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zetty\Downloads\"/>
    </mc:Choice>
  </mc:AlternateContent>
  <xr:revisionPtr revIDLastSave="0" documentId="13_ncr:1_{58FA22EC-EFEC-4FAF-8020-1EBDA2A1309F}" xr6:coauthVersionLast="36" xr6:coauthVersionMax="36" xr10:uidLastSave="{00000000-0000-0000-0000-000000000000}"/>
  <bookViews>
    <workbookView xWindow="0" yWindow="0" windowWidth="22185" windowHeight="10440" tabRatio="788" activeTab="10" xr2:uid="{00000000-000D-0000-FFFF-FFFF00000000}"/>
  </bookViews>
  <sheets>
    <sheet name="Jadual1-IPP" sheetId="1" r:id="rId1"/>
    <sheet name="Jadual1.2-Indeks PM" sheetId="2" r:id="rId2"/>
    <sheet name="Jadual2&amp;3-Industryindex" sheetId="13" r:id="rId3"/>
    <sheet name="Jadual4-Groupindex" sheetId="16" r:id="rId4"/>
    <sheet name="Jadual4-Groupindex (New)" sheetId="22" r:id="rId5"/>
    <sheet name="Jadual5-2digit" sheetId="6" r:id="rId6"/>
    <sheet name="Jadual5.1-2digit " sheetId="17" r:id="rId7"/>
    <sheet name="Jadual5.1-2digit  (8 grp)" sheetId="19" state="hidden" r:id="rId8"/>
    <sheet name="Check (2)" sheetId="24" state="hidden" r:id="rId9"/>
    <sheet name="Jadual6-2digit" sheetId="31" r:id="rId10"/>
    <sheet name="Jadual6.1-2digit" sheetId="33" r:id="rId11"/>
    <sheet name="Sheet1" sheetId="35" state="hidden" r:id="rId12"/>
  </sheets>
  <externalReferences>
    <externalReference r:id="rId13"/>
    <externalReference r:id="rId14"/>
    <externalReference r:id="rId15"/>
  </externalReferences>
  <definedNames>
    <definedName name="\A" localSheetId="8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B" localSheetId="8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6">#REF!</definedName>
    <definedName name="\B" localSheetId="7">#REF!</definedName>
    <definedName name="\B" localSheetId="10">#REF!</definedName>
    <definedName name="\B">#REF!</definedName>
    <definedName name="\C" localSheetId="8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6">#REF!</definedName>
    <definedName name="\C" localSheetId="7">#REF!</definedName>
    <definedName name="\C" localSheetId="10">#REF!</definedName>
    <definedName name="\C">#REF!</definedName>
    <definedName name="\H" localSheetId="8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6">#REF!</definedName>
    <definedName name="\H" localSheetId="7">#REF!</definedName>
    <definedName name="\H" localSheetId="10">#REF!</definedName>
    <definedName name="\H">#REF!</definedName>
    <definedName name="\P" localSheetId="8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6">#REF!</definedName>
    <definedName name="\P" localSheetId="7">#REF!</definedName>
    <definedName name="\P" localSheetId="10">#REF!</definedName>
    <definedName name="\P">#REF!</definedName>
    <definedName name="\Q" localSheetId="8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6">#REF!</definedName>
    <definedName name="\Q" localSheetId="7">#REF!</definedName>
    <definedName name="\Q" localSheetId="10">#REF!</definedName>
    <definedName name="\Q">#REF!</definedName>
    <definedName name="\R" localSheetId="8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6">#REF!</definedName>
    <definedName name="\R" localSheetId="7">#REF!</definedName>
    <definedName name="\R" localSheetId="10">#REF!</definedName>
    <definedName name="\R">#REF!</definedName>
    <definedName name="\S" localSheetId="8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6">#REF!</definedName>
    <definedName name="\S" localSheetId="7">#REF!</definedName>
    <definedName name="\S" localSheetId="10">#REF!</definedName>
    <definedName name="\S">#REF!</definedName>
    <definedName name="_Fill" localSheetId="8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6" hidden="1">'Jadual5.1-2digit '!$A$5:$OG$37</definedName>
    <definedName name="_xlnm._FilterDatabase" localSheetId="7" hidden="1">'Jadual5.1-2digit  (8 grp)'!$A$6:$CL$42</definedName>
    <definedName name="_xlnm._FilterDatabase" localSheetId="5" hidden="1">'Jadual5-2digit'!$A$4:$HQ$36</definedName>
    <definedName name="_xlnm._FilterDatabase" localSheetId="10" hidden="1">'Jadual6.1-2digit'!$A$5:$OF$34</definedName>
    <definedName name="_xlnm._FilterDatabase" localSheetId="9" hidden="1">'Jadual6-2digit'!$A$4:$HP$33</definedName>
    <definedName name="baru" localSheetId="8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6" hidden="1">#REF!</definedName>
    <definedName name="baru" localSheetId="7" hidden="1">#REF!</definedName>
    <definedName name="baru" localSheetId="10" hidden="1">#REF!</definedName>
    <definedName name="baru" hidden="1">#REF!</definedName>
    <definedName name="Iq">'Jadual5.1-2digit '!$KR:$KR</definedName>
    <definedName name="JOHN2005" localSheetId="8">#REF!</definedName>
    <definedName name="JOHN2005" localSheetId="2">#REF!</definedName>
    <definedName name="JOHN2005" localSheetId="3">#REF!</definedName>
    <definedName name="JOHN2005" localSheetId="4">#REF!</definedName>
    <definedName name="JOHN2005" localSheetId="6">#REF!</definedName>
    <definedName name="JOHN2005" localSheetId="7">#REF!</definedName>
    <definedName name="JOHN2005" localSheetId="10">#REF!</definedName>
    <definedName name="JOHN2005">#REF!</definedName>
    <definedName name="l" localSheetId="8">#REF!</definedName>
    <definedName name="l" localSheetId="3">#REF!</definedName>
    <definedName name="l" localSheetId="4">#REF!</definedName>
    <definedName name="l" localSheetId="6">#REF!</definedName>
    <definedName name="l" localSheetId="7">#REF!</definedName>
    <definedName name="l" localSheetId="10">#REF!</definedName>
    <definedName name="l">#REF!</definedName>
    <definedName name="MSIA_2000_1999" localSheetId="8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6">#REF!</definedName>
    <definedName name="MSIA_2000_1999" localSheetId="7">#REF!</definedName>
    <definedName name="MSIA_2000_1999" localSheetId="10">#REF!</definedName>
    <definedName name="MSIA_2000_1999">#REF!</definedName>
    <definedName name="OLE_LINK21" localSheetId="6">'Jadual5.1-2digit '!$H$34</definedName>
    <definedName name="OLE_LINK21" localSheetId="7">'Jadual5.1-2digit  (8 grp)'!$G$35</definedName>
    <definedName name="OLE_LINK21" localSheetId="5">'Jadual5-2digit'!$H$33</definedName>
    <definedName name="OLE_LINK21" localSheetId="10">'Jadual6.1-2digit'!#REF!</definedName>
    <definedName name="OLE_LINK21" localSheetId="9">'Jadual6-2digit'!#REF!</definedName>
    <definedName name="OLE_LINK23" localSheetId="6">'Jadual5.1-2digit '!$H$29</definedName>
    <definedName name="OLE_LINK23" localSheetId="7">'Jadual5.1-2digit  (8 grp)'!$G$30</definedName>
    <definedName name="OLE_LINK23" localSheetId="5">'Jadual5-2digit'!$H$28</definedName>
    <definedName name="OLE_LINK23" localSheetId="10">'Jadual6.1-2digit'!#REF!</definedName>
    <definedName name="OLE_LINK23" localSheetId="9">'Jadual6-2digit'!#REF!</definedName>
    <definedName name="_xlnm.Print_Area" localSheetId="1">'Jadual1.2-Indeks PM'!$A$1:$AB$160</definedName>
    <definedName name="_xlnm.Print_Area" localSheetId="0">'Jadual1-IPP'!$A$1:$P$245</definedName>
    <definedName name="_xlnm.Print_Area" localSheetId="2">'Jadual2&amp;3-Industryindex'!$A$1:$MP$245</definedName>
    <definedName name="_xlnm.Print_Area" localSheetId="3">'Jadual4-Groupindex'!$A$1:$DP$245</definedName>
    <definedName name="_xlnm.Print_Area" localSheetId="4">'Jadual4-Groupindex (New)'!$A$1:$BH$245</definedName>
    <definedName name="_xlnm.Print_Area" localSheetId="6">'Jadual5.1-2digit '!$A$1:$OG$37</definedName>
    <definedName name="_xlnm.Print_Area" localSheetId="7">'Jadual5.1-2digit  (8 grp)'!$A$1:$CD$39</definedName>
    <definedName name="_xlnm.Print_Area" localSheetId="5">'Jadual5-2digit'!$A$1:$HQ$36</definedName>
    <definedName name="_xlnm.Print_Area" localSheetId="10">'Jadual6.1-2digit'!$A$1:$OF$34</definedName>
    <definedName name="SIRI2015">#REF!</definedName>
  </definedNames>
  <calcPr calcId="191029"/>
</workbook>
</file>

<file path=xl/calcChain.xml><?xml version="1.0" encoding="utf-8"?>
<calcChain xmlns="http://schemas.openxmlformats.org/spreadsheetml/2006/main">
  <c r="Q471" i="24" l="1"/>
  <c r="P471" i="24"/>
  <c r="O471" i="24"/>
  <c r="N471" i="24"/>
  <c r="M471" i="24"/>
  <c r="L471" i="24"/>
  <c r="K471" i="24"/>
  <c r="J471" i="24"/>
  <c r="I471" i="24"/>
  <c r="H471" i="24"/>
  <c r="E586" i="24" s="1"/>
  <c r="G471" i="24"/>
  <c r="F471" i="24"/>
  <c r="Q470" i="24"/>
  <c r="P470" i="24"/>
  <c r="O470" i="24"/>
  <c r="N470" i="24"/>
  <c r="M470" i="24"/>
  <c r="L470" i="24"/>
  <c r="K470" i="24"/>
  <c r="J470" i="24"/>
  <c r="I470" i="24"/>
  <c r="H470" i="24"/>
  <c r="E585" i="24" s="1"/>
  <c r="G470" i="24"/>
  <c r="F470" i="24"/>
  <c r="Q469" i="24"/>
  <c r="P469" i="24"/>
  <c r="O469" i="24"/>
  <c r="N469" i="24"/>
  <c r="M469" i="24"/>
  <c r="L469" i="24"/>
  <c r="K469" i="24"/>
  <c r="J469" i="24"/>
  <c r="I469" i="24"/>
  <c r="H469" i="24"/>
  <c r="E584" i="24" s="1"/>
  <c r="G469" i="24"/>
  <c r="F469" i="24"/>
  <c r="Q468" i="24"/>
  <c r="P468" i="24"/>
  <c r="O468" i="24"/>
  <c r="N468" i="24"/>
  <c r="M468" i="24"/>
  <c r="L468" i="24"/>
  <c r="K468" i="24"/>
  <c r="J468" i="24"/>
  <c r="I468" i="24"/>
  <c r="H468" i="24"/>
  <c r="E583" i="24" s="1"/>
  <c r="G468" i="24"/>
  <c r="F468" i="24"/>
  <c r="Q467" i="24"/>
  <c r="P467" i="24"/>
  <c r="O467" i="24"/>
  <c r="N467" i="24"/>
  <c r="M467" i="24"/>
  <c r="L467" i="24"/>
  <c r="K467" i="24"/>
  <c r="J467" i="24"/>
  <c r="I467" i="24"/>
  <c r="H467" i="24"/>
  <c r="E582" i="24" s="1"/>
  <c r="G467" i="24"/>
  <c r="F467" i="24"/>
  <c r="Q466" i="24"/>
  <c r="P466" i="24"/>
  <c r="O466" i="24"/>
  <c r="N466" i="24"/>
  <c r="M466" i="24"/>
  <c r="L466" i="24"/>
  <c r="K466" i="24"/>
  <c r="J466" i="24"/>
  <c r="I466" i="24"/>
  <c r="H466" i="24"/>
  <c r="E581" i="24" s="1"/>
  <c r="G466" i="24"/>
  <c r="F466" i="24"/>
  <c r="Q465" i="24"/>
  <c r="P465" i="24"/>
  <c r="O465" i="24"/>
  <c r="N465" i="24"/>
  <c r="M465" i="24"/>
  <c r="L465" i="24"/>
  <c r="K465" i="24"/>
  <c r="J465" i="24"/>
  <c r="I465" i="24"/>
  <c r="H465" i="24"/>
  <c r="E580" i="24" s="1"/>
  <c r="G465" i="24"/>
  <c r="F465" i="24"/>
  <c r="Q464" i="24"/>
  <c r="P464" i="24"/>
  <c r="O464" i="24"/>
  <c r="N464" i="24"/>
  <c r="M464" i="24"/>
  <c r="L464" i="24"/>
  <c r="K464" i="24"/>
  <c r="J464" i="24"/>
  <c r="I464" i="24"/>
  <c r="H464" i="24"/>
  <c r="E579" i="24" s="1"/>
  <c r="G464" i="24"/>
  <c r="F464" i="24"/>
  <c r="Q463" i="24"/>
  <c r="P463" i="24"/>
  <c r="O463" i="24"/>
  <c r="N463" i="24"/>
  <c r="M463" i="24"/>
  <c r="L463" i="24"/>
  <c r="K463" i="24"/>
  <c r="J463" i="24"/>
  <c r="I463" i="24"/>
  <c r="H463" i="24"/>
  <c r="E578" i="24" s="1"/>
  <c r="G463" i="24"/>
  <c r="F463" i="24"/>
  <c r="Q462" i="24"/>
  <c r="P462" i="24"/>
  <c r="O462" i="24"/>
  <c r="N462" i="24"/>
  <c r="M462" i="24"/>
  <c r="L462" i="24"/>
  <c r="K462" i="24"/>
  <c r="J462" i="24"/>
  <c r="I462" i="24"/>
  <c r="H462" i="24"/>
  <c r="E577" i="24" s="1"/>
  <c r="G462" i="24"/>
  <c r="F462" i="24"/>
  <c r="Q461" i="24"/>
  <c r="P461" i="24"/>
  <c r="O461" i="24"/>
  <c r="N461" i="24"/>
  <c r="M461" i="24"/>
  <c r="L461" i="24"/>
  <c r="K461" i="24"/>
  <c r="J461" i="24"/>
  <c r="I461" i="24"/>
  <c r="H461" i="24"/>
  <c r="E576" i="24" s="1"/>
  <c r="G461" i="24"/>
  <c r="F461" i="24"/>
  <c r="Q460" i="24"/>
  <c r="P460" i="24"/>
  <c r="O460" i="24"/>
  <c r="N460" i="24"/>
  <c r="M460" i="24"/>
  <c r="L460" i="24"/>
  <c r="K460" i="24"/>
  <c r="J460" i="24"/>
  <c r="I460" i="24"/>
  <c r="H460" i="24"/>
  <c r="E575" i="24" s="1"/>
  <c r="G460" i="24"/>
  <c r="F460" i="24"/>
  <c r="Q459" i="24"/>
  <c r="P459" i="24"/>
  <c r="O459" i="24"/>
  <c r="N459" i="24"/>
  <c r="M459" i="24"/>
  <c r="L459" i="24"/>
  <c r="K459" i="24"/>
  <c r="J459" i="24"/>
  <c r="I459" i="24"/>
  <c r="H459" i="24"/>
  <c r="E574" i="24" s="1"/>
  <c r="G459" i="24"/>
  <c r="F459" i="24"/>
  <c r="Q458" i="24"/>
  <c r="P458" i="24"/>
  <c r="O458" i="24"/>
  <c r="N458" i="24"/>
  <c r="M458" i="24"/>
  <c r="L458" i="24"/>
  <c r="K458" i="24"/>
  <c r="J458" i="24"/>
  <c r="I458" i="24"/>
  <c r="H458" i="24"/>
  <c r="E573" i="24" s="1"/>
  <c r="G458" i="24"/>
  <c r="F458" i="24"/>
  <c r="Q457" i="24"/>
  <c r="P457" i="24"/>
  <c r="O457" i="24"/>
  <c r="N457" i="24"/>
  <c r="M457" i="24"/>
  <c r="L457" i="24"/>
  <c r="K457" i="24"/>
  <c r="J457" i="24"/>
  <c r="I457" i="24"/>
  <c r="H457" i="24"/>
  <c r="E572" i="24" s="1"/>
  <c r="G457" i="24"/>
  <c r="F457" i="24"/>
  <c r="Q456" i="24"/>
  <c r="P456" i="24"/>
  <c r="O456" i="24"/>
  <c r="N456" i="24"/>
  <c r="M456" i="24"/>
  <c r="L456" i="24"/>
  <c r="K456" i="24"/>
  <c r="J456" i="24"/>
  <c r="I456" i="24"/>
  <c r="H456" i="24"/>
  <c r="E571" i="24" s="1"/>
  <c r="G456" i="24"/>
  <c r="F456" i="24"/>
  <c r="Q455" i="24"/>
  <c r="P455" i="24"/>
  <c r="O455" i="24"/>
  <c r="N455" i="24"/>
  <c r="M455" i="24"/>
  <c r="L455" i="24"/>
  <c r="K455" i="24"/>
  <c r="J455" i="24"/>
  <c r="I455" i="24"/>
  <c r="H455" i="24"/>
  <c r="E570" i="24" s="1"/>
  <c r="G455" i="24"/>
  <c r="F455" i="24"/>
  <c r="Q454" i="24"/>
  <c r="P454" i="24"/>
  <c r="O454" i="24"/>
  <c r="N454" i="24"/>
  <c r="M454" i="24"/>
  <c r="L454" i="24"/>
  <c r="K454" i="24"/>
  <c r="J454" i="24"/>
  <c r="I454" i="24"/>
  <c r="H454" i="24"/>
  <c r="E569" i="24" s="1"/>
  <c r="G454" i="24"/>
  <c r="F454" i="24"/>
  <c r="Q453" i="24"/>
  <c r="P453" i="24"/>
  <c r="O453" i="24"/>
  <c r="N453" i="24"/>
  <c r="M453" i="24"/>
  <c r="L453" i="24"/>
  <c r="K453" i="24"/>
  <c r="J453" i="24"/>
  <c r="I453" i="24"/>
  <c r="H453" i="24"/>
  <c r="E568" i="24" s="1"/>
  <c r="G453" i="24"/>
  <c r="F453" i="24"/>
  <c r="Q452" i="24"/>
  <c r="P452" i="24"/>
  <c r="O452" i="24"/>
  <c r="N452" i="24"/>
  <c r="M452" i="24"/>
  <c r="L452" i="24"/>
  <c r="K452" i="24"/>
  <c r="J452" i="24"/>
  <c r="I452" i="24"/>
  <c r="H452" i="24"/>
  <c r="E567" i="24" s="1"/>
  <c r="G452" i="24"/>
  <c r="F452" i="24"/>
  <c r="Q451" i="24"/>
  <c r="P451" i="24"/>
  <c r="O451" i="24"/>
  <c r="N451" i="24"/>
  <c r="M451" i="24"/>
  <c r="L451" i="24"/>
  <c r="K451" i="24"/>
  <c r="J451" i="24"/>
  <c r="I451" i="24"/>
  <c r="H451" i="24"/>
  <c r="E566" i="24" s="1"/>
  <c r="G451" i="24"/>
  <c r="F451" i="24"/>
  <c r="Q450" i="24"/>
  <c r="P450" i="24"/>
  <c r="O450" i="24"/>
  <c r="N450" i="24"/>
  <c r="M450" i="24"/>
  <c r="L450" i="24"/>
  <c r="K450" i="24"/>
  <c r="J450" i="24"/>
  <c r="I450" i="24"/>
  <c r="H450" i="24"/>
  <c r="E565" i="24" s="1"/>
  <c r="G450" i="24"/>
  <c r="F450" i="24"/>
  <c r="Q449" i="24"/>
  <c r="P449" i="24"/>
  <c r="O449" i="24"/>
  <c r="N449" i="24"/>
  <c r="M449" i="24"/>
  <c r="L449" i="24"/>
  <c r="K449" i="24"/>
  <c r="J449" i="24"/>
  <c r="I449" i="24"/>
  <c r="H449" i="24"/>
  <c r="E564" i="24" s="1"/>
  <c r="G449" i="24"/>
  <c r="F449" i="24"/>
  <c r="Q448" i="24"/>
  <c r="P448" i="24"/>
  <c r="O448" i="24"/>
  <c r="N448" i="24"/>
  <c r="M448" i="24"/>
  <c r="L448" i="24"/>
  <c r="K448" i="24"/>
  <c r="J448" i="24"/>
  <c r="I448" i="24"/>
  <c r="H448" i="24"/>
  <c r="E563" i="24" s="1"/>
  <c r="G448" i="24"/>
  <c r="F448" i="24"/>
  <c r="Q447" i="24"/>
  <c r="P447" i="24"/>
  <c r="O447" i="24"/>
  <c r="N447" i="24"/>
  <c r="M447" i="24"/>
  <c r="L447" i="24"/>
  <c r="K447" i="24"/>
  <c r="J447" i="24"/>
  <c r="I447" i="24"/>
  <c r="H447" i="24"/>
  <c r="E562" i="24" s="1"/>
  <c r="G447" i="24"/>
  <c r="F447" i="24"/>
  <c r="Q446" i="24"/>
  <c r="P446" i="24"/>
  <c r="O446" i="24"/>
  <c r="N446" i="24"/>
  <c r="M446" i="24"/>
  <c r="L446" i="24"/>
  <c r="K446" i="24"/>
  <c r="J446" i="24"/>
  <c r="I446" i="24"/>
  <c r="H446" i="24"/>
  <c r="E561" i="24" s="1"/>
  <c r="G446" i="24"/>
  <c r="F446" i="24"/>
  <c r="Q445" i="24"/>
  <c r="P445" i="24"/>
  <c r="O445" i="24"/>
  <c r="N445" i="24"/>
  <c r="M445" i="24"/>
  <c r="L445" i="24"/>
  <c r="K445" i="24"/>
  <c r="J445" i="24"/>
  <c r="I445" i="24"/>
  <c r="H445" i="24"/>
  <c r="E560" i="24" s="1"/>
  <c r="G445" i="24"/>
  <c r="F445" i="24"/>
  <c r="Q444" i="24"/>
  <c r="P444" i="24"/>
  <c r="O444" i="24"/>
  <c r="N444" i="24"/>
  <c r="M444" i="24"/>
  <c r="L444" i="24"/>
  <c r="K444" i="24"/>
  <c r="J444" i="24"/>
  <c r="I444" i="24"/>
  <c r="H444" i="24"/>
  <c r="E559" i="24" s="1"/>
  <c r="G444" i="24"/>
  <c r="F444" i="24"/>
  <c r="Q443" i="24"/>
  <c r="P443" i="24"/>
  <c r="O443" i="24"/>
  <c r="N443" i="24"/>
  <c r="M443" i="24"/>
  <c r="L443" i="24"/>
  <c r="K443" i="24"/>
  <c r="J443" i="24"/>
  <c r="I443" i="24"/>
  <c r="H443" i="24"/>
  <c r="E558" i="24" s="1"/>
  <c r="G443" i="24"/>
  <c r="F443" i="24"/>
  <c r="Q442" i="24"/>
  <c r="P442" i="24"/>
  <c r="O442" i="24"/>
  <c r="N442" i="24"/>
  <c r="M442" i="24"/>
  <c r="L442" i="24"/>
  <c r="K442" i="24"/>
  <c r="J442" i="24"/>
  <c r="I442" i="24"/>
  <c r="H442" i="24"/>
  <c r="E557" i="24" s="1"/>
  <c r="G442" i="24"/>
  <c r="F442" i="24"/>
  <c r="Q441" i="24"/>
  <c r="P441" i="24"/>
  <c r="O441" i="24"/>
  <c r="N441" i="24"/>
  <c r="M441" i="24"/>
  <c r="L441" i="24"/>
  <c r="K441" i="24"/>
  <c r="J441" i="24"/>
  <c r="I441" i="24"/>
  <c r="H441" i="24"/>
  <c r="E556" i="24" s="1"/>
  <c r="G441" i="24"/>
  <c r="F441" i="24"/>
  <c r="Q440" i="24"/>
  <c r="P440" i="24"/>
  <c r="O440" i="24"/>
  <c r="N440" i="24"/>
  <c r="M440" i="24"/>
  <c r="L440" i="24"/>
  <c r="K440" i="24"/>
  <c r="J440" i="24"/>
  <c r="I440" i="24"/>
  <c r="H440" i="24"/>
  <c r="E555" i="24" s="1"/>
  <c r="G440" i="24"/>
  <c r="F440" i="24"/>
  <c r="Q439" i="24"/>
  <c r="P439" i="24"/>
  <c r="O439" i="24"/>
  <c r="N439" i="24"/>
  <c r="M439" i="24"/>
  <c r="L439" i="24"/>
  <c r="K439" i="24"/>
  <c r="J439" i="24"/>
  <c r="I439" i="24"/>
  <c r="H439" i="24"/>
  <c r="E554" i="24" s="1"/>
  <c r="G439" i="24"/>
  <c r="F439" i="24"/>
  <c r="Q438" i="24"/>
  <c r="P438" i="24"/>
  <c r="O438" i="24"/>
  <c r="N438" i="24"/>
  <c r="M438" i="24"/>
  <c r="L438" i="24"/>
  <c r="K438" i="24"/>
  <c r="J438" i="24"/>
  <c r="I438" i="24"/>
  <c r="H438" i="24"/>
  <c r="E553" i="24" s="1"/>
  <c r="G438" i="24"/>
  <c r="F438" i="24"/>
  <c r="Q437" i="24"/>
  <c r="P437" i="24"/>
  <c r="O437" i="24"/>
  <c r="N437" i="24"/>
  <c r="M437" i="24"/>
  <c r="L437" i="24"/>
  <c r="K437" i="24"/>
  <c r="J437" i="24"/>
  <c r="I437" i="24"/>
  <c r="H437" i="24"/>
  <c r="E552" i="24" s="1"/>
  <c r="G437" i="24"/>
  <c r="F437" i="24"/>
  <c r="Q436" i="24"/>
  <c r="P436" i="24"/>
  <c r="O436" i="24"/>
  <c r="N436" i="24"/>
  <c r="M436" i="24"/>
  <c r="L436" i="24"/>
  <c r="K436" i="24"/>
  <c r="J436" i="24"/>
  <c r="I436" i="24"/>
  <c r="H436" i="24"/>
  <c r="E551" i="24" s="1"/>
  <c r="G436" i="24"/>
  <c r="F436" i="24"/>
  <c r="Q435" i="24"/>
  <c r="P435" i="24"/>
  <c r="O435" i="24"/>
  <c r="N435" i="24"/>
  <c r="M435" i="24"/>
  <c r="L435" i="24"/>
  <c r="K435" i="24"/>
  <c r="J435" i="24"/>
  <c r="I435" i="24"/>
  <c r="H435" i="24"/>
  <c r="E550" i="24" s="1"/>
  <c r="G435" i="24"/>
  <c r="F435" i="24"/>
  <c r="Q434" i="24"/>
  <c r="P434" i="24"/>
  <c r="O434" i="24"/>
  <c r="N434" i="24"/>
  <c r="M434" i="24"/>
  <c r="L434" i="24"/>
  <c r="K434" i="24"/>
  <c r="J434" i="24"/>
  <c r="I434" i="24"/>
  <c r="H434" i="24"/>
  <c r="E549" i="24" s="1"/>
  <c r="G434" i="24"/>
  <c r="F434" i="24"/>
  <c r="Q433" i="24"/>
  <c r="P433" i="24"/>
  <c r="O433" i="24"/>
  <c r="N433" i="24"/>
  <c r="M433" i="24"/>
  <c r="L433" i="24"/>
  <c r="K433" i="24"/>
  <c r="J433" i="24"/>
  <c r="I433" i="24"/>
  <c r="H433" i="24"/>
  <c r="E548" i="24" s="1"/>
  <c r="G433" i="24"/>
  <c r="F433" i="24"/>
  <c r="Q432" i="24"/>
  <c r="P432" i="24"/>
  <c r="O432" i="24"/>
  <c r="N432" i="24"/>
  <c r="M432" i="24"/>
  <c r="L432" i="24"/>
  <c r="K432" i="24"/>
  <c r="J432" i="24"/>
  <c r="I432" i="24"/>
  <c r="H432" i="24"/>
  <c r="E547" i="24" s="1"/>
  <c r="G432" i="24"/>
  <c r="F432" i="24"/>
  <c r="Q431" i="24"/>
  <c r="P431" i="24"/>
  <c r="O431" i="24"/>
  <c r="N431" i="24"/>
  <c r="M431" i="24"/>
  <c r="L431" i="24"/>
  <c r="K431" i="24"/>
  <c r="J431" i="24"/>
  <c r="I431" i="24"/>
  <c r="H431" i="24"/>
  <c r="E546" i="24" s="1"/>
  <c r="G431" i="24"/>
  <c r="F431" i="24"/>
  <c r="Q430" i="24"/>
  <c r="P430" i="24"/>
  <c r="O430" i="24"/>
  <c r="N430" i="24"/>
  <c r="M430" i="24"/>
  <c r="L430" i="24"/>
  <c r="K430" i="24"/>
  <c r="J430" i="24"/>
  <c r="I430" i="24"/>
  <c r="H430" i="24"/>
  <c r="E545" i="24" s="1"/>
  <c r="G430" i="24"/>
  <c r="F430" i="24"/>
  <c r="Q429" i="24"/>
  <c r="P429" i="24"/>
  <c r="O429" i="24"/>
  <c r="N429" i="24"/>
  <c r="M429" i="24"/>
  <c r="L429" i="24"/>
  <c r="K429" i="24"/>
  <c r="J429" i="24"/>
  <c r="I429" i="24"/>
  <c r="H429" i="24"/>
  <c r="E544" i="24" s="1"/>
  <c r="G429" i="24"/>
  <c r="F429" i="24"/>
  <c r="Q428" i="24"/>
  <c r="P428" i="24"/>
  <c r="O428" i="24"/>
  <c r="N428" i="24"/>
  <c r="M428" i="24"/>
  <c r="L428" i="24"/>
  <c r="K428" i="24"/>
  <c r="J428" i="24"/>
  <c r="I428" i="24"/>
  <c r="H428" i="24"/>
  <c r="E543" i="24" s="1"/>
  <c r="G428" i="24"/>
  <c r="F428" i="24"/>
  <c r="Q427" i="24"/>
  <c r="P427" i="24"/>
  <c r="O427" i="24"/>
  <c r="N427" i="24"/>
  <c r="M427" i="24"/>
  <c r="L427" i="24"/>
  <c r="K427" i="24"/>
  <c r="J427" i="24"/>
  <c r="I427" i="24"/>
  <c r="H427" i="24"/>
  <c r="E542" i="24" s="1"/>
  <c r="G427" i="24"/>
  <c r="F427" i="24"/>
  <c r="Q426" i="24"/>
  <c r="P426" i="24"/>
  <c r="O426" i="24"/>
  <c r="N426" i="24"/>
  <c r="M426" i="24"/>
  <c r="L426" i="24"/>
  <c r="K426" i="24"/>
  <c r="J426" i="24"/>
  <c r="I426" i="24"/>
  <c r="H426" i="24"/>
  <c r="E541" i="24" s="1"/>
  <c r="G426" i="24"/>
  <c r="F426" i="24"/>
  <c r="Q425" i="24"/>
  <c r="P425" i="24"/>
  <c r="O425" i="24"/>
  <c r="N425" i="24"/>
  <c r="M425" i="24"/>
  <c r="L425" i="24"/>
  <c r="K425" i="24"/>
  <c r="J425" i="24"/>
  <c r="I425" i="24"/>
  <c r="H425" i="24"/>
  <c r="E540" i="24" s="1"/>
  <c r="G425" i="24"/>
  <c r="F425" i="24"/>
  <c r="Q424" i="24"/>
  <c r="P424" i="24"/>
  <c r="O424" i="24"/>
  <c r="N424" i="24"/>
  <c r="M424" i="24"/>
  <c r="L424" i="24"/>
  <c r="K424" i="24"/>
  <c r="J424" i="24"/>
  <c r="I424" i="24"/>
  <c r="H424" i="24"/>
  <c r="E539" i="24" s="1"/>
  <c r="G424" i="24"/>
  <c r="F424" i="24"/>
  <c r="Q423" i="24"/>
  <c r="P423" i="24"/>
  <c r="O423" i="24"/>
  <c r="N423" i="24"/>
  <c r="M423" i="24"/>
  <c r="L423" i="24"/>
  <c r="K423" i="24"/>
  <c r="J423" i="24"/>
  <c r="I423" i="24"/>
  <c r="H423" i="24"/>
  <c r="E538" i="24" s="1"/>
  <c r="G423" i="24"/>
  <c r="F423" i="24"/>
  <c r="Q422" i="24"/>
  <c r="P422" i="24"/>
  <c r="O422" i="24"/>
  <c r="N422" i="24"/>
  <c r="M422" i="24"/>
  <c r="L422" i="24"/>
  <c r="K422" i="24"/>
  <c r="J422" i="24"/>
  <c r="I422" i="24"/>
  <c r="H422" i="24"/>
  <c r="E537" i="24" s="1"/>
  <c r="G422" i="24"/>
  <c r="F422" i="24"/>
  <c r="Q421" i="24"/>
  <c r="P421" i="24"/>
  <c r="O421" i="24"/>
  <c r="N421" i="24"/>
  <c r="M421" i="24"/>
  <c r="L421" i="24"/>
  <c r="K421" i="24"/>
  <c r="J421" i="24"/>
  <c r="I421" i="24"/>
  <c r="H421" i="24"/>
  <c r="E536" i="24" s="1"/>
  <c r="G421" i="24"/>
  <c r="F421" i="24"/>
  <c r="Q420" i="24"/>
  <c r="P420" i="24"/>
  <c r="O420" i="24"/>
  <c r="N420" i="24"/>
  <c r="M420" i="24"/>
  <c r="L420" i="24"/>
  <c r="K420" i="24"/>
  <c r="J420" i="24"/>
  <c r="I420" i="24"/>
  <c r="H420" i="24"/>
  <c r="E535" i="24" s="1"/>
  <c r="G420" i="24"/>
  <c r="F420" i="24"/>
  <c r="Q419" i="24"/>
  <c r="P419" i="24"/>
  <c r="O419" i="24"/>
  <c r="N419" i="24"/>
  <c r="M419" i="24"/>
  <c r="L419" i="24"/>
  <c r="K419" i="24"/>
  <c r="J419" i="24"/>
  <c r="I419" i="24"/>
  <c r="H419" i="24"/>
  <c r="E534" i="24" s="1"/>
  <c r="G419" i="24"/>
  <c r="F419" i="24"/>
  <c r="Q418" i="24"/>
  <c r="P418" i="24"/>
  <c r="O418" i="24"/>
  <c r="N418" i="24"/>
  <c r="M418" i="24"/>
  <c r="L418" i="24"/>
  <c r="K418" i="24"/>
  <c r="J418" i="24"/>
  <c r="I418" i="24"/>
  <c r="H418" i="24"/>
  <c r="E533" i="24" s="1"/>
  <c r="G418" i="24"/>
  <c r="F418" i="24"/>
  <c r="Q417" i="24"/>
  <c r="P417" i="24"/>
  <c r="O417" i="24"/>
  <c r="N417" i="24"/>
  <c r="M417" i="24"/>
  <c r="L417" i="24"/>
  <c r="K417" i="24"/>
  <c r="J417" i="24"/>
  <c r="I417" i="24"/>
  <c r="H417" i="24"/>
  <c r="E532" i="24" s="1"/>
  <c r="G417" i="24"/>
  <c r="F417" i="24"/>
  <c r="Q416" i="24"/>
  <c r="P416" i="24"/>
  <c r="O416" i="24"/>
  <c r="N416" i="24"/>
  <c r="M416" i="24"/>
  <c r="L416" i="24"/>
  <c r="K416" i="24"/>
  <c r="J416" i="24"/>
  <c r="I416" i="24"/>
  <c r="H416" i="24"/>
  <c r="E531" i="24" s="1"/>
  <c r="G416" i="24"/>
  <c r="F416" i="24"/>
  <c r="Q415" i="24"/>
  <c r="P415" i="24"/>
  <c r="O415" i="24"/>
  <c r="N415" i="24"/>
  <c r="M415" i="24"/>
  <c r="L415" i="24"/>
  <c r="K415" i="24"/>
  <c r="J415" i="24"/>
  <c r="I415" i="24"/>
  <c r="H415" i="24"/>
  <c r="E530" i="24" s="1"/>
  <c r="G415" i="24"/>
  <c r="F415" i="24"/>
  <c r="Q414" i="24"/>
  <c r="P414" i="24"/>
  <c r="O414" i="24"/>
  <c r="N414" i="24"/>
  <c r="M414" i="24"/>
  <c r="L414" i="24"/>
  <c r="K414" i="24"/>
  <c r="J414" i="24"/>
  <c r="I414" i="24"/>
  <c r="H414" i="24"/>
  <c r="E529" i="24" s="1"/>
  <c r="G414" i="24"/>
  <c r="F414" i="24"/>
  <c r="Q413" i="24"/>
  <c r="P413" i="24"/>
  <c r="O413" i="24"/>
  <c r="N413" i="24"/>
  <c r="M413" i="24"/>
  <c r="L413" i="24"/>
  <c r="K413" i="24"/>
  <c r="J413" i="24"/>
  <c r="I413" i="24"/>
  <c r="H413" i="24"/>
  <c r="E528" i="24" s="1"/>
  <c r="G413" i="24"/>
  <c r="F413" i="24"/>
  <c r="Q412" i="24"/>
  <c r="P412" i="24"/>
  <c r="O412" i="24"/>
  <c r="N412" i="24"/>
  <c r="M412" i="24"/>
  <c r="L412" i="24"/>
  <c r="K412" i="24"/>
  <c r="J412" i="24"/>
  <c r="I412" i="24"/>
  <c r="H412" i="24"/>
  <c r="E527" i="24" s="1"/>
  <c r="G412" i="24"/>
  <c r="F412" i="24"/>
  <c r="Q411" i="24"/>
  <c r="P411" i="24"/>
  <c r="O411" i="24"/>
  <c r="N411" i="24"/>
  <c r="M411" i="24"/>
  <c r="L411" i="24"/>
  <c r="K411" i="24"/>
  <c r="J411" i="24"/>
  <c r="I411" i="24"/>
  <c r="H411" i="24"/>
  <c r="E526" i="24" s="1"/>
  <c r="G411" i="24"/>
  <c r="F411" i="24"/>
  <c r="Q410" i="24"/>
  <c r="P410" i="24"/>
  <c r="O410" i="24"/>
  <c r="N410" i="24"/>
  <c r="M410" i="24"/>
  <c r="L410" i="24"/>
  <c r="K410" i="24"/>
  <c r="J410" i="24"/>
  <c r="I410" i="24"/>
  <c r="H410" i="24"/>
  <c r="E525" i="24" s="1"/>
  <c r="G410" i="24"/>
  <c r="F410" i="24"/>
  <c r="Q409" i="24"/>
  <c r="P409" i="24"/>
  <c r="O409" i="24"/>
  <c r="N409" i="24"/>
  <c r="M409" i="24"/>
  <c r="L409" i="24"/>
  <c r="K409" i="24"/>
  <c r="J409" i="24"/>
  <c r="I409" i="24"/>
  <c r="H409" i="24"/>
  <c r="E524" i="24" s="1"/>
  <c r="G409" i="24"/>
  <c r="F409" i="24"/>
  <c r="Q408" i="24"/>
  <c r="P408" i="24"/>
  <c r="O408" i="24"/>
  <c r="N408" i="24"/>
  <c r="M408" i="24"/>
  <c r="L408" i="24"/>
  <c r="K408" i="24"/>
  <c r="J408" i="24"/>
  <c r="I408" i="24"/>
  <c r="H408" i="24"/>
  <c r="E523" i="24" s="1"/>
  <c r="G408" i="24"/>
  <c r="F408" i="24"/>
  <c r="Q407" i="24"/>
  <c r="P407" i="24"/>
  <c r="O407" i="24"/>
  <c r="N407" i="24"/>
  <c r="M407" i="24"/>
  <c r="L407" i="24"/>
  <c r="K407" i="24"/>
  <c r="J407" i="24"/>
  <c r="I407" i="24"/>
  <c r="H407" i="24"/>
  <c r="E522" i="24" s="1"/>
  <c r="G407" i="24"/>
  <c r="F407" i="24"/>
  <c r="Q406" i="24"/>
  <c r="P406" i="24"/>
  <c r="O406" i="24"/>
  <c r="N406" i="24"/>
  <c r="M406" i="24"/>
  <c r="L406" i="24"/>
  <c r="K406" i="24"/>
  <c r="J406" i="24"/>
  <c r="I406" i="24"/>
  <c r="H406" i="24"/>
  <c r="E521" i="24" s="1"/>
  <c r="G406" i="24"/>
  <c r="F406" i="24"/>
  <c r="Q405" i="24"/>
  <c r="P405" i="24"/>
  <c r="O405" i="24"/>
  <c r="N405" i="24"/>
  <c r="M405" i="24"/>
  <c r="L405" i="24"/>
  <c r="K405" i="24"/>
  <c r="J405" i="24"/>
  <c r="I405" i="24"/>
  <c r="H405" i="24"/>
  <c r="E520" i="24" s="1"/>
  <c r="G405" i="24"/>
  <c r="F405" i="24"/>
  <c r="Q404" i="24"/>
  <c r="P404" i="24"/>
  <c r="O404" i="24"/>
  <c r="N404" i="24"/>
  <c r="M404" i="24"/>
  <c r="L404" i="24"/>
  <c r="K404" i="24"/>
  <c r="J404" i="24"/>
  <c r="I404" i="24"/>
  <c r="H404" i="24"/>
  <c r="E519" i="24" s="1"/>
  <c r="G404" i="24"/>
  <c r="F404" i="24"/>
  <c r="Q403" i="24"/>
  <c r="P403" i="24"/>
  <c r="O403" i="24"/>
  <c r="N403" i="24"/>
  <c r="M403" i="24"/>
  <c r="L403" i="24"/>
  <c r="K403" i="24"/>
  <c r="J403" i="24"/>
  <c r="I403" i="24"/>
  <c r="H403" i="24"/>
  <c r="E518" i="24" s="1"/>
  <c r="G403" i="24"/>
  <c r="F403" i="24"/>
  <c r="Q402" i="24"/>
  <c r="P402" i="24"/>
  <c r="O402" i="24"/>
  <c r="N402" i="24"/>
  <c r="M402" i="24"/>
  <c r="L402" i="24"/>
  <c r="K402" i="24"/>
  <c r="J402" i="24"/>
  <c r="I402" i="24"/>
  <c r="H402" i="24"/>
  <c r="E517" i="24" s="1"/>
  <c r="G402" i="24"/>
  <c r="F402" i="24"/>
  <c r="Q401" i="24"/>
  <c r="P401" i="24"/>
  <c r="O401" i="24"/>
  <c r="N401" i="24"/>
  <c r="M401" i="24"/>
  <c r="L401" i="24"/>
  <c r="K401" i="24"/>
  <c r="J401" i="24"/>
  <c r="I401" i="24"/>
  <c r="H401" i="24"/>
  <c r="E516" i="24" s="1"/>
  <c r="G401" i="24"/>
  <c r="F401" i="24"/>
  <c r="Q400" i="24"/>
  <c r="P400" i="24"/>
  <c r="O400" i="24"/>
  <c r="N400" i="24"/>
  <c r="M400" i="24"/>
  <c r="L400" i="24"/>
  <c r="K400" i="24"/>
  <c r="J400" i="24"/>
  <c r="I400" i="24"/>
  <c r="H400" i="24"/>
  <c r="E515" i="24" s="1"/>
  <c r="G400" i="24"/>
  <c r="F400" i="24"/>
  <c r="Q399" i="24"/>
  <c r="P399" i="24"/>
  <c r="O399" i="24"/>
  <c r="N399" i="24"/>
  <c r="M399" i="24"/>
  <c r="L399" i="24"/>
  <c r="K399" i="24"/>
  <c r="J399" i="24"/>
  <c r="I399" i="24"/>
  <c r="H399" i="24"/>
  <c r="E514" i="24" s="1"/>
  <c r="G399" i="24"/>
  <c r="F399" i="24"/>
  <c r="Q398" i="24"/>
  <c r="P398" i="24"/>
  <c r="O398" i="24"/>
  <c r="N398" i="24"/>
  <c r="M398" i="24"/>
  <c r="L398" i="24"/>
  <c r="K398" i="24"/>
  <c r="J398" i="24"/>
  <c r="I398" i="24"/>
  <c r="H398" i="24"/>
  <c r="E513" i="24" s="1"/>
  <c r="G398" i="24"/>
  <c r="F398" i="24"/>
  <c r="Q397" i="24"/>
  <c r="P397" i="24"/>
  <c r="O397" i="24"/>
  <c r="N397" i="24"/>
  <c r="M397" i="24"/>
  <c r="L397" i="24"/>
  <c r="K397" i="24"/>
  <c r="J397" i="24"/>
  <c r="I397" i="24"/>
  <c r="H397" i="24"/>
  <c r="E512" i="24" s="1"/>
  <c r="G397" i="24"/>
  <c r="F397" i="24"/>
  <c r="Q396" i="24"/>
  <c r="P396" i="24"/>
  <c r="O396" i="24"/>
  <c r="N396" i="24"/>
  <c r="M396" i="24"/>
  <c r="L396" i="24"/>
  <c r="K396" i="24"/>
  <c r="J396" i="24"/>
  <c r="I396" i="24"/>
  <c r="H396" i="24"/>
  <c r="E511" i="24" s="1"/>
  <c r="G396" i="24"/>
  <c r="F396" i="24"/>
  <c r="Q395" i="24"/>
  <c r="P395" i="24"/>
  <c r="O395" i="24"/>
  <c r="N395" i="24"/>
  <c r="M395" i="24"/>
  <c r="L395" i="24"/>
  <c r="K395" i="24"/>
  <c r="J395" i="24"/>
  <c r="I395" i="24"/>
  <c r="H395" i="24"/>
  <c r="E510" i="24" s="1"/>
  <c r="G395" i="24"/>
  <c r="F395" i="24"/>
  <c r="Q394" i="24"/>
  <c r="P394" i="24"/>
  <c r="O394" i="24"/>
  <c r="N394" i="24"/>
  <c r="M394" i="24"/>
  <c r="L394" i="24"/>
  <c r="K394" i="24"/>
  <c r="J394" i="24"/>
  <c r="I394" i="24"/>
  <c r="H394" i="24"/>
  <c r="E509" i="24" s="1"/>
  <c r="G394" i="24"/>
  <c r="F394" i="24"/>
  <c r="Q393" i="24"/>
  <c r="P393" i="24"/>
  <c r="O393" i="24"/>
  <c r="N393" i="24"/>
  <c r="M393" i="24"/>
  <c r="L393" i="24"/>
  <c r="K393" i="24"/>
  <c r="J393" i="24"/>
  <c r="I393" i="24"/>
  <c r="H393" i="24"/>
  <c r="E508" i="24" s="1"/>
  <c r="G393" i="24"/>
  <c r="F393" i="24"/>
  <c r="Q392" i="24"/>
  <c r="P392" i="24"/>
  <c r="O392" i="24"/>
  <c r="N392" i="24"/>
  <c r="M392" i="24"/>
  <c r="L392" i="24"/>
  <c r="K392" i="24"/>
  <c r="J392" i="24"/>
  <c r="I392" i="24"/>
  <c r="H392" i="24"/>
  <c r="E507" i="24" s="1"/>
  <c r="G392" i="24"/>
  <c r="F392" i="24"/>
  <c r="Q391" i="24"/>
  <c r="P391" i="24"/>
  <c r="O391" i="24"/>
  <c r="N391" i="24"/>
  <c r="M391" i="24"/>
  <c r="L391" i="24"/>
  <c r="K391" i="24"/>
  <c r="J391" i="24"/>
  <c r="I391" i="24"/>
  <c r="H391" i="24"/>
  <c r="E506" i="24" s="1"/>
  <c r="G391" i="24"/>
  <c r="F391" i="24"/>
  <c r="Q390" i="24"/>
  <c r="P390" i="24"/>
  <c r="O390" i="24"/>
  <c r="N390" i="24"/>
  <c r="M390" i="24"/>
  <c r="L390" i="24"/>
  <c r="K390" i="24"/>
  <c r="J390" i="24"/>
  <c r="I390" i="24"/>
  <c r="H390" i="24"/>
  <c r="E505" i="24" s="1"/>
  <c r="G390" i="24"/>
  <c r="F390" i="24"/>
  <c r="Q389" i="24"/>
  <c r="P389" i="24"/>
  <c r="O389" i="24"/>
  <c r="N389" i="24"/>
  <c r="M389" i="24"/>
  <c r="L389" i="24"/>
  <c r="K389" i="24"/>
  <c r="J389" i="24"/>
  <c r="I389" i="24"/>
  <c r="H389" i="24"/>
  <c r="E504" i="24" s="1"/>
  <c r="G389" i="24"/>
  <c r="F389" i="24"/>
  <c r="Q388" i="24"/>
  <c r="P388" i="24"/>
  <c r="O388" i="24"/>
  <c r="N388" i="24"/>
  <c r="M388" i="24"/>
  <c r="L388" i="24"/>
  <c r="K388" i="24"/>
  <c r="J388" i="24"/>
  <c r="I388" i="24"/>
  <c r="H388" i="24"/>
  <c r="E503" i="24" s="1"/>
  <c r="G388" i="24"/>
  <c r="F388" i="24"/>
  <c r="Q387" i="24"/>
  <c r="P387" i="24"/>
  <c r="O387" i="24"/>
  <c r="N387" i="24"/>
  <c r="M387" i="24"/>
  <c r="L387" i="24"/>
  <c r="K387" i="24"/>
  <c r="J387" i="24"/>
  <c r="I387" i="24"/>
  <c r="H387" i="24"/>
  <c r="E502" i="24" s="1"/>
  <c r="G387" i="24"/>
  <c r="F387" i="24"/>
  <c r="Q386" i="24"/>
  <c r="P386" i="24"/>
  <c r="O386" i="24"/>
  <c r="N386" i="24"/>
  <c r="M386" i="24"/>
  <c r="L386" i="24"/>
  <c r="K386" i="24"/>
  <c r="J386" i="24"/>
  <c r="I386" i="24"/>
  <c r="H386" i="24"/>
  <c r="E501" i="24" s="1"/>
  <c r="G386" i="24"/>
  <c r="F386" i="24"/>
  <c r="Q385" i="24"/>
  <c r="P385" i="24"/>
  <c r="O385" i="24"/>
  <c r="N385" i="24"/>
  <c r="M385" i="24"/>
  <c r="L385" i="24"/>
  <c r="K385" i="24"/>
  <c r="J385" i="24"/>
  <c r="I385" i="24"/>
  <c r="H385" i="24"/>
  <c r="E500" i="24" s="1"/>
  <c r="G385" i="24"/>
  <c r="F385" i="24"/>
  <c r="Q384" i="24"/>
  <c r="P384" i="24"/>
  <c r="O384" i="24"/>
  <c r="N384" i="24"/>
  <c r="M384" i="24"/>
  <c r="L384" i="24"/>
  <c r="K384" i="24"/>
  <c r="J384" i="24"/>
  <c r="I384" i="24"/>
  <c r="H384" i="24"/>
  <c r="E499" i="24" s="1"/>
  <c r="G384" i="24"/>
  <c r="F384" i="24"/>
  <c r="Q383" i="24"/>
  <c r="P383" i="24"/>
  <c r="O383" i="24"/>
  <c r="N383" i="24"/>
  <c r="M383" i="24"/>
  <c r="L383" i="24"/>
  <c r="K383" i="24"/>
  <c r="J383" i="24"/>
  <c r="I383" i="24"/>
  <c r="H383" i="24"/>
  <c r="E498" i="24" s="1"/>
  <c r="G383" i="24"/>
  <c r="F383" i="24"/>
  <c r="Q382" i="24"/>
  <c r="P382" i="24"/>
  <c r="O382" i="24"/>
  <c r="N382" i="24"/>
  <c r="M382" i="24"/>
  <c r="L382" i="24"/>
  <c r="K382" i="24"/>
  <c r="J382" i="24"/>
  <c r="I382" i="24"/>
  <c r="H382" i="24"/>
  <c r="E497" i="24" s="1"/>
  <c r="G382" i="24"/>
  <c r="F382" i="24"/>
  <c r="Q381" i="24"/>
  <c r="P381" i="24"/>
  <c r="O381" i="24"/>
  <c r="N381" i="24"/>
  <c r="M381" i="24"/>
  <c r="L381" i="24"/>
  <c r="K381" i="24"/>
  <c r="J381" i="24"/>
  <c r="I381" i="24"/>
  <c r="H381" i="24"/>
  <c r="E496" i="24" s="1"/>
  <c r="G381" i="24"/>
  <c r="F381" i="24"/>
  <c r="Q380" i="24"/>
  <c r="P380" i="24"/>
  <c r="O380" i="24"/>
  <c r="N380" i="24"/>
  <c r="M380" i="24"/>
  <c r="L380" i="24"/>
  <c r="K380" i="24"/>
  <c r="J380" i="24"/>
  <c r="I380" i="24"/>
  <c r="H380" i="24"/>
  <c r="E495" i="24" s="1"/>
  <c r="G380" i="24"/>
  <c r="F380" i="24"/>
  <c r="Q379" i="24"/>
  <c r="P379" i="24"/>
  <c r="O379" i="24"/>
  <c r="N379" i="24"/>
  <c r="M379" i="24"/>
  <c r="L379" i="24"/>
  <c r="K379" i="24"/>
  <c r="J379" i="24"/>
  <c r="I379" i="24"/>
  <c r="H379" i="24"/>
  <c r="E494" i="24" s="1"/>
  <c r="G379" i="24"/>
  <c r="F379" i="24"/>
  <c r="Q378" i="24"/>
  <c r="P378" i="24"/>
  <c r="O378" i="24"/>
  <c r="N378" i="24"/>
  <c r="M378" i="24"/>
  <c r="L378" i="24"/>
  <c r="K378" i="24"/>
  <c r="J378" i="24"/>
  <c r="I378" i="24"/>
  <c r="H378" i="24"/>
  <c r="E493" i="24" s="1"/>
  <c r="G378" i="24"/>
  <c r="F378" i="24"/>
  <c r="Q377" i="24"/>
  <c r="P377" i="24"/>
  <c r="O377" i="24"/>
  <c r="N377" i="24"/>
  <c r="M377" i="24"/>
  <c r="L377" i="24"/>
  <c r="K377" i="24"/>
  <c r="J377" i="24"/>
  <c r="I377" i="24"/>
  <c r="H377" i="24"/>
  <c r="E492" i="24" s="1"/>
  <c r="G377" i="24"/>
  <c r="F377" i="24"/>
  <c r="Q376" i="24"/>
  <c r="P376" i="24"/>
  <c r="O376" i="24"/>
  <c r="N376" i="24"/>
  <c r="M376" i="24"/>
  <c r="L376" i="24"/>
  <c r="K376" i="24"/>
  <c r="J376" i="24"/>
  <c r="I376" i="24"/>
  <c r="H376" i="24"/>
  <c r="E491" i="24" s="1"/>
  <c r="G376" i="24"/>
  <c r="F376" i="24"/>
  <c r="Q375" i="24"/>
  <c r="P375" i="24"/>
  <c r="O375" i="24"/>
  <c r="N375" i="24"/>
  <c r="M375" i="24"/>
  <c r="L375" i="24"/>
  <c r="K375" i="24"/>
  <c r="J375" i="24"/>
  <c r="I375" i="24"/>
  <c r="H375" i="24"/>
  <c r="E490" i="24" s="1"/>
  <c r="G375" i="24"/>
  <c r="F375" i="24"/>
  <c r="Q374" i="24"/>
  <c r="P374" i="24"/>
  <c r="O374" i="24"/>
  <c r="N374" i="24"/>
  <c r="M374" i="24"/>
  <c r="L374" i="24"/>
  <c r="K374" i="24"/>
  <c r="J374" i="24"/>
  <c r="I374" i="24"/>
  <c r="H374" i="24"/>
  <c r="E489" i="24" s="1"/>
  <c r="G374" i="24"/>
  <c r="F374" i="24"/>
  <c r="Q373" i="24"/>
  <c r="P373" i="24"/>
  <c r="O373" i="24"/>
  <c r="N373" i="24"/>
  <c r="M373" i="24"/>
  <c r="L373" i="24"/>
  <c r="K373" i="24"/>
  <c r="J373" i="24"/>
  <c r="I373" i="24"/>
  <c r="H373" i="24"/>
  <c r="E488" i="24" s="1"/>
  <c r="G373" i="24"/>
  <c r="F373" i="24"/>
  <c r="Q372" i="24"/>
  <c r="P372" i="24"/>
  <c r="O372" i="24"/>
  <c r="N372" i="24"/>
  <c r="M372" i="24"/>
  <c r="L372" i="24"/>
  <c r="K372" i="24"/>
  <c r="J372" i="24"/>
  <c r="I372" i="24"/>
  <c r="H372" i="24"/>
  <c r="E487" i="24" s="1"/>
  <c r="G372" i="24"/>
  <c r="F372" i="24"/>
  <c r="Q371" i="24"/>
  <c r="P371" i="24"/>
  <c r="O371" i="24"/>
  <c r="N371" i="24"/>
  <c r="M371" i="24"/>
  <c r="L371" i="24"/>
  <c r="K371" i="24"/>
  <c r="J371" i="24"/>
  <c r="I371" i="24"/>
  <c r="H371" i="24"/>
  <c r="E486" i="24" s="1"/>
  <c r="G371" i="24"/>
  <c r="F371" i="24"/>
  <c r="Q370" i="24"/>
  <c r="P370" i="24"/>
  <c r="O370" i="24"/>
  <c r="N370" i="24"/>
  <c r="M370" i="24"/>
  <c r="L370" i="24"/>
  <c r="K370" i="24"/>
  <c r="J370" i="24"/>
  <c r="I370" i="24"/>
  <c r="H370" i="24"/>
  <c r="E485" i="24" s="1"/>
  <c r="G370" i="24"/>
  <c r="F370" i="24"/>
  <c r="Q369" i="24"/>
  <c r="P369" i="24"/>
  <c r="O369" i="24"/>
  <c r="N369" i="24"/>
  <c r="M369" i="24"/>
  <c r="L369" i="24"/>
  <c r="K369" i="24"/>
  <c r="J369" i="24"/>
  <c r="I369" i="24"/>
  <c r="H369" i="24"/>
  <c r="E484" i="24" s="1"/>
  <c r="G369" i="24"/>
  <c r="F369" i="24"/>
  <c r="Q368" i="24"/>
  <c r="P368" i="24"/>
  <c r="O368" i="24"/>
  <c r="N368" i="24"/>
  <c r="M368" i="24"/>
  <c r="L368" i="24"/>
  <c r="K368" i="24"/>
  <c r="J368" i="24"/>
  <c r="I368" i="24"/>
  <c r="H368" i="24"/>
  <c r="E483" i="24" s="1"/>
  <c r="G368" i="24"/>
  <c r="F368" i="24"/>
  <c r="Q367" i="24"/>
  <c r="P367" i="24"/>
  <c r="O367" i="24"/>
  <c r="N367" i="24"/>
  <c r="M367" i="24"/>
  <c r="L367" i="24"/>
  <c r="K367" i="24"/>
  <c r="J367" i="24"/>
  <c r="I367" i="24"/>
  <c r="H367" i="24"/>
  <c r="E482" i="24" s="1"/>
  <c r="G367" i="24"/>
  <c r="F367" i="24"/>
  <c r="Q366" i="24"/>
  <c r="P366" i="24"/>
  <c r="O366" i="24"/>
  <c r="N366" i="24"/>
  <c r="M366" i="24"/>
  <c r="L366" i="24"/>
  <c r="K366" i="24"/>
  <c r="J366" i="24"/>
  <c r="I366" i="24"/>
  <c r="H366" i="24"/>
  <c r="E481" i="24" s="1"/>
  <c r="G366" i="24"/>
  <c r="F366" i="24"/>
  <c r="Q365" i="24"/>
  <c r="P365" i="24"/>
  <c r="O365" i="24"/>
  <c r="N365" i="24"/>
  <c r="M365" i="24"/>
  <c r="L365" i="24"/>
  <c r="K365" i="24"/>
  <c r="J365" i="24"/>
  <c r="I365" i="24"/>
  <c r="H365" i="24"/>
  <c r="E480" i="24" s="1"/>
  <c r="G365" i="24"/>
  <c r="F365" i="24"/>
  <c r="Q364" i="24"/>
  <c r="P364" i="24"/>
  <c r="O364" i="24"/>
  <c r="N364" i="24"/>
  <c r="M364" i="24"/>
  <c r="L364" i="24"/>
  <c r="K364" i="24"/>
  <c r="J364" i="24"/>
  <c r="I364" i="24"/>
  <c r="H364" i="24"/>
  <c r="E479" i="24" s="1"/>
  <c r="G364" i="24"/>
  <c r="F364" i="24"/>
  <c r="Q363" i="24"/>
  <c r="P363" i="24"/>
  <c r="O363" i="24"/>
  <c r="N363" i="24"/>
  <c r="M363" i="24"/>
  <c r="L363" i="24"/>
  <c r="K363" i="24"/>
  <c r="J363" i="24"/>
  <c r="I363" i="24"/>
  <c r="H363" i="24"/>
  <c r="E478" i="24" s="1"/>
  <c r="G363" i="24"/>
  <c r="F363" i="24"/>
  <c r="Q362" i="24"/>
  <c r="P362" i="24"/>
  <c r="O362" i="24"/>
  <c r="N362" i="24"/>
  <c r="M362" i="24"/>
  <c r="L362" i="24"/>
  <c r="K362" i="24"/>
  <c r="J362" i="24"/>
  <c r="I362" i="24"/>
  <c r="H362" i="24"/>
  <c r="E477" i="24" s="1"/>
  <c r="G362" i="24"/>
  <c r="F362" i="24"/>
  <c r="Q361" i="24"/>
  <c r="P361" i="24"/>
  <c r="O361" i="24"/>
  <c r="N361" i="24"/>
  <c r="M361" i="24"/>
  <c r="L361" i="24"/>
  <c r="K361" i="24"/>
  <c r="J361" i="24"/>
  <c r="I361" i="24"/>
  <c r="H361" i="24"/>
  <c r="E476" i="24" s="1"/>
  <c r="G361" i="24"/>
  <c r="F361" i="24"/>
  <c r="Q360" i="24"/>
  <c r="P360" i="24"/>
  <c r="O360" i="24"/>
  <c r="N360" i="24"/>
  <c r="M360" i="24"/>
  <c r="L360" i="24"/>
  <c r="K360" i="24"/>
  <c r="J360" i="24"/>
  <c r="I360" i="24"/>
  <c r="H360" i="24"/>
  <c r="E475" i="24" s="1"/>
  <c r="G360" i="24"/>
  <c r="F360" i="24"/>
  <c r="Q359" i="24"/>
  <c r="P359" i="24"/>
  <c r="O359" i="24"/>
  <c r="N359" i="24"/>
  <c r="M359" i="24"/>
  <c r="L359" i="24"/>
  <c r="K359" i="24"/>
  <c r="J359" i="24"/>
  <c r="I359" i="24"/>
  <c r="H359" i="24"/>
  <c r="E474" i="24" s="1"/>
  <c r="G359" i="24"/>
  <c r="F359" i="24"/>
  <c r="Q358" i="24"/>
  <c r="P358" i="24"/>
  <c r="O358" i="24"/>
  <c r="N358" i="24"/>
  <c r="M358" i="24"/>
  <c r="L358" i="24"/>
  <c r="K358" i="24"/>
  <c r="J358" i="24"/>
  <c r="I358" i="24"/>
  <c r="H358" i="24"/>
  <c r="G358" i="24"/>
  <c r="F358" i="24"/>
  <c r="Q357" i="24"/>
  <c r="P357" i="24"/>
  <c r="O357" i="24"/>
  <c r="N357" i="24"/>
  <c r="M357" i="24"/>
  <c r="L357" i="24"/>
  <c r="K357" i="24"/>
  <c r="J357" i="24"/>
  <c r="I357" i="24"/>
  <c r="H357" i="24"/>
  <c r="G357" i="24"/>
  <c r="F357" i="24"/>
  <c r="Q356" i="24"/>
  <c r="P356" i="24"/>
  <c r="O356" i="24"/>
  <c r="N356" i="24"/>
  <c r="M356" i="24"/>
  <c r="L356" i="24"/>
  <c r="K356" i="24"/>
  <c r="J356" i="24"/>
  <c r="I356" i="24"/>
  <c r="H356" i="24"/>
  <c r="G356" i="24"/>
  <c r="F356" i="24"/>
  <c r="Q355" i="24"/>
  <c r="P355" i="24"/>
  <c r="O355" i="24"/>
  <c r="N355" i="24"/>
  <c r="M355" i="24"/>
  <c r="L355" i="24"/>
  <c r="K355" i="24"/>
  <c r="J355" i="24"/>
  <c r="I355" i="24"/>
  <c r="H355" i="24"/>
  <c r="G355" i="24"/>
  <c r="F355" i="24"/>
  <c r="Q354" i="24"/>
  <c r="P354" i="24"/>
  <c r="O354" i="24"/>
  <c r="N354" i="24"/>
  <c r="M354" i="24"/>
  <c r="L354" i="24"/>
  <c r="K354" i="24"/>
  <c r="J354" i="24"/>
  <c r="I354" i="24"/>
  <c r="H354" i="24"/>
  <c r="G354" i="24"/>
  <c r="F354" i="24"/>
  <c r="Q353" i="24"/>
  <c r="P353" i="24"/>
  <c r="O353" i="24"/>
  <c r="N353" i="24"/>
  <c r="M353" i="24"/>
  <c r="L353" i="24"/>
  <c r="K353" i="24"/>
  <c r="J353" i="24"/>
  <c r="I353" i="24"/>
  <c r="H353" i="24"/>
  <c r="G353" i="24"/>
  <c r="F353" i="24"/>
  <c r="Q352" i="24"/>
  <c r="P352" i="24"/>
  <c r="O352" i="24"/>
  <c r="N352" i="24"/>
  <c r="M352" i="24"/>
  <c r="L352" i="24"/>
  <c r="K352" i="24"/>
  <c r="J352" i="24"/>
  <c r="I352" i="24"/>
  <c r="H352" i="24"/>
  <c r="G352" i="24"/>
  <c r="F352" i="24"/>
  <c r="Q351" i="24"/>
  <c r="P351" i="24"/>
  <c r="O351" i="24"/>
  <c r="N351" i="24"/>
  <c r="M351" i="24"/>
  <c r="L351" i="24"/>
  <c r="K351" i="24"/>
  <c r="J351" i="24"/>
  <c r="I351" i="24"/>
  <c r="H351" i="24"/>
  <c r="G351" i="24"/>
  <c r="F351" i="24"/>
  <c r="Q350" i="24"/>
  <c r="P350" i="24"/>
  <c r="O350" i="24"/>
  <c r="N350" i="24"/>
  <c r="M350" i="24"/>
  <c r="L350" i="24"/>
  <c r="K350" i="24"/>
  <c r="J350" i="24"/>
  <c r="I350" i="24"/>
  <c r="H350" i="24"/>
  <c r="G350" i="24"/>
  <c r="F350" i="24"/>
  <c r="Q349" i="24"/>
  <c r="P349" i="24"/>
  <c r="O349" i="24"/>
  <c r="N349" i="24"/>
  <c r="M349" i="24"/>
  <c r="L349" i="24"/>
  <c r="K349" i="24"/>
  <c r="J349" i="24"/>
  <c r="I349" i="24"/>
  <c r="H349" i="24"/>
  <c r="G349" i="24"/>
  <c r="F349" i="24"/>
  <c r="Q348" i="24"/>
  <c r="P348" i="24"/>
  <c r="O348" i="24"/>
  <c r="N348" i="24"/>
  <c r="M348" i="24"/>
  <c r="L348" i="24"/>
  <c r="K348" i="24"/>
  <c r="J348" i="24"/>
  <c r="I348" i="24"/>
  <c r="H348" i="24"/>
  <c r="G348" i="24"/>
  <c r="F348" i="24"/>
  <c r="Q347" i="24"/>
  <c r="P347" i="24"/>
  <c r="O347" i="24"/>
  <c r="N347" i="24"/>
  <c r="M347" i="24"/>
  <c r="L347" i="24"/>
  <c r="K347" i="24"/>
  <c r="J347" i="24"/>
  <c r="I347" i="24"/>
  <c r="H347" i="24"/>
  <c r="G347" i="24"/>
  <c r="F347" i="24"/>
  <c r="Q346" i="24"/>
  <c r="P346" i="24"/>
  <c r="O346" i="24"/>
  <c r="N346" i="24"/>
  <c r="M346" i="24"/>
  <c r="L346" i="24"/>
  <c r="K346" i="24"/>
  <c r="J346" i="24"/>
  <c r="I346" i="24"/>
  <c r="H346" i="24"/>
  <c r="G346" i="24"/>
  <c r="F346" i="24"/>
  <c r="Q345" i="24"/>
  <c r="P345" i="24"/>
  <c r="O345" i="24"/>
  <c r="N345" i="24"/>
  <c r="M345" i="24"/>
  <c r="L345" i="24"/>
  <c r="K345" i="24"/>
  <c r="J345" i="24"/>
  <c r="I345" i="24"/>
  <c r="H345" i="24"/>
  <c r="G345" i="24"/>
  <c r="F345" i="24"/>
  <c r="Q344" i="24"/>
  <c r="P344" i="24"/>
  <c r="O344" i="24"/>
  <c r="N344" i="24"/>
  <c r="M344" i="24"/>
  <c r="L344" i="24"/>
  <c r="K344" i="24"/>
  <c r="J344" i="24"/>
  <c r="I344" i="24"/>
  <c r="H344" i="24"/>
  <c r="G344" i="24"/>
  <c r="F344" i="24"/>
  <c r="Q343" i="24"/>
  <c r="P343" i="24"/>
  <c r="O343" i="24"/>
  <c r="N343" i="24"/>
  <c r="M343" i="24"/>
  <c r="L343" i="24"/>
  <c r="K343" i="24"/>
  <c r="J343" i="24"/>
  <c r="I343" i="24"/>
  <c r="H343" i="24"/>
  <c r="G343" i="24"/>
  <c r="F343" i="24"/>
  <c r="Q342" i="24"/>
  <c r="P342" i="24"/>
  <c r="O342" i="24"/>
  <c r="N342" i="24"/>
  <c r="M342" i="24"/>
  <c r="L342" i="24"/>
  <c r="K342" i="24"/>
  <c r="J342" i="24"/>
  <c r="I342" i="24"/>
  <c r="H342" i="24"/>
  <c r="G342" i="24"/>
  <c r="F342" i="24"/>
  <c r="Q341" i="24"/>
  <c r="P341" i="24"/>
  <c r="O341" i="24"/>
  <c r="N341" i="24"/>
  <c r="M341" i="24"/>
  <c r="L341" i="24"/>
  <c r="K341" i="24"/>
  <c r="J341" i="24"/>
  <c r="I341" i="24"/>
  <c r="H341" i="24"/>
  <c r="G341" i="24"/>
  <c r="F341" i="24"/>
  <c r="Q340" i="24"/>
  <c r="P340" i="24"/>
  <c r="O340" i="24"/>
  <c r="N340" i="24"/>
  <c r="M340" i="24"/>
  <c r="L340" i="24"/>
  <c r="K340" i="24"/>
  <c r="J340" i="24"/>
  <c r="I340" i="24"/>
  <c r="H340" i="24"/>
  <c r="G340" i="24"/>
  <c r="F340" i="24"/>
  <c r="Q339" i="24"/>
  <c r="P339" i="24"/>
  <c r="O339" i="24"/>
  <c r="N339" i="24"/>
  <c r="M339" i="24"/>
  <c r="L339" i="24"/>
  <c r="K339" i="24"/>
  <c r="J339" i="24"/>
  <c r="I339" i="24"/>
  <c r="H339" i="24"/>
  <c r="G339" i="24"/>
  <c r="F339" i="24"/>
  <c r="Q338" i="24"/>
  <c r="P338" i="24"/>
  <c r="O338" i="24"/>
  <c r="N338" i="24"/>
  <c r="M338" i="24"/>
  <c r="L338" i="24"/>
  <c r="K338" i="24"/>
  <c r="J338" i="24"/>
  <c r="I338" i="24"/>
  <c r="H338" i="24"/>
  <c r="G338" i="24"/>
  <c r="F338" i="24"/>
  <c r="Q337" i="24"/>
  <c r="P337" i="24"/>
  <c r="O337" i="24"/>
  <c r="N337" i="24"/>
  <c r="M337" i="24"/>
  <c r="L337" i="24"/>
  <c r="K337" i="24"/>
  <c r="J337" i="24"/>
  <c r="I337" i="24"/>
  <c r="H337" i="24"/>
  <c r="G337" i="24"/>
  <c r="F337" i="24"/>
  <c r="Q336" i="24"/>
  <c r="P336" i="24"/>
  <c r="O336" i="24"/>
  <c r="N336" i="24"/>
  <c r="M336" i="24"/>
  <c r="L336" i="24"/>
  <c r="K336" i="24"/>
  <c r="J336" i="24"/>
  <c r="I336" i="24"/>
  <c r="H336" i="24"/>
  <c r="G336" i="24"/>
  <c r="F336" i="24"/>
  <c r="Q335" i="24"/>
  <c r="P335" i="24"/>
  <c r="O335" i="24"/>
  <c r="N335" i="24"/>
  <c r="M335" i="24"/>
  <c r="L335" i="24"/>
  <c r="K335" i="24"/>
  <c r="J335" i="24"/>
  <c r="I335" i="24"/>
  <c r="H335" i="24"/>
  <c r="G335" i="24"/>
  <c r="F335" i="24"/>
  <c r="Q334" i="24"/>
  <c r="P334" i="24"/>
  <c r="O334" i="24"/>
  <c r="N334" i="24"/>
  <c r="M334" i="24"/>
  <c r="L334" i="24"/>
  <c r="K334" i="24"/>
  <c r="J334" i="24"/>
  <c r="I334" i="24"/>
  <c r="H334" i="24"/>
  <c r="G334" i="24"/>
  <c r="F334" i="24"/>
  <c r="Q333" i="24"/>
  <c r="P333" i="24"/>
  <c r="O333" i="24"/>
  <c r="N333" i="24"/>
  <c r="M333" i="24"/>
  <c r="L333" i="24"/>
  <c r="K333" i="24"/>
  <c r="J333" i="24"/>
  <c r="I333" i="24"/>
  <c r="H333" i="24"/>
  <c r="G333" i="24"/>
  <c r="F333" i="24"/>
  <c r="Q332" i="24"/>
  <c r="P332" i="24"/>
  <c r="O332" i="24"/>
  <c r="N332" i="24"/>
  <c r="M332" i="24"/>
  <c r="L332" i="24"/>
  <c r="K332" i="24"/>
  <c r="J332" i="24"/>
  <c r="I332" i="24"/>
  <c r="H332" i="24"/>
  <c r="G332" i="24"/>
  <c r="F332" i="24"/>
  <c r="Q331" i="24"/>
  <c r="P331" i="24"/>
  <c r="O331" i="24"/>
  <c r="N331" i="24"/>
  <c r="M331" i="24"/>
  <c r="L331" i="24"/>
  <c r="K331" i="24"/>
  <c r="J331" i="24"/>
  <c r="I331" i="24"/>
  <c r="H331" i="24"/>
  <c r="G331" i="24"/>
  <c r="F331" i="24"/>
  <c r="Q330" i="24"/>
  <c r="P330" i="24"/>
  <c r="O330" i="24"/>
  <c r="N330" i="24"/>
  <c r="M330" i="24"/>
  <c r="L330" i="24"/>
  <c r="K330" i="24"/>
  <c r="J330" i="24"/>
  <c r="I330" i="24"/>
  <c r="H330" i="24"/>
  <c r="G330" i="24"/>
  <c r="F330" i="24"/>
  <c r="Q329" i="24"/>
  <c r="P329" i="24"/>
  <c r="O329" i="24"/>
  <c r="N329" i="24"/>
  <c r="M329" i="24"/>
  <c r="L329" i="24"/>
  <c r="K329" i="24"/>
  <c r="J329" i="24"/>
  <c r="I329" i="24"/>
  <c r="H329" i="24"/>
  <c r="G329" i="24"/>
  <c r="F329" i="24"/>
  <c r="Q328" i="24"/>
  <c r="P328" i="24"/>
  <c r="O328" i="24"/>
  <c r="N328" i="24"/>
  <c r="M328" i="24"/>
  <c r="L328" i="24"/>
  <c r="K328" i="24"/>
  <c r="J328" i="24"/>
  <c r="I328" i="24"/>
  <c r="H328" i="24"/>
  <c r="G328" i="24"/>
  <c r="F328" i="24"/>
  <c r="Q327" i="24"/>
  <c r="P327" i="24"/>
  <c r="O327" i="24"/>
  <c r="N327" i="24"/>
  <c r="M327" i="24"/>
  <c r="L327" i="24"/>
  <c r="K327" i="24"/>
  <c r="J327" i="24"/>
  <c r="I327" i="24"/>
  <c r="H327" i="24"/>
  <c r="G327" i="24"/>
  <c r="F327" i="24"/>
  <c r="Q326" i="24"/>
  <c r="P326" i="24"/>
  <c r="O326" i="24"/>
  <c r="N326" i="24"/>
  <c r="M326" i="24"/>
  <c r="L326" i="24"/>
  <c r="K326" i="24"/>
  <c r="J326" i="24"/>
  <c r="I326" i="24"/>
  <c r="H326" i="24"/>
  <c r="G326" i="24"/>
  <c r="F326" i="24"/>
  <c r="Q325" i="24"/>
  <c r="P325" i="24"/>
  <c r="O325" i="24"/>
  <c r="N325" i="24"/>
  <c r="M325" i="24"/>
  <c r="L325" i="24"/>
  <c r="K325" i="24"/>
  <c r="J325" i="24"/>
  <c r="I325" i="24"/>
  <c r="H325" i="24"/>
  <c r="G325" i="24"/>
  <c r="F325" i="24"/>
  <c r="Q324" i="24"/>
  <c r="P324" i="24"/>
  <c r="O324" i="24"/>
  <c r="N324" i="24"/>
  <c r="M324" i="24"/>
  <c r="L324" i="24"/>
  <c r="K324" i="24"/>
  <c r="J324" i="24"/>
  <c r="I324" i="24"/>
  <c r="H324" i="24"/>
  <c r="G324" i="24"/>
  <c r="F324" i="24"/>
  <c r="Q323" i="24"/>
  <c r="P323" i="24"/>
  <c r="O323" i="24"/>
  <c r="N323" i="24"/>
  <c r="M323" i="24"/>
  <c r="L323" i="24"/>
  <c r="K323" i="24"/>
  <c r="J323" i="24"/>
  <c r="I323" i="24"/>
  <c r="H323" i="24"/>
  <c r="G323" i="24"/>
  <c r="F323" i="24"/>
  <c r="Q322" i="24"/>
  <c r="P322" i="24"/>
  <c r="O322" i="24"/>
  <c r="N322" i="24"/>
  <c r="M322" i="24"/>
  <c r="L322" i="24"/>
  <c r="K322" i="24"/>
  <c r="J322" i="24"/>
  <c r="I322" i="24"/>
  <c r="H322" i="24"/>
  <c r="G322" i="24"/>
  <c r="F322" i="24"/>
  <c r="Q321" i="24"/>
  <c r="P321" i="24"/>
  <c r="O321" i="24"/>
  <c r="N321" i="24"/>
  <c r="M321" i="24"/>
  <c r="L321" i="24"/>
  <c r="K321" i="24"/>
  <c r="J321" i="24"/>
  <c r="I321" i="24"/>
  <c r="H321" i="24"/>
  <c r="G321" i="24"/>
  <c r="F321" i="24"/>
  <c r="Q320" i="24"/>
  <c r="P320" i="24"/>
  <c r="O320" i="24"/>
  <c r="N320" i="24"/>
  <c r="M320" i="24"/>
  <c r="L320" i="24"/>
  <c r="K320" i="24"/>
  <c r="J320" i="24"/>
  <c r="I320" i="24"/>
  <c r="H320" i="24"/>
  <c r="G320" i="24"/>
  <c r="F320" i="24"/>
  <c r="Q319" i="24"/>
  <c r="P319" i="24"/>
  <c r="O319" i="24"/>
  <c r="N319" i="24"/>
  <c r="M319" i="24"/>
  <c r="L319" i="24"/>
  <c r="K319" i="24"/>
  <c r="J319" i="24"/>
  <c r="I319" i="24"/>
  <c r="H319" i="24"/>
  <c r="G319" i="24"/>
  <c r="F319" i="24"/>
  <c r="Q318" i="24"/>
  <c r="P318" i="24"/>
  <c r="O318" i="24"/>
  <c r="N318" i="24"/>
  <c r="M318" i="24"/>
  <c r="L318" i="24"/>
  <c r="K318" i="24"/>
  <c r="J318" i="24"/>
  <c r="I318" i="24"/>
  <c r="H318" i="24"/>
  <c r="G318" i="24"/>
  <c r="F318" i="24"/>
  <c r="Q317" i="24"/>
  <c r="P317" i="24"/>
  <c r="O317" i="24"/>
  <c r="N317" i="24"/>
  <c r="M317" i="24"/>
  <c r="L317" i="24"/>
  <c r="K317" i="24"/>
  <c r="J317" i="24"/>
  <c r="I317" i="24"/>
  <c r="H317" i="24"/>
  <c r="G317" i="24"/>
  <c r="F317" i="24"/>
  <c r="Q316" i="24"/>
  <c r="P316" i="24"/>
  <c r="O316" i="24"/>
  <c r="N316" i="24"/>
  <c r="M316" i="24"/>
  <c r="L316" i="24"/>
  <c r="K316" i="24"/>
  <c r="J316" i="24"/>
  <c r="I316" i="24"/>
  <c r="H316" i="24"/>
  <c r="G316" i="24"/>
  <c r="F316" i="24"/>
  <c r="Q315" i="24"/>
  <c r="P315" i="24"/>
  <c r="O315" i="24"/>
  <c r="N315" i="24"/>
  <c r="M315" i="24"/>
  <c r="L315" i="24"/>
  <c r="K315" i="24"/>
  <c r="J315" i="24"/>
  <c r="I315" i="24"/>
  <c r="H315" i="24"/>
  <c r="G315" i="24"/>
  <c r="F315" i="24"/>
  <c r="Q314" i="24"/>
  <c r="P314" i="24"/>
  <c r="O314" i="24"/>
  <c r="N314" i="24"/>
  <c r="M314" i="24"/>
  <c r="L314" i="24"/>
  <c r="K314" i="24"/>
  <c r="J314" i="24"/>
  <c r="I314" i="24"/>
  <c r="H314" i="24"/>
  <c r="G314" i="24"/>
  <c r="F314" i="24"/>
  <c r="Q313" i="24"/>
  <c r="P313" i="24"/>
  <c r="O313" i="24"/>
  <c r="N313" i="24"/>
  <c r="M313" i="24"/>
  <c r="L313" i="24"/>
  <c r="K313" i="24"/>
  <c r="J313" i="24"/>
  <c r="I313" i="24"/>
  <c r="H313" i="24"/>
  <c r="G313" i="24"/>
  <c r="F313" i="24"/>
  <c r="Q312" i="24"/>
  <c r="P312" i="24"/>
  <c r="O312" i="24"/>
  <c r="N312" i="24"/>
  <c r="M312" i="24"/>
  <c r="L312" i="24"/>
  <c r="K312" i="24"/>
  <c r="J312" i="24"/>
  <c r="I312" i="24"/>
  <c r="H312" i="24"/>
  <c r="G312" i="24"/>
  <c r="F312" i="24"/>
  <c r="Q311" i="24"/>
  <c r="P311" i="24"/>
  <c r="O311" i="24"/>
  <c r="N311" i="24"/>
  <c r="M311" i="24"/>
  <c r="L311" i="24"/>
  <c r="K311" i="24"/>
  <c r="J311" i="24"/>
  <c r="I311" i="24"/>
  <c r="H311" i="24"/>
  <c r="G311" i="24"/>
  <c r="F311" i="24"/>
  <c r="Q310" i="24"/>
  <c r="P310" i="24"/>
  <c r="O310" i="24"/>
  <c r="N310" i="24"/>
  <c r="M310" i="24"/>
  <c r="L310" i="24"/>
  <c r="K310" i="24"/>
  <c r="J310" i="24"/>
  <c r="I310" i="24"/>
  <c r="H310" i="24"/>
  <c r="G310" i="24"/>
  <c r="F310" i="24"/>
  <c r="Q309" i="24"/>
  <c r="P309" i="24"/>
  <c r="O309" i="24"/>
  <c r="N309" i="24"/>
  <c r="M309" i="24"/>
  <c r="L309" i="24"/>
  <c r="K309" i="24"/>
  <c r="J309" i="24"/>
  <c r="I309" i="24"/>
  <c r="H309" i="24"/>
  <c r="G309" i="24"/>
  <c r="F309" i="24"/>
  <c r="Q308" i="24"/>
  <c r="P308" i="24"/>
  <c r="O308" i="24"/>
  <c r="N308" i="24"/>
  <c r="M308" i="24"/>
  <c r="L308" i="24"/>
  <c r="K308" i="24"/>
  <c r="J308" i="24"/>
  <c r="I308" i="24"/>
  <c r="H308" i="24"/>
  <c r="G308" i="24"/>
  <c r="F308" i="24"/>
  <c r="Q307" i="24"/>
  <c r="P307" i="24"/>
  <c r="O307" i="24"/>
  <c r="N307" i="24"/>
  <c r="M307" i="24"/>
  <c r="L307" i="24"/>
  <c r="K307" i="24"/>
  <c r="J307" i="24"/>
  <c r="I307" i="24"/>
  <c r="H307" i="24"/>
  <c r="G307" i="24"/>
  <c r="F307" i="24"/>
  <c r="Q306" i="24"/>
  <c r="P306" i="24"/>
  <c r="O306" i="24"/>
  <c r="N306" i="24"/>
  <c r="M306" i="24"/>
  <c r="L306" i="24"/>
  <c r="K306" i="24"/>
  <c r="J306" i="24"/>
  <c r="I306" i="24"/>
  <c r="H306" i="24"/>
  <c r="G306" i="24"/>
  <c r="F306" i="24"/>
  <c r="Q305" i="24"/>
  <c r="P305" i="24"/>
  <c r="O305" i="24"/>
  <c r="N305" i="24"/>
  <c r="M305" i="24"/>
  <c r="L305" i="24"/>
  <c r="K305" i="24"/>
  <c r="J305" i="24"/>
  <c r="I305" i="24"/>
  <c r="H305" i="24"/>
  <c r="G305" i="24"/>
  <c r="F305" i="24"/>
  <c r="Q304" i="24"/>
  <c r="P304" i="24"/>
  <c r="O304" i="24"/>
  <c r="N304" i="24"/>
  <c r="M304" i="24"/>
  <c r="L304" i="24"/>
  <c r="K304" i="24"/>
  <c r="J304" i="24"/>
  <c r="I304" i="24"/>
  <c r="H304" i="24"/>
  <c r="G304" i="24"/>
  <c r="F304" i="24"/>
  <c r="Q303" i="24"/>
  <c r="P303" i="24"/>
  <c r="O303" i="24"/>
  <c r="N303" i="24"/>
  <c r="M303" i="24"/>
  <c r="L303" i="24"/>
  <c r="K303" i="24"/>
  <c r="J303" i="24"/>
  <c r="I303" i="24"/>
  <c r="H303" i="24"/>
  <c r="G303" i="24"/>
  <c r="F303" i="24"/>
  <c r="Q302" i="24"/>
  <c r="P302" i="24"/>
  <c r="O302" i="24"/>
  <c r="N302" i="24"/>
  <c r="M302" i="24"/>
  <c r="L302" i="24"/>
  <c r="K302" i="24"/>
  <c r="J302" i="24"/>
  <c r="I302" i="24"/>
  <c r="H302" i="24"/>
  <c r="G302" i="24"/>
  <c r="F302" i="24"/>
  <c r="Q301" i="24"/>
  <c r="P301" i="24"/>
  <c r="O301" i="24"/>
  <c r="N301" i="24"/>
  <c r="M301" i="24"/>
  <c r="L301" i="24"/>
  <c r="K301" i="24"/>
  <c r="J301" i="24"/>
  <c r="I301" i="24"/>
  <c r="H301" i="24"/>
  <c r="G301" i="24"/>
  <c r="F301" i="24"/>
  <c r="Q300" i="24"/>
  <c r="P300" i="24"/>
  <c r="O300" i="24"/>
  <c r="N300" i="24"/>
  <c r="M300" i="24"/>
  <c r="L300" i="24"/>
  <c r="K300" i="24"/>
  <c r="J300" i="24"/>
  <c r="I300" i="24"/>
  <c r="H300" i="24"/>
  <c r="G300" i="24"/>
  <c r="F300" i="24"/>
  <c r="Q299" i="24"/>
  <c r="P299" i="24"/>
  <c r="O299" i="24"/>
  <c r="N299" i="24"/>
  <c r="M299" i="24"/>
  <c r="L299" i="24"/>
  <c r="K299" i="24"/>
  <c r="J299" i="24"/>
  <c r="I299" i="24"/>
  <c r="H299" i="24"/>
  <c r="G299" i="24"/>
  <c r="F299" i="24"/>
  <c r="Q298" i="24"/>
  <c r="P298" i="24"/>
  <c r="O298" i="24"/>
  <c r="N298" i="24"/>
  <c r="M298" i="24"/>
  <c r="L298" i="24"/>
  <c r="K298" i="24"/>
  <c r="J298" i="24"/>
  <c r="I298" i="24"/>
  <c r="H298" i="24"/>
  <c r="G298" i="24"/>
  <c r="F298" i="24"/>
  <c r="Q297" i="24"/>
  <c r="P297" i="24"/>
  <c r="O297" i="24"/>
  <c r="N297" i="24"/>
  <c r="M297" i="24"/>
  <c r="L297" i="24"/>
  <c r="K297" i="24"/>
  <c r="J297" i="24"/>
  <c r="I297" i="24"/>
  <c r="H297" i="24"/>
  <c r="G297" i="24"/>
  <c r="F297" i="24"/>
  <c r="Q296" i="24"/>
  <c r="P296" i="24"/>
  <c r="O296" i="24"/>
  <c r="N296" i="24"/>
  <c r="M296" i="24"/>
  <c r="L296" i="24"/>
  <c r="K296" i="24"/>
  <c r="J296" i="24"/>
  <c r="I296" i="24"/>
  <c r="H296" i="24"/>
  <c r="G296" i="24"/>
  <c r="F296" i="24"/>
  <c r="Q295" i="24"/>
  <c r="P295" i="24"/>
  <c r="O295" i="24"/>
  <c r="N295" i="24"/>
  <c r="M295" i="24"/>
  <c r="L295" i="24"/>
  <c r="K295" i="24"/>
  <c r="J295" i="24"/>
  <c r="I295" i="24"/>
  <c r="H295" i="24"/>
  <c r="G295" i="24"/>
  <c r="F295" i="24"/>
  <c r="Q294" i="24"/>
  <c r="P294" i="24"/>
  <c r="O294" i="24"/>
  <c r="N294" i="24"/>
  <c r="M294" i="24"/>
  <c r="L294" i="24"/>
  <c r="K294" i="24"/>
  <c r="J294" i="24"/>
  <c r="I294" i="24"/>
  <c r="H294" i="24"/>
  <c r="G294" i="24"/>
  <c r="F294" i="24"/>
  <c r="Q293" i="24"/>
  <c r="P293" i="24"/>
  <c r="O293" i="24"/>
  <c r="N293" i="24"/>
  <c r="M293" i="24"/>
  <c r="L293" i="24"/>
  <c r="K293" i="24"/>
  <c r="J293" i="24"/>
  <c r="I293" i="24"/>
  <c r="H293" i="24"/>
  <c r="G293" i="24"/>
  <c r="F293" i="24"/>
  <c r="Q292" i="24"/>
  <c r="P292" i="24"/>
  <c r="O292" i="24"/>
  <c r="N292" i="24"/>
  <c r="M292" i="24"/>
  <c r="L292" i="24"/>
  <c r="K292" i="24"/>
  <c r="J292" i="24"/>
  <c r="I292" i="24"/>
  <c r="H292" i="24"/>
  <c r="G292" i="24"/>
  <c r="F292" i="24"/>
  <c r="Q291" i="24"/>
  <c r="P291" i="24"/>
  <c r="O291" i="24"/>
  <c r="N291" i="24"/>
  <c r="M291" i="24"/>
  <c r="L291" i="24"/>
  <c r="K291" i="24"/>
  <c r="J291" i="24"/>
  <c r="I291" i="24"/>
  <c r="H291" i="24"/>
  <c r="G291" i="24"/>
  <c r="F291" i="24"/>
  <c r="Q290" i="24"/>
  <c r="P290" i="24"/>
  <c r="O290" i="24"/>
  <c r="N290" i="24"/>
  <c r="M290" i="24"/>
  <c r="L290" i="24"/>
  <c r="K290" i="24"/>
  <c r="J290" i="24"/>
  <c r="I290" i="24"/>
  <c r="H290" i="24"/>
  <c r="G290" i="24"/>
  <c r="F290" i="24"/>
  <c r="Q289" i="24"/>
  <c r="P289" i="24"/>
  <c r="O289" i="24"/>
  <c r="N289" i="24"/>
  <c r="M289" i="24"/>
  <c r="L289" i="24"/>
  <c r="K289" i="24"/>
  <c r="J289" i="24"/>
  <c r="I289" i="24"/>
  <c r="H289" i="24"/>
  <c r="G289" i="24"/>
  <c r="F289" i="24"/>
  <c r="Q288" i="24"/>
  <c r="P288" i="24"/>
  <c r="O288" i="24"/>
  <c r="N288" i="24"/>
  <c r="M288" i="24"/>
  <c r="L288" i="24"/>
  <c r="K288" i="24"/>
  <c r="J288" i="24"/>
  <c r="I288" i="24"/>
  <c r="H288" i="24"/>
  <c r="G288" i="24"/>
  <c r="F288" i="24"/>
  <c r="Q287" i="24"/>
  <c r="P287" i="24"/>
  <c r="O287" i="24"/>
  <c r="N287" i="24"/>
  <c r="M287" i="24"/>
  <c r="L287" i="24"/>
  <c r="K287" i="24"/>
  <c r="J287" i="24"/>
  <c r="I287" i="24"/>
  <c r="H287" i="24"/>
  <c r="G287" i="24"/>
  <c r="F287" i="24"/>
  <c r="Q286" i="24"/>
  <c r="P286" i="24"/>
  <c r="O286" i="24"/>
  <c r="N286" i="24"/>
  <c r="M286" i="24"/>
  <c r="L286" i="24"/>
  <c r="K286" i="24"/>
  <c r="J286" i="24"/>
  <c r="I286" i="24"/>
  <c r="H286" i="24"/>
  <c r="G286" i="24"/>
  <c r="F286" i="24"/>
  <c r="Q285" i="24"/>
  <c r="P285" i="24"/>
  <c r="O285" i="24"/>
  <c r="N285" i="24"/>
  <c r="M285" i="24"/>
  <c r="L285" i="24"/>
  <c r="K285" i="24"/>
  <c r="J285" i="24"/>
  <c r="I285" i="24"/>
  <c r="H285" i="24"/>
  <c r="G285" i="24"/>
  <c r="F285" i="24"/>
  <c r="Q284" i="24"/>
  <c r="P284" i="24"/>
  <c r="O284" i="24"/>
  <c r="N284" i="24"/>
  <c r="M284" i="24"/>
  <c r="L284" i="24"/>
  <c r="K284" i="24"/>
  <c r="J284" i="24"/>
  <c r="I284" i="24"/>
  <c r="H284" i="24"/>
  <c r="G284" i="24"/>
  <c r="F284" i="24"/>
  <c r="Q283" i="24"/>
  <c r="P283" i="24"/>
  <c r="O283" i="24"/>
  <c r="N283" i="24"/>
  <c r="M283" i="24"/>
  <c r="L283" i="24"/>
  <c r="K283" i="24"/>
  <c r="J283" i="24"/>
  <c r="I283" i="24"/>
  <c r="H283" i="24"/>
  <c r="G283" i="24"/>
  <c r="F283" i="24"/>
  <c r="Q282" i="24"/>
  <c r="P282" i="24"/>
  <c r="O282" i="24"/>
  <c r="N282" i="24"/>
  <c r="M282" i="24"/>
  <c r="L282" i="24"/>
  <c r="K282" i="24"/>
  <c r="J282" i="24"/>
  <c r="I282" i="24"/>
  <c r="H282" i="24"/>
  <c r="G282" i="24"/>
  <c r="F282" i="24"/>
  <c r="Q281" i="24"/>
  <c r="P281" i="24"/>
  <c r="O281" i="24"/>
  <c r="N281" i="24"/>
  <c r="M281" i="24"/>
  <c r="L281" i="24"/>
  <c r="K281" i="24"/>
  <c r="J281" i="24"/>
  <c r="I281" i="24"/>
  <c r="H281" i="24"/>
  <c r="G281" i="24"/>
  <c r="F281" i="24"/>
  <c r="Q280" i="24"/>
  <c r="P280" i="24"/>
  <c r="O280" i="24"/>
  <c r="N280" i="24"/>
  <c r="M280" i="24"/>
  <c r="L280" i="24"/>
  <c r="K280" i="24"/>
  <c r="J280" i="24"/>
  <c r="I280" i="24"/>
  <c r="H280" i="24"/>
  <c r="G280" i="24"/>
  <c r="F280" i="24"/>
  <c r="Q279" i="24"/>
  <c r="P279" i="24"/>
  <c r="O279" i="24"/>
  <c r="N279" i="24"/>
  <c r="M279" i="24"/>
  <c r="L279" i="24"/>
  <c r="K279" i="24"/>
  <c r="J279" i="24"/>
  <c r="I279" i="24"/>
  <c r="H279" i="24"/>
  <c r="G279" i="24"/>
  <c r="F279" i="24"/>
  <c r="Q278" i="24"/>
  <c r="P278" i="24"/>
  <c r="O278" i="24"/>
  <c r="N278" i="24"/>
  <c r="M278" i="24"/>
  <c r="L278" i="24"/>
  <c r="K278" i="24"/>
  <c r="J278" i="24"/>
  <c r="I278" i="24"/>
  <c r="H278" i="24"/>
  <c r="G278" i="24"/>
  <c r="F278" i="24"/>
  <c r="Q277" i="24"/>
  <c r="P277" i="24"/>
  <c r="O277" i="24"/>
  <c r="N277" i="24"/>
  <c r="M277" i="24"/>
  <c r="L277" i="24"/>
  <c r="K277" i="24"/>
  <c r="J277" i="24"/>
  <c r="I277" i="24"/>
  <c r="H277" i="24"/>
  <c r="G277" i="24"/>
  <c r="F277" i="24"/>
  <c r="Q276" i="24"/>
  <c r="P276" i="24"/>
  <c r="O276" i="24"/>
  <c r="N276" i="24"/>
  <c r="M276" i="24"/>
  <c r="L276" i="24"/>
  <c r="K276" i="24"/>
  <c r="J276" i="24"/>
  <c r="I276" i="24"/>
  <c r="H276" i="24"/>
  <c r="G276" i="24"/>
  <c r="F276" i="24"/>
  <c r="Q275" i="24"/>
  <c r="P275" i="24"/>
  <c r="O275" i="24"/>
  <c r="N275" i="24"/>
  <c r="M275" i="24"/>
  <c r="L275" i="24"/>
  <c r="K275" i="24"/>
  <c r="J275" i="24"/>
  <c r="I275" i="24"/>
  <c r="H275" i="24"/>
  <c r="G275" i="24"/>
  <c r="F275" i="24"/>
  <c r="Q274" i="24"/>
  <c r="P274" i="24"/>
  <c r="O274" i="24"/>
  <c r="N274" i="24"/>
  <c r="M274" i="24"/>
  <c r="L274" i="24"/>
  <c r="K274" i="24"/>
  <c r="J274" i="24"/>
  <c r="I274" i="24"/>
  <c r="H274" i="24"/>
  <c r="G274" i="24"/>
  <c r="F274" i="24"/>
  <c r="Q273" i="24"/>
  <c r="P273" i="24"/>
  <c r="O273" i="24"/>
  <c r="N273" i="24"/>
  <c r="M273" i="24"/>
  <c r="L273" i="24"/>
  <c r="K273" i="24"/>
  <c r="J273" i="24"/>
  <c r="I273" i="24"/>
  <c r="H273" i="24"/>
  <c r="G273" i="24"/>
  <c r="F273" i="24"/>
  <c r="Q272" i="24"/>
  <c r="P272" i="24"/>
  <c r="O272" i="24"/>
  <c r="N272" i="24"/>
  <c r="M272" i="24"/>
  <c r="L272" i="24"/>
  <c r="K272" i="24"/>
  <c r="J272" i="24"/>
  <c r="I272" i="24"/>
  <c r="H272" i="24"/>
  <c r="G272" i="24"/>
  <c r="F272" i="24"/>
  <c r="Q271" i="24"/>
  <c r="P271" i="24"/>
  <c r="O271" i="24"/>
  <c r="N271" i="24"/>
  <c r="M271" i="24"/>
  <c r="L271" i="24"/>
  <c r="K271" i="24"/>
  <c r="J271" i="24"/>
  <c r="I271" i="24"/>
  <c r="H271" i="24"/>
  <c r="G271" i="24"/>
  <c r="F271" i="24"/>
  <c r="Q270" i="24"/>
  <c r="P270" i="24"/>
  <c r="O270" i="24"/>
  <c r="N270" i="24"/>
  <c r="M270" i="24"/>
  <c r="L270" i="24"/>
  <c r="K270" i="24"/>
  <c r="J270" i="24"/>
  <c r="I270" i="24"/>
  <c r="H270" i="24"/>
  <c r="G270" i="24"/>
  <c r="F270" i="24"/>
  <c r="Q269" i="24"/>
  <c r="P269" i="24"/>
  <c r="O269" i="24"/>
  <c r="N269" i="24"/>
  <c r="M269" i="24"/>
  <c r="L269" i="24"/>
  <c r="K269" i="24"/>
  <c r="J269" i="24"/>
  <c r="I269" i="24"/>
  <c r="H269" i="24"/>
  <c r="G269" i="24"/>
  <c r="F269" i="24"/>
  <c r="Q268" i="24"/>
  <c r="P268" i="24"/>
  <c r="O268" i="24"/>
  <c r="N268" i="24"/>
  <c r="M268" i="24"/>
  <c r="L268" i="24"/>
  <c r="K268" i="24"/>
  <c r="J268" i="24"/>
  <c r="I268" i="24"/>
  <c r="H268" i="24"/>
  <c r="G268" i="24"/>
  <c r="F268" i="24"/>
  <c r="Q267" i="24"/>
  <c r="P267" i="24"/>
  <c r="O267" i="24"/>
  <c r="N267" i="24"/>
  <c r="M267" i="24"/>
  <c r="L267" i="24"/>
  <c r="K267" i="24"/>
  <c r="J267" i="24"/>
  <c r="I267" i="24"/>
  <c r="H267" i="24"/>
  <c r="G267" i="24"/>
  <c r="F267" i="24"/>
  <c r="Q266" i="24"/>
  <c r="P266" i="24"/>
  <c r="O266" i="24"/>
  <c r="N266" i="24"/>
  <c r="M266" i="24"/>
  <c r="L266" i="24"/>
  <c r="K266" i="24"/>
  <c r="J266" i="24"/>
  <c r="I266" i="24"/>
  <c r="H266" i="24"/>
  <c r="G266" i="24"/>
  <c r="F266" i="24"/>
  <c r="Q265" i="24"/>
  <c r="P265" i="24"/>
  <c r="O265" i="24"/>
  <c r="N265" i="24"/>
  <c r="M265" i="24"/>
  <c r="L265" i="24"/>
  <c r="K265" i="24"/>
  <c r="J265" i="24"/>
  <c r="I265" i="24"/>
  <c r="H265" i="24"/>
  <c r="G265" i="24"/>
  <c r="F265" i="24"/>
  <c r="Q264" i="24"/>
  <c r="P264" i="24"/>
  <c r="O264" i="24"/>
  <c r="N264" i="24"/>
  <c r="M264" i="24"/>
  <c r="L264" i="24"/>
  <c r="K264" i="24"/>
  <c r="J264" i="24"/>
  <c r="I264" i="24"/>
  <c r="H264" i="24"/>
  <c r="G264" i="24"/>
  <c r="F264" i="24"/>
  <c r="Q263" i="24"/>
  <c r="P263" i="24"/>
  <c r="O263" i="24"/>
  <c r="N263" i="24"/>
  <c r="M263" i="24"/>
  <c r="L263" i="24"/>
  <c r="K263" i="24"/>
  <c r="J263" i="24"/>
  <c r="I263" i="24"/>
  <c r="H263" i="24"/>
  <c r="G263" i="24"/>
  <c r="F263" i="24"/>
  <c r="Q262" i="24"/>
  <c r="P262" i="24"/>
  <c r="O262" i="24"/>
  <c r="N262" i="24"/>
  <c r="M262" i="24"/>
  <c r="L262" i="24"/>
  <c r="K262" i="24"/>
  <c r="J262" i="24"/>
  <c r="I262" i="24"/>
  <c r="H262" i="24"/>
  <c r="G262" i="24"/>
  <c r="F262" i="24"/>
  <c r="Q261" i="24"/>
  <c r="P261" i="24"/>
  <c r="O261" i="24"/>
  <c r="N261" i="24"/>
  <c r="M261" i="24"/>
  <c r="L261" i="24"/>
  <c r="K261" i="24"/>
  <c r="J261" i="24"/>
  <c r="I261" i="24"/>
  <c r="H261" i="24"/>
  <c r="G261" i="24"/>
  <c r="F261" i="24"/>
  <c r="Q260" i="24"/>
  <c r="P260" i="24"/>
  <c r="O260" i="24"/>
  <c r="N260" i="24"/>
  <c r="M260" i="24"/>
  <c r="L260" i="24"/>
  <c r="K260" i="24"/>
  <c r="J260" i="24"/>
  <c r="I260" i="24"/>
  <c r="H260" i="24"/>
  <c r="G260" i="24"/>
  <c r="F260" i="24"/>
  <c r="Q259" i="24"/>
  <c r="P259" i="24"/>
  <c r="O259" i="24"/>
  <c r="N259" i="24"/>
  <c r="M259" i="24"/>
  <c r="L259" i="24"/>
  <c r="K259" i="24"/>
  <c r="J259" i="24"/>
  <c r="I259" i="24"/>
  <c r="H259" i="24"/>
  <c r="G259" i="24"/>
  <c r="F259" i="24"/>
  <c r="Q258" i="24"/>
  <c r="P258" i="24"/>
  <c r="O258" i="24"/>
  <c r="N258" i="24"/>
  <c r="M258" i="24"/>
  <c r="L258" i="24"/>
  <c r="K258" i="24"/>
  <c r="J258" i="24"/>
  <c r="I258" i="24"/>
  <c r="H258" i="24"/>
  <c r="G258" i="24"/>
  <c r="F258" i="24"/>
  <c r="Q257" i="24"/>
  <c r="P257" i="24"/>
  <c r="O257" i="24"/>
  <c r="N257" i="24"/>
  <c r="M257" i="24"/>
  <c r="L257" i="24"/>
  <c r="K257" i="24"/>
  <c r="J257" i="24"/>
  <c r="I257" i="24"/>
  <c r="H257" i="24"/>
  <c r="G257" i="24"/>
  <c r="F257" i="24"/>
  <c r="Q256" i="24"/>
  <c r="P256" i="24"/>
  <c r="O256" i="24"/>
  <c r="N256" i="24"/>
  <c r="M256" i="24"/>
  <c r="L256" i="24"/>
  <c r="K256" i="24"/>
  <c r="J256" i="24"/>
  <c r="I256" i="24"/>
  <c r="H256" i="24"/>
  <c r="G256" i="24"/>
  <c r="F256" i="24"/>
  <c r="Q255" i="24"/>
  <c r="P255" i="24"/>
  <c r="O255" i="24"/>
  <c r="N255" i="24"/>
  <c r="M255" i="24"/>
  <c r="L255" i="24"/>
  <c r="K255" i="24"/>
  <c r="J255" i="24"/>
  <c r="I255" i="24"/>
  <c r="H255" i="24"/>
  <c r="G255" i="24"/>
  <c r="F255" i="24"/>
  <c r="Q254" i="24"/>
  <c r="P254" i="24"/>
  <c r="O254" i="24"/>
  <c r="N254" i="24"/>
  <c r="M254" i="24"/>
  <c r="L254" i="24"/>
  <c r="K254" i="24"/>
  <c r="J254" i="24"/>
  <c r="I254" i="24"/>
  <c r="H254" i="24"/>
  <c r="G254" i="24"/>
  <c r="F254" i="24"/>
  <c r="Q253" i="24"/>
  <c r="P253" i="24"/>
  <c r="O253" i="24"/>
  <c r="N253" i="24"/>
  <c r="M253" i="24"/>
  <c r="L253" i="24"/>
  <c r="K253" i="24"/>
  <c r="J253" i="24"/>
  <c r="I253" i="24"/>
  <c r="H253" i="24"/>
  <c r="G253" i="24"/>
  <c r="F253" i="24"/>
  <c r="Q252" i="24"/>
  <c r="P252" i="24"/>
  <c r="O252" i="24"/>
  <c r="N252" i="24"/>
  <c r="M252" i="24"/>
  <c r="L252" i="24"/>
  <c r="K252" i="24"/>
  <c r="J252" i="24"/>
  <c r="I252" i="24"/>
  <c r="H252" i="24"/>
  <c r="G252" i="24"/>
  <c r="F252" i="24"/>
  <c r="Q251" i="24"/>
  <c r="P251" i="24"/>
  <c r="O251" i="24"/>
  <c r="N251" i="24"/>
  <c r="M251" i="24"/>
  <c r="L251" i="24"/>
  <c r="K251" i="24"/>
  <c r="J251" i="24"/>
  <c r="I251" i="24"/>
  <c r="H251" i="24"/>
  <c r="G251" i="24"/>
  <c r="F251" i="24"/>
  <c r="Q250" i="24"/>
  <c r="P250" i="24"/>
  <c r="O250" i="24"/>
  <c r="N250" i="24"/>
  <c r="M250" i="24"/>
  <c r="L250" i="24"/>
  <c r="K250" i="24"/>
  <c r="J250" i="24"/>
  <c r="I250" i="24"/>
  <c r="H250" i="24"/>
  <c r="G250" i="24"/>
  <c r="F250" i="24"/>
  <c r="Q249" i="24"/>
  <c r="P249" i="24"/>
  <c r="O249" i="24"/>
  <c r="N249" i="24"/>
  <c r="M249" i="24"/>
  <c r="L249" i="24"/>
  <c r="K249" i="24"/>
  <c r="J249" i="24"/>
  <c r="I249" i="24"/>
  <c r="H249" i="24"/>
  <c r="G249" i="24"/>
  <c r="F249" i="24"/>
  <c r="Q248" i="24"/>
  <c r="P248" i="24"/>
  <c r="O248" i="24"/>
  <c r="N248" i="24"/>
  <c r="M248" i="24"/>
  <c r="L248" i="24"/>
  <c r="K248" i="24"/>
  <c r="J248" i="24"/>
  <c r="I248" i="24"/>
  <c r="H248" i="24"/>
  <c r="G248" i="24"/>
  <c r="F248" i="24"/>
  <c r="Q247" i="24"/>
  <c r="P247" i="24"/>
  <c r="O247" i="24"/>
  <c r="N247" i="24"/>
  <c r="M247" i="24"/>
  <c r="L247" i="24"/>
  <c r="K247" i="24"/>
  <c r="J247" i="24"/>
  <c r="I247" i="24"/>
  <c r="H247" i="24"/>
  <c r="G247" i="24"/>
  <c r="F247" i="24"/>
  <c r="Q246" i="24"/>
  <c r="P246" i="24"/>
  <c r="O246" i="24"/>
  <c r="N246" i="24"/>
  <c r="M246" i="24"/>
  <c r="L246" i="24"/>
  <c r="K246" i="24"/>
  <c r="J246" i="24"/>
  <c r="I246" i="24"/>
  <c r="H246" i="24"/>
  <c r="G246" i="24"/>
  <c r="F246" i="24"/>
  <c r="Q245" i="24"/>
  <c r="P245" i="24"/>
  <c r="O245" i="24"/>
  <c r="N245" i="24"/>
  <c r="M245" i="24"/>
  <c r="L245" i="24"/>
  <c r="K245" i="24"/>
  <c r="J245" i="24"/>
  <c r="I245" i="24"/>
  <c r="H245" i="24"/>
  <c r="G245" i="24"/>
  <c r="F245" i="24"/>
  <c r="Q244" i="24"/>
  <c r="P244" i="24"/>
  <c r="O244" i="24"/>
  <c r="N244" i="24"/>
  <c r="M244" i="24"/>
  <c r="L244" i="24"/>
  <c r="K244" i="24"/>
  <c r="J244" i="24"/>
  <c r="I244" i="24"/>
  <c r="H244" i="24"/>
  <c r="G244" i="24"/>
  <c r="F244" i="24"/>
  <c r="Q243" i="24"/>
  <c r="P243" i="24"/>
  <c r="O243" i="24"/>
  <c r="N243" i="24"/>
  <c r="M243" i="24"/>
  <c r="L243" i="24"/>
  <c r="K243" i="24"/>
  <c r="J243" i="24"/>
  <c r="I243" i="24"/>
  <c r="H243" i="24"/>
  <c r="G243" i="24"/>
  <c r="F243" i="24"/>
  <c r="Q242" i="24"/>
  <c r="P242" i="24"/>
  <c r="O242" i="24"/>
  <c r="N242" i="24"/>
  <c r="M242" i="24"/>
  <c r="L242" i="24"/>
  <c r="K242" i="24"/>
  <c r="J242" i="24"/>
  <c r="I242" i="24"/>
  <c r="H242" i="24"/>
  <c r="G242" i="24"/>
  <c r="F242" i="24"/>
  <c r="Q241" i="24"/>
  <c r="P241" i="24"/>
  <c r="O241" i="24"/>
  <c r="N241" i="24"/>
  <c r="M241" i="24"/>
  <c r="L241" i="24"/>
  <c r="K241" i="24"/>
  <c r="J241" i="24"/>
  <c r="I241" i="24"/>
  <c r="H241" i="24"/>
  <c r="G241" i="24"/>
  <c r="F241" i="24"/>
  <c r="Q240" i="24"/>
  <c r="P240" i="24"/>
  <c r="O240" i="24"/>
  <c r="N240" i="24"/>
  <c r="M240" i="24"/>
  <c r="L240" i="24"/>
  <c r="K240" i="24"/>
  <c r="J240" i="24"/>
  <c r="I240" i="24"/>
  <c r="H240" i="24"/>
  <c r="G240" i="24"/>
  <c r="F240" i="24"/>
  <c r="Q239" i="24"/>
  <c r="P239" i="24"/>
  <c r="O239" i="24"/>
  <c r="N239" i="24"/>
  <c r="M239" i="24"/>
  <c r="L239" i="24"/>
  <c r="K239" i="24"/>
  <c r="J239" i="24"/>
  <c r="I239" i="24"/>
  <c r="H239" i="24"/>
  <c r="G239" i="24"/>
  <c r="F239" i="24"/>
  <c r="Q238" i="24"/>
  <c r="P238" i="24"/>
  <c r="O238" i="24"/>
  <c r="N238" i="24"/>
  <c r="M238" i="24"/>
  <c r="L238" i="24"/>
  <c r="K238" i="24"/>
  <c r="J238" i="24"/>
  <c r="I238" i="24"/>
  <c r="H238" i="24"/>
  <c r="G238" i="24"/>
  <c r="F238" i="24"/>
  <c r="Q237" i="24"/>
  <c r="P237" i="24"/>
  <c r="O237" i="24"/>
  <c r="N237" i="24"/>
  <c r="M237" i="24"/>
  <c r="L237" i="24"/>
  <c r="K237" i="24"/>
  <c r="J237" i="24"/>
  <c r="I237" i="24"/>
  <c r="H237" i="24"/>
  <c r="G237" i="24"/>
  <c r="F237" i="24"/>
  <c r="Q236" i="24"/>
  <c r="P236" i="24"/>
  <c r="O236" i="24"/>
  <c r="N236" i="24"/>
  <c r="M236" i="24"/>
  <c r="L236" i="24"/>
  <c r="K236" i="24"/>
  <c r="J236" i="24"/>
  <c r="I236" i="24"/>
  <c r="H236" i="24"/>
  <c r="G236" i="24"/>
  <c r="F236" i="24"/>
  <c r="Q235" i="24"/>
  <c r="P235" i="24"/>
  <c r="O235" i="24"/>
  <c r="N235" i="24"/>
  <c r="M235" i="24"/>
  <c r="L235" i="24"/>
  <c r="K235" i="24"/>
  <c r="J235" i="24"/>
  <c r="I235" i="24"/>
  <c r="H235" i="24"/>
  <c r="G235" i="24"/>
  <c r="F235" i="24"/>
  <c r="Q234" i="24"/>
  <c r="P234" i="24"/>
  <c r="O234" i="24"/>
  <c r="N234" i="24"/>
  <c r="M234" i="24"/>
  <c r="L234" i="24"/>
  <c r="K234" i="24"/>
  <c r="J234" i="24"/>
  <c r="I234" i="24"/>
  <c r="H234" i="24"/>
  <c r="G234" i="24"/>
  <c r="F234" i="24"/>
  <c r="Q233" i="24"/>
  <c r="P233" i="24"/>
  <c r="O233" i="24"/>
  <c r="N233" i="24"/>
  <c r="M233" i="24"/>
  <c r="L233" i="24"/>
  <c r="K233" i="24"/>
  <c r="J233" i="24"/>
  <c r="I233" i="24"/>
  <c r="H233" i="24"/>
  <c r="G233" i="24"/>
  <c r="F233" i="24"/>
  <c r="Q232" i="24"/>
  <c r="P232" i="24"/>
  <c r="O232" i="24"/>
  <c r="N232" i="24"/>
  <c r="M232" i="24"/>
  <c r="L232" i="24"/>
  <c r="K232" i="24"/>
  <c r="J232" i="24"/>
  <c r="I232" i="24"/>
  <c r="H232" i="24"/>
  <c r="G232" i="24"/>
  <c r="F232" i="24"/>
  <c r="Q231" i="24"/>
  <c r="P231" i="24"/>
  <c r="O231" i="24"/>
  <c r="N231" i="24"/>
  <c r="M231" i="24"/>
  <c r="L231" i="24"/>
  <c r="K231" i="24"/>
  <c r="J231" i="24"/>
  <c r="I231" i="24"/>
  <c r="H231" i="24"/>
  <c r="G231" i="24"/>
  <c r="F231" i="24"/>
  <c r="Q230" i="24"/>
  <c r="P230" i="24"/>
  <c r="O230" i="24"/>
  <c r="N230" i="24"/>
  <c r="M230" i="24"/>
  <c r="L230" i="24"/>
  <c r="K230" i="24"/>
  <c r="J230" i="24"/>
  <c r="I230" i="24"/>
  <c r="H230" i="24"/>
  <c r="G230" i="24"/>
  <c r="F230" i="24"/>
  <c r="Q229" i="24"/>
  <c r="P229" i="24"/>
  <c r="O229" i="24"/>
  <c r="N229" i="24"/>
  <c r="M229" i="24"/>
  <c r="L229" i="24"/>
  <c r="K229" i="24"/>
  <c r="J229" i="24"/>
  <c r="I229" i="24"/>
  <c r="H229" i="24"/>
  <c r="G229" i="24"/>
  <c r="F229" i="24"/>
  <c r="J226" i="24"/>
  <c r="I226" i="24"/>
  <c r="H226" i="24"/>
  <c r="G226" i="24"/>
  <c r="F226" i="24"/>
  <c r="E226" i="24"/>
  <c r="C226" i="24"/>
  <c r="J225" i="24"/>
  <c r="I225" i="24"/>
  <c r="H225" i="24"/>
  <c r="G225" i="24"/>
  <c r="F225" i="24"/>
  <c r="E225" i="24"/>
  <c r="C225" i="24"/>
  <c r="J224" i="24"/>
  <c r="I224" i="24"/>
  <c r="H224" i="24"/>
  <c r="G224" i="24"/>
  <c r="F224" i="24"/>
  <c r="E224" i="24"/>
  <c r="C224" i="24"/>
  <c r="J223" i="24"/>
  <c r="I223" i="24"/>
  <c r="H223" i="24"/>
  <c r="G223" i="24"/>
  <c r="F223" i="24"/>
  <c r="E223" i="24"/>
  <c r="C223" i="24"/>
  <c r="J222" i="24"/>
  <c r="I222" i="24"/>
  <c r="H222" i="24"/>
  <c r="G222" i="24"/>
  <c r="F222" i="24"/>
  <c r="E222" i="24"/>
  <c r="C222" i="24"/>
  <c r="J221" i="24"/>
  <c r="I221" i="24"/>
  <c r="H221" i="24"/>
  <c r="G221" i="24"/>
  <c r="F221" i="24"/>
  <c r="E221" i="24"/>
  <c r="C221" i="24"/>
  <c r="J220" i="24"/>
  <c r="I220" i="24"/>
  <c r="H220" i="24"/>
  <c r="G220" i="24"/>
  <c r="F220" i="24"/>
  <c r="E220" i="24"/>
  <c r="C220" i="24"/>
  <c r="J219" i="24"/>
  <c r="I219" i="24"/>
  <c r="H219" i="24"/>
  <c r="G219" i="24"/>
  <c r="F219" i="24"/>
  <c r="E219" i="24"/>
  <c r="C219" i="24"/>
  <c r="J218" i="24"/>
  <c r="I218" i="24"/>
  <c r="H218" i="24"/>
  <c r="G218" i="24"/>
  <c r="F218" i="24"/>
  <c r="E218" i="24"/>
  <c r="C218" i="24"/>
  <c r="J217" i="24"/>
  <c r="I217" i="24"/>
  <c r="H217" i="24"/>
  <c r="G217" i="24"/>
  <c r="F217" i="24"/>
  <c r="E217" i="24"/>
  <c r="C217" i="24"/>
  <c r="J216" i="24"/>
  <c r="I216" i="24"/>
  <c r="H216" i="24"/>
  <c r="G216" i="24"/>
  <c r="F216" i="24"/>
  <c r="E216" i="24"/>
  <c r="C216" i="24"/>
  <c r="J215" i="24"/>
  <c r="I215" i="24"/>
  <c r="H215" i="24"/>
  <c r="G215" i="24"/>
  <c r="F215" i="24"/>
  <c r="E215" i="24"/>
  <c r="C215" i="24"/>
  <c r="J214" i="24"/>
  <c r="I214" i="24"/>
  <c r="H214" i="24"/>
  <c r="G214" i="24"/>
  <c r="F214" i="24"/>
  <c r="E214" i="24"/>
  <c r="C214" i="24"/>
  <c r="J213" i="24"/>
  <c r="I213" i="24"/>
  <c r="H213" i="24"/>
  <c r="G213" i="24"/>
  <c r="F213" i="24"/>
  <c r="E213" i="24"/>
  <c r="C213" i="24"/>
  <c r="J212" i="24"/>
  <c r="I212" i="24"/>
  <c r="H212" i="24"/>
  <c r="G212" i="24"/>
  <c r="F212" i="24"/>
  <c r="E212" i="24"/>
  <c r="C212" i="24"/>
  <c r="J211" i="24"/>
  <c r="I211" i="24"/>
  <c r="H211" i="24"/>
  <c r="G211" i="24"/>
  <c r="F211" i="24"/>
  <c r="E211" i="24"/>
  <c r="C211" i="24"/>
  <c r="J210" i="24"/>
  <c r="I210" i="24"/>
  <c r="H210" i="24"/>
  <c r="G210" i="24"/>
  <c r="F210" i="24"/>
  <c r="E210" i="24"/>
  <c r="C210" i="24"/>
  <c r="J209" i="24"/>
  <c r="I209" i="24"/>
  <c r="H209" i="24"/>
  <c r="G209" i="24"/>
  <c r="F209" i="24"/>
  <c r="E209" i="24"/>
  <c r="C209" i="24"/>
  <c r="J208" i="24"/>
  <c r="I208" i="24"/>
  <c r="H208" i="24"/>
  <c r="G208" i="24"/>
  <c r="F208" i="24"/>
  <c r="E208" i="24"/>
  <c r="C208" i="24"/>
  <c r="J207" i="24"/>
  <c r="I207" i="24"/>
  <c r="H207" i="24"/>
  <c r="G207" i="24"/>
  <c r="F207" i="24"/>
  <c r="E207" i="24"/>
  <c r="C207" i="24"/>
  <c r="J206" i="24"/>
  <c r="I206" i="24"/>
  <c r="H206" i="24"/>
  <c r="G206" i="24"/>
  <c r="F206" i="24"/>
  <c r="E206" i="24"/>
  <c r="C206" i="24"/>
  <c r="J205" i="24"/>
  <c r="I205" i="24"/>
  <c r="H205" i="24"/>
  <c r="G205" i="24"/>
  <c r="F205" i="24"/>
  <c r="E205" i="24"/>
  <c r="C205" i="24"/>
  <c r="J204" i="24"/>
  <c r="I204" i="24"/>
  <c r="H204" i="24"/>
  <c r="G204" i="24"/>
  <c r="F204" i="24"/>
  <c r="E204" i="24"/>
  <c r="C204" i="24"/>
  <c r="J203" i="24"/>
  <c r="I203" i="24"/>
  <c r="H203" i="24"/>
  <c r="G203" i="24"/>
  <c r="F203" i="24"/>
  <c r="E203" i="24"/>
  <c r="C203" i="24"/>
  <c r="J202" i="24"/>
  <c r="I202" i="24"/>
  <c r="H202" i="24"/>
  <c r="G202" i="24"/>
  <c r="F202" i="24"/>
  <c r="E202" i="24"/>
  <c r="C202" i="24"/>
  <c r="J201" i="24"/>
  <c r="I201" i="24"/>
  <c r="H201" i="24"/>
  <c r="G201" i="24"/>
  <c r="F201" i="24"/>
  <c r="E201" i="24"/>
  <c r="C201" i="24"/>
  <c r="J200" i="24"/>
  <c r="I200" i="24"/>
  <c r="H200" i="24"/>
  <c r="G200" i="24"/>
  <c r="F200" i="24"/>
  <c r="E200" i="24"/>
  <c r="C200" i="24"/>
  <c r="J199" i="24"/>
  <c r="I199" i="24"/>
  <c r="H199" i="24"/>
  <c r="G199" i="24"/>
  <c r="F199" i="24"/>
  <c r="E199" i="24"/>
  <c r="C199" i="24"/>
  <c r="J198" i="24"/>
  <c r="I198" i="24"/>
  <c r="H198" i="24"/>
  <c r="G198" i="24"/>
  <c r="F198" i="24"/>
  <c r="E198" i="24"/>
  <c r="C198" i="24"/>
  <c r="J197" i="24"/>
  <c r="I197" i="24"/>
  <c r="H197" i="24"/>
  <c r="G197" i="24"/>
  <c r="F197" i="24"/>
  <c r="E197" i="24"/>
  <c r="C197" i="24"/>
  <c r="J196" i="24"/>
  <c r="I196" i="24"/>
  <c r="H196" i="24"/>
  <c r="G196" i="24"/>
  <c r="F196" i="24"/>
  <c r="E196" i="24"/>
  <c r="C196" i="24"/>
  <c r="J195" i="24"/>
  <c r="I195" i="24"/>
  <c r="H195" i="24"/>
  <c r="G195" i="24"/>
  <c r="F195" i="24"/>
  <c r="E195" i="24"/>
  <c r="C195" i="24"/>
  <c r="J194" i="24"/>
  <c r="I194" i="24"/>
  <c r="H194" i="24"/>
  <c r="G194" i="24"/>
  <c r="F194" i="24"/>
  <c r="E194" i="24"/>
  <c r="C194" i="24"/>
  <c r="J193" i="24"/>
  <c r="I193" i="24"/>
  <c r="H193" i="24"/>
  <c r="G193" i="24"/>
  <c r="F193" i="24"/>
  <c r="E193" i="24"/>
  <c r="C193" i="24"/>
  <c r="J192" i="24"/>
  <c r="I192" i="24"/>
  <c r="H192" i="24"/>
  <c r="G192" i="24"/>
  <c r="F192" i="24"/>
  <c r="E192" i="24"/>
  <c r="C192" i="24"/>
  <c r="J191" i="24"/>
  <c r="I191" i="24"/>
  <c r="H191" i="24"/>
  <c r="G191" i="24"/>
  <c r="F191" i="24"/>
  <c r="E191" i="24"/>
  <c r="C191" i="24"/>
  <c r="J190" i="24"/>
  <c r="I190" i="24"/>
  <c r="H190" i="24"/>
  <c r="G190" i="24"/>
  <c r="F190" i="24"/>
  <c r="E190" i="24"/>
  <c r="C190" i="24"/>
  <c r="J189" i="24"/>
  <c r="I189" i="24"/>
  <c r="H189" i="24"/>
  <c r="G189" i="24"/>
  <c r="F189" i="24"/>
  <c r="E189" i="24"/>
  <c r="C189" i="24"/>
  <c r="J188" i="24"/>
  <c r="I188" i="24"/>
  <c r="H188" i="24"/>
  <c r="G188" i="24"/>
  <c r="F188" i="24"/>
  <c r="E188" i="24"/>
  <c r="C188" i="24"/>
  <c r="J187" i="24"/>
  <c r="I187" i="24"/>
  <c r="H187" i="24"/>
  <c r="G187" i="24"/>
  <c r="F187" i="24"/>
  <c r="E187" i="24"/>
  <c r="C187" i="24"/>
  <c r="J186" i="24"/>
  <c r="I186" i="24"/>
  <c r="H186" i="24"/>
  <c r="G186" i="24"/>
  <c r="F186" i="24"/>
  <c r="E186" i="24"/>
  <c r="C186" i="24"/>
  <c r="J185" i="24"/>
  <c r="I185" i="24"/>
  <c r="H185" i="24"/>
  <c r="G185" i="24"/>
  <c r="F185" i="24"/>
  <c r="E185" i="24"/>
  <c r="C185" i="24"/>
  <c r="J184" i="24"/>
  <c r="I184" i="24"/>
  <c r="H184" i="24"/>
  <c r="G184" i="24"/>
  <c r="F184" i="24"/>
  <c r="E184" i="24"/>
  <c r="C184" i="24"/>
  <c r="J183" i="24"/>
  <c r="I183" i="24"/>
  <c r="H183" i="24"/>
  <c r="G183" i="24"/>
  <c r="F183" i="24"/>
  <c r="E183" i="24"/>
  <c r="C183" i="24"/>
  <c r="J182" i="24"/>
  <c r="I182" i="24"/>
  <c r="H182" i="24"/>
  <c r="G182" i="24"/>
  <c r="F182" i="24"/>
  <c r="E182" i="24"/>
  <c r="C182" i="24"/>
  <c r="J181" i="24"/>
  <c r="I181" i="24"/>
  <c r="H181" i="24"/>
  <c r="G181" i="24"/>
  <c r="F181" i="24"/>
  <c r="E181" i="24"/>
  <c r="C181" i="24"/>
  <c r="J180" i="24"/>
  <c r="I180" i="24"/>
  <c r="H180" i="24"/>
  <c r="G180" i="24"/>
  <c r="F180" i="24"/>
  <c r="E180" i="24"/>
  <c r="C180" i="24"/>
  <c r="J179" i="24"/>
  <c r="I179" i="24"/>
  <c r="H179" i="24"/>
  <c r="G179" i="24"/>
  <c r="F179" i="24"/>
  <c r="J178" i="24"/>
  <c r="I178" i="24"/>
  <c r="H178" i="24"/>
  <c r="G178" i="24"/>
  <c r="F178" i="24"/>
  <c r="E178" i="24"/>
  <c r="C178" i="24"/>
  <c r="J177" i="24"/>
  <c r="I177" i="24"/>
  <c r="H177" i="24"/>
  <c r="G177" i="24"/>
  <c r="F177" i="24"/>
  <c r="E177" i="24"/>
  <c r="C177" i="24"/>
  <c r="J176" i="24"/>
  <c r="I176" i="24"/>
  <c r="H176" i="24"/>
  <c r="G176" i="24"/>
  <c r="F176" i="24"/>
  <c r="E176" i="24"/>
  <c r="C176" i="24"/>
  <c r="J175" i="24"/>
  <c r="I175" i="24"/>
  <c r="H175" i="24"/>
  <c r="G175" i="24"/>
  <c r="F175" i="24"/>
  <c r="E175" i="24"/>
  <c r="C175" i="24"/>
  <c r="J174" i="24"/>
  <c r="I174" i="24"/>
  <c r="H174" i="24"/>
  <c r="G174" i="24"/>
  <c r="F174" i="24"/>
  <c r="E174" i="24"/>
  <c r="C174" i="24"/>
  <c r="J173" i="24"/>
  <c r="I173" i="24"/>
  <c r="H173" i="24"/>
  <c r="G173" i="24"/>
  <c r="F173" i="24"/>
  <c r="E173" i="24"/>
  <c r="C173" i="24"/>
  <c r="J172" i="24"/>
  <c r="I172" i="24"/>
  <c r="H172" i="24"/>
  <c r="G172" i="24"/>
  <c r="F172" i="24"/>
  <c r="E172" i="24"/>
  <c r="C172" i="24"/>
  <c r="J171" i="24"/>
  <c r="I171" i="24"/>
  <c r="H171" i="24"/>
  <c r="G171" i="24"/>
  <c r="F171" i="24"/>
  <c r="E171" i="24"/>
  <c r="C171" i="24"/>
  <c r="J170" i="24"/>
  <c r="I170" i="24"/>
  <c r="H170" i="24"/>
  <c r="G170" i="24"/>
  <c r="F170" i="24"/>
  <c r="E170" i="24"/>
  <c r="C170" i="24"/>
  <c r="J169" i="24"/>
  <c r="I169" i="24"/>
  <c r="H169" i="24"/>
  <c r="G169" i="24"/>
  <c r="F169" i="24"/>
  <c r="E169" i="24"/>
  <c r="C169" i="24"/>
  <c r="J168" i="24"/>
  <c r="I168" i="24"/>
  <c r="H168" i="24"/>
  <c r="G168" i="24"/>
  <c r="F168" i="24"/>
  <c r="E168" i="24"/>
  <c r="C168" i="24"/>
  <c r="J167" i="24"/>
  <c r="I167" i="24"/>
  <c r="H167" i="24"/>
  <c r="G167" i="24"/>
  <c r="F167" i="24"/>
  <c r="E167" i="24"/>
  <c r="C167" i="24"/>
  <c r="J166" i="24"/>
  <c r="I166" i="24"/>
  <c r="H166" i="24"/>
  <c r="G166" i="24"/>
  <c r="F166" i="24"/>
  <c r="E166" i="24"/>
  <c r="C166" i="24"/>
  <c r="J165" i="24"/>
  <c r="I165" i="24"/>
  <c r="H165" i="24"/>
  <c r="G165" i="24"/>
  <c r="F165" i="24"/>
  <c r="E165" i="24"/>
  <c r="C165" i="24"/>
  <c r="J164" i="24"/>
  <c r="I164" i="24"/>
  <c r="H164" i="24"/>
  <c r="G164" i="24"/>
  <c r="F164" i="24"/>
  <c r="E164" i="24"/>
  <c r="C164" i="24"/>
  <c r="J163" i="24"/>
  <c r="I163" i="24"/>
  <c r="H163" i="24"/>
  <c r="G163" i="24"/>
  <c r="F163" i="24"/>
  <c r="E163" i="24"/>
  <c r="C163" i="24"/>
  <c r="J162" i="24"/>
  <c r="I162" i="24"/>
  <c r="H162" i="24"/>
  <c r="G162" i="24"/>
  <c r="F162" i="24"/>
  <c r="E162" i="24"/>
  <c r="C162" i="24"/>
  <c r="J161" i="24"/>
  <c r="I161" i="24"/>
  <c r="H161" i="24"/>
  <c r="G161" i="24"/>
  <c r="F161" i="24"/>
  <c r="E161" i="24"/>
  <c r="C161" i="24"/>
  <c r="J160" i="24"/>
  <c r="I160" i="24"/>
  <c r="H160" i="24"/>
  <c r="G160" i="24"/>
  <c r="F160" i="24"/>
  <c r="E160" i="24"/>
  <c r="C160" i="24"/>
  <c r="J159" i="24"/>
  <c r="I159" i="24"/>
  <c r="H159" i="24"/>
  <c r="G159" i="24"/>
  <c r="F159" i="24"/>
  <c r="E159" i="24"/>
  <c r="C159" i="24"/>
  <c r="J158" i="24"/>
  <c r="I158" i="24"/>
  <c r="H158" i="24"/>
  <c r="G158" i="24"/>
  <c r="F158" i="24"/>
  <c r="E158" i="24"/>
  <c r="C158" i="24"/>
  <c r="J157" i="24"/>
  <c r="I157" i="24"/>
  <c r="H157" i="24"/>
  <c r="G157" i="24"/>
  <c r="F157" i="24"/>
  <c r="E157" i="24"/>
  <c r="C157" i="24"/>
  <c r="J156" i="24"/>
  <c r="I156" i="24"/>
  <c r="H156" i="24"/>
  <c r="G156" i="24"/>
  <c r="F156" i="24"/>
  <c r="E156" i="24"/>
  <c r="C156" i="24"/>
  <c r="J155" i="24"/>
  <c r="I155" i="24"/>
  <c r="H155" i="24"/>
  <c r="G155" i="24"/>
  <c r="F155" i="24"/>
  <c r="E155" i="24"/>
  <c r="C155" i="24"/>
  <c r="J154" i="24"/>
  <c r="I154" i="24"/>
  <c r="H154" i="24"/>
  <c r="G154" i="24"/>
  <c r="F154" i="24"/>
  <c r="E154" i="24"/>
  <c r="C154" i="24"/>
  <c r="J153" i="24"/>
  <c r="I153" i="24"/>
  <c r="H153" i="24"/>
  <c r="G153" i="24"/>
  <c r="F153" i="24"/>
  <c r="E153" i="24"/>
  <c r="C153" i="24"/>
  <c r="J152" i="24"/>
  <c r="I152" i="24"/>
  <c r="H152" i="24"/>
  <c r="G152" i="24"/>
  <c r="F152" i="24"/>
  <c r="E152" i="24"/>
  <c r="C152" i="24"/>
  <c r="J151" i="24"/>
  <c r="I151" i="24"/>
  <c r="H151" i="24"/>
  <c r="G151" i="24"/>
  <c r="F151" i="24"/>
  <c r="E151" i="24"/>
  <c r="C151" i="24"/>
  <c r="J150" i="24"/>
  <c r="I150" i="24"/>
  <c r="H150" i="24"/>
  <c r="G150" i="24"/>
  <c r="F150" i="24"/>
  <c r="E150" i="24"/>
  <c r="C150" i="24"/>
  <c r="J149" i="24"/>
  <c r="I149" i="24"/>
  <c r="H149" i="24"/>
  <c r="G149" i="24"/>
  <c r="F149" i="24"/>
  <c r="E149" i="24"/>
  <c r="C149" i="24"/>
  <c r="J148" i="24"/>
  <c r="I148" i="24"/>
  <c r="H148" i="24"/>
  <c r="G148" i="24"/>
  <c r="F148" i="24"/>
  <c r="E148" i="24"/>
  <c r="C148" i="24"/>
  <c r="J147" i="24"/>
  <c r="I147" i="24"/>
  <c r="H147" i="24"/>
  <c r="G147" i="24"/>
  <c r="F147" i="24"/>
  <c r="E147" i="24"/>
  <c r="C147" i="24"/>
  <c r="J146" i="24"/>
  <c r="I146" i="24"/>
  <c r="H146" i="24"/>
  <c r="G146" i="24"/>
  <c r="F146" i="24"/>
  <c r="E146" i="24"/>
  <c r="C146" i="24"/>
  <c r="J145" i="24"/>
  <c r="I145" i="24"/>
  <c r="H145" i="24"/>
  <c r="G145" i="24"/>
  <c r="F145" i="24"/>
  <c r="E145" i="24"/>
  <c r="C145" i="24"/>
  <c r="J144" i="24"/>
  <c r="I144" i="24"/>
  <c r="H144" i="24"/>
  <c r="G144" i="24"/>
  <c r="F144" i="24"/>
  <c r="E144" i="24"/>
  <c r="C144" i="24"/>
  <c r="J143" i="24"/>
  <c r="I143" i="24"/>
  <c r="H143" i="24"/>
  <c r="G143" i="24"/>
  <c r="F143" i="24"/>
  <c r="E143" i="24"/>
  <c r="C143" i="24"/>
  <c r="J142" i="24"/>
  <c r="I142" i="24"/>
  <c r="H142" i="24"/>
  <c r="G142" i="24"/>
  <c r="F142" i="24"/>
  <c r="E142" i="24"/>
  <c r="C142" i="24"/>
  <c r="J141" i="24"/>
  <c r="I141" i="24"/>
  <c r="H141" i="24"/>
  <c r="G141" i="24"/>
  <c r="F141" i="24"/>
  <c r="E141" i="24"/>
  <c r="C141" i="24"/>
  <c r="J140" i="24"/>
  <c r="I140" i="24"/>
  <c r="H140" i="24"/>
  <c r="G140" i="24"/>
  <c r="F140" i="24"/>
  <c r="E140" i="24"/>
  <c r="C140" i="24"/>
  <c r="J139" i="24"/>
  <c r="I139" i="24"/>
  <c r="H139" i="24"/>
  <c r="G139" i="24"/>
  <c r="F139" i="24"/>
  <c r="E139" i="24"/>
  <c r="C139" i="24"/>
  <c r="J138" i="24"/>
  <c r="I138" i="24"/>
  <c r="H138" i="24"/>
  <c r="G138" i="24"/>
  <c r="F138" i="24"/>
  <c r="E138" i="24"/>
  <c r="C138" i="24"/>
  <c r="J137" i="24"/>
  <c r="I137" i="24"/>
  <c r="H137" i="24"/>
  <c r="G137" i="24"/>
  <c r="F137" i="24"/>
  <c r="E137" i="24"/>
  <c r="C137" i="24"/>
  <c r="J136" i="24"/>
  <c r="I136" i="24"/>
  <c r="H136" i="24"/>
  <c r="G136" i="24"/>
  <c r="F136" i="24"/>
  <c r="E136" i="24"/>
  <c r="C136" i="24"/>
  <c r="J135" i="24"/>
  <c r="I135" i="24"/>
  <c r="H135" i="24"/>
  <c r="G135" i="24"/>
  <c r="F135" i="24"/>
  <c r="E135" i="24"/>
  <c r="C135" i="24"/>
  <c r="J134" i="24"/>
  <c r="I134" i="24"/>
  <c r="H134" i="24"/>
  <c r="G134" i="24"/>
  <c r="F134" i="24"/>
  <c r="E134" i="24"/>
  <c r="C134" i="24"/>
  <c r="J133" i="24"/>
  <c r="I133" i="24"/>
  <c r="H133" i="24"/>
  <c r="G133" i="24"/>
  <c r="F133" i="24"/>
  <c r="E133" i="24"/>
  <c r="C133" i="24"/>
  <c r="J132" i="24"/>
  <c r="I132" i="24"/>
  <c r="H132" i="24"/>
  <c r="G132" i="24"/>
  <c r="F132" i="24"/>
  <c r="E132" i="24"/>
  <c r="C132" i="24"/>
  <c r="J131" i="24"/>
  <c r="I131" i="24"/>
  <c r="H131" i="24"/>
  <c r="G131" i="24"/>
  <c r="F131" i="24"/>
  <c r="E131" i="24"/>
  <c r="C131" i="24"/>
  <c r="J130" i="24"/>
  <c r="I130" i="24"/>
  <c r="H130" i="24"/>
  <c r="G130" i="24"/>
  <c r="F130" i="24"/>
  <c r="E130" i="24"/>
  <c r="C130" i="24"/>
  <c r="J129" i="24"/>
  <c r="I129" i="24"/>
  <c r="H129" i="24"/>
  <c r="G129" i="24"/>
  <c r="F129" i="24"/>
  <c r="E129" i="24"/>
  <c r="C129" i="24"/>
  <c r="J128" i="24"/>
  <c r="I128" i="24"/>
  <c r="H128" i="24"/>
  <c r="G128" i="24"/>
  <c r="F128" i="24"/>
  <c r="E128" i="24"/>
  <c r="C128" i="24"/>
  <c r="J127" i="24"/>
  <c r="I127" i="24"/>
  <c r="H127" i="24"/>
  <c r="G127" i="24"/>
  <c r="F127" i="24"/>
  <c r="E127" i="24"/>
  <c r="C127" i="24"/>
  <c r="J126" i="24"/>
  <c r="I126" i="24"/>
  <c r="H126" i="24"/>
  <c r="G126" i="24"/>
  <c r="F126" i="24"/>
  <c r="E126" i="24"/>
  <c r="C126" i="24"/>
  <c r="J125" i="24"/>
  <c r="I125" i="24"/>
  <c r="H125" i="24"/>
  <c r="G125" i="24"/>
  <c r="F125" i="24"/>
  <c r="E125" i="24"/>
  <c r="C125" i="24"/>
  <c r="J124" i="24"/>
  <c r="I124" i="24"/>
  <c r="H124" i="24"/>
  <c r="G124" i="24"/>
  <c r="F124" i="24"/>
  <c r="E124" i="24"/>
  <c r="C124" i="24"/>
  <c r="J123" i="24"/>
  <c r="I123" i="24"/>
  <c r="H123" i="24"/>
  <c r="G123" i="24"/>
  <c r="F123" i="24"/>
  <c r="E123" i="24"/>
  <c r="C123" i="24"/>
  <c r="J122" i="24"/>
  <c r="I122" i="24"/>
  <c r="H122" i="24"/>
  <c r="G122" i="24"/>
  <c r="F122" i="24"/>
  <c r="E122" i="24"/>
  <c r="C122" i="24"/>
  <c r="J121" i="24"/>
  <c r="I121" i="24"/>
  <c r="H121" i="24"/>
  <c r="G121" i="24"/>
  <c r="F121" i="24"/>
  <c r="E121" i="24"/>
  <c r="C121" i="24"/>
  <c r="J120" i="24"/>
  <c r="I120" i="24"/>
  <c r="H120" i="24"/>
  <c r="G120" i="24"/>
  <c r="F120" i="24"/>
  <c r="E120" i="24"/>
  <c r="C120" i="24"/>
  <c r="J119" i="24"/>
  <c r="I119" i="24"/>
  <c r="H119" i="24"/>
  <c r="G119" i="24"/>
  <c r="F119" i="24"/>
  <c r="E119" i="24"/>
  <c r="C119" i="24"/>
  <c r="J118" i="24"/>
  <c r="I118" i="24"/>
  <c r="H118" i="24"/>
  <c r="G118" i="24"/>
  <c r="F118" i="24"/>
  <c r="E118" i="24"/>
  <c r="C118" i="24"/>
  <c r="J117" i="24"/>
  <c r="I117" i="24"/>
  <c r="H117" i="24"/>
  <c r="G117" i="24"/>
  <c r="F117" i="24"/>
  <c r="E117" i="24"/>
  <c r="C117" i="24"/>
  <c r="J116" i="24"/>
  <c r="I116" i="24"/>
  <c r="H116" i="24"/>
  <c r="G116" i="24"/>
  <c r="F116" i="24"/>
  <c r="E116" i="24"/>
  <c r="C116" i="24"/>
  <c r="J115" i="24"/>
  <c r="I115" i="24"/>
  <c r="H115" i="24"/>
  <c r="G115" i="24"/>
  <c r="F115" i="24"/>
  <c r="E115" i="24"/>
  <c r="C115" i="24"/>
  <c r="J114" i="24"/>
  <c r="I114" i="24"/>
  <c r="H114" i="24"/>
  <c r="G114" i="24"/>
  <c r="F114" i="24"/>
  <c r="E114" i="24"/>
  <c r="C114" i="24"/>
  <c r="J113" i="24"/>
  <c r="I113" i="24"/>
  <c r="H113" i="24"/>
  <c r="G113" i="24"/>
  <c r="F113" i="24"/>
  <c r="E113" i="24"/>
  <c r="C113" i="24"/>
  <c r="J112" i="24"/>
  <c r="I112" i="24"/>
  <c r="H112" i="24"/>
  <c r="G112" i="24"/>
  <c r="F112" i="24"/>
  <c r="E112" i="24"/>
  <c r="C112" i="24"/>
  <c r="J111" i="24"/>
  <c r="I111" i="24"/>
  <c r="H111" i="24"/>
  <c r="G111" i="24"/>
  <c r="F111" i="24"/>
  <c r="E111" i="24"/>
  <c r="C111" i="24"/>
  <c r="J110" i="24"/>
  <c r="I110" i="24"/>
  <c r="H110" i="24"/>
  <c r="G110" i="24"/>
  <c r="F110" i="24"/>
  <c r="E110" i="24"/>
  <c r="C110" i="24"/>
  <c r="J109" i="24"/>
  <c r="I109" i="24"/>
  <c r="H109" i="24"/>
  <c r="G109" i="24"/>
  <c r="F109" i="24"/>
  <c r="E109" i="24"/>
  <c r="C109" i="24"/>
  <c r="J108" i="24"/>
  <c r="I108" i="24"/>
  <c r="H108" i="24"/>
  <c r="G108" i="24"/>
  <c r="F108" i="24"/>
  <c r="E108" i="24"/>
  <c r="C108" i="24"/>
  <c r="J107" i="24"/>
  <c r="I107" i="24"/>
  <c r="H107" i="24"/>
  <c r="G107" i="24"/>
  <c r="F107" i="24"/>
  <c r="E107" i="24"/>
  <c r="C107" i="24"/>
  <c r="J106" i="24"/>
  <c r="I106" i="24"/>
  <c r="H106" i="24"/>
  <c r="G106" i="24"/>
  <c r="F106" i="24"/>
  <c r="E106" i="24"/>
  <c r="C106" i="24"/>
  <c r="J105" i="24"/>
  <c r="I105" i="24"/>
  <c r="H105" i="24"/>
  <c r="G105" i="24"/>
  <c r="F105" i="24"/>
  <c r="E105" i="24"/>
  <c r="C105" i="24"/>
  <c r="J104" i="24"/>
  <c r="I104" i="24"/>
  <c r="H104" i="24"/>
  <c r="G104" i="24"/>
  <c r="F104" i="24"/>
  <c r="E104" i="24"/>
  <c r="C104" i="24"/>
  <c r="J103" i="24"/>
  <c r="I103" i="24"/>
  <c r="H103" i="24"/>
  <c r="G103" i="24"/>
  <c r="F103" i="24"/>
  <c r="E103" i="24"/>
  <c r="C103" i="24"/>
  <c r="J102" i="24"/>
  <c r="I102" i="24"/>
  <c r="H102" i="24"/>
  <c r="G102" i="24"/>
  <c r="F102" i="24"/>
  <c r="E102" i="24"/>
  <c r="C102" i="24"/>
  <c r="J101" i="24"/>
  <c r="I101" i="24"/>
  <c r="H101" i="24"/>
  <c r="G101" i="24"/>
  <c r="F101" i="24"/>
  <c r="E101" i="24"/>
  <c r="C101" i="24"/>
  <c r="J100" i="24"/>
  <c r="I100" i="24"/>
  <c r="H100" i="24"/>
  <c r="G100" i="24"/>
  <c r="F100" i="24"/>
  <c r="E100" i="24"/>
  <c r="C100" i="24"/>
  <c r="J99" i="24"/>
  <c r="I99" i="24"/>
  <c r="H99" i="24"/>
  <c r="G99" i="24"/>
  <c r="F99" i="24"/>
  <c r="E99" i="24"/>
  <c r="C99" i="24"/>
  <c r="J98" i="24"/>
  <c r="I98" i="24"/>
  <c r="H98" i="24"/>
  <c r="G98" i="24"/>
  <c r="F98" i="24"/>
  <c r="E98" i="24"/>
  <c r="C98" i="24"/>
  <c r="J97" i="24"/>
  <c r="I97" i="24"/>
  <c r="H97" i="24"/>
  <c r="G97" i="24"/>
  <c r="F97" i="24"/>
  <c r="E97" i="24"/>
  <c r="C97" i="24"/>
  <c r="J96" i="24"/>
  <c r="I96" i="24"/>
  <c r="H96" i="24"/>
  <c r="G96" i="24"/>
  <c r="F96" i="24"/>
  <c r="E96" i="24"/>
  <c r="C96" i="24"/>
  <c r="J95" i="24"/>
  <c r="I95" i="24"/>
  <c r="H95" i="24"/>
  <c r="G95" i="24"/>
  <c r="F95" i="24"/>
  <c r="E95" i="24"/>
  <c r="C95" i="24"/>
  <c r="J94" i="24"/>
  <c r="I94" i="24"/>
  <c r="H94" i="24"/>
  <c r="G94" i="24"/>
  <c r="F94" i="24"/>
  <c r="E94" i="24"/>
  <c r="C94" i="24"/>
  <c r="IN78" i="24"/>
  <c r="IM78" i="24"/>
  <c r="IL78" i="24"/>
  <c r="IK78" i="24"/>
  <c r="IJ78" i="24"/>
  <c r="II78" i="24"/>
  <c r="IH78" i="24"/>
  <c r="IG78" i="24"/>
  <c r="IF78" i="24"/>
  <c r="IE78" i="24"/>
  <c r="ID78" i="24"/>
  <c r="IC78" i="24"/>
  <c r="IB78" i="24"/>
  <c r="IA78" i="24"/>
  <c r="HZ78" i="24"/>
  <c r="HY78" i="24"/>
  <c r="HX78" i="24"/>
  <c r="HW78" i="24"/>
  <c r="HV78" i="24"/>
  <c r="HU78" i="24"/>
  <c r="HT78" i="24"/>
  <c r="HS78" i="24"/>
  <c r="HR78" i="24"/>
  <c r="HQ78" i="24"/>
  <c r="HP78" i="24"/>
  <c r="HO78" i="24"/>
  <c r="HN78" i="24"/>
  <c r="HM78" i="24"/>
  <c r="HL78" i="24"/>
  <c r="HK78" i="24"/>
  <c r="HJ78" i="24"/>
  <c r="HI78" i="24"/>
  <c r="HH78" i="24"/>
  <c r="HG78" i="24"/>
  <c r="HF78" i="24"/>
  <c r="HE78" i="24"/>
  <c r="HD78" i="24"/>
  <c r="HC78" i="24"/>
  <c r="HB78" i="24"/>
  <c r="HA78" i="24"/>
  <c r="GZ78" i="24"/>
  <c r="GY78" i="24"/>
  <c r="GX78" i="24"/>
  <c r="GW78" i="24"/>
  <c r="GV78" i="24"/>
  <c r="GU78" i="24"/>
  <c r="GT78" i="24"/>
  <c r="GS78" i="24"/>
  <c r="GR78" i="24"/>
  <c r="GQ78" i="24"/>
  <c r="GP78" i="24"/>
  <c r="GO78" i="24"/>
  <c r="GN78" i="24"/>
  <c r="GM78" i="24"/>
  <c r="GL78" i="24"/>
  <c r="GK78" i="24"/>
  <c r="GJ78" i="24"/>
  <c r="GI78" i="24"/>
  <c r="GH78" i="24"/>
  <c r="GG78" i="24"/>
  <c r="GF78" i="24"/>
  <c r="GE78" i="24"/>
  <c r="GD78" i="24"/>
  <c r="GC78" i="24"/>
  <c r="GB78" i="24"/>
  <c r="GA78" i="24"/>
  <c r="FZ78" i="24"/>
  <c r="FY78" i="24"/>
  <c r="FX78" i="24"/>
  <c r="FW78" i="24"/>
  <c r="FV78" i="24"/>
  <c r="FU78" i="24"/>
  <c r="FT78" i="24"/>
  <c r="FS78" i="24"/>
  <c r="FR78" i="24"/>
  <c r="FQ78" i="24"/>
  <c r="FP78" i="24"/>
  <c r="FO78" i="24"/>
  <c r="FN78" i="24"/>
  <c r="FM78" i="24"/>
  <c r="FL78" i="24"/>
  <c r="FK78" i="24"/>
  <c r="FJ78" i="24"/>
  <c r="FI78" i="24"/>
  <c r="FH78" i="24"/>
  <c r="FG78" i="24"/>
  <c r="FF78" i="24"/>
  <c r="FE78" i="24"/>
  <c r="FD78" i="24"/>
  <c r="FC78" i="24"/>
  <c r="FB78" i="24"/>
  <c r="FA78" i="24"/>
  <c r="EZ78" i="24"/>
  <c r="EY78" i="24"/>
  <c r="EX78" i="24"/>
  <c r="EW78" i="24"/>
  <c r="EV78" i="24"/>
  <c r="EU78" i="24"/>
  <c r="ET78" i="24"/>
  <c r="ES78" i="24"/>
  <c r="ER78" i="24"/>
  <c r="EQ78" i="24"/>
  <c r="EP78" i="24"/>
  <c r="EO78" i="24"/>
  <c r="EN78" i="24"/>
  <c r="EM78" i="24"/>
  <c r="EL78" i="24"/>
  <c r="EK78" i="24"/>
  <c r="EJ78" i="24"/>
  <c r="EI78" i="24"/>
  <c r="EH78" i="24"/>
  <c r="EG78" i="24"/>
  <c r="EF78" i="24"/>
  <c r="IN77" i="24"/>
  <c r="IM77" i="24"/>
  <c r="IL77" i="24"/>
  <c r="IK77" i="24"/>
  <c r="IJ77" i="24"/>
  <c r="II77" i="24"/>
  <c r="IH77" i="24"/>
  <c r="IG77" i="24"/>
  <c r="IF77" i="24"/>
  <c r="IE77" i="24"/>
  <c r="ID77" i="24"/>
  <c r="IC77" i="24"/>
  <c r="IB77" i="24"/>
  <c r="IA77" i="24"/>
  <c r="HZ77" i="24"/>
  <c r="HY77" i="24"/>
  <c r="HX77" i="24"/>
  <c r="HW77" i="24"/>
  <c r="HV77" i="24"/>
  <c r="HU77" i="24"/>
  <c r="HT77" i="24"/>
  <c r="HS77" i="24"/>
  <c r="HR77" i="24"/>
  <c r="HQ77" i="24"/>
  <c r="HP77" i="24"/>
  <c r="HO77" i="24"/>
  <c r="HN77" i="24"/>
  <c r="HM77" i="24"/>
  <c r="HL77" i="24"/>
  <c r="HK77" i="24"/>
  <c r="HJ77" i="24"/>
  <c r="HI77" i="24"/>
  <c r="HH77" i="24"/>
  <c r="HG77" i="24"/>
  <c r="HF77" i="24"/>
  <c r="HE77" i="24"/>
  <c r="HD77" i="24"/>
  <c r="HC77" i="24"/>
  <c r="HB77" i="24"/>
  <c r="HA77" i="24"/>
  <c r="GZ77" i="24"/>
  <c r="GY77" i="24"/>
  <c r="GX77" i="24"/>
  <c r="GW77" i="24"/>
  <c r="GV77" i="24"/>
  <c r="GU77" i="24"/>
  <c r="GT77" i="24"/>
  <c r="GS77" i="24"/>
  <c r="GR77" i="24"/>
  <c r="GQ77" i="24"/>
  <c r="GP77" i="24"/>
  <c r="GO77" i="24"/>
  <c r="GN77" i="24"/>
  <c r="GM77" i="24"/>
  <c r="GL77" i="24"/>
  <c r="GK77" i="24"/>
  <c r="GJ77" i="24"/>
  <c r="GI77" i="24"/>
  <c r="GH77" i="24"/>
  <c r="GG77" i="24"/>
  <c r="GF77" i="24"/>
  <c r="GE77" i="24"/>
  <c r="GD77" i="24"/>
  <c r="GC77" i="24"/>
  <c r="GB77" i="24"/>
  <c r="GA77" i="24"/>
  <c r="FZ77" i="24"/>
  <c r="FY77" i="24"/>
  <c r="FX77" i="24"/>
  <c r="FW77" i="24"/>
  <c r="FV77" i="24"/>
  <c r="FU77" i="24"/>
  <c r="FT77" i="24"/>
  <c r="FS77" i="24"/>
  <c r="FR77" i="24"/>
  <c r="FQ77" i="24"/>
  <c r="FP77" i="24"/>
  <c r="FO77" i="24"/>
  <c r="FN77" i="24"/>
  <c r="FM77" i="24"/>
  <c r="FL77" i="24"/>
  <c r="FK77" i="24"/>
  <c r="FJ77" i="24"/>
  <c r="FI77" i="24"/>
  <c r="FH77" i="24"/>
  <c r="FG77" i="24"/>
  <c r="FF77" i="24"/>
  <c r="FE77" i="24"/>
  <c r="FD77" i="24"/>
  <c r="FC77" i="24"/>
  <c r="FB77" i="24"/>
  <c r="FA77" i="24"/>
  <c r="EZ77" i="24"/>
  <c r="EY77" i="24"/>
  <c r="EX77" i="24"/>
  <c r="EW77" i="24"/>
  <c r="EV77" i="24"/>
  <c r="EU77" i="24"/>
  <c r="ET77" i="24"/>
  <c r="ES77" i="24"/>
  <c r="ER77" i="24"/>
  <c r="EQ77" i="24"/>
  <c r="EP77" i="24"/>
  <c r="EO77" i="24"/>
  <c r="EN77" i="24"/>
  <c r="EM77" i="24"/>
  <c r="EL77" i="24"/>
  <c r="EK77" i="24"/>
  <c r="EJ77" i="24"/>
  <c r="EI77" i="24"/>
  <c r="EH77" i="24"/>
  <c r="EG77" i="24"/>
  <c r="EF77" i="24"/>
  <c r="IN76" i="24"/>
  <c r="IM76" i="24"/>
  <c r="IL76" i="24"/>
  <c r="IK76" i="24"/>
  <c r="IJ76" i="24"/>
  <c r="II76" i="24"/>
  <c r="IH76" i="24"/>
  <c r="IG76" i="24"/>
  <c r="IF76" i="24"/>
  <c r="IE76" i="24"/>
  <c r="ID76" i="24"/>
  <c r="IC76" i="24"/>
  <c r="IB76" i="24"/>
  <c r="IA76" i="24"/>
  <c r="HZ76" i="24"/>
  <c r="HY76" i="24"/>
  <c r="HX76" i="24"/>
  <c r="HW76" i="24"/>
  <c r="HV76" i="24"/>
  <c r="HU76" i="24"/>
  <c r="HT76" i="24"/>
  <c r="HS76" i="24"/>
  <c r="HR76" i="24"/>
  <c r="HQ76" i="24"/>
  <c r="HP76" i="24"/>
  <c r="HO76" i="24"/>
  <c r="HN76" i="24"/>
  <c r="HM76" i="24"/>
  <c r="HL76" i="24"/>
  <c r="HK76" i="24"/>
  <c r="HJ76" i="24"/>
  <c r="HI76" i="24"/>
  <c r="HH76" i="24"/>
  <c r="HG76" i="24"/>
  <c r="HF76" i="24"/>
  <c r="HE76" i="24"/>
  <c r="HD76" i="24"/>
  <c r="HC76" i="24"/>
  <c r="HB76" i="24"/>
  <c r="HA76" i="24"/>
  <c r="GZ76" i="24"/>
  <c r="GY76" i="24"/>
  <c r="GX76" i="24"/>
  <c r="GW76" i="24"/>
  <c r="GV76" i="24"/>
  <c r="GU76" i="24"/>
  <c r="GT76" i="24"/>
  <c r="GS76" i="24"/>
  <c r="GR76" i="24"/>
  <c r="GQ76" i="24"/>
  <c r="GP76" i="24"/>
  <c r="GO76" i="24"/>
  <c r="GN76" i="24"/>
  <c r="GM76" i="24"/>
  <c r="GL76" i="24"/>
  <c r="GK76" i="24"/>
  <c r="GJ76" i="24"/>
  <c r="GI76" i="24"/>
  <c r="GH76" i="24"/>
  <c r="GG76" i="24"/>
  <c r="GF76" i="24"/>
  <c r="GE76" i="24"/>
  <c r="GD76" i="24"/>
  <c r="GC76" i="24"/>
  <c r="GB76" i="24"/>
  <c r="GA76" i="24"/>
  <c r="FZ76" i="24"/>
  <c r="FY76" i="24"/>
  <c r="FX76" i="24"/>
  <c r="FW76" i="24"/>
  <c r="FV76" i="24"/>
  <c r="FU76" i="24"/>
  <c r="FT76" i="24"/>
  <c r="FS76" i="24"/>
  <c r="FR76" i="24"/>
  <c r="FQ76" i="24"/>
  <c r="FP76" i="24"/>
  <c r="FO76" i="24"/>
  <c r="FN76" i="24"/>
  <c r="FM76" i="24"/>
  <c r="FL76" i="24"/>
  <c r="FK76" i="24"/>
  <c r="FJ76" i="24"/>
  <c r="FI76" i="24"/>
  <c r="FH76" i="24"/>
  <c r="FG76" i="24"/>
  <c r="FF76" i="24"/>
  <c r="FE76" i="24"/>
  <c r="FD76" i="24"/>
  <c r="FC76" i="24"/>
  <c r="FB76" i="24"/>
  <c r="FA76" i="24"/>
  <c r="EZ76" i="24"/>
  <c r="EY76" i="24"/>
  <c r="EX76" i="24"/>
  <c r="EW76" i="24"/>
  <c r="EV76" i="24"/>
  <c r="EU76" i="24"/>
  <c r="ET76" i="24"/>
  <c r="ES76" i="24"/>
  <c r="ER76" i="24"/>
  <c r="EQ76" i="24"/>
  <c r="EP76" i="24"/>
  <c r="EO76" i="24"/>
  <c r="EN76" i="24"/>
  <c r="EM76" i="24"/>
  <c r="EL76" i="24"/>
  <c r="EK76" i="24"/>
  <c r="EJ76" i="24"/>
  <c r="EI76" i="24"/>
  <c r="EH76" i="24"/>
  <c r="EG76" i="24"/>
  <c r="EF76" i="24"/>
  <c r="IN75" i="24"/>
  <c r="IM75" i="24"/>
  <c r="IL75" i="24"/>
  <c r="IK75" i="24"/>
  <c r="IJ75" i="24"/>
  <c r="II75" i="24"/>
  <c r="IH75" i="24"/>
  <c r="IG75" i="24"/>
  <c r="IF75" i="24"/>
  <c r="IE75" i="24"/>
  <c r="ID75" i="24"/>
  <c r="IC75" i="24"/>
  <c r="IB75" i="24"/>
  <c r="IA75" i="24"/>
  <c r="HZ75" i="24"/>
  <c r="HY75" i="24"/>
  <c r="HX75" i="24"/>
  <c r="HW75" i="24"/>
  <c r="HV75" i="24"/>
  <c r="HU75" i="24"/>
  <c r="HT75" i="24"/>
  <c r="HS75" i="24"/>
  <c r="HR75" i="24"/>
  <c r="HQ75" i="24"/>
  <c r="HP75" i="24"/>
  <c r="HO75" i="24"/>
  <c r="HN75" i="24"/>
  <c r="HM75" i="24"/>
  <c r="HL75" i="24"/>
  <c r="HK75" i="24"/>
  <c r="HJ75" i="24"/>
  <c r="HI75" i="24"/>
  <c r="HH75" i="24"/>
  <c r="HG75" i="24"/>
  <c r="HF75" i="24"/>
  <c r="HE75" i="24"/>
  <c r="HD75" i="24"/>
  <c r="HC75" i="24"/>
  <c r="HB75" i="24"/>
  <c r="HA75" i="24"/>
  <c r="GZ75" i="24"/>
  <c r="GY75" i="24"/>
  <c r="GX75" i="24"/>
  <c r="GW75" i="24"/>
  <c r="GV75" i="24"/>
  <c r="GU75" i="24"/>
  <c r="GT75" i="24"/>
  <c r="GS75" i="24"/>
  <c r="GR75" i="24"/>
  <c r="GQ75" i="24"/>
  <c r="GP75" i="24"/>
  <c r="GO75" i="24"/>
  <c r="GN75" i="24"/>
  <c r="GM75" i="24"/>
  <c r="GL75" i="24"/>
  <c r="GK75" i="24"/>
  <c r="GJ75" i="24"/>
  <c r="GI75" i="24"/>
  <c r="GH75" i="24"/>
  <c r="GG75" i="24"/>
  <c r="GF75" i="24"/>
  <c r="GE75" i="24"/>
  <c r="GD75" i="24"/>
  <c r="GC75" i="24"/>
  <c r="GB75" i="24"/>
  <c r="GA75" i="24"/>
  <c r="FZ75" i="24"/>
  <c r="FY75" i="24"/>
  <c r="FX75" i="24"/>
  <c r="FW75" i="24"/>
  <c r="FV75" i="24"/>
  <c r="FU75" i="24"/>
  <c r="FT75" i="24"/>
  <c r="FS75" i="24"/>
  <c r="FR75" i="24"/>
  <c r="FQ75" i="24"/>
  <c r="FP75" i="24"/>
  <c r="FO75" i="24"/>
  <c r="FN75" i="24"/>
  <c r="FM75" i="24"/>
  <c r="FL75" i="24"/>
  <c r="FK75" i="24"/>
  <c r="FJ75" i="24"/>
  <c r="FI75" i="24"/>
  <c r="FH75" i="24"/>
  <c r="FG75" i="24"/>
  <c r="FF75" i="24"/>
  <c r="FE75" i="24"/>
  <c r="FD75" i="24"/>
  <c r="FC75" i="24"/>
  <c r="FB75" i="24"/>
  <c r="FA75" i="24"/>
  <c r="EZ75" i="24"/>
  <c r="EY75" i="24"/>
  <c r="EX75" i="24"/>
  <c r="EW75" i="24"/>
  <c r="EV75" i="24"/>
  <c r="EU75" i="24"/>
  <c r="ET75" i="24"/>
  <c r="ES75" i="24"/>
  <c r="ER75" i="24"/>
  <c r="EQ75" i="24"/>
  <c r="EP75" i="24"/>
  <c r="EO75" i="24"/>
  <c r="EN75" i="24"/>
  <c r="EM75" i="24"/>
  <c r="EL75" i="24"/>
  <c r="EK75" i="24"/>
  <c r="EJ75" i="24"/>
  <c r="EI75" i="24"/>
  <c r="EH75" i="24"/>
  <c r="EG75" i="24"/>
  <c r="EF75" i="24"/>
  <c r="IN74" i="24"/>
  <c r="IM74" i="24"/>
  <c r="IL74" i="24"/>
  <c r="IK74" i="24"/>
  <c r="IJ74" i="24"/>
  <c r="II74" i="24"/>
  <c r="IH74" i="24"/>
  <c r="IG74" i="24"/>
  <c r="IF74" i="24"/>
  <c r="IE74" i="24"/>
  <c r="ID74" i="24"/>
  <c r="IC74" i="24"/>
  <c r="IB74" i="24"/>
  <c r="IA74" i="24"/>
  <c r="HZ74" i="24"/>
  <c r="HY74" i="24"/>
  <c r="HX74" i="24"/>
  <c r="HW74" i="24"/>
  <c r="HV74" i="24"/>
  <c r="HU74" i="24"/>
  <c r="HT74" i="24"/>
  <c r="HS74" i="24"/>
  <c r="HR74" i="24"/>
  <c r="HQ74" i="24"/>
  <c r="HP74" i="24"/>
  <c r="HO74" i="24"/>
  <c r="HN74" i="24"/>
  <c r="HM74" i="24"/>
  <c r="HL74" i="24"/>
  <c r="HK74" i="24"/>
  <c r="HJ74" i="24"/>
  <c r="HI74" i="24"/>
  <c r="HH74" i="24"/>
  <c r="HG74" i="24"/>
  <c r="HF74" i="24"/>
  <c r="HE74" i="24"/>
  <c r="HD74" i="24"/>
  <c r="HC74" i="24"/>
  <c r="HB74" i="24"/>
  <c r="HA74" i="24"/>
  <c r="GZ74" i="24"/>
  <c r="GY74" i="24"/>
  <c r="GX74" i="24"/>
  <c r="GW74" i="24"/>
  <c r="GV74" i="24"/>
  <c r="GU74" i="24"/>
  <c r="GT74" i="24"/>
  <c r="GS74" i="24"/>
  <c r="GR74" i="24"/>
  <c r="GQ74" i="24"/>
  <c r="GP74" i="24"/>
  <c r="GO74" i="24"/>
  <c r="GN74" i="24"/>
  <c r="GM74" i="24"/>
  <c r="GL74" i="24"/>
  <c r="GK74" i="24"/>
  <c r="GJ74" i="24"/>
  <c r="GI74" i="24"/>
  <c r="GH74" i="24"/>
  <c r="GG74" i="24"/>
  <c r="GF74" i="24"/>
  <c r="GE74" i="24"/>
  <c r="GD74" i="24"/>
  <c r="GC74" i="24"/>
  <c r="GB74" i="24"/>
  <c r="GA74" i="24"/>
  <c r="FZ74" i="24"/>
  <c r="FY74" i="24"/>
  <c r="FX74" i="24"/>
  <c r="FW74" i="24"/>
  <c r="FV74" i="24"/>
  <c r="FU74" i="24"/>
  <c r="FT74" i="24"/>
  <c r="FS74" i="24"/>
  <c r="FR74" i="24"/>
  <c r="FQ74" i="24"/>
  <c r="FP74" i="24"/>
  <c r="FO74" i="24"/>
  <c r="FN74" i="24"/>
  <c r="FM74" i="24"/>
  <c r="FL74" i="24"/>
  <c r="FK74" i="24"/>
  <c r="FJ74" i="24"/>
  <c r="FI74" i="24"/>
  <c r="FH74" i="24"/>
  <c r="FG74" i="24"/>
  <c r="FF74" i="24"/>
  <c r="FE74" i="24"/>
  <c r="FD74" i="24"/>
  <c r="FC74" i="24"/>
  <c r="FB74" i="24"/>
  <c r="FA74" i="24"/>
  <c r="EZ74" i="24"/>
  <c r="EY74" i="24"/>
  <c r="EX74" i="24"/>
  <c r="EW74" i="24"/>
  <c r="EV74" i="24"/>
  <c r="EU74" i="24"/>
  <c r="ET74" i="24"/>
  <c r="ES74" i="24"/>
  <c r="ER74" i="24"/>
  <c r="EQ74" i="24"/>
  <c r="EP74" i="24"/>
  <c r="EO74" i="24"/>
  <c r="EN74" i="24"/>
  <c r="EM74" i="24"/>
  <c r="EL74" i="24"/>
  <c r="EK74" i="24"/>
  <c r="EJ74" i="24"/>
  <c r="EI74" i="24"/>
  <c r="EH74" i="24"/>
  <c r="EG74" i="24"/>
  <c r="EF74" i="24"/>
  <c r="AB69" i="24"/>
  <c r="AB85" i="24" s="1"/>
  <c r="AB68" i="24"/>
  <c r="AB84" i="24" s="1"/>
  <c r="AB67" i="24"/>
  <c r="AB83" i="24" s="1"/>
  <c r="AB66" i="24"/>
  <c r="AB82" i="24" s="1"/>
  <c r="AB65" i="24"/>
  <c r="AB81" i="24" s="1"/>
  <c r="AB64" i="24"/>
  <c r="AB80" i="24" s="1"/>
  <c r="AB63" i="24"/>
  <c r="AB79" i="24" s="1"/>
  <c r="AB62" i="24"/>
  <c r="AB78" i="24" s="1"/>
  <c r="AB61" i="24"/>
  <c r="AB77" i="24" s="1"/>
  <c r="AB60" i="24"/>
  <c r="AB76" i="24" s="1"/>
  <c r="B60" i="24"/>
  <c r="AB59" i="24"/>
  <c r="AB75" i="24" s="1"/>
  <c r="B59" i="24"/>
  <c r="AB58" i="24"/>
  <c r="AB74" i="24" s="1"/>
  <c r="B58" i="24"/>
  <c r="IN53" i="24"/>
  <c r="IM53" i="24"/>
  <c r="IL53" i="24"/>
  <c r="IK53" i="24"/>
  <c r="IJ53" i="24"/>
  <c r="II53" i="24"/>
  <c r="IH53" i="24"/>
  <c r="IG53" i="24"/>
  <c r="IF53" i="24"/>
  <c r="IE53" i="24"/>
  <c r="ID53" i="24"/>
  <c r="IC53" i="24"/>
  <c r="IB53" i="24"/>
  <c r="IA53" i="24"/>
  <c r="HZ53" i="24"/>
  <c r="HY53" i="24"/>
  <c r="HX53" i="24"/>
  <c r="HW53" i="24"/>
  <c r="HV53" i="24"/>
  <c r="HU53" i="24"/>
  <c r="HT53" i="24"/>
  <c r="HS53" i="24"/>
  <c r="HR53" i="24"/>
  <c r="HQ53" i="24"/>
  <c r="HP53" i="24"/>
  <c r="HO53" i="24"/>
  <c r="HN53" i="24"/>
  <c r="HM53" i="24"/>
  <c r="HL53" i="24"/>
  <c r="HK53" i="24"/>
  <c r="HJ53" i="24"/>
  <c r="HI53" i="24"/>
  <c r="HH53" i="24"/>
  <c r="HG53" i="24"/>
  <c r="HF53" i="24"/>
  <c r="HE53" i="24"/>
  <c r="HD53" i="24"/>
  <c r="HC53" i="24"/>
  <c r="HB53" i="24"/>
  <c r="HA53" i="24"/>
  <c r="GZ53" i="24"/>
  <c r="GY53" i="24"/>
  <c r="GX53" i="24"/>
  <c r="GW53" i="24"/>
  <c r="GV53" i="24"/>
  <c r="GU53" i="24"/>
  <c r="GT53" i="24"/>
  <c r="GS53" i="24"/>
  <c r="GR53" i="24"/>
  <c r="GQ53" i="24"/>
  <c r="GP53" i="24"/>
  <c r="GO53" i="24"/>
  <c r="GN53" i="24"/>
  <c r="GM53" i="24"/>
  <c r="GL53" i="24"/>
  <c r="GK53" i="24"/>
  <c r="GJ53" i="24"/>
  <c r="GI53" i="24"/>
  <c r="GH53" i="24"/>
  <c r="GG53" i="24"/>
  <c r="GF53" i="24"/>
  <c r="GE53" i="24"/>
  <c r="GD53" i="24"/>
  <c r="GC53" i="24"/>
  <c r="GB53" i="24"/>
  <c r="GA53" i="24"/>
  <c r="FZ53" i="24"/>
  <c r="FY53" i="24"/>
  <c r="FX53" i="24"/>
  <c r="FW53" i="24"/>
  <c r="FV53" i="24"/>
  <c r="FU53" i="24"/>
  <c r="FT53" i="24"/>
  <c r="FS53" i="24"/>
  <c r="FR53" i="24"/>
  <c r="FQ53" i="24"/>
  <c r="FP53" i="24"/>
  <c r="FO53" i="24"/>
  <c r="FN53" i="24"/>
  <c r="FM53" i="24"/>
  <c r="FL53" i="24"/>
  <c r="FK53" i="24"/>
  <c r="FJ53" i="24"/>
  <c r="FI53" i="24"/>
  <c r="FH53" i="24"/>
  <c r="FG53" i="24"/>
  <c r="FF53" i="24"/>
  <c r="FE53" i="24"/>
  <c r="FD53" i="24"/>
  <c r="FC53" i="24"/>
  <c r="FB53" i="24"/>
  <c r="FA53" i="24"/>
  <c r="EZ53" i="24"/>
  <c r="EY53" i="24"/>
  <c r="EX53" i="24"/>
  <c r="EW53" i="24"/>
  <c r="EV53" i="24"/>
  <c r="EU53" i="24"/>
  <c r="ET53" i="24"/>
  <c r="ES53" i="24"/>
  <c r="ER53" i="24"/>
  <c r="EQ53" i="24"/>
  <c r="EP53" i="24"/>
  <c r="EO53" i="24"/>
  <c r="EN53" i="24"/>
  <c r="EM53" i="24"/>
  <c r="EL53" i="24"/>
  <c r="EK53" i="24"/>
  <c r="EJ53" i="24"/>
  <c r="EI53" i="24"/>
  <c r="EH53" i="24"/>
  <c r="EG53" i="24"/>
  <c r="EF53" i="24"/>
  <c r="EE53" i="24"/>
  <c r="ED53" i="24"/>
  <c r="EC53" i="24"/>
  <c r="EB53" i="24"/>
  <c r="EA53" i="24"/>
  <c r="DZ53" i="24"/>
  <c r="DY53" i="24"/>
  <c r="DX53" i="24"/>
  <c r="DW53" i="24"/>
  <c r="DV53" i="24"/>
  <c r="DU53" i="24"/>
  <c r="DT53" i="24"/>
  <c r="DS53" i="24"/>
  <c r="DR53" i="24"/>
  <c r="DQ53" i="24"/>
  <c r="DP53" i="24"/>
  <c r="DO53" i="24"/>
  <c r="DN53" i="24"/>
  <c r="DM53" i="24"/>
  <c r="DL53" i="24"/>
  <c r="DK53" i="24"/>
  <c r="DJ53" i="24"/>
  <c r="DI53" i="24"/>
  <c r="DH53" i="24"/>
  <c r="DG53" i="24"/>
  <c r="DF53" i="24"/>
  <c r="DE53" i="24"/>
  <c r="DD53" i="24"/>
  <c r="DC53" i="24"/>
  <c r="DB53" i="24"/>
  <c r="DA53" i="24"/>
  <c r="CZ53" i="24"/>
  <c r="CY53" i="24"/>
  <c r="CX53" i="24"/>
  <c r="CW53" i="24"/>
  <c r="CV53" i="24"/>
  <c r="CU53" i="24"/>
  <c r="CT53" i="24"/>
  <c r="CS53" i="24"/>
  <c r="CR53" i="24"/>
  <c r="CQ53" i="24"/>
  <c r="CP53" i="24"/>
  <c r="CO53" i="24"/>
  <c r="CN53" i="24"/>
  <c r="CM53" i="24"/>
  <c r="CL53" i="24"/>
  <c r="CK53" i="24"/>
  <c r="CJ53" i="24"/>
  <c r="CI53" i="24"/>
  <c r="CH53" i="24"/>
  <c r="CG53" i="24"/>
  <c r="CF53" i="24"/>
  <c r="CE53" i="24"/>
  <c r="CD53" i="24"/>
  <c r="CC53" i="24"/>
  <c r="CB53" i="24"/>
  <c r="CA53" i="24"/>
  <c r="BZ53" i="24"/>
  <c r="BY53" i="24"/>
  <c r="BX53" i="24"/>
  <c r="BW53" i="24"/>
  <c r="BV53" i="24"/>
  <c r="BU53" i="24"/>
  <c r="BT53" i="24"/>
  <c r="BS53" i="24"/>
  <c r="BR53" i="24"/>
  <c r="BQ53" i="24"/>
  <c r="BP53" i="24"/>
  <c r="BO53" i="24"/>
  <c r="BN53" i="24"/>
  <c r="BM53" i="24"/>
  <c r="BL53" i="24"/>
  <c r="BK53" i="24"/>
  <c r="BJ53" i="24"/>
  <c r="BI53" i="24"/>
  <c r="BH53" i="24"/>
  <c r="BG53" i="24"/>
  <c r="BF53" i="24"/>
  <c r="BE53" i="24"/>
  <c r="BD53" i="24"/>
  <c r="BC53" i="24"/>
  <c r="BB53" i="24"/>
  <c r="BA53" i="24"/>
  <c r="AZ53" i="24"/>
  <c r="AY53" i="24"/>
  <c r="AX53" i="24"/>
  <c r="AW53" i="24"/>
  <c r="AV53" i="24"/>
  <c r="AU53" i="24"/>
  <c r="AT53" i="24"/>
  <c r="AS53" i="24"/>
  <c r="AR53" i="24"/>
  <c r="AQ53" i="24"/>
  <c r="AP53" i="24"/>
  <c r="AO53" i="24"/>
  <c r="AN53" i="24"/>
  <c r="AM53" i="24"/>
  <c r="AL53" i="24"/>
  <c r="AK53" i="24"/>
  <c r="AJ53" i="24"/>
  <c r="AI53" i="24"/>
  <c r="AH53" i="24"/>
  <c r="AG53" i="24"/>
  <c r="AF53" i="24"/>
  <c r="AE53" i="24"/>
  <c r="AD53" i="24"/>
  <c r="AC53" i="24"/>
  <c r="AB53" i="24"/>
  <c r="AA53" i="24"/>
  <c r="Z53" i="24"/>
  <c r="Y53" i="24"/>
  <c r="X53" i="24"/>
  <c r="W53" i="24"/>
  <c r="V53" i="24"/>
  <c r="U53" i="24"/>
  <c r="T53" i="24"/>
  <c r="S53" i="24"/>
  <c r="R53" i="24"/>
  <c r="Q53" i="24"/>
  <c r="P53" i="24"/>
  <c r="O53" i="24"/>
  <c r="N53" i="24"/>
  <c r="M53" i="24"/>
  <c r="L53" i="24"/>
  <c r="K53" i="24"/>
  <c r="J53" i="24"/>
  <c r="I53" i="24"/>
  <c r="H53" i="24"/>
  <c r="G53" i="24"/>
  <c r="F53" i="24"/>
  <c r="F46" i="24"/>
  <c r="E46" i="24"/>
  <c r="C46" i="24"/>
  <c r="C39" i="24"/>
  <c r="G22" i="24"/>
  <c r="F22" i="24"/>
  <c r="E22" i="24"/>
  <c r="G4" i="24"/>
  <c r="F4" i="24"/>
  <c r="E4" i="24"/>
  <c r="AF37" i="19"/>
  <c r="AF36" i="19"/>
  <c r="AF35" i="19"/>
  <c r="AF34" i="19"/>
  <c r="D34" i="19"/>
  <c r="AF33" i="19"/>
  <c r="AF32" i="19"/>
  <c r="AF31" i="19"/>
  <c r="AF30" i="19"/>
  <c r="D30" i="19"/>
  <c r="AF29" i="19"/>
  <c r="AF28" i="19"/>
  <c r="AF27" i="19"/>
  <c r="AF26" i="19"/>
  <c r="D26" i="19"/>
  <c r="AF25" i="19"/>
  <c r="AF24" i="19"/>
  <c r="AF23" i="19"/>
  <c r="AF22" i="19"/>
  <c r="AF21" i="19"/>
  <c r="D21" i="19"/>
  <c r="AF20" i="19"/>
  <c r="AF19" i="19"/>
  <c r="AF18" i="19"/>
  <c r="AF17" i="19"/>
  <c r="AF16" i="19"/>
  <c r="D16" i="19"/>
  <c r="AF15" i="19"/>
  <c r="AF14" i="19"/>
  <c r="AF13" i="19"/>
  <c r="AF12" i="19"/>
  <c r="D12" i="19"/>
  <c r="AF11" i="19"/>
  <c r="AF10" i="19"/>
  <c r="AF9" i="19"/>
  <c r="AF8" i="19"/>
  <c r="AF7" i="19"/>
  <c r="D7" i="19"/>
  <c r="AF6" i="19"/>
  <c r="C22" i="24" l="1"/>
  <c r="C179" i="24"/>
  <c r="D46" i="24"/>
  <c r="B67" i="24" s="1"/>
  <c r="C4" i="24"/>
  <c r="DJ60" i="24"/>
  <c r="DJ76" i="24" s="1"/>
  <c r="K58" i="24"/>
  <c r="K74" i="24" s="1"/>
  <c r="AD58" i="24"/>
  <c r="AD74" i="24" s="1"/>
  <c r="BU59" i="24"/>
  <c r="BU75" i="24" s="1"/>
  <c r="DT61" i="24" l="1"/>
  <c r="DT77" i="24" s="1"/>
  <c r="AE59" i="24"/>
  <c r="AE75" i="24" s="1"/>
  <c r="DH59" i="24"/>
  <c r="DH75" i="24" s="1"/>
  <c r="BM60" i="24"/>
  <c r="BM76" i="24" s="1"/>
  <c r="DN59" i="24"/>
  <c r="DN75" i="24" s="1"/>
  <c r="DH60" i="24"/>
  <c r="DH76" i="24" s="1"/>
  <c r="DY60" i="24"/>
  <c r="DY76" i="24" s="1"/>
  <c r="BA61" i="24"/>
  <c r="BA77" i="24" s="1"/>
  <c r="R59" i="24"/>
  <c r="R75" i="24" s="1"/>
  <c r="T61" i="24"/>
  <c r="T77" i="24" s="1"/>
  <c r="S59" i="24"/>
  <c r="S75" i="24" s="1"/>
  <c r="H60" i="24"/>
  <c r="H76" i="24" s="1"/>
  <c r="CX60" i="24"/>
  <c r="CX76" i="24" s="1"/>
  <c r="DU61" i="24"/>
  <c r="DU77" i="24" s="1"/>
  <c r="BY60" i="24"/>
  <c r="BY76" i="24" s="1"/>
  <c r="DB60" i="24"/>
  <c r="DB76" i="24" s="1"/>
  <c r="AV61" i="24"/>
  <c r="AV77" i="24" s="1"/>
  <c r="CY59" i="24"/>
  <c r="CY75" i="24" s="1"/>
  <c r="CE61" i="24"/>
  <c r="CE77" i="24" s="1"/>
  <c r="Q59" i="24"/>
  <c r="Q75" i="24" s="1"/>
  <c r="CO60" i="24"/>
  <c r="CO76" i="24" s="1"/>
  <c r="CL59" i="24"/>
  <c r="CL75" i="24" s="1"/>
  <c r="CC61" i="24"/>
  <c r="CC77" i="24" s="1"/>
  <c r="AH59" i="24"/>
  <c r="AH75" i="24" s="1"/>
  <c r="Y61" i="24"/>
  <c r="Y77" i="24" s="1"/>
  <c r="AT58" i="24"/>
  <c r="AT74" i="24" s="1"/>
  <c r="DK59" i="24"/>
  <c r="DK75" i="24" s="1"/>
  <c r="BE60" i="24"/>
  <c r="BE76" i="24" s="1"/>
  <c r="BZ58" i="24"/>
  <c r="BZ74" i="24" s="1"/>
  <c r="Z61" i="24"/>
  <c r="Z77" i="24" s="1"/>
  <c r="BG59" i="24"/>
  <c r="BG75" i="24" s="1"/>
  <c r="O60" i="24"/>
  <c r="O76" i="24" s="1"/>
  <c r="O61" i="24"/>
  <c r="O77" i="24" s="1"/>
  <c r="AN61" i="24"/>
  <c r="AN77" i="24" s="1"/>
  <c r="CW60" i="24"/>
  <c r="CW76" i="24" s="1"/>
  <c r="CT60" i="24"/>
  <c r="CT76" i="24" s="1"/>
  <c r="CT61" i="24"/>
  <c r="CT77" i="24" s="1"/>
  <c r="DX60" i="24"/>
  <c r="DX76" i="24" s="1"/>
  <c r="DR61" i="24"/>
  <c r="DR77" i="24" s="1"/>
  <c r="AC60" i="24"/>
  <c r="AC76" i="24" s="1"/>
  <c r="DV61" i="24"/>
  <c r="DV77" i="24" s="1"/>
  <c r="AO58" i="24"/>
  <c r="AO74" i="24" s="1"/>
  <c r="AZ60" i="24"/>
  <c r="AZ76" i="24" s="1"/>
  <c r="AZ61" i="24"/>
  <c r="AZ77" i="24" s="1"/>
  <c r="F59" i="24"/>
  <c r="F75" i="24" s="1"/>
  <c r="CJ59" i="24"/>
  <c r="CJ75" i="24" s="1"/>
  <c r="BL58" i="24"/>
  <c r="BL74" i="24" s="1"/>
  <c r="AP61" i="24"/>
  <c r="AP77" i="24" s="1"/>
  <c r="AO61" i="24"/>
  <c r="AO77" i="24" s="1"/>
  <c r="CK61" i="24"/>
  <c r="CK77" i="24" s="1"/>
  <c r="AG59" i="24"/>
  <c r="AG75" i="24" s="1"/>
  <c r="CZ61" i="24"/>
  <c r="CZ77" i="24" s="1"/>
  <c r="BW60" i="24"/>
  <c r="BW76" i="24" s="1"/>
  <c r="BO59" i="24"/>
  <c r="BO75" i="24" s="1"/>
  <c r="H58" i="24"/>
  <c r="H74" i="24" s="1"/>
  <c r="CZ60" i="24"/>
  <c r="CZ76" i="24" s="1"/>
  <c r="BY58" i="24"/>
  <c r="BY74" i="24" s="1"/>
  <c r="AW61" i="24"/>
  <c r="AW77" i="24" s="1"/>
  <c r="AM59" i="24"/>
  <c r="AM75" i="24" s="1"/>
  <c r="CH60" i="24"/>
  <c r="CH76" i="24" s="1"/>
  <c r="BL60" i="24"/>
  <c r="BL76" i="24" s="1"/>
  <c r="BZ59" i="24"/>
  <c r="BZ75" i="24" s="1"/>
  <c r="BK58" i="24"/>
  <c r="BK74" i="24" s="1"/>
  <c r="BK61" i="24"/>
  <c r="BK77" i="24" s="1"/>
  <c r="BO60" i="24"/>
  <c r="BO76" i="24" s="1"/>
  <c r="BH61" i="24"/>
  <c r="BH77" i="24" s="1"/>
  <c r="DZ58" i="24"/>
  <c r="DZ74" i="24" s="1"/>
  <c r="CC58" i="24"/>
  <c r="CC74" i="24" s="1"/>
  <c r="AK59" i="24"/>
  <c r="AK75" i="24" s="1"/>
  <c r="DP59" i="24"/>
  <c r="DP75" i="24" s="1"/>
  <c r="CB58" i="24"/>
  <c r="CB74" i="24" s="1"/>
  <c r="AE61" i="24"/>
  <c r="AE77" i="24" s="1"/>
  <c r="AZ59" i="24"/>
  <c r="AZ75" i="24" s="1"/>
  <c r="AO59" i="24"/>
  <c r="AO75" i="24" s="1"/>
  <c r="CV60" i="24"/>
  <c r="CV76" i="24" s="1"/>
  <c r="BL61" i="24"/>
  <c r="BL77" i="24" s="1"/>
  <c r="DL58" i="24"/>
  <c r="DL74" i="24" s="1"/>
  <c r="V58" i="24"/>
  <c r="V74" i="24" s="1"/>
  <c r="P60" i="24"/>
  <c r="P76" i="24" s="1"/>
  <c r="BD60" i="24"/>
  <c r="BD76" i="24" s="1"/>
  <c r="AN59" i="24"/>
  <c r="AN75" i="24" s="1"/>
  <c r="F60" i="24"/>
  <c r="F76" i="24" s="1"/>
  <c r="EC60" i="24"/>
  <c r="EC76" i="24" s="1"/>
  <c r="X60" i="24"/>
  <c r="X76" i="24" s="1"/>
  <c r="CJ58" i="24"/>
  <c r="CJ74" i="24" s="1"/>
  <c r="J58" i="24"/>
  <c r="J74" i="24" s="1"/>
  <c r="DQ59" i="24"/>
  <c r="DQ75" i="24" s="1"/>
  <c r="BB59" i="24"/>
  <c r="BB75" i="24" s="1"/>
  <c r="BX60" i="24"/>
  <c r="BX76" i="24" s="1"/>
  <c r="CN60" i="24"/>
  <c r="CN76" i="24" s="1"/>
  <c r="CB60" i="24"/>
  <c r="CB76" i="24" s="1"/>
  <c r="AG60" i="24"/>
  <c r="AG76" i="24" s="1"/>
  <c r="DY59" i="24"/>
  <c r="DY75" i="24" s="1"/>
  <c r="G59" i="24"/>
  <c r="G75" i="24" s="1"/>
  <c r="BV61" i="24"/>
  <c r="BV77" i="24" s="1"/>
  <c r="CS61" i="24"/>
  <c r="CS77" i="24" s="1"/>
  <c r="AF60" i="24"/>
  <c r="AF76" i="24" s="1"/>
  <c r="AY60" i="24"/>
  <c r="AY76" i="24" s="1"/>
  <c r="CW59" i="24"/>
  <c r="CW75" i="24" s="1"/>
  <c r="CI61" i="24"/>
  <c r="CI77" i="24" s="1"/>
  <c r="DI59" i="24"/>
  <c r="DI75" i="24" s="1"/>
  <c r="DK58" i="24"/>
  <c r="DK74" i="24" s="1"/>
  <c r="DG59" i="24"/>
  <c r="DG75" i="24" s="1"/>
  <c r="CV58" i="24"/>
  <c r="CV74" i="24" s="1"/>
  <c r="DJ59" i="24"/>
  <c r="DJ75" i="24" s="1"/>
  <c r="BD61" i="24"/>
  <c r="BD77" i="24" s="1"/>
  <c r="DE61" i="24"/>
  <c r="DE77" i="24" s="1"/>
  <c r="DS60" i="24"/>
  <c r="DS76" i="24" s="1"/>
  <c r="CQ58" i="24"/>
  <c r="CQ74" i="24" s="1"/>
  <c r="BP61" i="24"/>
  <c r="BP77" i="24" s="1"/>
  <c r="AC58" i="24"/>
  <c r="AC74" i="24" s="1"/>
  <c r="DP61" i="24"/>
  <c r="DP77" i="24" s="1"/>
  <c r="CC60" i="24"/>
  <c r="CC76" i="24" s="1"/>
  <c r="S61" i="24"/>
  <c r="S77" i="24" s="1"/>
  <c r="F58" i="24"/>
  <c r="F74" i="24" s="1"/>
  <c r="DA59" i="24"/>
  <c r="DA75" i="24" s="1"/>
  <c r="CX59" i="24"/>
  <c r="CX75" i="24" s="1"/>
  <c r="DB59" i="24"/>
  <c r="DB75" i="24" s="1"/>
  <c r="DZ60" i="24"/>
  <c r="DZ76" i="24" s="1"/>
  <c r="BO61" i="24"/>
  <c r="BO77" i="24" s="1"/>
  <c r="AX61" i="24"/>
  <c r="AX77" i="24" s="1"/>
  <c r="CI59" i="24"/>
  <c r="CI75" i="24" s="1"/>
  <c r="AF58" i="24"/>
  <c r="AF74" i="24" s="1"/>
  <c r="CP59" i="24"/>
  <c r="CP75" i="24" s="1"/>
  <c r="DQ61" i="24"/>
  <c r="DQ77" i="24" s="1"/>
  <c r="AA59" i="24"/>
  <c r="AA75" i="24" s="1"/>
  <c r="CP58" i="24"/>
  <c r="CP74" i="24" s="1"/>
  <c r="DF61" i="24"/>
  <c r="DF77" i="24" s="1"/>
  <c r="V59" i="24"/>
  <c r="V75" i="24" s="1"/>
  <c r="BE59" i="24"/>
  <c r="BE75" i="24" s="1"/>
  <c r="CY61" i="24"/>
  <c r="CY77" i="24" s="1"/>
  <c r="CU58" i="24"/>
  <c r="CU74" i="24" s="1"/>
  <c r="AY61" i="24"/>
  <c r="AY77" i="24" s="1"/>
  <c r="CF59" i="24"/>
  <c r="CF75" i="24" s="1"/>
  <c r="CK59" i="24"/>
  <c r="CK75" i="24" s="1"/>
  <c r="CC59" i="24"/>
  <c r="CC75" i="24" s="1"/>
  <c r="AS58" i="24"/>
  <c r="AS74" i="24" s="1"/>
  <c r="CN61" i="24"/>
  <c r="CN77" i="24" s="1"/>
  <c r="Y58" i="24"/>
  <c r="Y74" i="24" s="1"/>
  <c r="DE60" i="24"/>
  <c r="DE76" i="24" s="1"/>
  <c r="AY59" i="24"/>
  <c r="AY75" i="24" s="1"/>
  <c r="J61" i="24"/>
  <c r="J77" i="24" s="1"/>
  <c r="Q61" i="24"/>
  <c r="Q77" i="24" s="1"/>
  <c r="DC58" i="24"/>
  <c r="DC74" i="24" s="1"/>
  <c r="AD60" i="24"/>
  <c r="AD76" i="24" s="1"/>
  <c r="CM60" i="24"/>
  <c r="CM76" i="24" s="1"/>
  <c r="AR61" i="24"/>
  <c r="AR77" i="24" s="1"/>
  <c r="DZ59" i="24"/>
  <c r="DZ75" i="24" s="1"/>
  <c r="EC58" i="24"/>
  <c r="EC74" i="24" s="1"/>
  <c r="AU60" i="24"/>
  <c r="AU76" i="24" s="1"/>
  <c r="L61" i="24"/>
  <c r="L77" i="24" s="1"/>
  <c r="K61" i="24"/>
  <c r="K77" i="24" s="1"/>
  <c r="AQ60" i="24"/>
  <c r="AQ76" i="24" s="1"/>
  <c r="CB59" i="24"/>
  <c r="CB75" i="24" s="1"/>
  <c r="AI59" i="24"/>
  <c r="AI75" i="24" s="1"/>
  <c r="BG61" i="24"/>
  <c r="BG77" i="24" s="1"/>
  <c r="AM58" i="24"/>
  <c r="AM74" i="24" s="1"/>
  <c r="Z60" i="24"/>
  <c r="Z76" i="24" s="1"/>
  <c r="DU59" i="24"/>
  <c r="DU75" i="24" s="1"/>
  <c r="CV61" i="24"/>
  <c r="CV77" i="24" s="1"/>
  <c r="CM58" i="24"/>
  <c r="CM74" i="24" s="1"/>
  <c r="DT60" i="24"/>
  <c r="DT76" i="24" s="1"/>
  <c r="CU59" i="24"/>
  <c r="CU75" i="24" s="1"/>
  <c r="DN61" i="24"/>
  <c r="DN77" i="24" s="1"/>
  <c r="N58" i="24"/>
  <c r="N74" i="24" s="1"/>
  <c r="AI60" i="24"/>
  <c r="AI76" i="24" s="1"/>
  <c r="BB61" i="24"/>
  <c r="BB77" i="24" s="1"/>
  <c r="CA58" i="24"/>
  <c r="CA74" i="24" s="1"/>
  <c r="AX60" i="24"/>
  <c r="AX76" i="24" s="1"/>
  <c r="BY61" i="24"/>
  <c r="BY77" i="24" s="1"/>
  <c r="DC59" i="24"/>
  <c r="DC75" i="24" s="1"/>
  <c r="DC60" i="24"/>
  <c r="DC76" i="24" s="1"/>
  <c r="DM60" i="24"/>
  <c r="DM76" i="24" s="1"/>
  <c r="BG60" i="24"/>
  <c r="BG76" i="24" s="1"/>
  <c r="AH61" i="24"/>
  <c r="AH77" i="24" s="1"/>
  <c r="AU59" i="24"/>
  <c r="AU75" i="24" s="1"/>
  <c r="DL61" i="24"/>
  <c r="DL77" i="24" s="1"/>
  <c r="O59" i="24"/>
  <c r="O75" i="24" s="1"/>
  <c r="AP60" i="24"/>
  <c r="AP76" i="24" s="1"/>
  <c r="CT59" i="24"/>
  <c r="CT75" i="24" s="1"/>
  <c r="DH58" i="24"/>
  <c r="DH74" i="24" s="1"/>
  <c r="V60" i="24"/>
  <c r="V76" i="24" s="1"/>
  <c r="CB61" i="24"/>
  <c r="CB77" i="24" s="1"/>
  <c r="AR60" i="24"/>
  <c r="AR76" i="24" s="1"/>
  <c r="U58" i="24"/>
  <c r="U74" i="24" s="1"/>
  <c r="BW58" i="24"/>
  <c r="BW74" i="24" s="1"/>
  <c r="DS58" i="24"/>
  <c r="DS74" i="24" s="1"/>
  <c r="J60" i="24"/>
  <c r="J76" i="24" s="1"/>
  <c r="BA58" i="24"/>
  <c r="BA74" i="24" s="1"/>
  <c r="BA59" i="24"/>
  <c r="BA75" i="24" s="1"/>
  <c r="K59" i="24"/>
  <c r="K75" i="24" s="1"/>
  <c r="BQ58" i="24"/>
  <c r="BQ74" i="24" s="1"/>
  <c r="BE61" i="24"/>
  <c r="BE77" i="24" s="1"/>
  <c r="O58" i="24"/>
  <c r="O74" i="24" s="1"/>
  <c r="W60" i="24"/>
  <c r="W76" i="24" s="1"/>
  <c r="DF59" i="24"/>
  <c r="DF75" i="24" s="1"/>
  <c r="DM61" i="24"/>
  <c r="DM77" i="24" s="1"/>
  <c r="I59" i="24"/>
  <c r="I75" i="24" s="1"/>
  <c r="DR59" i="24"/>
  <c r="DR75" i="24" s="1"/>
  <c r="EE60" i="24"/>
  <c r="EE76" i="24" s="1"/>
  <c r="AP59" i="24"/>
  <c r="AP75" i="24" s="1"/>
  <c r="AI58" i="24"/>
  <c r="AI74" i="24" s="1"/>
  <c r="DX59" i="24"/>
  <c r="DX75" i="24" s="1"/>
  <c r="BS58" i="24"/>
  <c r="BS74" i="24" s="1"/>
  <c r="CF61" i="24"/>
  <c r="CF77" i="24" s="1"/>
  <c r="EE59" i="24"/>
  <c r="EE75" i="24" s="1"/>
  <c r="BT61" i="24"/>
  <c r="BT77" i="24" s="1"/>
  <c r="T59" i="24"/>
  <c r="T75" i="24" s="1"/>
  <c r="CS58" i="24"/>
  <c r="CS74" i="24" s="1"/>
  <c r="BR60" i="24"/>
  <c r="BR76" i="24" s="1"/>
  <c r="X58" i="24"/>
  <c r="X74" i="24" s="1"/>
  <c r="CX61" i="24"/>
  <c r="CX77" i="24" s="1"/>
  <c r="BS61" i="24"/>
  <c r="BS77" i="24" s="1"/>
  <c r="BQ60" i="24"/>
  <c r="BQ76" i="24" s="1"/>
  <c r="BW61" i="24"/>
  <c r="BW77" i="24" s="1"/>
  <c r="EA61" i="24"/>
  <c r="EA77" i="24" s="1"/>
  <c r="BT59" i="24"/>
  <c r="BT75" i="24" s="1"/>
  <c r="BL59" i="24"/>
  <c r="BL75" i="24" s="1"/>
  <c r="DJ61" i="24"/>
  <c r="DJ77" i="24" s="1"/>
  <c r="M58" i="24"/>
  <c r="M74" i="24" s="1"/>
  <c r="CX58" i="24"/>
  <c r="CX74" i="24" s="1"/>
  <c r="CG58" i="24"/>
  <c r="CG74" i="24" s="1"/>
  <c r="DW59" i="24"/>
  <c r="DW75" i="24" s="1"/>
  <c r="DO59" i="24"/>
  <c r="DO75" i="24" s="1"/>
  <c r="DU58" i="24"/>
  <c r="DU74" i="24" s="1"/>
  <c r="AW59" i="24"/>
  <c r="AW75" i="24" s="1"/>
  <c r="DT58" i="24"/>
  <c r="DT74" i="24" s="1"/>
  <c r="U59" i="24"/>
  <c r="U75" i="24" s="1"/>
  <c r="CQ60" i="24"/>
  <c r="CQ76" i="24" s="1"/>
  <c r="R61" i="24"/>
  <c r="R77" i="24" s="1"/>
  <c r="BQ61" i="24"/>
  <c r="BQ77" i="24" s="1"/>
  <c r="AL61" i="24"/>
  <c r="AL77" i="24" s="1"/>
  <c r="CH59" i="24"/>
  <c r="CH75" i="24" s="1"/>
  <c r="CU61" i="24"/>
  <c r="CU77" i="24" s="1"/>
  <c r="CY58" i="24"/>
  <c r="CY74" i="24" s="1"/>
  <c r="AP58" i="24"/>
  <c r="AP74" i="24" s="1"/>
  <c r="CP60" i="24"/>
  <c r="CP76" i="24" s="1"/>
  <c r="CA59" i="24"/>
  <c r="CA75" i="24" s="1"/>
  <c r="BR58" i="24"/>
  <c r="BR74" i="24" s="1"/>
  <c r="DU60" i="24"/>
  <c r="DU76" i="24" s="1"/>
  <c r="BC59" i="24"/>
  <c r="BC75" i="24" s="1"/>
  <c r="CO58" i="24"/>
  <c r="CO74" i="24" s="1"/>
  <c r="BH58" i="24"/>
  <c r="BH74" i="24" s="1"/>
  <c r="DC61" i="24"/>
  <c r="DC77" i="24" s="1"/>
  <c r="G61" i="24"/>
  <c r="G77" i="24" s="1"/>
  <c r="AT59" i="24"/>
  <c r="AT75" i="24" s="1"/>
  <c r="CJ60" i="24"/>
  <c r="CJ76" i="24" s="1"/>
  <c r="DA60" i="24"/>
  <c r="DA76" i="24" s="1"/>
  <c r="BD58" i="24"/>
  <c r="BD74" i="24" s="1"/>
  <c r="AL59" i="24"/>
  <c r="AL75" i="24" s="1"/>
  <c r="P61" i="24"/>
  <c r="P77" i="24" s="1"/>
  <c r="CY60" i="24"/>
  <c r="CY76" i="24" s="1"/>
  <c r="DS59" i="24"/>
  <c r="DS75" i="24" s="1"/>
  <c r="BJ58" i="24"/>
  <c r="BJ74" i="24" s="1"/>
  <c r="AV60" i="24"/>
  <c r="AV76" i="24" s="1"/>
  <c r="R60" i="24"/>
  <c r="R76" i="24" s="1"/>
  <c r="DW58" i="24"/>
  <c r="DW74" i="24" s="1"/>
  <c r="CV59" i="24"/>
  <c r="CV75" i="24" s="1"/>
  <c r="Q60" i="24"/>
  <c r="Q76" i="24" s="1"/>
  <c r="CK58" i="24"/>
  <c r="CK74" i="24" s="1"/>
  <c r="AG61" i="24"/>
  <c r="AG77" i="24" s="1"/>
  <c r="AX59" i="24"/>
  <c r="AX75" i="24" s="1"/>
  <c r="Z59" i="24"/>
  <c r="Z75" i="24" s="1"/>
  <c r="BU60" i="24"/>
  <c r="BU76" i="24" s="1"/>
  <c r="AX58" i="24"/>
  <c r="AX74" i="24" s="1"/>
  <c r="DE58" i="24"/>
  <c r="DE74" i="24" s="1"/>
  <c r="F61" i="24"/>
  <c r="F77" i="24" s="1"/>
  <c r="EE61" i="24"/>
  <c r="EE77" i="24" s="1"/>
  <c r="BV59" i="24"/>
  <c r="BV75" i="24" s="1"/>
  <c r="AK60" i="24"/>
  <c r="AK76" i="24" s="1"/>
  <c r="DG61" i="24"/>
  <c r="DG77" i="24" s="1"/>
  <c r="DM59" i="24"/>
  <c r="DM75" i="24" s="1"/>
  <c r="BZ61" i="24"/>
  <c r="BZ77" i="24" s="1"/>
  <c r="M60" i="24"/>
  <c r="M76" i="24" s="1"/>
  <c r="DL60" i="24"/>
  <c r="DL76" i="24" s="1"/>
  <c r="T60" i="24"/>
  <c r="T76" i="24" s="1"/>
  <c r="BN61" i="24"/>
  <c r="BN77" i="24" s="1"/>
  <c r="DO58" i="24"/>
  <c r="DO74" i="24" s="1"/>
  <c r="CS60" i="24"/>
  <c r="CS76" i="24" s="1"/>
  <c r="AV59" i="24"/>
  <c r="AV75" i="24" s="1"/>
  <c r="BC60" i="24"/>
  <c r="BC76" i="24" s="1"/>
  <c r="BF60" i="24"/>
  <c r="BF76" i="24" s="1"/>
  <c r="AJ59" i="24"/>
  <c r="AJ75" i="24" s="1"/>
  <c r="DP58" i="24"/>
  <c r="DP74" i="24" s="1"/>
  <c r="L58" i="24"/>
  <c r="L74" i="24" s="1"/>
  <c r="BP60" i="24"/>
  <c r="BP76" i="24" s="1"/>
  <c r="N59" i="24"/>
  <c r="N75" i="24" s="1"/>
  <c r="BV58" i="24"/>
  <c r="BV74" i="24" s="1"/>
  <c r="L60" i="24"/>
  <c r="L76" i="24" s="1"/>
  <c r="CL60" i="24"/>
  <c r="CL76" i="24" s="1"/>
  <c r="BR61" i="24"/>
  <c r="BR77" i="24" s="1"/>
  <c r="BI61" i="24"/>
  <c r="BI77" i="24" s="1"/>
  <c r="AN60" i="24"/>
  <c r="AN76" i="24" s="1"/>
  <c r="BC61" i="24"/>
  <c r="BC77" i="24" s="1"/>
  <c r="DV59" i="24"/>
  <c r="DV75" i="24" s="1"/>
  <c r="CN58" i="24"/>
  <c r="CN74" i="24" s="1"/>
  <c r="AD59" i="24"/>
  <c r="AD75" i="24" s="1"/>
  <c r="CF58" i="24"/>
  <c r="CF74" i="24" s="1"/>
  <c r="BT60" i="24"/>
  <c r="BT76" i="24" s="1"/>
  <c r="DD59" i="24"/>
  <c r="DD75" i="24" s="1"/>
  <c r="DQ58" i="24"/>
  <c r="DQ74" i="24" s="1"/>
  <c r="ED59" i="24"/>
  <c r="ED75" i="24" s="1"/>
  <c r="S60" i="24"/>
  <c r="S76" i="24" s="1"/>
  <c r="CW61" i="24"/>
  <c r="CW77" i="24" s="1"/>
  <c r="AT61" i="24"/>
  <c r="AT77" i="24" s="1"/>
  <c r="AW58" i="24"/>
  <c r="AW74" i="24" s="1"/>
  <c r="BM59" i="24"/>
  <c r="BM75" i="24" s="1"/>
  <c r="DB58" i="24"/>
  <c r="DB74" i="24" s="1"/>
  <c r="CL61" i="24"/>
  <c r="CL77" i="24" s="1"/>
  <c r="AJ61" i="24"/>
  <c r="AJ77" i="24" s="1"/>
  <c r="BW59" i="24"/>
  <c r="BW75" i="24" s="1"/>
  <c r="BX61" i="24"/>
  <c r="BX77" i="24" s="1"/>
  <c r="DW60" i="24"/>
  <c r="DW76" i="24" s="1"/>
  <c r="BK59" i="24"/>
  <c r="BK75" i="24" s="1"/>
  <c r="S58" i="24"/>
  <c r="S74" i="24" s="1"/>
  <c r="CD58" i="24"/>
  <c r="CD74" i="24" s="1"/>
  <c r="DY58" i="24"/>
  <c r="DY74" i="24" s="1"/>
  <c r="BF58" i="24"/>
  <c r="BF74" i="24" s="1"/>
  <c r="AJ58" i="24"/>
  <c r="AJ74" i="24" s="1"/>
  <c r="BV60" i="24"/>
  <c r="BV76" i="24" s="1"/>
  <c r="AE60" i="24"/>
  <c r="AE76" i="24" s="1"/>
  <c r="AF61" i="24"/>
  <c r="AF77" i="24" s="1"/>
  <c r="AC61" i="24"/>
  <c r="AC77" i="24" s="1"/>
  <c r="DQ60" i="24"/>
  <c r="DQ76" i="24" s="1"/>
  <c r="DL59" i="24"/>
  <c r="DL75" i="24" s="1"/>
  <c r="DF60" i="24"/>
  <c r="DF76" i="24" s="1"/>
  <c r="AC59" i="24"/>
  <c r="AC75" i="24" s="1"/>
  <c r="AL60" i="24"/>
  <c r="AL76" i="24" s="1"/>
  <c r="DA58" i="24"/>
  <c r="DA74" i="24" s="1"/>
  <c r="DY61" i="24"/>
  <c r="DY77" i="24" s="1"/>
  <c r="AL58" i="24"/>
  <c r="AL74" i="24" s="1"/>
  <c r="AK58" i="24"/>
  <c r="AK74" i="24" s="1"/>
  <c r="CI60" i="24"/>
  <c r="CI76" i="24" s="1"/>
  <c r="CP61" i="24"/>
  <c r="CP77" i="24" s="1"/>
  <c r="CF60" i="24"/>
  <c r="CF76" i="24" s="1"/>
  <c r="AS59" i="24"/>
  <c r="AS75" i="24" s="1"/>
  <c r="BT58" i="24"/>
  <c r="BT74" i="24" s="1"/>
  <c r="DI60" i="24"/>
  <c r="DI76" i="24" s="1"/>
  <c r="EB58" i="24"/>
  <c r="EB74" i="24" s="1"/>
  <c r="AQ58" i="24"/>
  <c r="AQ74" i="24" s="1"/>
  <c r="EB60" i="24"/>
  <c r="EB76" i="24" s="1"/>
  <c r="CH58" i="24"/>
  <c r="CH74" i="24" s="1"/>
  <c r="DF58" i="24"/>
  <c r="DF74" i="24" s="1"/>
  <c r="X61" i="24"/>
  <c r="X77" i="24" s="1"/>
  <c r="DD58" i="24"/>
  <c r="DD74" i="24" s="1"/>
  <c r="CL58" i="24"/>
  <c r="CL74" i="24" s="1"/>
  <c r="CO59" i="24"/>
  <c r="CO75" i="24" s="1"/>
  <c r="V61" i="24"/>
  <c r="V77" i="24" s="1"/>
  <c r="BK60" i="24"/>
  <c r="BK76" i="24" s="1"/>
  <c r="BQ59" i="24"/>
  <c r="BQ75" i="24" s="1"/>
  <c r="EA58" i="24"/>
  <c r="EA74" i="24" s="1"/>
  <c r="H59" i="24"/>
  <c r="H75" i="24" s="1"/>
  <c r="Y60" i="24"/>
  <c r="Y76" i="24" s="1"/>
  <c r="BI58" i="24"/>
  <c r="BI74" i="24" s="1"/>
  <c r="AY58" i="24"/>
  <c r="AY74" i="24" s="1"/>
  <c r="AD61" i="24"/>
  <c r="AD77" i="24" s="1"/>
  <c r="AU61" i="24"/>
  <c r="AU77" i="24" s="1"/>
  <c r="BH59" i="24"/>
  <c r="BH75" i="24" s="1"/>
  <c r="H61" i="24"/>
  <c r="H77" i="24" s="1"/>
  <c r="Y59" i="24"/>
  <c r="Y75" i="24" s="1"/>
  <c r="AA61" i="24"/>
  <c r="AA77" i="24" s="1"/>
  <c r="CD60" i="24"/>
  <c r="CD76" i="24" s="1"/>
  <c r="K60" i="24"/>
  <c r="K76" i="24" s="1"/>
  <c r="Q58" i="24"/>
  <c r="Q74" i="24" s="1"/>
  <c r="CG60" i="24"/>
  <c r="CG76" i="24" s="1"/>
  <c r="BI59" i="24"/>
  <c r="BI75" i="24" s="1"/>
  <c r="DG60" i="24"/>
  <c r="DG76" i="24" s="1"/>
  <c r="BB58" i="24"/>
  <c r="BB74" i="24" s="1"/>
  <c r="DR60" i="24"/>
  <c r="DR76" i="24" s="1"/>
  <c r="T58" i="24"/>
  <c r="T74" i="24" s="1"/>
  <c r="AN58" i="24"/>
  <c r="AN74" i="24" s="1"/>
  <c r="DI58" i="24"/>
  <c r="DI74" i="24" s="1"/>
  <c r="AQ59" i="24"/>
  <c r="AQ75" i="24" s="1"/>
  <c r="DD60" i="24"/>
  <c r="DD76" i="24" s="1"/>
  <c r="CZ59" i="24"/>
  <c r="CZ75" i="24" s="1"/>
  <c r="CI58" i="24"/>
  <c r="CI74" i="24" s="1"/>
  <c r="G60" i="24"/>
  <c r="G76" i="24" s="1"/>
  <c r="DR58" i="24"/>
  <c r="DR74" i="24" s="1"/>
  <c r="DK60" i="24"/>
  <c r="DK76" i="24" s="1"/>
  <c r="CS59" i="24"/>
  <c r="CS75" i="24" s="1"/>
  <c r="AF59" i="24"/>
  <c r="AF75" i="24" s="1"/>
  <c r="EE58" i="24"/>
  <c r="EE74" i="24" s="1"/>
  <c r="DO60" i="24"/>
  <c r="DO76" i="24" s="1"/>
  <c r="CU60" i="24"/>
  <c r="CU76" i="24" s="1"/>
  <c r="BX59" i="24"/>
  <c r="BX75" i="24" s="1"/>
  <c r="BN58" i="24"/>
  <c r="BN74" i="24" s="1"/>
  <c r="ED61" i="24"/>
  <c r="ED77" i="24" s="1"/>
  <c r="I60" i="24"/>
  <c r="I76" i="24" s="1"/>
  <c r="AV58" i="24"/>
  <c r="AV74" i="24" s="1"/>
  <c r="AT60" i="24"/>
  <c r="AT76" i="24" s="1"/>
  <c r="BO58" i="24"/>
  <c r="BO74" i="24" s="1"/>
  <c r="I61" i="24"/>
  <c r="I77" i="24" s="1"/>
  <c r="CE60" i="24"/>
  <c r="CE76" i="24" s="1"/>
  <c r="CE59" i="24"/>
  <c r="CE75" i="24" s="1"/>
  <c r="X59" i="24"/>
  <c r="X75" i="24" s="1"/>
  <c r="EB59" i="24"/>
  <c r="EB75" i="24" s="1"/>
  <c r="DV60" i="24"/>
  <c r="DV76" i="24" s="1"/>
  <c r="DJ58" i="24"/>
  <c r="DJ74" i="24" s="1"/>
  <c r="CD59" i="24"/>
  <c r="CD75" i="24" s="1"/>
  <c r="AR59" i="24"/>
  <c r="AR75" i="24" s="1"/>
  <c r="AS60" i="24"/>
  <c r="AS76" i="24" s="1"/>
  <c r="EC61" i="24"/>
  <c r="EC77" i="24" s="1"/>
  <c r="DK61" i="24"/>
  <c r="DK77" i="24" s="1"/>
  <c r="R58" i="24"/>
  <c r="R74" i="24" s="1"/>
  <c r="CG61" i="24"/>
  <c r="CG77" i="24" s="1"/>
  <c r="N60" i="24"/>
  <c r="N76" i="24" s="1"/>
  <c r="EB61" i="24"/>
  <c r="EB77" i="24" s="1"/>
  <c r="BP59" i="24"/>
  <c r="BP75" i="24" s="1"/>
  <c r="W61" i="24"/>
  <c r="W77" i="24" s="1"/>
  <c r="CE58" i="24"/>
  <c r="CE74" i="24" s="1"/>
  <c r="DV58" i="24"/>
  <c r="DV74" i="24" s="1"/>
  <c r="DX58" i="24"/>
  <c r="DX74" i="24" s="1"/>
  <c r="BC58" i="24"/>
  <c r="BC74" i="24" s="1"/>
  <c r="Z58" i="24"/>
  <c r="Z74" i="24" s="1"/>
  <c r="AO60" i="24"/>
  <c r="AO76" i="24" s="1"/>
  <c r="BR59" i="24"/>
  <c r="BR75" i="24" s="1"/>
  <c r="AZ58" i="24"/>
  <c r="AZ74" i="24" s="1"/>
  <c r="DH61" i="24"/>
  <c r="DH77" i="24" s="1"/>
  <c r="M61" i="24"/>
  <c r="M77" i="24" s="1"/>
  <c r="CK60" i="24"/>
  <c r="CK76" i="24" s="1"/>
  <c r="CG59" i="24"/>
  <c r="CG75" i="24" s="1"/>
  <c r="AM60" i="24"/>
  <c r="AM76" i="24" s="1"/>
  <c r="BJ60" i="24"/>
  <c r="BJ76" i="24" s="1"/>
  <c r="BJ59" i="24"/>
  <c r="BJ75" i="24" s="1"/>
  <c r="M59" i="24"/>
  <c r="M75" i="24" s="1"/>
  <c r="CQ61" i="24"/>
  <c r="CQ77" i="24" s="1"/>
  <c r="CR60" i="24"/>
  <c r="CR76" i="24" s="1"/>
  <c r="AG58" i="24"/>
  <c r="AG74" i="24" s="1"/>
  <c r="DZ61" i="24"/>
  <c r="DZ77" i="24" s="1"/>
  <c r="CT58" i="24"/>
  <c r="CT74" i="24" s="1"/>
  <c r="BG58" i="24"/>
  <c r="BG74" i="24" s="1"/>
  <c r="EC59" i="24"/>
  <c r="EC75" i="24" s="1"/>
  <c r="CR61" i="24"/>
  <c r="CR77" i="24" s="1"/>
  <c r="BY59" i="24"/>
  <c r="BY75" i="24" s="1"/>
  <c r="BA60" i="24"/>
  <c r="BA76" i="24" s="1"/>
  <c r="BN59" i="24"/>
  <c r="BN75" i="24" s="1"/>
  <c r="DE59" i="24"/>
  <c r="DE75" i="24" s="1"/>
  <c r="CQ59" i="24"/>
  <c r="CQ75" i="24" s="1"/>
  <c r="AW60" i="24"/>
  <c r="AW76" i="24" s="1"/>
  <c r="CA61" i="24"/>
  <c r="CA77" i="24" s="1"/>
  <c r="BX58" i="24"/>
  <c r="BX74" i="24" s="1"/>
  <c r="DP60" i="24"/>
  <c r="DP76" i="24" s="1"/>
  <c r="L59" i="24"/>
  <c r="L75" i="24" s="1"/>
  <c r="BH60" i="24"/>
  <c r="BH76" i="24" s="1"/>
  <c r="DG58" i="24"/>
  <c r="DG74" i="24" s="1"/>
  <c r="CD61" i="24"/>
  <c r="CD77" i="24" s="1"/>
  <c r="EA60" i="24"/>
  <c r="EA76" i="24" s="1"/>
  <c r="G58" i="24"/>
  <c r="G74" i="24" s="1"/>
  <c r="AA58" i="24"/>
  <c r="AA74" i="24" s="1"/>
  <c r="AH60" i="24"/>
  <c r="AH76" i="24" s="1"/>
  <c r="CR58" i="24"/>
  <c r="CR74" i="24" s="1"/>
  <c r="BN60" i="24"/>
  <c r="BN76" i="24" s="1"/>
  <c r="CR59" i="24"/>
  <c r="CR75" i="24" s="1"/>
  <c r="I58" i="24"/>
  <c r="I74" i="24" s="1"/>
  <c r="AH58" i="24"/>
  <c r="AH74" i="24" s="1"/>
  <c r="DW61" i="24"/>
  <c r="DW77" i="24" s="1"/>
  <c r="P59" i="24"/>
  <c r="P75" i="24" s="1"/>
  <c r="ED58" i="24"/>
  <c r="ED74" i="24" s="1"/>
  <c r="CN59" i="24"/>
  <c r="CN75" i="24" s="1"/>
  <c r="W59" i="24"/>
  <c r="W75" i="24" s="1"/>
  <c r="DB61" i="24"/>
  <c r="DB77" i="24" s="1"/>
  <c r="U61" i="24"/>
  <c r="U77" i="24" s="1"/>
  <c r="DI61" i="24"/>
  <c r="DI77" i="24" s="1"/>
  <c r="CH61" i="24"/>
  <c r="CH77" i="24" s="1"/>
  <c r="DO61" i="24"/>
  <c r="DO77" i="24" s="1"/>
  <c r="BS60" i="24"/>
  <c r="BS76" i="24" s="1"/>
  <c r="BU58" i="24"/>
  <c r="BU74" i="24" s="1"/>
  <c r="BP58" i="24"/>
  <c r="BP74" i="24" s="1"/>
  <c r="CO61" i="24"/>
  <c r="CO77" i="24" s="1"/>
  <c r="CZ58" i="24"/>
  <c r="CZ74" i="24" s="1"/>
  <c r="U60" i="24"/>
  <c r="U76" i="24" s="1"/>
  <c r="DD61" i="24"/>
  <c r="DD77" i="24" s="1"/>
  <c r="DN60" i="24"/>
  <c r="DN76" i="24" s="1"/>
  <c r="DA61" i="24"/>
  <c r="DA77" i="24" s="1"/>
  <c r="BD59" i="24"/>
  <c r="BD75" i="24" s="1"/>
  <c r="BE58" i="24"/>
  <c r="BE74" i="24" s="1"/>
  <c r="BS59" i="24"/>
  <c r="BS75" i="24" s="1"/>
  <c r="CW58" i="24"/>
  <c r="CW74" i="24" s="1"/>
  <c r="DT59" i="24"/>
  <c r="DT75" i="24" s="1"/>
  <c r="DM58" i="24"/>
  <c r="DM74" i="24" s="1"/>
  <c r="AR58" i="24"/>
  <c r="AR74" i="24" s="1"/>
  <c r="BF61" i="24"/>
  <c r="BF77" i="24" s="1"/>
  <c r="AK61" i="24"/>
  <c r="AK77" i="24" s="1"/>
  <c r="CA60" i="24"/>
  <c r="CA76" i="24" s="1"/>
  <c r="AJ60" i="24"/>
  <c r="AJ76" i="24" s="1"/>
  <c r="J59" i="24" l="1"/>
  <c r="J75" i="24" s="1"/>
  <c r="E75" i="24" s="1"/>
  <c r="D75" i="24" s="1"/>
  <c r="B75" i="24" s="1"/>
  <c r="BM58" i="24"/>
  <c r="BM74" i="24" s="1"/>
  <c r="DN58" i="24"/>
  <c r="DN74" i="24" s="1"/>
  <c r="P58" i="24" l="1"/>
  <c r="P74" i="24" s="1"/>
  <c r="BB60" i="24"/>
  <c r="BB76" i="24" s="1"/>
  <c r="BZ60" i="24"/>
  <c r="BZ76" i="24" s="1"/>
  <c r="AE58" i="24"/>
  <c r="AE74" i="24" s="1"/>
  <c r="AU58" i="24"/>
  <c r="AU74" i="24" s="1"/>
  <c r="BU61" i="24" l="1"/>
  <c r="BU77" i="24" s="1"/>
  <c r="BF59" i="24"/>
  <c r="BF75" i="24" s="1"/>
  <c r="AA60" i="24"/>
  <c r="AA76" i="24" s="1"/>
  <c r="E76" i="24" s="1"/>
  <c r="D76" i="24" s="1"/>
  <c r="B76" i="24" s="1"/>
  <c r="BJ61" i="24"/>
  <c r="BJ77" i="24" s="1"/>
  <c r="N61" i="24"/>
  <c r="N77" i="24" s="1"/>
  <c r="E77" i="24" s="1"/>
  <c r="D77" i="24" s="1"/>
  <c r="B77" i="24" s="1"/>
  <c r="ED60" i="24"/>
  <c r="ED76" i="24" s="1"/>
  <c r="BI60" i="24"/>
  <c r="BI76" i="24" s="1"/>
  <c r="W58" i="24"/>
  <c r="W74" i="24" s="1"/>
  <c r="E74" i="24" s="1"/>
  <c r="D74" i="24" s="1"/>
  <c r="B74" i="24" s="1"/>
  <c r="CM61" i="24"/>
  <c r="CM77" i="24" s="1"/>
  <c r="BM61" i="24"/>
  <c r="BM77" i="24" s="1"/>
  <c r="AI61" i="24"/>
  <c r="AI77" i="24" s="1"/>
  <c r="CJ61" i="24"/>
  <c r="CJ77" i="24" s="1"/>
  <c r="AM61" i="24"/>
  <c r="AM77" i="24" s="1"/>
  <c r="DS61" i="24"/>
  <c r="DS77" i="24" s="1"/>
  <c r="DX61" i="24"/>
  <c r="DX77" i="24" s="1"/>
  <c r="AQ61" i="24"/>
  <c r="AQ77" i="24" s="1"/>
  <c r="EA59" i="24"/>
  <c r="EA75" i="24" s="1"/>
  <c r="AS61" i="24"/>
  <c r="AS77" i="24" s="1"/>
  <c r="CM59" i="24"/>
  <c r="CM75" i="24" s="1"/>
  <c r="DK62" i="24" l="1"/>
  <c r="DK78" i="24" s="1"/>
  <c r="Z62" i="24" l="1"/>
  <c r="Z78" i="24" s="1"/>
  <c r="CT62" i="24"/>
  <c r="CT78" i="24" s="1"/>
  <c r="R62" i="24"/>
  <c r="R78" i="24" s="1"/>
  <c r="BS62" i="24"/>
  <c r="BS78" i="24" s="1"/>
  <c r="DS62" i="24"/>
  <c r="DS78" i="24" s="1"/>
  <c r="BZ62" i="24"/>
  <c r="BZ78" i="24" s="1"/>
  <c r="CK62" i="24"/>
  <c r="CK78" i="24" s="1"/>
  <c r="F62" i="24"/>
  <c r="F78" i="24" s="1"/>
  <c r="DM62" i="24"/>
  <c r="DM78" i="24" s="1"/>
  <c r="DX62" i="24"/>
  <c r="DX78" i="24" s="1"/>
  <c r="DR62" i="24"/>
  <c r="DR78" i="24" s="1"/>
  <c r="CU62" i="24"/>
  <c r="CU78" i="24" s="1"/>
  <c r="BB62" i="24"/>
  <c r="BB78" i="24" s="1"/>
  <c r="DT62" i="24"/>
  <c r="DT78" i="24" s="1"/>
  <c r="Y62" i="24"/>
  <c r="Y78" i="24" s="1"/>
  <c r="W62" i="24"/>
  <c r="W78" i="24" s="1"/>
  <c r="BT62" i="24"/>
  <c r="BT78" i="24" s="1"/>
  <c r="AX62" i="24"/>
  <c r="AX78" i="24" s="1"/>
  <c r="L62" i="24"/>
  <c r="L78" i="24" s="1"/>
  <c r="AJ62" i="24"/>
  <c r="AJ78" i="24" s="1"/>
  <c r="CA62" i="24"/>
  <c r="CA78" i="24" s="1"/>
  <c r="X62" i="24"/>
  <c r="X78" i="24" s="1"/>
  <c r="CG62" i="24"/>
  <c r="CG78" i="24" s="1"/>
  <c r="AA62" i="24"/>
  <c r="AA78" i="24" s="1"/>
  <c r="CN62" i="24"/>
  <c r="CN78" i="24" s="1"/>
  <c r="CB62" i="24"/>
  <c r="CB78" i="24" s="1"/>
  <c r="CO62" i="24"/>
  <c r="CO78" i="24" s="1"/>
  <c r="BG62" i="24"/>
  <c r="BG78" i="24" s="1"/>
  <c r="BP62" i="24"/>
  <c r="BP78" i="24" s="1"/>
  <c r="BJ62" i="24"/>
  <c r="BJ78" i="24" s="1"/>
  <c r="CI62" i="24"/>
  <c r="CI78" i="24" s="1"/>
  <c r="BI62" i="24"/>
  <c r="BI78" i="24" s="1"/>
  <c r="CP62" i="24"/>
  <c r="CP78" i="24" s="1"/>
  <c r="AC62" i="24"/>
  <c r="AC78" i="24" s="1"/>
  <c r="BV62" i="24"/>
  <c r="BV78" i="24" s="1"/>
  <c r="T62" i="24"/>
  <c r="T78" i="24" s="1"/>
  <c r="AS62" i="24"/>
  <c r="AS78" i="24" s="1"/>
  <c r="BK62" i="24"/>
  <c r="BK78" i="24" s="1"/>
  <c r="CH62" i="24"/>
  <c r="CH78" i="24" s="1"/>
  <c r="CS62" i="24"/>
  <c r="CS78" i="24" s="1"/>
  <c r="CE62" i="24"/>
  <c r="CE78" i="24" s="1"/>
  <c r="Q62" i="24"/>
  <c r="Q78" i="24" s="1"/>
  <c r="CR62" i="24"/>
  <c r="CR78" i="24" s="1"/>
  <c r="K62" i="24"/>
  <c r="K78" i="24" s="1"/>
  <c r="AG62" i="24"/>
  <c r="AG78" i="24" s="1"/>
  <c r="CZ62" i="24"/>
  <c r="CZ78" i="24" s="1"/>
  <c r="U62" i="24"/>
  <c r="U78" i="24" s="1"/>
  <c r="CL62" i="24"/>
  <c r="CL78" i="24" s="1"/>
  <c r="CC62" i="24"/>
  <c r="CC78" i="24" s="1"/>
  <c r="BQ62" i="24"/>
  <c r="BQ78" i="24" s="1"/>
  <c r="AU62" i="24"/>
  <c r="AU78" i="24" s="1"/>
  <c r="V62" i="24"/>
  <c r="V78" i="24" s="1"/>
  <c r="BF62" i="24"/>
  <c r="BF78" i="24" s="1"/>
  <c r="BO62" i="24"/>
  <c r="BO78" i="24" s="1"/>
  <c r="AQ62" i="24"/>
  <c r="AQ78" i="24" s="1"/>
  <c r="AD62" i="24"/>
  <c r="AD78" i="24" s="1"/>
  <c r="BY62" i="24"/>
  <c r="BY78" i="24" s="1"/>
  <c r="H62" i="24"/>
  <c r="H78" i="24" s="1"/>
  <c r="CX62" i="24"/>
  <c r="CX78" i="24" s="1"/>
  <c r="DB62" i="24"/>
  <c r="DB78" i="24" s="1"/>
  <c r="BN62" i="24"/>
  <c r="BN78" i="24" s="1"/>
  <c r="DA62" i="24"/>
  <c r="DA78" i="24" s="1"/>
  <c r="ED62" i="24"/>
  <c r="ED78" i="24" s="1"/>
  <c r="AH62" i="24"/>
  <c r="AH78" i="24" s="1"/>
  <c r="M62" i="24"/>
  <c r="M78" i="24" s="1"/>
  <c r="CD62" i="24"/>
  <c r="CD78" i="24" s="1"/>
  <c r="AP62" i="24"/>
  <c r="AP78" i="24" s="1"/>
  <c r="DV62" i="24"/>
  <c r="DV78" i="24" s="1"/>
  <c r="DU62" i="24"/>
  <c r="DU78" i="24" s="1"/>
  <c r="DC62" i="24"/>
  <c r="DC78" i="24" s="1"/>
  <c r="G62" i="24"/>
  <c r="G78" i="24" s="1"/>
  <c r="J62" i="24"/>
  <c r="J78" i="24" s="1"/>
  <c r="CV62" i="24"/>
  <c r="CV78" i="24" s="1"/>
  <c r="DW62" i="24"/>
  <c r="DW78" i="24" s="1"/>
  <c r="CJ62" i="24"/>
  <c r="CJ78" i="24" s="1"/>
  <c r="CY62" i="24"/>
  <c r="CY78" i="24" s="1"/>
  <c r="BC62" i="24"/>
  <c r="BC78" i="24" s="1"/>
  <c r="BH62" i="24"/>
  <c r="BH78" i="24" s="1"/>
  <c r="AU11" i="19"/>
  <c r="AT62" i="24"/>
  <c r="AT78" i="24" s="1"/>
  <c r="DK63" i="24"/>
  <c r="DK79" i="24" s="1"/>
  <c r="AV62" i="24"/>
  <c r="AV78" i="24" s="1"/>
  <c r="DG62" i="24"/>
  <c r="DG78" i="24" s="1"/>
  <c r="S62" i="24"/>
  <c r="S78" i="24" s="1"/>
  <c r="AI62" i="24"/>
  <c r="AI78" i="24" s="1"/>
  <c r="BW62" i="24"/>
  <c r="BW78" i="24" s="1"/>
  <c r="BA62" i="24"/>
  <c r="BA78" i="24" s="1"/>
  <c r="BD62" i="24"/>
  <c r="BD78" i="24" s="1"/>
  <c r="N62" i="24"/>
  <c r="N78" i="24" s="1"/>
  <c r="EE62" i="24"/>
  <c r="EE78" i="24" s="1"/>
  <c r="AO62" i="24" l="1"/>
  <c r="AO78" i="24" s="1"/>
  <c r="I62" i="24"/>
  <c r="I78" i="24" s="1"/>
  <c r="BU62" i="24"/>
  <c r="BU78" i="24" s="1"/>
  <c r="CF62" i="24"/>
  <c r="CF78" i="24" s="1"/>
  <c r="EA62" i="24"/>
  <c r="EA78" i="24" s="1"/>
  <c r="DY62" i="24"/>
  <c r="DY78" i="24" s="1"/>
  <c r="AY62" i="24"/>
  <c r="AY78" i="24" s="1"/>
  <c r="DN62" i="24"/>
  <c r="DN78" i="24" s="1"/>
  <c r="AL62" i="24"/>
  <c r="AL78" i="24" s="1"/>
  <c r="CW62" i="24"/>
  <c r="CW78" i="24" s="1"/>
  <c r="BM62" i="24"/>
  <c r="BM78" i="24" s="1"/>
  <c r="AZ62" i="24"/>
  <c r="AZ78" i="24" s="1"/>
  <c r="DZ62" i="24"/>
  <c r="DZ78" i="24" s="1"/>
  <c r="BC37" i="19"/>
  <c r="AU17" i="19"/>
  <c r="EB62" i="24"/>
  <c r="EB78" i="24" s="1"/>
  <c r="R14" i="19"/>
  <c r="AV29" i="19"/>
  <c r="AV13" i="19"/>
  <c r="AX11" i="19"/>
  <c r="H11" i="19"/>
  <c r="AG14" i="19"/>
  <c r="AX29" i="19"/>
  <c r="H29" i="19"/>
  <c r="AW31" i="19"/>
  <c r="BS29" i="19"/>
  <c r="AG24" i="19"/>
  <c r="AU25" i="19"/>
  <c r="N14" i="19"/>
  <c r="AU22" i="19"/>
  <c r="AG22" i="19"/>
  <c r="N37" i="19"/>
  <c r="AX24" i="19"/>
  <c r="AW24" i="19"/>
  <c r="AG18" i="19"/>
  <c r="AU18" i="19"/>
  <c r="AG17" i="19"/>
  <c r="AU36" i="19"/>
  <c r="DQ62" i="24"/>
  <c r="DQ78" i="24" s="1"/>
  <c r="AG36" i="19"/>
  <c r="AK62" i="24"/>
  <c r="AK78" i="24" s="1"/>
  <c r="AX23" i="19"/>
  <c r="H23" i="19"/>
  <c r="AW13" i="19"/>
  <c r="AU29" i="19"/>
  <c r="AV22" i="19"/>
  <c r="P37" i="19"/>
  <c r="BE37" i="19"/>
  <c r="AX9" i="19"/>
  <c r="H10" i="19"/>
  <c r="AX10" i="19"/>
  <c r="H9" i="19"/>
  <c r="H8" i="19"/>
  <c r="AX8" i="19"/>
  <c r="AW22" i="19"/>
  <c r="AU35" i="19"/>
  <c r="AG29" i="19"/>
  <c r="H27" i="19"/>
  <c r="AG27" i="19"/>
  <c r="AV25" i="19"/>
  <c r="AW33" i="19"/>
  <c r="AV33" i="19"/>
  <c r="O14" i="19"/>
  <c r="BD14" i="19"/>
  <c r="AN62" i="24"/>
  <c r="AN78" i="24" s="1"/>
  <c r="M10" i="19"/>
  <c r="BD37" i="19"/>
  <c r="O37" i="19"/>
  <c r="AV8" i="19"/>
  <c r="DJ62" i="24"/>
  <c r="DJ78" i="24" s="1"/>
  <c r="AW37" i="19"/>
  <c r="DH62" i="24"/>
  <c r="DH78" i="24" s="1"/>
  <c r="AW27" i="19"/>
  <c r="P14" i="19"/>
  <c r="BE14" i="19"/>
  <c r="AV32" i="19"/>
  <c r="EC62" i="24"/>
  <c r="EC78" i="24" s="1"/>
  <c r="H35" i="19"/>
  <c r="AX35" i="19"/>
  <c r="AV19" i="19"/>
  <c r="AA37" i="19"/>
  <c r="AU19" i="19"/>
  <c r="O10" i="19"/>
  <c r="AU33" i="19"/>
  <c r="BS13" i="19"/>
  <c r="AX18" i="19"/>
  <c r="H18" i="19"/>
  <c r="AV37" i="19"/>
  <c r="I14" i="19"/>
  <c r="H37" i="19"/>
  <c r="AX37" i="19"/>
  <c r="AW35" i="19"/>
  <c r="AU13" i="19"/>
  <c r="H36" i="19"/>
  <c r="AX36" i="19"/>
  <c r="AG11" i="19"/>
  <c r="S37" i="19"/>
  <c r="AX17" i="19"/>
  <c r="H17" i="19"/>
  <c r="AU32" i="19"/>
  <c r="BS19" i="19"/>
  <c r="AG32" i="19"/>
  <c r="BS24" i="19"/>
  <c r="AV24" i="19"/>
  <c r="AW29" i="19"/>
  <c r="AG15" i="19"/>
  <c r="K14" i="19"/>
  <c r="AG8" i="19"/>
  <c r="AU24" i="19"/>
  <c r="AG19" i="19"/>
  <c r="BR62" i="24"/>
  <c r="BR78" i="24" s="1"/>
  <c r="AW8" i="19"/>
  <c r="BS10" i="19"/>
  <c r="BS9" i="19"/>
  <c r="AX15" i="19"/>
  <c r="H15" i="19"/>
  <c r="AU8" i="19"/>
  <c r="AX25" i="19"/>
  <c r="H25" i="19"/>
  <c r="BS8" i="19"/>
  <c r="AX32" i="19"/>
  <c r="H32" i="19"/>
  <c r="AW32" i="19"/>
  <c r="H28" i="19"/>
  <c r="AX28" i="19"/>
  <c r="AV15" i="19"/>
  <c r="BS15" i="19"/>
  <c r="AV10" i="19"/>
  <c r="AV9" i="19"/>
  <c r="AU15" i="19"/>
  <c r="O62" i="24"/>
  <c r="O78" i="24" s="1"/>
  <c r="AW15" i="19"/>
  <c r="AA14" i="19"/>
  <c r="BS17" i="19"/>
  <c r="L37" i="19"/>
  <c r="AW14" i="19"/>
  <c r="AG23" i="19"/>
  <c r="AV31" i="19"/>
  <c r="AU31" i="19"/>
  <c r="AV11" i="19"/>
  <c r="AW11" i="19"/>
  <c r="AW10" i="19"/>
  <c r="AW9" i="19"/>
  <c r="AU10" i="19"/>
  <c r="AU9" i="19"/>
  <c r="AW28" i="19"/>
  <c r="P62" i="24"/>
  <c r="P78" i="24" s="1"/>
  <c r="AV14" i="19"/>
  <c r="AU28" i="19"/>
  <c r="AX14" i="19"/>
  <c r="H14" i="19"/>
  <c r="AW36" i="19"/>
  <c r="H31" i="19"/>
  <c r="AX31" i="19"/>
  <c r="BS33" i="19"/>
  <c r="AG28" i="19"/>
  <c r="G31" i="24"/>
  <c r="G13" i="24"/>
  <c r="AU14" i="19"/>
  <c r="AU27" i="19"/>
  <c r="BS63" i="24"/>
  <c r="BS79" i="24" s="1"/>
  <c r="AA10" i="19"/>
  <c r="BF63" i="24"/>
  <c r="BF79" i="24" s="1"/>
  <c r="BU63" i="24"/>
  <c r="BU79" i="24" s="1"/>
  <c r="I63" i="24"/>
  <c r="I79" i="24" s="1"/>
  <c r="BS37" i="19"/>
  <c r="BS14" i="19"/>
  <c r="AD14" i="19"/>
  <c r="U63" i="24"/>
  <c r="U79" i="24" s="1"/>
  <c r="BS22" i="19"/>
  <c r="AU23" i="19"/>
  <c r="BS27" i="19"/>
  <c r="BJ63" i="24"/>
  <c r="BJ79" i="24" s="1"/>
  <c r="AV23" i="19"/>
  <c r="AV35" i="19"/>
  <c r="BS23" i="19"/>
  <c r="AV17" i="19"/>
  <c r="AU37" i="19"/>
  <c r="AG37" i="19"/>
  <c r="BS18" i="19"/>
  <c r="EE63" i="24"/>
  <c r="EE79" i="24" s="1"/>
  <c r="CT63" i="24"/>
  <c r="CT79" i="24" s="1"/>
  <c r="DX63" i="24"/>
  <c r="DX79" i="24" s="1"/>
  <c r="CL63" i="24"/>
  <c r="CL79" i="24" s="1"/>
  <c r="BW63" i="24"/>
  <c r="BW79" i="24" s="1"/>
  <c r="Q63" i="24"/>
  <c r="Q79" i="24" s="1"/>
  <c r="G11" i="24"/>
  <c r="G29" i="24"/>
  <c r="CH63" i="24"/>
  <c r="CH79" i="24" s="1"/>
  <c r="G16" i="24"/>
  <c r="G34" i="24"/>
  <c r="AS63" i="24"/>
  <c r="AS79" i="24" s="1"/>
  <c r="CE63" i="24"/>
  <c r="CE79" i="24" s="1"/>
  <c r="CC63" i="24"/>
  <c r="CC79" i="24" s="1"/>
  <c r="F43" i="24"/>
  <c r="CY63" i="24"/>
  <c r="CY79" i="24" s="1"/>
  <c r="BP63" i="24"/>
  <c r="BP79" i="24" s="1"/>
  <c r="G33" i="24"/>
  <c r="G15" i="24"/>
  <c r="F45" i="24"/>
  <c r="F40" i="24"/>
  <c r="CS63" i="24"/>
  <c r="CS79" i="24" s="1"/>
  <c r="BD63" i="24"/>
  <c r="BD79" i="24" s="1"/>
  <c r="BS32" i="19"/>
  <c r="BS25" i="19"/>
  <c r="BH63" i="24"/>
  <c r="BH79" i="24" s="1"/>
  <c r="F44" i="24"/>
  <c r="AW18" i="19"/>
  <c r="M63" i="24"/>
  <c r="M79" i="24" s="1"/>
  <c r="Z63" i="24"/>
  <c r="Z79" i="24" s="1"/>
  <c r="DT63" i="24"/>
  <c r="DT79" i="24" s="1"/>
  <c r="AX22" i="19"/>
  <c r="H22" i="19"/>
  <c r="AW25" i="19"/>
  <c r="AV18" i="19"/>
  <c r="H33" i="19"/>
  <c r="AX33" i="19"/>
  <c r="AG35" i="19"/>
  <c r="CG63" i="24"/>
  <c r="CG79" i="24" s="1"/>
  <c r="W63" i="24"/>
  <c r="W79" i="24" s="1"/>
  <c r="G7" i="24"/>
  <c r="G25" i="24"/>
  <c r="CA63" i="24"/>
  <c r="CA79" i="24" s="1"/>
  <c r="AV28" i="19"/>
  <c r="AV36" i="19"/>
  <c r="AW17" i="19"/>
  <c r="G6" i="24"/>
  <c r="G24" i="24"/>
  <c r="AC63" i="24"/>
  <c r="AC79" i="24" s="1"/>
  <c r="DG63" i="24"/>
  <c r="DG79" i="24" s="1"/>
  <c r="DW63" i="24"/>
  <c r="DW79" i="24" s="1"/>
  <c r="BS28" i="19"/>
  <c r="BS11" i="19"/>
  <c r="AG31" i="19"/>
  <c r="H13" i="19"/>
  <c r="AX13" i="19"/>
  <c r="CV63" i="24"/>
  <c r="CV79" i="24" s="1"/>
  <c r="DL62" i="24"/>
  <c r="DL78" i="24" s="1"/>
  <c r="AG25" i="19"/>
  <c r="AW23" i="19"/>
  <c r="S63" i="24"/>
  <c r="S79" i="24" s="1"/>
  <c r="BA63" i="24"/>
  <c r="BA79" i="24" s="1"/>
  <c r="AW19" i="19"/>
  <c r="G28" i="24"/>
  <c r="G10" i="24"/>
  <c r="DS63" i="24"/>
  <c r="DS79" i="24" s="1"/>
  <c r="CR63" i="24"/>
  <c r="CR79" i="24" s="1"/>
  <c r="BY63" i="24"/>
  <c r="BY79" i="24" s="1"/>
  <c r="H24" i="19"/>
  <c r="CN63" i="24"/>
  <c r="CN79" i="24" s="1"/>
  <c r="AG13" i="19"/>
  <c r="H19" i="19"/>
  <c r="AX19" i="19"/>
  <c r="DI62" i="24"/>
  <c r="DI78" i="24" s="1"/>
  <c r="V63" i="24"/>
  <c r="V79" i="24" s="1"/>
  <c r="AL63" i="24"/>
  <c r="AL79" i="24" s="1"/>
  <c r="AX27" i="19"/>
  <c r="CP63" i="24"/>
  <c r="CP79" i="24" s="1"/>
  <c r="K63" i="24"/>
  <c r="K79" i="24" s="1"/>
  <c r="CF63" i="24"/>
  <c r="CF79" i="24" s="1"/>
  <c r="BS35" i="19"/>
  <c r="AD63" i="24"/>
  <c r="AD79" i="24" s="1"/>
  <c r="DO63" i="24"/>
  <c r="DO79" i="24" s="1"/>
  <c r="DU63" i="24"/>
  <c r="DU79" i="24" s="1"/>
  <c r="AV63" i="24"/>
  <c r="AV79" i="24" s="1"/>
  <c r="DC63" i="24"/>
  <c r="DC79" i="24" s="1"/>
  <c r="F63" i="24"/>
  <c r="F79" i="24" s="1"/>
  <c r="AE62" i="24"/>
  <c r="AE78" i="24" s="1"/>
  <c r="BS36" i="19"/>
  <c r="AG33" i="19"/>
  <c r="T63" i="24"/>
  <c r="T79" i="24" s="1"/>
  <c r="AJ63" i="24"/>
  <c r="AJ79" i="24" s="1"/>
  <c r="CO63" i="24"/>
  <c r="CO79" i="24" s="1"/>
  <c r="AV27" i="19"/>
  <c r="BS31" i="19"/>
  <c r="DA63" i="24"/>
  <c r="DA79" i="24" s="1"/>
  <c r="AT63" i="24"/>
  <c r="AT79" i="24" s="1"/>
  <c r="CZ63" i="24"/>
  <c r="CZ79" i="24" s="1"/>
  <c r="F47" i="24"/>
  <c r="J63" i="24"/>
  <c r="J79" i="24" s="1"/>
  <c r="CJ63" i="24"/>
  <c r="CJ79" i="24" s="1"/>
  <c r="F49" i="24"/>
  <c r="F50" i="24"/>
  <c r="AA63" i="24"/>
  <c r="AA79" i="24" s="1"/>
  <c r="G9" i="24"/>
  <c r="G27" i="24"/>
  <c r="DR63" i="24"/>
  <c r="DR79" i="24" s="1"/>
  <c r="BK63" i="24"/>
  <c r="BK79" i="24" s="1"/>
  <c r="BQ63" i="24"/>
  <c r="BQ79" i="24" s="1"/>
  <c r="CU63" i="24"/>
  <c r="CU79" i="24" s="1"/>
  <c r="DB63" i="24"/>
  <c r="DB79" i="24" s="1"/>
  <c r="N63" i="24"/>
  <c r="N79" i="24" s="1"/>
  <c r="F48" i="24"/>
  <c r="BI63" i="24"/>
  <c r="BI79" i="24" s="1"/>
  <c r="CD63" i="24"/>
  <c r="CD79" i="24" s="1"/>
  <c r="P63" i="24"/>
  <c r="P79" i="24" s="1"/>
  <c r="G32" i="24"/>
  <c r="G14" i="24"/>
  <c r="BO63" i="24"/>
  <c r="BO79" i="24" s="1"/>
  <c r="H63" i="24"/>
  <c r="H79" i="24" s="1"/>
  <c r="BZ63" i="24"/>
  <c r="BZ79" i="24" s="1"/>
  <c r="CB63" i="24"/>
  <c r="CB79" i="24" s="1"/>
  <c r="L63" i="24"/>
  <c r="L79" i="24" s="1"/>
  <c r="BV63" i="24"/>
  <c r="BV79" i="24" s="1"/>
  <c r="AX63" i="24"/>
  <c r="AX79" i="24" s="1"/>
  <c r="F42" i="24"/>
  <c r="AQ63" i="24"/>
  <c r="AQ79" i="24" s="1"/>
  <c r="DM63" i="24"/>
  <c r="DM79" i="24" s="1"/>
  <c r="AI63" i="24"/>
  <c r="AI79" i="24" s="1"/>
  <c r="F41" i="24"/>
  <c r="G30" i="24"/>
  <c r="G12" i="24"/>
  <c r="X63" i="24"/>
  <c r="X79" i="24" s="1"/>
  <c r="AU63" i="24"/>
  <c r="AU79" i="24" s="1"/>
  <c r="AH63" i="24"/>
  <c r="AH79" i="24" s="1"/>
  <c r="BG63" i="24"/>
  <c r="BG79" i="24" s="1"/>
  <c r="AP63" i="24"/>
  <c r="AP79" i="24" s="1"/>
  <c r="BB63" i="24"/>
  <c r="BB79" i="24" s="1"/>
  <c r="G5" i="24"/>
  <c r="G23" i="24"/>
  <c r="DV63" i="24"/>
  <c r="DV79" i="24" s="1"/>
  <c r="BN63" i="24"/>
  <c r="BN79" i="24" s="1"/>
  <c r="G63" i="24"/>
  <c r="G79" i="24" s="1"/>
  <c r="BC63" i="24"/>
  <c r="BC79" i="24" s="1"/>
  <c r="ED63" i="24"/>
  <c r="ED79" i="24" s="1"/>
  <c r="G26" i="24"/>
  <c r="G8" i="24"/>
  <c r="BT63" i="24"/>
  <c r="BT79" i="24" s="1"/>
  <c r="AD18" i="19"/>
  <c r="AD25" i="19"/>
  <c r="AA9" i="19"/>
  <c r="AW62" i="24" l="1"/>
  <c r="AW78" i="24" s="1"/>
  <c r="BL62" i="24"/>
  <c r="BL78" i="24" s="1"/>
  <c r="BX62" i="24"/>
  <c r="BX78" i="24" s="1"/>
  <c r="BE62" i="24"/>
  <c r="BE78" i="24" s="1"/>
  <c r="AM62" i="24"/>
  <c r="AM78" i="24" s="1"/>
  <c r="CQ62" i="24"/>
  <c r="CQ78" i="24" s="1"/>
  <c r="AR62" i="24"/>
  <c r="AR78" i="24" s="1"/>
  <c r="DF62" i="24"/>
  <c r="DF78" i="24" s="1"/>
  <c r="DD62" i="24"/>
  <c r="DD78" i="24" s="1"/>
  <c r="DP62" i="24"/>
  <c r="DP78" i="24" s="1"/>
  <c r="AF62" i="24"/>
  <c r="AF78" i="24" s="1"/>
  <c r="CI63" i="24"/>
  <c r="CI79" i="24" s="1"/>
  <c r="CM68" i="24"/>
  <c r="CM84" i="24" s="1"/>
  <c r="DE62" i="24"/>
  <c r="DE78" i="24" s="1"/>
  <c r="CM62" i="24"/>
  <c r="CM78" i="24" s="1"/>
  <c r="M37" i="19"/>
  <c r="BB37" i="19"/>
  <c r="CK63" i="24"/>
  <c r="CK79" i="24" s="1"/>
  <c r="CX63" i="24"/>
  <c r="CX79" i="24" s="1"/>
  <c r="K37" i="19"/>
  <c r="BA37" i="19"/>
  <c r="E78" i="24"/>
  <c r="D78" i="24" s="1"/>
  <c r="B78" i="24" s="1"/>
  <c r="DO62" i="24"/>
  <c r="DO78" i="24" s="1"/>
  <c r="AC28" i="19"/>
  <c r="I17" i="19"/>
  <c r="R19" i="19"/>
  <c r="BG19" i="19"/>
  <c r="AD19" i="19"/>
  <c r="M19" i="19"/>
  <c r="BB19" i="19"/>
  <c r="BH24" i="19"/>
  <c r="S24" i="19"/>
  <c r="BA20" i="19"/>
  <c r="L20" i="19"/>
  <c r="R18" i="19"/>
  <c r="BG18" i="19"/>
  <c r="AZ20" i="19"/>
  <c r="J10" i="19"/>
  <c r="AY9" i="19"/>
  <c r="J9" i="19"/>
  <c r="CL65" i="24"/>
  <c r="CL81" i="24" s="1"/>
  <c r="P27" i="19"/>
  <c r="BE27" i="19"/>
  <c r="BH35" i="19"/>
  <c r="S35" i="19"/>
  <c r="BD8" i="19"/>
  <c r="O8" i="19"/>
  <c r="AA8" i="19"/>
  <c r="AG20" i="19"/>
  <c r="O22" i="19"/>
  <c r="BD22" i="19"/>
  <c r="AA22" i="19"/>
  <c r="BF23" i="19"/>
  <c r="Q23" i="19"/>
  <c r="AC23" i="19"/>
  <c r="AY35" i="19"/>
  <c r="J35" i="19"/>
  <c r="I15" i="19"/>
  <c r="BA8" i="19"/>
  <c r="K8" i="19"/>
  <c r="AZ8" i="19"/>
  <c r="J23" i="19"/>
  <c r="AY23" i="19"/>
  <c r="K36" i="19"/>
  <c r="AZ36" i="19"/>
  <c r="M27" i="19"/>
  <c r="BB27" i="19"/>
  <c r="BA15" i="19"/>
  <c r="L15" i="19"/>
  <c r="AC27" i="19"/>
  <c r="DO66" i="24"/>
  <c r="DO82" i="24" s="1"/>
  <c r="DJ69" i="24"/>
  <c r="DJ85" i="24" s="1"/>
  <c r="N66" i="24"/>
  <c r="N82" i="24" s="1"/>
  <c r="C48" i="24"/>
  <c r="J24" i="19"/>
  <c r="AY24" i="19"/>
  <c r="BD11" i="19"/>
  <c r="O11" i="19"/>
  <c r="AA11" i="19"/>
  <c r="O9" i="19"/>
  <c r="BD9" i="19"/>
  <c r="BF36" i="19"/>
  <c r="Q36" i="19"/>
  <c r="AC36" i="19"/>
  <c r="M11" i="19"/>
  <c r="BB11" i="19"/>
  <c r="BB9" i="19"/>
  <c r="M9" i="19"/>
  <c r="L33" i="19"/>
  <c r="BA33" i="19"/>
  <c r="S31" i="19"/>
  <c r="BH31" i="19"/>
  <c r="J13" i="19"/>
  <c r="AY13" i="19"/>
  <c r="M29" i="19"/>
  <c r="BB29" i="19"/>
  <c r="AM65" i="24"/>
  <c r="AM81" i="24" s="1"/>
  <c r="X67" i="24"/>
  <c r="X83" i="24" s="1"/>
  <c r="ED65" i="24"/>
  <c r="ED81" i="24" s="1"/>
  <c r="BU69" i="24"/>
  <c r="BU85" i="24" s="1"/>
  <c r="AY28" i="19"/>
  <c r="J28" i="19"/>
  <c r="L31" i="19"/>
  <c r="BA31" i="19"/>
  <c r="O35" i="19"/>
  <c r="BD35" i="19"/>
  <c r="AA35" i="19"/>
  <c r="I13" i="19"/>
  <c r="I20" i="19"/>
  <c r="M15" i="19"/>
  <c r="BB15" i="19"/>
  <c r="AI35" i="19"/>
  <c r="BU35" i="19"/>
  <c r="BP68" i="24"/>
  <c r="BP84" i="24" s="1"/>
  <c r="Y67" i="24"/>
  <c r="Y83" i="24" s="1"/>
  <c r="K32" i="19"/>
  <c r="AZ32" i="19"/>
  <c r="P19" i="19"/>
  <c r="BE19" i="19"/>
  <c r="AY27" i="19"/>
  <c r="J27" i="19"/>
  <c r="BF32" i="19"/>
  <c r="Q32" i="19"/>
  <c r="L19" i="19"/>
  <c r="BA19" i="19"/>
  <c r="BE20" i="19"/>
  <c r="P20" i="19"/>
  <c r="I18" i="19"/>
  <c r="DV66" i="24"/>
  <c r="DV82" i="24" s="1"/>
  <c r="AJ8" i="19"/>
  <c r="BV8" i="19"/>
  <c r="DT64" i="24"/>
  <c r="DT80" i="24" s="1"/>
  <c r="BF17" i="19"/>
  <c r="Q17" i="19"/>
  <c r="AC17" i="19"/>
  <c r="BC27" i="19"/>
  <c r="N27" i="19"/>
  <c r="R24" i="19"/>
  <c r="BG24" i="19"/>
  <c r="AD24" i="19"/>
  <c r="BG35" i="19"/>
  <c r="R35" i="19"/>
  <c r="AD35" i="19"/>
  <c r="BD36" i="19"/>
  <c r="O36" i="19"/>
  <c r="AA36" i="19"/>
  <c r="BF31" i="19"/>
  <c r="Q31" i="19"/>
  <c r="AC31" i="19"/>
  <c r="J25" i="19"/>
  <c r="AY25" i="19"/>
  <c r="I36" i="19"/>
  <c r="BF11" i="19"/>
  <c r="Q11" i="19"/>
  <c r="AC11" i="19"/>
  <c r="I27" i="19"/>
  <c r="BF9" i="19"/>
  <c r="Q10" i="19"/>
  <c r="BF10" i="19"/>
  <c r="Q9" i="19"/>
  <c r="AC10" i="19"/>
  <c r="AC9" i="19"/>
  <c r="AY19" i="19"/>
  <c r="J19" i="19"/>
  <c r="I8" i="19"/>
  <c r="M20" i="19"/>
  <c r="BB20" i="19"/>
  <c r="O29" i="19"/>
  <c r="AA29" i="19"/>
  <c r="DD65" i="24"/>
  <c r="DD81" i="24" s="1"/>
  <c r="CC66" i="24"/>
  <c r="CC82" i="24" s="1"/>
  <c r="BT8" i="19"/>
  <c r="AH8" i="19"/>
  <c r="AY32" i="19"/>
  <c r="J32" i="19"/>
  <c r="BG17" i="19"/>
  <c r="R17" i="19"/>
  <c r="AD17" i="19"/>
  <c r="R22" i="19"/>
  <c r="BG22" i="19"/>
  <c r="AD22" i="19"/>
  <c r="BF27" i="19"/>
  <c r="Q27" i="19"/>
  <c r="BC36" i="19"/>
  <c r="N36" i="19"/>
  <c r="P31" i="19"/>
  <c r="BE31" i="19"/>
  <c r="O25" i="19"/>
  <c r="BD25" i="19"/>
  <c r="AA25" i="19"/>
  <c r="AZ27" i="19"/>
  <c r="K27" i="19"/>
  <c r="BE15" i="19"/>
  <c r="P15" i="19"/>
  <c r="P24" i="19"/>
  <c r="BE24" i="19"/>
  <c r="BG14" i="19"/>
  <c r="BF14" i="19"/>
  <c r="Q14" i="19"/>
  <c r="AC14" i="19"/>
  <c r="BD18" i="19"/>
  <c r="O18" i="19"/>
  <c r="AA18" i="19"/>
  <c r="L14" i="19"/>
  <c r="BA14" i="19"/>
  <c r="BY14" i="19"/>
  <c r="L8" i="19"/>
  <c r="AS68" i="24"/>
  <c r="AS84" i="24" s="1"/>
  <c r="DF64" i="24"/>
  <c r="DF80" i="24" s="1"/>
  <c r="BG68" i="24"/>
  <c r="BG84" i="24" s="1"/>
  <c r="BA11" i="19"/>
  <c r="L11" i="19"/>
  <c r="BB18" i="19"/>
  <c r="M18" i="19"/>
  <c r="BD20" i="19"/>
  <c r="O20" i="19"/>
  <c r="S9" i="19"/>
  <c r="S10" i="19"/>
  <c r="BH9" i="19"/>
  <c r="BH10" i="19"/>
  <c r="BG36" i="19"/>
  <c r="R36" i="19"/>
  <c r="AD36" i="19"/>
  <c r="J33" i="19"/>
  <c r="AY33" i="19"/>
  <c r="Q33" i="19"/>
  <c r="BF33" i="19"/>
  <c r="AC33" i="19"/>
  <c r="E31" i="24"/>
  <c r="E13" i="24"/>
  <c r="BD28" i="19"/>
  <c r="O28" i="19"/>
  <c r="AA28" i="19"/>
  <c r="BA32" i="19"/>
  <c r="L32" i="19"/>
  <c r="K20" i="19"/>
  <c r="L22" i="19"/>
  <c r="BA22" i="19"/>
  <c r="S8" i="19"/>
  <c r="BB8" i="19"/>
  <c r="M8" i="19"/>
  <c r="K15" i="19"/>
  <c r="BW67" i="24"/>
  <c r="BW83" i="24" s="1"/>
  <c r="DG69" i="24"/>
  <c r="DG85" i="24" s="1"/>
  <c r="DL66" i="24"/>
  <c r="DL82" i="24" s="1"/>
  <c r="K24" i="19"/>
  <c r="AZ24" i="19"/>
  <c r="BG20" i="19"/>
  <c r="R20" i="19"/>
  <c r="BH20" i="19"/>
  <c r="AZ28" i="19"/>
  <c r="K28" i="19"/>
  <c r="BG10" i="19"/>
  <c r="BG9" i="19"/>
  <c r="R10" i="19"/>
  <c r="R9" i="19"/>
  <c r="AD9" i="19"/>
  <c r="AD10" i="19"/>
  <c r="I24" i="19"/>
  <c r="L23" i="19"/>
  <c r="BA23" i="19"/>
  <c r="AZ35" i="19"/>
  <c r="K35" i="19"/>
  <c r="M25" i="19"/>
  <c r="BB25" i="19"/>
  <c r="BE25" i="19"/>
  <c r="P25" i="19"/>
  <c r="P32" i="19"/>
  <c r="BE32" i="19"/>
  <c r="BD31" i="19"/>
  <c r="O31" i="19"/>
  <c r="AA31" i="19"/>
  <c r="P10" i="19"/>
  <c r="BE10" i="19"/>
  <c r="BE9" i="19"/>
  <c r="P9" i="19"/>
  <c r="AY63" i="24"/>
  <c r="AY79" i="24" s="1"/>
  <c r="AT64" i="24"/>
  <c r="AT80" i="24" s="1"/>
  <c r="BE23" i="19"/>
  <c r="P23" i="19"/>
  <c r="R29" i="19"/>
  <c r="BG29" i="19"/>
  <c r="AD29" i="19"/>
  <c r="AI25" i="19"/>
  <c r="BU25" i="19"/>
  <c r="AK66" i="24"/>
  <c r="AK82" i="24" s="1"/>
  <c r="S14" i="19"/>
  <c r="BH14" i="19"/>
  <c r="BC20" i="19"/>
  <c r="BE22" i="19"/>
  <c r="P22" i="19"/>
  <c r="S23" i="19"/>
  <c r="BH23" i="19"/>
  <c r="R32" i="19"/>
  <c r="BG32" i="19"/>
  <c r="AD32" i="19"/>
  <c r="R11" i="19"/>
  <c r="BG11" i="19"/>
  <c r="AD11" i="19"/>
  <c r="P11" i="19"/>
  <c r="BE11" i="19"/>
  <c r="W67" i="24"/>
  <c r="W83" i="24" s="1"/>
  <c r="J65" i="24"/>
  <c r="J81" i="24" s="1"/>
  <c r="DS66" i="24"/>
  <c r="DS82" i="24" s="1"/>
  <c r="I22" i="19"/>
  <c r="N25" i="19"/>
  <c r="BC25" i="19"/>
  <c r="BA24" i="19"/>
  <c r="L24" i="19"/>
  <c r="BF25" i="19"/>
  <c r="Q25" i="19"/>
  <c r="AC25" i="19"/>
  <c r="BH8" i="19"/>
  <c r="R8" i="19"/>
  <c r="BG8" i="19"/>
  <c r="AD8" i="19"/>
  <c r="BD27" i="19"/>
  <c r="O27" i="19"/>
  <c r="AA27" i="19"/>
  <c r="I28" i="19"/>
  <c r="N10" i="19"/>
  <c r="BC10" i="19"/>
  <c r="BC9" i="19"/>
  <c r="BD10" i="19"/>
  <c r="E28" i="24"/>
  <c r="E10" i="24"/>
  <c r="AO65" i="24"/>
  <c r="AO81" i="24" s="1"/>
  <c r="V67" i="24"/>
  <c r="V83" i="24" s="1"/>
  <c r="AC32" i="19"/>
  <c r="BO64" i="24"/>
  <c r="BO80" i="24" s="1"/>
  <c r="M35" i="19"/>
  <c r="BB35" i="19"/>
  <c r="M24" i="19"/>
  <c r="BB24" i="19"/>
  <c r="S22" i="19"/>
  <c r="BH22" i="19"/>
  <c r="BB31" i="19"/>
  <c r="M31" i="19"/>
  <c r="BB23" i="19"/>
  <c r="M23" i="19"/>
  <c r="AU20" i="19"/>
  <c r="AV20" i="19"/>
  <c r="BD29" i="19"/>
  <c r="N29" i="19"/>
  <c r="BC29" i="19"/>
  <c r="AW20" i="19"/>
  <c r="S20" i="19"/>
  <c r="R37" i="19"/>
  <c r="BG37" i="19"/>
  <c r="BH37" i="19"/>
  <c r="AD37" i="19"/>
  <c r="AI37" i="19"/>
  <c r="BU37" i="19"/>
  <c r="AR64" i="24"/>
  <c r="AR80" i="24" s="1"/>
  <c r="C45" i="24"/>
  <c r="AH27" i="19"/>
  <c r="BT27" i="19"/>
  <c r="AZ63" i="24"/>
  <c r="AZ79" i="24" s="1"/>
  <c r="CB66" i="24"/>
  <c r="CB82" i="24" s="1"/>
  <c r="M66" i="24"/>
  <c r="M82" i="24" s="1"/>
  <c r="S32" i="19"/>
  <c r="BH32" i="19"/>
  <c r="AZ11" i="19"/>
  <c r="K11" i="19"/>
  <c r="BC17" i="19"/>
  <c r="N17" i="19"/>
  <c r="AZ19" i="19"/>
  <c r="K19" i="19"/>
  <c r="BD13" i="19"/>
  <c r="O13" i="19"/>
  <c r="AA13" i="19"/>
  <c r="Q13" i="19"/>
  <c r="BF13" i="19"/>
  <c r="AC13" i="19"/>
  <c r="AY22" i="19"/>
  <c r="J22" i="19"/>
  <c r="BH27" i="19"/>
  <c r="S27" i="19"/>
  <c r="J29" i="19"/>
  <c r="AY29" i="19"/>
  <c r="I31" i="19"/>
  <c r="BH25" i="19"/>
  <c r="S25" i="19"/>
  <c r="AY18" i="19"/>
  <c r="J18" i="19"/>
  <c r="AD33" i="19"/>
  <c r="BG33" i="19"/>
  <c r="R33" i="19"/>
  <c r="DL64" i="24"/>
  <c r="DL80" i="24" s="1"/>
  <c r="CG69" i="24"/>
  <c r="CG85" i="24" s="1"/>
  <c r="AC18" i="19"/>
  <c r="BF18" i="19"/>
  <c r="Q18" i="19"/>
  <c r="R15" i="19"/>
  <c r="BG15" i="19"/>
  <c r="AD15" i="19"/>
  <c r="I11" i="19"/>
  <c r="AZ31" i="19"/>
  <c r="K31" i="19"/>
  <c r="AZ25" i="19"/>
  <c r="K25" i="19"/>
  <c r="J20" i="19"/>
  <c r="AY20" i="19"/>
  <c r="BA27" i="19"/>
  <c r="L27" i="19"/>
  <c r="BG27" i="19"/>
  <c r="R27" i="19"/>
  <c r="AD27" i="19"/>
  <c r="O23" i="19"/>
  <c r="BD23" i="19"/>
  <c r="AA23" i="19"/>
  <c r="N28" i="19"/>
  <c r="BC28" i="19"/>
  <c r="N8" i="19"/>
  <c r="BC8" i="19"/>
  <c r="BD33" i="19"/>
  <c r="O33" i="19"/>
  <c r="AA33" i="19"/>
  <c r="AP69" i="24"/>
  <c r="AP85" i="24" s="1"/>
  <c r="DV64" i="24"/>
  <c r="DV80" i="24" s="1"/>
  <c r="DY68" i="24"/>
  <c r="DY84" i="24" s="1"/>
  <c r="AC64" i="24"/>
  <c r="AC80" i="24" s="1"/>
  <c r="AD69" i="24"/>
  <c r="AD85" i="24" s="1"/>
  <c r="BH17" i="19"/>
  <c r="S17" i="19"/>
  <c r="BF19" i="19"/>
  <c r="Q19" i="19"/>
  <c r="AC19" i="19"/>
  <c r="J31" i="19"/>
  <c r="AY31" i="19"/>
  <c r="S15" i="19"/>
  <c r="BH15" i="19"/>
  <c r="M17" i="19"/>
  <c r="BB17" i="19"/>
  <c r="BF20" i="19"/>
  <c r="Q20" i="19"/>
  <c r="BC24" i="19"/>
  <c r="N24" i="19"/>
  <c r="I25" i="19"/>
  <c r="AY10" i="19"/>
  <c r="I10" i="19"/>
  <c r="I9" i="19"/>
  <c r="M22" i="19"/>
  <c r="BB22" i="19"/>
  <c r="I33" i="19"/>
  <c r="U64" i="24"/>
  <c r="U80" i="24" s="1"/>
  <c r="BP67" i="24"/>
  <c r="BP83" i="24" s="1"/>
  <c r="CF65" i="24"/>
  <c r="CF81" i="24" s="1"/>
  <c r="K23" i="19"/>
  <c r="AZ23" i="19"/>
  <c r="N15" i="19"/>
  <c r="BC15" i="19"/>
  <c r="O32" i="19"/>
  <c r="BD32" i="19"/>
  <c r="AA32" i="19"/>
  <c r="N31" i="19"/>
  <c r="BC31" i="19"/>
  <c r="N13" i="19"/>
  <c r="BC13" i="19"/>
  <c r="N9" i="19"/>
  <c r="BC11" i="19"/>
  <c r="N11" i="19"/>
  <c r="Q24" i="19"/>
  <c r="BF24" i="19"/>
  <c r="AC24" i="19"/>
  <c r="BB36" i="19"/>
  <c r="M36" i="19"/>
  <c r="Q29" i="19"/>
  <c r="BF29" i="19"/>
  <c r="AC29" i="19"/>
  <c r="BB10" i="19"/>
  <c r="L10" i="19"/>
  <c r="BA9" i="19"/>
  <c r="BA10" i="19"/>
  <c r="L9" i="19"/>
  <c r="R28" i="19"/>
  <c r="BG28" i="19"/>
  <c r="AD28" i="19"/>
  <c r="AX20" i="19"/>
  <c r="H20" i="19"/>
  <c r="AY37" i="19"/>
  <c r="J37" i="19"/>
  <c r="AZ37" i="19"/>
  <c r="CX65" i="24"/>
  <c r="CX81" i="24" s="1"/>
  <c r="R31" i="19"/>
  <c r="BG31" i="19"/>
  <c r="AD31" i="19"/>
  <c r="P28" i="19"/>
  <c r="BE28" i="19"/>
  <c r="M13" i="19"/>
  <c r="BB13" i="19"/>
  <c r="K33" i="19"/>
  <c r="AZ33" i="19"/>
  <c r="L13" i="19"/>
  <c r="BA13" i="19"/>
  <c r="BA18" i="19"/>
  <c r="L18" i="19"/>
  <c r="P17" i="19"/>
  <c r="BE17" i="19"/>
  <c r="I29" i="19"/>
  <c r="AJ37" i="19"/>
  <c r="BV37" i="19"/>
  <c r="BN65" i="24"/>
  <c r="BN81" i="24" s="1"/>
  <c r="AO67" i="24"/>
  <c r="AO83" i="24" s="1"/>
  <c r="BB69" i="24"/>
  <c r="BB85" i="24" s="1"/>
  <c r="L17" i="19"/>
  <c r="BA17" i="19"/>
  <c r="J17" i="19"/>
  <c r="AY17" i="19"/>
  <c r="I19" i="19"/>
  <c r="AA24" i="19"/>
  <c r="BD24" i="19"/>
  <c r="O24" i="19"/>
  <c r="I23" i="19"/>
  <c r="L36" i="19"/>
  <c r="BA36" i="19"/>
  <c r="N35" i="19"/>
  <c r="BC35" i="19"/>
  <c r="M32" i="19"/>
  <c r="BB32" i="19"/>
  <c r="BG25" i="19"/>
  <c r="R25" i="19"/>
  <c r="BA29" i="19"/>
  <c r="K29" i="19"/>
  <c r="AZ29" i="19"/>
  <c r="AN68" i="24"/>
  <c r="AN84" i="24" s="1"/>
  <c r="CF66" i="24"/>
  <c r="CF82" i="24" s="1"/>
  <c r="BD17" i="19"/>
  <c r="O17" i="19"/>
  <c r="AA17" i="19"/>
  <c r="AD23" i="19"/>
  <c r="BG23" i="19"/>
  <c r="R23" i="19"/>
  <c r="P35" i="19"/>
  <c r="BE35" i="19"/>
  <c r="N32" i="19"/>
  <c r="BC32" i="19"/>
  <c r="I32" i="19"/>
  <c r="J14" i="19"/>
  <c r="AY14" i="19"/>
  <c r="AZ14" i="19"/>
  <c r="BC19" i="19"/>
  <c r="N19" i="19"/>
  <c r="M14" i="19"/>
  <c r="BB14" i="19"/>
  <c r="BC14" i="19"/>
  <c r="AZ18" i="19"/>
  <c r="K18" i="19"/>
  <c r="J11" i="19"/>
  <c r="AY11" i="19"/>
  <c r="AZ17" i="19"/>
  <c r="K17" i="19"/>
  <c r="BC23" i="19"/>
  <c r="N23" i="19"/>
  <c r="P33" i="19"/>
  <c r="BE33" i="19"/>
  <c r="EE68" i="24"/>
  <c r="EE84" i="24" s="1"/>
  <c r="BE18" i="19"/>
  <c r="P18" i="19"/>
  <c r="BE36" i="19"/>
  <c r="P36" i="19"/>
  <c r="R13" i="19"/>
  <c r="BG13" i="19"/>
  <c r="AD13" i="19"/>
  <c r="J36" i="19"/>
  <c r="AY36" i="19"/>
  <c r="BA35" i="19"/>
  <c r="L35" i="19"/>
  <c r="K22" i="19"/>
  <c r="AZ22" i="19"/>
  <c r="P8" i="19"/>
  <c r="BE8" i="19"/>
  <c r="AY8" i="19"/>
  <c r="J8" i="19"/>
  <c r="BG66" i="24"/>
  <c r="BG82" i="24" s="1"/>
  <c r="N18" i="19"/>
  <c r="BC18" i="19"/>
  <c r="AZ15" i="19"/>
  <c r="AY15" i="19"/>
  <c r="J15" i="19"/>
  <c r="O19" i="19"/>
  <c r="BD19" i="19"/>
  <c r="AA19" i="19"/>
  <c r="S11" i="19"/>
  <c r="BH11" i="19"/>
  <c r="I35" i="19"/>
  <c r="BF8" i="19"/>
  <c r="Q8" i="19"/>
  <c r="AC8" i="19"/>
  <c r="BH19" i="19"/>
  <c r="S19" i="19"/>
  <c r="BH36" i="19"/>
  <c r="S36" i="19"/>
  <c r="S29" i="19"/>
  <c r="BH29" i="19"/>
  <c r="DO69" i="24"/>
  <c r="DO85" i="24" s="1"/>
  <c r="AK68" i="24"/>
  <c r="AK84" i="24" s="1"/>
  <c r="E41" i="24"/>
  <c r="D41" i="24" s="1"/>
  <c r="AO63" i="24"/>
  <c r="AO79" i="24" s="1"/>
  <c r="DI65" i="24"/>
  <c r="DI81" i="24" s="1"/>
  <c r="BC22" i="19"/>
  <c r="N22" i="19"/>
  <c r="K10" i="19"/>
  <c r="AZ10" i="19"/>
  <c r="AZ9" i="19"/>
  <c r="K9" i="19"/>
  <c r="S13" i="19"/>
  <c r="BH13" i="19"/>
  <c r="BA25" i="19"/>
  <c r="L25" i="19"/>
  <c r="Q35" i="19"/>
  <c r="BF35" i="19"/>
  <c r="AC35" i="19"/>
  <c r="BE13" i="19"/>
  <c r="P13" i="19"/>
  <c r="BF15" i="19"/>
  <c r="Q15" i="19"/>
  <c r="AC15" i="19"/>
  <c r="K13" i="19"/>
  <c r="AZ13" i="19"/>
  <c r="S18" i="19"/>
  <c r="BH18" i="19"/>
  <c r="BF22" i="19"/>
  <c r="Q22" i="19"/>
  <c r="AC22" i="19"/>
  <c r="S28" i="19"/>
  <c r="BH28" i="19"/>
  <c r="AE65" i="24"/>
  <c r="AE81" i="24" s="1"/>
  <c r="N33" i="19"/>
  <c r="BC33" i="19"/>
  <c r="DO64" i="24"/>
  <c r="DO80" i="24" s="1"/>
  <c r="DZ64" i="24"/>
  <c r="DZ80" i="24" s="1"/>
  <c r="BL67" i="24"/>
  <c r="BL83" i="24" s="1"/>
  <c r="DP65" i="24"/>
  <c r="DP81" i="24" s="1"/>
  <c r="DY67" i="24"/>
  <c r="DY83" i="24" s="1"/>
  <c r="DU68" i="24"/>
  <c r="DU84" i="24" s="1"/>
  <c r="E47" i="24"/>
  <c r="D47" i="24" s="1"/>
  <c r="B68" i="24" s="1"/>
  <c r="CQ68" i="24"/>
  <c r="CQ84" i="24" s="1"/>
  <c r="AI66" i="24"/>
  <c r="AI82" i="24" s="1"/>
  <c r="BQ65" i="24"/>
  <c r="BQ81" i="24" s="1"/>
  <c r="CN64" i="24"/>
  <c r="CN80" i="24" s="1"/>
  <c r="AI17" i="19"/>
  <c r="BU17" i="19"/>
  <c r="C49" i="24"/>
  <c r="AG68" i="24"/>
  <c r="AG84" i="24" s="1"/>
  <c r="AH28" i="19"/>
  <c r="BT28" i="19"/>
  <c r="BS64" i="24"/>
  <c r="BS80" i="24" s="1"/>
  <c r="CW65" i="24"/>
  <c r="CW81" i="24" s="1"/>
  <c r="BF66" i="24"/>
  <c r="BF82" i="24" s="1"/>
  <c r="K66" i="24"/>
  <c r="K82" i="24" s="1"/>
  <c r="DN69" i="24"/>
  <c r="DN85" i="24" s="1"/>
  <c r="DY66" i="24"/>
  <c r="DY82" i="24" s="1"/>
  <c r="BA64" i="24"/>
  <c r="BA80" i="24" s="1"/>
  <c r="O67" i="24"/>
  <c r="O83" i="24" s="1"/>
  <c r="BB67" i="24"/>
  <c r="BB83" i="24" s="1"/>
  <c r="CZ64" i="24"/>
  <c r="CZ80" i="24" s="1"/>
  <c r="BT69" i="24"/>
  <c r="BT85" i="24" s="1"/>
  <c r="Z64" i="24"/>
  <c r="Z80" i="24" s="1"/>
  <c r="Q28" i="19"/>
  <c r="BF28" i="19"/>
  <c r="CS68" i="24"/>
  <c r="CS84" i="24" s="1"/>
  <c r="BR67" i="24"/>
  <c r="BR83" i="24" s="1"/>
  <c r="AY64" i="24"/>
  <c r="AY80" i="24" s="1"/>
  <c r="AY69" i="24"/>
  <c r="AY85" i="24" s="1"/>
  <c r="CF69" i="24"/>
  <c r="CF85" i="24" s="1"/>
  <c r="CB68" i="24"/>
  <c r="CB84" i="24" s="1"/>
  <c r="DR68" i="24"/>
  <c r="DR84" i="24" s="1"/>
  <c r="BV15" i="19"/>
  <c r="AJ15" i="19"/>
  <c r="BZ66" i="24"/>
  <c r="BZ82" i="24" s="1"/>
  <c r="DN64" i="24"/>
  <c r="DN80" i="24" s="1"/>
  <c r="AL64" i="24"/>
  <c r="AL80" i="24" s="1"/>
  <c r="V65" i="24"/>
  <c r="V81" i="24" s="1"/>
  <c r="L29" i="19"/>
  <c r="DC69" i="24"/>
  <c r="DC85" i="24" s="1"/>
  <c r="BU28" i="19"/>
  <c r="AI28" i="19"/>
  <c r="BB66" i="24"/>
  <c r="BB82" i="24" s="1"/>
  <c r="AQ64" i="24"/>
  <c r="AQ80" i="24" s="1"/>
  <c r="BU65" i="24"/>
  <c r="BU81" i="24" s="1"/>
  <c r="E40" i="24"/>
  <c r="D40" i="24" s="1"/>
  <c r="EA63" i="24"/>
  <c r="EA79" i="24" s="1"/>
  <c r="AW68" i="24"/>
  <c r="AW84" i="24" s="1"/>
  <c r="CH68" i="24"/>
  <c r="CH84" i="24" s="1"/>
  <c r="AA64" i="24"/>
  <c r="AA80" i="24" s="1"/>
  <c r="DR69" i="24"/>
  <c r="DR85" i="24" s="1"/>
  <c r="BB28" i="19"/>
  <c r="M28" i="19"/>
  <c r="BZ68" i="24"/>
  <c r="BZ84" i="24" s="1"/>
  <c r="CW66" i="24"/>
  <c r="CW82" i="24" s="1"/>
  <c r="BT24" i="19"/>
  <c r="AH24" i="19"/>
  <c r="DL67" i="24"/>
  <c r="DL83" i="24" s="1"/>
  <c r="CI65" i="24"/>
  <c r="CI81" i="24" s="1"/>
  <c r="CX67" i="24"/>
  <c r="CX83" i="24" s="1"/>
  <c r="U65" i="24"/>
  <c r="U81" i="24" s="1"/>
  <c r="AN66" i="24"/>
  <c r="AN82" i="24" s="1"/>
  <c r="AI67" i="24"/>
  <c r="AI83" i="24" s="1"/>
  <c r="DB69" i="24"/>
  <c r="DB85" i="24" s="1"/>
  <c r="AO68" i="24"/>
  <c r="AO84" i="24" s="1"/>
  <c r="CZ69" i="24"/>
  <c r="CZ85" i="24" s="1"/>
  <c r="AW65" i="24"/>
  <c r="AW81" i="24" s="1"/>
  <c r="BV11" i="19"/>
  <c r="BU11" i="19"/>
  <c r="AI11" i="19"/>
  <c r="AW66" i="24"/>
  <c r="AW82" i="24" s="1"/>
  <c r="Z66" i="24"/>
  <c r="Z82" i="24" s="1"/>
  <c r="BC68" i="24"/>
  <c r="BC84" i="24" s="1"/>
  <c r="BS68" i="24"/>
  <c r="BS84" i="24" s="1"/>
  <c r="BD68" i="24"/>
  <c r="BD84" i="24" s="1"/>
  <c r="DE66" i="24"/>
  <c r="DE82" i="24" s="1"/>
  <c r="R63" i="24"/>
  <c r="R79" i="24" s="1"/>
  <c r="AD67" i="24"/>
  <c r="AD83" i="24" s="1"/>
  <c r="AC66" i="24"/>
  <c r="AC82" i="24" s="1"/>
  <c r="AE67" i="24"/>
  <c r="AE83" i="24" s="1"/>
  <c r="Q67" i="24"/>
  <c r="Q83" i="24" s="1"/>
  <c r="BW66" i="24"/>
  <c r="BW82" i="24" s="1"/>
  <c r="BW64" i="24"/>
  <c r="BW80" i="24" s="1"/>
  <c r="DH66" i="24"/>
  <c r="DH82" i="24" s="1"/>
  <c r="BJ65" i="24"/>
  <c r="BJ81" i="24" s="1"/>
  <c r="BB33" i="19"/>
  <c r="M33" i="19"/>
  <c r="AG63" i="24"/>
  <c r="AG79" i="24" s="1"/>
  <c r="CU68" i="24"/>
  <c r="CU84" i="24" s="1"/>
  <c r="BL65" i="24"/>
  <c r="BL81" i="24" s="1"/>
  <c r="CU66" i="24"/>
  <c r="CU82" i="24" s="1"/>
  <c r="CD64" i="24"/>
  <c r="CD80" i="24" s="1"/>
  <c r="DV65" i="24"/>
  <c r="DV81" i="24" s="1"/>
  <c r="O68" i="24"/>
  <c r="O84" i="24" s="1"/>
  <c r="DI66" i="24"/>
  <c r="DI82" i="24" s="1"/>
  <c r="CW68" i="24"/>
  <c r="CW84" i="24" s="1"/>
  <c r="BJ67" i="24"/>
  <c r="BJ83" i="24" s="1"/>
  <c r="AI65" i="24"/>
  <c r="AI81" i="24" s="1"/>
  <c r="DK66" i="24"/>
  <c r="DK82" i="24" s="1"/>
  <c r="DZ69" i="24"/>
  <c r="DZ85" i="24" s="1"/>
  <c r="AI69" i="24"/>
  <c r="AI85" i="24" s="1"/>
  <c r="L28" i="19"/>
  <c r="BA28" i="19"/>
  <c r="DE63" i="24"/>
  <c r="DE79" i="24" s="1"/>
  <c r="CI67" i="24"/>
  <c r="CI83" i="24" s="1"/>
  <c r="AC69" i="24"/>
  <c r="AC85" i="24" s="1"/>
  <c r="CP65" i="24"/>
  <c r="CP81" i="24" s="1"/>
  <c r="CL66" i="24"/>
  <c r="CL82" i="24" s="1"/>
  <c r="L69" i="24"/>
  <c r="L85" i="24" s="1"/>
  <c r="EB64" i="24"/>
  <c r="EB80" i="24" s="1"/>
  <c r="P66" i="24"/>
  <c r="P82" i="24" s="1"/>
  <c r="EB68" i="24"/>
  <c r="EB84" i="24" s="1"/>
  <c r="EC63" i="24"/>
  <c r="EC79" i="24" s="1"/>
  <c r="E11" i="24"/>
  <c r="E29" i="24"/>
  <c r="DA64" i="24"/>
  <c r="DA80" i="24" s="1"/>
  <c r="CS65" i="24"/>
  <c r="CS81" i="24" s="1"/>
  <c r="CZ65" i="24"/>
  <c r="CZ81" i="24" s="1"/>
  <c r="AR66" i="24"/>
  <c r="AR82" i="24" s="1"/>
  <c r="CD65" i="24"/>
  <c r="CD81" i="24" s="1"/>
  <c r="DP68" i="24"/>
  <c r="DP84" i="24" s="1"/>
  <c r="DL69" i="24"/>
  <c r="DL85" i="24" s="1"/>
  <c r="DH63" i="24"/>
  <c r="DH79" i="24" s="1"/>
  <c r="P68" i="24"/>
  <c r="P84" i="24" s="1"/>
  <c r="AI32" i="19"/>
  <c r="BU32" i="19"/>
  <c r="Y66" i="24"/>
  <c r="Y82" i="24" s="1"/>
  <c r="AK65" i="24"/>
  <c r="AK81" i="24" s="1"/>
  <c r="CQ63" i="24"/>
  <c r="CQ79" i="24" s="1"/>
  <c r="CB67" i="24"/>
  <c r="CB83" i="24" s="1"/>
  <c r="BW69" i="24"/>
  <c r="BW85" i="24" s="1"/>
  <c r="CR65" i="24"/>
  <c r="CR81" i="24" s="1"/>
  <c r="CL68" i="24"/>
  <c r="CL84" i="24" s="1"/>
  <c r="CG66" i="24"/>
  <c r="CG82" i="24" s="1"/>
  <c r="BZ69" i="24"/>
  <c r="BZ85" i="24" s="1"/>
  <c r="BV28" i="19"/>
  <c r="AJ28" i="19"/>
  <c r="C47" i="24"/>
  <c r="CP67" i="24"/>
  <c r="CP83" i="24" s="1"/>
  <c r="EB67" i="24"/>
  <c r="EB83" i="24" s="1"/>
  <c r="BK69" i="24"/>
  <c r="BK85" i="24" s="1"/>
  <c r="R69" i="24"/>
  <c r="R85" i="24" s="1"/>
  <c r="U69" i="24"/>
  <c r="U85" i="24" s="1"/>
  <c r="DJ63" i="24"/>
  <c r="DJ79" i="24" s="1"/>
  <c r="BA69" i="24"/>
  <c r="BA85" i="24" s="1"/>
  <c r="L65" i="24"/>
  <c r="L81" i="24" s="1"/>
  <c r="BJ69" i="24"/>
  <c r="BJ85" i="24" s="1"/>
  <c r="L64" i="24"/>
  <c r="L80" i="24" s="1"/>
  <c r="DF69" i="24"/>
  <c r="DF85" i="24" s="1"/>
  <c r="CG68" i="24"/>
  <c r="CG84" i="24" s="1"/>
  <c r="AI9" i="19"/>
  <c r="BU10" i="19"/>
  <c r="AI10" i="19"/>
  <c r="BU9" i="19"/>
  <c r="CH69" i="24"/>
  <c r="CH85" i="24" s="1"/>
  <c r="CH65" i="24"/>
  <c r="CH81" i="24" s="1"/>
  <c r="W69" i="24"/>
  <c r="W85" i="24" s="1"/>
  <c r="AM67" i="24"/>
  <c r="AM83" i="24" s="1"/>
  <c r="BI67" i="24"/>
  <c r="BI83" i="24" s="1"/>
  <c r="CA67" i="24"/>
  <c r="CA83" i="24" s="1"/>
  <c r="Q37" i="19"/>
  <c r="BF37" i="19"/>
  <c r="I37" i="19"/>
  <c r="BT32" i="19"/>
  <c r="AH32" i="19"/>
  <c r="U68" i="24"/>
  <c r="U84" i="24" s="1"/>
  <c r="DB66" i="24"/>
  <c r="DB82" i="24" s="1"/>
  <c r="EE65" i="24"/>
  <c r="EE81" i="24" s="1"/>
  <c r="DE65" i="24"/>
  <c r="DE81" i="24" s="1"/>
  <c r="E44" i="24"/>
  <c r="D44" i="24" s="1"/>
  <c r="DJ65" i="24"/>
  <c r="DJ81" i="24" s="1"/>
  <c r="BX68" i="24"/>
  <c r="BX84" i="24" s="1"/>
  <c r="DT66" i="24"/>
  <c r="DT82" i="24" s="1"/>
  <c r="AM66" i="24"/>
  <c r="AM82" i="24" s="1"/>
  <c r="CP69" i="24"/>
  <c r="CP85" i="24" s="1"/>
  <c r="DF68" i="24"/>
  <c r="DF84" i="24" s="1"/>
  <c r="DE69" i="24"/>
  <c r="DE85" i="24" s="1"/>
  <c r="BU14" i="19"/>
  <c r="AI14" i="19"/>
  <c r="O15" i="19"/>
  <c r="BD15" i="19"/>
  <c r="AA15" i="19"/>
  <c r="AN63" i="24"/>
  <c r="AN79" i="24" s="1"/>
  <c r="AA68" i="24"/>
  <c r="AA84" i="24" s="1"/>
  <c r="AJ23" i="19"/>
  <c r="BV23" i="19"/>
  <c r="BT14" i="19"/>
  <c r="AH14" i="19"/>
  <c r="DX64" i="24"/>
  <c r="DX80" i="24" s="1"/>
  <c r="CY69" i="24"/>
  <c r="CY85" i="24" s="1"/>
  <c r="AN64" i="24"/>
  <c r="AN80" i="24" s="1"/>
  <c r="EA65" i="24"/>
  <c r="EA81" i="24" s="1"/>
  <c r="BX65" i="24"/>
  <c r="BX81" i="24" s="1"/>
  <c r="DZ68" i="24"/>
  <c r="DZ84" i="24" s="1"/>
  <c r="BR65" i="24"/>
  <c r="BR81" i="24" s="1"/>
  <c r="AR67" i="24"/>
  <c r="AR83" i="24" s="1"/>
  <c r="CJ65" i="24"/>
  <c r="CJ81" i="24" s="1"/>
  <c r="BT11" i="19"/>
  <c r="AH11" i="19"/>
  <c r="DW64" i="24"/>
  <c r="DW80" i="24" s="1"/>
  <c r="AQ66" i="24"/>
  <c r="AQ82" i="24" s="1"/>
  <c r="BE29" i="19"/>
  <c r="P29" i="19"/>
  <c r="AK63" i="24"/>
  <c r="AK79" i="24" s="1"/>
  <c r="DZ65" i="24"/>
  <c r="DZ81" i="24" s="1"/>
  <c r="DA68" i="24"/>
  <c r="DA84" i="24" s="1"/>
  <c r="H64" i="24"/>
  <c r="H80" i="24" s="1"/>
  <c r="DA66" i="24"/>
  <c r="DA82" i="24" s="1"/>
  <c r="BT15" i="19"/>
  <c r="AH15" i="19"/>
  <c r="CA69" i="24"/>
  <c r="CA85" i="24" s="1"/>
  <c r="DH65" i="24"/>
  <c r="DH81" i="24" s="1"/>
  <c r="BK65" i="24"/>
  <c r="BK81" i="24" s="1"/>
  <c r="BV13" i="19"/>
  <c r="AJ13" i="19"/>
  <c r="AF69" i="24"/>
  <c r="AF85" i="24" s="1"/>
  <c r="Y69" i="24"/>
  <c r="Y85" i="24" s="1"/>
  <c r="DD66" i="24"/>
  <c r="DD82" i="24" s="1"/>
  <c r="EB66" i="24"/>
  <c r="EB82" i="24" s="1"/>
  <c r="AA69" i="24"/>
  <c r="AA85" i="24" s="1"/>
  <c r="CP64" i="24"/>
  <c r="CP80" i="24" s="1"/>
  <c r="CF67" i="24"/>
  <c r="CF83" i="24" s="1"/>
  <c r="AH31" i="19"/>
  <c r="BT31" i="19"/>
  <c r="AI33" i="19"/>
  <c r="BU33" i="19"/>
  <c r="E7" i="24"/>
  <c r="E25" i="24"/>
  <c r="DD68" i="24"/>
  <c r="DD84" i="24" s="1"/>
  <c r="CN65" i="24"/>
  <c r="CN81" i="24" s="1"/>
  <c r="BU64" i="24"/>
  <c r="BU80" i="24" s="1"/>
  <c r="AI68" i="24"/>
  <c r="AI84" i="24" s="1"/>
  <c r="AT68" i="24"/>
  <c r="AT84" i="24" s="1"/>
  <c r="BK66" i="24"/>
  <c r="BK82" i="24" s="1"/>
  <c r="CE68" i="24"/>
  <c r="CE84" i="24" s="1"/>
  <c r="CE64" i="24"/>
  <c r="CE80" i="24" s="1"/>
  <c r="EC66" i="24"/>
  <c r="EC82" i="24" s="1"/>
  <c r="AL68" i="24"/>
  <c r="AL84" i="24" s="1"/>
  <c r="CF64" i="24"/>
  <c r="CF80" i="24" s="1"/>
  <c r="AX64" i="24"/>
  <c r="AX80" i="24" s="1"/>
  <c r="BO69" i="24"/>
  <c r="BO85" i="24" s="1"/>
  <c r="DU69" i="24"/>
  <c r="DU85" i="24" s="1"/>
  <c r="X64" i="24"/>
  <c r="X80" i="24" s="1"/>
  <c r="BX67" i="24"/>
  <c r="BX83" i="24" s="1"/>
  <c r="C42" i="24"/>
  <c r="DX67" i="24"/>
  <c r="DX83" i="24" s="1"/>
  <c r="V69" i="24"/>
  <c r="V85" i="24" s="1"/>
  <c r="AC37" i="19"/>
  <c r="AD68" i="24"/>
  <c r="AD84" i="24" s="1"/>
  <c r="AM63" i="24"/>
  <c r="AM79" i="24" s="1"/>
  <c r="AV66" i="24"/>
  <c r="AV82" i="24" s="1"/>
  <c r="AJ31" i="19"/>
  <c r="BV31" i="19"/>
  <c r="CT69" i="24"/>
  <c r="CT85" i="24" s="1"/>
  <c r="DM67" i="24"/>
  <c r="DM83" i="24" s="1"/>
  <c r="X69" i="24"/>
  <c r="X85" i="24" s="1"/>
  <c r="AE64" i="24"/>
  <c r="AE80" i="24" s="1"/>
  <c r="S69" i="24"/>
  <c r="S85" i="24" s="1"/>
  <c r="C44" i="24"/>
  <c r="EC64" i="24"/>
  <c r="EC80" i="24" s="1"/>
  <c r="BU18" i="19"/>
  <c r="AI18" i="19"/>
  <c r="DK65" i="24"/>
  <c r="DK81" i="24" s="1"/>
  <c r="DT68" i="24"/>
  <c r="DT84" i="24" s="1"/>
  <c r="DH69" i="24"/>
  <c r="DH85" i="24" s="1"/>
  <c r="BT23" i="19"/>
  <c r="AH23" i="19"/>
  <c r="CG67" i="24"/>
  <c r="CG83" i="24" s="1"/>
  <c r="BL66" i="24"/>
  <c r="BL82" i="24" s="1"/>
  <c r="CO65" i="24"/>
  <c r="CO81" i="24" s="1"/>
  <c r="BE64" i="24"/>
  <c r="BE80" i="24" s="1"/>
  <c r="AH68" i="24"/>
  <c r="AH84" i="24" s="1"/>
  <c r="CY66" i="24"/>
  <c r="CY82" i="24" s="1"/>
  <c r="BQ69" i="24"/>
  <c r="BQ85" i="24" s="1"/>
  <c r="U67" i="24"/>
  <c r="U83" i="24" s="1"/>
  <c r="AU68" i="24"/>
  <c r="AU84" i="24" s="1"/>
  <c r="BC65" i="24"/>
  <c r="BC81" i="24" s="1"/>
  <c r="BV68" i="24"/>
  <c r="BV84" i="24" s="1"/>
  <c r="AV65" i="24"/>
  <c r="AV81" i="24" s="1"/>
  <c r="BI64" i="24"/>
  <c r="BI80" i="24" s="1"/>
  <c r="DS68" i="24"/>
  <c r="DS84" i="24" s="1"/>
  <c r="CC64" i="24"/>
  <c r="CC80" i="24" s="1"/>
  <c r="S33" i="19"/>
  <c r="BH33" i="19"/>
  <c r="U66" i="24"/>
  <c r="U82" i="24" s="1"/>
  <c r="DE64" i="24"/>
  <c r="DE80" i="24" s="1"/>
  <c r="CE65" i="24"/>
  <c r="CE81" i="24" s="1"/>
  <c r="ED66" i="24"/>
  <c r="ED82" i="24" s="1"/>
  <c r="X65" i="24"/>
  <c r="X81" i="24" s="1"/>
  <c r="O64" i="24"/>
  <c r="O80" i="24" s="1"/>
  <c r="EA69" i="24"/>
  <c r="EA85" i="24" s="1"/>
  <c r="CK69" i="24"/>
  <c r="CK85" i="24" s="1"/>
  <c r="BV14" i="19"/>
  <c r="AJ14" i="19"/>
  <c r="DF66" i="24"/>
  <c r="DF82" i="24" s="1"/>
  <c r="BP66" i="24"/>
  <c r="BP82" i="24" s="1"/>
  <c r="AJ10" i="19"/>
  <c r="AJ9" i="19"/>
  <c r="BV10" i="19"/>
  <c r="BV9" i="19"/>
  <c r="BJ68" i="24"/>
  <c r="BJ84" i="24" s="1"/>
  <c r="DB67" i="24"/>
  <c r="DB83" i="24" s="1"/>
  <c r="E43" i="24"/>
  <c r="D43" i="24" s="1"/>
  <c r="AI36" i="19"/>
  <c r="BU36" i="19"/>
  <c r="I69" i="24"/>
  <c r="I85" i="24" s="1"/>
  <c r="DS64" i="24"/>
  <c r="DS80" i="24" s="1"/>
  <c r="CZ68" i="24"/>
  <c r="CZ84" i="24" s="1"/>
  <c r="AH10" i="19"/>
  <c r="BT9" i="19"/>
  <c r="BT10" i="19"/>
  <c r="AH9" i="19"/>
  <c r="BT65" i="24"/>
  <c r="BT81" i="24" s="1"/>
  <c r="AJ27" i="19"/>
  <c r="BV27" i="19"/>
  <c r="AJ11" i="19"/>
  <c r="BT68" i="24"/>
  <c r="BT84" i="24" s="1"/>
  <c r="AW67" i="24"/>
  <c r="AW83" i="24" s="1"/>
  <c r="AR63" i="24"/>
  <c r="AR79" i="24" s="1"/>
  <c r="CV67" i="24"/>
  <c r="CV83" i="24" s="1"/>
  <c r="BP65" i="24"/>
  <c r="BP81" i="24" s="1"/>
  <c r="M64" i="24"/>
  <c r="M80" i="24" s="1"/>
  <c r="CK64" i="24"/>
  <c r="CK80" i="24" s="1"/>
  <c r="AT69" i="24"/>
  <c r="AT85" i="24" s="1"/>
  <c r="Y68" i="24"/>
  <c r="Y84" i="24" s="1"/>
  <c r="BH66" i="24"/>
  <c r="BH82" i="24" s="1"/>
  <c r="Y63" i="24"/>
  <c r="Y79" i="24" s="1"/>
  <c r="AX65" i="24"/>
  <c r="AX81" i="24" s="1"/>
  <c r="AL69" i="24"/>
  <c r="AL85" i="24" s="1"/>
  <c r="BU23" i="19"/>
  <c r="AI23" i="19"/>
  <c r="BE69" i="24"/>
  <c r="BE85" i="24" s="1"/>
  <c r="AT65" i="24"/>
  <c r="AT81" i="24" s="1"/>
  <c r="AJ69" i="24"/>
  <c r="AJ85" i="24" s="1"/>
  <c r="DU66" i="24"/>
  <c r="DU82" i="24" s="1"/>
  <c r="BW65" i="24"/>
  <c r="BW81" i="24" s="1"/>
  <c r="CB65" i="24"/>
  <c r="CB81" i="24" s="1"/>
  <c r="CB69" i="24"/>
  <c r="CB85" i="24" s="1"/>
  <c r="BH64" i="24"/>
  <c r="BH80" i="24" s="1"/>
  <c r="BE68" i="24"/>
  <c r="BE84" i="24" s="1"/>
  <c r="EB69" i="24"/>
  <c r="EB85" i="24" s="1"/>
  <c r="CJ67" i="24"/>
  <c r="CJ83" i="24" s="1"/>
  <c r="E45" i="24"/>
  <c r="D45" i="24" s="1"/>
  <c r="AU65" i="24"/>
  <c r="AU81" i="24" s="1"/>
  <c r="DI68" i="24"/>
  <c r="DI84" i="24" s="1"/>
  <c r="BY68" i="24"/>
  <c r="BY84" i="24" s="1"/>
  <c r="BD64" i="24"/>
  <c r="BD80" i="24" s="1"/>
  <c r="DQ64" i="24"/>
  <c r="DQ80" i="24" s="1"/>
  <c r="CU65" i="24"/>
  <c r="CU81" i="24" s="1"/>
  <c r="P69" i="24"/>
  <c r="P85" i="24" s="1"/>
  <c r="EB65" i="24"/>
  <c r="EB81" i="24" s="1"/>
  <c r="CJ69" i="24"/>
  <c r="CJ85" i="24" s="1"/>
  <c r="CV68" i="24"/>
  <c r="CV84" i="24" s="1"/>
  <c r="DR65" i="24"/>
  <c r="DR81" i="24" s="1"/>
  <c r="BY66" i="24"/>
  <c r="BY82" i="24" s="1"/>
  <c r="DL63" i="24"/>
  <c r="DL79" i="24" s="1"/>
  <c r="BZ67" i="24"/>
  <c r="BZ83" i="24" s="1"/>
  <c r="E12" i="24"/>
  <c r="E30" i="24"/>
  <c r="AS67" i="24"/>
  <c r="AS83" i="24" s="1"/>
  <c r="DB64" i="24"/>
  <c r="DB80" i="24" s="1"/>
  <c r="T68" i="24"/>
  <c r="T84" i="24" s="1"/>
  <c r="BM65" i="24"/>
  <c r="BM81" i="24" s="1"/>
  <c r="CD69" i="24"/>
  <c r="CD85" i="24" s="1"/>
  <c r="BJ66" i="24"/>
  <c r="BJ82" i="24" s="1"/>
  <c r="DY64" i="24"/>
  <c r="DY80" i="24" s="1"/>
  <c r="BW68" i="24"/>
  <c r="BW84" i="24" s="1"/>
  <c r="CN67" i="24"/>
  <c r="CN83" i="24" s="1"/>
  <c r="BF69" i="24"/>
  <c r="BF85" i="24" s="1"/>
  <c r="AR69" i="24"/>
  <c r="AR85" i="24" s="1"/>
  <c r="CR68" i="24"/>
  <c r="CR84" i="24" s="1"/>
  <c r="AM69" i="24"/>
  <c r="AM85" i="24" s="1"/>
  <c r="BR69" i="24"/>
  <c r="BR85" i="24" s="1"/>
  <c r="DN66" i="24"/>
  <c r="DN82" i="24" s="1"/>
  <c r="H68" i="24"/>
  <c r="H84" i="24" s="1"/>
  <c r="G69" i="24"/>
  <c r="G85" i="24" s="1"/>
  <c r="BG65" i="24"/>
  <c r="BG81" i="24" s="1"/>
  <c r="T69" i="24"/>
  <c r="T85" i="24" s="1"/>
  <c r="AR65" i="24"/>
  <c r="AR81" i="24" s="1"/>
  <c r="E27" i="24"/>
  <c r="E9" i="24"/>
  <c r="CZ66" i="24"/>
  <c r="CZ82" i="24" s="1"/>
  <c r="EE69" i="24"/>
  <c r="EE85" i="24" s="1"/>
  <c r="AD65" i="24"/>
  <c r="AD81" i="24" s="1"/>
  <c r="DU65" i="24"/>
  <c r="DU81" i="24" s="1"/>
  <c r="AT67" i="24"/>
  <c r="AT83" i="24" s="1"/>
  <c r="E50" i="24"/>
  <c r="D50" i="24" s="1"/>
  <c r="BP64" i="24"/>
  <c r="BP80" i="24" s="1"/>
  <c r="DT65" i="24"/>
  <c r="DT81" i="24" s="1"/>
  <c r="CI68" i="24"/>
  <c r="CI84" i="24" s="1"/>
  <c r="DG64" i="24"/>
  <c r="DG80" i="24" s="1"/>
  <c r="BE63" i="24"/>
  <c r="BE79" i="24" s="1"/>
  <c r="R66" i="24"/>
  <c r="R82" i="24" s="1"/>
  <c r="BK67" i="24"/>
  <c r="BK83" i="24" s="1"/>
  <c r="AD64" i="24"/>
  <c r="AD80" i="24" s="1"/>
  <c r="CK66" i="24"/>
  <c r="CK82" i="24" s="1"/>
  <c r="BV29" i="19"/>
  <c r="AJ29" i="19"/>
  <c r="BI69" i="24"/>
  <c r="BI85" i="24" s="1"/>
  <c r="AG67" i="24"/>
  <c r="AG83" i="24" s="1"/>
  <c r="AJ24" i="19"/>
  <c r="BV24" i="19"/>
  <c r="BG67" i="24"/>
  <c r="BG83" i="24" s="1"/>
  <c r="AZ68" i="24"/>
  <c r="AZ84" i="24" s="1"/>
  <c r="E14" i="24"/>
  <c r="E32" i="24"/>
  <c r="AI64" i="24"/>
  <c r="AI80" i="24" s="1"/>
  <c r="AY68" i="24"/>
  <c r="AY84" i="24" s="1"/>
  <c r="CC67" i="24"/>
  <c r="CC83" i="24" s="1"/>
  <c r="AV64" i="24"/>
  <c r="AV80" i="24" s="1"/>
  <c r="CV65" i="24"/>
  <c r="CV81" i="24" s="1"/>
  <c r="E42" i="24"/>
  <c r="D42" i="24" s="1"/>
  <c r="DS69" i="24"/>
  <c r="DS85" i="24" s="1"/>
  <c r="DS65" i="24"/>
  <c r="DS81" i="24" s="1"/>
  <c r="AK64" i="24"/>
  <c r="AK80" i="24" s="1"/>
  <c r="BU68" i="24"/>
  <c r="BU84" i="24" s="1"/>
  <c r="BT18" i="19"/>
  <c r="AH18" i="19"/>
  <c r="DE68" i="24"/>
  <c r="DE84" i="24" s="1"/>
  <c r="M67" i="24"/>
  <c r="M83" i="24" s="1"/>
  <c r="CA65" i="24"/>
  <c r="CA81" i="24" s="1"/>
  <c r="DH67" i="24"/>
  <c r="DH83" i="24" s="1"/>
  <c r="BA66" i="24"/>
  <c r="BA82" i="24" s="1"/>
  <c r="C50" i="24"/>
  <c r="AZ65" i="24"/>
  <c r="AZ81" i="24" s="1"/>
  <c r="BH65" i="24"/>
  <c r="BH81" i="24" s="1"/>
  <c r="DG67" i="24"/>
  <c r="DG83" i="24" s="1"/>
  <c r="AS66" i="24"/>
  <c r="AS82" i="24" s="1"/>
  <c r="AJ19" i="19"/>
  <c r="BV19" i="19"/>
  <c r="DD67" i="24"/>
  <c r="DD83" i="24" s="1"/>
  <c r="BB65" i="24"/>
  <c r="BB81" i="24" s="1"/>
  <c r="BO66" i="24"/>
  <c r="BO82" i="24" s="1"/>
  <c r="BS67" i="24"/>
  <c r="BS83" i="24" s="1"/>
  <c r="CS66" i="24"/>
  <c r="CS82" i="24" s="1"/>
  <c r="W68" i="24"/>
  <c r="W84" i="24" s="1"/>
  <c r="K67" i="24"/>
  <c r="K83" i="24" s="1"/>
  <c r="BF68" i="24"/>
  <c r="BF84" i="24" s="1"/>
  <c r="DW68" i="24"/>
  <c r="DW84" i="24" s="1"/>
  <c r="O66" i="24"/>
  <c r="O82" i="24" s="1"/>
  <c r="F65" i="24"/>
  <c r="F81" i="24" s="1"/>
  <c r="AA66" i="24"/>
  <c r="AA82" i="24" s="1"/>
  <c r="BV66" i="24"/>
  <c r="BV82" i="24" s="1"/>
  <c r="AH67" i="24"/>
  <c r="AH83" i="24" s="1"/>
  <c r="AY67" i="24"/>
  <c r="AY83" i="24" s="1"/>
  <c r="CJ68" i="24"/>
  <c r="CJ84" i="24" s="1"/>
  <c r="BD67" i="24"/>
  <c r="BD83" i="24" s="1"/>
  <c r="AJ66" i="24"/>
  <c r="AJ82" i="24" s="1"/>
  <c r="AJ64" i="24"/>
  <c r="AJ80" i="24" s="1"/>
  <c r="H66" i="24"/>
  <c r="H82" i="24" s="1"/>
  <c r="BH68" i="24"/>
  <c r="BH84" i="24" s="1"/>
  <c r="DC68" i="24"/>
  <c r="DC84" i="24" s="1"/>
  <c r="DM69" i="24"/>
  <c r="DM85" i="24" s="1"/>
  <c r="CH67" i="24"/>
  <c r="CH83" i="24" s="1"/>
  <c r="BT36" i="19"/>
  <c r="AH36" i="19"/>
  <c r="BL69" i="24"/>
  <c r="BL85" i="24" s="1"/>
  <c r="CV64" i="24"/>
  <c r="CV80" i="24" s="1"/>
  <c r="BD65" i="24"/>
  <c r="BD81" i="24" s="1"/>
  <c r="AT66" i="24"/>
  <c r="AT82" i="24" s="1"/>
  <c r="AH64" i="24"/>
  <c r="AH80" i="24" s="1"/>
  <c r="BN69" i="24"/>
  <c r="BN85" i="24" s="1"/>
  <c r="CF68" i="24"/>
  <c r="CF84" i="24" s="1"/>
  <c r="AU67" i="24"/>
  <c r="AU83" i="24" s="1"/>
  <c r="DA65" i="24"/>
  <c r="DA81" i="24" s="1"/>
  <c r="AQ67" i="24"/>
  <c r="AQ83" i="24" s="1"/>
  <c r="DP69" i="24"/>
  <c r="DP85" i="24" s="1"/>
  <c r="AF68" i="24"/>
  <c r="AF84" i="24" s="1"/>
  <c r="AF67" i="24"/>
  <c r="AF83" i="24" s="1"/>
  <c r="CX68" i="24"/>
  <c r="CX84" i="24" s="1"/>
  <c r="Q69" i="24"/>
  <c r="Q85" i="24" s="1"/>
  <c r="DD63" i="24"/>
  <c r="DD79" i="24" s="1"/>
  <c r="AE69" i="24"/>
  <c r="AE85" i="24" s="1"/>
  <c r="BN64" i="24"/>
  <c r="BN80" i="24" s="1"/>
  <c r="S64" i="24"/>
  <c r="S80" i="24" s="1"/>
  <c r="L66" i="24"/>
  <c r="L82" i="24" s="1"/>
  <c r="DJ64" i="24"/>
  <c r="DJ80" i="24" s="1"/>
  <c r="Q65" i="24"/>
  <c r="Q81" i="24" s="1"/>
  <c r="DF63" i="24"/>
  <c r="DF79" i="24" s="1"/>
  <c r="T67" i="24"/>
  <c r="T83" i="24" s="1"/>
  <c r="DX69" i="24"/>
  <c r="DX85" i="24" s="1"/>
  <c r="E48" i="24"/>
  <c r="D48" i="24" s="1"/>
  <c r="B69" i="24" s="1"/>
  <c r="F64" i="24"/>
  <c r="F80" i="24" s="1"/>
  <c r="E26" i="24"/>
  <c r="E8" i="24"/>
  <c r="DW65" i="24"/>
  <c r="DW81" i="24" s="1"/>
  <c r="E15" i="24"/>
  <c r="E33" i="24"/>
  <c r="CT67" i="24"/>
  <c r="CT83" i="24" s="1"/>
  <c r="CR66" i="24"/>
  <c r="CR82" i="24" s="1"/>
  <c r="BT64" i="24"/>
  <c r="BT80" i="24" s="1"/>
  <c r="DI69" i="24"/>
  <c r="DI85" i="24" s="1"/>
  <c r="R65" i="24"/>
  <c r="R81" i="24" s="1"/>
  <c r="DN65" i="24"/>
  <c r="DN81" i="24" s="1"/>
  <c r="C43" i="24"/>
  <c r="AQ69" i="24"/>
  <c r="AQ85" i="24" s="1"/>
  <c r="AG64" i="24"/>
  <c r="AG80" i="24" s="1"/>
  <c r="BK64" i="24"/>
  <c r="BK80" i="24" s="1"/>
  <c r="C51" i="24"/>
  <c r="DE67" i="24"/>
  <c r="DE83" i="24" s="1"/>
  <c r="BR63" i="24"/>
  <c r="BR79" i="24" s="1"/>
  <c r="E51" i="24"/>
  <c r="D51" i="24" s="1"/>
  <c r="BO67" i="24"/>
  <c r="BO83" i="24" s="1"/>
  <c r="CI64" i="24"/>
  <c r="CI80" i="24" s="1"/>
  <c r="CT64" i="24"/>
  <c r="CT80" i="24" s="1"/>
  <c r="F69" i="24"/>
  <c r="F85" i="24" s="1"/>
  <c r="CA66" i="24"/>
  <c r="CA82" i="24" s="1"/>
  <c r="BT25" i="19"/>
  <c r="AH25" i="19"/>
  <c r="BB68" i="24"/>
  <c r="BB84" i="24" s="1"/>
  <c r="T66" i="24"/>
  <c r="T82" i="24" s="1"/>
  <c r="BX69" i="24"/>
  <c r="BX85" i="24" s="1"/>
  <c r="BV67" i="24"/>
  <c r="BV83" i="24" s="1"/>
  <c r="AS65" i="24"/>
  <c r="AS81" i="24" s="1"/>
  <c r="EE64" i="24"/>
  <c r="EE80" i="24" s="1"/>
  <c r="BX66" i="24"/>
  <c r="BX82" i="24" s="1"/>
  <c r="DK64" i="24"/>
  <c r="DK80" i="24" s="1"/>
  <c r="CC69" i="24"/>
  <c r="CC85" i="24" s="1"/>
  <c r="AH17" i="19"/>
  <c r="BT17" i="19"/>
  <c r="EA64" i="24"/>
  <c r="EA80" i="24" s="1"/>
  <c r="CT68" i="24"/>
  <c r="CT84" i="24" s="1"/>
  <c r="BD66" i="24"/>
  <c r="BD82" i="24" s="1"/>
  <c r="CH66" i="24"/>
  <c r="CH82" i="24" s="1"/>
  <c r="AP68" i="24"/>
  <c r="AP84" i="24" s="1"/>
  <c r="AO69" i="24"/>
  <c r="AO85" i="24" s="1"/>
  <c r="CE67" i="24"/>
  <c r="CE83" i="24" s="1"/>
  <c r="EB63" i="24"/>
  <c r="EB79" i="24" s="1"/>
  <c r="S68" i="24"/>
  <c r="S84" i="24" s="1"/>
  <c r="CN66" i="24"/>
  <c r="CN82" i="24" s="1"/>
  <c r="BP69" i="24"/>
  <c r="BP85" i="24" s="1"/>
  <c r="AI13" i="19"/>
  <c r="BU13" i="19"/>
  <c r="AZ67" i="24"/>
  <c r="AZ83" i="24" s="1"/>
  <c r="DD64" i="24"/>
  <c r="DD80" i="24" s="1"/>
  <c r="AJ65" i="24"/>
  <c r="AJ81" i="24" s="1"/>
  <c r="CK65" i="24"/>
  <c r="CK81" i="24" s="1"/>
  <c r="CR64" i="24"/>
  <c r="CR80" i="24" s="1"/>
  <c r="BV69" i="24"/>
  <c r="BV85" i="24" s="1"/>
  <c r="EA66" i="24"/>
  <c r="EA82" i="24" s="1"/>
  <c r="AK69" i="24"/>
  <c r="AK85" i="24" s="1"/>
  <c r="CL64" i="24"/>
  <c r="CL80" i="24" s="1"/>
  <c r="I67" i="24"/>
  <c r="I83" i="24" s="1"/>
  <c r="AL66" i="24"/>
  <c r="AL82" i="24" s="1"/>
  <c r="N68" i="24"/>
  <c r="N84" i="24" s="1"/>
  <c r="DW66" i="24"/>
  <c r="DW82" i="24" s="1"/>
  <c r="G64" i="24"/>
  <c r="G80" i="24" s="1"/>
  <c r="Q64" i="24"/>
  <c r="Q80" i="24" s="1"/>
  <c r="CL67" i="24"/>
  <c r="CL83" i="24" s="1"/>
  <c r="CI66" i="24"/>
  <c r="CI82" i="24" s="1"/>
  <c r="AC65" i="24"/>
  <c r="AC81" i="24" s="1"/>
  <c r="E49" i="24"/>
  <c r="D49" i="24" s="1"/>
  <c r="J68" i="24"/>
  <c r="J84" i="24" s="1"/>
  <c r="L67" i="24"/>
  <c r="L83" i="24" s="1"/>
  <c r="AO66" i="24"/>
  <c r="AO82" i="24" s="1"/>
  <c r="CQ67" i="24"/>
  <c r="CQ83" i="24" s="1"/>
  <c r="AI22" i="19"/>
  <c r="BU22" i="19"/>
  <c r="CG65" i="24"/>
  <c r="CG81" i="24" s="1"/>
  <c r="AN65" i="24"/>
  <c r="AN81" i="24" s="1"/>
  <c r="AG65" i="24"/>
  <c r="AG81" i="24" s="1"/>
  <c r="BU8" i="19"/>
  <c r="AI8" i="19"/>
  <c r="F68" i="24"/>
  <c r="F84" i="24" s="1"/>
  <c r="X68" i="24"/>
  <c r="X84" i="24" s="1"/>
  <c r="CC65" i="24"/>
  <c r="CC81" i="24" s="1"/>
  <c r="BS69" i="24"/>
  <c r="BS85" i="24" s="1"/>
  <c r="CY67" i="24"/>
  <c r="CY83" i="24" s="1"/>
  <c r="J64" i="24"/>
  <c r="J80" i="24" s="1"/>
  <c r="BM67" i="24"/>
  <c r="BM83" i="24" s="1"/>
  <c r="J66" i="24"/>
  <c r="J82" i="24" s="1"/>
  <c r="R67" i="24"/>
  <c r="R83" i="24" s="1"/>
  <c r="DD69" i="24"/>
  <c r="DD85" i="24" s="1"/>
  <c r="DY65" i="24"/>
  <c r="DY81" i="24" s="1"/>
  <c r="F66" i="24"/>
  <c r="F82" i="24" s="1"/>
  <c r="BT19" i="19"/>
  <c r="AH19" i="19"/>
  <c r="AG10" i="19"/>
  <c r="AG9" i="19"/>
  <c r="DZ67" i="24"/>
  <c r="DZ83" i="24" s="1"/>
  <c r="BF64" i="24"/>
  <c r="BF80" i="24" s="1"/>
  <c r="N64" i="24"/>
  <c r="N80" i="24" s="1"/>
  <c r="DJ67" i="24"/>
  <c r="DJ83" i="24" s="1"/>
  <c r="BG64" i="24"/>
  <c r="BG80" i="24" s="1"/>
  <c r="DB68" i="24"/>
  <c r="DB84" i="24" s="1"/>
  <c r="DW69" i="24"/>
  <c r="DW85" i="24" s="1"/>
  <c r="AI19" i="19"/>
  <c r="BU19" i="19"/>
  <c r="AX66" i="24"/>
  <c r="AX82" i="24" s="1"/>
  <c r="CY64" i="24"/>
  <c r="CY80" i="24" s="1"/>
  <c r="AV69" i="24"/>
  <c r="AV85" i="24" s="1"/>
  <c r="CU67" i="24"/>
  <c r="CU83" i="24" s="1"/>
  <c r="V66" i="24"/>
  <c r="V82" i="24" s="1"/>
  <c r="AC67" i="24"/>
  <c r="AC83" i="24" s="1"/>
  <c r="BY64" i="24"/>
  <c r="BY80" i="24" s="1"/>
  <c r="W64" i="24"/>
  <c r="W80" i="24" s="1"/>
  <c r="I68" i="24"/>
  <c r="I84" i="24" s="1"/>
  <c r="AQ65" i="24"/>
  <c r="AQ81" i="24" s="1"/>
  <c r="CD67" i="24"/>
  <c r="CD83" i="24" s="1"/>
  <c r="CE69" i="24"/>
  <c r="CE85" i="24" s="1"/>
  <c r="DM66" i="24"/>
  <c r="DM82" i="24" s="1"/>
  <c r="BM69" i="24"/>
  <c r="BM85" i="24" s="1"/>
  <c r="CC68" i="24"/>
  <c r="CC84" i="24" s="1"/>
  <c r="AU64" i="24"/>
  <c r="AU80" i="24" s="1"/>
  <c r="BV65" i="24"/>
  <c r="BV81" i="24" s="1"/>
  <c r="BU27" i="19"/>
  <c r="AI27" i="19"/>
  <c r="DV68" i="24"/>
  <c r="DV84" i="24" s="1"/>
  <c r="BE66" i="24"/>
  <c r="BE82" i="24" s="1"/>
  <c r="CZ67" i="24"/>
  <c r="CZ83" i="24" s="1"/>
  <c r="AZ66" i="24"/>
  <c r="AZ82" i="24" s="1"/>
  <c r="AF65" i="24"/>
  <c r="AF81" i="24" s="1"/>
  <c r="K65" i="24"/>
  <c r="K81" i="24" s="1"/>
  <c r="J67" i="24"/>
  <c r="J83" i="24" s="1"/>
  <c r="AI15" i="19"/>
  <c r="BU15" i="19"/>
  <c r="DO65" i="24"/>
  <c r="DO81" i="24" s="1"/>
  <c r="AZ69" i="24"/>
  <c r="AZ85" i="24" s="1"/>
  <c r="DA67" i="24"/>
  <c r="DA83" i="24" s="1"/>
  <c r="DQ65" i="24"/>
  <c r="DQ81" i="24" s="1"/>
  <c r="X66" i="24"/>
  <c r="X82" i="24" s="1"/>
  <c r="BC64" i="24"/>
  <c r="BC80" i="24" s="1"/>
  <c r="AJ32" i="19"/>
  <c r="BV32" i="19"/>
  <c r="BL68" i="24"/>
  <c r="BL84" i="24" s="1"/>
  <c r="DY69" i="24"/>
  <c r="DY85" i="24" s="1"/>
  <c r="CN68" i="24"/>
  <c r="CN84" i="24" s="1"/>
  <c r="DU64" i="24"/>
  <c r="DU80" i="24" s="1"/>
  <c r="AE68" i="24"/>
  <c r="AE84" i="24" s="1"/>
  <c r="M68" i="24"/>
  <c r="M84" i="24" s="1"/>
  <c r="DQ63" i="24"/>
  <c r="DQ79" i="24" s="1"/>
  <c r="BV33" i="19"/>
  <c r="AJ33" i="19"/>
  <c r="DJ66" i="24"/>
  <c r="DJ82" i="24" s="1"/>
  <c r="BT66" i="24"/>
  <c r="BT82" i="24" s="1"/>
  <c r="M65" i="24"/>
  <c r="M81" i="24" s="1"/>
  <c r="DO68" i="24"/>
  <c r="DO84" i="24" s="1"/>
  <c r="DC66" i="24"/>
  <c r="DC82" i="24" s="1"/>
  <c r="G65" i="24"/>
  <c r="G81" i="24" s="1"/>
  <c r="BT13" i="19"/>
  <c r="AH13" i="19"/>
  <c r="CO66" i="24"/>
  <c r="CO82" i="24" s="1"/>
  <c r="BE67" i="24"/>
  <c r="BE83" i="24" s="1"/>
  <c r="CA68" i="24"/>
  <c r="CA84" i="24" s="1"/>
  <c r="K68" i="24"/>
  <c r="K84" i="24" s="1"/>
  <c r="AG66" i="24"/>
  <c r="AG82" i="24" s="1"/>
  <c r="ED64" i="24"/>
  <c r="ED80" i="24" s="1"/>
  <c r="AQ68" i="24"/>
  <c r="AQ84" i="24" s="1"/>
  <c r="DZ63" i="24"/>
  <c r="DZ79" i="24" s="1"/>
  <c r="BH67" i="24"/>
  <c r="BH83" i="24" s="1"/>
  <c r="AH37" i="19"/>
  <c r="BT37" i="19"/>
  <c r="AM68" i="24"/>
  <c r="AM84" i="24" s="1"/>
  <c r="DB65" i="24"/>
  <c r="DB81" i="24" s="1"/>
  <c r="EA67" i="24"/>
  <c r="EA83" i="24" s="1"/>
  <c r="CK67" i="24"/>
  <c r="CK83" i="24" s="1"/>
  <c r="AM14" i="19"/>
  <c r="R68" i="24"/>
  <c r="R84" i="24" s="1"/>
  <c r="BU67" i="24"/>
  <c r="BU83" i="24" s="1"/>
  <c r="V68" i="24"/>
  <c r="V84" i="24" s="1"/>
  <c r="AL65" i="24"/>
  <c r="AL81" i="24" s="1"/>
  <c r="S66" i="24"/>
  <c r="S82" i="24" s="1"/>
  <c r="CW64" i="24"/>
  <c r="CW80" i="24" s="1"/>
  <c r="BM63" i="24"/>
  <c r="BM79" i="24" s="1"/>
  <c r="DP64" i="24"/>
  <c r="DP80" i="24" s="1"/>
  <c r="BD69" i="24"/>
  <c r="BD85" i="24" s="1"/>
  <c r="H67" i="24"/>
  <c r="H83" i="24" s="1"/>
  <c r="BV64" i="24"/>
  <c r="BV80" i="24" s="1"/>
  <c r="BO65" i="24"/>
  <c r="BO81" i="24" s="1"/>
  <c r="CG64" i="24"/>
  <c r="CG80" i="24" s="1"/>
  <c r="K64" i="24"/>
  <c r="K80" i="24" s="1"/>
  <c r="DF67" i="24"/>
  <c r="DF83" i="24" s="1"/>
  <c r="DY63" i="24"/>
  <c r="DY79" i="24" s="1"/>
  <c r="DJ68" i="24"/>
  <c r="DJ84" i="24" s="1"/>
  <c r="DX66" i="24"/>
  <c r="DX82" i="24" s="1"/>
  <c r="CO67" i="24"/>
  <c r="CO83" i="24" s="1"/>
  <c r="CP66" i="24"/>
  <c r="CP82" i="24" s="1"/>
  <c r="BM68" i="24"/>
  <c r="BM84" i="24" s="1"/>
  <c r="DM68" i="24"/>
  <c r="DM84" i="24" s="1"/>
  <c r="BR64" i="24"/>
  <c r="BR80" i="24" s="1"/>
  <c r="AK67" i="24"/>
  <c r="AK83" i="24" s="1"/>
  <c r="I66" i="24"/>
  <c r="I82" i="24" s="1"/>
  <c r="Q66" i="24"/>
  <c r="Q82" i="24" s="1"/>
  <c r="BJ64" i="24"/>
  <c r="BJ80" i="24" s="1"/>
  <c r="DX68" i="24"/>
  <c r="DX84" i="24" s="1"/>
  <c r="BS65" i="24"/>
  <c r="BS81" i="24" s="1"/>
  <c r="AM64" i="24"/>
  <c r="AM80" i="24" s="1"/>
  <c r="BI66" i="24"/>
  <c r="BI82" i="24" s="1"/>
  <c r="ED69" i="24"/>
  <c r="ED85" i="24" s="1"/>
  <c r="AX69" i="24"/>
  <c r="AX85" i="24" s="1"/>
  <c r="ED67" i="24"/>
  <c r="ED83" i="24" s="1"/>
  <c r="BZ64" i="24"/>
  <c r="BZ80" i="24" s="1"/>
  <c r="DX65" i="24"/>
  <c r="DX81" i="24" s="1"/>
  <c r="CS64" i="24"/>
  <c r="CS80" i="24" s="1"/>
  <c r="CV69" i="24"/>
  <c r="CV85" i="24" s="1"/>
  <c r="AH69" i="24"/>
  <c r="AH85" i="24" s="1"/>
  <c r="AU66" i="24"/>
  <c r="AU82" i="24" s="1"/>
  <c r="AV68" i="24"/>
  <c r="AV84" i="24" s="1"/>
  <c r="AJ68" i="24"/>
  <c r="AJ84" i="24" s="1"/>
  <c r="CX66" i="24"/>
  <c r="CX82" i="24" s="1"/>
  <c r="CQ66" i="24"/>
  <c r="CQ82" i="24" s="1"/>
  <c r="AY65" i="24"/>
  <c r="AY81" i="24" s="1"/>
  <c r="BY65" i="24"/>
  <c r="BY81" i="24" s="1"/>
  <c r="AI29" i="19"/>
  <c r="BU29" i="19"/>
  <c r="CJ66" i="24"/>
  <c r="CJ82" i="24" s="1"/>
  <c r="CQ64" i="24"/>
  <c r="CQ80" i="24" s="1"/>
  <c r="AP65" i="24"/>
  <c r="AP81" i="24" s="1"/>
  <c r="BL64" i="24"/>
  <c r="BL80" i="24" s="1"/>
  <c r="DL68" i="24"/>
  <c r="DL84" i="24" s="1"/>
  <c r="DI64" i="24"/>
  <c r="DI80" i="24" s="1"/>
  <c r="DC64" i="24"/>
  <c r="DC80" i="24" s="1"/>
  <c r="BQ67" i="24"/>
  <c r="BQ83" i="24" s="1"/>
  <c r="BM66" i="24"/>
  <c r="BM82" i="24" s="1"/>
  <c r="AN67" i="24"/>
  <c r="AN83" i="24" s="1"/>
  <c r="DV69" i="24"/>
  <c r="DV85" i="24" s="1"/>
  <c r="BF65" i="24"/>
  <c r="BF81" i="24" s="1"/>
  <c r="DN67" i="24"/>
  <c r="DN83" i="24" s="1"/>
  <c r="BC67" i="24"/>
  <c r="BC83" i="24" s="1"/>
  <c r="T65" i="24"/>
  <c r="T81" i="24" s="1"/>
  <c r="CT65" i="24"/>
  <c r="CT81" i="24" s="1"/>
  <c r="CW67" i="24"/>
  <c r="CW83" i="24" s="1"/>
  <c r="BS66" i="24"/>
  <c r="BS82" i="24" s="1"/>
  <c r="DK69" i="24"/>
  <c r="DK85" i="24" s="1"/>
  <c r="DG68" i="24"/>
  <c r="DG84" i="24" s="1"/>
  <c r="AF64" i="24"/>
  <c r="AF80" i="24" s="1"/>
  <c r="DN63" i="24"/>
  <c r="DN79" i="24" s="1"/>
  <c r="BH69" i="24"/>
  <c r="BH85" i="24" s="1"/>
  <c r="CX64" i="24"/>
  <c r="CX80" i="24" s="1"/>
  <c r="BN67" i="24"/>
  <c r="BN83" i="24" s="1"/>
  <c r="DU67" i="24"/>
  <c r="DU83" i="24" s="1"/>
  <c r="BY67" i="24"/>
  <c r="BY83" i="24" s="1"/>
  <c r="CQ65" i="24"/>
  <c r="CQ81" i="24" s="1"/>
  <c r="S65" i="24"/>
  <c r="S81" i="24" s="1"/>
  <c r="BO68" i="24"/>
  <c r="BO84" i="24" s="1"/>
  <c r="BR68" i="24"/>
  <c r="BR84" i="24" s="1"/>
  <c r="DZ66" i="24"/>
  <c r="DZ82" i="24" s="1"/>
  <c r="AE66" i="24"/>
  <c r="AE82" i="24" s="1"/>
  <c r="DP63" i="24"/>
  <c r="DP79" i="24" s="1"/>
  <c r="AW63" i="24"/>
  <c r="AW79" i="24" s="1"/>
  <c r="K69" i="24"/>
  <c r="K85" i="24" s="1"/>
  <c r="AZ64" i="24"/>
  <c r="AZ80" i="24" s="1"/>
  <c r="BL63" i="24"/>
  <c r="BL79" i="24" s="1"/>
  <c r="AJ67" i="24"/>
  <c r="AJ83" i="24" s="1"/>
  <c r="E23" i="24"/>
  <c r="E5" i="24"/>
  <c r="CQ69" i="24"/>
  <c r="CQ85" i="24" s="1"/>
  <c r="BQ68" i="24"/>
  <c r="BQ84" i="24" s="1"/>
  <c r="AJ18" i="19"/>
  <c r="BV18" i="19"/>
  <c r="AF66" i="24"/>
  <c r="AF82" i="24" s="1"/>
  <c r="DP67" i="24"/>
  <c r="DP83" i="24" s="1"/>
  <c r="BT29" i="19"/>
  <c r="AH29" i="19"/>
  <c r="Z68" i="24"/>
  <c r="Z84" i="24" s="1"/>
  <c r="BN66" i="24"/>
  <c r="BN82" i="24" s="1"/>
  <c r="BA65" i="24"/>
  <c r="BA81" i="24" s="1"/>
  <c r="CN69" i="24"/>
  <c r="CN85" i="24" s="1"/>
  <c r="BK68" i="24"/>
  <c r="BK84" i="24" s="1"/>
  <c r="DI67" i="24"/>
  <c r="DI83" i="24" s="1"/>
  <c r="C40" i="24"/>
  <c r="DH68" i="24"/>
  <c r="DH84" i="24" s="1"/>
  <c r="P64" i="24"/>
  <c r="P80" i="24" s="1"/>
  <c r="BU66" i="24"/>
  <c r="BU82" i="24" s="1"/>
  <c r="CY65" i="24"/>
  <c r="CY81" i="24" s="1"/>
  <c r="P67" i="24"/>
  <c r="P83" i="24" s="1"/>
  <c r="DO67" i="24"/>
  <c r="DO83" i="24" s="1"/>
  <c r="BC69" i="24"/>
  <c r="BC85" i="24" s="1"/>
  <c r="EC67" i="24"/>
  <c r="EC83" i="24" s="1"/>
  <c r="BN68" i="24"/>
  <c r="BN84" i="24" s="1"/>
  <c r="CA64" i="24"/>
  <c r="CA80" i="24" s="1"/>
  <c r="T64" i="24"/>
  <c r="T80" i="24" s="1"/>
  <c r="Z69" i="24"/>
  <c r="Z85" i="24" s="1"/>
  <c r="CV66" i="24"/>
  <c r="CV82" i="24" s="1"/>
  <c r="O65" i="24"/>
  <c r="O81" i="24" s="1"/>
  <c r="CY68" i="24"/>
  <c r="CY84" i="24" s="1"/>
  <c r="AE63" i="24"/>
  <c r="AE79" i="24" s="1"/>
  <c r="Y64" i="24"/>
  <c r="Y80" i="24" s="1"/>
  <c r="AA67" i="24"/>
  <c r="AA83" i="24" s="1"/>
  <c r="E16" i="24"/>
  <c r="E34" i="24"/>
  <c r="DH64" i="24"/>
  <c r="DH80" i="24" s="1"/>
  <c r="Z67" i="24"/>
  <c r="Z83" i="24" s="1"/>
  <c r="CT66" i="24"/>
  <c r="CT82" i="24" s="1"/>
  <c r="Y65" i="24"/>
  <c r="Y81" i="24" s="1"/>
  <c r="DQ66" i="24"/>
  <c r="DQ82" i="24" s="1"/>
  <c r="BF67" i="24"/>
  <c r="BF83" i="24" s="1"/>
  <c r="BM64" i="24"/>
  <c r="BM80" i="24" s="1"/>
  <c r="O69" i="24"/>
  <c r="O85" i="24" s="1"/>
  <c r="AJ17" i="19"/>
  <c r="BV17" i="19"/>
  <c r="H69" i="24"/>
  <c r="H85" i="24" s="1"/>
  <c r="BA68" i="24"/>
  <c r="BA84" i="24" s="1"/>
  <c r="EC69" i="24"/>
  <c r="EC85" i="24" s="1"/>
  <c r="I64" i="24"/>
  <c r="I80" i="24" s="1"/>
  <c r="BA67" i="24"/>
  <c r="BA83" i="24" s="1"/>
  <c r="CI69" i="24"/>
  <c r="CI85" i="24" s="1"/>
  <c r="DK67" i="24"/>
  <c r="DK83" i="24" s="1"/>
  <c r="DA69" i="24"/>
  <c r="DA85" i="24" s="1"/>
  <c r="DR66" i="24"/>
  <c r="DR82" i="24" s="1"/>
  <c r="CL69" i="24"/>
  <c r="CL85" i="24" s="1"/>
  <c r="AS64" i="24"/>
  <c r="AS80" i="24" s="1"/>
  <c r="CW69" i="24"/>
  <c r="CW85" i="24" s="1"/>
  <c r="DQ67" i="24"/>
  <c r="DQ83" i="24" s="1"/>
  <c r="BT67" i="24"/>
  <c r="BT83" i="24" s="1"/>
  <c r="AW64" i="24"/>
  <c r="AW80" i="24" s="1"/>
  <c r="BI68" i="24"/>
  <c r="BI84" i="24" s="1"/>
  <c r="AY66" i="24"/>
  <c r="AY82" i="24" s="1"/>
  <c r="AH22" i="19"/>
  <c r="BT22" i="19"/>
  <c r="BX64" i="24"/>
  <c r="BX80" i="24" s="1"/>
  <c r="AX67" i="24"/>
  <c r="AX83" i="24" s="1"/>
  <c r="AJ22" i="19"/>
  <c r="BV22" i="19"/>
  <c r="AF63" i="24"/>
  <c r="AF79" i="24" s="1"/>
  <c r="CS69" i="24"/>
  <c r="CS85" i="24" s="1"/>
  <c r="G67" i="24"/>
  <c r="G83" i="24" s="1"/>
  <c r="DQ69" i="24"/>
  <c r="DQ85" i="24" s="1"/>
  <c r="J69" i="24"/>
  <c r="J85" i="24" s="1"/>
  <c r="O63" i="24"/>
  <c r="O79" i="24" s="1"/>
  <c r="F67" i="24"/>
  <c r="F83" i="24" s="1"/>
  <c r="BT33" i="19"/>
  <c r="AH33" i="19"/>
  <c r="BR66" i="24"/>
  <c r="BR82" i="24" s="1"/>
  <c r="BE65" i="24"/>
  <c r="BE81" i="24" s="1"/>
  <c r="DT69" i="24"/>
  <c r="DT85" i="24" s="1"/>
  <c r="AV67" i="24"/>
  <c r="AV83" i="24" s="1"/>
  <c r="BC66" i="24"/>
  <c r="BC82" i="24" s="1"/>
  <c r="DG66" i="24"/>
  <c r="DG82" i="24" s="1"/>
  <c r="AD66" i="24"/>
  <c r="AD82" i="24" s="1"/>
  <c r="H65" i="24"/>
  <c r="H81" i="24" s="1"/>
  <c r="V64" i="24"/>
  <c r="V80" i="24" s="1"/>
  <c r="EA68" i="24"/>
  <c r="EA84" i="24" s="1"/>
  <c r="AM37" i="19"/>
  <c r="EC65" i="24"/>
  <c r="EC81" i="24" s="1"/>
  <c r="AC68" i="24"/>
  <c r="AC84" i="24" s="1"/>
  <c r="CU69" i="24"/>
  <c r="CU85" i="24" s="1"/>
  <c r="BG69" i="24"/>
  <c r="BG85" i="24" s="1"/>
  <c r="CH64" i="24"/>
  <c r="CH80" i="24" s="1"/>
  <c r="G66" i="24"/>
  <c r="G82" i="24" s="1"/>
  <c r="CS67" i="24"/>
  <c r="CS83" i="24" s="1"/>
  <c r="W66" i="24"/>
  <c r="W82" i="24" s="1"/>
  <c r="AJ25" i="19"/>
  <c r="BV25" i="19"/>
  <c r="DL65" i="24"/>
  <c r="DL81" i="24" s="1"/>
  <c r="ED68" i="24"/>
  <c r="ED84" i="24" s="1"/>
  <c r="DG65" i="24"/>
  <c r="DG81" i="24" s="1"/>
  <c r="CP68" i="24"/>
  <c r="CP84" i="24" s="1"/>
  <c r="AI31" i="19"/>
  <c r="BU31" i="19"/>
  <c r="DT67" i="24"/>
  <c r="DT83" i="24" s="1"/>
  <c r="AP64" i="24"/>
  <c r="AP80" i="24" s="1"/>
  <c r="DV67" i="24"/>
  <c r="DV83" i="24" s="1"/>
  <c r="DW67" i="24"/>
  <c r="DW83" i="24" s="1"/>
  <c r="DP66" i="24"/>
  <c r="DP82" i="24" s="1"/>
  <c r="CU64" i="24"/>
  <c r="CU80" i="24" s="1"/>
  <c r="S67" i="24"/>
  <c r="S83" i="24" s="1"/>
  <c r="BV35" i="19"/>
  <c r="AJ35" i="19"/>
  <c r="BB64" i="24"/>
  <c r="BB80" i="24" s="1"/>
  <c r="BQ64" i="24"/>
  <c r="BQ80" i="24" s="1"/>
  <c r="EE66" i="24"/>
  <c r="EE82" i="24" s="1"/>
  <c r="AW69" i="24"/>
  <c r="AW85" i="24" s="1"/>
  <c r="CD66" i="24"/>
  <c r="CD82" i="24" s="1"/>
  <c r="DR67" i="24"/>
  <c r="DR83" i="24" s="1"/>
  <c r="AN69" i="24"/>
  <c r="AN85" i="24" s="1"/>
  <c r="W65" i="24"/>
  <c r="W81" i="24" s="1"/>
  <c r="P65" i="24"/>
  <c r="P81" i="24" s="1"/>
  <c r="DR64" i="24"/>
  <c r="DR80" i="24" s="1"/>
  <c r="DC67" i="24"/>
  <c r="DC83" i="24" s="1"/>
  <c r="BQ66" i="24"/>
  <c r="BQ82" i="24" s="1"/>
  <c r="M69" i="24"/>
  <c r="M85" i="24" s="1"/>
  <c r="CE66" i="24"/>
  <c r="CE82" i="24" s="1"/>
  <c r="AR68" i="24"/>
  <c r="AR84" i="24" s="1"/>
  <c r="CO69" i="24"/>
  <c r="CO85" i="24" s="1"/>
  <c r="CK68" i="24"/>
  <c r="CK84" i="24" s="1"/>
  <c r="DM65" i="24"/>
  <c r="DM81" i="24" s="1"/>
  <c r="E24" i="24"/>
  <c r="E6" i="24"/>
  <c r="AS69" i="24"/>
  <c r="AS85" i="24" s="1"/>
  <c r="DM64" i="24"/>
  <c r="DM80" i="24" s="1"/>
  <c r="AO64" i="24"/>
  <c r="AO80" i="24" s="1"/>
  <c r="BX63" i="24"/>
  <c r="BX79" i="24" s="1"/>
  <c r="EE67" i="24"/>
  <c r="EE83" i="24" s="1"/>
  <c r="AH35" i="19"/>
  <c r="BT35" i="19"/>
  <c r="BZ65" i="24"/>
  <c r="BZ81" i="24" s="1"/>
  <c r="AA65" i="24"/>
  <c r="AA81" i="24" s="1"/>
  <c r="AG69" i="24"/>
  <c r="AG85" i="24" s="1"/>
  <c r="R64" i="24"/>
  <c r="R80" i="24" s="1"/>
  <c r="DS67" i="24"/>
  <c r="DS83" i="24" s="1"/>
  <c r="BY69" i="24"/>
  <c r="BY85" i="24" s="1"/>
  <c r="CW63" i="24"/>
  <c r="CW79" i="24" s="1"/>
  <c r="AI24" i="19"/>
  <c r="BU24" i="19"/>
  <c r="C41" i="24"/>
  <c r="DC65" i="24"/>
  <c r="DC81" i="24" s="1"/>
  <c r="CO68" i="24"/>
  <c r="CO84" i="24" s="1"/>
  <c r="BI65" i="24"/>
  <c r="BI81" i="24" s="1"/>
  <c r="DK68" i="24"/>
  <c r="DK84" i="24" s="1"/>
  <c r="EC68" i="24"/>
  <c r="EC84" i="24" s="1"/>
  <c r="CO64" i="24"/>
  <c r="CO80" i="24" s="1"/>
  <c r="CR69" i="24"/>
  <c r="CR85" i="24" s="1"/>
  <c r="G68" i="24"/>
  <c r="G84" i="24" s="1"/>
  <c r="Q68" i="24"/>
  <c r="Q84" i="24" s="1"/>
  <c r="CB64" i="24"/>
  <c r="CB80" i="24" s="1"/>
  <c r="CR67" i="24"/>
  <c r="CR83" i="24" s="1"/>
  <c r="AH66" i="24"/>
  <c r="AH82" i="24" s="1"/>
  <c r="AJ36" i="19"/>
  <c r="BV36" i="19"/>
  <c r="AP66" i="24"/>
  <c r="AP82" i="24" s="1"/>
  <c r="L68" i="24"/>
  <c r="L84" i="24" s="1"/>
  <c r="AP67" i="24"/>
  <c r="AP83" i="24" s="1"/>
  <c r="DF65" i="24"/>
  <c r="DF81" i="24" s="1"/>
  <c r="DN68" i="24"/>
  <c r="DN84" i="24" s="1"/>
  <c r="AX68" i="24"/>
  <c r="AX84" i="24" s="1"/>
  <c r="CD68" i="24"/>
  <c r="CD84" i="24" s="1"/>
  <c r="CJ64" i="24"/>
  <c r="CJ80" i="24" s="1"/>
  <c r="AH65" i="24"/>
  <c r="AH81" i="24" s="1"/>
  <c r="Z65" i="24"/>
  <c r="Z81" i="24" s="1"/>
  <c r="AU69" i="24"/>
  <c r="AU85" i="24" s="1"/>
  <c r="CX69" i="24"/>
  <c r="CX85" i="24" s="1"/>
  <c r="I65" i="24"/>
  <c r="I81" i="24" s="1"/>
  <c r="AL67" i="24"/>
  <c r="AL83" i="24" s="1"/>
  <c r="DQ68" i="24"/>
  <c r="DQ84" i="24" s="1"/>
  <c r="N67" i="24" l="1"/>
  <c r="N83" i="24" s="1"/>
  <c r="E83" i="24" s="1"/>
  <c r="D83" i="24" s="1"/>
  <c r="B83" i="24" s="1"/>
  <c r="E79" i="24"/>
  <c r="D79" i="24" s="1"/>
  <c r="B79" i="24" s="1"/>
  <c r="N20" i="19"/>
  <c r="BY37" i="19"/>
  <c r="AL37" i="19"/>
  <c r="AB15" i="19"/>
  <c r="BQ15" i="19"/>
  <c r="BR15" i="19"/>
  <c r="W15" i="19"/>
  <c r="BL15" i="19"/>
  <c r="BI35" i="19"/>
  <c r="T35" i="19"/>
  <c r="BN9" i="19"/>
  <c r="BN10" i="19"/>
  <c r="Y10" i="19"/>
  <c r="Y9" i="19"/>
  <c r="BO31" i="19"/>
  <c r="Z31" i="19"/>
  <c r="BP31" i="19"/>
  <c r="Y36" i="19"/>
  <c r="BN36" i="19"/>
  <c r="BQ28" i="19"/>
  <c r="AB28" i="19"/>
  <c r="BR28" i="19"/>
  <c r="W10" i="19"/>
  <c r="BL10" i="19"/>
  <c r="W9" i="19"/>
  <c r="BL9" i="19"/>
  <c r="T27" i="19"/>
  <c r="BI27" i="19"/>
  <c r="V37" i="19"/>
  <c r="BK37" i="19"/>
  <c r="AE14" i="19"/>
  <c r="BJ8" i="19"/>
  <c r="U8" i="19"/>
  <c r="BI24" i="19"/>
  <c r="T24" i="19"/>
  <c r="X9" i="19"/>
  <c r="BM10" i="19"/>
  <c r="BM9" i="19"/>
  <c r="X10" i="19"/>
  <c r="AE10" i="19"/>
  <c r="AE9" i="19"/>
  <c r="BL25" i="19"/>
  <c r="W25" i="19"/>
  <c r="X17" i="19"/>
  <c r="BM17" i="19"/>
  <c r="W33" i="19"/>
  <c r="BL33" i="19"/>
  <c r="AB33" i="19"/>
  <c r="BQ33" i="19"/>
  <c r="BR33" i="19"/>
  <c r="BO33" i="19"/>
  <c r="Z33" i="19"/>
  <c r="BP33" i="19"/>
  <c r="BK11" i="19"/>
  <c r="V11" i="19"/>
  <c r="BO13" i="19"/>
  <c r="Z13" i="19"/>
  <c r="BP13" i="19"/>
  <c r="BY35" i="19"/>
  <c r="AM35" i="19"/>
  <c r="X22" i="19"/>
  <c r="BM22" i="19"/>
  <c r="BQ32" i="19"/>
  <c r="AB32" i="19"/>
  <c r="BR32" i="19"/>
  <c r="AE23" i="19"/>
  <c r="W35" i="19"/>
  <c r="BL35" i="19"/>
  <c r="AE35" i="19"/>
  <c r="AB27" i="19"/>
  <c r="BQ27" i="19"/>
  <c r="BR27" i="19"/>
  <c r="BK20" i="19"/>
  <c r="V20" i="19"/>
  <c r="Z24" i="19"/>
  <c r="BO24" i="19"/>
  <c r="BP24" i="19"/>
  <c r="BM13" i="19"/>
  <c r="X13" i="19"/>
  <c r="BO18" i="19"/>
  <c r="Z18" i="19"/>
  <c r="BP18" i="19"/>
  <c r="AL13" i="19"/>
  <c r="BX13" i="19"/>
  <c r="AG34" i="19"/>
  <c r="Z37" i="19"/>
  <c r="BO37" i="19"/>
  <c r="BP37" i="19"/>
  <c r="BL19" i="19"/>
  <c r="W19" i="19"/>
  <c r="BI33" i="19"/>
  <c r="T33" i="19"/>
  <c r="BN29" i="19"/>
  <c r="Y29" i="19"/>
  <c r="W17" i="19"/>
  <c r="BL17" i="19"/>
  <c r="T23" i="19"/>
  <c r="BI23" i="19"/>
  <c r="U32" i="19"/>
  <c r="BJ32" i="19"/>
  <c r="CM69" i="24"/>
  <c r="CM85" i="24" s="1"/>
  <c r="AK37" i="19"/>
  <c r="BW37" i="19"/>
  <c r="BX37" i="19"/>
  <c r="AW26" i="19"/>
  <c r="BK9" i="19"/>
  <c r="BK10" i="19"/>
  <c r="V10" i="19"/>
  <c r="V9" i="19"/>
  <c r="AE25" i="19"/>
  <c r="V17" i="19"/>
  <c r="BK17" i="19"/>
  <c r="AE37" i="19"/>
  <c r="BJ19" i="19"/>
  <c r="U19" i="19"/>
  <c r="X37" i="19"/>
  <c r="BM37" i="19"/>
  <c r="X19" i="19"/>
  <c r="BM19" i="19"/>
  <c r="BO29" i="19"/>
  <c r="Z29" i="19"/>
  <c r="BP29" i="19"/>
  <c r="AE11" i="19"/>
  <c r="AE33" i="19"/>
  <c r="AD7" i="19"/>
  <c r="W28" i="19"/>
  <c r="BL28" i="19"/>
  <c r="BO11" i="19"/>
  <c r="Z11" i="19"/>
  <c r="BP11" i="19"/>
  <c r="BN25" i="19"/>
  <c r="Y25" i="19"/>
  <c r="BJ27" i="19"/>
  <c r="U27" i="19"/>
  <c r="AE31" i="19"/>
  <c r="BJ23" i="19"/>
  <c r="U23" i="19"/>
  <c r="BJ35" i="19"/>
  <c r="U35" i="19"/>
  <c r="BL36" i="19"/>
  <c r="W36" i="19"/>
  <c r="V28" i="19"/>
  <c r="BK28" i="19"/>
  <c r="AC12" i="19"/>
  <c r="AE36" i="19"/>
  <c r="BN33" i="19"/>
  <c r="Y33" i="19"/>
  <c r="AE17" i="19"/>
  <c r="BI20" i="19"/>
  <c r="T20" i="19"/>
  <c r="U28" i="19"/>
  <c r="BJ28" i="19"/>
  <c r="BJ17" i="19"/>
  <c r="U17" i="19"/>
  <c r="BI32" i="19"/>
  <c r="T32" i="19"/>
  <c r="N65" i="24"/>
  <c r="N81" i="24" s="1"/>
  <c r="E81" i="24" s="1"/>
  <c r="D81" i="24" s="1"/>
  <c r="B81" i="24" s="1"/>
  <c r="U20" i="19"/>
  <c r="BJ20" i="19"/>
  <c r="BI19" i="19"/>
  <c r="T19" i="19"/>
  <c r="BQ24" i="19"/>
  <c r="AB24" i="19"/>
  <c r="BR24" i="19"/>
  <c r="BK31" i="19"/>
  <c r="V31" i="19"/>
  <c r="BI31" i="19"/>
  <c r="T31" i="19"/>
  <c r="U24" i="19"/>
  <c r="BJ24" i="19"/>
  <c r="AB18" i="19"/>
  <c r="BQ18" i="19"/>
  <c r="BR18" i="19"/>
  <c r="AB8" i="19"/>
  <c r="BQ8" i="19"/>
  <c r="BR8" i="19"/>
  <c r="BN32" i="19"/>
  <c r="Y32" i="19"/>
  <c r="BI18" i="19"/>
  <c r="T18" i="19"/>
  <c r="AE15" i="19"/>
  <c r="BN15" i="19"/>
  <c r="Y15" i="19"/>
  <c r="BL18" i="19"/>
  <c r="W18" i="19"/>
  <c r="U33" i="19"/>
  <c r="BJ33" i="19"/>
  <c r="BY32" i="19"/>
  <c r="AM32" i="19"/>
  <c r="AE19" i="19"/>
  <c r="BL31" i="19"/>
  <c r="W31" i="19"/>
  <c r="BM18" i="19"/>
  <c r="X18" i="19"/>
  <c r="U14" i="19"/>
  <c r="BJ14" i="19"/>
  <c r="U13" i="19"/>
  <c r="BJ13" i="19"/>
  <c r="BJ36" i="19"/>
  <c r="U36" i="19"/>
  <c r="BI37" i="19"/>
  <c r="T37" i="19"/>
  <c r="W27" i="19"/>
  <c r="BL27" i="19"/>
  <c r="AB25" i="19"/>
  <c r="BQ25" i="19"/>
  <c r="BR25" i="19"/>
  <c r="AE29" i="19"/>
  <c r="BK25" i="19"/>
  <c r="V25" i="19"/>
  <c r="BM36" i="19"/>
  <c r="X36" i="19"/>
  <c r="AE18" i="19"/>
  <c r="BI9" i="19"/>
  <c r="T9" i="19"/>
  <c r="BI10" i="19"/>
  <c r="T10" i="19"/>
  <c r="BJ11" i="19"/>
  <c r="U11" i="19"/>
  <c r="AV21" i="19"/>
  <c r="Y23" i="19"/>
  <c r="BN23" i="19"/>
  <c r="BO14" i="19"/>
  <c r="Z14" i="19"/>
  <c r="BP14" i="19"/>
  <c r="Y28" i="19"/>
  <c r="BN28" i="19"/>
  <c r="T22" i="19"/>
  <c r="BI22" i="19"/>
  <c r="T14" i="19"/>
  <c r="BI14" i="19"/>
  <c r="BI29" i="19"/>
  <c r="T29" i="19"/>
  <c r="V23" i="19"/>
  <c r="BK23" i="19"/>
  <c r="AA20" i="19"/>
  <c r="BP20" i="19"/>
  <c r="Y14" i="19"/>
  <c r="BN14" i="19"/>
  <c r="BN13" i="19"/>
  <c r="Y13" i="19"/>
  <c r="BI25" i="19"/>
  <c r="T25" i="19"/>
  <c r="AE27" i="19"/>
  <c r="BK33" i="19"/>
  <c r="V33" i="19"/>
  <c r="BI8" i="19"/>
  <c r="T8" i="19"/>
  <c r="Y18" i="19"/>
  <c r="BN18" i="19"/>
  <c r="Z28" i="19"/>
  <c r="BO28" i="19"/>
  <c r="BP28" i="19"/>
  <c r="BL29" i="19"/>
  <c r="W29" i="19"/>
  <c r="BX18" i="19"/>
  <c r="AL18" i="19"/>
  <c r="BW32" i="19"/>
  <c r="AK32" i="19"/>
  <c r="AE24" i="19"/>
  <c r="AB14" i="19"/>
  <c r="BQ14" i="19"/>
  <c r="BR14" i="19"/>
  <c r="BL11" i="19"/>
  <c r="W11" i="19"/>
  <c r="AD30" i="19"/>
  <c r="BK18" i="19"/>
  <c r="V18" i="19"/>
  <c r="W23" i="19"/>
  <c r="BL23" i="19"/>
  <c r="Z25" i="19"/>
  <c r="BO25" i="19"/>
  <c r="BP25" i="19"/>
  <c r="AD21" i="19"/>
  <c r="BQ11" i="19"/>
  <c r="AB11" i="19"/>
  <c r="BR11" i="19"/>
  <c r="AE13" i="19"/>
  <c r="Y19" i="19"/>
  <c r="BN19" i="19"/>
  <c r="Y37" i="19"/>
  <c r="BN37" i="19"/>
  <c r="Z9" i="19"/>
  <c r="Z10" i="19"/>
  <c r="BO10" i="19"/>
  <c r="BO9" i="19"/>
  <c r="BP10" i="19"/>
  <c r="BP9" i="19"/>
  <c r="BO20" i="19"/>
  <c r="Z20" i="19"/>
  <c r="Z17" i="19"/>
  <c r="BO17" i="19"/>
  <c r="BP17" i="19"/>
  <c r="Z32" i="19"/>
  <c r="BO32" i="19"/>
  <c r="BP32" i="19"/>
  <c r="BM20" i="19"/>
  <c r="X20" i="19"/>
  <c r="X29" i="19"/>
  <c r="BM29" i="19"/>
  <c r="BO19" i="19"/>
  <c r="Z19" i="19"/>
  <c r="BP19" i="19"/>
  <c r="X27" i="19"/>
  <c r="BM27" i="19"/>
  <c r="AV30" i="19"/>
  <c r="BM11" i="19"/>
  <c r="X11" i="19"/>
  <c r="BO27" i="19"/>
  <c r="Z27" i="19"/>
  <c r="BP27" i="19"/>
  <c r="AC21" i="19"/>
  <c r="W8" i="19"/>
  <c r="BL8" i="19"/>
  <c r="Z23" i="19"/>
  <c r="BO23" i="19"/>
  <c r="BP23" i="19"/>
  <c r="BJ15" i="19"/>
  <c r="U15" i="19"/>
  <c r="X15" i="19"/>
  <c r="BM15" i="19"/>
  <c r="AE22" i="19"/>
  <c r="BR20" i="19"/>
  <c r="AC20" i="19"/>
  <c r="T36" i="19"/>
  <c r="BI36" i="19"/>
  <c r="W22" i="19"/>
  <c r="BL22" i="19"/>
  <c r="BN17" i="19"/>
  <c r="Y17" i="19"/>
  <c r="V29" i="19"/>
  <c r="BK29" i="19"/>
  <c r="AB10" i="19"/>
  <c r="BQ10" i="19"/>
  <c r="BQ9" i="19"/>
  <c r="AB9" i="19"/>
  <c r="BR10" i="19"/>
  <c r="BR9" i="19"/>
  <c r="BO8" i="19"/>
  <c r="Z8" i="19"/>
  <c r="BP8" i="19"/>
  <c r="AE20" i="19"/>
  <c r="Z36" i="19"/>
  <c r="BO36" i="19"/>
  <c r="BP36" i="19"/>
  <c r="BK36" i="19"/>
  <c r="V36" i="19"/>
  <c r="H12" i="19"/>
  <c r="AX12" i="19"/>
  <c r="AB35" i="19"/>
  <c r="BQ35" i="19"/>
  <c r="BR35" i="19"/>
  <c r="V22" i="19"/>
  <c r="BK22" i="19"/>
  <c r="BM23" i="19"/>
  <c r="X23" i="19"/>
  <c r="Y20" i="19"/>
  <c r="BN20" i="19"/>
  <c r="X28" i="19"/>
  <c r="BM28" i="19"/>
  <c r="T28" i="19"/>
  <c r="BI28" i="19"/>
  <c r="AB37" i="19"/>
  <c r="BQ37" i="19"/>
  <c r="BR37" i="19"/>
  <c r="AE28" i="19"/>
  <c r="BQ31" i="19"/>
  <c r="AB31" i="19"/>
  <c r="BR31" i="19"/>
  <c r="BJ37" i="19"/>
  <c r="U37" i="19"/>
  <c r="BK24" i="19"/>
  <c r="V24" i="19"/>
  <c r="V14" i="19"/>
  <c r="BK14" i="19"/>
  <c r="BW25" i="19"/>
  <c r="AK25" i="19"/>
  <c r="BW31" i="19"/>
  <c r="AK31" i="19"/>
  <c r="AN13" i="19"/>
  <c r="BZ13" i="19"/>
  <c r="BZ17" i="19"/>
  <c r="AN17" i="19"/>
  <c r="AU30" i="19"/>
  <c r="AL36" i="19"/>
  <c r="BX36" i="19"/>
  <c r="X8" i="19"/>
  <c r="BM8" i="19"/>
  <c r="X25" i="19"/>
  <c r="BM25" i="19"/>
  <c r="BK27" i="19"/>
  <c r="V27" i="19"/>
  <c r="Z35" i="19"/>
  <c r="BO35" i="19"/>
  <c r="BP35" i="19"/>
  <c r="V35" i="19"/>
  <c r="BK35" i="19"/>
  <c r="BM33" i="19"/>
  <c r="X33" i="19"/>
  <c r="AB22" i="19"/>
  <c r="BQ22" i="19"/>
  <c r="BR22" i="19"/>
  <c r="AB29" i="19"/>
  <c r="BQ29" i="19"/>
  <c r="BR29" i="19"/>
  <c r="X35" i="19"/>
  <c r="BM35" i="19"/>
  <c r="BJ9" i="19"/>
  <c r="U10" i="19"/>
  <c r="BJ10" i="19"/>
  <c r="U9" i="19"/>
  <c r="U29" i="19"/>
  <c r="BJ29" i="19"/>
  <c r="AE32" i="19"/>
  <c r="H30" i="19"/>
  <c r="AX30" i="19"/>
  <c r="BM14" i="19"/>
  <c r="X14" i="19"/>
  <c r="BL13" i="19"/>
  <c r="W13" i="19"/>
  <c r="T13" i="19"/>
  <c r="BI13" i="19"/>
  <c r="AE8" i="19"/>
  <c r="AB19" i="19"/>
  <c r="BQ19" i="19"/>
  <c r="BR19" i="19"/>
  <c r="Y35" i="19"/>
  <c r="BN35" i="19"/>
  <c r="AM25" i="19"/>
  <c r="BY25" i="19"/>
  <c r="W14" i="19"/>
  <c r="BL14" i="19"/>
  <c r="AA30" i="19"/>
  <c r="U18" i="19"/>
  <c r="BJ18" i="19"/>
  <c r="BM24" i="19"/>
  <c r="X24" i="19"/>
  <c r="Z22" i="19"/>
  <c r="BO22" i="19"/>
  <c r="BP22" i="19"/>
  <c r="BQ23" i="19"/>
  <c r="AB23" i="19"/>
  <c r="BR23" i="19"/>
  <c r="Y8" i="19"/>
  <c r="BN8" i="19"/>
  <c r="BL37" i="19"/>
  <c r="W37" i="19"/>
  <c r="T17" i="19"/>
  <c r="BI17" i="19"/>
  <c r="AB36" i="19"/>
  <c r="BQ36" i="19"/>
  <c r="BR36" i="19"/>
  <c r="AC34" i="19"/>
  <c r="BJ22" i="19"/>
  <c r="U22" i="19"/>
  <c r="BL20" i="19"/>
  <c r="W20" i="19"/>
  <c r="T11" i="19"/>
  <c r="BI11" i="19"/>
  <c r="U25" i="19"/>
  <c r="BJ25" i="19"/>
  <c r="BK13" i="19"/>
  <c r="V13" i="19"/>
  <c r="AB13" i="19"/>
  <c r="BQ13" i="19"/>
  <c r="BR13" i="19"/>
  <c r="Z15" i="19"/>
  <c r="BO15" i="19"/>
  <c r="BP15" i="19"/>
  <c r="BN22" i="19"/>
  <c r="Y22" i="19"/>
  <c r="BM32" i="19"/>
  <c r="X32" i="19"/>
  <c r="AB20" i="19"/>
  <c r="BQ20" i="19"/>
  <c r="BN27" i="19"/>
  <c r="Y27" i="19"/>
  <c r="X31" i="19"/>
  <c r="BM31" i="19"/>
  <c r="BQ17" i="19"/>
  <c r="AB17" i="19"/>
  <c r="BR17" i="19"/>
  <c r="Y31" i="19"/>
  <c r="BN31" i="19"/>
  <c r="BL24" i="19"/>
  <c r="W24" i="19"/>
  <c r="BW27" i="19"/>
  <c r="AK27" i="19"/>
  <c r="BL32" i="19"/>
  <c r="W32" i="19"/>
  <c r="BK19" i="19"/>
  <c r="V19" i="19"/>
  <c r="BK32" i="19"/>
  <c r="V32" i="19"/>
  <c r="AN35" i="19"/>
  <c r="BZ35" i="19"/>
  <c r="AM28" i="19"/>
  <c r="BY28" i="19"/>
  <c r="BI15" i="19"/>
  <c r="T15" i="19"/>
  <c r="BS20" i="19"/>
  <c r="AD20" i="19"/>
  <c r="Y24" i="19"/>
  <c r="BN24" i="19"/>
  <c r="BJ31" i="19"/>
  <c r="U31" i="19"/>
  <c r="BK15" i="19"/>
  <c r="V15" i="19"/>
  <c r="BN11" i="19"/>
  <c r="Y11" i="19"/>
  <c r="AC30" i="19"/>
  <c r="BK8" i="19"/>
  <c r="V8" i="19"/>
  <c r="BW35" i="19"/>
  <c r="AK35" i="19"/>
  <c r="BS26" i="19"/>
  <c r="AK18" i="19"/>
  <c r="BW18" i="19"/>
  <c r="AN28" i="19"/>
  <c r="BZ28" i="19"/>
  <c r="BY22" i="19"/>
  <c r="AM22" i="19"/>
  <c r="AM11" i="19"/>
  <c r="BY11" i="19"/>
  <c r="AM31" i="19"/>
  <c r="BY31" i="19"/>
  <c r="AV26" i="19"/>
  <c r="BS12" i="19"/>
  <c r="AL35" i="19"/>
  <c r="BX35" i="19"/>
  <c r="AK8" i="19"/>
  <c r="BW8" i="19"/>
  <c r="CM67" i="24"/>
  <c r="CM83" i="24" s="1"/>
  <c r="BW14" i="19"/>
  <c r="AK14" i="19"/>
  <c r="AN29" i="19"/>
  <c r="BZ29" i="19"/>
  <c r="BX25" i="19"/>
  <c r="AL25" i="19"/>
  <c r="AU21" i="19"/>
  <c r="AG12" i="19"/>
  <c r="BS7" i="19"/>
  <c r="AU12" i="19"/>
  <c r="BZ18" i="19"/>
  <c r="AN18" i="19"/>
  <c r="BX10" i="19"/>
  <c r="AL9" i="19"/>
  <c r="BX9" i="19"/>
  <c r="AL10" i="19"/>
  <c r="BX17" i="19"/>
  <c r="AL17" i="19"/>
  <c r="AN19" i="19"/>
  <c r="BZ19" i="19"/>
  <c r="AL15" i="19"/>
  <c r="BS30" i="19"/>
  <c r="BX11" i="19"/>
  <c r="AL11" i="19"/>
  <c r="AM10" i="19"/>
  <c r="AM9" i="19"/>
  <c r="BY10" i="19"/>
  <c r="BY9" i="19"/>
  <c r="BX20" i="19"/>
  <c r="B65" i="24"/>
  <c r="AW12" i="19"/>
  <c r="BY13" i="19"/>
  <c r="AM13" i="19"/>
  <c r="BW10" i="19"/>
  <c r="AK10" i="19"/>
  <c r="BW9" i="19"/>
  <c r="BS34" i="19"/>
  <c r="H7" i="19"/>
  <c r="AX7" i="19"/>
  <c r="BZ37" i="19"/>
  <c r="AN37" i="19"/>
  <c r="AM33" i="19"/>
  <c r="BY33" i="19"/>
  <c r="BX33" i="19"/>
  <c r="AL33" i="19"/>
  <c r="AV7" i="19"/>
  <c r="E84" i="24"/>
  <c r="D84" i="24" s="1"/>
  <c r="B84" i="24" s="1"/>
  <c r="AV16" i="19"/>
  <c r="AM23" i="19"/>
  <c r="BY23" i="19"/>
  <c r="AX21" i="19"/>
  <c r="H21" i="19"/>
  <c r="AK23" i="19"/>
  <c r="BW23" i="19"/>
  <c r="BX23" i="19"/>
  <c r="AL23" i="19"/>
  <c r="BX19" i="19"/>
  <c r="AL19" i="19"/>
  <c r="BW20" i="19"/>
  <c r="AJ20" i="19"/>
  <c r="AW7" i="19"/>
  <c r="H34" i="19"/>
  <c r="AX34" i="19"/>
  <c r="B66" i="24"/>
  <c r="AN15" i="19"/>
  <c r="BZ15" i="19"/>
  <c r="AV12" i="19"/>
  <c r="BS21" i="19"/>
  <c r="CM63" i="24"/>
  <c r="CM79" i="24" s="1"/>
  <c r="BW29" i="19"/>
  <c r="AK29" i="19"/>
  <c r="AM36" i="19"/>
  <c r="BY36" i="19"/>
  <c r="B63" i="24"/>
  <c r="AW30" i="19"/>
  <c r="DI63" i="24"/>
  <c r="DI79" i="24" s="1"/>
  <c r="AM8" i="19"/>
  <c r="BY8" i="19"/>
  <c r="AW21" i="19"/>
  <c r="BX24" i="19"/>
  <c r="AL24" i="19"/>
  <c r="AN11" i="19"/>
  <c r="BZ11" i="19"/>
  <c r="E82" i="24"/>
  <c r="D82" i="24" s="1"/>
  <c r="B82" i="24" s="1"/>
  <c r="N69" i="24"/>
  <c r="N85" i="24" s="1"/>
  <c r="E85" i="24" s="1"/>
  <c r="D85" i="24" s="1"/>
  <c r="B85" i="24" s="1"/>
  <c r="CM65" i="24"/>
  <c r="CM81" i="24" s="1"/>
  <c r="BX22" i="19"/>
  <c r="AL22" i="19"/>
  <c r="BZ24" i="19"/>
  <c r="AN24" i="19"/>
  <c r="AM15" i="19"/>
  <c r="BY15" i="19"/>
  <c r="BY24" i="19"/>
  <c r="AM24" i="19"/>
  <c r="AM17" i="19"/>
  <c r="BY17" i="19"/>
  <c r="AK22" i="19"/>
  <c r="BW22" i="19"/>
  <c r="AN9" i="19"/>
  <c r="BZ9" i="19"/>
  <c r="AN10" i="19"/>
  <c r="BZ10" i="19"/>
  <c r="AK33" i="19"/>
  <c r="BW33" i="19"/>
  <c r="BX31" i="19"/>
  <c r="AL31" i="19"/>
  <c r="B61" i="24"/>
  <c r="B40" i="24"/>
  <c r="AU34" i="19"/>
  <c r="BY18" i="19"/>
  <c r="AM18" i="19"/>
  <c r="AK9" i="19"/>
  <c r="BW11" i="19"/>
  <c r="AK11" i="19"/>
  <c r="BY20" i="19"/>
  <c r="AN33" i="19"/>
  <c r="BZ33" i="19"/>
  <c r="BY27" i="19"/>
  <c r="AM27" i="19"/>
  <c r="AG26" i="19"/>
  <c r="AN23" i="19"/>
  <c r="BZ23" i="19"/>
  <c r="BW17" i="19"/>
  <c r="AK17" i="19"/>
  <c r="AN8" i="19"/>
  <c r="BZ8" i="19"/>
  <c r="BX29" i="19"/>
  <c r="AL29" i="19"/>
  <c r="BZ20" i="19"/>
  <c r="AN20" i="19"/>
  <c r="AM29" i="19"/>
  <c r="BY29" i="19"/>
  <c r="AG7" i="19"/>
  <c r="AG21" i="19"/>
  <c r="B62" i="24"/>
  <c r="B41" i="24"/>
  <c r="AG30" i="19"/>
  <c r="BW28" i="19"/>
  <c r="AK28" i="19"/>
  <c r="AV34" i="19"/>
  <c r="BX28" i="19"/>
  <c r="AL28" i="19"/>
  <c r="BZ32" i="19"/>
  <c r="AN32" i="19"/>
  <c r="AW34" i="19"/>
  <c r="H26" i="19"/>
  <c r="AX26" i="19"/>
  <c r="AN25" i="19"/>
  <c r="BZ25" i="19"/>
  <c r="AN14" i="19"/>
  <c r="BZ14" i="19"/>
  <c r="AL27" i="19"/>
  <c r="BX27" i="19"/>
  <c r="AL32" i="19"/>
  <c r="BX32" i="19"/>
  <c r="AN22" i="19"/>
  <c r="BZ22" i="19"/>
  <c r="AU7" i="19"/>
  <c r="AM19" i="19"/>
  <c r="BY19" i="19"/>
  <c r="AK19" i="19"/>
  <c r="BW19" i="19"/>
  <c r="AK20" i="19"/>
  <c r="AL14" i="19"/>
  <c r="BX14" i="19"/>
  <c r="AN27" i="19"/>
  <c r="BZ27" i="19"/>
  <c r="AK13" i="19"/>
  <c r="BW13" i="19"/>
  <c r="AU26" i="19"/>
  <c r="AN36" i="19"/>
  <c r="BZ36" i="19"/>
  <c r="AL8" i="19"/>
  <c r="BX8" i="19"/>
  <c r="CM66" i="24"/>
  <c r="CM82" i="24" s="1"/>
  <c r="E80" i="24"/>
  <c r="D80" i="24" s="1"/>
  <c r="B80" i="24" s="1"/>
  <c r="B64" i="24"/>
  <c r="BW24" i="19"/>
  <c r="AK24" i="19"/>
  <c r="BW36" i="19"/>
  <c r="AK36" i="19"/>
  <c r="AN31" i="19"/>
  <c r="BZ31" i="19"/>
  <c r="BX15" i="19"/>
  <c r="AK15" i="19"/>
  <c r="BW15" i="19"/>
  <c r="BU20" i="19" l="1"/>
  <c r="AI20" i="19"/>
  <c r="BV20" i="19"/>
  <c r="AM20" i="19"/>
  <c r="AD12" i="19"/>
  <c r="AD26" i="19"/>
  <c r="AA21" i="19"/>
  <c r="AK21" i="19"/>
  <c r="BW26" i="19"/>
  <c r="BV16" i="19"/>
  <c r="AU16" i="19"/>
  <c r="AZ30" i="19"/>
  <c r="K30" i="19"/>
  <c r="AD34" i="19"/>
  <c r="R34" i="19"/>
  <c r="BG34" i="19"/>
  <c r="AR32" i="19"/>
  <c r="BC7" i="19"/>
  <c r="N7" i="19"/>
  <c r="K34" i="19"/>
  <c r="AZ34" i="19"/>
  <c r="AQ28" i="19"/>
  <c r="AR15" i="19"/>
  <c r="AO18" i="19"/>
  <c r="AS18" i="19"/>
  <c r="CA18" i="19"/>
  <c r="BD34" i="19"/>
  <c r="O34" i="19"/>
  <c r="AT11" i="19"/>
  <c r="AR22" i="19"/>
  <c r="AR18" i="19"/>
  <c r="P34" i="19"/>
  <c r="BE34" i="19"/>
  <c r="CB36" i="19"/>
  <c r="AP36" i="19"/>
  <c r="I21" i="19"/>
  <c r="AR35" i="19"/>
  <c r="L30" i="19"/>
  <c r="BA30" i="19"/>
  <c r="CB9" i="19"/>
  <c r="AP9" i="19"/>
  <c r="CB10" i="19"/>
  <c r="AP10" i="19"/>
  <c r="AI26" i="19"/>
  <c r="BU26" i="19"/>
  <c r="AR27" i="19"/>
  <c r="AC7" i="19"/>
  <c r="Q7" i="19"/>
  <c r="BF7" i="19"/>
  <c r="AT29" i="19"/>
  <c r="AY12" i="19"/>
  <c r="J12" i="19"/>
  <c r="AO20" i="19"/>
  <c r="CA20" i="19"/>
  <c r="AS20" i="19"/>
  <c r="BE30" i="19"/>
  <c r="P30" i="19"/>
  <c r="J30" i="19"/>
  <c r="AY30" i="19"/>
  <c r="AJ16" i="19"/>
  <c r="CA13" i="19"/>
  <c r="AO13" i="19"/>
  <c r="AS13" i="19"/>
  <c r="P21" i="19"/>
  <c r="BE21" i="19"/>
  <c r="BH12" i="19"/>
  <c r="S12" i="19"/>
  <c r="CB23" i="19"/>
  <c r="AP23" i="19"/>
  <c r="I16" i="19"/>
  <c r="AR31" i="19"/>
  <c r="CB28" i="19"/>
  <c r="AP28" i="19"/>
  <c r="BT34" i="19"/>
  <c r="AH34" i="19"/>
  <c r="AQ32" i="19"/>
  <c r="L16" i="19"/>
  <c r="BA16" i="19"/>
  <c r="AR23" i="19"/>
  <c r="BV26" i="19"/>
  <c r="AJ26" i="19"/>
  <c r="CA17" i="19"/>
  <c r="AS17" i="19"/>
  <c r="AO17" i="19"/>
  <c r="AY34" i="19"/>
  <c r="J34" i="19"/>
  <c r="BE7" i="19"/>
  <c r="P7" i="19"/>
  <c r="AS29" i="19"/>
  <c r="AO29" i="19"/>
  <c r="CA29" i="19"/>
  <c r="AR19" i="19"/>
  <c r="BE12" i="19"/>
  <c r="P12" i="19"/>
  <c r="BG16" i="19"/>
  <c r="R16" i="19"/>
  <c r="AR11" i="19"/>
  <c r="AA7" i="19"/>
  <c r="BD7" i="19"/>
  <c r="O7" i="19"/>
  <c r="AP25" i="19"/>
  <c r="CB25" i="19"/>
  <c r="M26" i="19"/>
  <c r="BB26" i="19"/>
  <c r="AP15" i="19"/>
  <c r="CB15" i="19"/>
  <c r="AQ18" i="19"/>
  <c r="AG16" i="19"/>
  <c r="AQ35" i="19"/>
  <c r="AQ8" i="19"/>
  <c r="Q21" i="19"/>
  <c r="BF21" i="19"/>
  <c r="P26" i="19"/>
  <c r="BE26" i="19"/>
  <c r="AR13" i="19"/>
  <c r="AP29" i="19"/>
  <c r="CB29" i="19"/>
  <c r="L21" i="19"/>
  <c r="BA21" i="19"/>
  <c r="BG7" i="19"/>
  <c r="R7" i="19"/>
  <c r="AS33" i="19"/>
  <c r="CA33" i="19"/>
  <c r="AO33" i="19"/>
  <c r="AH20" i="19"/>
  <c r="BT20" i="19"/>
  <c r="AI12" i="19"/>
  <c r="BU12" i="19"/>
  <c r="AT17" i="19"/>
  <c r="AT13" i="19"/>
  <c r="AR28" i="19"/>
  <c r="AQ36" i="19"/>
  <c r="AR24" i="19"/>
  <c r="AS8" i="19"/>
  <c r="AO8" i="19"/>
  <c r="CA8" i="19"/>
  <c r="Q26" i="19"/>
  <c r="BF26" i="19"/>
  <c r="AH7" i="19"/>
  <c r="BT7" i="19"/>
  <c r="AJ12" i="19"/>
  <c r="BV12" i="19"/>
  <c r="AX16" i="19"/>
  <c r="H16" i="19"/>
  <c r="O30" i="19"/>
  <c r="BD30" i="19"/>
  <c r="Q12" i="19"/>
  <c r="BF12" i="19"/>
  <c r="AS23" i="19"/>
  <c r="CA23" i="19"/>
  <c r="AO23" i="19"/>
  <c r="AL20" i="19"/>
  <c r="BU34" i="19"/>
  <c r="AI34" i="19"/>
  <c r="BG12" i="19"/>
  <c r="R12" i="19"/>
  <c r="AT28" i="19"/>
  <c r="AQ20" i="19"/>
  <c r="AS22" i="19"/>
  <c r="CA22" i="19"/>
  <c r="AO22" i="19"/>
  <c r="AT37" i="19"/>
  <c r="BC12" i="19"/>
  <c r="N12" i="19"/>
  <c r="AT23" i="19"/>
  <c r="AQ37" i="19"/>
  <c r="AQ33" i="19"/>
  <c r="AT24" i="19"/>
  <c r="AO27" i="19"/>
  <c r="CA27" i="19"/>
  <c r="AS27" i="19"/>
  <c r="AO32" i="19"/>
  <c r="CA32" i="19"/>
  <c r="AS32" i="19"/>
  <c r="AI7" i="19"/>
  <c r="BU7" i="19"/>
  <c r="O12" i="19"/>
  <c r="BD12" i="19"/>
  <c r="S26" i="19"/>
  <c r="BH26" i="19"/>
  <c r="BU21" i="19"/>
  <c r="AI21" i="19"/>
  <c r="AJ21" i="19"/>
  <c r="BV21" i="19"/>
  <c r="Q30" i="19"/>
  <c r="BF30" i="19"/>
  <c r="AT22" i="19"/>
  <c r="AO37" i="19"/>
  <c r="AS37" i="19"/>
  <c r="CA37" i="19"/>
  <c r="I7" i="19"/>
  <c r="AR33" i="19"/>
  <c r="AT33" i="19"/>
  <c r="AQ31" i="19"/>
  <c r="AT15" i="19"/>
  <c r="CB32" i="19"/>
  <c r="AP32" i="19"/>
  <c r="Q34" i="19"/>
  <c r="BF34" i="19"/>
  <c r="AR20" i="19"/>
  <c r="AQ23" i="19"/>
  <c r="AA26" i="19"/>
  <c r="O26" i="19"/>
  <c r="BD26" i="19"/>
  <c r="AP27" i="19"/>
  <c r="CB27" i="19"/>
  <c r="P16" i="19"/>
  <c r="BE16" i="19"/>
  <c r="AO35" i="19"/>
  <c r="CA35" i="19"/>
  <c r="AS35" i="19"/>
  <c r="AQ19" i="19"/>
  <c r="AA12" i="19"/>
  <c r="M16" i="19"/>
  <c r="BB16" i="19"/>
  <c r="AS28" i="19"/>
  <c r="AO28" i="19"/>
  <c r="CA28" i="19"/>
  <c r="AR29" i="19"/>
  <c r="AT19" i="19"/>
  <c r="R26" i="19"/>
  <c r="BG26" i="19"/>
  <c r="AR36" i="19"/>
  <c r="S7" i="19"/>
  <c r="BH7" i="19"/>
  <c r="K7" i="19"/>
  <c r="AZ7" i="19"/>
  <c r="AR14" i="19"/>
  <c r="AT27" i="19"/>
  <c r="AQ10" i="19"/>
  <c r="AQ9" i="19"/>
  <c r="AP11" i="19"/>
  <c r="CB11" i="19"/>
  <c r="AT8" i="19"/>
  <c r="AY21" i="19"/>
  <c r="J21" i="19"/>
  <c r="AY16" i="19"/>
  <c r="J16" i="19"/>
  <c r="AQ29" i="19"/>
  <c r="N16" i="19"/>
  <c r="BC16" i="19"/>
  <c r="AC26" i="19"/>
  <c r="AO15" i="19"/>
  <c r="CA15" i="19"/>
  <c r="AS15" i="19"/>
  <c r="AH30" i="19"/>
  <c r="BT30" i="19"/>
  <c r="BD21" i="19"/>
  <c r="O21" i="19"/>
  <c r="AP13" i="19"/>
  <c r="CB13" i="19"/>
  <c r="AO25" i="19"/>
  <c r="CA25" i="19"/>
  <c r="AS25" i="19"/>
  <c r="AO31" i="19"/>
  <c r="AS31" i="19"/>
  <c r="CA31" i="19"/>
  <c r="AS19" i="19"/>
  <c r="AO19" i="19"/>
  <c r="CA19" i="19"/>
  <c r="N26" i="19"/>
  <c r="BC26" i="19"/>
  <c r="CB19" i="19"/>
  <c r="AP19" i="19"/>
  <c r="S34" i="19"/>
  <c r="BH34" i="19"/>
  <c r="AR9" i="19"/>
  <c r="AR10" i="19"/>
  <c r="AS24" i="19"/>
  <c r="AO24" i="19"/>
  <c r="CA24" i="19"/>
  <c r="N30" i="19"/>
  <c r="BC30" i="19"/>
  <c r="AS11" i="19"/>
  <c r="AO11" i="19"/>
  <c r="CA11" i="19"/>
  <c r="BU30" i="19"/>
  <c r="AI30" i="19"/>
  <c r="I30" i="19"/>
  <c r="BG21" i="19"/>
  <c r="R21" i="19"/>
  <c r="AO10" i="19"/>
  <c r="AS10" i="19"/>
  <c r="CA9" i="19"/>
  <c r="AO9" i="19"/>
  <c r="CA10" i="19"/>
  <c r="AS9" i="19"/>
  <c r="AR17" i="19"/>
  <c r="S21" i="19"/>
  <c r="BH21" i="19"/>
  <c r="L7" i="19"/>
  <c r="BA7" i="19"/>
  <c r="BB12" i="19"/>
  <c r="M12" i="19"/>
  <c r="AP33" i="19"/>
  <c r="CB33" i="19"/>
  <c r="CB20" i="19"/>
  <c r="AP20" i="19"/>
  <c r="AQ22" i="19"/>
  <c r="Q16" i="19"/>
  <c r="BF16" i="19"/>
  <c r="BV30" i="19"/>
  <c r="AJ30" i="19"/>
  <c r="AQ27" i="19"/>
  <c r="AQ25" i="19"/>
  <c r="AZ21" i="19"/>
  <c r="K21" i="19"/>
  <c r="CA14" i="19"/>
  <c r="AS14" i="19"/>
  <c r="AO14" i="19"/>
  <c r="BV7" i="19"/>
  <c r="AJ7" i="19"/>
  <c r="BA34" i="19"/>
  <c r="L34" i="19"/>
  <c r="S30" i="19"/>
  <c r="BH30" i="19"/>
  <c r="CB37" i="19"/>
  <c r="AP37" i="19"/>
  <c r="M34" i="19"/>
  <c r="BB34" i="19"/>
  <c r="AR8" i="19"/>
  <c r="CB22" i="19"/>
  <c r="AP22" i="19"/>
  <c r="BD16" i="19"/>
  <c r="O16" i="19"/>
  <c r="L12" i="19"/>
  <c r="BA12" i="19"/>
  <c r="BH16" i="19"/>
  <c r="S16" i="19"/>
  <c r="AT14" i="19"/>
  <c r="AP18" i="19"/>
  <c r="CB18" i="19"/>
  <c r="AT31" i="19"/>
  <c r="AA34" i="19"/>
  <c r="AP17" i="19"/>
  <c r="CB17" i="19"/>
  <c r="I34" i="19"/>
  <c r="BT21" i="19"/>
  <c r="AH21" i="19"/>
  <c r="AQ15" i="19"/>
  <c r="AP14" i="19"/>
  <c r="CB14" i="19"/>
  <c r="BG30" i="19"/>
  <c r="R30" i="19"/>
  <c r="AT25" i="19"/>
  <c r="AT9" i="19"/>
  <c r="AT10" i="19"/>
  <c r="AT32" i="19"/>
  <c r="BC34" i="19"/>
  <c r="N34" i="19"/>
  <c r="L26" i="19"/>
  <c r="BA26" i="19"/>
  <c r="BB30" i="19"/>
  <c r="M30" i="19"/>
  <c r="BB7" i="19"/>
  <c r="M7" i="19"/>
  <c r="AT35" i="19"/>
  <c r="AP8" i="19"/>
  <c r="CB8" i="19"/>
  <c r="AH26" i="19"/>
  <c r="BT26" i="19"/>
  <c r="AJ34" i="19"/>
  <c r="BV34" i="19"/>
  <c r="I26" i="19"/>
  <c r="AQ17" i="19"/>
  <c r="J7" i="19"/>
  <c r="AY7" i="19"/>
  <c r="AZ26" i="19"/>
  <c r="K26" i="19"/>
  <c r="AW16" i="19"/>
  <c r="AQ24" i="19"/>
  <c r="AQ13" i="19"/>
  <c r="AH12" i="19"/>
  <c r="BT12" i="19"/>
  <c r="I12" i="19"/>
  <c r="N21" i="19"/>
  <c r="BC21" i="19"/>
  <c r="AT18" i="19"/>
  <c r="AQ11" i="19"/>
  <c r="AR37" i="19"/>
  <c r="AR25" i="19"/>
  <c r="AP35" i="19"/>
  <c r="CB35" i="19"/>
  <c r="BB21" i="19"/>
  <c r="M21" i="19"/>
  <c r="J26" i="19"/>
  <c r="AY26" i="19"/>
  <c r="AZ16" i="19"/>
  <c r="K16" i="19"/>
  <c r="AP24" i="19"/>
  <c r="CB24" i="19"/>
  <c r="CA36" i="19"/>
  <c r="AS36" i="19"/>
  <c r="AO36" i="19"/>
  <c r="CB31" i="19"/>
  <c r="AP31" i="19"/>
  <c r="AQ14" i="19"/>
  <c r="AT20" i="19"/>
  <c r="K12" i="19"/>
  <c r="AZ12" i="19"/>
  <c r="AT36" i="19"/>
  <c r="AI6" i="19" l="1"/>
  <c r="BW30" i="19"/>
  <c r="AK30" i="19"/>
  <c r="AK7" i="19"/>
  <c r="BW7" i="19"/>
  <c r="AH6" i="19"/>
  <c r="AV6" i="19"/>
  <c r="BW21" i="19"/>
  <c r="BW12" i="19"/>
  <c r="AK12" i="19"/>
  <c r="AI16" i="19"/>
  <c r="AK26" i="19"/>
  <c r="AM21" i="19"/>
  <c r="BY21" i="19"/>
  <c r="BX26" i="19"/>
  <c r="AL26" i="19"/>
  <c r="AC16" i="19"/>
  <c r="BR16" i="19"/>
  <c r="BK21" i="19"/>
  <c r="V21" i="19"/>
  <c r="BI34" i="19"/>
  <c r="T34" i="19"/>
  <c r="AE21" i="19"/>
  <c r="BH6" i="19"/>
  <c r="S6" i="19"/>
  <c r="Y26" i="19"/>
  <c r="BN26" i="19"/>
  <c r="BJ12" i="19"/>
  <c r="U12" i="19"/>
  <c r="BZ7" i="19"/>
  <c r="AN7" i="19"/>
  <c r="M6" i="19"/>
  <c r="BB6" i="19"/>
  <c r="BX12" i="19"/>
  <c r="AL12" i="19"/>
  <c r="BX16" i="19"/>
  <c r="AL16" i="19"/>
  <c r="BQ34" i="19"/>
  <c r="AB34" i="19"/>
  <c r="BR34" i="19"/>
  <c r="BK16" i="19"/>
  <c r="V16" i="19"/>
  <c r="AB26" i="19"/>
  <c r="BQ26" i="19"/>
  <c r="BR26" i="19"/>
  <c r="H6" i="19"/>
  <c r="AX6" i="19"/>
  <c r="BG6" i="19"/>
  <c r="R6" i="19"/>
  <c r="AD16" i="19"/>
  <c r="BS16" i="19"/>
  <c r="AE12" i="19"/>
  <c r="BN12" i="19"/>
  <c r="Y12" i="19"/>
  <c r="I6" i="19"/>
  <c r="AM16" i="19"/>
  <c r="BY16" i="19"/>
  <c r="BO34" i="19"/>
  <c r="Z34" i="19"/>
  <c r="BP34" i="19"/>
  <c r="W34" i="19"/>
  <c r="BL34" i="19"/>
  <c r="BQ7" i="19"/>
  <c r="AB7" i="19"/>
  <c r="BR7" i="19"/>
  <c r="Y30" i="19"/>
  <c r="BN30" i="19"/>
  <c r="BJ7" i="19"/>
  <c r="U7" i="19"/>
  <c r="BZ21" i="19"/>
  <c r="AN21" i="19"/>
  <c r="BX34" i="19"/>
  <c r="AL34" i="19"/>
  <c r="AN12" i="19"/>
  <c r="BZ12" i="19"/>
  <c r="BW16" i="19"/>
  <c r="AK16" i="19"/>
  <c r="BN16" i="19"/>
  <c r="Y16" i="19"/>
  <c r="U21" i="19"/>
  <c r="BJ21" i="19"/>
  <c r="X12" i="19"/>
  <c r="BM12" i="19"/>
  <c r="BJ26" i="19"/>
  <c r="U26" i="19"/>
  <c r="V26" i="19"/>
  <c r="BK26" i="19"/>
  <c r="BM16" i="19"/>
  <c r="X16" i="19"/>
  <c r="BF6" i="19"/>
  <c r="Q6" i="19"/>
  <c r="BI26" i="19"/>
  <c r="T26" i="19"/>
  <c r="X30" i="19"/>
  <c r="BM30" i="19"/>
  <c r="X21" i="19"/>
  <c r="BM21" i="19"/>
  <c r="AL30" i="19"/>
  <c r="BX30" i="19"/>
  <c r="CM64" i="24"/>
  <c r="CM80" i="24" s="1"/>
  <c r="AW6" i="19"/>
  <c r="W26" i="19"/>
  <c r="BL26" i="19"/>
  <c r="AE26" i="19"/>
  <c r="BZ34" i="19"/>
  <c r="AN34" i="19"/>
  <c r="BQ16" i="19"/>
  <c r="AB16" i="19"/>
  <c r="Z21" i="19"/>
  <c r="BO21" i="19"/>
  <c r="BP21" i="19"/>
  <c r="U16" i="19"/>
  <c r="BJ16" i="19"/>
  <c r="AM34" i="19"/>
  <c r="BY34" i="19"/>
  <c r="U30" i="19"/>
  <c r="BJ30" i="19"/>
  <c r="Z7" i="19"/>
  <c r="BO7" i="19"/>
  <c r="BP7" i="19"/>
  <c r="P6" i="19"/>
  <c r="BE6" i="19"/>
  <c r="BI12" i="19"/>
  <c r="T12" i="19"/>
  <c r="BA6" i="19"/>
  <c r="L6" i="19"/>
  <c r="BQ30" i="19"/>
  <c r="AB30" i="19"/>
  <c r="BR30" i="19"/>
  <c r="BI30" i="19"/>
  <c r="T30" i="19"/>
  <c r="BK34" i="19"/>
  <c r="V34" i="19"/>
  <c r="BZ26" i="19"/>
  <c r="AN26" i="19"/>
  <c r="BY7" i="19"/>
  <c r="AM7" i="19"/>
  <c r="BN21" i="19"/>
  <c r="Y21" i="19"/>
  <c r="W21" i="19"/>
  <c r="BL21" i="19"/>
  <c r="AE16" i="19"/>
  <c r="BL30" i="19"/>
  <c r="W30" i="19"/>
  <c r="BN34" i="19"/>
  <c r="Y34" i="19"/>
  <c r="Y7" i="19"/>
  <c r="BN7" i="19"/>
  <c r="X26" i="19"/>
  <c r="BM26" i="19"/>
  <c r="T21" i="19"/>
  <c r="BI21" i="19"/>
  <c r="AA16" i="19"/>
  <c r="BP16" i="19"/>
  <c r="BZ30" i="19"/>
  <c r="AN30" i="19"/>
  <c r="Z16" i="19"/>
  <c r="BO16" i="19"/>
  <c r="Z26" i="19"/>
  <c r="BO26" i="19"/>
  <c r="BP26" i="19"/>
  <c r="BK7" i="19"/>
  <c r="V7" i="19"/>
  <c r="AU6" i="19"/>
  <c r="BW34" i="19"/>
  <c r="AK34" i="19"/>
  <c r="AE34" i="19"/>
  <c r="BX7" i="19"/>
  <c r="AL7" i="19"/>
  <c r="AE30" i="19"/>
  <c r="W16" i="19"/>
  <c r="BL16" i="19"/>
  <c r="BQ12" i="19"/>
  <c r="AB12" i="19"/>
  <c r="BR12" i="19"/>
  <c r="V30" i="19"/>
  <c r="BK30" i="19"/>
  <c r="Z30" i="19"/>
  <c r="BO30" i="19"/>
  <c r="BP30" i="19"/>
  <c r="BL12" i="19"/>
  <c r="W12" i="19"/>
  <c r="BY30" i="19"/>
  <c r="AM30" i="19"/>
  <c r="BY12" i="19"/>
  <c r="AM12" i="19"/>
  <c r="N6" i="19"/>
  <c r="BC6" i="19"/>
  <c r="AL21" i="19"/>
  <c r="BX21" i="19"/>
  <c r="AG6" i="19"/>
  <c r="BD6" i="19"/>
  <c r="O6" i="19"/>
  <c r="BI16" i="19"/>
  <c r="T16" i="19"/>
  <c r="BU16" i="19"/>
  <c r="BM34" i="19"/>
  <c r="X34" i="19"/>
  <c r="V12" i="19"/>
  <c r="BK12" i="19"/>
  <c r="AZ6" i="19"/>
  <c r="K6" i="19"/>
  <c r="AY6" i="19"/>
  <c r="J6" i="19"/>
  <c r="AN16" i="19"/>
  <c r="BZ16" i="19"/>
  <c r="BO12" i="19"/>
  <c r="Z12" i="19"/>
  <c r="BP12" i="19"/>
  <c r="BY26" i="19"/>
  <c r="AM26" i="19"/>
  <c r="W7" i="19"/>
  <c r="BL7" i="19"/>
  <c r="T7" i="19"/>
  <c r="BI7" i="19"/>
  <c r="X7" i="19"/>
  <c r="BM7" i="19"/>
  <c r="BJ34" i="19"/>
  <c r="U34" i="19"/>
  <c r="AB21" i="19"/>
  <c r="BQ21" i="19"/>
  <c r="BR21" i="19"/>
  <c r="AE7" i="19"/>
  <c r="AH16" i="19"/>
  <c r="BT16" i="19"/>
  <c r="BU6" i="19" l="1"/>
  <c r="BT6" i="19"/>
  <c r="AT7" i="19"/>
  <c r="AO34" i="19"/>
  <c r="CA34" i="19"/>
  <c r="AS34" i="19"/>
  <c r="F11" i="24"/>
  <c r="F29" i="24"/>
  <c r="D29" i="24" s="1"/>
  <c r="B48" i="24" s="1"/>
  <c r="C64" i="24"/>
  <c r="C80" i="24" s="1"/>
  <c r="AQ21" i="19"/>
  <c r="CB26" i="19"/>
  <c r="AP26" i="19"/>
  <c r="BS6" i="19"/>
  <c r="AD6" i="19"/>
  <c r="Z6" i="19"/>
  <c r="BO6" i="19"/>
  <c r="BW6" i="19"/>
  <c r="AK6" i="19"/>
  <c r="C66" i="24"/>
  <c r="C82" i="24" s="1"/>
  <c r="F13" i="24"/>
  <c r="F31" i="24"/>
  <c r="D31" i="24" s="1"/>
  <c r="B50" i="24" s="1"/>
  <c r="AP16" i="19"/>
  <c r="CB16" i="19"/>
  <c r="AJ6" i="19"/>
  <c r="BV6" i="19"/>
  <c r="AO30" i="19"/>
  <c r="AS30" i="19"/>
  <c r="CA30" i="19"/>
  <c r="C69" i="24"/>
  <c r="C85" i="24" s="1"/>
  <c r="F16" i="24"/>
  <c r="F34" i="24"/>
  <c r="D34" i="24" s="1"/>
  <c r="AR7" i="19"/>
  <c r="U6" i="19"/>
  <c r="BJ6" i="19"/>
  <c r="BY6" i="19"/>
  <c r="AM6" i="19"/>
  <c r="AQ16" i="19"/>
  <c r="AS21" i="19"/>
  <c r="CA21" i="19"/>
  <c r="AO21" i="19"/>
  <c r="AL6" i="19"/>
  <c r="BX6" i="19"/>
  <c r="F7" i="24"/>
  <c r="D7" i="24" s="1"/>
  <c r="F25" i="24"/>
  <c r="D25" i="24" s="1"/>
  <c r="C60" i="24"/>
  <c r="C76" i="24" s="1"/>
  <c r="AP34" i="19"/>
  <c r="CB34" i="19"/>
  <c r="F15" i="24"/>
  <c r="F33" i="24"/>
  <c r="D33" i="24" s="1"/>
  <c r="C68" i="24"/>
  <c r="C84" i="24" s="1"/>
  <c r="AR26" i="19"/>
  <c r="BZ6" i="19"/>
  <c r="AN6" i="19"/>
  <c r="F30" i="24"/>
  <c r="D30" i="24" s="1"/>
  <c r="F12" i="24"/>
  <c r="C65" i="24"/>
  <c r="C81" i="24" s="1"/>
  <c r="F10" i="24"/>
  <c r="F28" i="24"/>
  <c r="D28" i="24" s="1"/>
  <c r="B47" i="24" s="1"/>
  <c r="C63" i="24"/>
  <c r="C79" i="24" s="1"/>
  <c r="AR30" i="19"/>
  <c r="AT21" i="19"/>
  <c r="AT26" i="19"/>
  <c r="AP30" i="19"/>
  <c r="CB30" i="19"/>
  <c r="C58" i="24"/>
  <c r="C74" i="24" s="1"/>
  <c r="F23" i="24"/>
  <c r="D23" i="24" s="1"/>
  <c r="F5" i="24"/>
  <c r="D5" i="24" s="1"/>
  <c r="AP7" i="19"/>
  <c r="CB7" i="19"/>
  <c r="AP21" i="19"/>
  <c r="CB21" i="19"/>
  <c r="BM6" i="19"/>
  <c r="X6" i="19"/>
  <c r="AR12" i="19"/>
  <c r="AQ30" i="19"/>
  <c r="AS12" i="19"/>
  <c r="AO12" i="19"/>
  <c r="CA12" i="19"/>
  <c r="AT12" i="19"/>
  <c r="AQ34" i="19"/>
  <c r="C59" i="24"/>
  <c r="C75" i="24" s="1"/>
  <c r="F24" i="24"/>
  <c r="D24" i="24" s="1"/>
  <c r="F6" i="24"/>
  <c r="D6" i="24" s="1"/>
  <c r="AS26" i="19"/>
  <c r="AO26" i="19"/>
  <c r="CA26" i="19"/>
  <c r="BN6" i="19"/>
  <c r="Y6" i="19"/>
  <c r="C67" i="24"/>
  <c r="C83" i="24" s="1"/>
  <c r="F32" i="24"/>
  <c r="D32" i="24" s="1"/>
  <c r="F14" i="24"/>
  <c r="C61" i="24"/>
  <c r="C77" i="24" s="1"/>
  <c r="F26" i="24"/>
  <c r="D26" i="24" s="1"/>
  <c r="F8" i="24"/>
  <c r="D8" i="24" s="1"/>
  <c r="AT16" i="19"/>
  <c r="BP6" i="19"/>
  <c r="AA6" i="19"/>
  <c r="BI6" i="19"/>
  <c r="T6" i="19"/>
  <c r="BL6" i="19"/>
  <c r="W6" i="19"/>
  <c r="AQ7" i="19"/>
  <c r="AQ12" i="19"/>
  <c r="AE6" i="19"/>
  <c r="AR34" i="19"/>
  <c r="V6" i="19"/>
  <c r="BK6" i="19"/>
  <c r="AT30" i="19"/>
  <c r="AR21" i="19"/>
  <c r="C62" i="24"/>
  <c r="C78" i="24" s="1"/>
  <c r="F27" i="24"/>
  <c r="D27" i="24" s="1"/>
  <c r="F9" i="24"/>
  <c r="D9" i="24" s="1"/>
  <c r="AC6" i="19"/>
  <c r="BR6" i="19"/>
  <c r="AR16" i="19"/>
  <c r="CA7" i="19"/>
  <c r="AS7" i="19"/>
  <c r="AO7" i="19"/>
  <c r="AO16" i="19"/>
  <c r="CA16" i="19"/>
  <c r="AS16" i="19"/>
  <c r="AP12" i="19"/>
  <c r="CB12" i="19"/>
  <c r="AQ26" i="19"/>
  <c r="BQ6" i="19"/>
  <c r="AB6" i="19"/>
  <c r="AT34" i="19"/>
  <c r="D16" i="24" l="1"/>
  <c r="B34" i="24" s="1"/>
  <c r="D15" i="24"/>
  <c r="B33" i="24" s="1"/>
  <c r="AR6" i="19"/>
  <c r="C25" i="24"/>
  <c r="C7" i="24"/>
  <c r="B7" i="24" s="1"/>
  <c r="C15" i="24"/>
  <c r="C33" i="24"/>
  <c r="C10" i="24"/>
  <c r="C28" i="24"/>
  <c r="C23" i="24"/>
  <c r="C5" i="24"/>
  <c r="B5" i="24" s="1"/>
  <c r="C11" i="24"/>
  <c r="C29" i="24"/>
  <c r="B27" i="24"/>
  <c r="B46" i="24"/>
  <c r="D12" i="24"/>
  <c r="B30" i="24" s="1"/>
  <c r="B25" i="24"/>
  <c r="B44" i="24"/>
  <c r="B49" i="24"/>
  <c r="C31" i="24"/>
  <c r="C13" i="24"/>
  <c r="C12" i="24"/>
  <c r="C30" i="24"/>
  <c r="C24" i="24"/>
  <c r="C6" i="24"/>
  <c r="B6" i="24" s="1"/>
  <c r="D11" i="24"/>
  <c r="B29" i="24" s="1"/>
  <c r="C27" i="24"/>
  <c r="C9" i="24"/>
  <c r="B9" i="24" s="1"/>
  <c r="B24" i="24"/>
  <c r="B43" i="24"/>
  <c r="D13" i="24"/>
  <c r="B31" i="24" s="1"/>
  <c r="AQ6" i="19"/>
  <c r="D14" i="24"/>
  <c r="B32" i="24" s="1"/>
  <c r="AP6" i="19"/>
  <c r="CB6" i="19"/>
  <c r="B51" i="24"/>
  <c r="C32" i="24"/>
  <c r="C14" i="24"/>
  <c r="CA6" i="19"/>
  <c r="AO6" i="19"/>
  <c r="AS6" i="19"/>
  <c r="AT6" i="19"/>
  <c r="B26" i="24"/>
  <c r="B45" i="24"/>
  <c r="C8" i="24"/>
  <c r="B8" i="24" s="1"/>
  <c r="C26" i="24"/>
  <c r="C34" i="24"/>
  <c r="C16" i="24"/>
  <c r="B23" i="24"/>
  <c r="B42" i="24"/>
  <c r="D10" i="24"/>
  <c r="B28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Mohammad Luqman Humaidi</author>
  </authors>
  <commentList>
    <comment ref="BL30" authorId="0" shapeId="0" xr:uid="{00000000-0006-0000-0600-000001000000}">
      <text>
        <r>
          <rPr>
            <b/>
            <sz val="9"/>
            <rFont val="Tahoma"/>
            <family val="2"/>
          </rPr>
          <t>Mohammad Luqman Humaidi:</t>
        </r>
        <r>
          <rPr>
            <sz val="9"/>
            <rFont val="Tahoma"/>
            <family val="2"/>
          </rPr>
          <t xml:space="preserve">
7.9</t>
        </r>
      </text>
    </comment>
  </commentList>
</comments>
</file>

<file path=xl/sharedStrings.xml><?xml version="1.0" encoding="utf-8"?>
<sst xmlns="http://schemas.openxmlformats.org/spreadsheetml/2006/main" count="16976" uniqueCount="919">
  <si>
    <t>Jadual 1: Indeks Pengeluaran Perindustrian (IPP) dan Indeks Sektor (2015=100)</t>
  </si>
  <si>
    <t>Jadual 1.1: Pertumbuhan Indeks Pengeluaran Perindustrian (IPP) dan Indeks Sektor</t>
  </si>
  <si>
    <t>Table 1: Industrial Production Index (IPI) and Sector Indices (2015=100)</t>
  </si>
  <si>
    <t>Table 1.1: Industrial Production Index (IPI) and Sector Indices Growth</t>
  </si>
  <si>
    <t>Bulan</t>
  </si>
  <si>
    <t>B</t>
  </si>
  <si>
    <t>C</t>
  </si>
  <si>
    <t>D</t>
  </si>
  <si>
    <t>Q1</t>
  </si>
  <si>
    <t>Q2</t>
  </si>
  <si>
    <t>Q3</t>
  </si>
  <si>
    <t>Q4</t>
  </si>
  <si>
    <t>Jan.</t>
  </si>
  <si>
    <t>Feb.</t>
  </si>
  <si>
    <t>Mar.</t>
  </si>
  <si>
    <t>Apr.</t>
  </si>
  <si>
    <t>May</t>
  </si>
  <si>
    <t>Jun.</t>
  </si>
  <si>
    <t>Jul.</t>
  </si>
  <si>
    <t>Aug.</t>
  </si>
  <si>
    <t>Sep.</t>
  </si>
  <si>
    <t>Oct.</t>
  </si>
  <si>
    <t>Nov.</t>
  </si>
  <si>
    <t>Dec.</t>
  </si>
  <si>
    <t>Jadual 1.2: Indeks Pengeluaran Perindustrian (IPP) dan Indeks Sektor (2015=100)-Indeks Asal &amp; Indeks Pelarasan Musim</t>
  </si>
  <si>
    <t>Jadual 1.2: Indeks Pengeluaran Perindustrian (IPP) dan Indeks Sektor (2015=100)-Indeks Asal &amp; Indeks Pelarasan Musim (samb.)</t>
  </si>
  <si>
    <t>Table 1.2: Industrial Production Index (IPI) and Sector Indices (2015=100)-Original Index &amp; Seasonally Adjusted Index</t>
  </si>
  <si>
    <t>Table 1.2: Industrial Production Index (IPI) and Sector Indices (2015=100)-Original Index &amp; Seasonally Adjusted Index (cont.)</t>
  </si>
  <si>
    <t>Indeks Asal</t>
  </si>
  <si>
    <t xml:space="preserve"> Indeks Pelarasan Musim (PM)</t>
  </si>
  <si>
    <t>% Perubahan bulan ke bulan (PM)</t>
  </si>
  <si>
    <t>Original Index</t>
  </si>
  <si>
    <t>Seasonally Adjusted Index (SA)</t>
  </si>
  <si>
    <t>% Change month-on-month (SA)</t>
  </si>
  <si>
    <t>Jadual 2: Indeks Perlombongan Peringkat Industri (2015=100)</t>
  </si>
  <si>
    <t>Jadual 3: Indeks Pembuatan Peringkat Industri (2015=100)</t>
  </si>
  <si>
    <t>Table 2: Mining Indices at Industry Level (2015=100)</t>
  </si>
  <si>
    <t>Table 3: Manufacturing Indices at Industry Level (2015=100)</t>
  </si>
  <si>
    <t>Pengekstrakan Petroleum Mentah dan Gas Asli</t>
  </si>
  <si>
    <t>Pengekstrakan Minyak Petroleum Mentah &amp; Kondensat</t>
  </si>
  <si>
    <t>Pengeluaran Gas Hidrokarbon Mentah Bergas (Gas Asli)</t>
  </si>
  <si>
    <t>Pembuatan minyak sawit mentah</t>
  </si>
  <si>
    <t>Pembuatan minyak sawit bertapis</t>
  </si>
  <si>
    <t>Pembuatan minyak isirong</t>
  </si>
  <si>
    <t>Pembuatan minyak sayuran mentah dan bertapis</t>
  </si>
  <si>
    <t>Pembuatan sebatian lemak masakan</t>
  </si>
  <si>
    <t>Pembuatan aiskrim dan ais lain yang boleh dimakan seperti sorbet</t>
  </si>
  <si>
    <t>Pembuatan susu pekat, tepung dan sejat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</si>
  <si>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</si>
  <si>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</si>
  <si>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</si>
  <si>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</si>
  <si>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</si>
  <si>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</si>
  <si>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Pembuatan produk koko</t>
  </si>
  <si>
    <t>Pembuatan coklat dan produk coklat</t>
  </si>
  <si>
    <t>Pembuatan konfeksi gula</t>
  </si>
  <si>
    <t>Pembuatan bihun, mi dan produk lain yang berkaitan</t>
  </si>
  <si>
    <t>Pembuatan makanan dan hidangan tersedia</t>
  </si>
  <si>
    <t>Pembuatan kopi</t>
  </si>
  <si>
    <t>Pembuatan sos dan bahan perasa</t>
  </si>
  <si>
    <t>Pembuatan rempah ratus dan serbuk kari</t>
  </si>
  <si>
    <t>Pembuatan produk makanan lain t.t.t.l.</t>
  </si>
  <si>
    <t>Penyulingan, pembersihan dan pencampuran spirit; wain &amp; pembuatan minuman keras malt dan malt</t>
  </si>
  <si>
    <t>Pembuatan minuman ringan</t>
  </si>
  <si>
    <t>Pengeluaran air mineral semulajadi dan minuman lain yang dibotolkan</t>
  </si>
  <si>
    <t>Pembuatan produk tembakau</t>
  </si>
  <si>
    <t>Penyediaan dan pemintalan gentian tekstil</t>
  </si>
  <si>
    <t>Penenunan tekstil</t>
  </si>
  <si>
    <t>Pewarnaan, pelunturan, percetakan dan penyiapan akhir benang dan fabrik</t>
  </si>
  <si>
    <t>Pembuatan pakaian</t>
  </si>
  <si>
    <t>Pembuatan bagasi, beg tangan dan seumpamanya, pelana dan abah-abah</t>
  </si>
  <si>
    <t>Pembuatan kasut kulit</t>
  </si>
  <si>
    <t>Pembuatan kasut getah</t>
  </si>
  <si>
    <t>Pengilangan dan pengetaman kayu</t>
  </si>
  <si>
    <t>Pembuatan kepingan venier dan papan lapis</t>
  </si>
  <si>
    <t xml:space="preserve">Pembuatan papan partikel dan papan gentian </t>
  </si>
  <si>
    <t>Pertukangan kayu untuk jurubina</t>
  </si>
  <si>
    <t>Pembuatan bekas kayu</t>
  </si>
  <si>
    <t>Pembuatan pulpa, kertas dan kertas tebal</t>
  </si>
  <si>
    <t>Pembuatan kertas gelugur dan kertas tebal dan bekas daripada kertas dan kertas tebal</t>
  </si>
  <si>
    <t>Pembuatan sampul surat dan kad surat</t>
  </si>
  <si>
    <t>Pembuatan kertas kegunaan rumah dan pembersih peribadi</t>
  </si>
  <si>
    <t xml:space="preserve">Pembuatan kertas bergam atau pelekat yang berjalur atau bergulung dan label dan kertas dinding </t>
  </si>
  <si>
    <t>Percetakan</t>
  </si>
  <si>
    <t>Aktiviti perkhidmatan berkaitan percetakan</t>
  </si>
  <si>
    <t>Pembuatan produk petroleum bertapis</t>
  </si>
  <si>
    <t xml:space="preserve">Pembuatan gas perindustrian atau perubatan bukan organik dalam bentuk cecair atau mampat </t>
  </si>
  <si>
    <t>Pembuatan kimia organik asas</t>
  </si>
  <si>
    <t>Pembuatan sebatian bukan organik</t>
  </si>
  <si>
    <t>Pembuatan baja</t>
  </si>
  <si>
    <t>Pembuatan plastik dalam bentuk primer</t>
  </si>
  <si>
    <t>Pembuatan racun perosak dan produk agrokimia lain</t>
  </si>
  <si>
    <t>Pembuatan cat, varnis dan penyadur dan mastik</t>
  </si>
  <si>
    <t>Pembuatan dakwat cetak</t>
  </si>
  <si>
    <t>Pembuatan sabun dan bahan pencuci, penyediaan membersih dan mengilat</t>
  </si>
  <si>
    <t>Pembuatan pewangi dan penyediaan dandanan diri</t>
  </si>
  <si>
    <t xml:space="preserve">Pembuatan plat fotografi, filem, sensitized paper dan other sensitized unexposed materials </t>
  </si>
  <si>
    <t>Pembuatan produk kimia lain t.t.t.l.</t>
  </si>
  <si>
    <t>Pembuatan bahan aktif ubat-ubatan untuk digunakan oleh bidang farmakologi dalam pembuatan ubat-ubatan</t>
  </si>
  <si>
    <t>Pembuatan tayar getah untuk kenderaan</t>
  </si>
  <si>
    <t>Pembuatan bunga tayar yang boleh ditukar ganti dan tayar celup</t>
  </si>
  <si>
    <t>Pembuatan sarung tangan getah</t>
  </si>
  <si>
    <t>Pengilangan semula getah dan prosesan susu getah</t>
  </si>
  <si>
    <t>Pembuatan produk getah lain yang t.t.t.l.</t>
  </si>
  <si>
    <t>Pembuatan produk plastik separa siap</t>
  </si>
  <si>
    <t>Pembuatan produk plastik siap</t>
  </si>
  <si>
    <t>Pembuatan artikel plastik untuk pembungkusan barangan</t>
  </si>
  <si>
    <t>Pembuatan barangan plastik jurubina</t>
  </si>
  <si>
    <t>Pembuatan pinggan mangkuk, peralatan dapur dan barangan tandas daripada plastik</t>
  </si>
  <si>
    <t>Pembuatan pelbagai produk plastik t.t.t.l.</t>
  </si>
  <si>
    <t>Pembuatan kaca leper, termasuk kaca leper berdawai, berwarna atau sedikit berwarna</t>
  </si>
  <si>
    <t>Pembuatan produk kaca lain t.t.t.l.</t>
  </si>
  <si>
    <t>Pembuatan seramik bukan refraktori</t>
  </si>
  <si>
    <t>Pembuatan produk porselin dan seramik lain</t>
  </si>
  <si>
    <t>Pembuatan simen hidraulik</t>
  </si>
  <si>
    <t>Pembuatan kapur dan plaster</t>
  </si>
  <si>
    <t>Pembuatan konkrit dan mortar siap bancuh dan bancuhan kering</t>
  </si>
  <si>
    <t>Pembuatan konkrit pratuangan, simen atau artikel batu buatan yang digunakan dalam pembinaan</t>
  </si>
  <si>
    <t>Pembuatan komponen struktur pasang siap untuk bangunan atau kejuruteraan awam dari simen, batu atau konkrit buatan</t>
  </si>
  <si>
    <t>Pembuatan artikel konkrit, simen dan plaster lain t.t.t.l.</t>
  </si>
  <si>
    <t>Pembuatan produk mineral bukan logam lain t.t.t.l.</t>
  </si>
  <si>
    <t>Pengeluaran jongkong besi dan spiegeleisen dalam bentuk jongkong, blok atau dalam bentuk asal lain</t>
  </si>
  <si>
    <t>Pembuatan batang dan rod keluli tahan karat atau keluli aloi lain</t>
  </si>
  <si>
    <t>Pembuatan tiub tidak berkelim, dengan penggelekan, picitan atau tempaan panas, atau dengan tempaan atau penggelekan sejuk</t>
  </si>
  <si>
    <t>Pembuatan produk besi asas dan keluli lain t.t.t.l.</t>
  </si>
  <si>
    <t>Peleburan timah; Pengeluaran aluminium daripada alumina; &amp; Pembuatan logam asas berharga dan logam bukan ferus lain t.t.t.l.</t>
  </si>
  <si>
    <t>Pembuatan pintu, tingkap dan bingkai, penutup tingkap dan pintu pagar daripada logam</t>
  </si>
  <si>
    <t>Pembuatan produk struktur logam lain</t>
  </si>
  <si>
    <t>Pembuatan tangki, takungan dan kontena daripada logam</t>
  </si>
  <si>
    <t>Tempaan, tekanan, hentakan dan bentuk gelekan logam; serbuk metalurgi</t>
  </si>
  <si>
    <t>Rawatan dan penyalutan logam; menggunakan mesin</t>
  </si>
  <si>
    <t>Pembuatan tin untuk produk makanan dan minuman, tiub dan kotak boleh dilipat</t>
  </si>
  <si>
    <t>Pembuatan kabel, plaited bands (jalur/pita berpintal) dan artikel seumpamanya daripada logam</t>
  </si>
  <si>
    <t>Pembuatan bolt, skru, nat dan produk uliran seumpamanya</t>
  </si>
  <si>
    <t>Pembuatan produk lain yang direka daripada logam t.t.t.l.</t>
  </si>
  <si>
    <t>Pembuatan diod, transistor dan alatan semikonduktor yang seumpamanya</t>
  </si>
  <si>
    <t>Pembuatan litar elektronik bersepadu dengan pemasangan mikro</t>
  </si>
  <si>
    <t>Pembuatan kapasitor dan perintang elektrik</t>
  </si>
  <si>
    <t>Pembuatan papan litar bercetak</t>
  </si>
  <si>
    <t>Pembuatan komponen paparan</t>
  </si>
  <si>
    <t>Pembuatan komponen lain untuk aplikasi elektronik</t>
  </si>
  <si>
    <t>Pembuatan komputer</t>
  </si>
  <si>
    <t>Pembuatan kelengkapan peranti</t>
  </si>
  <si>
    <t>Pembuatan peralatan komunikasi</t>
  </si>
  <si>
    <t>Pembuatan elektronik pengguna</t>
  </si>
  <si>
    <t>Pembuatan kelengkapan mengukur, menguji, memandu arah dan kawalan</t>
  </si>
  <si>
    <t>Pembuatan jam tangan dan jam dan bahagiannya</t>
  </si>
  <si>
    <t>Pembuatan peralatan penyinaran, perubatan elektro dan elektroterapeutik</t>
  </si>
  <si>
    <t>Pembuatan instrumen dan kelengkapan optikal</t>
  </si>
  <si>
    <t>Pembuatan peralatan fotografi</t>
  </si>
  <si>
    <t>Pembuatan motor elektrik, penjana dan transformer</t>
  </si>
  <si>
    <t>Pembuatan perkakasan pengagihan dan pengawalan elektrik</t>
  </si>
  <si>
    <t>Pembuatan kabel gentian optikal</t>
  </si>
  <si>
    <t>Pembuatan wayar dan kabel elektronik dan elektrik lain</t>
  </si>
  <si>
    <t>Pembuatan perkakasan domestik</t>
  </si>
  <si>
    <t>Pembuatan alat-alat kuasa bendalir</t>
  </si>
  <si>
    <t>Pembuatan pam, pemampat, kepala paip dan injap lain</t>
  </si>
  <si>
    <t>Pembuatan penggalas, gear, elemen gear dan pemanduan</t>
  </si>
  <si>
    <t>Pembuatan kelengkapan mengangkat dan mengendali</t>
  </si>
  <si>
    <t>Pembuatan alatan tangan yang menggunakan kuasa dilengkapkan dengan motor elektrik atau bukan motor elektrik atau pneumatik</t>
  </si>
  <si>
    <t>Pembuatan mesin penyaman udara, termasuk untuk kenderaan bermotor</t>
  </si>
  <si>
    <t>Pembuatan jentera pembentukan logam dan alatan mesin</t>
  </si>
  <si>
    <t>Pembuatan lain-lain mesin bertujuan khas t.t.t.l.</t>
  </si>
  <si>
    <t>Pembuatan kereta penumpang</t>
  </si>
  <si>
    <t>Pembuatan alat ganti dan aksesori untuk kenderaan bermotor</t>
  </si>
  <si>
    <t>Pembinaan kapal dan struktur terapung</t>
  </si>
  <si>
    <t>Pembuatan pesawat dan kapal angkasa dan jentera berkaitan</t>
  </si>
  <si>
    <t>Pembuatan motosikal</t>
  </si>
  <si>
    <t>Pembuatan perabot kayu dan rotan</t>
  </si>
  <si>
    <t>Pembaikan dan penyelenggaraan kelengkapan pengangkutan kecuali motosikal dan basikal</t>
  </si>
  <si>
    <t>Extraction of Crude Petroleum and Natural Gas</t>
  </si>
  <si>
    <t>Extraction of crude Petroleum Oils &amp; Condensates</t>
  </si>
  <si>
    <t>Production of Crude Gaseous Hydrocarbon (Natural Gas)</t>
  </si>
  <si>
    <t>Manufacture of crude palm oil</t>
  </si>
  <si>
    <t xml:space="preserve">Manufacture of refined palm oil </t>
  </si>
  <si>
    <t xml:space="preserve">Manufacture of palm kernel oil </t>
  </si>
  <si>
    <t xml:space="preserve">Manufacture of crude and refined vegetable oil </t>
  </si>
  <si>
    <t xml:space="preserve">Manufacture of compound cooking fats </t>
  </si>
  <si>
    <t xml:space="preserve">Manufacture of ice cream and other edible ice such as sorbet </t>
  </si>
  <si>
    <t>Manufacture of condensed, powdered and evaporated milk</t>
  </si>
  <si>
    <t>Rice milling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</si>
  <si>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</si>
  <si>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</si>
  <si>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</si>
  <si>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</si>
  <si>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sugar</t>
  </si>
  <si>
    <t>Manufacture of cocoa products</t>
  </si>
  <si>
    <t>Manufacture of chocolate and chocolate products</t>
  </si>
  <si>
    <t>Manufacture of sugar confectionery</t>
  </si>
  <si>
    <t>Manufacture of meehoon, noodles and other related product</t>
  </si>
  <si>
    <t>Manufacture of prepared meals and dishes</t>
  </si>
  <si>
    <t>Manufacture of coffee</t>
  </si>
  <si>
    <t>Manufacture of sauces and condiments</t>
  </si>
  <si>
    <t xml:space="preserve">Manufacture of spices and curry powder </t>
  </si>
  <si>
    <t>Manufacture of other food products n.e.c.</t>
  </si>
  <si>
    <t>Distilling, rectifying and blending of spirits; wines &amp; malt liquors and malt</t>
  </si>
  <si>
    <t>Manufacture of soft drinks</t>
  </si>
  <si>
    <t xml:space="preserve">Production of natural mineral waters and other bottled waters </t>
  </si>
  <si>
    <t>Manufacture of tobacco products</t>
  </si>
  <si>
    <t>Preparation and spinning of textile fibres</t>
  </si>
  <si>
    <t>Weaving of textiles</t>
  </si>
  <si>
    <t>Dyeing, bleaching, printing and finishing of yarns and fabrics</t>
  </si>
  <si>
    <t>Manufacture of clothings</t>
  </si>
  <si>
    <t>Manufacture of luggage, handbags and the like, saddlery and harness</t>
  </si>
  <si>
    <t>Manufacture of leather footwear</t>
  </si>
  <si>
    <t>Manufacture of rubber footwear</t>
  </si>
  <si>
    <t>Sawmilling and planning of wood</t>
  </si>
  <si>
    <t>Manufacture of veneer sheets and plywood</t>
  </si>
  <si>
    <t xml:space="preserve">Manufacture of particle board and fibreboard </t>
  </si>
  <si>
    <t>Manufacture of builders' carpentry</t>
  </si>
  <si>
    <t>Manufacture of wooden containers</t>
  </si>
  <si>
    <t>Manufacture of pulp, paper and paperboard</t>
  </si>
  <si>
    <t>Manufacture of corrugated paper and paperboard and of containers of paper and paperboard</t>
  </si>
  <si>
    <t>Manufacture of envelopes and letter-card</t>
  </si>
  <si>
    <t>Manufacture of household and personal hygiene paper</t>
  </si>
  <si>
    <t>Manufacture of gummed or adhesive paper in strips or rolls and labels and wall paper</t>
  </si>
  <si>
    <t>Printing</t>
  </si>
  <si>
    <t>Service activities related to printing</t>
  </si>
  <si>
    <t>Manufacture of refined petroleum products</t>
  </si>
  <si>
    <t>Manufacture of liquefied or compressed inorganic industrial or medical gases</t>
  </si>
  <si>
    <t>Manufacture of basic organic chemicals</t>
  </si>
  <si>
    <t>Manufacture of inorganic compounds</t>
  </si>
  <si>
    <t>Manufacture of fertilizers</t>
  </si>
  <si>
    <t>Manufacture of plastics in primary forms</t>
  </si>
  <si>
    <t>Manufacture of pesticides and other agrochemical products</t>
  </si>
  <si>
    <t>Manufacture of paints, varnishes and similar coatings ink and mastics</t>
  </si>
  <si>
    <t>Manufacture of printing ink</t>
  </si>
  <si>
    <t>Manufacture of soap and detergents, cleaning and polishing preparations</t>
  </si>
  <si>
    <t>Manufacture of perfumes and toilet preparations</t>
  </si>
  <si>
    <t>Manufacture of photographic plates, films, sensitized paper and other sensitized unexposed materials</t>
  </si>
  <si>
    <t>Manufacture of other chemical products n.e.c.</t>
  </si>
  <si>
    <t>Manufacture of medicinal active substances to be used for their pharmacological properties in the manufacture of medicaments</t>
  </si>
  <si>
    <t>Manufacture of rubber tyres for vehicles</t>
  </si>
  <si>
    <t>Manufacture of interchangeable tyre treads and retreading rubber tyres</t>
  </si>
  <si>
    <t>Manufacture of rubber gloves</t>
  </si>
  <si>
    <t>Rubber remilling and latex processing</t>
  </si>
  <si>
    <t>Manufacture of other rubber products n.e.c.</t>
  </si>
  <si>
    <t>Manufacture of semi-manufactures of plastic products</t>
  </si>
  <si>
    <t>Manufacture of finished plastic products</t>
  </si>
  <si>
    <t>Manufacture of plastic articles for the packing of goods</t>
  </si>
  <si>
    <t>Manufacture of builders' plastics ware</t>
  </si>
  <si>
    <t>Manufacture of plastic tableware, kitchenware and toilet articles</t>
  </si>
  <si>
    <t>Manufacture of diverse plastic products n.e.c.</t>
  </si>
  <si>
    <t>Manufacture of flat glass, including wired, coloured or tinted flat glass</t>
  </si>
  <si>
    <t>Manufacture of other glass products n.e.c.</t>
  </si>
  <si>
    <t>Manufacture of non-refractory ceramic</t>
  </si>
  <si>
    <t>Manufacture of other porcelain and ceramic products</t>
  </si>
  <si>
    <t>Manufacture of hydraulic cement</t>
  </si>
  <si>
    <t>Manufacture of lime and plaster</t>
  </si>
  <si>
    <t>Manufacture of ready-mix and dry-mix concrete and mortars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</si>
  <si>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</si>
  <si>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</si>
  <si>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Manufacture of other articles of concrete, cement and plaster n.e.c.</t>
  </si>
  <si>
    <t>Manufacture of other non-metallic mineral products n.e.c.</t>
  </si>
  <si>
    <t>Production of pig iron and spiegeleisen in pigs, blocks or other primary forms</t>
  </si>
  <si>
    <t>Production of bars and rods of stainless steel or other alloy steel</t>
  </si>
  <si>
    <t>Manufacture of seamless tubes, by hot rolling, hot extrusion or hot drawing, or by cold drawing or cold rolling</t>
  </si>
  <si>
    <t>Manufacture of other basic iron and steel products n.e.c.</t>
  </si>
  <si>
    <t>Tin smelting; Production of aluminium from alumina; &amp; Manufacture of other basic precious and other non-ferrous metal n.e.c</t>
  </si>
  <si>
    <t>Manufacture of metal doors, windows and their frames, shutters and gates</t>
  </si>
  <si>
    <t>Manufacture of other structural metal products</t>
  </si>
  <si>
    <t>Manufacture of tanks, reservoirs and containers of metal</t>
  </si>
  <si>
    <t>Forging, pressing, stamping and roll-forming of metal; powder metallurgy</t>
  </si>
  <si>
    <t>Treatment and coating of metals; machining</t>
  </si>
  <si>
    <t>Manufacture of tins and cans for food products, collapsible tubes and boxes</t>
  </si>
  <si>
    <t>Manufacture of metal cable, plaited bands and similar articles</t>
  </si>
  <si>
    <t>Manufacture of bolts, screws, nuts and similar threaded products</t>
  </si>
  <si>
    <t>Manufacture of any other fabricated metal products n.e.c.</t>
  </si>
  <si>
    <t>Manufacture of diodes, transistors and similar semiconductor devices</t>
  </si>
  <si>
    <t>Manufacture of electronic integrated circuits micro assemblies</t>
  </si>
  <si>
    <t>Manufacture of electrical capacitors and resistors</t>
  </si>
  <si>
    <t>Manufacture of printed circuit boards</t>
  </si>
  <si>
    <t>Manufacture of display components</t>
  </si>
  <si>
    <t>Manufacture of other components for electronic applications</t>
  </si>
  <si>
    <t>Manufacture of computers</t>
  </si>
  <si>
    <t>Manufacture of peripheral equipment</t>
  </si>
  <si>
    <t>Manufacture of communication equipment</t>
  </si>
  <si>
    <t>Manufacture of consumer electronics</t>
  </si>
  <si>
    <t>Manufacture of measuring, testing, navigating and control equipment</t>
  </si>
  <si>
    <t>Manufacture of watches and clocks and parts</t>
  </si>
  <si>
    <t>Manufacture of irradiation, electro medical and electrotherapeutic equipment</t>
  </si>
  <si>
    <t>Manufacture of optical instruments and equipment</t>
  </si>
  <si>
    <t>Manufacture of photographic equipment</t>
  </si>
  <si>
    <t>Manufacture of electric motors, generators and transformers</t>
  </si>
  <si>
    <t>Manufacture of electricity distribution and control apparatus</t>
  </si>
  <si>
    <t>Manufacture of fibre optic cables</t>
  </si>
  <si>
    <t>Manufacture of other electronic and electric wires and cables</t>
  </si>
  <si>
    <t>Manufacture of domestic appliances</t>
  </si>
  <si>
    <t>Manufacture of fluid power equipment</t>
  </si>
  <si>
    <t>Manufacture of other pumps, compressors, taps and valves</t>
  </si>
  <si>
    <t>Manufacture of bearings, gears, gearing and driving elements</t>
  </si>
  <si>
    <t>Manufacture of lifting and handling equipment</t>
  </si>
  <si>
    <t>Manufacture of power-driven hand tools with self-contained electric or non-electric motor or pneumatic drives</t>
  </si>
  <si>
    <t>Manufacture of air-conditioning machines, including for motor vehicles</t>
  </si>
  <si>
    <t>Manufacture of metal-forming machinery and machine tools</t>
  </si>
  <si>
    <t>Manufacture of other special-purpose machinery n.e.c.</t>
  </si>
  <si>
    <t>Manufacture of passenger cars</t>
  </si>
  <si>
    <t xml:space="preserve">Manufacture of parts and accessories for motor vehicles </t>
  </si>
  <si>
    <t>Building of ships and floating structures</t>
  </si>
  <si>
    <t>Manufacture of air and spacecraft and related machinery</t>
  </si>
  <si>
    <t>Manufacture of motorcycles</t>
  </si>
  <si>
    <t>Manufacture of wooden and cane furniture</t>
  </si>
  <si>
    <t>Repair and maintenance of transport equipment except motorcycles and bicycles</t>
  </si>
  <si>
    <r>
      <rPr>
        <b/>
        <sz val="10"/>
        <rFont val="Calibri"/>
        <family val="2"/>
      </rPr>
      <t>Kod</t>
    </r>
    <r>
      <rPr>
        <i/>
        <sz val="10"/>
        <rFont val="Calibri"/>
        <family val="2"/>
      </rPr>
      <t>/ Codes</t>
    </r>
  </si>
  <si>
    <t>06</t>
  </si>
  <si>
    <t>06101</t>
  </si>
  <si>
    <t>06201</t>
  </si>
  <si>
    <t>11010, 11020 &amp; 11030</t>
  </si>
  <si>
    <t>24201, 24202 &amp; 24209</t>
  </si>
  <si>
    <t>Dec</t>
  </si>
  <si>
    <t>Jadual 4: Indeks Pembuatan Peringkat Kumpulan (2015=100)</t>
  </si>
  <si>
    <t>Table 4: Manufacturing Indices at Division Level (2015=100)</t>
  </si>
  <si>
    <t>Pembuatan minyak dan lemak daripada sayuran dan haiwan</t>
  </si>
  <si>
    <t>Pembuatan produk tenusu</t>
  </si>
  <si>
    <t>Pembuatan produk bijian, kanji dan produk berkanji</t>
  </si>
  <si>
    <t>Pembuatan produk makanan lain</t>
  </si>
  <si>
    <t>Pemintalan, penenunan dan penyiapan tekstil</t>
  </si>
  <si>
    <t>Pembuatan pakaian, kecuali pakaian berbulu</t>
  </si>
  <si>
    <t>Penyamakan dan pembersihan kulit, pembuatan bagasi, beg tangan, pelana dan abah-abah pembersihan dan pewarnaan bulu</t>
  </si>
  <si>
    <t>Pembuatan kasut</t>
  </si>
  <si>
    <t>Pembuatan produk daripada kayu, gabus, jerami dan bahan jalinan lain</t>
  </si>
  <si>
    <t>Pembuatan kertas dan produk kertas</t>
  </si>
  <si>
    <t>Percetakan dan aktiviti perkhidmatan berkaitan percetakan</t>
  </si>
  <si>
    <t>Pembuatan kimia asas, baja dan sebatian nitrogen, plastik dan getah sintetik dalam bentuk primer</t>
  </si>
  <si>
    <t>Pembuatan produk kimia lain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</si>
  <si>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</si>
  <si>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</si>
  <si>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</si>
  <si>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</si>
  <si>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</si>
  <si>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</si>
  <si>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</si>
  <si>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 dan penjana wap; Pembuatan senjata dan peluru</t>
  </si>
  <si>
    <t>Pembuatan produk lain yang direka daripada logam; aktiviti perkhidmatan kerja logam</t>
  </si>
  <si>
    <t>Pembuatan komponen dan papan elektronik</t>
  </si>
  <si>
    <t>Pembuatan komputer dan kelengkapan peranti</t>
  </si>
  <si>
    <t>Pembuatan peralatan elektronik pengguna</t>
  </si>
  <si>
    <t>Pembuatan kelengkapan mengukur, menguji, memandu arah dan kawalan; jam tangan dan jam</t>
  </si>
  <si>
    <t>Pembuatan instrumen optikal dan kelengkapan fotografi</t>
  </si>
  <si>
    <t>Pembuatan motor elektrik, penjana, transformer dan perkakasan pengagihan dan pengawalan elektrik</t>
  </si>
  <si>
    <t>Pembuatan pendawaian dan peranti pendawaian</t>
  </si>
  <si>
    <t>Pembuatan jentera kegunaan umum</t>
  </si>
  <si>
    <t>Pembuatan jentera kegunaan khas</t>
  </si>
  <si>
    <t>Pembuatan kenderaan bermotor</t>
  </si>
  <si>
    <t>Pembinaan kapal dan bot</t>
  </si>
  <si>
    <t>Pembuatan kapal angkasa dan udara dan jentera berkaitan</t>
  </si>
  <si>
    <t>Pembuatan kelengkapan pengangkutan t.t.t.l.</t>
  </si>
  <si>
    <t>Pembuatan perabot</t>
  </si>
  <si>
    <t>Pembaikan pemasangan produk logam, jentera dan kelengkapan</t>
  </si>
  <si>
    <t>Manufacture of vegetable and animal oils and fats</t>
  </si>
  <si>
    <t>Manufacture of dairy products</t>
  </si>
  <si>
    <t>Manufacture of grain mill products, starches and starch products</t>
  </si>
  <si>
    <t>Manufacture of other food products</t>
  </si>
  <si>
    <t>Manufacture of beverages</t>
  </si>
  <si>
    <t>Spinning, weaving and finishing of textiles</t>
  </si>
  <si>
    <t>Manufacture of wearing apparel, except fur apparel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</si>
  <si>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</si>
  <si>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</si>
  <si>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</si>
  <si>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Manufacture of paper and paper products</t>
  </si>
  <si>
    <t>Printing and service activities related to printing</t>
  </si>
  <si>
    <t>Manufacture of basic chemicals, fertilizer and nitrogen compounds, plastic and synthetic rubber in primary forms</t>
  </si>
  <si>
    <t>Manufacture of other chemical products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</si>
  <si>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</si>
  <si>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</si>
  <si>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</si>
  <si>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</si>
  <si>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non-metallic mineral products n.e.c.</t>
  </si>
  <si>
    <t>Manufacture of basic iron and steel</t>
  </si>
  <si>
    <t>Manufacture of basic precious and other non-ferrous metals</t>
  </si>
  <si>
    <t>Manufacture of structural metal products, tanks, reservoirs and steam generators; Manufacture of weapons and ammunition</t>
  </si>
  <si>
    <t>Manufacture of other fabricated metal products; metal working service activities</t>
  </si>
  <si>
    <t>Manufacture of electronic components and boards</t>
  </si>
  <si>
    <t>Manufacture of computers and peripheral equipment</t>
  </si>
  <si>
    <t>Manufacture of measuring, testing, navigating and control equipment; watches and clocks</t>
  </si>
  <si>
    <t>Manufacture of irradiation, electromedical and electrotherapeutic equipment</t>
  </si>
  <si>
    <t>Manufacture of optical instruments and photographic equipment</t>
  </si>
  <si>
    <t>Manufacture of electric motors, generators, transformers and electricity distribution and control apparatus</t>
  </si>
  <si>
    <t>Manufacture of wiring and wiring devices</t>
  </si>
  <si>
    <t>Manufacture of general-purpose machinery</t>
  </si>
  <si>
    <t>Manufacture of special-purpose machinery</t>
  </si>
  <si>
    <t>Manufacture of motor vehicles</t>
  </si>
  <si>
    <t>Manufacture of parts and accessories for motor vehicles</t>
  </si>
  <si>
    <t>Building of ships and boats</t>
  </si>
  <si>
    <t>Manufacture of transport equipment n.e.c.</t>
  </si>
  <si>
    <t>Manufacture of furniture</t>
  </si>
  <si>
    <t>Repair of fabricated metal products, machinery and equipment</t>
  </si>
  <si>
    <r>
      <rPr>
        <b/>
        <sz val="10"/>
        <rFont val="Calibri"/>
        <family val="2"/>
      </rPr>
      <t>Kod/</t>
    </r>
    <r>
      <rPr>
        <i/>
        <sz val="10"/>
        <rFont val="Calibri"/>
        <family val="2"/>
      </rPr>
      <t>Codes</t>
    </r>
  </si>
  <si>
    <t/>
  </si>
  <si>
    <t>251 &amp; 252</t>
  </si>
  <si>
    <t>Pemprosesan dan pengawetan daging</t>
  </si>
  <si>
    <t>Pemprosesan dan pengawetan ikan, krustasea dan moluska</t>
  </si>
  <si>
    <t>Pemprosesan dan pengawetan buah-buahan dan sayur-sayuran</t>
  </si>
  <si>
    <t>Pembuatan makanan haiwan tersedia</t>
  </si>
  <si>
    <t>Pembuatan tekstil lain</t>
  </si>
  <si>
    <t>Pembuatan artikel daripada kulit bulu</t>
  </si>
  <si>
    <t>Pembuatan pakaian yang dikait dan dikrusye</t>
  </si>
  <si>
    <t>Penerbitan semula media rakaman</t>
  </si>
  <si>
    <t>Pembuatan serat buatan manusia</t>
  </si>
  <si>
    <t>Penuangan logam</t>
  </si>
  <si>
    <t>Pembuatan media magnetik dan optikal</t>
  </si>
  <si>
    <t>Pembuatan bateri dan akumulator</t>
  </si>
  <si>
    <t>Pembuatan kelengkapan pencahayaan elektrik</t>
  </si>
  <si>
    <t>Pembuatan kelengkapan elektrik lain</t>
  </si>
  <si>
    <t>Pembuatan kerangka (coachwork) untuk kenderaan bermotor;      pembuatan treler dan semi treler</t>
  </si>
  <si>
    <t>Pembuatan lokomotif keretapi dan rolling stock , Pembuatan kenderaan tempur ketenteraan</t>
  </si>
  <si>
    <t>Pembuatan barang kemas, bijouterie dan artikel berkaitan</t>
  </si>
  <si>
    <t>Pembuatan instrumen muzik</t>
  </si>
  <si>
    <t>Pembuatan barangan sukan</t>
  </si>
  <si>
    <t>Pembuatan permainan dan mainan</t>
  </si>
  <si>
    <t>Pembuatan bekalan dan instrumen pergigian dan perubatan</t>
  </si>
  <si>
    <t>Pembuatan lain t.t.t.l.</t>
  </si>
  <si>
    <t>Pemasangan jentera perindustrian dan kelengkapan</t>
  </si>
  <si>
    <t>Processing and preserving of meat</t>
  </si>
  <si>
    <t>Processing and preserving of fish, crustaceans and molluscs</t>
  </si>
  <si>
    <t>Processing and preserving of fruit and vegetables</t>
  </si>
  <si>
    <t>Manufacture of prepared animal feeds</t>
  </si>
  <si>
    <t>Manufacture of other textiles</t>
  </si>
  <si>
    <t>Manufacture of articles of fur</t>
  </si>
  <si>
    <t>Manufacture of knitted and crocheted apparel</t>
  </si>
  <si>
    <t>Reproduction of recorded media</t>
  </si>
  <si>
    <t>Manufacture of man-made fibres</t>
  </si>
  <si>
    <t>Casting of metals</t>
  </si>
  <si>
    <t>Manufacture of magnetic and optical media</t>
  </si>
  <si>
    <t>Manufacture of batteries and accumulators</t>
  </si>
  <si>
    <t>Manufacture of electric lighting equipment</t>
  </si>
  <si>
    <t>Manufacture of other electrical equipment</t>
  </si>
  <si>
    <t>Manufacture of bodies (coachwork) for motor vehicles; manufacture of trailers and semi-trailers</t>
  </si>
  <si>
    <t>Manufacture of railway locomotives and rolling stock, Manufacture of military fighting vehicles</t>
  </si>
  <si>
    <t>Manufacture of jewellery, bijouterie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</si>
  <si>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</si>
  <si>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</si>
  <si>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</si>
  <si>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</si>
  <si>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Other manufacturing n.e.c.</t>
  </si>
  <si>
    <t>Installation of industrial machinery and equipment</t>
  </si>
  <si>
    <r>
      <rPr>
        <b/>
        <sz val="10"/>
        <rFont val="Calibri"/>
        <family val="2"/>
      </rPr>
      <t>Kod</t>
    </r>
    <r>
      <rPr>
        <b/>
        <i/>
        <sz val="10"/>
        <rFont val="Calibri"/>
        <family val="2"/>
      </rPr>
      <t>/</t>
    </r>
    <r>
      <rPr>
        <i/>
        <sz val="10"/>
        <rFont val="Calibri"/>
        <family val="2"/>
      </rPr>
      <t>Codes</t>
    </r>
  </si>
  <si>
    <t>302&amp;304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</si>
  <si>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</si>
  <si>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</si>
  <si>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</si>
  <si>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</si>
  <si>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</si>
  <si>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</si>
  <si>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</si>
  <si>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</si>
  <si>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</si>
  <si>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</si>
  <si>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79</t>
  </si>
  <si>
    <t>Jadual 5: Indeks Pembuatan Peringkat Bahagian (2015=100)</t>
  </si>
  <si>
    <t>Table 5: Manufacturing Indices at Division Level (2015=100)</t>
  </si>
  <si>
    <r>
      <rPr>
        <b/>
        <sz val="10"/>
        <color indexed="8"/>
        <rFont val="Calibri"/>
        <family val="2"/>
      </rPr>
      <t xml:space="preserve">Kod/ </t>
    </r>
    <r>
      <rPr>
        <i/>
        <sz val="10"/>
        <color indexed="8"/>
        <rFont val="Calibri"/>
        <family val="2"/>
      </rPr>
      <t>Codes</t>
    </r>
  </si>
  <si>
    <t>Keterangan/Tempoh</t>
  </si>
  <si>
    <t>Jan. 2015</t>
  </si>
  <si>
    <t>Feb. 2015</t>
  </si>
  <si>
    <t>Mar. 2015</t>
  </si>
  <si>
    <t>Apr. 2015</t>
  </si>
  <si>
    <t>May 2015</t>
  </si>
  <si>
    <t>Jun. 2015</t>
  </si>
  <si>
    <t>Jul. 2015</t>
  </si>
  <si>
    <t>Aug. 2015</t>
  </si>
  <si>
    <t>Sep. 2015</t>
  </si>
  <si>
    <t>Oct. 2015</t>
  </si>
  <si>
    <t>Nov. 2015</t>
  </si>
  <si>
    <t>Dec. 2015</t>
  </si>
  <si>
    <t>Jan. 2016</t>
  </si>
  <si>
    <t>Feb. 2016</t>
  </si>
  <si>
    <t>Mar. 2016</t>
  </si>
  <si>
    <t>Apr. 2016</t>
  </si>
  <si>
    <t>May 2016</t>
  </si>
  <si>
    <t>Jun. 2016</t>
  </si>
  <si>
    <t>Jul. 2016</t>
  </si>
  <si>
    <t>Aug. 2016</t>
  </si>
  <si>
    <t>Sep. 2016</t>
  </si>
  <si>
    <t>Oct. 2016</t>
  </si>
  <si>
    <t>Nov. 2016</t>
  </si>
  <si>
    <t>Dec. 2016</t>
  </si>
  <si>
    <t>Jan. 2017</t>
  </si>
  <si>
    <t>Feb. 2017</t>
  </si>
  <si>
    <t>Mar. 2017</t>
  </si>
  <si>
    <t>Apr. 2017</t>
  </si>
  <si>
    <t>May 2017</t>
  </si>
  <si>
    <t>Jun. 2017</t>
  </si>
  <si>
    <t>Jul. 2017</t>
  </si>
  <si>
    <t>Aug. 2017</t>
  </si>
  <si>
    <t>Sep. 2017</t>
  </si>
  <si>
    <t>Oct. 2017</t>
  </si>
  <si>
    <t>Nov. 2017</t>
  </si>
  <si>
    <t>Dec. 2017</t>
  </si>
  <si>
    <t>Jan. 2018</t>
  </si>
  <si>
    <t>Feb. 2018</t>
  </si>
  <si>
    <t>Mar. 2018</t>
  </si>
  <si>
    <t>Apr. 2018</t>
  </si>
  <si>
    <t>May. 2018</t>
  </si>
  <si>
    <t>Jun. 2018</t>
  </si>
  <si>
    <t>Jul. 2018</t>
  </si>
  <si>
    <t>Aug. 2018</t>
  </si>
  <si>
    <t>Sep. 2018</t>
  </si>
  <si>
    <t>Oct. 2018</t>
  </si>
  <si>
    <t>Nov. 2018</t>
  </si>
  <si>
    <t>Dec. 2018</t>
  </si>
  <si>
    <t>Jan. 2019</t>
  </si>
  <si>
    <t>Feb. 2019</t>
  </si>
  <si>
    <t>Mar. 2019</t>
  </si>
  <si>
    <t>Apr. 2019</t>
  </si>
  <si>
    <t>May 2019</t>
  </si>
  <si>
    <t>Jun. 2019</t>
  </si>
  <si>
    <t>Jul. 2019</t>
  </si>
  <si>
    <t>Aug. 2019</t>
  </si>
  <si>
    <t>Sep. 2019</t>
  </si>
  <si>
    <t>Oct. 2019</t>
  </si>
  <si>
    <t>Nov. 2019</t>
  </si>
  <si>
    <t>Dec. 2019</t>
  </si>
  <si>
    <t>Jan. 2020</t>
  </si>
  <si>
    <t>Feb. 2020</t>
  </si>
  <si>
    <t>Mar. 2020</t>
  </si>
  <si>
    <t>Apr. 2020</t>
  </si>
  <si>
    <t>May 2020</t>
  </si>
  <si>
    <t>Jun. 2020</t>
  </si>
  <si>
    <t>Jul. 2020</t>
  </si>
  <si>
    <t>Aug. 2020</t>
  </si>
  <si>
    <t>Sep. 2020</t>
  </si>
  <si>
    <t>Oct. 2020</t>
  </si>
  <si>
    <t>Nov. 2020</t>
  </si>
  <si>
    <t>Dec. 2020</t>
  </si>
  <si>
    <t>Jan. 2021</t>
  </si>
  <si>
    <t>Feb. 2021</t>
  </si>
  <si>
    <t>Mar. 2021</t>
  </si>
  <si>
    <t>Apr. 2021</t>
  </si>
  <si>
    <t>May 2021</t>
  </si>
  <si>
    <t>Jun. 2021</t>
  </si>
  <si>
    <t>Jul. 2021</t>
  </si>
  <si>
    <t>Aug. 2021</t>
  </si>
  <si>
    <t>Sep. 2021</t>
  </si>
  <si>
    <t>Oct. 2021</t>
  </si>
  <si>
    <t>Nov. 2021</t>
  </si>
  <si>
    <t>Dec. 2021</t>
  </si>
  <si>
    <t>Jan. 2022</t>
  </si>
  <si>
    <t>Feb. 2022</t>
  </si>
  <si>
    <t>Mar. 2022</t>
  </si>
  <si>
    <t>Apr. 2022</t>
  </si>
  <si>
    <t>May 2022</t>
  </si>
  <si>
    <t>Jun. 2022</t>
  </si>
  <si>
    <t>Jul. 2022</t>
  </si>
  <si>
    <t>Aug. 2022</t>
  </si>
  <si>
    <t>Sep. 2022</t>
  </si>
  <si>
    <t>Oct. 2022</t>
  </si>
  <si>
    <t>Nov. 2022</t>
  </si>
  <si>
    <t>Dec. 2022</t>
  </si>
  <si>
    <t>Jan. 2023</t>
  </si>
  <si>
    <t>Feb. 2023</t>
  </si>
  <si>
    <t>Mar. 2023</t>
  </si>
  <si>
    <t>Apr. 2023</t>
  </si>
  <si>
    <t>May 2023</t>
  </si>
  <si>
    <t>Jun. 2023</t>
  </si>
  <si>
    <t>Jul. 2023</t>
  </si>
  <si>
    <t>Aug. 2023</t>
  </si>
  <si>
    <t>Sep. 2023</t>
  </si>
  <si>
    <t>Oct. 2023</t>
  </si>
  <si>
    <t>Nov. 2023</t>
  </si>
  <si>
    <t>Dec. 2023</t>
  </si>
  <si>
    <t>Jan. 2024</t>
  </si>
  <si>
    <t>Feb. 2024</t>
  </si>
  <si>
    <t>Mar. 2024</t>
  </si>
  <si>
    <t>Apr. 2024</t>
  </si>
  <si>
    <t>May 2024</t>
  </si>
  <si>
    <t>Jun. 2024</t>
  </si>
  <si>
    <t>Jul. 2024</t>
  </si>
  <si>
    <t>Aug. 2024</t>
  </si>
  <si>
    <t>Sep. 2024</t>
  </si>
  <si>
    <t>Oct. 2024</t>
  </si>
  <si>
    <t>Nov. 2024</t>
  </si>
  <si>
    <t>Dec. 2024</t>
  </si>
  <si>
    <t>Jan. 2025</t>
  </si>
  <si>
    <t>Feb. 2025</t>
  </si>
  <si>
    <t>Mar. 2025</t>
  </si>
  <si>
    <t>Apr. 2025</t>
  </si>
  <si>
    <t>May 2025</t>
  </si>
  <si>
    <t>Jun 2025</t>
  </si>
  <si>
    <t>Jul. 2025</t>
  </si>
  <si>
    <t>Aug. 2025</t>
  </si>
  <si>
    <t>Sept. 2025</t>
  </si>
  <si>
    <t>Oct. 2025</t>
  </si>
  <si>
    <t>Nov. 2025</t>
  </si>
  <si>
    <t>Dec. 2025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</si>
  <si>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</si>
  <si>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</si>
  <si>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</si>
  <si>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</si>
  <si>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</si>
  <si>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</si>
  <si>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</si>
  <si>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</si>
  <si>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</si>
  <si>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</si>
  <si>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</si>
  <si>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</si>
  <si>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</si>
  <si>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</si>
  <si>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</si>
  <si>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</si>
  <si>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</si>
  <si>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</si>
  <si>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</si>
  <si>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</si>
  <si>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
2020</t>
  </si>
  <si>
    <t>Q2
2020</t>
  </si>
  <si>
    <t>Q3
2020</t>
  </si>
  <si>
    <t>Q4
2020</t>
  </si>
  <si>
    <t>Q1
2021</t>
  </si>
  <si>
    <t>Q2
2021</t>
  </si>
  <si>
    <t>Q3
2021</t>
  </si>
  <si>
    <t>Q4
2021</t>
  </si>
  <si>
    <t>Q1
2022</t>
  </si>
  <si>
    <t>Q2
2022</t>
  </si>
  <si>
    <t>Q3
2022</t>
  </si>
  <si>
    <t>Q4
2022</t>
  </si>
  <si>
    <t>Q1
2023</t>
  </si>
  <si>
    <t>Q2
2023</t>
  </si>
  <si>
    <t>Q3
2023</t>
  </si>
  <si>
    <t>Q4
2023</t>
  </si>
  <si>
    <t>Q1
2024</t>
  </si>
  <si>
    <t>Q2
2024</t>
  </si>
  <si>
    <t>Q3
2024</t>
  </si>
  <si>
    <t>Q4
2024</t>
  </si>
  <si>
    <t>Q1 2025</t>
  </si>
  <si>
    <t>Q2 2025</t>
  </si>
  <si>
    <t>Q3 2025</t>
  </si>
  <si>
    <t>Q4 2025</t>
  </si>
  <si>
    <t>Description/ Period</t>
  </si>
  <si>
    <t>PEMBUATAN</t>
  </si>
  <si>
    <t>MANUFACTURING</t>
  </si>
  <si>
    <t>1.</t>
  </si>
  <si>
    <t>Makanan, Minuman dan Tembakau</t>
  </si>
  <si>
    <t>Food, Beverages and Tobacco</t>
  </si>
  <si>
    <t>Pembuatan produk makanan</t>
  </si>
  <si>
    <t>Manufacture of food products</t>
  </si>
  <si>
    <t>Pembuatan minuman</t>
  </si>
  <si>
    <t>2.</t>
  </si>
  <si>
    <t>Produk Tekstil, Pakaian, Kulit dan Kasut</t>
  </si>
  <si>
    <t>Textiles, Wearing Apparel, Leather Products and Footwear</t>
  </si>
  <si>
    <t xml:space="preserve">Pembuatan tekstil </t>
  </si>
  <si>
    <t>Manufacture of textiles</t>
  </si>
  <si>
    <t xml:space="preserve">Pembuatan pakaian </t>
  </si>
  <si>
    <t>Manufacture of wearing apparel</t>
  </si>
  <si>
    <t xml:space="preserve">Pembuatan produk kulit dan barangan berkaitan </t>
  </si>
  <si>
    <t>Manufacture of leather and related products</t>
  </si>
  <si>
    <t>3.</t>
  </si>
  <si>
    <t>Produk Kayu, Perabot, Keluaran Kertas, Percetakan</t>
  </si>
  <si>
    <t>Wood Products, Furniture, Paper Products,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</si>
  <si>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</si>
  <si>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</si>
  <si>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Percetakan dan penerbitan semula media rakaman</t>
  </si>
  <si>
    <t>Printing and reproduction of recorded media</t>
  </si>
  <si>
    <t>4.</t>
  </si>
  <si>
    <t>Produk Petroleum, Kimia, Getah dan Plastik</t>
  </si>
  <si>
    <t>Petroleum, Chemical, Rubber and Plastic Products</t>
  </si>
  <si>
    <t xml:space="preserve">Pembuatan kok dan produk petroleum bertapis </t>
  </si>
  <si>
    <t>Manufacture of coke and refined petroleum products</t>
  </si>
  <si>
    <t xml:space="preserve">Pembuatan kimia dan produk kimia </t>
  </si>
  <si>
    <t>Manufacture of chemicals and chemical products</t>
  </si>
  <si>
    <t>Pembuatan produk farmaseutikal asas, kimia perubatan dan botani</t>
  </si>
  <si>
    <t>Manufacture of basic pharmaceuticals, medicinal chemical and botanical products</t>
  </si>
  <si>
    <t xml:space="preserve">Pembuatan produk getah dan plastik </t>
  </si>
  <si>
    <t>Manufacture of rubber and plastics products</t>
  </si>
  <si>
    <t>5.</t>
  </si>
  <si>
    <t>Produk Mineral Bukan Logam, Logam Asas dan Produk Logam yang Direka</t>
  </si>
  <si>
    <t>Non-metallic Mineral Products, Basic Metal and Fabricated Metal Products</t>
  </si>
  <si>
    <t xml:space="preserve">Pembuatan produk galian bukan logam lain </t>
  </si>
  <si>
    <t>Manufacture of other non-metallic mineral products</t>
  </si>
  <si>
    <t xml:space="preserve">Pembuatan logam asas </t>
  </si>
  <si>
    <t>Manufacture of basic metals</t>
  </si>
  <si>
    <t xml:space="preserve">Pembuatan produk logam yang direka, kecuali mesin dan kelengkapan </t>
  </si>
  <si>
    <t>Manufacture of fabricated metal products, except machinery and equipment</t>
  </si>
  <si>
    <t>6.</t>
  </si>
  <si>
    <t>Produk Peralatan Elektrik dan Elektronik</t>
  </si>
  <si>
    <t>Electrical and Electronics Products</t>
  </si>
  <si>
    <t xml:space="preserve">Pembuatan komputer, produk elektronik dan optikal  </t>
  </si>
  <si>
    <t>Manufacture of computer, electronics and optical products</t>
  </si>
  <si>
    <t xml:space="preserve">Pembuatan kelengkapan elektrik </t>
  </si>
  <si>
    <t>Manufacture of electrical equipment</t>
  </si>
  <si>
    <t>Pembuatan jentera dan peralatan t.t.t.l.</t>
  </si>
  <si>
    <t>Manufacture of machinery and equipment n.e.c.</t>
  </si>
  <si>
    <t>7.</t>
  </si>
  <si>
    <t>Kelengkapan Pengangkutan dan Pembuatan Lain</t>
  </si>
  <si>
    <t>Transport Equipment and Other Manufactures</t>
  </si>
  <si>
    <t xml:space="preserve">Pembuatan kenderaan bermotor, treler dan semi treler </t>
  </si>
  <si>
    <t>Manufacture of motor vehicles, trailers and semi-trailers</t>
  </si>
  <si>
    <t xml:space="preserve">Pembuatan kelengkapan pengangkutan lain </t>
  </si>
  <si>
    <t>Manufacture of other transport equipment</t>
  </si>
  <si>
    <t>n.a</t>
  </si>
  <si>
    <t>Pembuatan lain</t>
  </si>
  <si>
    <t>Other manufacturing</t>
  </si>
  <si>
    <t>Membaiki dan pemasangan jentera dan kelengkapan</t>
  </si>
  <si>
    <t>Repair and installation of machinery and equipment</t>
  </si>
  <si>
    <t>80</t>
  </si>
  <si>
    <t>Jadual 5.1: Peratus Perubahan Indeks Pembuatan Peringkat Bahagian</t>
  </si>
  <si>
    <t>Table 5.1: Percentage Change of Manufacturing Indices at Division Level</t>
  </si>
  <si>
    <t>Keterangan/ Tempoh</t>
  </si>
  <si>
    <t>May
2022</t>
  </si>
  <si>
    <t>May
2023</t>
  </si>
  <si>
    <t>May. 2025</t>
  </si>
  <si>
    <t>Jun. 2025</t>
  </si>
  <si>
    <t>Sep. 2025</t>
  </si>
  <si>
    <t>Q1
2025</t>
  </si>
  <si>
    <t>Q2
2025</t>
  </si>
  <si>
    <t>Q3
2025</t>
  </si>
  <si>
    <t>Q4
2025</t>
  </si>
  <si>
    <t>32</t>
  </si>
  <si>
    <t>71</t>
  </si>
  <si>
    <r>
      <rPr>
        <b/>
        <sz val="10"/>
        <color indexed="8"/>
        <rFont val="Calibri"/>
        <family val="2"/>
      </rPr>
      <t xml:space="preserve">Bil. / </t>
    </r>
    <r>
      <rPr>
        <i/>
        <sz val="10"/>
        <color indexed="8"/>
        <rFont val="Calibri"/>
        <family val="2"/>
      </rPr>
      <t>No.</t>
    </r>
  </si>
  <si>
    <r>
      <rPr>
        <b/>
        <sz val="10"/>
        <color indexed="8"/>
        <rFont val="Calibri"/>
        <family val="2"/>
      </rPr>
      <t xml:space="preserve">% Perubahan tahun ke tahun / </t>
    </r>
    <r>
      <rPr>
        <b/>
        <i/>
        <sz val="10"/>
        <color indexed="8"/>
        <rFont val="Calibri"/>
        <family val="2"/>
      </rPr>
      <t>Change year-on-year</t>
    </r>
  </si>
  <si>
    <r>
      <rPr>
        <b/>
        <sz val="10"/>
        <color indexed="8"/>
        <rFont val="Calibri"/>
        <family val="2"/>
      </rPr>
      <t>% Perubahan bulan ke bulan</t>
    </r>
    <r>
      <rPr>
        <sz val="10"/>
        <color indexed="8"/>
        <rFont val="Calibri"/>
        <family val="2"/>
      </rPr>
      <t>/</t>
    </r>
    <r>
      <rPr>
        <i/>
        <sz val="10"/>
        <color indexed="8"/>
        <rFont val="Calibri"/>
        <family val="2"/>
      </rPr>
      <t xml:space="preserve"> </t>
    </r>
    <r>
      <rPr>
        <b/>
        <i/>
        <sz val="10"/>
        <color indexed="8"/>
        <rFont val="Calibri"/>
        <family val="2"/>
      </rPr>
      <t>Change month-on-month</t>
    </r>
  </si>
  <si>
    <r>
      <rPr>
        <b/>
        <sz val="10"/>
        <color indexed="8"/>
        <rFont val="Calibri"/>
        <family val="2"/>
      </rPr>
      <t xml:space="preserve">% Perubahan suku tahun sebelumnya / </t>
    </r>
    <r>
      <rPr>
        <b/>
        <i/>
        <sz val="10"/>
        <color indexed="8"/>
        <rFont val="Calibri"/>
        <family val="2"/>
      </rPr>
      <t>Change Quarter-on-Quarter</t>
    </r>
  </si>
  <si>
    <r>
      <rPr>
        <b/>
        <sz val="10"/>
        <color indexed="8"/>
        <rFont val="Calibri"/>
        <family val="2"/>
      </rPr>
      <t xml:space="preserve">Wajaran/ </t>
    </r>
    <r>
      <rPr>
        <i/>
        <sz val="10"/>
        <color indexed="8"/>
        <rFont val="Calibri"/>
        <family val="2"/>
      </rPr>
      <t>Weights</t>
    </r>
  </si>
  <si>
    <t>Jan.  2016/   15</t>
  </si>
  <si>
    <t>Feb.  2016/   15</t>
  </si>
  <si>
    <t>Mar.  2016/   15</t>
  </si>
  <si>
    <t>Apr.  2016/   15</t>
  </si>
  <si>
    <t>May.  2016/   15</t>
  </si>
  <si>
    <t>Jun. 2016/   15</t>
  </si>
  <si>
    <t>Jul. 2016/   15</t>
  </si>
  <si>
    <t>Aug. 2016/   15</t>
  </si>
  <si>
    <t>Sep. 2016/   15</t>
  </si>
  <si>
    <t>Okt. 2016/   15</t>
  </si>
  <si>
    <t>Nov. 2016/   15</t>
  </si>
  <si>
    <t>Dec. 2016/   15</t>
  </si>
  <si>
    <t>Jan. 2017/   16</t>
  </si>
  <si>
    <t>Feb. 2017/   16</t>
  </si>
  <si>
    <t>Mar. 2017/   16</t>
  </si>
  <si>
    <t>Apr. 2017/   16</t>
  </si>
  <si>
    <t>May. 2017/   16</t>
  </si>
  <si>
    <t>Jun. 2017/   16</t>
  </si>
  <si>
    <t>Jul. 2017/   16</t>
  </si>
  <si>
    <t>Aug. 2017/   16</t>
  </si>
  <si>
    <t>Sep. 2017/   16</t>
  </si>
  <si>
    <t>Oct. 2017/   16</t>
  </si>
  <si>
    <t>Nov. 2017/   16</t>
  </si>
  <si>
    <t>Dec. 2017/   16</t>
  </si>
  <si>
    <t>Q4 2014/13</t>
  </si>
  <si>
    <t>Q1 2015/
14</t>
  </si>
  <si>
    <t>Q2 2015/
14</t>
  </si>
  <si>
    <t>Q3 2015/
14</t>
  </si>
  <si>
    <t>Q4 2015/
14</t>
  </si>
  <si>
    <t>Q1 2016/
15</t>
  </si>
  <si>
    <t>Q2 2016/
15</t>
  </si>
  <si>
    <t>Q3 2016/
15</t>
  </si>
  <si>
    <t>Q4 2016/
15</t>
  </si>
  <si>
    <t>Q1 2017/
16</t>
  </si>
  <si>
    <t>Q2 2017/
16</t>
  </si>
  <si>
    <t>Q3 2017/
16</t>
  </si>
  <si>
    <t>Q4 2017/
16</t>
  </si>
  <si>
    <t>Q3 2016/
21</t>
  </si>
  <si>
    <t>Jan.-Aug. 2017</t>
  </si>
  <si>
    <t>Oct./ Sep. 2015</t>
  </si>
  <si>
    <t>Nov./ Oct. 2015</t>
  </si>
  <si>
    <t>Dec./ Nov. 2015</t>
  </si>
  <si>
    <t>Jan./ Dec. 2016</t>
  </si>
  <si>
    <t>Mar. / Feb. 2016</t>
  </si>
  <si>
    <t>Apr. / Mar. 2016</t>
  </si>
  <si>
    <t>May. / Apr. 2016</t>
  </si>
  <si>
    <t>Jun. / May. 2016</t>
  </si>
  <si>
    <t>Jul. / Jun. 2016</t>
  </si>
  <si>
    <t>Aug. / Jul. 2016</t>
  </si>
  <si>
    <t>Sep. / Aug. 2016</t>
  </si>
  <si>
    <t>Okt. / Sep. 2016</t>
  </si>
  <si>
    <t>Nov. / Okt. 2016</t>
  </si>
  <si>
    <t>Dis./ Nov. 2016</t>
  </si>
  <si>
    <t>Jan. 17 / Dis. 2016</t>
  </si>
  <si>
    <t>Feb. / Jan. 2017</t>
  </si>
  <si>
    <t>Mar. / Feb. 2017</t>
  </si>
  <si>
    <t>Apr. / Mar. 2017</t>
  </si>
  <si>
    <t>May. / Apr. 2017</t>
  </si>
  <si>
    <t>Jun. / May. 2017</t>
  </si>
  <si>
    <t>Jul. / Jun. 2017</t>
  </si>
  <si>
    <t>Aug. / Jul. 2017</t>
  </si>
  <si>
    <t>Okt. / Sep. 2017</t>
  </si>
  <si>
    <t>Nov. / Oct. 2017</t>
  </si>
  <si>
    <t>Dec. / Nov. 2017</t>
  </si>
  <si>
    <t>Q2/ Q1 2015</t>
  </si>
  <si>
    <t>Q3/ Q2 2015</t>
  </si>
  <si>
    <t>Q4/ Q3 2015</t>
  </si>
  <si>
    <t>Q1 2016/ Q4 2015</t>
  </si>
  <si>
    <t>Q2/   Q1 2016</t>
  </si>
  <si>
    <t>Q3/   Q2 2016</t>
  </si>
  <si>
    <t>Q4/   Q3 2016</t>
  </si>
  <si>
    <t>Q1 2017/   Q4 2016</t>
  </si>
  <si>
    <t>Q2 2017/   Q1 2017</t>
  </si>
  <si>
    <t>1.a</t>
  </si>
  <si>
    <t>1.b</t>
  </si>
  <si>
    <t>Baverages &amp; Tobacco Product</t>
  </si>
  <si>
    <t>Manufacture of basic pharmaceutical products and pharmaceutical preparations</t>
  </si>
  <si>
    <t>Manufacture of other non-metalic mineral products</t>
  </si>
  <si>
    <t xml:space="preserve">Pembuatan produk logam, kecuali mesin dan kelengkapan </t>
  </si>
  <si>
    <t>Semakan Jadual 1</t>
  </si>
  <si>
    <t>IPI</t>
  </si>
  <si>
    <t>MINING</t>
  </si>
  <si>
    <t>MFG</t>
  </si>
  <si>
    <t>ELECTRICITY</t>
  </si>
  <si>
    <t>Dari Jadual 1 Publication</t>
  </si>
  <si>
    <t>Calc</t>
  </si>
  <si>
    <t>Weight</t>
  </si>
  <si>
    <t>True/False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</si>
  <si>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</si>
  <si>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</si>
  <si>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</si>
  <si>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</si>
  <si>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</si>
  <si>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</si>
  <si>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</si>
  <si>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</si>
  <si>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</si>
  <si>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</si>
  <si>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</si>
  <si>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Semakan Jadual 1.2</t>
  </si>
  <si>
    <t>Semakan Jadual 2 - MINING</t>
  </si>
  <si>
    <t>MSIC ASAL</t>
  </si>
  <si>
    <t>MSIC TAMBAHAN</t>
  </si>
  <si>
    <t>sum</t>
  </si>
  <si>
    <t>MSIC</t>
  </si>
  <si>
    <t>Sediada</t>
  </si>
  <si>
    <t>use this</t>
  </si>
  <si>
    <t>81</t>
  </si>
  <si>
    <t>Jadual 6: Indeks Pembuatan mengikut Industri Berorientasikan Eksport dan Domestik (2015=100)</t>
  </si>
  <si>
    <t>Table 6: Manufacturing Indices by Exports and Domestic Oriented Industries (2015=100)</t>
  </si>
  <si>
    <t>Industri Berorientasikan Eksport</t>
  </si>
  <si>
    <t>Export Oriented Industries</t>
  </si>
  <si>
    <t>221</t>
  </si>
  <si>
    <t>222</t>
  </si>
  <si>
    <t xml:space="preserve">Pembuatan produk plastik </t>
  </si>
  <si>
    <t>1.10</t>
  </si>
  <si>
    <t>1.11</t>
  </si>
  <si>
    <t>1.12</t>
  </si>
  <si>
    <t>Industri Berorientasikan Domestik</t>
  </si>
  <si>
    <t>Domestic Oriented Industries</t>
  </si>
  <si>
    <t>10 
(Kecuali 
104)</t>
  </si>
  <si>
    <t>Pembuatan produk prosesan makanan</t>
  </si>
  <si>
    <t>Manufacture of food processing products</t>
  </si>
  <si>
    <t>2.10</t>
  </si>
  <si>
    <t>2.11</t>
  </si>
  <si>
    <t>2.12</t>
  </si>
  <si>
    <t>2.13</t>
  </si>
  <si>
    <t>1.13</t>
  </si>
  <si>
    <t>82</t>
  </si>
  <si>
    <t>Jadual 6.1: Peratus Perubahan Indeks Pembuatan mengikut Industri Berorientasikan Eksport dan Domestik</t>
  </si>
  <si>
    <t>Table 6.1: Percentage Change of Manufacturing Indices by Exports and Domestic Oriented Industries</t>
  </si>
  <si>
    <t>Q4 2020</t>
  </si>
  <si>
    <t xml:space="preserve"> </t>
  </si>
  <si>
    <t>Jan. 2026</t>
  </si>
  <si>
    <t>Feb. 2026</t>
  </si>
  <si>
    <t>Mar. 2026</t>
  </si>
  <si>
    <t>Apr. 2026</t>
  </si>
  <si>
    <t>May 2026</t>
  </si>
  <si>
    <t>Jun 2026</t>
  </si>
  <si>
    <t>Jul. 2026</t>
  </si>
  <si>
    <t>Aug. 2026</t>
  </si>
  <si>
    <t>Sept. 2026</t>
  </si>
  <si>
    <t>Oct. 2026</t>
  </si>
  <si>
    <t>Nov. 2026</t>
  </si>
  <si>
    <t>Dec. 2026</t>
  </si>
  <si>
    <t>Q1 2026</t>
  </si>
  <si>
    <t>Q2 2026</t>
  </si>
  <si>
    <t>Q3 2026</t>
  </si>
  <si>
    <t>Q4 2026</t>
  </si>
  <si>
    <t>Q1
2026</t>
  </si>
  <si>
    <t>Q2
2026</t>
  </si>
  <si>
    <t>Q3
2026</t>
  </si>
  <si>
    <t>Q4
2026</t>
  </si>
  <si>
    <t>Jan.-Mac 2015</t>
  </si>
  <si>
    <t>(Jan.-Mei)</t>
  </si>
  <si>
    <t>Jan.-Mei 2015</t>
  </si>
  <si>
    <t>Jan.-Mei 2016</t>
  </si>
  <si>
    <t>Jan.-Mei 2017</t>
  </si>
  <si>
    <t>Jan.-Mei 2018</t>
  </si>
  <si>
    <t>Jan.-Mei 2019</t>
  </si>
  <si>
    <t>Jan.-Mei 2020</t>
  </si>
  <si>
    <t>Jan.-Mei 2021</t>
  </si>
  <si>
    <t>Jan.-Mei 2022</t>
  </si>
  <si>
    <t>Jan.-Mei 2023</t>
  </si>
  <si>
    <t>Jan.-Mei 2024</t>
  </si>
  <si>
    <r>
      <t xml:space="preserve">Tahun 
</t>
    </r>
    <r>
      <rPr>
        <i/>
        <sz val="10"/>
        <rFont val="Calibri"/>
        <family val="2"/>
      </rPr>
      <t>Year</t>
    </r>
  </si>
  <si>
    <r>
      <t xml:space="preserve">Tempoh </t>
    </r>
    <r>
      <rPr>
        <i/>
        <sz val="10"/>
        <rFont val="Calibri"/>
        <family val="2"/>
      </rPr>
      <t>Period</t>
    </r>
  </si>
  <si>
    <r>
      <t xml:space="preserve">IPP 
</t>
    </r>
    <r>
      <rPr>
        <i/>
        <sz val="10"/>
        <rFont val="Calibri"/>
        <family val="2"/>
      </rPr>
      <t>IPI</t>
    </r>
  </si>
  <si>
    <r>
      <t xml:space="preserve">Perlombongan
 </t>
    </r>
    <r>
      <rPr>
        <i/>
        <sz val="10"/>
        <rFont val="Calibri"/>
        <family val="2"/>
      </rPr>
      <t xml:space="preserve">Mining </t>
    </r>
  </si>
  <si>
    <r>
      <t xml:space="preserve">Pembuatan
</t>
    </r>
    <r>
      <rPr>
        <i/>
        <sz val="10"/>
        <rFont val="Calibri"/>
        <family val="2"/>
      </rPr>
      <t xml:space="preserve">Manufacturing </t>
    </r>
  </si>
  <si>
    <r>
      <t xml:space="preserve">Elektrik
</t>
    </r>
    <r>
      <rPr>
        <i/>
        <sz val="10"/>
        <rFont val="Calibri"/>
        <family val="2"/>
      </rPr>
      <t>Electricity</t>
    </r>
  </si>
  <si>
    <r>
      <t xml:space="preserve">Tahun </t>
    </r>
    <r>
      <rPr>
        <i/>
        <sz val="10"/>
        <rFont val="Calibri"/>
        <family val="2"/>
      </rPr>
      <t>Year</t>
    </r>
  </si>
  <si>
    <r>
      <t xml:space="preserve">IPP/ </t>
    </r>
    <r>
      <rPr>
        <i/>
        <sz val="10"/>
        <rFont val="Calibri"/>
        <family val="2"/>
      </rPr>
      <t>IPI</t>
    </r>
  </si>
  <si>
    <r>
      <t xml:space="preserve">Perlombongan/ </t>
    </r>
    <r>
      <rPr>
        <i/>
        <sz val="10"/>
        <rFont val="Calibri"/>
        <family val="2"/>
      </rPr>
      <t>Mining</t>
    </r>
  </si>
  <si>
    <r>
      <t xml:space="preserve">Pembuatan/ </t>
    </r>
    <r>
      <rPr>
        <i/>
        <sz val="10"/>
        <rFont val="Calibri"/>
        <family val="2"/>
      </rPr>
      <t xml:space="preserve">Manufacturing </t>
    </r>
  </si>
  <si>
    <r>
      <t xml:space="preserve">Elektrik/ </t>
    </r>
    <r>
      <rPr>
        <i/>
        <sz val="10"/>
        <rFont val="Calibri"/>
        <family val="2"/>
      </rPr>
      <t>Electricity</t>
    </r>
  </si>
  <si>
    <r>
      <t xml:space="preserve">% 
Perubahan tahun ke tahun
</t>
    </r>
    <r>
      <rPr>
        <i/>
        <sz val="10"/>
        <rFont val="Calibri"/>
        <family val="2"/>
      </rPr>
      <t>change year-on-year</t>
    </r>
  </si>
  <si>
    <r>
      <t xml:space="preserve">% 
Perubahan bulan ke bulan
</t>
    </r>
    <r>
      <rPr>
        <i/>
        <sz val="10"/>
        <rFont val="Calibri"/>
        <family val="2"/>
      </rPr>
      <t>change month-on-month</t>
    </r>
  </si>
  <si>
    <r>
      <t xml:space="preserve">% Perubahan bulan ke bulan
</t>
    </r>
    <r>
      <rPr>
        <i/>
        <sz val="10"/>
        <rFont val="Calibri"/>
        <family val="2"/>
      </rPr>
      <t>change month-on-month</t>
    </r>
  </si>
  <si>
    <r>
      <t xml:space="preserve">% Perubahan tahun ke tahun
</t>
    </r>
    <r>
      <rPr>
        <i/>
        <sz val="10"/>
        <rFont val="Calibri"/>
        <family val="2"/>
      </rPr>
      <t>change year-on-year</t>
    </r>
  </si>
  <si>
    <r>
      <t xml:space="preserve">Sektor/ </t>
    </r>
    <r>
      <rPr>
        <i/>
        <sz val="10"/>
        <rFont val="Calibri"/>
        <family val="2"/>
      </rPr>
      <t>Sectors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</si>
  <si>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>/ Total</t>
    </r>
  </si>
  <si>
    <r>
      <t xml:space="preserve">Wajaran/ </t>
    </r>
    <r>
      <rPr>
        <i/>
        <sz val="10"/>
        <rFont val="Calibri"/>
        <family val="2"/>
      </rPr>
      <t>Weight 2010</t>
    </r>
  </si>
  <si>
    <r>
      <t>Wajaran/</t>
    </r>
    <r>
      <rPr>
        <i/>
        <sz val="10"/>
        <rFont val="Calibri"/>
        <family val="2"/>
      </rPr>
      <t>Weight 2010</t>
    </r>
  </si>
  <si>
    <r>
      <t xml:space="preserve">Wajaran/ </t>
    </r>
    <r>
      <rPr>
        <i/>
        <sz val="10"/>
        <rFont val="Calibri"/>
        <family val="2"/>
      </rPr>
      <t>Weight 2015</t>
    </r>
  </si>
  <si>
    <r>
      <t xml:space="preserve">Bil. / 
</t>
    </r>
    <r>
      <rPr>
        <i/>
        <sz val="10"/>
        <rFont val="Calibri"/>
        <family val="2"/>
      </rPr>
      <t>No.</t>
    </r>
  </si>
  <si>
    <r>
      <t xml:space="preserve">Wajaran/ </t>
    </r>
    <r>
      <rPr>
        <i/>
        <sz val="10"/>
        <rFont val="Calibri"/>
        <family val="2"/>
      </rPr>
      <t>Weights 2015</t>
    </r>
  </si>
  <si>
    <r>
      <t xml:space="preserve">Kod/ </t>
    </r>
    <r>
      <rPr>
        <i/>
        <sz val="10"/>
        <rFont val="Calibri"/>
        <family val="2"/>
      </rPr>
      <t>Codes</t>
    </r>
  </si>
  <si>
    <r>
      <t xml:space="preserve">% Perubahan tahun ke tahun/ 
</t>
    </r>
    <r>
      <rPr>
        <i/>
        <sz val="10"/>
        <rFont val="Calibri"/>
        <family val="2"/>
      </rPr>
      <t>Change year-on-year</t>
    </r>
  </si>
  <si>
    <r>
      <t>% Perubahan bulan ke bulan</t>
    </r>
    <r>
      <rPr>
        <sz val="10"/>
        <rFont val="Calibri"/>
        <family val="2"/>
      </rPr>
      <t>/</t>
    </r>
    <r>
      <rPr>
        <i/>
        <sz val="10"/>
        <rFont val="Calibri"/>
        <family val="2"/>
      </rPr>
      <t xml:space="preserve"> 
Change month-on-month</t>
    </r>
  </si>
  <si>
    <r>
      <t xml:space="preserve">% Perubahan suku tahun ke suku tahun/ 
</t>
    </r>
    <r>
      <rPr>
        <i/>
        <sz val="10"/>
        <rFont val="Calibri"/>
        <family val="2"/>
      </rPr>
      <t>Change quarter-on-quarter</t>
    </r>
  </si>
  <si>
    <r>
      <t xml:space="preserve">Wajaran/ </t>
    </r>
    <r>
      <rPr>
        <i/>
        <sz val="10"/>
        <rFont val="Calibri"/>
        <family val="2"/>
      </rPr>
      <t>Weights 2010</t>
    </r>
  </si>
  <si>
    <r>
      <t xml:space="preserve">Indeks/ </t>
    </r>
    <r>
      <rPr>
        <i/>
        <sz val="10"/>
        <rFont val="Calibri"/>
        <family val="2"/>
      </rPr>
      <t>Index</t>
    </r>
  </si>
  <si>
    <r>
      <t xml:space="preserve">% Perubahan tahun ke tahun/ </t>
    </r>
    <r>
      <rPr>
        <i/>
        <sz val="10"/>
        <rFont val="Calibri"/>
        <family val="2"/>
      </rPr>
      <t>change year-on-year</t>
    </r>
  </si>
  <si>
    <r>
      <t>Wajaran/</t>
    </r>
    <r>
      <rPr>
        <i/>
        <sz val="10"/>
        <rFont val="Calibri"/>
        <family val="2"/>
      </rPr>
      <t>Weight 2015</t>
    </r>
  </si>
  <si>
    <r>
      <t xml:space="preserve">Indeks/ 
</t>
    </r>
    <r>
      <rPr>
        <i/>
        <sz val="10"/>
        <rFont val="Calibri"/>
        <family val="2"/>
      </rPr>
      <t>Index</t>
    </r>
  </si>
  <si>
    <r>
      <t xml:space="preserve">Perlombongan/ </t>
    </r>
    <r>
      <rPr>
        <i/>
        <sz val="10"/>
        <rFont val="Calibri"/>
        <family val="2"/>
      </rPr>
      <t xml:space="preserve">Mining </t>
    </r>
  </si>
  <si>
    <r>
      <t xml:space="preserve">Elektrik/ </t>
    </r>
    <r>
      <rPr>
        <i/>
        <sz val="10"/>
        <rFont val="Calibri"/>
        <family val="2"/>
      </rPr>
      <t xml:space="preserve">Electricity </t>
    </r>
  </si>
  <si>
    <r>
      <rPr>
        <b/>
        <sz val="10"/>
        <rFont val="Calibri"/>
        <family val="2"/>
      </rPr>
      <t>Jumlah</t>
    </r>
    <r>
      <rPr>
        <sz val="10"/>
        <rFont val="Calibri"/>
        <family val="2"/>
      </rPr>
      <t xml:space="preserve">/ </t>
    </r>
    <r>
      <rPr>
        <i/>
        <sz val="10"/>
        <rFont val="Calibri"/>
        <family val="2"/>
      </rPr>
      <t>Total</t>
    </r>
  </si>
  <si>
    <t>Jan.-May 2025</t>
  </si>
  <si>
    <t>Jan.-May 2026</t>
  </si>
  <si>
    <t>(Jan.-May)</t>
  </si>
  <si>
    <t>Jan.-May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</si>
</sst>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[$-409]mmm\-yy;@"/>
    <numFmt numFmtId="165" formatCode="_(* #,##0.00_);_(* \(#,##0.00\);_(* &quot;-&quot;??_);_(@_)"/>
    <numFmt numFmtId="166" formatCode="_(* #,##0_);_(* \(#,##0\);_(* &quot;-&quot;_);_(@_)"/>
    <numFmt numFmtId="167" formatCode="0.0"/>
    <numFmt numFmtId="168" formatCode="0.0_ "/>
    <numFmt numFmtId="169" formatCode="0.000"/>
    <numFmt numFmtId="170" formatCode="0.0_);[Red]\(0.0\)"/>
    <numFmt numFmtId="171" formatCode="0.0_)"/>
    <numFmt numFmtId="172" formatCode="0_)"/>
    <numFmt numFmtId="173" formatCode="0.0000000000"/>
    <numFmt numFmtId="174" formatCode="0.0%"/>
    <numFmt numFmtId="175" formatCode="_(* #,##0_);_(* \(#,##0\);_(* &quot;-&quot;??_);_(@_)"/>
    <numFmt numFmtId="176" formatCode="#,##0.0_);\(#,##0.0\)"/>
    <numFmt numFmtId="177" formatCode="_(* #,##0.0_);_(* \(#,##0.0\);_(* &quot;-&quot;??_);_(@_)"/>
    <numFmt numFmtId="178" formatCode="_(* #,##0.0000_);_(* \(#,##0.0000\);_(* &quot;-&quot;??_);_(@_)"/>
    <numFmt numFmtId="179" formatCode="_(* #,##0.000_);_(* \(#,##0.000\);_(* &quot;-&quot;??_);_(@_)"/>
    <numFmt numFmtId="180" formatCode="_(* #,##0.00000_);_(* \(#,##0.00000\);_(* &quot;-&quot;??_);_(@_)"/>
    <numFmt numFmtId="181" formatCode="_(* #,##0.0000000_);_(* \(#,##0.0000000\);_(* &quot;-&quot;??_);_(@_)"/>
    <numFmt numFmtId="182" formatCode="_(* #,##0.000000000_);_(* \(#,##0.000000000\);_(* &quot;-&quot;??_);_(@_)"/>
    <numFmt numFmtId="183" formatCode="_(* #,##0.000000_);_(* \(#,##0.000000\);_(* &quot;-&quot;??_);_(@_)"/>
    <numFmt numFmtId="184" formatCode="_(* #,##0.0000000000000000000_);_(* \(#,##0.0000000000000000000\);_(* &quot;-&quot;??_);_(@_)"/>
    <numFmt numFmtId="185" formatCode="_(* #,##0.00000000000000000000_);_(* \(#,##0.00000000000000000000\);_(* &quot;-&quot;??_);_(@_)"/>
    <numFmt numFmtId="186" formatCode="0.00000%"/>
    <numFmt numFmtId="187" formatCode="0.00_)"/>
    <numFmt numFmtId="188" formatCode="0.000_)"/>
    <numFmt numFmtId="189" formatCode="#,##0.0"/>
    <numFmt numFmtId="190" formatCode="0.00_);[Red]\(0.00\)"/>
  </numFmts>
  <fonts count="7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i/>
      <sz val="10"/>
      <color indexed="8"/>
      <name val="Calibri"/>
      <family val="2"/>
    </font>
    <font>
      <b/>
      <i/>
      <sz val="10"/>
      <color indexed="8"/>
      <name val="Calibri"/>
      <family val="2"/>
    </font>
    <font>
      <b/>
      <sz val="10"/>
      <color rgb="FFFF0000"/>
      <name val="Calibri"/>
      <family val="2"/>
    </font>
    <font>
      <i/>
      <sz val="10"/>
      <name val="Calibri"/>
      <family val="2"/>
    </font>
    <font>
      <sz val="8"/>
      <name val="Calibri"/>
      <family val="2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  <font>
      <sz val="10"/>
      <color theme="1"/>
      <name val="Calibri"/>
      <family val="2"/>
    </font>
    <font>
      <b/>
      <sz val="11"/>
      <color rgb="FFFF0000"/>
      <name val="Calibri"/>
      <family val="2"/>
    </font>
    <font>
      <i/>
      <sz val="11"/>
      <color rgb="FFFF0000"/>
      <name val="Calibri"/>
      <family val="2"/>
    </font>
    <font>
      <sz val="10"/>
      <color rgb="FFFF0000"/>
      <name val="Calibri"/>
      <family val="2"/>
    </font>
    <font>
      <i/>
      <sz val="11"/>
      <name val="Calibri"/>
      <family val="2"/>
    </font>
    <font>
      <sz val="9"/>
      <name val="Calibri"/>
      <family val="2"/>
      <scheme val="minor"/>
    </font>
    <font>
      <sz val="9"/>
      <color indexed="8"/>
      <name val="Calibri"/>
      <family val="2"/>
    </font>
    <font>
      <sz val="10"/>
      <name val="Calibri"/>
      <family val="2"/>
      <scheme val="minor"/>
    </font>
    <font>
      <b/>
      <i/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8"/>
      <name val="Calibri"/>
      <family val="2"/>
    </font>
    <font>
      <i/>
      <sz val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charset val="134"/>
    </font>
    <font>
      <i/>
      <sz val="11"/>
      <color indexed="23"/>
      <name val="Calibri"/>
      <family val="2"/>
    </font>
    <font>
      <i/>
      <sz val="11"/>
      <color rgb="FF7F7F7F"/>
      <name val="Calibri"/>
      <family val="2"/>
      <scheme val="minor"/>
    </font>
    <font>
      <sz val="11"/>
      <color indexed="17"/>
      <name val="Calibri"/>
      <family val="2"/>
    </font>
    <font>
      <sz val="11"/>
      <color rgb="FF006100"/>
      <name val="Calibri"/>
      <family val="2"/>
      <scheme val="mino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</font>
    <font>
      <sz val="11"/>
      <color rgb="FFFA7D00"/>
      <name val="Calibri"/>
      <family val="2"/>
      <scheme val="minor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2"/>
      <name val="Helv"/>
      <charset val="134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b/>
      <sz val="18"/>
      <color indexed="62"/>
      <name val="Cambria"/>
      <family val="1"/>
    </font>
    <font>
      <b/>
      <sz val="18"/>
      <color theme="3"/>
      <name val="Cambria"/>
      <family val="1"/>
      <scheme val="major"/>
    </font>
    <font>
      <sz val="11"/>
      <color indexed="10"/>
      <name val="Calibri"/>
      <family val="2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3408001953185"/>
        <bgColor indexed="64"/>
      </patternFill>
    </fill>
    <fill>
      <patternFill patternType="solid">
        <fgColor theme="7" tint="0.39933469649342324"/>
        <bgColor indexed="64"/>
      </patternFill>
    </fill>
    <fill>
      <patternFill patternType="solid">
        <fgColor theme="5" tint="0.79934080019531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34080019531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theme="7" tint="0.79934080019531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9" tint="0.79934080019531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33469649342324"/>
        <bgColor indexed="64"/>
      </patternFill>
    </fill>
    <fill>
      <patternFill patternType="solid">
        <fgColor theme="5" tint="0.39933469649342324"/>
        <bgColor indexed="64"/>
      </patternFill>
    </fill>
    <fill>
      <patternFill patternType="solid">
        <fgColor theme="6" tint="0.39933469649342324"/>
        <bgColor indexed="64"/>
      </patternFill>
    </fill>
    <fill>
      <patternFill patternType="solid">
        <fgColor theme="8" tint="0.39933469649342324"/>
        <bgColor indexed="64"/>
      </patternFill>
    </fill>
    <fill>
      <patternFill patternType="solid">
        <fgColor theme="9" tint="0.3993346964934232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</fills>
  <borders count="3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3346964934232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03">
    <xf numFmtId="164" fontId="0" fillId="0" borderId="0"/>
    <xf numFmtId="165" fontId="10" fillId="0" borderId="0" applyFont="0" applyFill="0" applyBorder="0" applyAlignment="0" applyProtection="0"/>
    <xf numFmtId="9" fontId="71" fillId="0" borderId="0" applyFont="0" applyFill="0" applyBorder="0" applyAlignment="0" applyProtection="0"/>
    <xf numFmtId="164" fontId="10" fillId="26" borderId="0" applyNumberFormat="0" applyBorder="0" applyAlignment="0" applyProtection="0"/>
    <xf numFmtId="164" fontId="71" fillId="27" borderId="0" applyNumberFormat="0" applyBorder="0" applyAlignment="0" applyProtection="0"/>
    <xf numFmtId="164" fontId="10" fillId="26" borderId="0" applyNumberFormat="0" applyBorder="0" applyAlignment="0" applyProtection="0"/>
    <xf numFmtId="164" fontId="10" fillId="28" borderId="0" applyNumberFormat="0" applyBorder="0" applyAlignment="0" applyProtection="0"/>
    <xf numFmtId="164" fontId="71" fillId="7" borderId="0" applyNumberFormat="0" applyBorder="0" applyAlignment="0" applyProtection="0"/>
    <xf numFmtId="164" fontId="10" fillId="28" borderId="0" applyNumberFormat="0" applyBorder="0" applyAlignment="0" applyProtection="0"/>
    <xf numFmtId="164" fontId="10" fillId="29" borderId="0" applyNumberFormat="0" applyBorder="0" applyAlignment="0" applyProtection="0"/>
    <xf numFmtId="164" fontId="71" fillId="30" borderId="0" applyNumberFormat="0" applyBorder="0" applyAlignment="0" applyProtection="0"/>
    <xf numFmtId="164" fontId="10" fillId="29" borderId="0" applyNumberFormat="0" applyBorder="0" applyAlignment="0" applyProtection="0"/>
    <xf numFmtId="164" fontId="10" fillId="26" borderId="0" applyNumberFormat="0" applyBorder="0" applyAlignment="0" applyProtection="0"/>
    <xf numFmtId="164" fontId="71" fillId="31" borderId="0" applyNumberFormat="0" applyBorder="0" applyAlignment="0" applyProtection="0"/>
    <xf numFmtId="164" fontId="10" fillId="26" borderId="0" applyNumberFormat="0" applyBorder="0" applyAlignment="0" applyProtection="0"/>
    <xf numFmtId="164" fontId="10" fillId="32" borderId="0" applyNumberFormat="0" applyBorder="0" applyAlignment="0" applyProtection="0"/>
    <xf numFmtId="164" fontId="71" fillId="33" borderId="0" applyNumberFormat="0" applyBorder="0" applyAlignment="0" applyProtection="0"/>
    <xf numFmtId="164" fontId="10" fillId="32" borderId="0" applyNumberFormat="0" applyBorder="0" applyAlignment="0" applyProtection="0"/>
    <xf numFmtId="164" fontId="10" fillId="29" borderId="0" applyNumberFormat="0" applyBorder="0" applyAlignment="0" applyProtection="0"/>
    <xf numFmtId="164" fontId="71" fillId="34" borderId="0" applyNumberFormat="0" applyBorder="0" applyAlignment="0" applyProtection="0"/>
    <xf numFmtId="164" fontId="10" fillId="29" borderId="0" applyNumberFormat="0" applyBorder="0" applyAlignment="0" applyProtection="0"/>
    <xf numFmtId="164" fontId="10" fillId="35" borderId="0" applyNumberFormat="0" applyBorder="0" applyAlignment="0" applyProtection="0"/>
    <xf numFmtId="164" fontId="71" fillId="17" borderId="0" applyNumberFormat="0" applyBorder="0" applyAlignment="0" applyProtection="0"/>
    <xf numFmtId="164" fontId="10" fillId="35" borderId="0" applyNumberFormat="0" applyBorder="0" applyAlignment="0" applyProtection="0"/>
    <xf numFmtId="164" fontId="10" fillId="28" borderId="0" applyNumberFormat="0" applyBorder="0" applyAlignment="0" applyProtection="0"/>
    <xf numFmtId="164" fontId="71" fillId="19" borderId="0" applyNumberFormat="0" applyBorder="0" applyAlignment="0" applyProtection="0"/>
    <xf numFmtId="164" fontId="10" fillId="28" borderId="0" applyNumberFormat="0" applyBorder="0" applyAlignment="0" applyProtection="0"/>
    <xf numFmtId="164" fontId="10" fillId="36" borderId="0" applyNumberFormat="0" applyBorder="0" applyAlignment="0" applyProtection="0"/>
    <xf numFmtId="164" fontId="71" fillId="3" borderId="0" applyNumberFormat="0" applyBorder="0" applyAlignment="0" applyProtection="0"/>
    <xf numFmtId="164" fontId="10" fillId="36" borderId="0" applyNumberFormat="0" applyBorder="0" applyAlignment="0" applyProtection="0"/>
    <xf numFmtId="164" fontId="10" fillId="35" borderId="0" applyNumberFormat="0" applyBorder="0" applyAlignment="0" applyProtection="0"/>
    <xf numFmtId="164" fontId="71" fillId="22" borderId="0" applyNumberFormat="0" applyBorder="0" applyAlignment="0" applyProtection="0"/>
    <xf numFmtId="164" fontId="10" fillId="35" borderId="0" applyNumberFormat="0" applyBorder="0" applyAlignment="0" applyProtection="0"/>
    <xf numFmtId="164" fontId="10" fillId="37" borderId="0" applyNumberFormat="0" applyBorder="0" applyAlignment="0" applyProtection="0"/>
    <xf numFmtId="164" fontId="71" fillId="24" borderId="0" applyNumberFormat="0" applyBorder="0" applyAlignment="0" applyProtection="0"/>
    <xf numFmtId="164" fontId="10" fillId="37" borderId="0" applyNumberFormat="0" applyBorder="0" applyAlignment="0" applyProtection="0"/>
    <xf numFmtId="164" fontId="10" fillId="36" borderId="0" applyNumberFormat="0" applyBorder="0" applyAlignment="0" applyProtection="0"/>
    <xf numFmtId="164" fontId="71" fillId="4" borderId="0" applyNumberFormat="0" applyBorder="0" applyAlignment="0" applyProtection="0"/>
    <xf numFmtId="164" fontId="10" fillId="36" borderId="0" applyNumberFormat="0" applyBorder="0" applyAlignment="0" applyProtection="0"/>
    <xf numFmtId="164" fontId="40" fillId="38" borderId="0" applyNumberFormat="0" applyBorder="0" applyAlignment="0" applyProtection="0"/>
    <xf numFmtId="164" fontId="41" fillId="39" borderId="0" applyNumberFormat="0" applyBorder="0" applyAlignment="0" applyProtection="0"/>
    <xf numFmtId="164" fontId="40" fillId="38" borderId="0" applyNumberFormat="0" applyBorder="0" applyAlignment="0" applyProtection="0"/>
    <xf numFmtId="164" fontId="40" fillId="28" borderId="0" applyNumberFormat="0" applyBorder="0" applyAlignment="0" applyProtection="0"/>
    <xf numFmtId="164" fontId="41" fillId="40" borderId="0" applyNumberFormat="0" applyBorder="0" applyAlignment="0" applyProtection="0"/>
    <xf numFmtId="164" fontId="40" fillId="28" borderId="0" applyNumberFormat="0" applyBorder="0" applyAlignment="0" applyProtection="0"/>
    <xf numFmtId="164" fontId="40" fillId="36" borderId="0" applyNumberFormat="0" applyBorder="0" applyAlignment="0" applyProtection="0"/>
    <xf numFmtId="164" fontId="41" fillId="41" borderId="0" applyNumberFormat="0" applyBorder="0" applyAlignment="0" applyProtection="0"/>
    <xf numFmtId="164" fontId="40" fillId="36" borderId="0" applyNumberFormat="0" applyBorder="0" applyAlignment="0" applyProtection="0"/>
    <xf numFmtId="164" fontId="40" fillId="35" borderId="0" applyNumberFormat="0" applyBorder="0" applyAlignment="0" applyProtection="0"/>
    <xf numFmtId="164" fontId="41" fillId="6" borderId="0" applyNumberFormat="0" applyBorder="0" applyAlignment="0" applyProtection="0"/>
    <xf numFmtId="164" fontId="40" fillId="35" borderId="0" applyNumberFormat="0" applyBorder="0" applyAlignment="0" applyProtection="0"/>
    <xf numFmtId="164" fontId="40" fillId="38" borderId="0" applyNumberFormat="0" applyBorder="0" applyAlignment="0" applyProtection="0"/>
    <xf numFmtId="164" fontId="41" fillId="42" borderId="0" applyNumberFormat="0" applyBorder="0" applyAlignment="0" applyProtection="0"/>
    <xf numFmtId="164" fontId="40" fillId="38" borderId="0" applyNumberFormat="0" applyBorder="0" applyAlignment="0" applyProtection="0"/>
    <xf numFmtId="164" fontId="40" fillId="28" borderId="0" applyNumberFormat="0" applyBorder="0" applyAlignment="0" applyProtection="0"/>
    <xf numFmtId="164" fontId="41" fillId="43" borderId="0" applyNumberFormat="0" applyBorder="0" applyAlignment="0" applyProtection="0"/>
    <xf numFmtId="164" fontId="40" fillId="28" borderId="0" applyNumberFormat="0" applyBorder="0" applyAlignment="0" applyProtection="0"/>
    <xf numFmtId="164" fontId="40" fillId="38" borderId="0" applyNumberFormat="0" applyBorder="0" applyAlignment="0" applyProtection="0"/>
    <xf numFmtId="164" fontId="41" fillId="16" borderId="0" applyNumberFormat="0" applyBorder="0" applyAlignment="0" applyProtection="0"/>
    <xf numFmtId="164" fontId="40" fillId="38" borderId="0" applyNumberFormat="0" applyBorder="0" applyAlignment="0" applyProtection="0"/>
    <xf numFmtId="164" fontId="40" fillId="44" borderId="0" applyNumberFormat="0" applyBorder="0" applyAlignment="0" applyProtection="0"/>
    <xf numFmtId="164" fontId="41" fillId="18" borderId="0" applyNumberFormat="0" applyBorder="0" applyAlignment="0" applyProtection="0"/>
    <xf numFmtId="164" fontId="40" fillId="44" borderId="0" applyNumberFormat="0" applyBorder="0" applyAlignment="0" applyProtection="0"/>
    <xf numFmtId="164" fontId="40" fillId="45" borderId="0" applyNumberFormat="0" applyBorder="0" applyAlignment="0" applyProtection="0"/>
    <xf numFmtId="164" fontId="41" fillId="20" borderId="0" applyNumberFormat="0" applyBorder="0" applyAlignment="0" applyProtection="0"/>
    <xf numFmtId="164" fontId="40" fillId="45" borderId="0" applyNumberFormat="0" applyBorder="0" applyAlignment="0" applyProtection="0"/>
    <xf numFmtId="164" fontId="40" fillId="46" borderId="0" applyNumberFormat="0" applyBorder="0" applyAlignment="0" applyProtection="0"/>
    <xf numFmtId="164" fontId="41" fillId="21" borderId="0" applyNumberFormat="0" applyBorder="0" applyAlignment="0" applyProtection="0"/>
    <xf numFmtId="164" fontId="40" fillId="46" borderId="0" applyNumberFormat="0" applyBorder="0" applyAlignment="0" applyProtection="0"/>
    <xf numFmtId="164" fontId="40" fillId="38" borderId="0" applyNumberFormat="0" applyBorder="0" applyAlignment="0" applyProtection="0"/>
    <xf numFmtId="164" fontId="41" fillId="23" borderId="0" applyNumberFormat="0" applyBorder="0" applyAlignment="0" applyProtection="0"/>
    <xf numFmtId="164" fontId="40" fillId="38" borderId="0" applyNumberFormat="0" applyBorder="0" applyAlignment="0" applyProtection="0"/>
    <xf numFmtId="164" fontId="40" fillId="47" borderId="0" applyNumberFormat="0" applyBorder="0" applyAlignment="0" applyProtection="0"/>
    <xf numFmtId="164" fontId="41" fillId="25" borderId="0" applyNumberFormat="0" applyBorder="0" applyAlignment="0" applyProtection="0"/>
    <xf numFmtId="164" fontId="40" fillId="47" borderId="0" applyNumberFormat="0" applyBorder="0" applyAlignment="0" applyProtection="0"/>
    <xf numFmtId="164" fontId="42" fillId="48" borderId="0" applyNumberFormat="0" applyBorder="0" applyAlignment="0" applyProtection="0"/>
    <xf numFmtId="164" fontId="43" fillId="14" borderId="0" applyNumberFormat="0" applyBorder="0" applyAlignment="0" applyProtection="0"/>
    <xf numFmtId="164" fontId="42" fillId="48" borderId="0" applyNumberFormat="0" applyBorder="0" applyAlignment="0" applyProtection="0"/>
    <xf numFmtId="164" fontId="44" fillId="49" borderId="19" applyNumberFormat="0" applyAlignment="0" applyProtection="0"/>
    <xf numFmtId="164" fontId="45" fillId="11" borderId="14" applyNumberFormat="0" applyAlignment="0" applyProtection="0"/>
    <xf numFmtId="164" fontId="44" fillId="49" borderId="19" applyNumberFormat="0" applyAlignment="0" applyProtection="0"/>
    <xf numFmtId="164" fontId="46" fillId="50" borderId="20" applyNumberFormat="0" applyAlignment="0" applyProtection="0"/>
    <xf numFmtId="164" fontId="47" fillId="12" borderId="16" applyNumberFormat="0" applyAlignment="0" applyProtection="0"/>
    <xf numFmtId="164" fontId="46" fillId="50" borderId="20" applyNumberFormat="0" applyAlignment="0" applyProtection="0"/>
    <xf numFmtId="166" fontId="48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71" fillId="0" borderId="0" applyFont="0" applyFill="0" applyBorder="0" applyAlignment="0" applyProtection="0"/>
    <xf numFmtId="166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48" fillId="0" borderId="0" applyFont="0" applyFill="0" applyBorder="0" applyAlignment="0" applyProtection="0"/>
    <xf numFmtId="164" fontId="50" fillId="0" borderId="0" applyNumberFormat="0" applyFill="0" applyBorder="0" applyAlignment="0" applyProtection="0"/>
    <xf numFmtId="164" fontId="51" fillId="0" borderId="0" applyNumberFormat="0" applyFill="0" applyBorder="0" applyAlignment="0" applyProtection="0"/>
    <xf numFmtId="164" fontId="50" fillId="0" borderId="0" applyNumberFormat="0" applyFill="0" applyBorder="0" applyAlignment="0" applyProtection="0"/>
    <xf numFmtId="164" fontId="52" fillId="51" borderId="0" applyNumberFormat="0" applyBorder="0" applyAlignment="0" applyProtection="0"/>
    <xf numFmtId="164" fontId="53" fillId="13" borderId="0" applyNumberFormat="0" applyBorder="0" applyAlignment="0" applyProtection="0"/>
    <xf numFmtId="164" fontId="52" fillId="51" borderId="0" applyNumberFormat="0" applyBorder="0" applyAlignment="0" applyProtection="0"/>
    <xf numFmtId="164" fontId="54" fillId="0" borderId="21" applyNumberFormat="0" applyFill="0" applyAlignment="0" applyProtection="0"/>
    <xf numFmtId="164" fontId="37" fillId="0" borderId="22" applyNumberFormat="0" applyFill="0" applyAlignment="0" applyProtection="0"/>
    <xf numFmtId="164" fontId="54" fillId="0" borderId="21" applyNumberFormat="0" applyFill="0" applyAlignment="0" applyProtection="0"/>
    <xf numFmtId="164" fontId="55" fillId="0" borderId="23" applyNumberFormat="0" applyFill="0" applyAlignment="0" applyProtection="0"/>
    <xf numFmtId="164" fontId="38" fillId="0" borderId="24" applyNumberFormat="0" applyFill="0" applyAlignment="0" applyProtection="0"/>
    <xf numFmtId="164" fontId="55" fillId="0" borderId="23" applyNumberFormat="0" applyFill="0" applyAlignment="0" applyProtection="0"/>
    <xf numFmtId="164" fontId="56" fillId="0" borderId="25" applyNumberFormat="0" applyFill="0" applyAlignment="0" applyProtection="0"/>
    <xf numFmtId="164" fontId="39" fillId="0" borderId="26" applyNumberFormat="0" applyFill="0" applyAlignment="0" applyProtection="0"/>
    <xf numFmtId="164" fontId="56" fillId="0" borderId="25" applyNumberFormat="0" applyFill="0" applyAlignment="0" applyProtection="0"/>
    <xf numFmtId="164" fontId="56" fillId="0" borderId="0" applyNumberFormat="0" applyFill="0" applyBorder="0" applyAlignment="0" applyProtection="0"/>
    <xf numFmtId="164" fontId="39" fillId="0" borderId="0" applyNumberFormat="0" applyFill="0" applyBorder="0" applyAlignment="0" applyProtection="0"/>
    <xf numFmtId="164" fontId="56" fillId="0" borderId="0" applyNumberFormat="0" applyFill="0" applyBorder="0" applyAlignment="0" applyProtection="0"/>
    <xf numFmtId="164" fontId="57" fillId="36" borderId="19" applyNumberFormat="0" applyAlignment="0" applyProtection="0"/>
    <xf numFmtId="164" fontId="58" fillId="10" borderId="14" applyNumberFormat="0" applyAlignment="0" applyProtection="0"/>
    <xf numFmtId="164" fontId="57" fillId="36" borderId="19" applyNumberFormat="0" applyAlignment="0" applyProtection="0"/>
    <xf numFmtId="164" fontId="59" fillId="0" borderId="27" applyNumberFormat="0" applyFill="0" applyAlignment="0" applyProtection="0"/>
    <xf numFmtId="164" fontId="60" fillId="0" borderId="17" applyNumberFormat="0" applyFill="0" applyAlignment="0" applyProtection="0"/>
    <xf numFmtId="164" fontId="59" fillId="0" borderId="27" applyNumberFormat="0" applyFill="0" applyAlignment="0" applyProtection="0"/>
    <xf numFmtId="164" fontId="61" fillId="36" borderId="0" applyNumberFormat="0" applyBorder="0" applyAlignment="0" applyProtection="0"/>
    <xf numFmtId="164" fontId="62" fillId="15" borderId="0" applyNumberFormat="0" applyBorder="0" applyAlignment="0" applyProtection="0"/>
    <xf numFmtId="164" fontId="61" fillId="36" borderId="0" applyNumberFormat="0" applyBorder="0" applyAlignment="0" applyProtection="0"/>
    <xf numFmtId="164" fontId="71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0" fontId="71" fillId="0" borderId="0"/>
    <xf numFmtId="164" fontId="71" fillId="0" borderId="0"/>
    <xf numFmtId="0" fontId="71" fillId="0" borderId="0"/>
    <xf numFmtId="164" fontId="10" fillId="0" borderId="0"/>
    <xf numFmtId="164" fontId="71" fillId="0" borderId="0"/>
    <xf numFmtId="164" fontId="48" fillId="0" borderId="0"/>
    <xf numFmtId="164" fontId="71" fillId="0" borderId="0"/>
    <xf numFmtId="164" fontId="49" fillId="0" borderId="0"/>
    <xf numFmtId="164" fontId="71" fillId="0" borderId="0"/>
    <xf numFmtId="164" fontId="71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48" fillId="0" borderId="0"/>
    <xf numFmtId="164" fontId="48" fillId="0" borderId="0"/>
    <xf numFmtId="164" fontId="48" fillId="0" borderId="0"/>
    <xf numFmtId="164" fontId="49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71" fillId="0" borderId="0"/>
    <xf numFmtId="164" fontId="48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71" fillId="0" borderId="0"/>
    <xf numFmtId="164" fontId="49" fillId="0" borderId="0"/>
    <xf numFmtId="164" fontId="48" fillId="0" borderId="0"/>
    <xf numFmtId="164" fontId="10" fillId="0" borderId="0"/>
    <xf numFmtId="164" fontId="63" fillId="29" borderId="28" applyNumberFormat="0" applyFont="0" applyAlignment="0" applyProtection="0"/>
    <xf numFmtId="164" fontId="71" fillId="9" borderId="13" applyNumberFormat="0" applyFont="0" applyAlignment="0" applyProtection="0"/>
    <xf numFmtId="164" fontId="63" fillId="29" borderId="28" applyNumberFormat="0" applyFont="0" applyAlignment="0" applyProtection="0"/>
    <xf numFmtId="164" fontId="64" fillId="49" borderId="29" applyNumberFormat="0" applyAlignment="0" applyProtection="0"/>
    <xf numFmtId="164" fontId="65" fillId="11" borderId="15" applyNumberFormat="0" applyAlignment="0" applyProtection="0"/>
    <xf numFmtId="164" fontId="64" fillId="49" borderId="29" applyNumberFormat="0" applyAlignment="0" applyProtection="0"/>
    <xf numFmtId="9" fontId="71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164" fontId="7" fillId="52" borderId="30" applyBorder="0">
      <alignment horizontal="center" vertical="center" wrapText="1"/>
    </xf>
    <xf numFmtId="164" fontId="7" fillId="53" borderId="30" applyBorder="0">
      <alignment horizontal="center" vertical="center" wrapText="1"/>
    </xf>
    <xf numFmtId="164" fontId="7" fillId="54" borderId="30" applyBorder="0">
      <alignment horizontal="center" vertical="center" wrapText="1"/>
    </xf>
    <xf numFmtId="164" fontId="4" fillId="55" borderId="30" applyBorder="0">
      <alignment horizontal="center" vertical="center" wrapText="1"/>
    </xf>
    <xf numFmtId="164" fontId="66" fillId="0" borderId="0" applyNumberFormat="0" applyFill="0" applyBorder="0" applyAlignment="0" applyProtection="0"/>
    <xf numFmtId="164" fontId="67" fillId="0" borderId="0" applyNumberFormat="0" applyFill="0" applyBorder="0" applyAlignment="0" applyProtection="0"/>
    <xf numFmtId="164" fontId="66" fillId="0" borderId="0" applyNumberFormat="0" applyFill="0" applyBorder="0" applyAlignment="0" applyProtection="0"/>
    <xf numFmtId="164" fontId="8" fillId="0" borderId="31" applyNumberFormat="0" applyFill="0" applyAlignment="0" applyProtection="0"/>
    <xf numFmtId="164" fontId="1" fillId="0" borderId="18" applyNumberFormat="0" applyFill="0" applyAlignment="0" applyProtection="0"/>
    <xf numFmtId="164" fontId="8" fillId="0" borderId="31" applyNumberFormat="0" applyFill="0" applyAlignment="0" applyProtection="0"/>
    <xf numFmtId="164" fontId="68" fillId="0" borderId="0" applyNumberFormat="0" applyFill="0" applyBorder="0" applyAlignment="0" applyProtection="0"/>
    <xf numFmtId="164" fontId="19" fillId="0" borderId="0" applyNumberFormat="0" applyFill="0" applyBorder="0" applyAlignment="0" applyProtection="0"/>
    <xf numFmtId="164" fontId="68" fillId="0" borderId="0" applyNumberFormat="0" applyFill="0" applyBorder="0" applyAlignment="0" applyProtection="0"/>
  </cellStyleXfs>
  <cellXfs count="503">
    <xf numFmtId="164" fontId="0" fillId="0" borderId="0" xfId="0"/>
    <xf numFmtId="0" fontId="0" fillId="0" borderId="0" xfId="0" applyNumberFormat="1"/>
    <xf numFmtId="164" fontId="5" fillId="0" borderId="0" xfId="0" applyFont="1" applyAlignment="1">
      <alignment vertical="center"/>
    </xf>
    <xf numFmtId="164" fontId="5" fillId="0" borderId="0" xfId="0" applyFont="1" applyAlignment="1">
      <alignment horizontal="center" vertical="center" wrapText="1"/>
    </xf>
    <xf numFmtId="164" fontId="2" fillId="0" borderId="0" xfId="0" applyFont="1" applyFill="1" applyAlignment="1">
      <alignment vertical="center"/>
    </xf>
    <xf numFmtId="2" fontId="7" fillId="0" borderId="5" xfId="1" applyNumberFormat="1" applyFont="1" applyFill="1" applyBorder="1" applyAlignment="1">
      <alignment horizontal="center" vertical="center" wrapText="1"/>
    </xf>
    <xf numFmtId="174" fontId="4" fillId="0" borderId="0" xfId="2" applyNumberFormat="1" applyFont="1" applyFill="1" applyAlignment="1">
      <alignment horizontal="center" vertical="center" wrapText="1"/>
    </xf>
    <xf numFmtId="167" fontId="7" fillId="0" borderId="0" xfId="1" applyNumberFormat="1" applyFont="1" applyFill="1" applyBorder="1" applyAlignment="1">
      <alignment horizontal="center" vertical="center" wrapText="1"/>
    </xf>
    <xf numFmtId="175" fontId="5" fillId="0" borderId="0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center" vertical="center"/>
    </xf>
    <xf numFmtId="164" fontId="11" fillId="0" borderId="0" xfId="0" applyFont="1" applyFill="1" applyAlignment="1">
      <alignment horizontal="left" vertical="center" wrapText="1"/>
    </xf>
    <xf numFmtId="167" fontId="5" fillId="0" borderId="0" xfId="1" applyNumberFormat="1" applyFont="1" applyFill="1" applyBorder="1" applyAlignment="1">
      <alignment horizontal="center" vertical="center" wrapText="1"/>
    </xf>
    <xf numFmtId="2" fontId="7" fillId="0" borderId="0" xfId="1" applyNumberFormat="1" applyFont="1" applyFill="1" applyBorder="1" applyAlignment="1">
      <alignment horizontal="center" vertical="center"/>
    </xf>
    <xf numFmtId="164" fontId="11" fillId="0" borderId="0" xfId="0" applyFont="1" applyFill="1" applyAlignment="1">
      <alignment vertical="center"/>
    </xf>
    <xf numFmtId="177" fontId="12" fillId="0" borderId="0" xfId="1" applyNumberFormat="1" applyFont="1" applyFill="1" applyAlignment="1">
      <alignment vertical="center"/>
    </xf>
    <xf numFmtId="2" fontId="12" fillId="0" borderId="0" xfId="1" applyNumberFormat="1" applyFont="1" applyFill="1" applyAlignment="1">
      <alignment vertical="center"/>
    </xf>
    <xf numFmtId="2" fontId="5" fillId="0" borderId="0" xfId="1" applyNumberFormat="1" applyFont="1" applyFill="1" applyBorder="1" applyAlignment="1">
      <alignment horizontal="center" vertical="center" wrapText="1"/>
    </xf>
    <xf numFmtId="164" fontId="2" fillId="0" borderId="0" xfId="0" applyFont="1" applyFill="1"/>
    <xf numFmtId="164" fontId="11" fillId="0" borderId="0" xfId="0" applyFont="1" applyFill="1" applyAlignment="1">
      <alignment horizontal="center" vertical="center" wrapText="1"/>
    </xf>
    <xf numFmtId="164" fontId="11" fillId="0" borderId="0" xfId="0" applyFont="1" applyFill="1" applyAlignment="1">
      <alignment horizontal="justify" vertical="center" wrapText="1"/>
    </xf>
    <xf numFmtId="172" fontId="4" fillId="0" borderId="0" xfId="0" applyNumberFormat="1" applyFont="1" applyFill="1" applyAlignment="1">
      <alignment horizontal="center"/>
    </xf>
    <xf numFmtId="164" fontId="7" fillId="0" borderId="0" xfId="0" applyFont="1" applyAlignment="1">
      <alignment horizontal="center" vertical="center" wrapText="1"/>
    </xf>
    <xf numFmtId="164" fontId="0" fillId="0" borderId="0" xfId="0" applyAlignment="1">
      <alignment vertical="center"/>
    </xf>
    <xf numFmtId="167" fontId="0" fillId="0" borderId="0" xfId="0" applyNumberFormat="1" applyAlignment="1">
      <alignment vertical="center"/>
    </xf>
    <xf numFmtId="164" fontId="9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64" fontId="7" fillId="0" borderId="5" xfId="0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164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176" fontId="11" fillId="0" borderId="0" xfId="1" applyNumberFormat="1" applyFont="1" applyFill="1" applyBorder="1" applyAlignment="1">
      <alignment horizontal="center" vertical="center" wrapText="1"/>
    </xf>
    <xf numFmtId="164" fontId="13" fillId="0" borderId="4" xfId="0" applyFont="1" applyBorder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4" fontId="13" fillId="0" borderId="0" xfId="0" applyFont="1" applyAlignment="1">
      <alignment horizontal="left" vertical="center" wrapText="1"/>
    </xf>
    <xf numFmtId="164" fontId="5" fillId="0" borderId="0" xfId="0" applyFont="1" applyAlignment="1">
      <alignment horizontal="left" vertical="center"/>
    </xf>
    <xf numFmtId="0" fontId="0" fillId="0" borderId="0" xfId="0" applyNumberFormat="1" applyAlignment="1">
      <alignment vertical="center"/>
    </xf>
    <xf numFmtId="165" fontId="0" fillId="0" borderId="0" xfId="1" applyFont="1"/>
    <xf numFmtId="165" fontId="0" fillId="0" borderId="0" xfId="1" applyFont="1" applyAlignment="1">
      <alignment horizontal="center"/>
    </xf>
    <xf numFmtId="165" fontId="0" fillId="0" borderId="0" xfId="1" applyFont="1" applyAlignment="1">
      <alignment vertical="center" wrapText="1"/>
    </xf>
    <xf numFmtId="165" fontId="0" fillId="0" borderId="0" xfId="1" applyFont="1" applyAlignment="1">
      <alignment horizontal="center" vertical="center"/>
    </xf>
    <xf numFmtId="165" fontId="0" fillId="0" borderId="0" xfId="1" applyFont="1" applyAlignment="1">
      <alignment vertical="center"/>
    </xf>
    <xf numFmtId="0" fontId="0" fillId="5" borderId="0" xfId="0" applyNumberFormat="1" applyFill="1"/>
    <xf numFmtId="165" fontId="0" fillId="5" borderId="0" xfId="1" applyFont="1" applyFill="1"/>
    <xf numFmtId="165" fontId="0" fillId="5" borderId="0" xfId="1" applyFont="1" applyFill="1" applyAlignment="1">
      <alignment horizontal="center"/>
    </xf>
    <xf numFmtId="0" fontId="3" fillId="0" borderId="0" xfId="0" applyNumberFormat="1" applyFont="1"/>
    <xf numFmtId="179" fontId="0" fillId="0" borderId="0" xfId="1" applyNumberFormat="1" applyFont="1"/>
    <xf numFmtId="179" fontId="0" fillId="0" borderId="0" xfId="1" applyNumberFormat="1" applyFont="1" applyAlignment="1">
      <alignment horizontal="center"/>
    </xf>
    <xf numFmtId="178" fontId="0" fillId="0" borderId="0" xfId="1" applyNumberFormat="1" applyFont="1"/>
    <xf numFmtId="165" fontId="0" fillId="0" borderId="0" xfId="1" applyFont="1" applyAlignment="1">
      <alignment horizontal="center" vertical="center" wrapText="1"/>
    </xf>
    <xf numFmtId="180" fontId="0" fillId="0" borderId="0" xfId="1" applyNumberFormat="1" applyFont="1"/>
    <xf numFmtId="180" fontId="0" fillId="0" borderId="0" xfId="1" applyNumberFormat="1" applyFont="1" applyAlignment="1">
      <alignment horizontal="center"/>
    </xf>
    <xf numFmtId="181" fontId="0" fillId="0" borderId="0" xfId="1" applyNumberFormat="1" applyFont="1"/>
    <xf numFmtId="181" fontId="0" fillId="0" borderId="0" xfId="0" applyNumberFormat="1"/>
    <xf numFmtId="0" fontId="0" fillId="6" borderId="0" xfId="0" applyNumberFormat="1" applyFill="1"/>
    <xf numFmtId="0" fontId="0" fillId="0" borderId="0" xfId="0" applyNumberFormat="1" applyAlignment="1">
      <alignment horizontal="center"/>
    </xf>
    <xf numFmtId="182" fontId="0" fillId="0" borderId="0" xfId="0" applyNumberFormat="1" applyAlignment="1">
      <alignment horizontal="center"/>
    </xf>
    <xf numFmtId="0" fontId="0" fillId="0" borderId="0" xfId="1" applyNumberFormat="1" applyFont="1"/>
    <xf numFmtId="182" fontId="0" fillId="0" borderId="0" xfId="1" applyNumberFormat="1" applyFont="1" applyFill="1"/>
    <xf numFmtId="165" fontId="0" fillId="0" borderId="0" xfId="1" applyFont="1" applyFill="1"/>
    <xf numFmtId="178" fontId="0" fillId="0" borderId="0" xfId="1" applyNumberFormat="1" applyFont="1" applyAlignment="1">
      <alignment horizontal="center" vertical="center" wrapText="1"/>
    </xf>
    <xf numFmtId="183" fontId="0" fillId="0" borderId="0" xfId="1" applyNumberFormat="1" applyFont="1" applyFill="1"/>
    <xf numFmtId="165" fontId="0" fillId="2" borderId="0" xfId="1" applyFont="1" applyFill="1"/>
    <xf numFmtId="182" fontId="0" fillId="0" borderId="0" xfId="0" applyNumberFormat="1"/>
    <xf numFmtId="184" fontId="0" fillId="0" borderId="0" xfId="1" applyNumberFormat="1" applyFont="1"/>
    <xf numFmtId="0" fontId="0" fillId="2" borderId="0" xfId="0" applyNumberFormat="1" applyFill="1"/>
    <xf numFmtId="185" fontId="0" fillId="0" borderId="0" xfId="1" applyNumberFormat="1" applyFont="1" applyFill="1"/>
    <xf numFmtId="0" fontId="0" fillId="7" borderId="0" xfId="1" applyNumberFormat="1" applyFont="1" applyFill="1"/>
    <xf numFmtId="182" fontId="0" fillId="7" borderId="0" xfId="1" applyNumberFormat="1" applyFont="1" applyFill="1"/>
    <xf numFmtId="183" fontId="0" fillId="0" borderId="0" xfId="1" applyNumberFormat="1" applyFont="1"/>
    <xf numFmtId="179" fontId="0" fillId="0" borderId="0" xfId="1" applyNumberFormat="1" applyFont="1" applyAlignment="1">
      <alignment horizontal="center" vertical="center" wrapText="1"/>
    </xf>
    <xf numFmtId="179" fontId="0" fillId="0" borderId="0" xfId="1" applyNumberFormat="1" applyFont="1" applyFill="1" applyAlignment="1">
      <alignment horizontal="center" vertical="center" wrapText="1"/>
    </xf>
    <xf numFmtId="179" fontId="0" fillId="0" borderId="0" xfId="1" applyNumberFormat="1" applyFont="1" applyFill="1" applyAlignment="1">
      <alignment horizontal="center"/>
    </xf>
    <xf numFmtId="179" fontId="2" fillId="0" borderId="0" xfId="1" applyNumberFormat="1" applyFont="1" applyFill="1" applyAlignment="1">
      <alignment horizontal="center" vertical="center" wrapText="1"/>
    </xf>
    <xf numFmtId="179" fontId="2" fillId="0" borderId="0" xfId="1" applyNumberFormat="1" applyFont="1" applyFill="1" applyAlignment="1">
      <alignment horizontal="center"/>
    </xf>
    <xf numFmtId="179" fontId="18" fillId="0" borderId="0" xfId="1" applyNumberFormat="1" applyFont="1" applyAlignment="1">
      <alignment horizontal="center" vertical="center" wrapText="1"/>
    </xf>
    <xf numFmtId="179" fontId="18" fillId="0" borderId="0" xfId="1" applyNumberFormat="1" applyFont="1" applyAlignment="1">
      <alignment horizontal="center"/>
    </xf>
    <xf numFmtId="165" fontId="19" fillId="0" borderId="0" xfId="1" applyFont="1" applyAlignment="1">
      <alignment horizontal="center" vertical="center" wrapText="1"/>
    </xf>
    <xf numFmtId="17" fontId="19" fillId="0" borderId="0" xfId="1" applyNumberFormat="1" applyFont="1"/>
    <xf numFmtId="0" fontId="0" fillId="0" borderId="0" xfId="1" applyNumberFormat="1" applyFont="1" applyAlignment="1">
      <alignment horizontal="center"/>
    </xf>
    <xf numFmtId="0" fontId="0" fillId="7" borderId="0" xfId="0" applyNumberFormat="1" applyFill="1"/>
    <xf numFmtId="0" fontId="0" fillId="8" borderId="0" xfId="0" applyNumberFormat="1" applyFill="1" applyAlignment="1">
      <alignment horizontal="center"/>
    </xf>
    <xf numFmtId="0" fontId="0" fillId="8" borderId="0" xfId="0" applyNumberFormat="1" applyFill="1"/>
    <xf numFmtId="0" fontId="0" fillId="8" borderId="0" xfId="1" applyNumberFormat="1" applyFont="1" applyFill="1" applyAlignment="1">
      <alignment horizontal="center"/>
    </xf>
    <xf numFmtId="165" fontId="0" fillId="8" borderId="0" xfId="1" applyFont="1" applyFill="1"/>
    <xf numFmtId="17" fontId="0" fillId="0" borderId="0" xfId="1" applyNumberFormat="1" applyFont="1"/>
    <xf numFmtId="1" fontId="0" fillId="0" borderId="0" xfId="1" applyNumberFormat="1" applyFont="1" applyAlignment="1">
      <alignment horizontal="center"/>
    </xf>
    <xf numFmtId="164" fontId="5" fillId="4" borderId="0" xfId="0" applyFont="1" applyFill="1" applyAlignment="1">
      <alignment vertical="center"/>
    </xf>
    <xf numFmtId="164" fontId="8" fillId="0" borderId="0" xfId="0" applyFont="1" applyAlignment="1">
      <alignment vertical="center"/>
    </xf>
    <xf numFmtId="1" fontId="0" fillId="0" borderId="0" xfId="1" applyNumberFormat="1" applyFont="1" applyFill="1" applyAlignment="1">
      <alignment horizontal="left" vertical="center"/>
    </xf>
    <xf numFmtId="2" fontId="0" fillId="0" borderId="0" xfId="1" applyNumberFormat="1" applyFont="1" applyFill="1" applyAlignment="1">
      <alignment horizontal="center" vertical="center"/>
    </xf>
    <xf numFmtId="164" fontId="19" fillId="0" borderId="0" xfId="0" applyFont="1" applyAlignment="1">
      <alignment vertical="center"/>
    </xf>
    <xf numFmtId="167" fontId="2" fillId="0" borderId="0" xfId="0" applyNumberFormat="1" applyFont="1" applyAlignment="1">
      <alignment vertical="center"/>
    </xf>
    <xf numFmtId="2" fontId="20" fillId="0" borderId="0" xfId="0" applyNumberFormat="1" applyFont="1" applyAlignment="1">
      <alignment vertical="center"/>
    </xf>
    <xf numFmtId="1" fontId="1" fillId="0" borderId="0" xfId="1" applyNumberFormat="1" applyFont="1" applyFill="1" applyAlignment="1">
      <alignment vertical="center" textRotation="180" wrapText="1"/>
    </xf>
    <xf numFmtId="164" fontId="21" fillId="0" borderId="0" xfId="0" applyFont="1" applyAlignment="1">
      <alignment vertical="center" wrapText="1" shrinkToFit="1"/>
    </xf>
    <xf numFmtId="164" fontId="21" fillId="0" borderId="0" xfId="0" applyFont="1" applyAlignment="1">
      <alignment vertical="center" shrinkToFit="1"/>
    </xf>
    <xf numFmtId="164" fontId="22" fillId="0" borderId="0" xfId="0" applyFont="1" applyAlignment="1">
      <alignment vertical="center" wrapText="1" shrinkToFit="1"/>
    </xf>
    <xf numFmtId="164" fontId="9" fillId="0" borderId="0" xfId="0" applyFont="1" applyAlignment="1">
      <alignment vertical="center" wrapText="1"/>
    </xf>
    <xf numFmtId="164" fontId="9" fillId="0" borderId="0" xfId="0" applyFont="1" applyAlignment="1">
      <alignment vertical="center"/>
    </xf>
    <xf numFmtId="164" fontId="23" fillId="0" borderId="0" xfId="0" applyFont="1" applyAlignment="1">
      <alignment vertical="center" wrapText="1"/>
    </xf>
    <xf numFmtId="2" fontId="9" fillId="0" borderId="0" xfId="1" applyNumberFormat="1" applyFont="1" applyFill="1" applyBorder="1" applyAlignment="1">
      <alignment horizontal="center" vertical="center" wrapText="1"/>
    </xf>
    <xf numFmtId="164" fontId="9" fillId="0" borderId="0" xfId="0" applyFont="1" applyAlignment="1">
      <alignment horizontal="center" vertical="center"/>
    </xf>
    <xf numFmtId="164" fontId="23" fillId="0" borderId="0" xfId="0" applyFont="1" applyAlignment="1">
      <alignment horizontal="center" vertical="center" wrapText="1"/>
    </xf>
    <xf numFmtId="2" fontId="13" fillId="0" borderId="4" xfId="1" applyNumberFormat="1" applyFont="1" applyFill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164" fontId="7" fillId="0" borderId="6" xfId="0" applyFont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4" fontId="7" fillId="0" borderId="5" xfId="0" applyFont="1" applyBorder="1" applyAlignment="1">
      <alignment vertical="center"/>
    </xf>
    <xf numFmtId="164" fontId="7" fillId="0" borderId="5" xfId="0" applyFont="1" applyBorder="1" applyAlignment="1">
      <alignment vertical="center" wrapText="1"/>
    </xf>
    <xf numFmtId="167" fontId="6" fillId="0" borderId="0" xfId="1" applyNumberFormat="1" applyFont="1" applyFill="1" applyBorder="1" applyAlignment="1">
      <alignment horizontal="center" vertical="center" wrapText="1"/>
    </xf>
    <xf numFmtId="167" fontId="6" fillId="4" borderId="0" xfId="0" applyNumberFormat="1" applyFont="1" applyFill="1" applyAlignment="1">
      <alignment horizontal="center" vertical="center" wrapText="1"/>
    </xf>
    <xf numFmtId="2" fontId="7" fillId="4" borderId="0" xfId="1" applyNumberFormat="1" applyFont="1" applyFill="1" applyBorder="1" applyAlignment="1">
      <alignment horizontal="center" vertical="center" wrapText="1"/>
    </xf>
    <xf numFmtId="49" fontId="7" fillId="4" borderId="0" xfId="0" applyNumberFormat="1" applyFont="1" applyFill="1" applyAlignment="1">
      <alignment horizontal="center" vertical="center" wrapText="1"/>
    </xf>
    <xf numFmtId="164" fontId="7" fillId="4" borderId="0" xfId="0" applyFont="1" applyFill="1" applyAlignment="1">
      <alignment vertical="center"/>
    </xf>
    <xf numFmtId="164" fontId="7" fillId="4" borderId="0" xfId="0" applyFont="1" applyFill="1" applyAlignment="1">
      <alignment vertical="center" wrapText="1"/>
    </xf>
    <xf numFmtId="167" fontId="6" fillId="4" borderId="0" xfId="1" applyNumberFormat="1" applyFont="1" applyFill="1" applyBorder="1" applyAlignment="1">
      <alignment horizontal="center" vertical="center" wrapText="1"/>
    </xf>
    <xf numFmtId="167" fontId="24" fillId="0" borderId="0" xfId="1" applyNumberFormat="1" applyFont="1" applyFill="1" applyBorder="1" applyAlignment="1">
      <alignment horizontal="center" vertical="center" wrapText="1"/>
    </xf>
    <xf numFmtId="167" fontId="7" fillId="4" borderId="0" xfId="1" applyNumberFormat="1" applyFont="1" applyFill="1" applyBorder="1" applyAlignment="1">
      <alignment horizontal="center" vertical="center"/>
    </xf>
    <xf numFmtId="167" fontId="5" fillId="4" borderId="0" xfId="1" applyNumberFormat="1" applyFont="1" applyFill="1" applyBorder="1" applyAlignment="1">
      <alignment horizontal="center" vertical="center"/>
    </xf>
    <xf numFmtId="2" fontId="7" fillId="4" borderId="0" xfId="1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167" fontId="7" fillId="0" borderId="0" xfId="1" applyNumberFormat="1" applyFont="1" applyFill="1" applyBorder="1" applyAlignment="1">
      <alignment horizontal="center" vertical="center"/>
    </xf>
    <xf numFmtId="164" fontId="7" fillId="0" borderId="0" xfId="0" applyFont="1" applyAlignment="1">
      <alignment vertical="center" wrapText="1"/>
    </xf>
    <xf numFmtId="177" fontId="5" fillId="0" borderId="0" xfId="1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vertical="center"/>
    </xf>
    <xf numFmtId="175" fontId="5" fillId="0" borderId="3" xfId="1" applyNumberFormat="1" applyFont="1" applyFill="1" applyBorder="1" applyAlignment="1">
      <alignment horizontal="center" vertical="center"/>
    </xf>
    <xf numFmtId="2" fontId="5" fillId="0" borderId="3" xfId="1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4" fontId="5" fillId="0" borderId="3" xfId="0" applyFont="1" applyBorder="1" applyAlignment="1">
      <alignment horizontal="left" vertical="center"/>
    </xf>
    <xf numFmtId="164" fontId="5" fillId="0" borderId="3" xfId="0" applyFont="1" applyBorder="1" applyAlignment="1">
      <alignment horizontal="left" vertical="center" wrapText="1"/>
    </xf>
    <xf numFmtId="167" fontId="24" fillId="0" borderId="3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 wrapText="1"/>
    </xf>
    <xf numFmtId="2" fontId="8" fillId="0" borderId="1" xfId="1" applyNumberFormat="1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vertical="center"/>
    </xf>
    <xf numFmtId="1" fontId="22" fillId="0" borderId="1" xfId="0" applyNumberFormat="1" applyFont="1" applyBorder="1" applyAlignment="1">
      <alignment vertical="center" wrapText="1"/>
    </xf>
    <xf numFmtId="1" fontId="8" fillId="0" borderId="0" xfId="1" applyNumberFormat="1" applyFont="1" applyFill="1" applyBorder="1" applyAlignment="1">
      <alignment horizontal="left" vertical="center"/>
    </xf>
    <xf numFmtId="177" fontId="0" fillId="0" borderId="0" xfId="88" applyNumberFormat="1" applyFont="1" applyFill="1" applyBorder="1" applyAlignment="1">
      <alignment vertical="center"/>
    </xf>
    <xf numFmtId="164" fontId="23" fillId="0" borderId="3" xfId="0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4" fontId="25" fillId="0" borderId="0" xfId="0" applyFont="1" applyAlignment="1">
      <alignment vertical="center" wrapText="1" shrinkToFit="1"/>
    </xf>
    <xf numFmtId="164" fontId="26" fillId="0" borderId="0" xfId="0" applyFont="1" applyAlignment="1">
      <alignment vertical="center" wrapText="1"/>
    </xf>
    <xf numFmtId="164" fontId="26" fillId="0" borderId="3" xfId="0" applyFont="1" applyBorder="1" applyAlignment="1">
      <alignment horizontal="center" vertical="center" wrapText="1"/>
    </xf>
    <xf numFmtId="167" fontId="23" fillId="0" borderId="3" xfId="0" applyNumberFormat="1" applyFont="1" applyBorder="1" applyAlignment="1">
      <alignment horizontal="center" vertical="center" wrapText="1"/>
    </xf>
    <xf numFmtId="167" fontId="15" fillId="0" borderId="6" xfId="0" applyNumberFormat="1" applyFont="1" applyBorder="1" applyAlignment="1">
      <alignment horizontal="center" vertical="center" wrapText="1"/>
    </xf>
    <xf numFmtId="167" fontId="15" fillId="0" borderId="0" xfId="1" applyNumberFormat="1" applyFont="1" applyFill="1" applyBorder="1" applyAlignment="1">
      <alignment horizontal="center" vertical="center" wrapText="1"/>
    </xf>
    <xf numFmtId="167" fontId="15" fillId="4" borderId="0" xfId="1" applyNumberFormat="1" applyFont="1" applyFill="1" applyBorder="1" applyAlignment="1">
      <alignment horizontal="center" vertical="center" wrapText="1"/>
    </xf>
    <xf numFmtId="167" fontId="27" fillId="0" borderId="0" xfId="1" applyNumberFormat="1" applyFont="1" applyFill="1" applyBorder="1" applyAlignment="1">
      <alignment horizontal="center" vertical="center" wrapText="1"/>
    </xf>
    <xf numFmtId="167" fontId="24" fillId="2" borderId="0" xfId="1" applyNumberFormat="1" applyFont="1" applyFill="1" applyBorder="1" applyAlignment="1">
      <alignment horizontal="center" vertical="center" wrapText="1"/>
    </xf>
    <xf numFmtId="167" fontId="27" fillId="0" borderId="3" xfId="1" applyNumberFormat="1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vertical="center" wrapText="1"/>
    </xf>
    <xf numFmtId="167" fontId="22" fillId="0" borderId="1" xfId="0" applyNumberFormat="1" applyFont="1" applyBorder="1" applyAlignment="1">
      <alignment vertical="center" wrapText="1"/>
    </xf>
    <xf numFmtId="167" fontId="6" fillId="0" borderId="6" xfId="1" applyNumberFormat="1" applyFont="1" applyFill="1" applyBorder="1" applyAlignment="1">
      <alignment horizontal="center" vertical="center" wrapText="1"/>
    </xf>
    <xf numFmtId="164" fontId="28" fillId="0" borderId="0" xfId="0" applyFont="1" applyAlignment="1">
      <alignment vertical="center" wrapText="1"/>
    </xf>
    <xf numFmtId="167" fontId="28" fillId="0" borderId="3" xfId="0" applyNumberFormat="1" applyFont="1" applyBorder="1" applyAlignment="1">
      <alignment horizontal="center" vertical="center" wrapText="1"/>
    </xf>
    <xf numFmtId="167" fontId="9" fillId="0" borderId="3" xfId="0" applyNumberFormat="1" applyFont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15" fillId="0" borderId="6" xfId="1" applyNumberFormat="1" applyFont="1" applyFill="1" applyBorder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 wrapText="1"/>
    </xf>
    <xf numFmtId="167" fontId="4" fillId="4" borderId="0" xfId="1" applyNumberFormat="1" applyFont="1" applyFill="1" applyBorder="1" applyAlignment="1">
      <alignment horizontal="center" vertical="center" wrapText="1"/>
    </xf>
    <xf numFmtId="167" fontId="7" fillId="4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 vertical="center" wrapText="1"/>
    </xf>
    <xf numFmtId="167" fontId="11" fillId="0" borderId="3" xfId="1" applyNumberFormat="1" applyFont="1" applyFill="1" applyBorder="1" applyAlignment="1">
      <alignment horizontal="center" vertical="center" wrapText="1"/>
    </xf>
    <xf numFmtId="167" fontId="21" fillId="0" borderId="1" xfId="0" applyNumberFormat="1" applyFont="1" applyBorder="1" applyAlignment="1">
      <alignment vertical="center" wrapText="1"/>
    </xf>
    <xf numFmtId="167" fontId="8" fillId="0" borderId="1" xfId="0" applyNumberFormat="1" applyFont="1" applyBorder="1" applyAlignment="1">
      <alignment vertical="center" wrapText="1"/>
    </xf>
    <xf numFmtId="177" fontId="29" fillId="0" borderId="0" xfId="1" applyNumberFormat="1" applyFont="1" applyFill="1" applyAlignment="1">
      <alignment vertical="center"/>
    </xf>
    <xf numFmtId="167" fontId="5" fillId="0" borderId="3" xfId="1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center" vertical="center" wrapText="1"/>
    </xf>
    <xf numFmtId="2" fontId="30" fillId="0" borderId="0" xfId="0" applyNumberFormat="1" applyFont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vertical="center" wrapText="1"/>
    </xf>
    <xf numFmtId="2" fontId="7" fillId="0" borderId="0" xfId="0" applyNumberFormat="1" applyFont="1" applyAlignment="1">
      <alignment horizontal="left" vertical="center" wrapText="1"/>
    </xf>
    <xf numFmtId="164" fontId="14" fillId="4" borderId="0" xfId="0" applyFont="1" applyFill="1" applyAlignment="1">
      <alignment vertical="center"/>
    </xf>
    <xf numFmtId="164" fontId="14" fillId="4" borderId="0" xfId="0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 wrapText="1"/>
    </xf>
    <xf numFmtId="2" fontId="14" fillId="0" borderId="0" xfId="0" applyNumberFormat="1" applyFont="1" applyAlignment="1">
      <alignment horizontal="left" vertical="center" wrapText="1"/>
    </xf>
    <xf numFmtId="164" fontId="5" fillId="0" borderId="0" xfId="0" applyFont="1" applyAlignment="1">
      <alignment horizontal="justify" vertical="center"/>
    </xf>
    <xf numFmtId="2" fontId="5" fillId="0" borderId="0" xfId="0" applyNumberFormat="1" applyFont="1" applyAlignment="1">
      <alignment horizontal="left" vertical="center" wrapText="1"/>
    </xf>
    <xf numFmtId="2" fontId="13" fillId="0" borderId="0" xfId="0" applyNumberFormat="1" applyFont="1" applyAlignment="1">
      <alignment horizontal="left" vertical="center" wrapText="1"/>
    </xf>
    <xf numFmtId="2" fontId="13" fillId="4" borderId="0" xfId="0" applyNumberFormat="1" applyFont="1" applyFill="1" applyAlignment="1">
      <alignment horizontal="left" vertical="center" wrapText="1"/>
    </xf>
    <xf numFmtId="164" fontId="13" fillId="0" borderId="0" xfId="0" applyFont="1" applyAlignment="1">
      <alignment vertical="center"/>
    </xf>
    <xf numFmtId="164" fontId="14" fillId="0" borderId="0" xfId="0" applyFont="1" applyAlignment="1">
      <alignment vertical="center"/>
    </xf>
    <xf numFmtId="164" fontId="14" fillId="0" borderId="0" xfId="0" applyFont="1" applyAlignment="1">
      <alignment vertical="center" wrapText="1"/>
    </xf>
    <xf numFmtId="164" fontId="5" fillId="0" borderId="3" xfId="0" applyFont="1" applyBorder="1" applyAlignment="1">
      <alignment horizontal="justify" vertical="center"/>
    </xf>
    <xf numFmtId="2" fontId="8" fillId="0" borderId="0" xfId="0" applyNumberFormat="1" applyFont="1" applyAlignment="1">
      <alignment vertical="center" wrapText="1"/>
    </xf>
    <xf numFmtId="2" fontId="20" fillId="0" borderId="0" xfId="1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165" fontId="5" fillId="0" borderId="0" xfId="1" applyFont="1" applyFill="1" applyAlignment="1">
      <alignment vertical="center"/>
    </xf>
    <xf numFmtId="177" fontId="5" fillId="0" borderId="0" xfId="1" applyNumberFormat="1" applyFont="1" applyFill="1" applyAlignment="1">
      <alignment vertical="center"/>
    </xf>
    <xf numFmtId="164" fontId="4" fillId="0" borderId="0" xfId="0" applyFont="1" applyFill="1" applyAlignment="1">
      <alignment vertical="center"/>
    </xf>
    <xf numFmtId="164" fontId="4" fillId="0" borderId="0" xfId="0" applyFont="1" applyFill="1" applyAlignment="1">
      <alignment horizontal="center" vertical="center" wrapText="1"/>
    </xf>
    <xf numFmtId="1" fontId="2" fillId="0" borderId="0" xfId="1" applyNumberFormat="1" applyFont="1" applyFill="1" applyAlignment="1">
      <alignment horizontal="left" vertical="center"/>
    </xf>
    <xf numFmtId="167" fontId="2" fillId="0" borderId="0" xfId="0" applyNumberFormat="1" applyFont="1" applyFill="1" applyAlignment="1">
      <alignment vertical="center"/>
    </xf>
    <xf numFmtId="2" fontId="2" fillId="0" borderId="0" xfId="1" applyNumberFormat="1" applyFont="1" applyFill="1" applyAlignment="1">
      <alignment horizontal="center" vertical="center"/>
    </xf>
    <xf numFmtId="178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vertical="center"/>
    </xf>
    <xf numFmtId="167" fontId="2" fillId="0" borderId="0" xfId="1" applyNumberFormat="1" applyFont="1" applyFill="1" applyAlignment="1">
      <alignment vertical="center"/>
    </xf>
    <xf numFmtId="2" fontId="31" fillId="0" borderId="0" xfId="0" applyNumberFormat="1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2" fontId="28" fillId="0" borderId="0" xfId="1" applyNumberFormat="1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67" fontId="4" fillId="0" borderId="5" xfId="0" applyNumberFormat="1" applyFont="1" applyFill="1" applyBorder="1" applyAlignment="1">
      <alignment horizontal="center" vertical="center" wrapText="1"/>
    </xf>
    <xf numFmtId="2" fontId="4" fillId="0" borderId="5" xfId="1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left" vertical="center"/>
    </xf>
    <xf numFmtId="164" fontId="4" fillId="0" borderId="5" xfId="0" applyFont="1" applyFill="1" applyBorder="1" applyAlignment="1">
      <alignment horizontal="left" vertical="center" wrapText="1"/>
    </xf>
    <xf numFmtId="167" fontId="4" fillId="0" borderId="0" xfId="0" applyNumberFormat="1" applyFont="1" applyFill="1" applyAlignment="1">
      <alignment horizontal="center" vertical="center" wrapText="1"/>
    </xf>
    <xf numFmtId="2" fontId="4" fillId="0" borderId="0" xfId="1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5" fontId="11" fillId="0" borderId="0" xfId="1" applyNumberFormat="1" applyFont="1" applyFill="1" applyBorder="1" applyAlignment="1">
      <alignment horizontal="center" vertical="center"/>
    </xf>
    <xf numFmtId="167" fontId="11" fillId="0" borderId="0" xfId="1" applyNumberFormat="1" applyFont="1" applyFill="1" applyBorder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2" fontId="11" fillId="0" borderId="0" xfId="1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167" fontId="4" fillId="0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7" fontId="11" fillId="0" borderId="0" xfId="1" applyNumberFormat="1" applyFont="1" applyFill="1" applyBorder="1" applyAlignment="1">
      <alignment horizontal="center" vertical="center"/>
    </xf>
    <xf numFmtId="167" fontId="4" fillId="0" borderId="0" xfId="0" applyNumberFormat="1" applyFont="1" applyFill="1" applyAlignment="1">
      <alignment vertical="center"/>
    </xf>
    <xf numFmtId="175" fontId="11" fillId="0" borderId="3" xfId="1" applyNumberFormat="1" applyFont="1" applyFill="1" applyBorder="1" applyAlignment="1">
      <alignment horizontal="center" vertical="center"/>
    </xf>
    <xf numFmtId="167" fontId="11" fillId="0" borderId="3" xfId="1" applyNumberFormat="1" applyFont="1" applyFill="1" applyBorder="1" applyAlignment="1">
      <alignment horizontal="center" vertical="center"/>
    </xf>
    <xf numFmtId="2" fontId="11" fillId="0" borderId="3" xfId="1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164" fontId="11" fillId="0" borderId="3" xfId="0" applyFont="1" applyFill="1" applyBorder="1" applyAlignment="1">
      <alignment horizontal="left" vertical="center" wrapText="1"/>
    </xf>
    <xf numFmtId="164" fontId="28" fillId="0" borderId="3" xfId="0" applyFont="1" applyFill="1" applyBorder="1" applyAlignment="1">
      <alignment horizontal="center" vertical="center" wrapText="1"/>
    </xf>
    <xf numFmtId="167" fontId="28" fillId="0" borderId="3" xfId="0" applyNumberFormat="1" applyFont="1" applyFill="1" applyBorder="1" applyAlignment="1">
      <alignment horizontal="center" vertical="center" wrapText="1"/>
    </xf>
    <xf numFmtId="167" fontId="4" fillId="0" borderId="2" xfId="0" applyNumberFormat="1" applyFont="1" applyFill="1" applyBorder="1" applyAlignment="1">
      <alignment horizontal="center" vertical="center" wrapText="1"/>
    </xf>
    <xf numFmtId="178" fontId="28" fillId="0" borderId="3" xfId="1" applyNumberFormat="1" applyFont="1" applyFill="1" applyBorder="1" applyAlignment="1">
      <alignment horizontal="center" vertical="center" wrapText="1"/>
    </xf>
    <xf numFmtId="177" fontId="28" fillId="0" borderId="3" xfId="1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0" xfId="1" applyNumberFormat="1" applyFont="1" applyFill="1" applyBorder="1" applyAlignment="1">
      <alignment horizontal="center" vertical="center" wrapText="1"/>
    </xf>
    <xf numFmtId="177" fontId="11" fillId="0" borderId="0" xfId="1" applyNumberFormat="1" applyFont="1" applyFill="1" applyBorder="1" applyAlignment="1">
      <alignment horizontal="center" vertical="center" wrapText="1"/>
    </xf>
    <xf numFmtId="167" fontId="28" fillId="0" borderId="3" xfId="1" applyNumberFormat="1" applyFont="1" applyFill="1" applyBorder="1" applyAlignment="1">
      <alignment horizontal="center" vertical="center" wrapText="1"/>
    </xf>
    <xf numFmtId="178" fontId="4" fillId="0" borderId="2" xfId="1" applyNumberFormat="1" applyFont="1" applyFill="1" applyBorder="1" applyAlignment="1">
      <alignment horizontal="center" vertical="center" wrapText="1"/>
    </xf>
    <xf numFmtId="165" fontId="28" fillId="0" borderId="3" xfId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2" fontId="28" fillId="0" borderId="0" xfId="0" applyNumberFormat="1" applyFont="1" applyFill="1" applyAlignment="1">
      <alignment horizontal="center" vertical="center" wrapText="1"/>
    </xf>
    <xf numFmtId="164" fontId="28" fillId="0" borderId="3" xfId="0" applyFont="1" applyFill="1" applyBorder="1" applyAlignment="1">
      <alignment horizontal="center" vertical="center"/>
    </xf>
    <xf numFmtId="164" fontId="16" fillId="0" borderId="0" xfId="0" applyFont="1" applyFill="1" applyAlignment="1">
      <alignment horizontal="left" vertical="center" wrapText="1"/>
    </xf>
    <xf numFmtId="164" fontId="16" fillId="0" borderId="3" xfId="0" applyFont="1" applyFill="1" applyBorder="1" applyAlignment="1">
      <alignment horizontal="left" vertical="center" wrapText="1"/>
    </xf>
    <xf numFmtId="176" fontId="4" fillId="0" borderId="0" xfId="1" applyNumberFormat="1" applyFont="1" applyFill="1" applyBorder="1" applyAlignment="1">
      <alignment horizontal="center" vertical="center" wrapText="1"/>
    </xf>
    <xf numFmtId="167" fontId="11" fillId="0" borderId="0" xfId="1" applyNumberFormat="1" applyFont="1" applyFill="1" applyBorder="1" applyAlignment="1">
      <alignment horizontal="center"/>
    </xf>
    <xf numFmtId="177" fontId="11" fillId="0" borderId="0" xfId="1" applyNumberFormat="1" applyFont="1" applyFill="1"/>
    <xf numFmtId="167" fontId="21" fillId="0" borderId="0" xfId="1" applyNumberFormat="1" applyFont="1" applyFill="1" applyAlignment="1">
      <alignment horizontal="center" vertical="center" wrapText="1"/>
    </xf>
    <xf numFmtId="177" fontId="11" fillId="0" borderId="0" xfId="1" applyNumberFormat="1" applyFont="1" applyFill="1" applyAlignment="1">
      <alignment horizontal="center"/>
    </xf>
    <xf numFmtId="167" fontId="21" fillId="0" borderId="0" xfId="1" applyNumberFormat="1" applyFont="1" applyFill="1" applyAlignment="1">
      <alignment vertical="center" wrapText="1"/>
    </xf>
    <xf numFmtId="1" fontId="21" fillId="0" borderId="0" xfId="1" applyNumberFormat="1" applyFont="1" applyFill="1" applyAlignment="1">
      <alignment vertical="center" wrapText="1"/>
    </xf>
    <xf numFmtId="167" fontId="11" fillId="0" borderId="0" xfId="1" applyNumberFormat="1" applyFont="1" applyFill="1" applyBorder="1" applyAlignment="1"/>
    <xf numFmtId="189" fontId="11" fillId="0" borderId="0" xfId="1" applyNumberFormat="1" applyFont="1" applyFill="1" applyBorder="1" applyAlignment="1">
      <alignment horizontal="center"/>
    </xf>
    <xf numFmtId="1" fontId="4" fillId="0" borderId="0" xfId="1" applyNumberFormat="1" applyFont="1" applyFill="1" applyAlignment="1">
      <alignment vertical="center" wrapText="1"/>
    </xf>
    <xf numFmtId="1" fontId="21" fillId="0" borderId="0" xfId="1" applyNumberFormat="1" applyFont="1" applyFill="1" applyAlignment="1">
      <alignment horizontal="center" vertical="center" wrapText="1"/>
    </xf>
    <xf numFmtId="167" fontId="11" fillId="0" borderId="0" xfId="1" applyNumberFormat="1" applyFont="1" applyFill="1" applyAlignment="1">
      <alignment horizontal="center"/>
    </xf>
    <xf numFmtId="167" fontId="11" fillId="0" borderId="0" xfId="100" applyNumberFormat="1" applyFont="1" applyFill="1" applyBorder="1" applyAlignment="1">
      <alignment horizontal="center"/>
    </xf>
    <xf numFmtId="165" fontId="4" fillId="0" borderId="0" xfId="1" applyFont="1" applyFill="1" applyBorder="1"/>
    <xf numFmtId="165" fontId="17" fillId="0" borderId="0" xfId="1" applyFont="1" applyFill="1" applyBorder="1" applyAlignment="1">
      <alignment horizontal="left"/>
    </xf>
    <xf numFmtId="165" fontId="4" fillId="0" borderId="0" xfId="1" applyFont="1" applyFill="1" applyBorder="1" applyAlignment="1">
      <alignment horizontal="center"/>
    </xf>
    <xf numFmtId="165" fontId="17" fillId="0" borderId="0" xfId="1" applyFont="1" applyFill="1" applyBorder="1" applyAlignment="1" applyProtection="1">
      <alignment horizontal="left"/>
    </xf>
    <xf numFmtId="164" fontId="7" fillId="0" borderId="0" xfId="0" quotePrefix="1" applyFont="1" applyAlignment="1">
      <alignment horizontal="center" vertical="center" wrapText="1"/>
    </xf>
    <xf numFmtId="14" fontId="4" fillId="0" borderId="2" xfId="1" quotePrefix="1" applyNumberFormat="1" applyFont="1" applyFill="1" applyBorder="1" applyAlignment="1">
      <alignment horizontal="center" vertical="center" wrapText="1"/>
    </xf>
    <xf numFmtId="178" fontId="4" fillId="0" borderId="2" xfId="1" quotePrefix="1" applyNumberFormat="1" applyFont="1" applyFill="1" applyBorder="1" applyAlignment="1">
      <alignment horizontal="center" vertical="center" wrapText="1"/>
    </xf>
    <xf numFmtId="164" fontId="4" fillId="0" borderId="0" xfId="0" quotePrefix="1" applyFont="1" applyFill="1" applyAlignment="1">
      <alignment horizontal="center" vertical="center" wrapText="1"/>
    </xf>
    <xf numFmtId="1" fontId="1" fillId="0" borderId="0" xfId="1" quotePrefix="1" applyNumberFormat="1" applyFont="1" applyFill="1" applyAlignment="1">
      <alignment vertical="center" textRotation="180" wrapText="1"/>
    </xf>
    <xf numFmtId="164" fontId="7" fillId="4" borderId="0" xfId="0" quotePrefix="1" applyFont="1" applyFill="1" applyAlignment="1">
      <alignment horizontal="center" vertical="center" wrapText="1"/>
    </xf>
    <xf numFmtId="1" fontId="4" fillId="0" borderId="6" xfId="0" quotePrefix="1" applyNumberFormat="1" applyFont="1" applyBorder="1" applyAlignment="1">
      <alignment vertical="center" wrapText="1"/>
    </xf>
    <xf numFmtId="2" fontId="11" fillId="0" borderId="0" xfId="1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 vertical="center" wrapText="1"/>
    </xf>
    <xf numFmtId="164" fontId="28" fillId="0" borderId="0" xfId="0" applyFont="1" applyFill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5" fontId="4" fillId="0" borderId="6" xfId="1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" fontId="4" fillId="0" borderId="6" xfId="0" quotePrefix="1" applyNumberFormat="1" applyFont="1" applyBorder="1" applyAlignment="1">
      <alignment horizontal="center" vertical="center" wrapText="1"/>
    </xf>
    <xf numFmtId="164" fontId="7" fillId="0" borderId="0" xfId="0" applyFont="1" applyAlignment="1">
      <alignment horizontal="left" vertical="center" wrapText="1"/>
    </xf>
    <xf numFmtId="164" fontId="14" fillId="0" borderId="0" xfId="0" applyFont="1" applyAlignment="1">
      <alignment horizontal="left" vertical="center" wrapText="1"/>
    </xf>
    <xf numFmtId="2" fontId="4" fillId="0" borderId="1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164" fontId="4" fillId="0" borderId="1" xfId="0" applyFont="1" applyFill="1" applyBorder="1" applyAlignment="1">
      <alignment horizontal="center" vertical="center" wrapText="1"/>
    </xf>
    <xf numFmtId="164" fontId="4" fillId="0" borderId="2" xfId="0" applyFont="1" applyFill="1" applyBorder="1" applyAlignment="1">
      <alignment horizontal="center" vertical="center" wrapText="1"/>
    </xf>
    <xf numFmtId="164" fontId="4" fillId="0" borderId="7" xfId="0" applyFont="1" applyFill="1" applyBorder="1" applyAlignment="1">
      <alignment horizontal="center" vertical="center" wrapText="1"/>
    </xf>
    <xf numFmtId="164" fontId="11" fillId="0" borderId="8" xfId="0" applyFont="1" applyFill="1" applyBorder="1" applyAlignment="1">
      <alignment horizontal="center" vertical="center" wrapText="1"/>
    </xf>
    <xf numFmtId="164" fontId="11" fillId="0" borderId="9" xfId="0" applyFont="1" applyFill="1" applyBorder="1" applyAlignment="1">
      <alignment horizontal="center" vertical="center" wrapText="1"/>
    </xf>
    <xf numFmtId="164" fontId="11" fillId="0" borderId="10" xfId="0" applyFont="1" applyFill="1" applyBorder="1" applyAlignment="1">
      <alignment horizontal="center" vertical="center" wrapText="1"/>
    </xf>
    <xf numFmtId="164" fontId="16" fillId="0" borderId="2" xfId="0" applyFont="1" applyFill="1" applyBorder="1" applyAlignment="1">
      <alignment horizontal="center" vertical="center"/>
    </xf>
    <xf numFmtId="164" fontId="4" fillId="0" borderId="0" xfId="0" applyFont="1" applyFill="1" applyAlignment="1">
      <alignment horizontal="left" vertical="center" wrapText="1"/>
    </xf>
    <xf numFmtId="164" fontId="32" fillId="0" borderId="0" xfId="0" applyFont="1" applyFill="1" applyAlignment="1">
      <alignment horizontal="left" vertical="center" wrapText="1"/>
    </xf>
    <xf numFmtId="164" fontId="21" fillId="0" borderId="0" xfId="0" applyFont="1" applyFill="1" applyAlignment="1">
      <alignment horizontal="center" vertical="center" wrapText="1" shrinkToFit="1"/>
    </xf>
    <xf numFmtId="164" fontId="28" fillId="0" borderId="0" xfId="0" applyFont="1" applyFill="1" applyAlignment="1">
      <alignment horizontal="center" vertical="center" wrapText="1"/>
    </xf>
    <xf numFmtId="167" fontId="4" fillId="0" borderId="4" xfId="0" applyNumberFormat="1" applyFont="1" applyFill="1" applyBorder="1" applyAlignment="1">
      <alignment horizontal="center" vertical="center" wrapText="1"/>
    </xf>
    <xf numFmtId="1" fontId="1" fillId="0" borderId="0" xfId="1" applyNumberFormat="1" applyFont="1" applyFill="1" applyAlignment="1">
      <alignment horizontal="center" vertical="center" textRotation="180" wrapText="1"/>
    </xf>
    <xf numFmtId="164" fontId="7" fillId="0" borderId="1" xfId="0" applyFont="1" applyBorder="1" applyAlignment="1">
      <alignment horizontal="center" vertical="center" wrapText="1"/>
    </xf>
    <xf numFmtId="164" fontId="7" fillId="0" borderId="2" xfId="0" applyFont="1" applyBorder="1" applyAlignment="1">
      <alignment horizontal="center" vertical="center" wrapText="1"/>
    </xf>
    <xf numFmtId="164" fontId="13" fillId="0" borderId="1" xfId="0" applyFont="1" applyBorder="1" applyAlignment="1">
      <alignment horizontal="center" vertical="center" wrapText="1"/>
    </xf>
    <xf numFmtId="164" fontId="13" fillId="0" borderId="2" xfId="0" applyFont="1" applyBorder="1" applyAlignment="1">
      <alignment horizontal="center" vertical="center" wrapText="1"/>
    </xf>
    <xf numFmtId="167" fontId="7" fillId="0" borderId="6" xfId="0" applyNumberFormat="1" applyFont="1" applyBorder="1" applyAlignment="1">
      <alignment horizontal="center" vertical="center" wrapText="1"/>
    </xf>
    <xf numFmtId="167" fontId="7" fillId="0" borderId="2" xfId="0" applyNumberFormat="1" applyFont="1" applyBorder="1" applyAlignment="1">
      <alignment horizontal="center" vertical="center" wrapText="1"/>
    </xf>
    <xf numFmtId="167" fontId="7" fillId="0" borderId="4" xfId="0" applyNumberFormat="1" applyFont="1" applyBorder="1" applyAlignment="1">
      <alignment horizontal="center" vertical="center" wrapText="1"/>
    </xf>
    <xf numFmtId="165" fontId="0" fillId="6" borderId="0" xfId="1" applyFont="1" applyFill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165" fontId="0" fillId="0" borderId="0" xfId="1" applyFont="1" applyAlignment="1">
      <alignment horizontal="center"/>
    </xf>
    <xf numFmtId="171" fontId="4" fillId="0" borderId="0" xfId="0" applyNumberFormat="1" applyFont="1" applyFill="1"/>
    <xf numFmtId="171" fontId="4" fillId="0" borderId="11" xfId="0" applyNumberFormat="1" applyFont="1" applyFill="1" applyBorder="1"/>
    <xf numFmtId="172" fontId="4" fillId="0" borderId="0" xfId="0" applyNumberFormat="1" applyFont="1" applyFill="1" applyAlignment="1">
      <alignment horizontal="center" vertical="center" wrapText="1"/>
    </xf>
    <xf numFmtId="164" fontId="4" fillId="0" borderId="0" xfId="0" applyFont="1" applyFill="1" applyAlignment="1">
      <alignment horizontal="center" vertical="center" wrapText="1"/>
    </xf>
    <xf numFmtId="164" fontId="4" fillId="0" borderId="12" xfId="0" applyFont="1" applyFill="1" applyBorder="1" applyAlignment="1">
      <alignment horizontal="center" vertical="center" wrapText="1"/>
    </xf>
    <xf numFmtId="172" fontId="4" fillId="0" borderId="12" xfId="0" applyNumberFormat="1" applyFont="1" applyFill="1" applyBorder="1" applyAlignment="1">
      <alignment horizontal="center" vertical="center" wrapText="1"/>
    </xf>
    <xf numFmtId="172" fontId="4" fillId="0" borderId="2" xfId="0" applyNumberFormat="1" applyFont="1" applyFill="1" applyBorder="1" applyAlignment="1">
      <alignment horizontal="center" vertical="center" wrapText="1"/>
    </xf>
    <xf numFmtId="172" fontId="4" fillId="0" borderId="6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/>
    <xf numFmtId="171" fontId="17" fillId="0" borderId="0" xfId="278" applyNumberFormat="1" applyFont="1" applyFill="1" applyAlignment="1">
      <alignment horizontal="left"/>
    </xf>
    <xf numFmtId="171" fontId="35" fillId="0" borderId="0" xfId="278" applyNumberFormat="1" applyFont="1" applyFill="1" applyAlignment="1">
      <alignment horizontal="left"/>
    </xf>
    <xf numFmtId="164" fontId="11" fillId="0" borderId="0" xfId="0" applyFont="1" applyFill="1"/>
    <xf numFmtId="172" fontId="17" fillId="0" borderId="0" xfId="0" applyNumberFormat="1" applyFont="1" applyFill="1" applyAlignment="1">
      <alignment horizontal="left"/>
    </xf>
    <xf numFmtId="172" fontId="36" fillId="0" borderId="0" xfId="0" applyNumberFormat="1" applyFont="1" applyFill="1" applyAlignment="1">
      <alignment horizontal="left" vertical="top"/>
    </xf>
    <xf numFmtId="167" fontId="4" fillId="0" borderId="0" xfId="0" applyNumberFormat="1" applyFont="1" applyFill="1" applyAlignment="1">
      <alignment horizontal="center"/>
    </xf>
    <xf numFmtId="167" fontId="11" fillId="0" borderId="0" xfId="0" applyNumberFormat="1" applyFont="1" applyFill="1"/>
    <xf numFmtId="164" fontId="16" fillId="0" borderId="0" xfId="0" applyFont="1" applyFill="1" applyAlignment="1">
      <alignment vertical="center" wrapText="1"/>
    </xf>
    <xf numFmtId="164" fontId="11" fillId="0" borderId="3" xfId="0" applyFont="1" applyFill="1" applyBorder="1" applyAlignment="1">
      <alignment horizontal="justify" vertical="center" wrapText="1"/>
    </xf>
    <xf numFmtId="164" fontId="11" fillId="0" borderId="0" xfId="0" applyFont="1" applyFill="1" applyAlignment="1">
      <alignment horizontal="center"/>
    </xf>
    <xf numFmtId="164" fontId="16" fillId="0" borderId="0" xfId="0" applyFont="1" applyFill="1" applyAlignment="1">
      <alignment horizontal="center" vertical="center" wrapText="1"/>
    </xf>
    <xf numFmtId="164" fontId="11" fillId="0" borderId="11" xfId="0" applyFont="1" applyFill="1" applyBorder="1" applyAlignment="1">
      <alignment horizontal="center"/>
    </xf>
    <xf numFmtId="164" fontId="11" fillId="0" borderId="11" xfId="0" applyFont="1" applyFill="1" applyBorder="1"/>
    <xf numFmtId="164" fontId="4" fillId="0" borderId="6" xfId="0" applyFont="1" applyFill="1" applyBorder="1" applyAlignment="1">
      <alignment horizontal="center" vertical="center" wrapText="1"/>
    </xf>
    <xf numFmtId="164" fontId="16" fillId="0" borderId="6" xfId="0" applyFont="1" applyFill="1" applyBorder="1" applyAlignment="1">
      <alignment horizontal="center" vertical="center" wrapText="1"/>
    </xf>
    <xf numFmtId="172" fontId="32" fillId="0" borderId="6" xfId="0" applyNumberFormat="1" applyFont="1" applyFill="1" applyBorder="1" applyAlignment="1">
      <alignment horizontal="center" vertical="center" wrapText="1"/>
    </xf>
    <xf numFmtId="187" fontId="4" fillId="0" borderId="6" xfId="269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Fill="1" applyAlignment="1">
      <alignment horizontal="center"/>
    </xf>
    <xf numFmtId="172" fontId="4" fillId="0" borderId="0" xfId="0" applyNumberFormat="1" applyFont="1" applyFill="1" applyAlignment="1">
      <alignment horizontal="right"/>
    </xf>
    <xf numFmtId="164" fontId="2" fillId="0" borderId="0" xfId="0" applyFont="1" applyFill="1" applyAlignment="1">
      <alignment horizontal="center"/>
    </xf>
    <xf numFmtId="172" fontId="4" fillId="0" borderId="0" xfId="0" applyNumberFormat="1" applyFont="1" applyFill="1" applyAlignment="1">
      <alignment horizontal="center" vertical="center"/>
    </xf>
    <xf numFmtId="2" fontId="11" fillId="0" borderId="0" xfId="0" applyNumberFormat="1" applyFont="1" applyFill="1"/>
    <xf numFmtId="167" fontId="4" fillId="0" borderId="2" xfId="0" applyNumberFormat="1" applyFont="1" applyFill="1" applyBorder="1" applyAlignment="1">
      <alignment horizontal="center" vertical="center" wrapText="1"/>
    </xf>
    <xf numFmtId="188" fontId="4" fillId="0" borderId="0" xfId="0" applyNumberFormat="1" applyFont="1" applyFill="1" applyAlignment="1">
      <alignment horizontal="center"/>
    </xf>
    <xf numFmtId="0" fontId="11" fillId="0" borderId="0" xfId="0" applyNumberFormat="1" applyFont="1" applyFill="1"/>
    <xf numFmtId="172" fontId="4" fillId="0" borderId="0" xfId="0" applyNumberFormat="1" applyFont="1" applyFill="1" applyAlignment="1">
      <alignment horizontal="right" vertical="center"/>
    </xf>
    <xf numFmtId="164" fontId="16" fillId="0" borderId="11" xfId="0" applyFont="1" applyFill="1" applyBorder="1" applyAlignment="1">
      <alignment vertical="center" wrapText="1"/>
    </xf>
    <xf numFmtId="1" fontId="16" fillId="0" borderId="6" xfId="0" applyNumberFormat="1" applyFont="1" applyFill="1" applyBorder="1" applyAlignment="1">
      <alignment horizontal="center" vertical="center" wrapText="1"/>
    </xf>
    <xf numFmtId="1" fontId="4" fillId="0" borderId="6" xfId="0" quotePrefix="1" applyNumberFormat="1" applyFont="1" applyFill="1" applyBorder="1" applyAlignment="1">
      <alignment horizontal="center" vertical="center" wrapText="1"/>
    </xf>
    <xf numFmtId="167" fontId="4" fillId="0" borderId="6" xfId="0" applyNumberFormat="1" applyFont="1" applyFill="1" applyBorder="1" applyAlignment="1">
      <alignment horizontal="center" vertical="center" wrapText="1"/>
    </xf>
    <xf numFmtId="171" fontId="4" fillId="0" borderId="0" xfId="0" applyNumberFormat="1" applyFont="1" applyFill="1" applyAlignment="1">
      <alignment horizontal="right"/>
    </xf>
    <xf numFmtId="17" fontId="4" fillId="0" borderId="0" xfId="0" applyNumberFormat="1" applyFont="1" applyFill="1"/>
    <xf numFmtId="171" fontId="4" fillId="0" borderId="0" xfId="269" applyNumberFormat="1" applyFont="1" applyFill="1"/>
    <xf numFmtId="171" fontId="4" fillId="0" borderId="11" xfId="269" applyNumberFormat="1" applyFont="1" applyFill="1" applyBorder="1"/>
    <xf numFmtId="172" fontId="4" fillId="0" borderId="0" xfId="269" applyNumberFormat="1" applyFont="1" applyFill="1" applyAlignment="1">
      <alignment horizontal="center" vertical="center" wrapText="1"/>
    </xf>
    <xf numFmtId="164" fontId="4" fillId="0" borderId="0" xfId="269" applyFont="1" applyFill="1" applyAlignment="1">
      <alignment horizontal="center" vertical="center" wrapText="1"/>
    </xf>
    <xf numFmtId="164" fontId="4" fillId="0" borderId="2" xfId="269" applyFont="1" applyFill="1" applyBorder="1" applyAlignment="1">
      <alignment horizontal="center" vertical="center" wrapText="1"/>
    </xf>
    <xf numFmtId="172" fontId="4" fillId="0" borderId="2" xfId="269" applyNumberFormat="1" applyFont="1" applyFill="1" applyBorder="1" applyAlignment="1">
      <alignment horizontal="center" vertical="center" wrapText="1"/>
    </xf>
    <xf numFmtId="172" fontId="4" fillId="0" borderId="6" xfId="269" applyNumberFormat="1" applyFont="1" applyFill="1" applyBorder="1" applyAlignment="1">
      <alignment horizontal="center" vertical="center" wrapText="1"/>
    </xf>
    <xf numFmtId="172" fontId="4" fillId="0" borderId="0" xfId="269" applyNumberFormat="1" applyFont="1" applyFill="1"/>
    <xf numFmtId="172" fontId="4" fillId="0" borderId="0" xfId="269" applyNumberFormat="1" applyFont="1" applyFill="1" applyAlignment="1">
      <alignment horizontal="center"/>
    </xf>
    <xf numFmtId="167" fontId="11" fillId="0" borderId="0" xfId="269" applyNumberFormat="1" applyFont="1" applyFill="1" applyAlignment="1">
      <alignment horizontal="right"/>
    </xf>
    <xf numFmtId="164" fontId="11" fillId="0" borderId="0" xfId="269" applyFont="1" applyFill="1" applyAlignment="1">
      <alignment horizontal="center"/>
    </xf>
    <xf numFmtId="164" fontId="11" fillId="0" borderId="0" xfId="269" applyFont="1" applyFill="1" applyAlignment="1">
      <alignment horizontal="right"/>
    </xf>
    <xf numFmtId="171" fontId="4" fillId="0" borderId="0" xfId="269" applyNumberFormat="1" applyFont="1" applyFill="1" applyAlignment="1">
      <alignment horizontal="center"/>
    </xf>
    <xf numFmtId="0" fontId="4" fillId="0" borderId="0" xfId="269" applyNumberFormat="1" applyFont="1" applyFill="1"/>
    <xf numFmtId="170" fontId="11" fillId="0" borderId="0" xfId="0" applyNumberFormat="1" applyFont="1" applyFill="1"/>
    <xf numFmtId="177" fontId="11" fillId="0" borderId="0" xfId="1" applyNumberFormat="1" applyFont="1" applyFill="1" applyBorder="1"/>
    <xf numFmtId="164" fontId="4" fillId="0" borderId="0" xfId="0" applyFont="1" applyFill="1"/>
    <xf numFmtId="190" fontId="11" fillId="0" borderId="11" xfId="0" applyNumberFormat="1" applyFont="1" applyFill="1" applyBorder="1"/>
    <xf numFmtId="177" fontId="11" fillId="0" borderId="11" xfId="1" applyNumberFormat="1" applyFont="1" applyFill="1" applyBorder="1"/>
    <xf numFmtId="167" fontId="11" fillId="0" borderId="11" xfId="1" applyNumberFormat="1" applyFont="1" applyFill="1" applyBorder="1" applyAlignment="1">
      <alignment horizontal="center"/>
    </xf>
    <xf numFmtId="164" fontId="2" fillId="0" borderId="12" xfId="0" applyFont="1" applyFill="1" applyBorder="1" applyAlignment="1">
      <alignment horizontal="center" vertical="center" wrapText="1"/>
    </xf>
    <xf numFmtId="164" fontId="2" fillId="0" borderId="2" xfId="0" applyFont="1" applyFill="1" applyBorder="1" applyAlignment="1">
      <alignment horizontal="center" vertical="center" wrapText="1"/>
    </xf>
    <xf numFmtId="164" fontId="2" fillId="0" borderId="0" xfId="0" applyFont="1" applyFill="1" applyAlignment="1">
      <alignment horizontal="center" vertical="center" wrapText="1"/>
    </xf>
    <xf numFmtId="164" fontId="4" fillId="0" borderId="5" xfId="0" applyFont="1" applyFill="1" applyBorder="1" applyAlignment="1">
      <alignment horizontal="center" vertical="center" wrapText="1"/>
    </xf>
    <xf numFmtId="167" fontId="4" fillId="0" borderId="5" xfId="1" applyNumberFormat="1" applyFont="1" applyFill="1" applyBorder="1" applyAlignment="1">
      <alignment horizontal="center" vertical="center" wrapText="1"/>
    </xf>
    <xf numFmtId="167" fontId="4" fillId="0" borderId="2" xfId="1" applyNumberFormat="1" applyFont="1" applyFill="1" applyBorder="1" applyAlignment="1">
      <alignment horizontal="center" vertical="center" wrapText="1"/>
    </xf>
    <xf numFmtId="164" fontId="11" fillId="0" borderId="6" xfId="0" applyFont="1" applyFill="1" applyBorder="1" applyAlignment="1">
      <alignment horizontal="center" vertical="center" wrapText="1"/>
    </xf>
    <xf numFmtId="164" fontId="11" fillId="0" borderId="6" xfId="0" applyFont="1" applyFill="1" applyBorder="1" applyAlignment="1">
      <alignment horizontal="center" vertical="center" wrapText="1"/>
    </xf>
    <xf numFmtId="164" fontId="4" fillId="0" borderId="6" xfId="0" applyFont="1" applyFill="1" applyBorder="1" applyAlignment="1">
      <alignment horizontal="center" vertical="center" wrapText="1"/>
    </xf>
    <xf numFmtId="177" fontId="4" fillId="0" borderId="6" xfId="1" applyNumberFormat="1" applyFont="1" applyFill="1" applyBorder="1" applyAlignment="1">
      <alignment horizontal="center" vertical="center" wrapText="1"/>
    </xf>
    <xf numFmtId="2" fontId="4" fillId="0" borderId="6" xfId="1" applyNumberFormat="1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5" fontId="11" fillId="0" borderId="0" xfId="1" applyFont="1" applyFill="1"/>
    <xf numFmtId="167" fontId="11" fillId="0" borderId="0" xfId="1" applyNumberFormat="1" applyFont="1" applyFill="1"/>
    <xf numFmtId="177" fontId="11" fillId="0" borderId="0" xfId="1" applyNumberFormat="1" applyFont="1" applyFill="1" applyBorder="1" applyAlignment="1">
      <alignment horizontal="center"/>
    </xf>
    <xf numFmtId="165" fontId="11" fillId="0" borderId="0" xfId="1" applyFont="1" applyFill="1" applyBorder="1" applyAlignment="1">
      <alignment horizontal="center"/>
    </xf>
    <xf numFmtId="174" fontId="11" fillId="0" borderId="0" xfId="2" applyNumberFormat="1" applyFont="1" applyFill="1"/>
    <xf numFmtId="2" fontId="11" fillId="0" borderId="0" xfId="1" applyNumberFormat="1" applyFont="1" applyFill="1" applyAlignment="1">
      <alignment horizontal="center"/>
    </xf>
    <xf numFmtId="165" fontId="11" fillId="0" borderId="0" xfId="1" applyFont="1" applyFill="1" applyAlignment="1">
      <alignment horizontal="center"/>
    </xf>
    <xf numFmtId="165" fontId="11" fillId="0" borderId="0" xfId="1" applyFont="1" applyFill="1" applyBorder="1"/>
    <xf numFmtId="167" fontId="11" fillId="0" borderId="0" xfId="0" applyNumberFormat="1" applyFont="1" applyFill="1" applyAlignment="1">
      <alignment horizontal="right"/>
    </xf>
    <xf numFmtId="164" fontId="2" fillId="0" borderId="0" xfId="1" quotePrefix="1" applyNumberFormat="1" applyFont="1" applyFill="1" applyBorder="1" applyAlignment="1">
      <alignment horizontal="center" vertical="center" textRotation="180" wrapText="1"/>
    </xf>
    <xf numFmtId="164" fontId="2" fillId="0" borderId="0" xfId="1" applyNumberFormat="1" applyFont="1" applyFill="1" applyBorder="1" applyAlignment="1">
      <alignment horizontal="center" vertical="center" textRotation="180" wrapText="1"/>
    </xf>
    <xf numFmtId="167" fontId="28" fillId="0" borderId="0" xfId="0" applyNumberFormat="1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164" fontId="34" fillId="0" borderId="0" xfId="0" applyFont="1" applyFill="1" applyAlignment="1">
      <alignment horizontal="center" vertical="center" wrapText="1"/>
    </xf>
    <xf numFmtId="173" fontId="28" fillId="0" borderId="0" xfId="0" applyNumberFormat="1" applyFont="1" applyFill="1" applyAlignment="1">
      <alignment horizontal="center" vertical="center" wrapText="1"/>
    </xf>
    <xf numFmtId="9" fontId="28" fillId="0" borderId="0" xfId="2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16" fillId="0" borderId="1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164" fontId="4" fillId="0" borderId="2" xfId="0" quotePrefix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16" fillId="0" borderId="2" xfId="0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164" fontId="4" fillId="0" borderId="5" xfId="0" applyFont="1" applyFill="1" applyBorder="1" applyAlignment="1">
      <alignment horizontal="left" vertical="center" wrapText="1"/>
    </xf>
    <xf numFmtId="167" fontId="4" fillId="0" borderId="5" xfId="1" applyNumberFormat="1" applyFont="1" applyFill="1" applyBorder="1" applyAlignment="1">
      <alignment horizontal="center" vertical="center" wrapText="1"/>
    </xf>
    <xf numFmtId="164" fontId="32" fillId="0" borderId="5" xfId="0" applyFont="1" applyFill="1" applyBorder="1" applyAlignment="1">
      <alignment horizontal="left" vertical="center" wrapText="1"/>
    </xf>
    <xf numFmtId="167" fontId="11" fillId="0" borderId="0" xfId="1" quotePrefix="1" applyNumberFormat="1" applyFont="1" applyFill="1" applyBorder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164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center" vertical="center"/>
    </xf>
    <xf numFmtId="164" fontId="4" fillId="0" borderId="4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164" fontId="4" fillId="0" borderId="4" xfId="0" applyFont="1" applyFill="1" applyBorder="1" applyAlignment="1">
      <alignment horizontal="center" vertical="center" wrapText="1"/>
    </xf>
    <xf numFmtId="164" fontId="4" fillId="0" borderId="4" xfId="0" quotePrefix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4" fontId="16" fillId="0" borderId="4" xfId="0" applyFont="1" applyFill="1" applyBorder="1" applyAlignment="1">
      <alignment horizontal="center" vertical="center" wrapText="1"/>
    </xf>
    <xf numFmtId="164" fontId="2" fillId="0" borderId="0" xfId="0" applyFont="1" applyFill="1" applyAlignment="1">
      <alignment horizontal="center" vertical="center"/>
    </xf>
    <xf numFmtId="186" fontId="4" fillId="0" borderId="0" xfId="2" applyNumberFormat="1" applyFont="1" applyFill="1" applyBorder="1" applyAlignment="1">
      <alignment horizontal="center" vertical="center" wrapText="1"/>
    </xf>
    <xf numFmtId="176" fontId="4" fillId="0" borderId="5" xfId="1" applyNumberFormat="1" applyFont="1" applyFill="1" applyBorder="1" applyAlignment="1">
      <alignment horizontal="center" vertical="center" wrapText="1"/>
    </xf>
    <xf numFmtId="164" fontId="11" fillId="0" borderId="0" xfId="0" applyFont="1" applyFill="1" applyAlignment="1">
      <alignment horizontal="center" vertical="center"/>
    </xf>
    <xf numFmtId="164" fontId="2" fillId="0" borderId="3" xfId="1" applyNumberFormat="1" applyFont="1" applyFill="1" applyBorder="1" applyAlignment="1">
      <alignment horizontal="center" vertical="center" textRotation="180" wrapText="1"/>
    </xf>
    <xf numFmtId="176" fontId="11" fillId="0" borderId="3" xfId="1" applyNumberFormat="1" applyFont="1" applyFill="1" applyBorder="1" applyAlignment="1">
      <alignment horizontal="center" vertical="center" wrapText="1"/>
    </xf>
    <xf numFmtId="164" fontId="33" fillId="0" borderId="0" xfId="0" applyFont="1" applyFill="1"/>
    <xf numFmtId="2" fontId="2" fillId="0" borderId="0" xfId="0" applyNumberFormat="1" applyFont="1" applyFill="1"/>
    <xf numFmtId="167" fontId="2" fillId="0" borderId="0" xfId="0" applyNumberFormat="1" applyFont="1" applyFill="1" applyAlignment="1">
      <alignment horizontal="center"/>
    </xf>
    <xf numFmtId="17" fontId="2" fillId="0" borderId="0" xfId="0" applyNumberFormat="1" applyFont="1" applyFill="1" applyAlignment="1">
      <alignment horizontal="center" vertical="center"/>
    </xf>
    <xf numFmtId="164" fontId="2" fillId="0" borderId="2" xfId="0" applyFont="1" applyFill="1" applyBorder="1" applyAlignment="1"/>
    <xf numFmtId="164" fontId="2" fillId="0" borderId="0" xfId="0" applyFont="1" applyFill="1" applyAlignment="1">
      <alignment wrapText="1"/>
    </xf>
    <xf numFmtId="1" fontId="2" fillId="0" borderId="0" xfId="0" applyNumberFormat="1" applyFont="1" applyFill="1"/>
    <xf numFmtId="167" fontId="31" fillId="0" borderId="0" xfId="0" applyNumberFormat="1" applyFont="1" applyFill="1" applyAlignment="1">
      <alignment horizontal="center" vertical="center"/>
    </xf>
    <xf numFmtId="167" fontId="11" fillId="0" borderId="0" xfId="1" applyNumberFormat="1" applyFont="1" applyFill="1" applyBorder="1" applyAlignment="1">
      <alignment horizontal="left" vertical="center"/>
    </xf>
    <xf numFmtId="1" fontId="2" fillId="0" borderId="0" xfId="1" applyNumberFormat="1" applyFont="1" applyFill="1"/>
    <xf numFmtId="17" fontId="2" fillId="0" borderId="0" xfId="0" applyNumberFormat="1" applyFont="1" applyFill="1" applyAlignment="1">
      <alignment vertical="center"/>
    </xf>
    <xf numFmtId="17" fontId="3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/>
    </xf>
    <xf numFmtId="167" fontId="31" fillId="0" borderId="0" xfId="0" applyNumberFormat="1" applyFont="1" applyFill="1" applyAlignment="1">
      <alignment horizontal="center"/>
    </xf>
    <xf numFmtId="164" fontId="11" fillId="0" borderId="0" xfId="269" applyFont="1" applyFill="1"/>
    <xf numFmtId="167" fontId="11" fillId="0" borderId="0" xfId="269" applyNumberFormat="1" applyFont="1" applyFill="1" applyAlignment="1">
      <alignment horizontal="center"/>
    </xf>
    <xf numFmtId="164" fontId="4" fillId="0" borderId="0" xfId="269" applyFont="1" applyFill="1"/>
    <xf numFmtId="164" fontId="16" fillId="0" borderId="0" xfId="269" applyFont="1" applyFill="1" applyAlignment="1">
      <alignment horizontal="center" vertical="center" wrapText="1"/>
    </xf>
    <xf numFmtId="164" fontId="11" fillId="0" borderId="11" xfId="269" applyFont="1" applyFill="1" applyBorder="1" applyAlignment="1">
      <alignment horizontal="right"/>
    </xf>
    <xf numFmtId="164" fontId="11" fillId="0" borderId="11" xfId="269" applyFont="1" applyFill="1" applyBorder="1" applyAlignment="1">
      <alignment horizontal="center"/>
    </xf>
    <xf numFmtId="164" fontId="11" fillId="0" borderId="11" xfId="269" applyFont="1" applyFill="1" applyBorder="1"/>
    <xf numFmtId="167" fontId="11" fillId="0" borderId="11" xfId="269" applyNumberFormat="1" applyFont="1" applyFill="1" applyBorder="1" applyAlignment="1">
      <alignment horizontal="center"/>
    </xf>
    <xf numFmtId="167" fontId="11" fillId="0" borderId="0" xfId="269" applyNumberFormat="1" applyFont="1" applyFill="1"/>
    <xf numFmtId="164" fontId="4" fillId="0" borderId="6" xfId="269" applyFont="1" applyFill="1" applyBorder="1" applyAlignment="1">
      <alignment horizontal="center" vertical="center" wrapText="1"/>
    </xf>
    <xf numFmtId="164" fontId="72" fillId="0" borderId="6" xfId="269" applyFont="1" applyFill="1" applyBorder="1" applyAlignment="1">
      <alignment horizontal="center" vertical="center" wrapText="1"/>
    </xf>
    <xf numFmtId="164" fontId="16" fillId="0" borderId="6" xfId="269" applyFont="1" applyFill="1" applyBorder="1" applyAlignment="1">
      <alignment horizontal="center" vertical="center" wrapText="1"/>
    </xf>
    <xf numFmtId="164" fontId="16" fillId="0" borderId="2" xfId="269" applyFont="1" applyFill="1" applyBorder="1" applyAlignment="1">
      <alignment horizontal="center" vertical="center" wrapText="1"/>
    </xf>
    <xf numFmtId="164" fontId="11" fillId="0" borderId="6" xfId="269" applyFont="1" applyFill="1" applyBorder="1" applyAlignment="1">
      <alignment horizontal="center" vertical="center" wrapText="1"/>
    </xf>
    <xf numFmtId="39" fontId="4" fillId="0" borderId="6" xfId="269" applyNumberFormat="1" applyFont="1" applyFill="1" applyBorder="1" applyAlignment="1">
      <alignment horizontal="center" vertical="center" wrapText="1"/>
    </xf>
    <xf numFmtId="167" fontId="11" fillId="0" borderId="0" xfId="100" applyNumberFormat="1" applyFont="1" applyFill="1" applyBorder="1" applyAlignment="1">
      <alignment horizontal="right"/>
    </xf>
    <xf numFmtId="1" fontId="21" fillId="0" borderId="0" xfId="269" applyNumberFormat="1" applyFont="1" applyFill="1" applyAlignment="1">
      <alignment vertical="center" wrapText="1"/>
    </xf>
    <xf numFmtId="1" fontId="11" fillId="0" borderId="0" xfId="269" applyNumberFormat="1" applyFont="1" applyFill="1"/>
    <xf numFmtId="164" fontId="21" fillId="0" borderId="0" xfId="269" applyFont="1" applyFill="1" applyAlignment="1">
      <alignment horizontal="center" vertical="center" wrapText="1"/>
    </xf>
    <xf numFmtId="1" fontId="2" fillId="0" borderId="0" xfId="1" quotePrefix="1" applyNumberFormat="1" applyFont="1" applyFill="1" applyBorder="1" applyAlignment="1">
      <alignment horizontal="center" vertical="center" textRotation="180" wrapText="1"/>
    </xf>
    <xf numFmtId="164" fontId="21" fillId="0" borderId="0" xfId="0" applyFont="1" applyFill="1" applyBorder="1" applyAlignment="1">
      <alignment horizontal="center" vertical="center" wrapText="1" shrinkToFit="1"/>
    </xf>
    <xf numFmtId="164" fontId="28" fillId="0" borderId="0" xfId="0" applyFont="1" applyFill="1" applyBorder="1" applyAlignment="1">
      <alignment horizontal="center" vertical="center" wrapText="1"/>
    </xf>
    <xf numFmtId="164" fontId="2" fillId="0" borderId="0" xfId="0" applyFont="1" applyFill="1" applyBorder="1" applyAlignment="1">
      <alignment vertical="center"/>
    </xf>
    <xf numFmtId="164" fontId="28" fillId="0" borderId="0" xfId="0" applyFont="1" applyFill="1" applyBorder="1" applyAlignment="1">
      <alignment horizontal="center" vertical="center" wrapText="1"/>
    </xf>
    <xf numFmtId="164" fontId="28" fillId="0" borderId="0" xfId="0" applyFont="1" applyFill="1" applyBorder="1" applyAlignment="1">
      <alignment horizontal="center" vertical="center"/>
    </xf>
    <xf numFmtId="169" fontId="28" fillId="0" borderId="0" xfId="0" applyNumberFormat="1" applyFont="1" applyFill="1" applyBorder="1" applyAlignment="1">
      <alignment horizontal="center" vertical="center" wrapText="1"/>
    </xf>
    <xf numFmtId="178" fontId="2" fillId="0" borderId="0" xfId="1" applyNumberFormat="1" applyFont="1" applyFill="1" applyBorder="1" applyAlignment="1">
      <alignment vertical="center"/>
    </xf>
    <xf numFmtId="164" fontId="16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 wrapText="1"/>
    </xf>
    <xf numFmtId="168" fontId="4" fillId="0" borderId="0" xfId="2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Font="1" applyFill="1" applyBorder="1" applyAlignment="1">
      <alignment horizontal="left" vertical="center"/>
    </xf>
    <xf numFmtId="164" fontId="32" fillId="0" borderId="0" xfId="0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center" vertical="center"/>
    </xf>
    <xf numFmtId="164" fontId="11" fillId="0" borderId="0" xfId="0" applyFont="1" applyFill="1" applyBorder="1" applyAlignment="1">
      <alignment horizontal="left" vertical="center"/>
    </xf>
    <xf numFmtId="164" fontId="11" fillId="0" borderId="0" xfId="0" applyFont="1" applyFill="1" applyBorder="1" applyAlignment="1">
      <alignment horizontal="left" vertical="center" wrapText="1"/>
    </xf>
    <xf numFmtId="164" fontId="11" fillId="0" borderId="0" xfId="0" applyFont="1" applyFill="1" applyBorder="1" applyAlignment="1">
      <alignment horizontal="justify" vertical="center"/>
    </xf>
    <xf numFmtId="164" fontId="16" fillId="0" borderId="0" xfId="0" applyFont="1" applyFill="1" applyBorder="1" applyAlignment="1">
      <alignment horizontal="left" vertical="center" wrapText="1"/>
    </xf>
    <xf numFmtId="164" fontId="11" fillId="0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164" fontId="16" fillId="0" borderId="0" xfId="0" applyFont="1" applyFill="1" applyBorder="1" applyAlignment="1">
      <alignment vertical="center"/>
    </xf>
    <xf numFmtId="164" fontId="4" fillId="0" borderId="0" xfId="0" quotePrefix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164" fontId="32" fillId="0" borderId="0" xfId="0" applyFont="1" applyFill="1" applyBorder="1" applyAlignment="1">
      <alignment horizontal="left" vertical="center" wrapText="1"/>
    </xf>
    <xf numFmtId="167" fontId="4" fillId="0" borderId="0" xfId="0" applyNumberFormat="1" applyFont="1" applyFill="1" applyBorder="1" applyAlignment="1">
      <alignment vertical="center"/>
    </xf>
    <xf numFmtId="164" fontId="4" fillId="0" borderId="0" xfId="0" applyFont="1" applyFill="1" applyBorder="1" applyAlignment="1">
      <alignment vertical="center"/>
    </xf>
    <xf numFmtId="164" fontId="4" fillId="0" borderId="0" xfId="0" applyFont="1" applyFill="1" applyBorder="1" applyAlignment="1">
      <alignment horizontal="left" vertical="center" wrapText="1"/>
    </xf>
    <xf numFmtId="1" fontId="2" fillId="0" borderId="2" xfId="1" quotePrefix="1" applyNumberFormat="1" applyFont="1" applyFill="1" applyBorder="1" applyAlignment="1">
      <alignment horizontal="center" vertical="center" textRotation="180" wrapText="1"/>
    </xf>
    <xf numFmtId="175" fontId="11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2" fontId="11" fillId="0" borderId="2" xfId="1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164" fontId="11" fillId="0" borderId="2" xfId="0" applyFont="1" applyFill="1" applyBorder="1" applyAlignment="1">
      <alignment horizontal="left" vertical="center"/>
    </xf>
    <xf numFmtId="164" fontId="11" fillId="0" borderId="2" xfId="0" applyFont="1" applyFill="1" applyBorder="1" applyAlignment="1">
      <alignment horizontal="left" vertical="center" wrapText="1"/>
    </xf>
    <xf numFmtId="167" fontId="11" fillId="0" borderId="2" xfId="1" applyNumberFormat="1" applyFont="1" applyFill="1" applyBorder="1" applyAlignment="1">
      <alignment horizontal="center" vertical="center" wrapText="1"/>
    </xf>
    <xf numFmtId="177" fontId="11" fillId="0" borderId="2" xfId="1" applyNumberFormat="1" applyFont="1" applyFill="1" applyBorder="1" applyAlignment="1">
      <alignment horizontal="center" vertical="center" wrapText="1"/>
    </xf>
    <xf numFmtId="164" fontId="16" fillId="0" borderId="2" xfId="0" applyFont="1" applyFill="1" applyBorder="1" applyAlignment="1">
      <alignment horizontal="left" vertical="center" wrapText="1"/>
    </xf>
  </cellXfs>
  <cellStyles count="303">
    <cellStyle name="20% - Accent1 2" xfId="3" xr:uid="{00000000-0005-0000-0000-000031000000}"/>
    <cellStyle name="20% - Accent1 3" xfId="4" xr:uid="{00000000-0005-0000-0000-000032000000}"/>
    <cellStyle name="20% - Accent1 4" xfId="5" xr:uid="{00000000-0005-0000-0000-000033000000}"/>
    <cellStyle name="20% - Accent2 2" xfId="6" xr:uid="{00000000-0005-0000-0000-000034000000}"/>
    <cellStyle name="20% - Accent2 3" xfId="7" xr:uid="{00000000-0005-0000-0000-000035000000}"/>
    <cellStyle name="20% - Accent2 4" xfId="8" xr:uid="{00000000-0005-0000-0000-000036000000}"/>
    <cellStyle name="20% - Accent3 2" xfId="9" xr:uid="{00000000-0005-0000-0000-000037000000}"/>
    <cellStyle name="20% - Accent3 3" xfId="10" xr:uid="{00000000-0005-0000-0000-000038000000}"/>
    <cellStyle name="20% - Accent3 4" xfId="11" xr:uid="{00000000-0005-0000-0000-000039000000}"/>
    <cellStyle name="20% - Accent4 2" xfId="12" xr:uid="{00000000-0005-0000-0000-00003A000000}"/>
    <cellStyle name="20% - Accent4 3" xfId="13" xr:uid="{00000000-0005-0000-0000-00003B000000}"/>
    <cellStyle name="20% - Accent4 4" xfId="14" xr:uid="{00000000-0005-0000-0000-00003C000000}"/>
    <cellStyle name="20% - Accent5 2" xfId="15" xr:uid="{00000000-0005-0000-0000-00003D000000}"/>
    <cellStyle name="20% - Accent5 3" xfId="16" xr:uid="{00000000-0005-0000-0000-00003E000000}"/>
    <cellStyle name="20% - Accent5 4" xfId="17" xr:uid="{00000000-0005-0000-0000-00003F000000}"/>
    <cellStyle name="20% - Accent6 2" xfId="18" xr:uid="{00000000-0005-0000-0000-000040000000}"/>
    <cellStyle name="20% - Accent6 3" xfId="19" xr:uid="{00000000-0005-0000-0000-000041000000}"/>
    <cellStyle name="20% - Accent6 4" xfId="20" xr:uid="{00000000-0005-0000-0000-000042000000}"/>
    <cellStyle name="40% - Accent1 2" xfId="21" xr:uid="{00000000-0005-0000-0000-000043000000}"/>
    <cellStyle name="40% - Accent1 3" xfId="22" xr:uid="{00000000-0005-0000-0000-000044000000}"/>
    <cellStyle name="40% - Accent1 4" xfId="23" xr:uid="{00000000-0005-0000-0000-000045000000}"/>
    <cellStyle name="40% - Accent2 2" xfId="24" xr:uid="{00000000-0005-0000-0000-000046000000}"/>
    <cellStyle name="40% - Accent2 3" xfId="25" xr:uid="{00000000-0005-0000-0000-000047000000}"/>
    <cellStyle name="40% - Accent2 4" xfId="26" xr:uid="{00000000-0005-0000-0000-000048000000}"/>
    <cellStyle name="40% - Accent3 2" xfId="27" xr:uid="{00000000-0005-0000-0000-000049000000}"/>
    <cellStyle name="40% - Accent3 3" xfId="28" xr:uid="{00000000-0005-0000-0000-00004A000000}"/>
    <cellStyle name="40% - Accent3 4" xfId="29" xr:uid="{00000000-0005-0000-0000-00004B000000}"/>
    <cellStyle name="40% - Accent4 2" xfId="30" xr:uid="{00000000-0005-0000-0000-00004C000000}"/>
    <cellStyle name="40% - Accent4 3" xfId="31" xr:uid="{00000000-0005-0000-0000-00004D000000}"/>
    <cellStyle name="40% - Accent4 4" xfId="32" xr:uid="{00000000-0005-0000-0000-00004E000000}"/>
    <cellStyle name="40% - Accent5 2" xfId="33" xr:uid="{00000000-0005-0000-0000-00004F000000}"/>
    <cellStyle name="40% - Accent5 3" xfId="34" xr:uid="{00000000-0005-0000-0000-000050000000}"/>
    <cellStyle name="40% - Accent5 4" xfId="35" xr:uid="{00000000-0005-0000-0000-000051000000}"/>
    <cellStyle name="40% - Accent6 2" xfId="36" xr:uid="{00000000-0005-0000-0000-000052000000}"/>
    <cellStyle name="40% - Accent6 3" xfId="37" xr:uid="{00000000-0005-0000-0000-000053000000}"/>
    <cellStyle name="40% - Accent6 4" xfId="38" xr:uid="{00000000-0005-0000-0000-000054000000}"/>
    <cellStyle name="60% - Accent1 2" xfId="39" xr:uid="{00000000-0005-0000-0000-000055000000}"/>
    <cellStyle name="60% - Accent1 3" xfId="40" xr:uid="{00000000-0005-0000-0000-000056000000}"/>
    <cellStyle name="60% - Accent1 4" xfId="41" xr:uid="{00000000-0005-0000-0000-000057000000}"/>
    <cellStyle name="60% - Accent2 2" xfId="42" xr:uid="{00000000-0005-0000-0000-000058000000}"/>
    <cellStyle name="60% - Accent2 3" xfId="43" xr:uid="{00000000-0005-0000-0000-000059000000}"/>
    <cellStyle name="60% - Accent2 4" xfId="44" xr:uid="{00000000-0005-0000-0000-00005A000000}"/>
    <cellStyle name="60% - Accent3 2" xfId="45" xr:uid="{00000000-0005-0000-0000-00005B000000}"/>
    <cellStyle name="60% - Accent3 3" xfId="46" xr:uid="{00000000-0005-0000-0000-00005C000000}"/>
    <cellStyle name="60% - Accent3 4" xfId="47" xr:uid="{00000000-0005-0000-0000-00005D000000}"/>
    <cellStyle name="60% - Accent4 2" xfId="48" xr:uid="{00000000-0005-0000-0000-00005E000000}"/>
    <cellStyle name="60% - Accent4 3" xfId="49" xr:uid="{00000000-0005-0000-0000-00005F000000}"/>
    <cellStyle name="60% - Accent4 4" xfId="50" xr:uid="{00000000-0005-0000-0000-000060000000}"/>
    <cellStyle name="60% - Accent5 2" xfId="51" xr:uid="{00000000-0005-0000-0000-000061000000}"/>
    <cellStyle name="60% - Accent5 3" xfId="52" xr:uid="{00000000-0005-0000-0000-000062000000}"/>
    <cellStyle name="60% - Accent5 4" xfId="53" xr:uid="{00000000-0005-0000-0000-000063000000}"/>
    <cellStyle name="60% - Accent6 2" xfId="54" xr:uid="{00000000-0005-0000-0000-000064000000}"/>
    <cellStyle name="60% - Accent6 3" xfId="55" xr:uid="{00000000-0005-0000-0000-000065000000}"/>
    <cellStyle name="60% - Accent6 4" xfId="56" xr:uid="{00000000-0005-0000-0000-000066000000}"/>
    <cellStyle name="Accent1 2" xfId="57" xr:uid="{00000000-0005-0000-0000-000067000000}"/>
    <cellStyle name="Accent1 3" xfId="58" xr:uid="{00000000-0005-0000-0000-000068000000}"/>
    <cellStyle name="Accent1 4" xfId="59" xr:uid="{00000000-0005-0000-0000-000069000000}"/>
    <cellStyle name="Accent2 2" xfId="60" xr:uid="{00000000-0005-0000-0000-00006A000000}"/>
    <cellStyle name="Accent2 3" xfId="61" xr:uid="{00000000-0005-0000-0000-00006B000000}"/>
    <cellStyle name="Accent2 4" xfId="62" xr:uid="{00000000-0005-0000-0000-00006C000000}"/>
    <cellStyle name="Accent3 2" xfId="63" xr:uid="{00000000-0005-0000-0000-00006D000000}"/>
    <cellStyle name="Accent3 3" xfId="64" xr:uid="{00000000-0005-0000-0000-00006E000000}"/>
    <cellStyle name="Accent3 4" xfId="65" xr:uid="{00000000-0005-0000-0000-00006F000000}"/>
    <cellStyle name="Accent4 2" xfId="66" xr:uid="{00000000-0005-0000-0000-000070000000}"/>
    <cellStyle name="Accent4 3" xfId="67" xr:uid="{00000000-0005-0000-0000-000071000000}"/>
    <cellStyle name="Accent4 4" xfId="68" xr:uid="{00000000-0005-0000-0000-000072000000}"/>
    <cellStyle name="Accent5 2" xfId="69" xr:uid="{00000000-0005-0000-0000-000073000000}"/>
    <cellStyle name="Accent5 3" xfId="70" xr:uid="{00000000-0005-0000-0000-000074000000}"/>
    <cellStyle name="Accent5 4" xfId="71" xr:uid="{00000000-0005-0000-0000-000075000000}"/>
    <cellStyle name="Accent6 2" xfId="72" xr:uid="{00000000-0005-0000-0000-000076000000}"/>
    <cellStyle name="Accent6 3" xfId="73" xr:uid="{00000000-0005-0000-0000-000077000000}"/>
    <cellStyle name="Accent6 4" xfId="74" xr:uid="{00000000-0005-0000-0000-000078000000}"/>
    <cellStyle name="Bad 2" xfId="75" xr:uid="{00000000-0005-0000-0000-000079000000}"/>
    <cellStyle name="Bad 3" xfId="76" xr:uid="{00000000-0005-0000-0000-00007A000000}"/>
    <cellStyle name="Bad 4" xfId="77" xr:uid="{00000000-0005-0000-0000-00007B000000}"/>
    <cellStyle name="Calculation 2" xfId="78" xr:uid="{00000000-0005-0000-0000-00007C000000}"/>
    <cellStyle name="Calculation 3" xfId="79" xr:uid="{00000000-0005-0000-0000-00007D000000}"/>
    <cellStyle name="Calculation 4" xfId="80" xr:uid="{00000000-0005-0000-0000-00007E000000}"/>
    <cellStyle name="Check Cell 2" xfId="81" xr:uid="{00000000-0005-0000-0000-00007F000000}"/>
    <cellStyle name="Check Cell 3" xfId="82" xr:uid="{00000000-0005-0000-0000-000080000000}"/>
    <cellStyle name="Check Cell 4" xfId="83" xr:uid="{00000000-0005-0000-0000-000081000000}"/>
    <cellStyle name="Comma" xfId="1" builtinId="3"/>
    <cellStyle name="Comma [0] 2" xfId="84" xr:uid="{00000000-0005-0000-0000-000082000000}"/>
    <cellStyle name="Comma [0] 2 2" xfId="85" xr:uid="{00000000-0005-0000-0000-000083000000}"/>
    <cellStyle name="Comma [0] 2 3" xfId="86" xr:uid="{00000000-0005-0000-0000-000084000000}"/>
    <cellStyle name="Comma [0] 3" xfId="87" xr:uid="{00000000-0005-0000-0000-000085000000}"/>
    <cellStyle name="Comma 10" xfId="88" xr:uid="{00000000-0005-0000-0000-000086000000}"/>
    <cellStyle name="Comma 10 2" xfId="89" xr:uid="{00000000-0005-0000-0000-000087000000}"/>
    <cellStyle name="Comma 11" xfId="90" xr:uid="{00000000-0005-0000-0000-000088000000}"/>
    <cellStyle name="Comma 12" xfId="91" xr:uid="{00000000-0005-0000-0000-000089000000}"/>
    <cellStyle name="Comma 13" xfId="92" xr:uid="{00000000-0005-0000-0000-00008A000000}"/>
    <cellStyle name="Comma 14" xfId="93" xr:uid="{00000000-0005-0000-0000-00008B000000}"/>
    <cellStyle name="Comma 15" xfId="94" xr:uid="{00000000-0005-0000-0000-00008C000000}"/>
    <cellStyle name="Comma 155" xfId="95" xr:uid="{00000000-0005-0000-0000-00008D000000}"/>
    <cellStyle name="Comma 16" xfId="96" xr:uid="{00000000-0005-0000-0000-00008E000000}"/>
    <cellStyle name="Comma 17" xfId="97" xr:uid="{00000000-0005-0000-0000-00008F000000}"/>
    <cellStyle name="Comma 18" xfId="98" xr:uid="{00000000-0005-0000-0000-000090000000}"/>
    <cellStyle name="Comma 19" xfId="99" xr:uid="{00000000-0005-0000-0000-000091000000}"/>
    <cellStyle name="Comma 2" xfId="100" xr:uid="{00000000-0005-0000-0000-000092000000}"/>
    <cellStyle name="Comma 2 2" xfId="101" xr:uid="{00000000-0005-0000-0000-000093000000}"/>
    <cellStyle name="Comma 2 2 2" xfId="102" xr:uid="{00000000-0005-0000-0000-000094000000}"/>
    <cellStyle name="Comma 2 2 3" xfId="103" xr:uid="{00000000-0005-0000-0000-000095000000}"/>
    <cellStyle name="Comma 2 2 4" xfId="104" xr:uid="{00000000-0005-0000-0000-000096000000}"/>
    <cellStyle name="Comma 2 2 5" xfId="105" xr:uid="{00000000-0005-0000-0000-000097000000}"/>
    <cellStyle name="Comma 2 2 6" xfId="106" xr:uid="{00000000-0005-0000-0000-000098000000}"/>
    <cellStyle name="Comma 2 2 7" xfId="107" xr:uid="{00000000-0005-0000-0000-000099000000}"/>
    <cellStyle name="Comma 2 2 8" xfId="108" xr:uid="{00000000-0005-0000-0000-00009A000000}"/>
    <cellStyle name="Comma 2 3" xfId="109" xr:uid="{00000000-0005-0000-0000-00009B000000}"/>
    <cellStyle name="Comma 2 4" xfId="110" xr:uid="{00000000-0005-0000-0000-00009C000000}"/>
    <cellStyle name="Comma 2 5" xfId="111" xr:uid="{00000000-0005-0000-0000-00009D000000}"/>
    <cellStyle name="Comma 2 6" xfId="112" xr:uid="{00000000-0005-0000-0000-00009E000000}"/>
    <cellStyle name="Comma 2 7" xfId="113" xr:uid="{00000000-0005-0000-0000-00009F000000}"/>
    <cellStyle name="Comma 2 8" xfId="114" xr:uid="{00000000-0005-0000-0000-0000A0000000}"/>
    <cellStyle name="Comma 2 9" xfId="115" xr:uid="{00000000-0005-0000-0000-0000A1000000}"/>
    <cellStyle name="Comma 20" xfId="116" xr:uid="{00000000-0005-0000-0000-0000A2000000}"/>
    <cellStyle name="Comma 21" xfId="117" xr:uid="{00000000-0005-0000-0000-0000A3000000}"/>
    <cellStyle name="Comma 22" xfId="118" xr:uid="{00000000-0005-0000-0000-0000A4000000}"/>
    <cellStyle name="Comma 23" xfId="119" xr:uid="{00000000-0005-0000-0000-0000A5000000}"/>
    <cellStyle name="Comma 24" xfId="120" xr:uid="{00000000-0005-0000-0000-0000A6000000}"/>
    <cellStyle name="Comma 25" xfId="121" xr:uid="{00000000-0005-0000-0000-0000A7000000}"/>
    <cellStyle name="Comma 26" xfId="122" xr:uid="{00000000-0005-0000-0000-0000A8000000}"/>
    <cellStyle name="Comma 27" xfId="123" xr:uid="{00000000-0005-0000-0000-0000A9000000}"/>
    <cellStyle name="Comma 28" xfId="124" xr:uid="{00000000-0005-0000-0000-0000AA000000}"/>
    <cellStyle name="Comma 29" xfId="125" xr:uid="{00000000-0005-0000-0000-0000AB000000}"/>
    <cellStyle name="Comma 3" xfId="126" xr:uid="{00000000-0005-0000-0000-0000AC000000}"/>
    <cellStyle name="Comma 3 2" xfId="127" xr:uid="{00000000-0005-0000-0000-0000AD000000}"/>
    <cellStyle name="Comma 3 2 2" xfId="128" xr:uid="{00000000-0005-0000-0000-0000AE000000}"/>
    <cellStyle name="Comma 3 3" xfId="129" xr:uid="{00000000-0005-0000-0000-0000AF000000}"/>
    <cellStyle name="Comma 3 3 2" xfId="130" xr:uid="{00000000-0005-0000-0000-0000B0000000}"/>
    <cellStyle name="Comma 30" xfId="131" xr:uid="{00000000-0005-0000-0000-0000B1000000}"/>
    <cellStyle name="Comma 31" xfId="132" xr:uid="{00000000-0005-0000-0000-0000B2000000}"/>
    <cellStyle name="Comma 32" xfId="133" xr:uid="{00000000-0005-0000-0000-0000B3000000}"/>
    <cellStyle name="Comma 33" xfId="134" xr:uid="{00000000-0005-0000-0000-0000B4000000}"/>
    <cellStyle name="Comma 34" xfId="135" xr:uid="{00000000-0005-0000-0000-0000B5000000}"/>
    <cellStyle name="Comma 35" xfId="136" xr:uid="{00000000-0005-0000-0000-0000B6000000}"/>
    <cellStyle name="Comma 36" xfId="137" xr:uid="{00000000-0005-0000-0000-0000B7000000}"/>
    <cellStyle name="Comma 37" xfId="138" xr:uid="{00000000-0005-0000-0000-0000B8000000}"/>
    <cellStyle name="Comma 38" xfId="139" xr:uid="{00000000-0005-0000-0000-0000B9000000}"/>
    <cellStyle name="Comma 39" xfId="140" xr:uid="{00000000-0005-0000-0000-0000BA000000}"/>
    <cellStyle name="Comma 4" xfId="141" xr:uid="{00000000-0005-0000-0000-0000BB000000}"/>
    <cellStyle name="Comma 4 2" xfId="142" xr:uid="{00000000-0005-0000-0000-0000BC000000}"/>
    <cellStyle name="Comma 4 2 2" xfId="143" xr:uid="{00000000-0005-0000-0000-0000BD000000}"/>
    <cellStyle name="Comma 4 3" xfId="144" xr:uid="{00000000-0005-0000-0000-0000BE000000}"/>
    <cellStyle name="Comma 4 3 2" xfId="145" xr:uid="{00000000-0005-0000-0000-0000BF000000}"/>
    <cellStyle name="Comma 4 4" xfId="146" xr:uid="{00000000-0005-0000-0000-0000C0000000}"/>
    <cellStyle name="Comma 4 5" xfId="147" xr:uid="{00000000-0005-0000-0000-0000C1000000}"/>
    <cellStyle name="Comma 40" xfId="148" xr:uid="{00000000-0005-0000-0000-0000C2000000}"/>
    <cellStyle name="Comma 41" xfId="149" xr:uid="{00000000-0005-0000-0000-0000C3000000}"/>
    <cellStyle name="Comma 42" xfId="150" xr:uid="{00000000-0005-0000-0000-0000C4000000}"/>
    <cellStyle name="Comma 43" xfId="151" xr:uid="{00000000-0005-0000-0000-0000C5000000}"/>
    <cellStyle name="Comma 44" xfId="152" xr:uid="{00000000-0005-0000-0000-0000C6000000}"/>
    <cellStyle name="Comma 45" xfId="153" xr:uid="{00000000-0005-0000-0000-0000C7000000}"/>
    <cellStyle name="Comma 46" xfId="154" xr:uid="{00000000-0005-0000-0000-0000C8000000}"/>
    <cellStyle name="Comma 47" xfId="155" xr:uid="{00000000-0005-0000-0000-0000C9000000}"/>
    <cellStyle name="Comma 48" xfId="156" xr:uid="{00000000-0005-0000-0000-0000CA000000}"/>
    <cellStyle name="Comma 49" xfId="157" xr:uid="{00000000-0005-0000-0000-0000CB000000}"/>
    <cellStyle name="Comma 5" xfId="158" xr:uid="{00000000-0005-0000-0000-0000CC000000}"/>
    <cellStyle name="Comma 5 2" xfId="159" xr:uid="{00000000-0005-0000-0000-0000CD000000}"/>
    <cellStyle name="Comma 5 2 2" xfId="160" xr:uid="{00000000-0005-0000-0000-0000CE000000}"/>
    <cellStyle name="Comma 5 3" xfId="161" xr:uid="{00000000-0005-0000-0000-0000CF000000}"/>
    <cellStyle name="Comma 5 4" xfId="162" xr:uid="{00000000-0005-0000-0000-0000D0000000}"/>
    <cellStyle name="Comma 50" xfId="163" xr:uid="{00000000-0005-0000-0000-0000D1000000}"/>
    <cellStyle name="Comma 51" xfId="164" xr:uid="{00000000-0005-0000-0000-0000D2000000}"/>
    <cellStyle name="Comma 52" xfId="165" xr:uid="{00000000-0005-0000-0000-0000D3000000}"/>
    <cellStyle name="Comma 53" xfId="166" xr:uid="{00000000-0005-0000-0000-0000D4000000}"/>
    <cellStyle name="Comma 54" xfId="167" xr:uid="{00000000-0005-0000-0000-0000D5000000}"/>
    <cellStyle name="Comma 55" xfId="168" xr:uid="{00000000-0005-0000-0000-0000D6000000}"/>
    <cellStyle name="Comma 56" xfId="169" xr:uid="{00000000-0005-0000-0000-0000D7000000}"/>
    <cellStyle name="Comma 57" xfId="170" xr:uid="{00000000-0005-0000-0000-0000D8000000}"/>
    <cellStyle name="Comma 58" xfId="171" xr:uid="{00000000-0005-0000-0000-0000D9000000}"/>
    <cellStyle name="Comma 59" xfId="172" xr:uid="{00000000-0005-0000-0000-0000DA000000}"/>
    <cellStyle name="Comma 6" xfId="173" xr:uid="{00000000-0005-0000-0000-0000DB000000}"/>
    <cellStyle name="Comma 6 2" xfId="174" xr:uid="{00000000-0005-0000-0000-0000DC000000}"/>
    <cellStyle name="Comma 60" xfId="175" xr:uid="{00000000-0005-0000-0000-0000DD000000}"/>
    <cellStyle name="Comma 61" xfId="176" xr:uid="{00000000-0005-0000-0000-0000DE000000}"/>
    <cellStyle name="Comma 62" xfId="177" xr:uid="{00000000-0005-0000-0000-0000DF000000}"/>
    <cellStyle name="Comma 63" xfId="178" xr:uid="{00000000-0005-0000-0000-0000E0000000}"/>
    <cellStyle name="Comma 64" xfId="179" xr:uid="{00000000-0005-0000-0000-0000E1000000}"/>
    <cellStyle name="Comma 65" xfId="180" xr:uid="{00000000-0005-0000-0000-0000E2000000}"/>
    <cellStyle name="Comma 66" xfId="181" xr:uid="{00000000-0005-0000-0000-0000E3000000}"/>
    <cellStyle name="Comma 67" xfId="182" xr:uid="{00000000-0005-0000-0000-0000E4000000}"/>
    <cellStyle name="Comma 68" xfId="183" xr:uid="{00000000-0005-0000-0000-0000E5000000}"/>
    <cellStyle name="Comma 69" xfId="184" xr:uid="{00000000-0005-0000-0000-0000E6000000}"/>
    <cellStyle name="Comma 7" xfId="185" xr:uid="{00000000-0005-0000-0000-0000E7000000}"/>
    <cellStyle name="Comma 7 2" xfId="186" xr:uid="{00000000-0005-0000-0000-0000E8000000}"/>
    <cellStyle name="Comma 70" xfId="187" xr:uid="{00000000-0005-0000-0000-0000E9000000}"/>
    <cellStyle name="Comma 71" xfId="188" xr:uid="{00000000-0005-0000-0000-0000EA000000}"/>
    <cellStyle name="Comma 72" xfId="189" xr:uid="{00000000-0005-0000-0000-0000EB000000}"/>
    <cellStyle name="Comma 73" xfId="190" xr:uid="{00000000-0005-0000-0000-0000EC000000}"/>
    <cellStyle name="Comma 74" xfId="191" xr:uid="{00000000-0005-0000-0000-0000ED000000}"/>
    <cellStyle name="Comma 75" xfId="192" xr:uid="{00000000-0005-0000-0000-0000EE000000}"/>
    <cellStyle name="Comma 76" xfId="193" xr:uid="{00000000-0005-0000-0000-0000EF000000}"/>
    <cellStyle name="Comma 77" xfId="194" xr:uid="{00000000-0005-0000-0000-0000F0000000}"/>
    <cellStyle name="Comma 78" xfId="195" xr:uid="{00000000-0005-0000-0000-0000F1000000}"/>
    <cellStyle name="Comma 79" xfId="196" xr:uid="{00000000-0005-0000-0000-0000F2000000}"/>
    <cellStyle name="Comma 8" xfId="197" xr:uid="{00000000-0005-0000-0000-0000F3000000}"/>
    <cellStyle name="Comma 8 2" xfId="198" xr:uid="{00000000-0005-0000-0000-0000F4000000}"/>
    <cellStyle name="Comma 80" xfId="199" xr:uid="{00000000-0005-0000-0000-0000F5000000}"/>
    <cellStyle name="Comma 81" xfId="200" xr:uid="{00000000-0005-0000-0000-0000F6000000}"/>
    <cellStyle name="Comma 82" xfId="201" xr:uid="{00000000-0005-0000-0000-0000F7000000}"/>
    <cellStyle name="Comma 83" xfId="202" xr:uid="{00000000-0005-0000-0000-0000F8000000}"/>
    <cellStyle name="Comma 84" xfId="203" xr:uid="{00000000-0005-0000-0000-0000F9000000}"/>
    <cellStyle name="Comma 9" xfId="204" xr:uid="{00000000-0005-0000-0000-0000FA000000}"/>
    <cellStyle name="Comma 9 2" xfId="205" xr:uid="{00000000-0005-0000-0000-0000FB000000}"/>
    <cellStyle name="Explanatory Text 2" xfId="206" xr:uid="{00000000-0005-0000-0000-0000FC000000}"/>
    <cellStyle name="Explanatory Text 3" xfId="207" xr:uid="{00000000-0005-0000-0000-0000FD000000}"/>
    <cellStyle name="Explanatory Text 4" xfId="208" xr:uid="{00000000-0005-0000-0000-0000FE000000}"/>
    <cellStyle name="Good 2" xfId="209" xr:uid="{00000000-0005-0000-0000-0000FF000000}"/>
    <cellStyle name="Good 3" xfId="210" xr:uid="{00000000-0005-0000-0000-000000010000}"/>
    <cellStyle name="Good 4" xfId="211" xr:uid="{00000000-0005-0000-0000-000001010000}"/>
    <cellStyle name="Heading 1 2" xfId="212" xr:uid="{00000000-0005-0000-0000-000002010000}"/>
    <cellStyle name="Heading 1 3" xfId="213" xr:uid="{00000000-0005-0000-0000-000003010000}"/>
    <cellStyle name="Heading 1 4" xfId="214" xr:uid="{00000000-0005-0000-0000-000004010000}"/>
    <cellStyle name="Heading 2 2" xfId="215" xr:uid="{00000000-0005-0000-0000-000005010000}"/>
    <cellStyle name="Heading 2 3" xfId="216" xr:uid="{00000000-0005-0000-0000-000006010000}"/>
    <cellStyle name="Heading 2 4" xfId="217" xr:uid="{00000000-0005-0000-0000-000007010000}"/>
    <cellStyle name="Heading 3 2" xfId="218" xr:uid="{00000000-0005-0000-0000-000008010000}"/>
    <cellStyle name="Heading 3 3" xfId="219" xr:uid="{00000000-0005-0000-0000-000009010000}"/>
    <cellStyle name="Heading 3 4" xfId="220" xr:uid="{00000000-0005-0000-0000-00000A010000}"/>
    <cellStyle name="Heading 4 2" xfId="221" xr:uid="{00000000-0005-0000-0000-00000B010000}"/>
    <cellStyle name="Heading 4 3" xfId="222" xr:uid="{00000000-0005-0000-0000-00000C010000}"/>
    <cellStyle name="Heading 4 4" xfId="223" xr:uid="{00000000-0005-0000-0000-00000D010000}"/>
    <cellStyle name="Input 2" xfId="224" xr:uid="{00000000-0005-0000-0000-00000E010000}"/>
    <cellStyle name="Input 3" xfId="225" xr:uid="{00000000-0005-0000-0000-00000F010000}"/>
    <cellStyle name="Input 4" xfId="226" xr:uid="{00000000-0005-0000-0000-000010010000}"/>
    <cellStyle name="Linked Cell 2" xfId="227" xr:uid="{00000000-0005-0000-0000-000011010000}"/>
    <cellStyle name="Linked Cell 3" xfId="228" xr:uid="{00000000-0005-0000-0000-000012010000}"/>
    <cellStyle name="Linked Cell 4" xfId="229" xr:uid="{00000000-0005-0000-0000-000013010000}"/>
    <cellStyle name="Neutral 2" xfId="230" xr:uid="{00000000-0005-0000-0000-000014010000}"/>
    <cellStyle name="Neutral 3" xfId="231" xr:uid="{00000000-0005-0000-0000-000015010000}"/>
    <cellStyle name="Neutral 4" xfId="232" xr:uid="{00000000-0005-0000-0000-000016010000}"/>
    <cellStyle name="Normal" xfId="0" builtinId="0"/>
    <cellStyle name="Normal 10" xfId="233" xr:uid="{00000000-0005-0000-0000-000017010000}"/>
    <cellStyle name="Normal 10 2" xfId="234" xr:uid="{00000000-0005-0000-0000-000018010000}"/>
    <cellStyle name="Normal 11" xfId="235" xr:uid="{00000000-0005-0000-0000-000019010000}"/>
    <cellStyle name="Normal 12" xfId="236" xr:uid="{00000000-0005-0000-0000-00001A010000}"/>
    <cellStyle name="Normal 13" xfId="237" xr:uid="{00000000-0005-0000-0000-00001B010000}"/>
    <cellStyle name="Normal 14" xfId="238" xr:uid="{00000000-0005-0000-0000-00001C010000}"/>
    <cellStyle name="Normal 15" xfId="239" xr:uid="{00000000-0005-0000-0000-00001D010000}"/>
    <cellStyle name="Normal 16" xfId="240" xr:uid="{00000000-0005-0000-0000-00001E010000}"/>
    <cellStyle name="Normal 17" xfId="241" xr:uid="{00000000-0005-0000-0000-00001F010000}"/>
    <cellStyle name="Normal 2" xfId="242" xr:uid="{00000000-0005-0000-0000-000020010000}"/>
    <cellStyle name="Normal 2 10" xfId="243" xr:uid="{00000000-0005-0000-0000-000021010000}"/>
    <cellStyle name="Normal 2 11" xfId="244" xr:uid="{00000000-0005-0000-0000-000022010000}"/>
    <cellStyle name="Normal 2 2" xfId="245" xr:uid="{00000000-0005-0000-0000-000023010000}"/>
    <cellStyle name="Normal 2 2 2" xfId="246" xr:uid="{00000000-0005-0000-0000-000024010000}"/>
    <cellStyle name="Normal 2 2 3" xfId="247" xr:uid="{00000000-0005-0000-0000-000025010000}"/>
    <cellStyle name="Normal 2 2 4" xfId="248" xr:uid="{00000000-0005-0000-0000-000026010000}"/>
    <cellStyle name="Normal 2 3" xfId="249" xr:uid="{00000000-0005-0000-0000-000027010000}"/>
    <cellStyle name="Normal 2 3 2" xfId="250" xr:uid="{00000000-0005-0000-0000-000028010000}"/>
    <cellStyle name="Normal 2 4" xfId="251" xr:uid="{00000000-0005-0000-0000-000029010000}"/>
    <cellStyle name="Normal 2 5" xfId="252" xr:uid="{00000000-0005-0000-0000-00002A010000}"/>
    <cellStyle name="Normal 2 6" xfId="253" xr:uid="{00000000-0005-0000-0000-00002B010000}"/>
    <cellStyle name="Normal 2 7" xfId="254" xr:uid="{00000000-0005-0000-0000-00002C010000}"/>
    <cellStyle name="Normal 2 8" xfId="255" xr:uid="{00000000-0005-0000-0000-00002D010000}"/>
    <cellStyle name="Normal 2 9" xfId="256" xr:uid="{00000000-0005-0000-0000-00002E010000}"/>
    <cellStyle name="Normal 3" xfId="257" xr:uid="{00000000-0005-0000-0000-00002F010000}"/>
    <cellStyle name="Normal 3 2" xfId="258" xr:uid="{00000000-0005-0000-0000-000030010000}"/>
    <cellStyle name="Normal 3 2 2" xfId="259" xr:uid="{00000000-0005-0000-0000-000031010000}"/>
    <cellStyle name="Normal 3 2 3" xfId="260" xr:uid="{00000000-0005-0000-0000-000032010000}"/>
    <cellStyle name="Normal 3 3" xfId="261" xr:uid="{00000000-0005-0000-0000-000033010000}"/>
    <cellStyle name="Normal 3 3 2" xfId="262" xr:uid="{00000000-0005-0000-0000-000034010000}"/>
    <cellStyle name="Normal 4" xfId="263" xr:uid="{00000000-0005-0000-0000-000035010000}"/>
    <cellStyle name="Normal 4 2" xfId="264" xr:uid="{00000000-0005-0000-0000-000036010000}"/>
    <cellStyle name="Normal 4 2 2" xfId="265" xr:uid="{00000000-0005-0000-0000-000037010000}"/>
    <cellStyle name="Normal 4 3" xfId="266" xr:uid="{00000000-0005-0000-0000-000038010000}"/>
    <cellStyle name="Normal 5" xfId="267" xr:uid="{00000000-0005-0000-0000-000039010000}"/>
    <cellStyle name="Normal 5 2" xfId="268" xr:uid="{00000000-0005-0000-0000-00003A010000}"/>
    <cellStyle name="Normal 6" xfId="269" xr:uid="{00000000-0005-0000-0000-00003B010000}"/>
    <cellStyle name="Normal 6 2" xfId="270" xr:uid="{00000000-0005-0000-0000-00003C010000}"/>
    <cellStyle name="Normal 6 3" xfId="271" xr:uid="{00000000-0005-0000-0000-00003D010000}"/>
    <cellStyle name="Normal 6 3 2" xfId="272" xr:uid="{00000000-0005-0000-0000-00003E010000}"/>
    <cellStyle name="Normal 6 4" xfId="273" xr:uid="{00000000-0005-0000-0000-00003F010000}"/>
    <cellStyle name="Normal 7" xfId="274" xr:uid="{00000000-0005-0000-0000-000040010000}"/>
    <cellStyle name="Normal 7 2" xfId="275" xr:uid="{00000000-0005-0000-0000-000041010000}"/>
    <cellStyle name="Normal 8" xfId="276" xr:uid="{00000000-0005-0000-0000-000042010000}"/>
    <cellStyle name="Normal 9" xfId="277" xr:uid="{00000000-0005-0000-0000-000043010000}"/>
    <cellStyle name="Normal_Sheet1" xfId="278" xr:uid="{00000000-0005-0000-0000-000044010000}"/>
    <cellStyle name="Note 2" xfId="279" xr:uid="{00000000-0005-0000-0000-000045010000}"/>
    <cellStyle name="Note 3" xfId="280" xr:uid="{00000000-0005-0000-0000-000046010000}"/>
    <cellStyle name="Note 4" xfId="281" xr:uid="{00000000-0005-0000-0000-000047010000}"/>
    <cellStyle name="Output 2" xfId="282" xr:uid="{00000000-0005-0000-0000-000048010000}"/>
    <cellStyle name="Output 3" xfId="283" xr:uid="{00000000-0005-0000-0000-000049010000}"/>
    <cellStyle name="Output 4" xfId="284" xr:uid="{00000000-0005-0000-0000-00004A010000}"/>
    <cellStyle name="Percent" xfId="2" builtinId="5"/>
    <cellStyle name="Percent 2" xfId="285" xr:uid="{00000000-0005-0000-0000-00004B010000}"/>
    <cellStyle name="Percent 2 2" xfId="286" xr:uid="{00000000-0005-0000-0000-00004C010000}"/>
    <cellStyle name="Percent 2 3" xfId="287" xr:uid="{00000000-0005-0000-0000-00004D010000}"/>
    <cellStyle name="Percent 2 4" xfId="288" xr:uid="{00000000-0005-0000-0000-00004E010000}"/>
    <cellStyle name="Percent 3" xfId="289" xr:uid="{00000000-0005-0000-0000-00004F010000}"/>
    <cellStyle name="Style 1" xfId="290" xr:uid="{00000000-0005-0000-0000-000050010000}"/>
    <cellStyle name="Style 2" xfId="291" xr:uid="{00000000-0005-0000-0000-000051010000}"/>
    <cellStyle name="Style 3" xfId="292" xr:uid="{00000000-0005-0000-0000-000052010000}"/>
    <cellStyle name="Style 4" xfId="293" xr:uid="{00000000-0005-0000-0000-000053010000}"/>
    <cellStyle name="Title 2" xfId="294" xr:uid="{00000000-0005-0000-0000-000054010000}"/>
    <cellStyle name="Title 3" xfId="295" xr:uid="{00000000-0005-0000-0000-000055010000}"/>
    <cellStyle name="Title 4" xfId="296" xr:uid="{00000000-0005-0000-0000-000056010000}"/>
    <cellStyle name="Total 2" xfId="297" xr:uid="{00000000-0005-0000-0000-000057010000}"/>
    <cellStyle name="Total 3" xfId="298" xr:uid="{00000000-0005-0000-0000-000058010000}"/>
    <cellStyle name="Total 4" xfId="299" xr:uid="{00000000-0005-0000-0000-000059010000}"/>
    <cellStyle name="Warning Text 2" xfId="300" xr:uid="{00000000-0005-0000-0000-00005A010000}"/>
    <cellStyle name="Warning Text 3" xfId="301" xr:uid="{00000000-0005-0000-0000-00005B010000}"/>
    <cellStyle name="Warning Text 4" xfId="302" xr:uid="{00000000-0005-0000-0000-00005C01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0766D4"/>
      <color rgb="FFCB8611"/>
      <color rgb="FFF1FC72"/>
      <color rgb="FFC09D29"/>
      <color rgb="FFF4F207"/>
      <color rgb="FFFDE11C"/>
      <color rgb="FFF0B928"/>
      <color rgb="FFFECC2B"/>
      <color rgb="FFFDF731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6</xdr:col>
      <xdr:colOff>0</xdr:colOff>
      <xdr:row>4</xdr:row>
      <xdr:rowOff>57150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6179820" y="762000"/>
          <a:ext cx="0" cy="57150"/>
        </a:xfrm>
        <a:prstGeom prst="line">
          <a:avLst/>
        </a:prstGeom>
        <a:ln w="28575">
          <a:noFill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63</xdr:col>
      <xdr:colOff>586740</xdr:colOff>
      <xdr:row>245</xdr:row>
      <xdr:rowOff>0</xdr:rowOff>
    </xdr:from>
    <xdr:to>
      <xdr:col>77</xdr:col>
      <xdr:colOff>785910</xdr:colOff>
      <xdr:row>249</xdr:row>
      <xdr:rowOff>106753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AB883E-7095-4055-B088-E4C3DA795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4440" y="49606200"/>
          <a:ext cx="12116850" cy="8382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259772</xdr:colOff>
      <xdr:row>0</xdr:row>
      <xdr:rowOff>171450</xdr:rowOff>
    </xdr:from>
    <xdr:to>
      <xdr:col>14</xdr:col>
      <xdr:colOff>583628</xdr:colOff>
      <xdr:row>20</xdr:row>
      <xdr:rowOff>62043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715" y="171450"/>
          <a:ext cx="8964930" cy="3547745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155863</xdr:colOff>
      <xdr:row>22</xdr:row>
      <xdr:rowOff>51954</xdr:rowOff>
    </xdr:from>
    <xdr:to>
      <xdr:col>15</xdr:col>
      <xdr:colOff>226900</xdr:colOff>
      <xdr:row>44</xdr:row>
      <xdr:rowOff>18786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575" y="4074795"/>
          <a:ext cx="9329420" cy="3990340"/>
        </a:xfrm>
        <a:prstGeom prst="rect">
          <a:avLst/>
        </a:prstGeom>
      </xdr:spPr>
    </xdr:pic>
    <xdr:clientData/>
  </xdr:twoCellAnchor>
  <xdr:twoCellAnchor editAs="oneCell">
    <xdr:from>
      <xdr:col>16</xdr:col>
      <xdr:colOff>69273</xdr:colOff>
      <xdr:row>1</xdr:row>
      <xdr:rowOff>17319</xdr:rowOff>
    </xdr:from>
    <xdr:to>
      <xdr:col>30</xdr:col>
      <xdr:colOff>167276</xdr:colOff>
      <xdr:row>20</xdr:row>
      <xdr:rowOff>98412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44735" y="200025"/>
          <a:ext cx="8738870" cy="3555365"/>
        </a:xfrm>
        <a:prstGeom prst="rect">
          <a:avLst/>
        </a:prstGeom>
      </xdr:spPr>
    </xdr:pic>
    <xdr:clientData/>
  </xdr:twoCellAnchor>
  <xdr:twoCellAnchor editAs="oneCell">
    <xdr:from>
      <xdr:col>0</xdr:col>
      <xdr:colOff>519547</xdr:colOff>
      <xdr:row>47</xdr:row>
      <xdr:rowOff>17322</xdr:rowOff>
    </xdr:from>
    <xdr:to>
      <xdr:col>13</xdr:col>
      <xdr:colOff>118972</xdr:colOff>
      <xdr:row>71</xdr:row>
      <xdr:rowOff>103910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9430" y="8612505"/>
          <a:ext cx="7623175" cy="4475480"/>
        </a:xfrm>
        <a:prstGeom prst="rect">
          <a:avLst/>
        </a:prstGeom>
      </xdr:spPr>
    </xdr:pic>
    <xdr:clientData/>
  </xdr:twoCellAnchor>
  <xdr:twoCellAnchor editAs="oneCell">
    <xdr:from>
      <xdr:col>16</xdr:col>
      <xdr:colOff>294409</xdr:colOff>
      <xdr:row>46</xdr:row>
      <xdr:rowOff>173182</xdr:rowOff>
    </xdr:from>
    <xdr:to>
      <xdr:col>29</xdr:col>
      <xdr:colOff>553501</xdr:colOff>
      <xdr:row>74</xdr:row>
      <xdr:rowOff>124872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69525" y="8585200"/>
          <a:ext cx="8282940" cy="50723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77</xdr:row>
      <xdr:rowOff>17318</xdr:rowOff>
    </xdr:from>
    <xdr:to>
      <xdr:col>14</xdr:col>
      <xdr:colOff>360796</xdr:colOff>
      <xdr:row>99</xdr:row>
      <xdr:rowOff>155864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7220" y="14098905"/>
          <a:ext cx="8384540" cy="4161790"/>
        </a:xfrm>
        <a:prstGeom prst="rect">
          <a:avLst/>
        </a:prstGeom>
      </xdr:spPr>
    </xdr:pic>
    <xdr:clientData/>
  </xdr:twoCellAnchor>
  <xdr:twoCellAnchor editAs="oneCell">
    <xdr:from>
      <xdr:col>14</xdr:col>
      <xdr:colOff>607436</xdr:colOff>
      <xdr:row>77</xdr:row>
      <xdr:rowOff>9761</xdr:rowOff>
    </xdr:from>
    <xdr:to>
      <xdr:col>29</xdr:col>
      <xdr:colOff>381000</xdr:colOff>
      <xdr:row>99</xdr:row>
      <xdr:rowOff>23812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248140" y="14091285"/>
          <a:ext cx="9032240" cy="4037330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22</xdr:row>
      <xdr:rowOff>0</xdr:rowOff>
    </xdr:from>
    <xdr:to>
      <xdr:col>31</xdr:col>
      <xdr:colOff>144196</xdr:colOff>
      <xdr:row>43</xdr:row>
      <xdr:rowOff>157332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875520" y="4023360"/>
          <a:ext cx="9402445" cy="39973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0_01\Jan%202020\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ember%202020\Dis%202020\Data%20Siri%20IPP%202015=10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c%20202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calc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Sheet1"/>
      <sheetName val="IPI"/>
      <sheetName val="Mining"/>
      <sheetName val="Mfg"/>
      <sheetName val="elektrik"/>
      <sheetName val="2005"/>
      <sheetName val="Sheet2"/>
    </sheetNames>
    <sheetDataSet>
      <sheetData sheetId="0">
        <row r="3">
          <cell r="D3">
            <v>113.3969347070241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16">
          <cell r="H216">
            <v>10101</v>
          </cell>
          <cell r="I216">
            <v>10102</v>
          </cell>
          <cell r="J216">
            <v>10103</v>
          </cell>
          <cell r="K216">
            <v>10104</v>
          </cell>
          <cell r="L216">
            <v>10201</v>
          </cell>
          <cell r="M216">
            <v>10202</v>
          </cell>
          <cell r="N216">
            <v>10203</v>
          </cell>
          <cell r="O216">
            <v>10204</v>
          </cell>
          <cell r="P216">
            <v>10205</v>
          </cell>
          <cell r="Q216">
            <v>10301</v>
          </cell>
          <cell r="R216">
            <v>10302</v>
          </cell>
          <cell r="S216">
            <v>10303</v>
          </cell>
          <cell r="T216">
            <v>10304</v>
          </cell>
          <cell r="U216">
            <v>10305</v>
          </cell>
          <cell r="V216">
            <v>10306</v>
          </cell>
          <cell r="W216">
            <v>10401</v>
          </cell>
          <cell r="X216">
            <v>10402</v>
          </cell>
          <cell r="Y216">
            <v>10403</v>
          </cell>
          <cell r="Z216">
            <v>10404</v>
          </cell>
          <cell r="AA216">
            <v>10405</v>
          </cell>
          <cell r="AB216">
            <v>10406</v>
          </cell>
          <cell r="AC216">
            <v>10501</v>
          </cell>
          <cell r="AD216">
            <v>10502</v>
          </cell>
          <cell r="AE216">
            <v>10509</v>
          </cell>
          <cell r="AF216">
            <v>10611</v>
          </cell>
          <cell r="AG216">
            <v>10613</v>
          </cell>
          <cell r="AH216">
            <v>10619</v>
          </cell>
          <cell r="AI216">
            <v>10621</v>
          </cell>
          <cell r="AJ216">
            <v>10622</v>
          </cell>
          <cell r="AK216">
            <v>10623</v>
          </cell>
          <cell r="AL216">
            <v>10711</v>
          </cell>
          <cell r="AM216">
            <v>10712</v>
          </cell>
          <cell r="AN216">
            <v>10713</v>
          </cell>
          <cell r="AO216">
            <v>10714</v>
          </cell>
          <cell r="AP216">
            <v>10721</v>
          </cell>
          <cell r="AQ216">
            <v>10722</v>
          </cell>
          <cell r="AR216">
            <v>10731</v>
          </cell>
          <cell r="AS216">
            <v>10732</v>
          </cell>
          <cell r="AT216">
            <v>10733</v>
          </cell>
          <cell r="AU216">
            <v>10741</v>
          </cell>
          <cell r="AV216">
            <v>10750</v>
          </cell>
          <cell r="AW216">
            <v>10791</v>
          </cell>
          <cell r="AX216">
            <v>10792</v>
          </cell>
          <cell r="AY216">
            <v>10793</v>
          </cell>
          <cell r="AZ216">
            <v>10794</v>
          </cell>
          <cell r="BA216">
            <v>10795</v>
          </cell>
          <cell r="BB216">
            <v>10799</v>
          </cell>
          <cell r="BC216">
            <v>10800</v>
          </cell>
          <cell r="BD216">
            <v>11010</v>
          </cell>
          <cell r="BE216">
            <v>11020</v>
          </cell>
          <cell r="BF216">
            <v>11030</v>
          </cell>
          <cell r="BG216">
            <v>11041</v>
          </cell>
          <cell r="BH216">
            <v>11042</v>
          </cell>
          <cell r="BI216">
            <v>12000</v>
          </cell>
          <cell r="BJ216">
            <v>13110</v>
          </cell>
          <cell r="BK216">
            <v>13120</v>
          </cell>
          <cell r="BL216">
            <v>13131</v>
          </cell>
          <cell r="BM216">
            <v>13132</v>
          </cell>
          <cell r="BN216">
            <v>13910</v>
          </cell>
          <cell r="BO216">
            <v>13921</v>
          </cell>
          <cell r="BP216">
            <v>13922</v>
          </cell>
          <cell r="BQ216">
            <v>13930</v>
          </cell>
          <cell r="BR216">
            <v>13940</v>
          </cell>
          <cell r="BS216">
            <v>13990</v>
          </cell>
          <cell r="BT216">
            <v>14101</v>
          </cell>
          <cell r="BU216">
            <v>14102</v>
          </cell>
          <cell r="BV216">
            <v>14103</v>
          </cell>
          <cell r="BW216">
            <v>14109</v>
          </cell>
          <cell r="BX216">
            <v>14200</v>
          </cell>
          <cell r="BY216">
            <v>14300</v>
          </cell>
          <cell r="BZ216">
            <v>15110</v>
          </cell>
          <cell r="CA216">
            <v>15120</v>
          </cell>
          <cell r="CB216">
            <v>15201</v>
          </cell>
          <cell r="CC216">
            <v>15202</v>
          </cell>
          <cell r="CD216">
            <v>15203</v>
          </cell>
          <cell r="CE216">
            <v>15209</v>
          </cell>
          <cell r="CF216">
            <v>16100</v>
          </cell>
          <cell r="CG216">
            <v>16211</v>
          </cell>
          <cell r="CH216">
            <v>16212</v>
          </cell>
          <cell r="CI216">
            <v>16221</v>
          </cell>
          <cell r="CJ216">
            <v>16222</v>
          </cell>
          <cell r="CK216">
            <v>16230</v>
          </cell>
          <cell r="CL216">
            <v>16291</v>
          </cell>
          <cell r="CM216">
            <v>16292</v>
          </cell>
          <cell r="CN216">
            <v>17010</v>
          </cell>
          <cell r="CO216">
            <v>17020</v>
          </cell>
          <cell r="CP216">
            <v>17091</v>
          </cell>
          <cell r="CQ216">
            <v>17092</v>
          </cell>
          <cell r="CR216">
            <v>17093</v>
          </cell>
          <cell r="CS216">
            <v>17094</v>
          </cell>
          <cell r="CT216">
            <v>17099</v>
          </cell>
          <cell r="CU216">
            <v>18110</v>
          </cell>
          <cell r="CV216">
            <v>18120</v>
          </cell>
          <cell r="CW216">
            <v>18200</v>
          </cell>
          <cell r="CX216">
            <v>19201</v>
          </cell>
          <cell r="CY216">
            <v>19202</v>
          </cell>
          <cell r="CZ216">
            <v>20111</v>
          </cell>
          <cell r="DA216">
            <v>20112</v>
          </cell>
          <cell r="DB216">
            <v>20113</v>
          </cell>
          <cell r="DC216">
            <v>20119</v>
          </cell>
          <cell r="DD216">
            <v>20121</v>
          </cell>
          <cell r="DE216">
            <v>20129</v>
          </cell>
          <cell r="DF216">
            <v>20131</v>
          </cell>
          <cell r="DG216">
            <v>20132</v>
          </cell>
          <cell r="DH216">
            <v>20210</v>
          </cell>
          <cell r="DI216">
            <v>20221</v>
          </cell>
          <cell r="DJ216">
            <v>20222</v>
          </cell>
          <cell r="DK216">
            <v>20231</v>
          </cell>
          <cell r="DL216">
            <v>20232</v>
          </cell>
          <cell r="DM216">
            <v>20291</v>
          </cell>
          <cell r="DN216">
            <v>20292</v>
          </cell>
          <cell r="DO216">
            <v>20299</v>
          </cell>
          <cell r="DP216">
            <v>20300</v>
          </cell>
          <cell r="DQ216">
            <v>21001</v>
          </cell>
          <cell r="DR216">
            <v>21003</v>
          </cell>
          <cell r="DS216">
            <v>21007</v>
          </cell>
          <cell r="DT216">
            <v>21009</v>
          </cell>
          <cell r="DU216">
            <v>22111</v>
          </cell>
          <cell r="DV216">
            <v>22112</v>
          </cell>
          <cell r="DW216">
            <v>22191</v>
          </cell>
          <cell r="DX216">
            <v>22192</v>
          </cell>
          <cell r="DY216">
            <v>22193</v>
          </cell>
          <cell r="DZ216">
            <v>22199</v>
          </cell>
          <cell r="EA216">
            <v>22201</v>
          </cell>
          <cell r="EB216">
            <v>22202</v>
          </cell>
          <cell r="EC216">
            <v>22203</v>
          </cell>
          <cell r="ED216">
            <v>22204</v>
          </cell>
          <cell r="EE216">
            <v>22205</v>
          </cell>
          <cell r="EF216">
            <v>22209</v>
          </cell>
          <cell r="EG216">
            <v>23101</v>
          </cell>
          <cell r="EH216">
            <v>23109</v>
          </cell>
          <cell r="EI216">
            <v>23911</v>
          </cell>
          <cell r="EJ216">
            <v>23912</v>
          </cell>
          <cell r="EK216">
            <v>23921</v>
          </cell>
          <cell r="EL216">
            <v>23929</v>
          </cell>
          <cell r="EM216">
            <v>23930</v>
          </cell>
          <cell r="EN216">
            <v>23941</v>
          </cell>
          <cell r="EO216">
            <v>23942</v>
          </cell>
          <cell r="EP216">
            <v>23951</v>
          </cell>
          <cell r="EQ216">
            <v>23952</v>
          </cell>
          <cell r="ER216">
            <v>23953</v>
          </cell>
          <cell r="ES216">
            <v>23959</v>
          </cell>
          <cell r="ET216">
            <v>23960</v>
          </cell>
          <cell r="EU216">
            <v>23990</v>
          </cell>
          <cell r="EV216">
            <v>24101</v>
          </cell>
          <cell r="EW216">
            <v>24102</v>
          </cell>
          <cell r="EX216">
            <v>24103</v>
          </cell>
          <cell r="EY216">
            <v>24104</v>
          </cell>
          <cell r="EZ216">
            <v>24109</v>
          </cell>
          <cell r="FA216">
            <v>24201</v>
          </cell>
          <cell r="FB216">
            <v>24202</v>
          </cell>
          <cell r="FC216">
            <v>24209</v>
          </cell>
          <cell r="FD216">
            <v>24311</v>
          </cell>
          <cell r="FE216">
            <v>24312</v>
          </cell>
          <cell r="FF216">
            <v>24320</v>
          </cell>
          <cell r="FG216">
            <v>25111</v>
          </cell>
          <cell r="FH216">
            <v>25112</v>
          </cell>
          <cell r="FI216">
            <v>25113</v>
          </cell>
          <cell r="FJ216">
            <v>25119</v>
          </cell>
          <cell r="FK216">
            <v>25120</v>
          </cell>
          <cell r="FL216">
            <v>25130</v>
          </cell>
          <cell r="FM216">
            <v>25200</v>
          </cell>
          <cell r="FN216">
            <v>25910</v>
          </cell>
          <cell r="FO216">
            <v>25920</v>
          </cell>
          <cell r="FP216">
            <v>25930</v>
          </cell>
          <cell r="FQ216">
            <v>25991</v>
          </cell>
          <cell r="FR216">
            <v>25992</v>
          </cell>
          <cell r="FS216">
            <v>25993</v>
          </cell>
          <cell r="FT216">
            <v>25994</v>
          </cell>
          <cell r="FU216">
            <v>25999</v>
          </cell>
          <cell r="FV216">
            <v>26101</v>
          </cell>
          <cell r="FW216">
            <v>26102</v>
          </cell>
          <cell r="FX216">
            <v>26103</v>
          </cell>
          <cell r="FY216">
            <v>26104</v>
          </cell>
          <cell r="FZ216">
            <v>26105</v>
          </cell>
          <cell r="GA216">
            <v>26109</v>
          </cell>
          <cell r="GB216">
            <v>26201</v>
          </cell>
          <cell r="GC216">
            <v>26202</v>
          </cell>
          <cell r="GD216">
            <v>26300</v>
          </cell>
          <cell r="GE216">
            <v>26400</v>
          </cell>
          <cell r="GF216">
            <v>26511</v>
          </cell>
          <cell r="GG216">
            <v>26512</v>
          </cell>
          <cell r="GH216">
            <v>26520</v>
          </cell>
          <cell r="GI216">
            <v>26600</v>
          </cell>
          <cell r="GJ216">
            <v>26701</v>
          </cell>
          <cell r="GK216">
            <v>26702</v>
          </cell>
          <cell r="GL216">
            <v>26800</v>
          </cell>
          <cell r="GM216">
            <v>27101</v>
          </cell>
          <cell r="GN216">
            <v>27102</v>
          </cell>
          <cell r="GO216">
            <v>27200</v>
          </cell>
          <cell r="GP216">
            <v>27310</v>
          </cell>
          <cell r="GQ216">
            <v>27320</v>
          </cell>
          <cell r="GR216">
            <v>27330</v>
          </cell>
          <cell r="GS216">
            <v>27400</v>
          </cell>
          <cell r="GT216">
            <v>27500</v>
          </cell>
          <cell r="GU216">
            <v>27900</v>
          </cell>
          <cell r="GV216">
            <v>28110</v>
          </cell>
          <cell r="GW216">
            <v>28120</v>
          </cell>
          <cell r="GX216">
            <v>28130</v>
          </cell>
          <cell r="GY216">
            <v>28140</v>
          </cell>
          <cell r="GZ216">
            <v>28150</v>
          </cell>
          <cell r="HA216">
            <v>28160</v>
          </cell>
          <cell r="HB216">
            <v>28170</v>
          </cell>
          <cell r="HC216">
            <v>28180</v>
          </cell>
          <cell r="HD216">
            <v>28191</v>
          </cell>
          <cell r="HE216">
            <v>28192</v>
          </cell>
          <cell r="HF216">
            <v>28199</v>
          </cell>
          <cell r="HG216">
            <v>28210</v>
          </cell>
          <cell r="HH216">
            <v>28220</v>
          </cell>
          <cell r="HI216">
            <v>28230</v>
          </cell>
          <cell r="HJ216">
            <v>28240</v>
          </cell>
          <cell r="HK216">
            <v>28250</v>
          </cell>
          <cell r="HL216">
            <v>28260</v>
          </cell>
          <cell r="HM216">
            <v>28290</v>
          </cell>
          <cell r="HN216">
            <v>29101</v>
          </cell>
          <cell r="HO216">
            <v>29102</v>
          </cell>
          <cell r="HP216">
            <v>29200</v>
          </cell>
          <cell r="HQ216">
            <v>29300</v>
          </cell>
          <cell r="HR216">
            <v>30110</v>
          </cell>
          <cell r="HS216">
            <v>30120</v>
          </cell>
          <cell r="HT216">
            <v>30200</v>
          </cell>
          <cell r="HU216">
            <v>30300</v>
          </cell>
          <cell r="HV216">
            <v>30400</v>
          </cell>
          <cell r="HW216">
            <v>30910</v>
          </cell>
          <cell r="HX216">
            <v>30920</v>
          </cell>
          <cell r="HY216">
            <v>30990</v>
          </cell>
          <cell r="HZ216">
            <v>31001</v>
          </cell>
          <cell r="IA216">
            <v>31002</v>
          </cell>
          <cell r="IB216">
            <v>31003</v>
          </cell>
          <cell r="IC216">
            <v>31009</v>
          </cell>
          <cell r="ID216">
            <v>32110</v>
          </cell>
          <cell r="IE216">
            <v>32120</v>
          </cell>
          <cell r="IF216">
            <v>32200</v>
          </cell>
          <cell r="IG216">
            <v>32300</v>
          </cell>
          <cell r="IH216">
            <v>32400</v>
          </cell>
          <cell r="II216">
            <v>32500</v>
          </cell>
          <cell r="IJ216">
            <v>32901</v>
          </cell>
          <cell r="IK216">
            <v>32909</v>
          </cell>
          <cell r="IL216">
            <v>33110</v>
          </cell>
          <cell r="IM216">
            <v>33120</v>
          </cell>
          <cell r="IN216">
            <v>33131</v>
          </cell>
          <cell r="IO216">
            <v>33140</v>
          </cell>
          <cell r="IP216">
            <v>33150</v>
          </cell>
          <cell r="IQ216">
            <v>33190</v>
          </cell>
          <cell r="IR216">
            <v>33200</v>
          </cell>
        </row>
        <row r="217">
          <cell r="H217">
            <v>5.0916078889437097E-2</v>
          </cell>
          <cell r="I217">
            <v>0.28019170738698501</v>
          </cell>
          <cell r="J217">
            <v>4.9039101364234297E-4</v>
          </cell>
          <cell r="K217">
            <v>9.9854980685922298E-3</v>
          </cell>
          <cell r="L217">
            <v>7.0567679378803497E-2</v>
          </cell>
          <cell r="M217">
            <v>0.10518755878053899</v>
          </cell>
          <cell r="N217">
            <v>1.2234704180773499E-2</v>
          </cell>
          <cell r="O217">
            <v>1.00239311148682E-2</v>
          </cell>
          <cell r="P217">
            <v>1.65593603759006E-3</v>
          </cell>
          <cell r="Q217">
            <v>2.9691256430221601E-2</v>
          </cell>
          <cell r="R217">
            <v>1.5874652868030501E-2</v>
          </cell>
          <cell r="S217">
            <v>2.3343081799267001E-3</v>
          </cell>
          <cell r="T217">
            <v>6.7174318863590697E-3</v>
          </cell>
          <cell r="U217">
            <v>1.30347312726997E-2</v>
          </cell>
          <cell r="V217">
            <v>3.3047793599772703E-2</v>
          </cell>
          <cell r="W217">
            <v>1.93998759969829</v>
          </cell>
          <cell r="X217">
            <v>1.3662565775542901</v>
          </cell>
          <cell r="Y217">
            <v>0.16655497213928999</v>
          </cell>
          <cell r="Z217">
            <v>4.2390551708795E-2</v>
          </cell>
          <cell r="AA217">
            <v>1.3284492703482099E-2</v>
          </cell>
          <cell r="AB217">
            <v>0.183050766813631</v>
          </cell>
          <cell r="AC217">
            <v>2.5108373255757599E-2</v>
          </cell>
          <cell r="AD217">
            <v>0.434959636363143</v>
          </cell>
          <cell r="AE217">
            <v>1.4557539534143E-2</v>
          </cell>
          <cell r="AF217">
            <v>8.8871286725337603E-2</v>
          </cell>
          <cell r="AG217">
            <v>0.13230114954737701</v>
          </cell>
          <cell r="AH217">
            <v>4.3098472118120196E-3</v>
          </cell>
          <cell r="AI217">
            <v>1.9742523101177E-4</v>
          </cell>
          <cell r="AJ217">
            <v>2.7764224336961399E-3</v>
          </cell>
          <cell r="AK217">
            <v>4.4875486390549696E-3</v>
          </cell>
          <cell r="AL217">
            <v>0.131153563797792</v>
          </cell>
          <cell r="AM217">
            <v>0.364020387424069</v>
          </cell>
          <cell r="AN217">
            <v>8.75898394203629E-2</v>
          </cell>
          <cell r="AO217">
            <v>1.5285610972850701E-2</v>
          </cell>
          <cell r="AP217">
            <v>0.11762313902822601</v>
          </cell>
          <cell r="AQ217">
            <v>5.2566764061367302E-2</v>
          </cell>
          <cell r="AR217">
            <v>0.16597519302114999</v>
          </cell>
          <cell r="AS217">
            <v>0.106466206833726</v>
          </cell>
          <cell r="AT217">
            <v>5.0203367764849002E-2</v>
          </cell>
          <cell r="AU217">
            <v>8.5563232119451202E-2</v>
          </cell>
          <cell r="AV217">
            <v>0.16801531442675999</v>
          </cell>
          <cell r="AW217">
            <v>0.14934260020080301</v>
          </cell>
          <cell r="AX217">
            <v>1.69091774347148E-2</v>
          </cell>
          <cell r="AY217">
            <v>0.12646102811401899</v>
          </cell>
          <cell r="AZ217">
            <v>6.6483124642393601E-2</v>
          </cell>
          <cell r="BA217">
            <v>5.2175487000406199E-3</v>
          </cell>
          <cell r="BB217">
            <v>0.145814787403832</v>
          </cell>
          <cell r="BC217">
            <v>0.47199720375431697</v>
          </cell>
          <cell r="BD217">
            <v>1.9453244628737699E-2</v>
          </cell>
          <cell r="BE217">
            <v>1.23216941131016E-2</v>
          </cell>
          <cell r="BF217">
            <v>0.17697333900995099</v>
          </cell>
          <cell r="BG217">
            <v>0.37804678363939498</v>
          </cell>
          <cell r="BH217">
            <v>6.0756784117075399E-2</v>
          </cell>
          <cell r="BI217">
            <v>0.51641002307315098</v>
          </cell>
          <cell r="BJ217">
            <v>6.9396590113446593E-2</v>
          </cell>
          <cell r="BK217">
            <v>0.21968499121980201</v>
          </cell>
          <cell r="BL217">
            <v>8.7633788411321002E-3</v>
          </cell>
          <cell r="BM217">
            <v>0.106034656337319</v>
          </cell>
          <cell r="BN217">
            <v>6.2038166998339299E-2</v>
          </cell>
          <cell r="BO217">
            <v>1.27629103699627E-2</v>
          </cell>
          <cell r="BP217">
            <v>4.1040784955687998E-2</v>
          </cell>
          <cell r="BQ217">
            <v>1.9440461847199001E-2</v>
          </cell>
          <cell r="BR217">
            <v>1.144345818162E-2</v>
          </cell>
          <cell r="BS217">
            <v>2.6154726050791399E-2</v>
          </cell>
          <cell r="BT217">
            <v>2.92689487940163E-2</v>
          </cell>
          <cell r="BU217">
            <v>0.45590227187292598</v>
          </cell>
          <cell r="BV217">
            <v>8.6262505710703902E-2</v>
          </cell>
          <cell r="BW217">
            <v>1.34742681000973E-2</v>
          </cell>
          <cell r="BX217">
            <v>4.1401536759824902E-3</v>
          </cell>
          <cell r="BY217">
            <v>1.39371817890595E-2</v>
          </cell>
          <cell r="BZ217">
            <v>7.2621724237098796E-3</v>
          </cell>
          <cell r="CA217">
            <v>5.2596434866964102E-2</v>
          </cell>
          <cell r="CB217">
            <v>1.82696215091342E-2</v>
          </cell>
          <cell r="CC217">
            <v>1.21004180629611E-2</v>
          </cell>
          <cell r="CD217">
            <v>4.1145495855983698E-2</v>
          </cell>
          <cell r="CE217">
            <v>1.6703316953914599E-2</v>
          </cell>
          <cell r="CF217">
            <v>0.347934160364129</v>
          </cell>
          <cell r="CG217">
            <v>0.56539716127009798</v>
          </cell>
          <cell r="CH217">
            <v>0.25440124778127599</v>
          </cell>
          <cell r="CI217">
            <v>0.13765928409765199</v>
          </cell>
          <cell r="CJ217">
            <v>1.2217815360148E-2</v>
          </cell>
          <cell r="CK217">
            <v>5.53528022841938E-2</v>
          </cell>
          <cell r="CL217">
            <v>1.7191772972740299E-2</v>
          </cell>
          <cell r="CM217">
            <v>4.9362934263836901E-2</v>
          </cell>
          <cell r="CN217">
            <v>0.23987676154315399</v>
          </cell>
          <cell r="CO217">
            <v>0.45427394839059698</v>
          </cell>
          <cell r="CP217">
            <v>4.0131482632639597E-2</v>
          </cell>
          <cell r="CQ217">
            <v>0.21508736305558701</v>
          </cell>
          <cell r="CR217">
            <v>0.111296217241246</v>
          </cell>
          <cell r="CS217">
            <v>1.23011142649707E-2</v>
          </cell>
          <cell r="CT217">
            <v>8.0719738561839199E-2</v>
          </cell>
          <cell r="CU217">
            <v>0.73063258040217205</v>
          </cell>
          <cell r="CV217">
            <v>0.192617423365392</v>
          </cell>
          <cell r="CW217">
            <v>3.85638744949772E-3</v>
          </cell>
          <cell r="CX217">
            <v>9.2616948437080602</v>
          </cell>
          <cell r="CY217">
            <v>9.5589497893520003E-2</v>
          </cell>
          <cell r="CZ217">
            <v>1.0462679560722701</v>
          </cell>
          <cell r="DA217">
            <v>2.0040450699344299</v>
          </cell>
          <cell r="DB217">
            <v>0.29275864740306701</v>
          </cell>
          <cell r="DC217">
            <v>6.2533727601221098E-2</v>
          </cell>
          <cell r="DD217">
            <v>0.37622282837085602</v>
          </cell>
          <cell r="DE217">
            <v>1.0205838948681999E-2</v>
          </cell>
          <cell r="DF217">
            <v>1.10928266292545</v>
          </cell>
          <cell r="DG217">
            <v>6.2159656925729501E-2</v>
          </cell>
          <cell r="DH217">
            <v>0.139550249106278</v>
          </cell>
          <cell r="DI217">
            <v>0.325733278762528</v>
          </cell>
          <cell r="DJ217">
            <v>9.8193124427141301E-2</v>
          </cell>
          <cell r="DK217">
            <v>0.232269538666455</v>
          </cell>
          <cell r="DL217">
            <v>0.154681770792888</v>
          </cell>
          <cell r="DM217">
            <v>6.5508069934243698E-3</v>
          </cell>
          <cell r="DN217">
            <v>1.9248943428494799E-4</v>
          </cell>
          <cell r="DO217">
            <v>0.42579552640163998</v>
          </cell>
          <cell r="DP217">
            <v>2.4097017115518801E-2</v>
          </cell>
          <cell r="DQ217">
            <v>0.29914528545341101</v>
          </cell>
          <cell r="DR217">
            <v>2.3607868481395799E-2</v>
          </cell>
          <cell r="DS217">
            <v>1.1261380147919E-2</v>
          </cell>
          <cell r="DT217">
            <v>4.8594111077551599E-2</v>
          </cell>
          <cell r="DU217">
            <v>0.174925717245805</v>
          </cell>
          <cell r="DV217">
            <v>3.8422456444296899E-2</v>
          </cell>
          <cell r="DW217">
            <v>0.227521455873091</v>
          </cell>
          <cell r="DX217">
            <v>1.1608536528108699</v>
          </cell>
          <cell r="DY217">
            <v>0.24454565086008101</v>
          </cell>
          <cell r="DZ217">
            <v>0.37474653617667703</v>
          </cell>
          <cell r="EA217">
            <v>0.36200833264365301</v>
          </cell>
          <cell r="EB217">
            <v>0.173388049299536</v>
          </cell>
          <cell r="EC217">
            <v>0.62475477206025898</v>
          </cell>
          <cell r="ED217">
            <v>7.4834221871283205E-2</v>
          </cell>
          <cell r="EE217">
            <v>0.16839762252454199</v>
          </cell>
          <cell r="EF217">
            <v>0.861051370271114</v>
          </cell>
          <cell r="EG217">
            <v>0.14795748401978001</v>
          </cell>
          <cell r="EH217">
            <v>0.22898389298661301</v>
          </cell>
          <cell r="EI217">
            <v>1.3036714725362599E-2</v>
          </cell>
          <cell r="EJ217">
            <v>8.1707548941686095E-2</v>
          </cell>
          <cell r="EK217">
            <v>0.22646132365802099</v>
          </cell>
          <cell r="EL217">
            <v>2.16824365883567E-2</v>
          </cell>
          <cell r="EM217">
            <v>7.32901537587278E-2</v>
          </cell>
          <cell r="EN217">
            <v>0.74330727802929197</v>
          </cell>
          <cell r="EO217">
            <v>9.1133902862728905E-2</v>
          </cell>
          <cell r="EP217">
            <v>0.35583391636791101</v>
          </cell>
          <cell r="EQ217">
            <v>0.38388039385170503</v>
          </cell>
          <cell r="ER217">
            <v>0.18254153714184199</v>
          </cell>
          <cell r="ES217">
            <v>0.186751279869492</v>
          </cell>
          <cell r="ET217">
            <v>3.0089927996541099E-2</v>
          </cell>
          <cell r="EU217">
            <v>0.20631851620188499</v>
          </cell>
          <cell r="EV217">
            <v>0.234023767209939</v>
          </cell>
          <cell r="EW217">
            <v>0.78756844915310398</v>
          </cell>
          <cell r="EX217">
            <v>0.11073782651363399</v>
          </cell>
          <cell r="EY217">
            <v>1.28052879645744E-2</v>
          </cell>
          <cell r="EZ217">
            <v>0.32589142969250201</v>
          </cell>
          <cell r="FA217">
            <v>1.9382019029481199E-2</v>
          </cell>
          <cell r="FB217">
            <v>0.44082651927267102</v>
          </cell>
          <cell r="FC217">
            <v>0.249551167740278</v>
          </cell>
          <cell r="FD217">
            <v>7.6214035277007597E-2</v>
          </cell>
          <cell r="FE217">
            <v>3.4992979327169001E-2</v>
          </cell>
          <cell r="FF217">
            <v>5.7420586110179903E-2</v>
          </cell>
          <cell r="FG217">
            <v>0.11523726781006</v>
          </cell>
          <cell r="FH217">
            <v>1.9981902152978698E-2</v>
          </cell>
          <cell r="FI217">
            <v>0.31698159286605998</v>
          </cell>
          <cell r="FJ217">
            <v>0.53696086650136299</v>
          </cell>
          <cell r="FK217">
            <v>0.31014169953223703</v>
          </cell>
          <cell r="FL217">
            <v>7.7175484747845899E-2</v>
          </cell>
          <cell r="FM217">
            <v>1.1142232101939899E-2</v>
          </cell>
          <cell r="FN217">
            <v>0.32334456559125402</v>
          </cell>
          <cell r="FO217">
            <v>0.24866830936838299</v>
          </cell>
          <cell r="FP217">
            <v>0.23887152805841799</v>
          </cell>
          <cell r="FQ217">
            <v>0.41488209743321097</v>
          </cell>
          <cell r="FR217">
            <v>0.34779259315621502</v>
          </cell>
          <cell r="FS217">
            <v>0.30652369956752301</v>
          </cell>
          <cell r="FT217">
            <v>6.9825472852745707E-2</v>
          </cell>
          <cell r="FU217">
            <v>0.45452892911642101</v>
          </cell>
          <cell r="FV217">
            <v>3.25197076740892</v>
          </cell>
          <cell r="FW217">
            <v>1.7564937748048</v>
          </cell>
          <cell r="FX217">
            <v>0.29474823546647899</v>
          </cell>
          <cell r="FY217">
            <v>2.1860830762330599</v>
          </cell>
          <cell r="FZ217">
            <v>7.2088671997769102E-3</v>
          </cell>
          <cell r="GA217">
            <v>0.18687942137309599</v>
          </cell>
          <cell r="GB217">
            <v>0.65621170431460696</v>
          </cell>
          <cell r="GC217">
            <v>1.1593140009021401</v>
          </cell>
          <cell r="GD217">
            <v>0.90877197496935203</v>
          </cell>
          <cell r="GE217">
            <v>2.4309808257863299</v>
          </cell>
          <cell r="GF217">
            <v>0.391944220993376</v>
          </cell>
          <cell r="GG217">
            <v>2.8111586640773199E-2</v>
          </cell>
          <cell r="GH217">
            <v>0.130196880985883</v>
          </cell>
          <cell r="GI217">
            <v>0.40159409048706801</v>
          </cell>
          <cell r="GJ217">
            <v>3.87400876689169E-2</v>
          </cell>
          <cell r="GK217">
            <v>4.9925233880120601E-2</v>
          </cell>
          <cell r="GL217">
            <v>6.6825008156078903E-3</v>
          </cell>
          <cell r="GM217">
            <v>0.20868291986666199</v>
          </cell>
          <cell r="GN217">
            <v>0.43741984575414899</v>
          </cell>
          <cell r="GO217">
            <v>0.176825209282053</v>
          </cell>
          <cell r="GP217">
            <v>2.8834393300444901E-2</v>
          </cell>
          <cell r="GQ217">
            <v>0.45928219225268402</v>
          </cell>
          <cell r="GR217">
            <v>1.54153111197572E-2</v>
          </cell>
          <cell r="GS217">
            <v>6.3907583325848005E-2</v>
          </cell>
          <cell r="GT217">
            <v>0.47239134962598101</v>
          </cell>
          <cell r="GU217">
            <v>0.33527086120400601</v>
          </cell>
          <cell r="GV217">
            <v>2.1980925237839601E-2</v>
          </cell>
          <cell r="GW217">
            <v>1.4190767406853399E-3</v>
          </cell>
          <cell r="GX217">
            <v>0.138428042050383</v>
          </cell>
          <cell r="GY217">
            <v>5.1087966277914801E-2</v>
          </cell>
          <cell r="GZ217">
            <v>7.2716215709538103E-4</v>
          </cell>
          <cell r="HA217">
            <v>8.4355798194951398E-2</v>
          </cell>
          <cell r="HB217">
            <v>1.3266506876875901E-2</v>
          </cell>
          <cell r="HC217">
            <v>5.7527034522973898E-2</v>
          </cell>
          <cell r="HD217">
            <v>3.8093443175243602E-2</v>
          </cell>
          <cell r="HE217">
            <v>0.66346033189674103</v>
          </cell>
          <cell r="HF217">
            <v>0.20121872057521001</v>
          </cell>
          <cell r="HG217">
            <v>7.1867546636926502E-2</v>
          </cell>
          <cell r="HH217">
            <v>0.326859033708089</v>
          </cell>
          <cell r="HI217">
            <v>8.7956077908608495E-3</v>
          </cell>
          <cell r="HJ217">
            <v>0.17493483936233001</v>
          </cell>
          <cell r="HK217">
            <v>2.10073443120198E-2</v>
          </cell>
          <cell r="HL217">
            <v>8.6036610101068393E-3</v>
          </cell>
          <cell r="HM217">
            <v>0.26116823518360199</v>
          </cell>
          <cell r="HN217">
            <v>1.5819815574014899</v>
          </cell>
          <cell r="HO217">
            <v>7.6816648210208005E-2</v>
          </cell>
          <cell r="HP217">
            <v>9.3474198865861099E-2</v>
          </cell>
          <cell r="HQ217">
            <v>1.4190711609834099</v>
          </cell>
          <cell r="HR217">
            <v>0.43903955088241198</v>
          </cell>
          <cell r="HS217">
            <v>1.0196466006379801E-2</v>
          </cell>
          <cell r="HT217">
            <v>3.64538775522577E-2</v>
          </cell>
          <cell r="HU217">
            <v>0.278034347108155</v>
          </cell>
          <cell r="HV217">
            <v>9.0995046200864904E-2</v>
          </cell>
          <cell r="HW217">
            <v>0.26434988756410799</v>
          </cell>
          <cell r="HX217">
            <v>6.0934263673763402E-2</v>
          </cell>
          <cell r="HY217">
            <v>1.02769317867162E-2</v>
          </cell>
          <cell r="HZ217">
            <v>0.71986464617796997</v>
          </cell>
          <cell r="IA217">
            <v>0.151425204361188</v>
          </cell>
          <cell r="IB217">
            <v>5.6246505402579097E-2</v>
          </cell>
          <cell r="IC217">
            <v>0.11529858484186201</v>
          </cell>
          <cell r="ID217">
            <v>0.21341531153149201</v>
          </cell>
          <cell r="IE217">
            <v>2.3131080713646602E-3</v>
          </cell>
          <cell r="IF217">
            <v>1.6512814291323101E-4</v>
          </cell>
          <cell r="IG217">
            <v>1.8891168130964399E-2</v>
          </cell>
          <cell r="IH217">
            <v>7.0639437748845596E-2</v>
          </cell>
          <cell r="II217">
            <v>0.13246838939029401</v>
          </cell>
          <cell r="IJ217">
            <v>0.11271618358833101</v>
          </cell>
          <cell r="IK217">
            <v>0.19323105913098601</v>
          </cell>
          <cell r="IL217">
            <v>1.9354306717437399E-2</v>
          </cell>
          <cell r="IM217">
            <v>0.32651746159912698</v>
          </cell>
          <cell r="IN217">
            <v>3.3563701187601297E-2</v>
          </cell>
          <cell r="IO217">
            <v>2.5885898913619702E-2</v>
          </cell>
          <cell r="IP217">
            <v>0.24498078256391001</v>
          </cell>
          <cell r="IQ217">
            <v>3.6791695651790302E-2</v>
          </cell>
          <cell r="IR217">
            <v>7.6862024801177306E-2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p(2015=100 cvm)"/>
      <sheetName val="Analisis"/>
      <sheetName val="Analisis (2015)"/>
      <sheetName val="YoY"/>
      <sheetName val="MoM"/>
      <sheetName val="Quarter 3D&amp;5D"/>
      <sheetName val="Quarter 3D&amp;5D (YOY)"/>
      <sheetName val="Quarter 3D&amp;5D (MoM)"/>
      <sheetName val="5D"/>
      <sheetName val="Compare 5D"/>
      <sheetName val="3D"/>
      <sheetName val="2D"/>
      <sheetName val="Jad 5-2Digit"/>
      <sheetName val="diff Growth 2D"/>
      <sheetName val="Jad 5-2Digit (yr)"/>
      <sheetName val="Jad 5-2Digit (YOY)"/>
      <sheetName val="Jad 5-2Digit (MOM)"/>
      <sheetName val="Jad 5-2Digit (Qtr)"/>
      <sheetName val="Jad 5-2Digit (Qtr - QoQ)"/>
      <sheetName val="Jad 5-2Digit (Qtr - YoY)"/>
      <sheetName val="(%)Ind Strategik"/>
      <sheetName val="Sheet1"/>
    </sheetNames>
    <sheetDataSet>
      <sheetData sheetId="0">
        <row r="10">
          <cell r="AZ10">
            <v>111.75455590463504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D1">
            <v>42005</v>
          </cell>
          <cell r="E1">
            <v>42036</v>
          </cell>
          <cell r="F1">
            <v>42064</v>
          </cell>
          <cell r="G1">
            <v>42095</v>
          </cell>
          <cell r="H1">
            <v>42125</v>
          </cell>
          <cell r="I1">
            <v>42156</v>
          </cell>
          <cell r="J1">
            <v>42186</v>
          </cell>
          <cell r="K1">
            <v>42217</v>
          </cell>
          <cell r="L1">
            <v>42248</v>
          </cell>
          <cell r="M1">
            <v>42278</v>
          </cell>
          <cell r="N1">
            <v>42309</v>
          </cell>
          <cell r="O1">
            <v>42339</v>
          </cell>
          <cell r="P1">
            <v>42370</v>
          </cell>
          <cell r="Q1">
            <v>42401</v>
          </cell>
          <cell r="R1">
            <v>42430</v>
          </cell>
          <cell r="S1">
            <v>42461</v>
          </cell>
          <cell r="T1">
            <v>42491</v>
          </cell>
          <cell r="U1">
            <v>42522</v>
          </cell>
          <cell r="V1">
            <v>42552</v>
          </cell>
          <cell r="W1">
            <v>42583</v>
          </cell>
          <cell r="X1">
            <v>42614</v>
          </cell>
          <cell r="Y1">
            <v>42644</v>
          </cell>
          <cell r="Z1">
            <v>42675</v>
          </cell>
          <cell r="AA1">
            <v>42705</v>
          </cell>
          <cell r="AB1">
            <v>42736</v>
          </cell>
          <cell r="AC1">
            <v>42767</v>
          </cell>
          <cell r="AD1">
            <v>42795</v>
          </cell>
          <cell r="AE1">
            <v>42826</v>
          </cell>
          <cell r="AF1">
            <v>42856</v>
          </cell>
          <cell r="AG1">
            <v>42887</v>
          </cell>
          <cell r="AH1">
            <v>42917</v>
          </cell>
          <cell r="AI1">
            <v>42948</v>
          </cell>
          <cell r="AJ1">
            <v>42979</v>
          </cell>
          <cell r="AK1">
            <v>43009</v>
          </cell>
          <cell r="AL1">
            <v>43040</v>
          </cell>
          <cell r="AM1">
            <v>43070</v>
          </cell>
          <cell r="AN1">
            <v>43101</v>
          </cell>
          <cell r="AO1">
            <v>43132</v>
          </cell>
          <cell r="AP1">
            <v>43160</v>
          </cell>
          <cell r="AQ1">
            <v>43191</v>
          </cell>
          <cell r="AR1">
            <v>43221</v>
          </cell>
          <cell r="AS1">
            <v>43252</v>
          </cell>
          <cell r="AT1">
            <v>43282</v>
          </cell>
          <cell r="AU1">
            <v>43313</v>
          </cell>
          <cell r="AV1">
            <v>43344</v>
          </cell>
          <cell r="AW1">
            <v>43374</v>
          </cell>
          <cell r="AX1">
            <v>43405</v>
          </cell>
          <cell r="AY1">
            <v>43435</v>
          </cell>
        </row>
        <row r="3">
          <cell r="C3" t="str">
            <v>IPP</v>
          </cell>
          <cell r="D3">
            <v>101.028889753942</v>
          </cell>
          <cell r="E3">
            <v>90.811590211620896</v>
          </cell>
          <cell r="F3">
            <v>101.66001924848599</v>
          </cell>
          <cell r="G3">
            <v>97.0409503843903</v>
          </cell>
          <cell r="H3">
            <v>100.67705828131901</v>
          </cell>
          <cell r="I3">
            <v>100.904914923324</v>
          </cell>
          <cell r="J3">
            <v>100.420417371658</v>
          </cell>
          <cell r="K3">
            <v>98.205557531290395</v>
          </cell>
          <cell r="L3">
            <v>101.53137298623</v>
          </cell>
          <cell r="M3">
            <v>104.589100189421</v>
          </cell>
          <cell r="N3">
            <v>99.543618263973997</v>
          </cell>
          <cell r="O3">
            <v>103.58687036261099</v>
          </cell>
          <cell r="P3">
            <v>104.295111131106</v>
          </cell>
          <cell r="Q3">
            <v>94.621549923515403</v>
          </cell>
          <cell r="R3">
            <v>104.33393449698799</v>
          </cell>
          <cell r="S3">
            <v>99.753443614142299</v>
          </cell>
          <cell r="T3">
            <v>103.57922127928499</v>
          </cell>
          <cell r="U3">
            <v>106.32426757926299</v>
          </cell>
          <cell r="V3">
            <v>104.22648356961901</v>
          </cell>
          <cell r="W3">
            <v>103.12304970336</v>
          </cell>
          <cell r="X3">
            <v>104.627940027939</v>
          </cell>
          <cell r="Y3">
            <v>109.16693878376999</v>
          </cell>
          <cell r="Z3">
            <v>106.400153735244</v>
          </cell>
          <cell r="AA3">
            <v>108.941232994971</v>
          </cell>
          <cell r="AB3">
            <v>108.235171017502</v>
          </cell>
          <cell r="AC3">
            <v>99.5093394992914</v>
          </cell>
          <cell r="AD3">
            <v>109.10879201394</v>
          </cell>
          <cell r="AE3">
            <v>103.84292255452</v>
          </cell>
          <cell r="AF3">
            <v>107.87905224427099</v>
          </cell>
          <cell r="AG3">
            <v>109.538559098595</v>
          </cell>
          <cell r="AH3">
            <v>110.31511148500999</v>
          </cell>
          <cell r="AI3">
            <v>110.24125123955</v>
          </cell>
          <cell r="AJ3">
            <v>109.520589839743</v>
          </cell>
          <cell r="AK3">
            <v>112.85032460508</v>
          </cell>
          <cell r="AL3">
            <v>111.86383934164</v>
          </cell>
          <cell r="AM3">
            <v>112.055375693389</v>
          </cell>
          <cell r="AN3">
            <v>113.396934707024</v>
          </cell>
          <cell r="AO3">
            <v>101.774307225646</v>
          </cell>
          <cell r="AP3">
            <v>112.08027036023201</v>
          </cell>
          <cell r="AQ3">
            <v>108.934631420383</v>
          </cell>
          <cell r="AR3">
            <v>111.577615029101</v>
          </cell>
          <cell r="AS3">
            <v>111.75234922640701</v>
          </cell>
          <cell r="AT3">
            <v>113.215044850875</v>
          </cell>
          <cell r="AU3">
            <v>112.288087637693</v>
          </cell>
          <cell r="AV3">
            <v>112.362600118736</v>
          </cell>
          <cell r="AW3">
            <v>117.70295245458099</v>
          </cell>
          <cell r="AX3">
            <v>114.206322529773</v>
          </cell>
          <cell r="AY3">
            <v>115.91816862131</v>
          </cell>
        </row>
        <row r="4">
          <cell r="C4" t="str">
            <v>MINING</v>
          </cell>
          <cell r="D4">
            <v>107.235677322691</v>
          </cell>
          <cell r="E4">
            <v>96.261929728059599</v>
          </cell>
          <cell r="F4">
            <v>107.744308673999</v>
          </cell>
          <cell r="G4">
            <v>96.050619810336499</v>
          </cell>
          <cell r="H4">
            <v>103.503921179025</v>
          </cell>
          <cell r="I4">
            <v>96.875211649943694</v>
          </cell>
          <cell r="J4">
            <v>100.081228487424</v>
          </cell>
          <cell r="K4">
            <v>91.268326310178395</v>
          </cell>
          <cell r="L4">
            <v>96.827098942426503</v>
          </cell>
          <cell r="M4">
            <v>100.11564370001</v>
          </cell>
          <cell r="N4">
            <v>98.746074318316801</v>
          </cell>
          <cell r="O4">
            <v>105.289959877589</v>
          </cell>
          <cell r="P4">
            <v>106.92705862885499</v>
          </cell>
          <cell r="Q4">
            <v>98.448049395911099</v>
          </cell>
          <cell r="R4">
            <v>104.026782714934</v>
          </cell>
          <cell r="S4">
            <v>97.691486020118703</v>
          </cell>
          <cell r="T4">
            <v>102.428312137596</v>
          </cell>
          <cell r="U4">
            <v>103.722401905178</v>
          </cell>
          <cell r="V4">
            <v>103.310360041227</v>
          </cell>
          <cell r="W4">
            <v>94.821744238819903</v>
          </cell>
          <cell r="X4">
            <v>96.483383535713699</v>
          </cell>
          <cell r="Y4">
            <v>104.347295310335</v>
          </cell>
          <cell r="Z4">
            <v>104.53285075740099</v>
          </cell>
          <cell r="AA4">
            <v>111.824753473819</v>
          </cell>
          <cell r="AB4">
            <v>108.584123747324</v>
          </cell>
          <cell r="AC4">
            <v>98.906937311648605</v>
          </cell>
          <cell r="AD4">
            <v>107.309416700772</v>
          </cell>
          <cell r="AE4">
            <v>96.864392549897701</v>
          </cell>
          <cell r="AF4">
            <v>98.634509335650705</v>
          </cell>
          <cell r="AG4">
            <v>103.227217949826</v>
          </cell>
          <cell r="AH4">
            <v>101.30301910398801</v>
          </cell>
          <cell r="AI4">
            <v>101.06570653147899</v>
          </cell>
          <cell r="AJ4">
            <v>98.255076015064404</v>
          </cell>
          <cell r="AK4">
            <v>104.87360026951799</v>
          </cell>
          <cell r="AL4">
            <v>106.586976495372</v>
          </cell>
          <cell r="AM4">
            <v>107.253690930166</v>
          </cell>
          <cell r="AN4">
            <v>107.63355702922399</v>
          </cell>
          <cell r="AO4">
            <v>94.426955592035199</v>
          </cell>
          <cell r="AP4">
            <v>105.61364778079501</v>
          </cell>
          <cell r="AQ4">
            <v>100.096035085</v>
          </cell>
          <cell r="AR4">
            <v>100.129750268593</v>
          </cell>
          <cell r="AS4">
            <v>97.443888747997306</v>
          </cell>
          <cell r="AT4">
            <v>95.456746808402102</v>
          </cell>
          <cell r="AU4">
            <v>94.850108331095498</v>
          </cell>
          <cell r="AV4">
            <v>93.546907912189496</v>
          </cell>
          <cell r="AW4">
            <v>106.492554393066</v>
          </cell>
          <cell r="AX4">
            <v>103.54574226221</v>
          </cell>
          <cell r="AY4">
            <v>108.352653880958</v>
          </cell>
        </row>
        <row r="5">
          <cell r="C5" t="str">
            <v>MFG</v>
          </cell>
          <cell r="D5">
            <v>99.035337863352396</v>
          </cell>
          <cell r="E5">
            <v>89.0045215452528</v>
          </cell>
          <cell r="F5">
            <v>99.182022234858096</v>
          </cell>
          <cell r="G5">
            <v>97.006731047430193</v>
          </cell>
          <cell r="H5">
            <v>99.450913674731098</v>
          </cell>
          <cell r="I5">
            <v>102.564631614871</v>
          </cell>
          <cell r="J5">
            <v>100.570495478425</v>
          </cell>
          <cell r="K5">
            <v>100.38914054396299</v>
          </cell>
          <cell r="L5">
            <v>103.401118653913</v>
          </cell>
          <cell r="M5">
            <v>106.314535489129</v>
          </cell>
          <cell r="N5">
            <v>100.026279055746</v>
          </cell>
          <cell r="O5">
            <v>103.054799541839</v>
          </cell>
          <cell r="P5">
            <v>103.20468184134801</v>
          </cell>
          <cell r="Q5">
            <v>92.880771302921005</v>
          </cell>
          <cell r="R5">
            <v>103.694103537773</v>
          </cell>
          <cell r="S5">
            <v>99.451696170036001</v>
          </cell>
          <cell r="T5">
            <v>103.139987590782</v>
          </cell>
          <cell r="U5">
            <v>107.148757909118</v>
          </cell>
          <cell r="V5">
            <v>104.26792786234699</v>
          </cell>
          <cell r="W5">
            <v>105.157764722243</v>
          </cell>
          <cell r="X5">
            <v>107.379794713525</v>
          </cell>
          <cell r="Y5">
            <v>110.767574713106</v>
          </cell>
          <cell r="Z5">
            <v>107.022596662438</v>
          </cell>
          <cell r="AA5">
            <v>107.88308487884601</v>
          </cell>
          <cell r="AB5">
            <v>108.256456659677</v>
          </cell>
          <cell r="AC5">
            <v>99.733721479052605</v>
          </cell>
          <cell r="AD5">
            <v>109.50404034158601</v>
          </cell>
          <cell r="AE5">
            <v>105.908142659335</v>
          </cell>
          <cell r="AF5">
            <v>110.562709905486</v>
          </cell>
          <cell r="AG5">
            <v>111.82158016281601</v>
          </cell>
          <cell r="AH5">
            <v>113.10438604251</v>
          </cell>
          <cell r="AI5">
            <v>112.954868894697</v>
          </cell>
          <cell r="AJ5">
            <v>113.669722727253</v>
          </cell>
          <cell r="AK5">
            <v>115.470943123846</v>
          </cell>
          <cell r="AL5">
            <v>113.871453291861</v>
          </cell>
          <cell r="AM5">
            <v>113.72016318302499</v>
          </cell>
          <cell r="AN5">
            <v>115.720319861706</v>
          </cell>
          <cell r="AO5">
            <v>104.428600772265</v>
          </cell>
          <cell r="AP5">
            <v>114.008810108277</v>
          </cell>
          <cell r="AQ5">
            <v>111.561992076466</v>
          </cell>
          <cell r="AR5">
            <v>115.140182195241</v>
          </cell>
          <cell r="AS5">
            <v>116.875097837333</v>
          </cell>
          <cell r="AT5">
            <v>118.998813854048</v>
          </cell>
          <cell r="AU5">
            <v>117.789893891042</v>
          </cell>
          <cell r="AV5">
            <v>119.123086573043</v>
          </cell>
          <cell r="AW5">
            <v>121.673695843115</v>
          </cell>
          <cell r="AX5">
            <v>118.07452392486</v>
          </cell>
          <cell r="AY5">
            <v>118.67555222509201</v>
          </cell>
        </row>
        <row r="6">
          <cell r="C6" t="str">
            <v>ELEC</v>
          </cell>
          <cell r="D6">
            <v>98.012991244349806</v>
          </cell>
          <cell r="E6">
            <v>88.746097728873295</v>
          </cell>
          <cell r="F6">
            <v>104.10893762241901</v>
          </cell>
          <cell r="G6">
            <v>101.157770360328</v>
          </cell>
          <cell r="H6">
            <v>102.587035991728</v>
          </cell>
          <cell r="I6">
            <v>99.091976715668807</v>
          </cell>
          <cell r="J6">
            <v>100.160740964152</v>
          </cell>
          <cell r="K6">
            <v>102.03642112015601</v>
          </cell>
          <cell r="L6">
            <v>100.114688932609</v>
          </cell>
          <cell r="M6">
            <v>103.784430514313</v>
          </cell>
          <cell r="N6">
            <v>97.593778631805407</v>
          </cell>
          <cell r="O6">
            <v>102.605130173598</v>
          </cell>
          <cell r="P6">
            <v>105.545</v>
          </cell>
          <cell r="Q6">
            <v>98.043000000000006</v>
          </cell>
          <cell r="R6">
            <v>112.104</v>
          </cell>
          <cell r="S6">
            <v>110.70399999999999</v>
          </cell>
          <cell r="T6">
            <v>112.486</v>
          </cell>
          <cell r="U6">
            <v>107.70399999999999</v>
          </cell>
          <cell r="V6">
            <v>107.28</v>
          </cell>
          <cell r="W6">
            <v>113.67400000000001</v>
          </cell>
          <cell r="X6">
            <v>107.18300000000001</v>
          </cell>
          <cell r="Y6">
            <v>110.96599999999999</v>
          </cell>
          <cell r="Z6">
            <v>107.07299999999999</v>
          </cell>
          <cell r="AA6">
            <v>108.902</v>
          </cell>
          <cell r="AB6">
            <v>106.68899999999999</v>
          </cell>
          <cell r="AC6">
            <v>99.483000000000004</v>
          </cell>
          <cell r="AD6">
            <v>111.86799999999999</v>
          </cell>
          <cell r="AE6">
            <v>109.05200000000001</v>
          </cell>
          <cell r="AF6">
            <v>115.318</v>
          </cell>
          <cell r="AG6">
            <v>109.965</v>
          </cell>
          <cell r="AH6">
            <v>115.78100000000001</v>
          </cell>
          <cell r="AI6">
            <v>117.108953501024</v>
          </cell>
          <cell r="AJ6">
            <v>109.517</v>
          </cell>
          <cell r="AK6">
            <v>116.12169536708799</v>
          </cell>
          <cell r="AL6">
            <v>111.200501255688</v>
          </cell>
          <cell r="AM6">
            <v>113.124</v>
          </cell>
          <cell r="AN6">
            <v>111.323940298482</v>
          </cell>
          <cell r="AO6">
            <v>102.306</v>
          </cell>
          <cell r="AP6">
            <v>116.755</v>
          </cell>
          <cell r="AQ6">
            <v>115.41200000000001</v>
          </cell>
          <cell r="AR6">
            <v>118.32</v>
          </cell>
          <cell r="AS6">
            <v>113.26616449996099</v>
          </cell>
          <cell r="AT6">
            <v>121.018304054981</v>
          </cell>
          <cell r="AU6">
            <v>121.783732213013</v>
          </cell>
          <cell r="AV6">
            <v>114.10510735905299</v>
          </cell>
          <cell r="AW6">
            <v>119.33098094562899</v>
          </cell>
          <cell r="AX6">
            <v>114.80299241390099</v>
          </cell>
          <cell r="AY6">
            <v>116.215404230724</v>
          </cell>
        </row>
        <row r="7">
          <cell r="C7" t="str">
            <v>CRUDE</v>
          </cell>
          <cell r="D7">
            <v>109.017382480592</v>
          </cell>
          <cell r="E7">
            <v>97.404365544499498</v>
          </cell>
          <cell r="F7">
            <v>111.448033941468</v>
          </cell>
          <cell r="G7">
            <v>100.314084230554</v>
          </cell>
          <cell r="H7">
            <v>105.980895046467</v>
          </cell>
          <cell r="I7">
            <v>92.410811951361097</v>
          </cell>
          <cell r="J7">
            <v>95.267232639091603</v>
          </cell>
          <cell r="K7">
            <v>90.287946515140106</v>
          </cell>
          <cell r="L7">
            <v>96.727403865713597</v>
          </cell>
          <cell r="M7">
            <v>96.831180322243398</v>
          </cell>
          <cell r="N7">
            <v>99.847024559410798</v>
          </cell>
          <cell r="O7">
            <v>104.463638903458</v>
          </cell>
          <cell r="P7">
            <v>105.215</v>
          </cell>
          <cell r="Q7">
            <v>98.036000000000001</v>
          </cell>
          <cell r="R7">
            <v>103.95699999999999</v>
          </cell>
          <cell r="S7">
            <v>98.591999999999999</v>
          </cell>
          <cell r="T7">
            <v>100.328</v>
          </cell>
          <cell r="U7">
            <v>103.157</v>
          </cell>
          <cell r="V7">
            <v>106.235</v>
          </cell>
          <cell r="W7">
            <v>97.441999999999993</v>
          </cell>
          <cell r="X7">
            <v>95.483000000000004</v>
          </cell>
          <cell r="Y7">
            <v>101.706</v>
          </cell>
          <cell r="Z7">
            <v>100.685</v>
          </cell>
          <cell r="AA7">
            <v>103.63800000000001</v>
          </cell>
          <cell r="AB7">
            <v>106.848</v>
          </cell>
          <cell r="AC7">
            <v>96.4863672391335</v>
          </cell>
          <cell r="AD7">
            <v>104.746</v>
          </cell>
          <cell r="AE7">
            <v>95.314999999999998</v>
          </cell>
          <cell r="AF7">
            <v>95.772999999999996</v>
          </cell>
          <cell r="AG7">
            <v>100.583</v>
          </cell>
          <cell r="AH7">
            <v>99.01</v>
          </cell>
          <cell r="AI7">
            <v>97.285065091030006</v>
          </cell>
          <cell r="AJ7">
            <v>96.335999999999999</v>
          </cell>
          <cell r="AK7">
            <v>100.232537510063</v>
          </cell>
          <cell r="AL7">
            <v>103.323982068378</v>
          </cell>
          <cell r="AM7">
            <v>98.236000000000004</v>
          </cell>
          <cell r="AN7">
            <v>106.156918542124</v>
          </cell>
          <cell r="AO7">
            <v>94.386176843104195</v>
          </cell>
          <cell r="AP7">
            <v>105.63336209587099</v>
          </cell>
          <cell r="AQ7">
            <v>98.524124772890602</v>
          </cell>
          <cell r="AR7">
            <v>100.53214601842301</v>
          </cell>
          <cell r="AS7">
            <v>101.028425670782</v>
          </cell>
          <cell r="AT7">
            <v>101.879424551488</v>
          </cell>
          <cell r="AU7">
            <v>92.246858054634799</v>
          </cell>
          <cell r="AV7">
            <v>91.257585185684704</v>
          </cell>
          <cell r="AW7">
            <v>101.59464386793501</v>
          </cell>
          <cell r="AX7">
            <v>97.928563168743693</v>
          </cell>
          <cell r="AY7">
            <v>100.694620461141</v>
          </cell>
        </row>
        <row r="8">
          <cell r="C8" t="str">
            <v>N.GAS</v>
          </cell>
          <cell r="D8">
            <v>105.55096456841299</v>
          </cell>
          <cell r="E8">
            <v>95.181685792993306</v>
          </cell>
          <cell r="F8">
            <v>104.242206674253</v>
          </cell>
          <cell r="G8">
            <v>92.019249718436996</v>
          </cell>
          <cell r="H8">
            <v>101.16178872911701</v>
          </cell>
          <cell r="I8">
            <v>101.09657851249</v>
          </cell>
          <cell r="J8">
            <v>104.63316019664001</v>
          </cell>
          <cell r="K8">
            <v>92.195336223918503</v>
          </cell>
          <cell r="L8">
            <v>96.921366822009205</v>
          </cell>
          <cell r="M8">
            <v>103.221307574272</v>
          </cell>
          <cell r="N8">
            <v>97.705057568283806</v>
          </cell>
          <cell r="O8">
            <v>106.071297619174</v>
          </cell>
          <cell r="P8">
            <v>108.54600000000001</v>
          </cell>
          <cell r="Q8">
            <v>98.837999999999994</v>
          </cell>
          <cell r="R8">
            <v>104.093</v>
          </cell>
          <cell r="S8">
            <v>96.84</v>
          </cell>
          <cell r="T8">
            <v>104.414</v>
          </cell>
          <cell r="U8">
            <v>104.25700000000001</v>
          </cell>
          <cell r="V8">
            <v>100.545</v>
          </cell>
          <cell r="W8">
            <v>92.343999999999994</v>
          </cell>
          <cell r="X8">
            <v>97.429000000000002</v>
          </cell>
          <cell r="Y8">
            <v>106.845</v>
          </cell>
          <cell r="Z8">
            <v>108.17100000000001</v>
          </cell>
          <cell r="AA8">
            <v>119.565</v>
          </cell>
          <cell r="AB8">
            <v>110.22499999999999</v>
          </cell>
          <cell r="AC8">
            <v>101.195736474464</v>
          </cell>
          <cell r="AD8">
            <v>109.733</v>
          </cell>
          <cell r="AE8">
            <v>98.328999999999994</v>
          </cell>
          <cell r="AF8">
            <v>101.34</v>
          </cell>
          <cell r="AG8">
            <v>105.727</v>
          </cell>
          <cell r="AH8">
            <v>103.471</v>
          </cell>
          <cell r="AI8">
            <v>104.640537544246</v>
          </cell>
          <cell r="AJ8">
            <v>100.07</v>
          </cell>
          <cell r="AK8">
            <v>109.262013015354</v>
          </cell>
          <cell r="AL8">
            <v>109.672340144858</v>
          </cell>
          <cell r="AM8">
            <v>115.78</v>
          </cell>
          <cell r="AN8">
            <v>109.02981032154899</v>
          </cell>
          <cell r="AO8">
            <v>94.465514428845395</v>
          </cell>
          <cell r="AP8">
            <v>105.595006672919</v>
          </cell>
          <cell r="AQ8">
            <v>101.582373798028</v>
          </cell>
          <cell r="AR8">
            <v>99.749260124643797</v>
          </cell>
          <cell r="AS8">
            <v>94.054486721959506</v>
          </cell>
          <cell r="AT8">
            <v>89.383706573656198</v>
          </cell>
          <cell r="AU8">
            <v>97.3116429592461</v>
          </cell>
          <cell r="AV8">
            <v>95.711604567466694</v>
          </cell>
          <cell r="AW8">
            <v>111.123832634812</v>
          </cell>
          <cell r="AX8">
            <v>108.85713355490201</v>
          </cell>
          <cell r="AY8">
            <v>115.59379954292901</v>
          </cell>
        </row>
        <row r="9">
          <cell r="C9">
            <v>101</v>
          </cell>
          <cell r="D9">
            <v>117.495291523647</v>
          </cell>
          <cell r="E9">
            <v>110.62254882723801</v>
          </cell>
          <cell r="F9">
            <v>100.92737544248099</v>
          </cell>
          <cell r="G9">
            <v>104.414797070239</v>
          </cell>
          <cell r="H9">
            <v>91.082711459173893</v>
          </cell>
          <cell r="I9">
            <v>83.586014926855697</v>
          </cell>
          <cell r="J9">
            <v>99.685397876150603</v>
          </cell>
          <cell r="K9">
            <v>101.78658892092901</v>
          </cell>
          <cell r="L9">
            <v>92.380495268393304</v>
          </cell>
          <cell r="M9">
            <v>92.739787600362007</v>
          </cell>
          <cell r="N9">
            <v>98.775165590889003</v>
          </cell>
          <cell r="O9">
            <v>106.503825493642</v>
          </cell>
          <cell r="P9">
            <v>120.025769793357</v>
          </cell>
          <cell r="Q9">
            <v>116.02923978391399</v>
          </cell>
          <cell r="R9">
            <v>108.261976159987</v>
          </cell>
          <cell r="S9">
            <v>95.203913575992203</v>
          </cell>
          <cell r="T9">
            <v>84.586133781699601</v>
          </cell>
          <cell r="U9">
            <v>75.648510469076598</v>
          </cell>
          <cell r="V9">
            <v>101.638491032641</v>
          </cell>
          <cell r="W9">
            <v>98.409109288672596</v>
          </cell>
          <cell r="X9">
            <v>90.003841294293807</v>
          </cell>
          <cell r="Y9">
            <v>94.555842961583494</v>
          </cell>
          <cell r="Z9">
            <v>109.45307018767799</v>
          </cell>
          <cell r="AA9">
            <v>114.71981898800099</v>
          </cell>
          <cell r="AB9">
            <v>128.93025293301599</v>
          </cell>
          <cell r="AC9">
            <v>135.33595103983399</v>
          </cell>
          <cell r="AD9">
            <v>112.903508120024</v>
          </cell>
          <cell r="AE9">
            <v>111.188602124702</v>
          </cell>
          <cell r="AF9">
            <v>96.187046530233403</v>
          </cell>
          <cell r="AG9">
            <v>80.812379466077701</v>
          </cell>
          <cell r="AH9">
            <v>123.49196212888199</v>
          </cell>
          <cell r="AI9">
            <v>108.106858620571</v>
          </cell>
          <cell r="AJ9">
            <v>98.013744197970894</v>
          </cell>
          <cell r="AK9">
            <v>101.536489836824</v>
          </cell>
          <cell r="AL9">
            <v>118.470792111702</v>
          </cell>
          <cell r="AM9">
            <v>136.581999411769</v>
          </cell>
          <cell r="AN9">
            <v>144.766965958414</v>
          </cell>
          <cell r="AO9">
            <v>128.72195768218299</v>
          </cell>
          <cell r="AP9">
            <v>128.363202849305</v>
          </cell>
          <cell r="AQ9">
            <v>131.16217155053599</v>
          </cell>
          <cell r="AR9">
            <v>126.892107418701</v>
          </cell>
          <cell r="AS9">
            <v>104.45238908508701</v>
          </cell>
          <cell r="AT9">
            <v>149.59646673245501</v>
          </cell>
          <cell r="AU9">
            <v>113.647857392164</v>
          </cell>
          <cell r="AV9">
            <v>105.245399664975</v>
          </cell>
          <cell r="AW9">
            <v>110.97461833355401</v>
          </cell>
          <cell r="AX9">
            <v>110.51205699635599</v>
          </cell>
          <cell r="AY9">
            <v>141.991015127303</v>
          </cell>
        </row>
        <row r="10">
          <cell r="C10">
            <v>10101</v>
          </cell>
          <cell r="D10">
            <v>104.21462248520101</v>
          </cell>
          <cell r="E10">
            <v>108.286036350622</v>
          </cell>
          <cell r="F10">
            <v>93.432859019279206</v>
          </cell>
          <cell r="G10">
            <v>111.046980135336</v>
          </cell>
          <cell r="H10">
            <v>90.763235224645896</v>
          </cell>
          <cell r="I10">
            <v>96.213349166070202</v>
          </cell>
          <cell r="J10">
            <v>97.579894266413703</v>
          </cell>
          <cell r="K10">
            <v>99.636705036610394</v>
          </cell>
          <cell r="L10">
            <v>108.18349315646</v>
          </cell>
          <cell r="M10">
            <v>104.32155709362</v>
          </cell>
          <cell r="N10">
            <v>92.629318071846299</v>
          </cell>
          <cell r="O10">
            <v>93.691949993896202</v>
          </cell>
          <cell r="P10">
            <v>106.459077000485</v>
          </cell>
          <cell r="Q10">
            <v>113.57899999999999</v>
          </cell>
          <cell r="R10">
            <v>100.223</v>
          </cell>
          <cell r="S10">
            <v>101.251</v>
          </cell>
          <cell r="T10">
            <v>84.29</v>
          </cell>
          <cell r="U10">
            <v>87.075999999999993</v>
          </cell>
          <cell r="V10">
            <v>99.492000000000004</v>
          </cell>
          <cell r="W10">
            <v>96.331000000000003</v>
          </cell>
          <cell r="X10">
            <v>105.4</v>
          </cell>
          <cell r="Y10">
            <v>106.36499999999999</v>
          </cell>
          <cell r="Z10">
            <v>102.643</v>
          </cell>
          <cell r="AA10">
            <v>102.227</v>
          </cell>
          <cell r="AB10">
            <v>114.357</v>
          </cell>
          <cell r="AC10">
            <v>132.477</v>
          </cell>
          <cell r="AD10">
            <v>104.52</v>
          </cell>
          <cell r="AE10">
            <v>118.251</v>
          </cell>
          <cell r="AF10">
            <v>95.85</v>
          </cell>
          <cell r="AG10">
            <v>93.021000000000001</v>
          </cell>
          <cell r="AH10">
            <v>120.884</v>
          </cell>
          <cell r="AI10">
            <v>105.82348125625801</v>
          </cell>
          <cell r="AJ10">
            <v>114.78100000000001</v>
          </cell>
          <cell r="AK10">
            <v>114.21683180086001</v>
          </cell>
          <cell r="AL10">
            <v>111.09947140145</v>
          </cell>
          <cell r="AM10">
            <v>122.113</v>
          </cell>
          <cell r="AN10">
            <v>123.440068605406</v>
          </cell>
          <cell r="AO10">
            <v>117.717269947471</v>
          </cell>
          <cell r="AP10">
            <v>117.118134877605</v>
          </cell>
          <cell r="AQ10">
            <v>114.470368938569</v>
          </cell>
          <cell r="AR10">
            <v>100.01749850540099</v>
          </cell>
          <cell r="AS10">
            <v>100.230977347169</v>
          </cell>
          <cell r="AT10">
            <v>126.031973333671</v>
          </cell>
          <cell r="AU10">
            <v>110.48006847124699</v>
          </cell>
          <cell r="AV10">
            <v>124.70216965401499</v>
          </cell>
          <cell r="AW10">
            <v>125.85048184198401</v>
          </cell>
          <cell r="AX10">
            <v>109.56543343651801</v>
          </cell>
          <cell r="AY10">
            <v>124.925179607103</v>
          </cell>
        </row>
        <row r="11">
          <cell r="C11">
            <v>10102</v>
          </cell>
          <cell r="D11">
            <v>120.10413695952001</v>
          </cell>
          <cell r="E11">
            <v>111.29359062612301</v>
          </cell>
          <cell r="F11">
            <v>102.74343681148601</v>
          </cell>
          <cell r="G11">
            <v>102.293772009489</v>
          </cell>
          <cell r="H11">
            <v>91.122509004655399</v>
          </cell>
          <cell r="I11">
            <v>81.309129301720006</v>
          </cell>
          <cell r="J11">
            <v>100.290094381724</v>
          </cell>
          <cell r="K11">
            <v>102.404031354285</v>
          </cell>
          <cell r="L11">
            <v>89.315752214271797</v>
          </cell>
          <cell r="M11">
            <v>90.761795623275702</v>
          </cell>
          <cell r="N11">
            <v>100.25785631685901</v>
          </cell>
          <cell r="O11">
            <v>108.103895396591</v>
          </cell>
          <cell r="P11">
            <v>122.690801537626</v>
          </cell>
          <cell r="Q11">
            <v>116.733</v>
          </cell>
          <cell r="R11">
            <v>110.21</v>
          </cell>
          <cell r="S11">
            <v>93.27</v>
          </cell>
          <cell r="T11">
            <v>84.623000000000005</v>
          </cell>
          <cell r="U11">
            <v>73.587999999999994</v>
          </cell>
          <cell r="V11">
            <v>102.255</v>
          </cell>
          <cell r="W11">
            <v>99.006</v>
          </cell>
          <cell r="X11">
            <v>87.018000000000001</v>
          </cell>
          <cell r="Y11">
            <v>92.539000000000001</v>
          </cell>
          <cell r="Z11">
            <v>111.096</v>
          </cell>
          <cell r="AA11">
            <v>116.14</v>
          </cell>
          <cell r="AB11">
            <v>131.79300000000001</v>
          </cell>
          <cell r="AC11">
            <v>136.15700000000001</v>
          </cell>
          <cell r="AD11">
            <v>114.935</v>
          </cell>
          <cell r="AE11">
            <v>108.93</v>
          </cell>
          <cell r="AF11">
            <v>96.228999999999999</v>
          </cell>
          <cell r="AG11">
            <v>78.611000000000004</v>
          </cell>
          <cell r="AH11">
            <v>124.241</v>
          </cell>
          <cell r="AI11">
            <v>108.762640119458</v>
          </cell>
          <cell r="AJ11">
            <v>94.762</v>
          </cell>
          <cell r="AK11">
            <v>99.370878210192302</v>
          </cell>
          <cell r="AL11">
            <v>120.249129244437</v>
          </cell>
          <cell r="AM11">
            <v>138.179</v>
          </cell>
          <cell r="AN11">
            <v>149.09258341070401</v>
          </cell>
          <cell r="AO11">
            <v>130.860308028741</v>
          </cell>
          <cell r="AP11">
            <v>130.44949259837901</v>
          </cell>
          <cell r="AQ11">
            <v>134.24535253813599</v>
          </cell>
          <cell r="AR11">
            <v>131.74825775004101</v>
          </cell>
          <cell r="AS11">
            <v>105.27536612526301</v>
          </cell>
          <cell r="AT11">
            <v>155.01708588593701</v>
          </cell>
          <cell r="AU11">
            <v>114.549003598352</v>
          </cell>
          <cell r="AV11">
            <v>101.837864187824</v>
          </cell>
          <cell r="AW11">
            <v>108.571667346659</v>
          </cell>
          <cell r="AX11">
            <v>111.06801941209299</v>
          </cell>
          <cell r="AY11">
            <v>144.03261627101401</v>
          </cell>
        </row>
        <row r="12">
          <cell r="C12">
            <v>10103</v>
          </cell>
          <cell r="D12">
            <v>117.569984675108</v>
          </cell>
          <cell r="E12">
            <v>108.945337567857</v>
          </cell>
          <cell r="F12">
            <v>86.832087080392597</v>
          </cell>
          <cell r="G12">
            <v>116.433113836641</v>
          </cell>
          <cell r="H12">
            <v>86.887669652755093</v>
          </cell>
          <cell r="I12">
            <v>83.796452307134302</v>
          </cell>
          <cell r="J12">
            <v>98.174010970983701</v>
          </cell>
          <cell r="K12">
            <v>100.243344665558</v>
          </cell>
          <cell r="L12">
            <v>89.519710259338595</v>
          </cell>
          <cell r="M12">
            <v>96.100362633575202</v>
          </cell>
          <cell r="N12">
            <v>93.193293116225405</v>
          </cell>
          <cell r="O12">
            <v>122.30463323443</v>
          </cell>
          <cell r="P12">
            <v>120.102071599891</v>
          </cell>
          <cell r="Q12">
            <v>114.27</v>
          </cell>
          <cell r="R12">
            <v>93.141999999999996</v>
          </cell>
          <cell r="S12">
            <v>106.16200000000001</v>
          </cell>
          <cell r="T12">
            <v>80.69</v>
          </cell>
          <cell r="U12">
            <v>75.838999999999999</v>
          </cell>
          <cell r="V12">
            <v>100.09699999999999</v>
          </cell>
          <cell r="W12">
            <v>96.917000000000002</v>
          </cell>
          <cell r="X12">
            <v>87.215999999999994</v>
          </cell>
          <cell r="Y12">
            <v>97.981999999999999</v>
          </cell>
          <cell r="Z12">
            <v>103.268</v>
          </cell>
          <cell r="AA12">
            <v>133.446</v>
          </cell>
          <cell r="AB12">
            <v>129.012</v>
          </cell>
          <cell r="AC12">
            <v>133.28399999999999</v>
          </cell>
          <cell r="AD12">
            <v>97.135999999999996</v>
          </cell>
          <cell r="AE12">
            <v>123.986</v>
          </cell>
          <cell r="AF12">
            <v>91.757000000000005</v>
          </cell>
          <cell r="AG12">
            <v>81.016000000000005</v>
          </cell>
          <cell r="AH12">
            <v>121.62</v>
          </cell>
          <cell r="AI12">
            <v>106.467789168485</v>
          </cell>
          <cell r="AJ12">
            <v>94.978999999999999</v>
          </cell>
          <cell r="AK12">
            <v>105.21582749258999</v>
          </cell>
          <cell r="AL12">
            <v>111.77590226176901</v>
          </cell>
          <cell r="AM12">
            <v>159.405</v>
          </cell>
          <cell r="AN12">
            <v>150.17164073023099</v>
          </cell>
          <cell r="AO12">
            <v>124.05181834749899</v>
          </cell>
          <cell r="AP12">
            <v>119.810707211644</v>
          </cell>
          <cell r="AQ12">
            <v>124.870862798075</v>
          </cell>
          <cell r="AR12">
            <v>104.234685534604</v>
          </cell>
          <cell r="AS12">
            <v>114.855506770281</v>
          </cell>
          <cell r="AT12">
            <v>119.713840620751</v>
          </cell>
          <cell r="AU12">
            <v>101.513467937923</v>
          </cell>
          <cell r="AV12">
            <v>103.03563095577201</v>
          </cell>
          <cell r="AW12">
            <v>104.703052675903</v>
          </cell>
          <cell r="AX12">
            <v>104.770521417056</v>
          </cell>
          <cell r="AY12">
            <v>159.50755399881399</v>
          </cell>
        </row>
        <row r="13">
          <cell r="C13">
            <v>10104</v>
          </cell>
          <cell r="D13">
            <v>112.00594156896901</v>
          </cell>
          <cell r="E13">
            <v>103.78945908309301</v>
          </cell>
          <cell r="F13">
            <v>88.875723868861598</v>
          </cell>
          <cell r="G13">
            <v>129.522728669342</v>
          </cell>
          <cell r="H13">
            <v>91.801027731102906</v>
          </cell>
          <cell r="I13">
            <v>83.077970959408702</v>
          </cell>
          <cell r="J13">
            <v>93.527889510182206</v>
          </cell>
          <cell r="K13">
            <v>95.499291220590905</v>
          </cell>
          <cell r="L13">
            <v>97.937734852990701</v>
          </cell>
          <cell r="M13">
            <v>89.021461735959605</v>
          </cell>
          <cell r="N13">
            <v>88.782885974176097</v>
          </cell>
          <cell r="O13">
            <v>126.15788482532299</v>
          </cell>
          <cell r="P13">
            <v>114.418196541431</v>
          </cell>
          <cell r="Q13">
            <v>108.86199999999999</v>
          </cell>
          <cell r="R13">
            <v>95.334000000000003</v>
          </cell>
          <cell r="S13">
            <v>118.09699999999999</v>
          </cell>
          <cell r="T13">
            <v>85.253</v>
          </cell>
          <cell r="U13">
            <v>75.188000000000002</v>
          </cell>
          <cell r="V13">
            <v>95.36</v>
          </cell>
          <cell r="W13">
            <v>92.33</v>
          </cell>
          <cell r="X13">
            <v>95.418000000000006</v>
          </cell>
          <cell r="Y13">
            <v>90.765000000000001</v>
          </cell>
          <cell r="Z13">
            <v>98.381</v>
          </cell>
          <cell r="AA13">
            <v>137.65100000000001</v>
          </cell>
          <cell r="AB13">
            <v>122.907</v>
          </cell>
          <cell r="AC13">
            <v>126.976</v>
          </cell>
          <cell r="AD13">
            <v>99.421999999999997</v>
          </cell>
          <cell r="AE13">
            <v>137.92500000000001</v>
          </cell>
          <cell r="AF13">
            <v>96.945999999999998</v>
          </cell>
          <cell r="AG13">
            <v>80.320999999999998</v>
          </cell>
          <cell r="AH13">
            <v>115.864</v>
          </cell>
          <cell r="AI13">
            <v>101.42916158011001</v>
          </cell>
          <cell r="AJ13">
            <v>103.91</v>
          </cell>
          <cell r="AK13">
            <v>97.465467397482399</v>
          </cell>
          <cell r="AL13">
            <v>106.486066253619</v>
          </cell>
          <cell r="AM13">
            <v>164.42699999999999</v>
          </cell>
          <cell r="AN13">
            <v>131.871209089546</v>
          </cell>
          <cell r="AO13">
            <v>125.062421510188</v>
          </cell>
          <cell r="AP13">
            <v>127.580843083734</v>
          </cell>
          <cell r="AQ13">
            <v>130.069045784602</v>
          </cell>
          <cell r="AR13">
            <v>128.77560394952599</v>
          </cell>
          <cell r="AS13">
            <v>102.37385437016999</v>
          </cell>
          <cell r="AT13">
            <v>119.117590523484</v>
          </cell>
          <cell r="AU13">
            <v>105.110305495964</v>
          </cell>
          <cell r="AV13">
            <v>101.75878323236699</v>
          </cell>
          <cell r="AW13">
            <v>102.85702818815</v>
          </cell>
          <cell r="AX13">
            <v>100.020632283783</v>
          </cell>
          <cell r="AY13">
            <v>170.86246071451399</v>
          </cell>
        </row>
        <row r="14">
          <cell r="C14">
            <v>102</v>
          </cell>
          <cell r="D14">
            <v>89.193763185410006</v>
          </cell>
          <cell r="E14">
            <v>99.426056380122006</v>
          </cell>
          <cell r="F14">
            <v>82.267212022224896</v>
          </cell>
          <cell r="G14">
            <v>129.00378677762001</v>
          </cell>
          <cell r="H14">
            <v>111.658468103944</v>
          </cell>
          <cell r="I14">
            <v>104.83145069428301</v>
          </cell>
          <cell r="J14">
            <v>102.20341036192001</v>
          </cell>
          <cell r="K14">
            <v>104.046319198776</v>
          </cell>
          <cell r="L14">
            <v>104.397575722002</v>
          </cell>
          <cell r="M14">
            <v>97.191543611720704</v>
          </cell>
          <cell r="N14">
            <v>83.886403560657698</v>
          </cell>
          <cell r="O14">
            <v>91.8940103813202</v>
          </cell>
          <cell r="P14">
            <v>91.114715732593496</v>
          </cell>
          <cell r="Q14">
            <v>104.285458565722</v>
          </cell>
          <cell r="R14">
            <v>88.245333430119402</v>
          </cell>
          <cell r="S14">
            <v>117.62311455859199</v>
          </cell>
          <cell r="T14">
            <v>103.694401490058</v>
          </cell>
          <cell r="U14">
            <v>94.875678759568203</v>
          </cell>
          <cell r="V14">
            <v>104.206016216748</v>
          </cell>
          <cell r="W14">
            <v>100.59374720836701</v>
          </cell>
          <cell r="X14">
            <v>101.711130296565</v>
          </cell>
          <cell r="Y14">
            <v>99.094635317871095</v>
          </cell>
          <cell r="Z14">
            <v>92.955076158963706</v>
          </cell>
          <cell r="AA14">
            <v>100.26560213524201</v>
          </cell>
          <cell r="AB14">
            <v>97.874471651702095</v>
          </cell>
          <cell r="AC14">
            <v>121.63792610300899</v>
          </cell>
          <cell r="AD14">
            <v>92.029099088814903</v>
          </cell>
          <cell r="AE14">
            <v>137.37289077038201</v>
          </cell>
          <cell r="AF14">
            <v>117.91583963608301</v>
          </cell>
          <cell r="AG14">
            <v>101.353608405892</v>
          </cell>
          <cell r="AH14">
            <v>126.610949974655</v>
          </cell>
          <cell r="AI14">
            <v>110.506903108334</v>
          </cell>
          <cell r="AJ14">
            <v>110.76362396941801</v>
          </cell>
          <cell r="AK14">
            <v>106.41051090910899</v>
          </cell>
          <cell r="AL14">
            <v>100.613232261184</v>
          </cell>
          <cell r="AM14">
            <v>119.769195474886</v>
          </cell>
          <cell r="AN14">
            <v>108.932167460701</v>
          </cell>
          <cell r="AO14">
            <v>108.68541597721</v>
          </cell>
          <cell r="AP14">
            <v>109.179544634782</v>
          </cell>
          <cell r="AQ14">
            <v>126.059355593945</v>
          </cell>
          <cell r="AR14">
            <v>124.673840519706</v>
          </cell>
          <cell r="AS14">
            <v>111.38967660101299</v>
          </cell>
          <cell r="AT14">
            <v>142.363631600015</v>
          </cell>
          <cell r="AU14">
            <v>115.5212153195</v>
          </cell>
          <cell r="AV14">
            <v>121.636525767786</v>
          </cell>
          <cell r="AW14">
            <v>119.56682211309101</v>
          </cell>
          <cell r="AX14">
            <v>115.915144086186</v>
          </cell>
          <cell r="AY14">
            <v>131.22349000468199</v>
          </cell>
        </row>
        <row r="15">
          <cell r="C15">
            <v>10201</v>
          </cell>
          <cell r="D15">
            <v>94.178129299283697</v>
          </cell>
          <cell r="E15">
            <v>87.269451606827403</v>
          </cell>
          <cell r="F15">
            <v>84.022114290789801</v>
          </cell>
          <cell r="G15">
            <v>160.82380793674301</v>
          </cell>
          <cell r="H15">
            <v>120.202802041837</v>
          </cell>
          <cell r="I15">
            <v>104.21534547253999</v>
          </cell>
          <cell r="J15">
            <v>78.641200172003806</v>
          </cell>
          <cell r="K15">
            <v>80.298816925034501</v>
          </cell>
          <cell r="L15">
            <v>109.05936630070499</v>
          </cell>
          <cell r="M15">
            <v>100.559984790516</v>
          </cell>
          <cell r="N15">
            <v>74.651451500819505</v>
          </cell>
          <cell r="O15">
            <v>106.07752966290001</v>
          </cell>
          <cell r="P15">
            <v>96.206429383341899</v>
          </cell>
          <cell r="Q15">
            <v>91.534999999999997</v>
          </cell>
          <cell r="R15">
            <v>90.128</v>
          </cell>
          <cell r="S15">
            <v>146.636</v>
          </cell>
          <cell r="T15">
            <v>111.629</v>
          </cell>
          <cell r="U15">
            <v>94.317999999999998</v>
          </cell>
          <cell r="V15">
            <v>80.182000000000002</v>
          </cell>
          <cell r="W15">
            <v>77.634</v>
          </cell>
          <cell r="X15">
            <v>106.253</v>
          </cell>
          <cell r="Y15">
            <v>102.529</v>
          </cell>
          <cell r="Z15">
            <v>82.721999999999994</v>
          </cell>
          <cell r="AA15">
            <v>115.741</v>
          </cell>
          <cell r="AB15">
            <v>103.34399999999999</v>
          </cell>
          <cell r="AC15">
            <v>106.76600000000001</v>
          </cell>
          <cell r="AD15">
            <v>93.992000000000004</v>
          </cell>
          <cell r="AE15">
            <v>171.25700000000001</v>
          </cell>
          <cell r="AF15">
            <v>126.93899999999999</v>
          </cell>
          <cell r="AG15">
            <v>100.758</v>
          </cell>
          <cell r="AH15">
            <v>97.421999999999997</v>
          </cell>
          <cell r="AI15">
            <v>85.284839002291406</v>
          </cell>
          <cell r="AJ15">
            <v>115.71</v>
          </cell>
          <cell r="AK15">
            <v>110.09846084264299</v>
          </cell>
          <cell r="AL15">
            <v>89.536843989924506</v>
          </cell>
          <cell r="AM15">
            <v>138.255</v>
          </cell>
          <cell r="AN15">
            <v>103.691536590449</v>
          </cell>
          <cell r="AO15">
            <v>109.77455115505499</v>
          </cell>
          <cell r="AP15">
            <v>110.804599171646</v>
          </cell>
          <cell r="AQ15">
            <v>150.918705584691</v>
          </cell>
          <cell r="AR15">
            <v>150.03185749100101</v>
          </cell>
          <cell r="AS15">
            <v>119.592090485738</v>
          </cell>
          <cell r="AT15">
            <v>127.742962491637</v>
          </cell>
          <cell r="AU15">
            <v>115.675975416768</v>
          </cell>
          <cell r="AV15">
            <v>134.574262682003</v>
          </cell>
          <cell r="AW15">
            <v>123.082947386033</v>
          </cell>
          <cell r="AX15">
            <v>122.86993939959299</v>
          </cell>
          <cell r="AY15">
            <v>157.996204689737</v>
          </cell>
        </row>
        <row r="16">
          <cell r="C16">
            <v>10202</v>
          </cell>
          <cell r="D16">
            <v>85.934537291604698</v>
          </cell>
          <cell r="E16">
            <v>111.473964926812</v>
          </cell>
          <cell r="F16">
            <v>82.830172608325398</v>
          </cell>
          <cell r="G16">
            <v>104.508776731506</v>
          </cell>
          <cell r="H16">
            <v>102.627770226713</v>
          </cell>
          <cell r="I16">
            <v>102.19432623210299</v>
          </cell>
          <cell r="J16">
            <v>122.504425265245</v>
          </cell>
          <cell r="K16">
            <v>125.08660085763</v>
          </cell>
          <cell r="L16">
            <v>94.602502884308194</v>
          </cell>
          <cell r="M16">
            <v>96.4190687454998</v>
          </cell>
          <cell r="N16">
            <v>91.818099456773496</v>
          </cell>
          <cell r="O16">
            <v>79.999754773478799</v>
          </cell>
          <cell r="P16">
            <v>87.785296385132199</v>
          </cell>
          <cell r="Q16">
            <v>116.922</v>
          </cell>
          <cell r="R16">
            <v>88.849000000000004</v>
          </cell>
          <cell r="S16">
            <v>95.289000000000001</v>
          </cell>
          <cell r="T16">
            <v>95.308000000000007</v>
          </cell>
          <cell r="U16">
            <v>92.489000000000004</v>
          </cell>
          <cell r="V16">
            <v>124.905</v>
          </cell>
          <cell r="W16">
            <v>120.93600000000001</v>
          </cell>
          <cell r="X16">
            <v>92.168000000000006</v>
          </cell>
          <cell r="Y16">
            <v>98.307000000000002</v>
          </cell>
          <cell r="Z16">
            <v>101.744</v>
          </cell>
          <cell r="AA16">
            <v>87.287999999999997</v>
          </cell>
          <cell r="AB16">
            <v>94.298000000000002</v>
          </cell>
          <cell r="AC16">
            <v>136.37700000000001</v>
          </cell>
          <cell r="AD16">
            <v>92.659000000000006</v>
          </cell>
          <cell r="AE16">
            <v>111.289</v>
          </cell>
          <cell r="AF16">
            <v>108.379</v>
          </cell>
          <cell r="AG16">
            <v>98.804000000000002</v>
          </cell>
          <cell r="AH16">
            <v>151.76</v>
          </cell>
          <cell r="AI16">
            <v>132.85364621805499</v>
          </cell>
          <cell r="AJ16">
            <v>100.371</v>
          </cell>
          <cell r="AK16">
            <v>105.564764024921</v>
          </cell>
          <cell r="AL16">
            <v>110.126496956623</v>
          </cell>
          <cell r="AM16">
            <v>104.267</v>
          </cell>
          <cell r="AN16">
            <v>113.26392658748</v>
          </cell>
          <cell r="AO16">
            <v>108.30556862113799</v>
          </cell>
          <cell r="AP16">
            <v>108.969827744426</v>
          </cell>
          <cell r="AQ16">
            <v>112.04368244692201</v>
          </cell>
          <cell r="AR16">
            <v>109.490257354411</v>
          </cell>
          <cell r="AS16">
            <v>103.092072192256</v>
          </cell>
          <cell r="AT16">
            <v>153.44188984560199</v>
          </cell>
          <cell r="AU16">
            <v>114.84612928742899</v>
          </cell>
          <cell r="AV16">
            <v>110.81342992997401</v>
          </cell>
          <cell r="AW16">
            <v>116.67474049005099</v>
          </cell>
          <cell r="AX16">
            <v>107.146266079553</v>
          </cell>
          <cell r="AY16">
            <v>112.390876759619</v>
          </cell>
        </row>
        <row r="17">
          <cell r="C17">
            <v>10203</v>
          </cell>
          <cell r="D17">
            <v>90.387980364113702</v>
          </cell>
          <cell r="E17">
            <v>83.757338746426797</v>
          </cell>
          <cell r="F17">
            <v>71.342503525936905</v>
          </cell>
          <cell r="G17">
            <v>154.35153896159301</v>
          </cell>
          <cell r="H17">
            <v>135.280838617428</v>
          </cell>
          <cell r="I17">
            <v>130.48122334248399</v>
          </cell>
          <cell r="J17">
            <v>75.476326720916106</v>
          </cell>
          <cell r="K17">
            <v>77.0672335656255</v>
          </cell>
          <cell r="L17">
            <v>128.634657732097</v>
          </cell>
          <cell r="M17">
            <v>79.764719389181906</v>
          </cell>
          <cell r="N17">
            <v>71.647143371958904</v>
          </cell>
          <cell r="O17">
            <v>101.808495662239</v>
          </cell>
          <cell r="P17">
            <v>92.334652585514206</v>
          </cell>
          <cell r="Q17">
            <v>87.850999999999999</v>
          </cell>
          <cell r="R17">
            <v>76.527000000000001</v>
          </cell>
          <cell r="S17">
            <v>140.73500000000001</v>
          </cell>
          <cell r="T17">
            <v>125.63200000000001</v>
          </cell>
          <cell r="U17">
            <v>118.09</v>
          </cell>
          <cell r="V17">
            <v>76.954999999999998</v>
          </cell>
          <cell r="W17">
            <v>74.510000000000005</v>
          </cell>
          <cell r="X17">
            <v>125.325</v>
          </cell>
          <cell r="Y17">
            <v>81.326999999999998</v>
          </cell>
          <cell r="Z17">
            <v>79.393000000000001</v>
          </cell>
          <cell r="AA17">
            <v>111.083</v>
          </cell>
          <cell r="AB17">
            <v>99.185000000000002</v>
          </cell>
          <cell r="AC17">
            <v>102.46899999999999</v>
          </cell>
          <cell r="AD17">
            <v>79.808000000000007</v>
          </cell>
          <cell r="AE17">
            <v>164.36500000000001</v>
          </cell>
          <cell r="AF17">
            <v>142.86199999999999</v>
          </cell>
          <cell r="AG17">
            <v>126.152</v>
          </cell>
          <cell r="AH17">
            <v>93.501000000000005</v>
          </cell>
          <cell r="AI17">
            <v>81.852595825072797</v>
          </cell>
          <cell r="AJ17">
            <v>136.47900000000001</v>
          </cell>
          <cell r="AK17">
            <v>87.330689762817698</v>
          </cell>
          <cell r="AL17">
            <v>85.933481123919094</v>
          </cell>
          <cell r="AM17">
            <v>132.691</v>
          </cell>
          <cell r="AN17">
            <v>101.68870595427499</v>
          </cell>
          <cell r="AO17">
            <v>101.911056102101</v>
          </cell>
          <cell r="AP17">
            <v>103.36918115516799</v>
          </cell>
          <cell r="AQ17">
            <v>121.847001963369</v>
          </cell>
          <cell r="AR17">
            <v>117.528330133936</v>
          </cell>
          <cell r="AS17">
            <v>120.111000521508</v>
          </cell>
          <cell r="AT17">
            <v>133.87910122627599</v>
          </cell>
          <cell r="AU17">
            <v>108.558925045373</v>
          </cell>
          <cell r="AV17">
            <v>114.60158622250999</v>
          </cell>
          <cell r="AW17">
            <v>108.640686591128</v>
          </cell>
          <cell r="AX17">
            <v>128.784050710782</v>
          </cell>
          <cell r="AY17">
            <v>135.44795484283199</v>
          </cell>
        </row>
        <row r="18">
          <cell r="C18">
            <v>10204</v>
          </cell>
          <cell r="D18">
            <v>80.148714369359297</v>
          </cell>
          <cell r="E18">
            <v>74.269200312725303</v>
          </cell>
          <cell r="F18">
            <v>75.071611022971297</v>
          </cell>
          <cell r="G18">
            <v>136.866399258716</v>
          </cell>
          <cell r="H18">
            <v>121.98340081247601</v>
          </cell>
          <cell r="I18">
            <v>108.377544552654</v>
          </cell>
          <cell r="J18">
            <v>86.655730725305304</v>
          </cell>
          <cell r="K18">
            <v>82.280253675281301</v>
          </cell>
          <cell r="L18">
            <v>147.38748180719401</v>
          </cell>
          <cell r="M18">
            <v>105.266711268956</v>
          </cell>
          <cell r="N18">
            <v>77.4741582294224</v>
          </cell>
          <cell r="O18">
            <v>104.218793964939</v>
          </cell>
          <cell r="P18">
            <v>81.874865072309902</v>
          </cell>
          <cell r="Q18">
            <v>77.899000000000001</v>
          </cell>
          <cell r="R18">
            <v>80.527000000000001</v>
          </cell>
          <cell r="S18">
            <v>124.792</v>
          </cell>
          <cell r="T18">
            <v>113.283</v>
          </cell>
          <cell r="U18">
            <v>98.084999999999994</v>
          </cell>
          <cell r="V18">
            <v>88.352999999999994</v>
          </cell>
          <cell r="W18">
            <v>79.55</v>
          </cell>
          <cell r="X18">
            <v>143.595</v>
          </cell>
          <cell r="Y18">
            <v>107.328</v>
          </cell>
          <cell r="Z18">
            <v>85.85</v>
          </cell>
          <cell r="AA18">
            <v>113.71299999999999</v>
          </cell>
          <cell r="AB18">
            <v>87.948999999999998</v>
          </cell>
          <cell r="AC18">
            <v>90.861000000000004</v>
          </cell>
          <cell r="AD18">
            <v>83.98</v>
          </cell>
          <cell r="AE18">
            <v>145.745</v>
          </cell>
          <cell r="AF18">
            <v>128.82</v>
          </cell>
          <cell r="AG18">
            <v>104.782</v>
          </cell>
          <cell r="AH18">
            <v>107.35</v>
          </cell>
          <cell r="AI18">
            <v>87.389309786659098</v>
          </cell>
          <cell r="AJ18">
            <v>156.375</v>
          </cell>
          <cell r="AK18">
            <v>115.251637247383</v>
          </cell>
          <cell r="AL18">
            <v>92.922394396609505</v>
          </cell>
          <cell r="AM18">
            <v>135.833</v>
          </cell>
          <cell r="AN18">
            <v>103.247564207005</v>
          </cell>
          <cell r="AO18">
            <v>111.81359695767701</v>
          </cell>
          <cell r="AP18">
            <v>105.303785627933</v>
          </cell>
          <cell r="AQ18">
            <v>102.936507191038</v>
          </cell>
          <cell r="AR18">
            <v>117.045720060493</v>
          </cell>
          <cell r="AS18">
            <v>131.694162545968</v>
          </cell>
          <cell r="AT18">
            <v>140.39883529782901</v>
          </cell>
          <cell r="AU18">
            <v>126.041930005737</v>
          </cell>
          <cell r="AV18">
            <v>153.38495651524099</v>
          </cell>
          <cell r="AW18">
            <v>139.374102307431</v>
          </cell>
          <cell r="AX18">
            <v>141.964462860054</v>
          </cell>
          <cell r="AY18">
            <v>136.439831893041</v>
          </cell>
        </row>
        <row r="19">
          <cell r="C19">
            <v>10205</v>
          </cell>
          <cell r="D19">
            <v>129.745400617429</v>
          </cell>
          <cell r="E19">
            <v>120.227594714788</v>
          </cell>
          <cell r="F19">
            <v>95.995372152215197</v>
          </cell>
          <cell r="G19">
            <v>94.080168879759</v>
          </cell>
          <cell r="H19">
            <v>84.153852872806198</v>
          </cell>
          <cell r="I19">
            <v>87.624638086511098</v>
          </cell>
          <cell r="J19">
            <v>108.340801598718</v>
          </cell>
          <cell r="K19">
            <v>110.624433173185</v>
          </cell>
          <cell r="L19">
            <v>88.628048244466399</v>
          </cell>
          <cell r="M19">
            <v>82.588795480385699</v>
          </cell>
          <cell r="N19">
            <v>102.844286180997</v>
          </cell>
          <cell r="O19">
            <v>95.146607998738403</v>
          </cell>
          <cell r="P19">
            <v>132.53970762837301</v>
          </cell>
          <cell r="Q19">
            <v>126.104</v>
          </cell>
          <cell r="R19">
            <v>102.971</v>
          </cell>
          <cell r="S19">
            <v>85.781000000000006</v>
          </cell>
          <cell r="T19">
            <v>78.152000000000001</v>
          </cell>
          <cell r="U19">
            <v>79.302999999999997</v>
          </cell>
          <cell r="V19">
            <v>110.46299999999999</v>
          </cell>
          <cell r="W19">
            <v>106.95399999999999</v>
          </cell>
          <cell r="X19">
            <v>86.347999999999999</v>
          </cell>
          <cell r="Y19">
            <v>84.206000000000003</v>
          </cell>
          <cell r="Z19">
            <v>113.96299999999999</v>
          </cell>
          <cell r="AA19">
            <v>103.81399999999999</v>
          </cell>
          <cell r="AB19">
            <v>142.37299999999999</v>
          </cell>
          <cell r="AC19">
            <v>147.08699999999999</v>
          </cell>
          <cell r="AD19">
            <v>107.386</v>
          </cell>
          <cell r="AE19">
            <v>100.18300000000001</v>
          </cell>
          <cell r="AF19">
            <v>88.87</v>
          </cell>
          <cell r="AG19">
            <v>84.716999999999999</v>
          </cell>
          <cell r="AH19">
            <v>134.214</v>
          </cell>
          <cell r="AI19">
            <v>117.49347417786799</v>
          </cell>
          <cell r="AJ19">
            <v>94.033000000000001</v>
          </cell>
          <cell r="AK19">
            <v>90.422639623309095</v>
          </cell>
          <cell r="AL19">
            <v>123.351289518355</v>
          </cell>
          <cell r="AM19">
            <v>124.009</v>
          </cell>
          <cell r="AN19">
            <v>145.029981671417</v>
          </cell>
          <cell r="AO19">
            <v>117.516126919654</v>
          </cell>
          <cell r="AP19">
            <v>119.63991234591199</v>
          </cell>
          <cell r="AQ19">
            <v>128.06821545244401</v>
          </cell>
          <cell r="AR19">
            <v>107.496000217524</v>
          </cell>
          <cell r="AS19">
            <v>101.573990509455</v>
          </cell>
          <cell r="AT19">
            <v>136.29603708031499</v>
          </cell>
          <cell r="AU19">
            <v>139.56334767406901</v>
          </cell>
          <cell r="AV19">
            <v>117.587625797068</v>
          </cell>
          <cell r="AW19">
            <v>114.26313206320501</v>
          </cell>
          <cell r="AX19">
            <v>123.78335999796001</v>
          </cell>
          <cell r="AY19">
            <v>123.79260959205401</v>
          </cell>
        </row>
        <row r="20">
          <cell r="C20">
            <v>103</v>
          </cell>
          <cell r="D20">
            <v>96.323805624975506</v>
          </cell>
          <cell r="E20">
            <v>112.531997754835</v>
          </cell>
          <cell r="F20">
            <v>105.336429387519</v>
          </cell>
          <cell r="G20">
            <v>96.968447317901607</v>
          </cell>
          <cell r="H20">
            <v>83.320849904842206</v>
          </cell>
          <cell r="I20">
            <v>95.836555104335801</v>
          </cell>
          <cell r="J20">
            <v>103.909847692729</v>
          </cell>
          <cell r="K20">
            <v>102.729481178672</v>
          </cell>
          <cell r="L20">
            <v>103.11967398355701</v>
          </cell>
          <cell r="M20">
            <v>91.777496488693004</v>
          </cell>
          <cell r="N20">
            <v>106.53074928348001</v>
          </cell>
          <cell r="O20">
            <v>101.61466627846001</v>
          </cell>
          <cell r="P20">
            <v>98.398316814564694</v>
          </cell>
          <cell r="Q20">
            <v>118.032005126201</v>
          </cell>
          <cell r="R20">
            <v>112.99110290837299</v>
          </cell>
          <cell r="S20">
            <v>88.4140556251579</v>
          </cell>
          <cell r="T20">
            <v>77.377951967107194</v>
          </cell>
          <cell r="U20">
            <v>86.735526121285702</v>
          </cell>
          <cell r="V20">
            <v>105.945558614475</v>
          </cell>
          <cell r="W20">
            <v>99.320691269223303</v>
          </cell>
          <cell r="X20">
            <v>100.46627012388799</v>
          </cell>
          <cell r="Y20">
            <v>93.574978335648396</v>
          </cell>
          <cell r="Z20">
            <v>118.047479434447</v>
          </cell>
          <cell r="AA20">
            <v>110.87158527235</v>
          </cell>
          <cell r="AB20">
            <v>106.43024337204299</v>
          </cell>
          <cell r="AC20">
            <v>135.037505905129</v>
          </cell>
          <cell r="AD20">
            <v>117.836092183045</v>
          </cell>
          <cell r="AE20">
            <v>103.25909538821099</v>
          </cell>
          <cell r="AF20">
            <v>87.990181571831798</v>
          </cell>
          <cell r="AG20">
            <v>92.656682071838901</v>
          </cell>
          <cell r="AH20">
            <v>128.72531109776901</v>
          </cell>
          <cell r="AI20">
            <v>109.108298211807</v>
          </cell>
          <cell r="AJ20">
            <v>109.40785817950299</v>
          </cell>
          <cell r="AK20">
            <v>100.482921953953</v>
          </cell>
          <cell r="AL20">
            <v>127.772828082519</v>
          </cell>
          <cell r="AM20">
            <v>132.43867956901201</v>
          </cell>
          <cell r="AN20">
            <v>127.66708718157101</v>
          </cell>
          <cell r="AO20">
            <v>122.227605461184</v>
          </cell>
          <cell r="AP20">
            <v>109.770887843555</v>
          </cell>
          <cell r="AQ20">
            <v>109.050200852803</v>
          </cell>
          <cell r="AR20">
            <v>101.16613273897801</v>
          </cell>
          <cell r="AS20">
            <v>105.453980583361</v>
          </cell>
          <cell r="AT20">
            <v>131.14422681224701</v>
          </cell>
          <cell r="AU20">
            <v>120.69495144826701</v>
          </cell>
          <cell r="AV20">
            <v>116.159912829267</v>
          </cell>
          <cell r="AW20">
            <v>116.00499514649999</v>
          </cell>
          <cell r="AX20">
            <v>119.307722287053</v>
          </cell>
          <cell r="AY20">
            <v>146.66529663451101</v>
          </cell>
        </row>
        <row r="21">
          <cell r="C21">
            <v>10301</v>
          </cell>
          <cell r="D21">
            <v>82.879727021219296</v>
          </cell>
          <cell r="E21">
            <v>108.846037337696</v>
          </cell>
          <cell r="F21">
            <v>113.171280449438</v>
          </cell>
          <cell r="G21">
            <v>105.49391097778</v>
          </cell>
          <cell r="H21">
            <v>93.198308015404194</v>
          </cell>
          <cell r="I21">
            <v>99.292157790788295</v>
          </cell>
          <cell r="J21">
            <v>89.959732416825005</v>
          </cell>
          <cell r="K21">
            <v>93.588075387142993</v>
          </cell>
          <cell r="L21">
            <v>91.038317437883606</v>
          </cell>
          <cell r="M21">
            <v>91.290970417196505</v>
          </cell>
          <cell r="N21">
            <v>122.315261215696</v>
          </cell>
          <cell r="O21">
            <v>108.92622153292901</v>
          </cell>
          <cell r="P21">
            <v>84.664695129363096</v>
          </cell>
          <cell r="Q21">
            <v>114.166</v>
          </cell>
          <cell r="R21">
            <v>121.395</v>
          </cell>
          <cell r="S21">
            <v>96.186999999999998</v>
          </cell>
          <cell r="T21">
            <v>86.551000000000002</v>
          </cell>
          <cell r="U21">
            <v>89.863</v>
          </cell>
          <cell r="V21">
            <v>91.721999999999994</v>
          </cell>
          <cell r="W21">
            <v>90.483000000000004</v>
          </cell>
          <cell r="X21">
            <v>88.695999999999998</v>
          </cell>
          <cell r="Y21">
            <v>93.078999999999994</v>
          </cell>
          <cell r="Z21">
            <v>135.53800000000001</v>
          </cell>
          <cell r="AA21">
            <v>118.849</v>
          </cell>
          <cell r="AB21">
            <v>90.945999999999998</v>
          </cell>
          <cell r="AC21">
            <v>133.16200000000001</v>
          </cell>
          <cell r="AD21">
            <v>126.601</v>
          </cell>
          <cell r="AE21">
            <v>112.33799999999999</v>
          </cell>
          <cell r="AF21">
            <v>98.421000000000006</v>
          </cell>
          <cell r="AG21">
            <v>95.998000000000005</v>
          </cell>
          <cell r="AH21">
            <v>111.444</v>
          </cell>
          <cell r="AI21">
            <v>99.399271964097807</v>
          </cell>
          <cell r="AJ21">
            <v>96.59</v>
          </cell>
          <cell r="AK21">
            <v>99.950247135603107</v>
          </cell>
          <cell r="AL21">
            <v>146.70474908229301</v>
          </cell>
          <cell r="AM21">
            <v>141.96799999999999</v>
          </cell>
          <cell r="AN21">
            <v>117.10839327634</v>
          </cell>
          <cell r="AO21">
            <v>126.104183827109</v>
          </cell>
          <cell r="AP21">
            <v>106.92016088582901</v>
          </cell>
          <cell r="AQ21">
            <v>103.327476904817</v>
          </cell>
          <cell r="AR21">
            <v>95.114700662587794</v>
          </cell>
          <cell r="AS21">
            <v>88.523042303339295</v>
          </cell>
          <cell r="AT21">
            <v>114.039939513655</v>
          </cell>
          <cell r="AU21">
            <v>118.193423914045</v>
          </cell>
          <cell r="AV21">
            <v>107.762844169602</v>
          </cell>
          <cell r="AW21">
            <v>118.434436774418</v>
          </cell>
          <cell r="AX21">
            <v>117.91671754622</v>
          </cell>
          <cell r="AY21">
            <v>177.35687522703401</v>
          </cell>
        </row>
        <row r="22">
          <cell r="C22">
            <v>10302</v>
          </cell>
          <cell r="D22">
            <v>90.4717382787574</v>
          </cell>
          <cell r="E22">
            <v>92.953729638886699</v>
          </cell>
          <cell r="F22">
            <v>100.48764507703601</v>
          </cell>
          <cell r="G22">
            <v>103.298750912058</v>
          </cell>
          <cell r="H22">
            <v>81.063351578353505</v>
          </cell>
          <cell r="I22">
            <v>93.002025428669597</v>
          </cell>
          <cell r="J22">
            <v>122.466852579239</v>
          </cell>
          <cell r="K22">
            <v>102.220955591262</v>
          </cell>
          <cell r="L22">
            <v>110.195720518012</v>
          </cell>
          <cell r="M22">
            <v>111.194581945317</v>
          </cell>
          <cell r="N22">
            <v>96.626190633576599</v>
          </cell>
          <cell r="O22">
            <v>96.018457818832601</v>
          </cell>
          <cell r="P22">
            <v>92.420214381659704</v>
          </cell>
          <cell r="Q22">
            <v>97.497</v>
          </cell>
          <cell r="R22">
            <v>107.79</v>
          </cell>
          <cell r="S22">
            <v>94.186000000000007</v>
          </cell>
          <cell r="T22">
            <v>75.281000000000006</v>
          </cell>
          <cell r="U22">
            <v>84.17</v>
          </cell>
          <cell r="V22">
            <v>124.866</v>
          </cell>
          <cell r="W22">
            <v>98.828999999999994</v>
          </cell>
          <cell r="X22">
            <v>107.36</v>
          </cell>
          <cell r="Y22">
            <v>113.372</v>
          </cell>
          <cell r="Z22">
            <v>107.072</v>
          </cell>
          <cell r="AA22">
            <v>104.76600000000001</v>
          </cell>
          <cell r="AB22">
            <v>99.277000000000001</v>
          </cell>
          <cell r="AC22">
            <v>113.72</v>
          </cell>
          <cell r="AD22">
            <v>112.41200000000001</v>
          </cell>
          <cell r="AE22">
            <v>110</v>
          </cell>
          <cell r="AF22">
            <v>85.605999999999995</v>
          </cell>
          <cell r="AG22">
            <v>89.915999999999997</v>
          </cell>
          <cell r="AH22">
            <v>151.714</v>
          </cell>
          <cell r="AI22">
            <v>108.56819657006901</v>
          </cell>
          <cell r="AJ22">
            <v>116.91500000000001</v>
          </cell>
          <cell r="AK22">
            <v>121.741787767007</v>
          </cell>
          <cell r="AL22">
            <v>115.893314626364</v>
          </cell>
          <cell r="AM22">
            <v>125.145</v>
          </cell>
          <cell r="AN22">
            <v>120.266267098028</v>
          </cell>
          <cell r="AO22">
            <v>120.76157854707</v>
          </cell>
          <cell r="AP22">
            <v>108.469457584113</v>
          </cell>
          <cell r="AQ22">
            <v>106.846608960102</v>
          </cell>
          <cell r="AR22">
            <v>102.509833875773</v>
          </cell>
          <cell r="AS22">
            <v>121.08310067085</v>
          </cell>
          <cell r="AT22">
            <v>152.09162960400201</v>
          </cell>
          <cell r="AU22">
            <v>112.216964451645</v>
          </cell>
          <cell r="AV22">
            <v>118.030680098948</v>
          </cell>
          <cell r="AW22">
            <v>111.309423424824</v>
          </cell>
          <cell r="AX22">
            <v>145.11836044638201</v>
          </cell>
          <cell r="AY22">
            <v>149.809879568832</v>
          </cell>
        </row>
        <row r="23">
          <cell r="C23">
            <v>10303</v>
          </cell>
          <cell r="D23">
            <v>72.592146413700902</v>
          </cell>
          <cell r="E23">
            <v>184.26019373487901</v>
          </cell>
          <cell r="F23">
            <v>93.024127000850896</v>
          </cell>
          <cell r="G23">
            <v>87.052442568967507</v>
          </cell>
          <cell r="H23">
            <v>89.898635445434905</v>
          </cell>
          <cell r="I23">
            <v>68.768314850371794</v>
          </cell>
          <cell r="J23">
            <v>102.915061834078</v>
          </cell>
          <cell r="K23">
            <v>106.41494384809199</v>
          </cell>
          <cell r="L23">
            <v>91.314131735097902</v>
          </cell>
          <cell r="M23">
            <v>111.552403446414</v>
          </cell>
          <cell r="N23">
            <v>94.491130554917504</v>
          </cell>
          <cell r="O23">
            <v>97.716468567195903</v>
          </cell>
          <cell r="P23">
            <v>74.155552458908801</v>
          </cell>
          <cell r="Q23">
            <v>193.26599999999999</v>
          </cell>
          <cell r="R23">
            <v>99.784000000000006</v>
          </cell>
          <cell r="S23">
            <v>79.373000000000005</v>
          </cell>
          <cell r="T23">
            <v>83.486999999999995</v>
          </cell>
          <cell r="U23">
            <v>62.238</v>
          </cell>
          <cell r="V23">
            <v>104.931</v>
          </cell>
          <cell r="W23">
            <v>102.884</v>
          </cell>
          <cell r="X23">
            <v>88.965000000000003</v>
          </cell>
          <cell r="Y23">
            <v>113.73699999999999</v>
          </cell>
          <cell r="Z23">
            <v>104.706</v>
          </cell>
          <cell r="AA23">
            <v>106.61799999999999</v>
          </cell>
          <cell r="AB23">
            <v>111.221</v>
          </cell>
          <cell r="AC23">
            <v>111.795</v>
          </cell>
          <cell r="AD23">
            <v>104.063</v>
          </cell>
          <cell r="AE23">
            <v>92.7</v>
          </cell>
          <cell r="AF23">
            <v>94.936999999999998</v>
          </cell>
          <cell r="AG23">
            <v>66.486999999999995</v>
          </cell>
          <cell r="AH23">
            <v>127.49299999999999</v>
          </cell>
          <cell r="AI23">
            <v>113.022603583253</v>
          </cell>
          <cell r="AJ23">
            <v>96.882000000000005</v>
          </cell>
          <cell r="AK23">
            <v>122.133549923787</v>
          </cell>
          <cell r="AL23">
            <v>113.33252662655001</v>
          </cell>
          <cell r="AM23">
            <v>127.358</v>
          </cell>
          <cell r="AN23">
            <v>127.543447884995</v>
          </cell>
          <cell r="AO23">
            <v>132.69228872951899</v>
          </cell>
          <cell r="AP23">
            <v>78.043512388948699</v>
          </cell>
          <cell r="AQ23">
            <v>115.037752626997</v>
          </cell>
          <cell r="AR23">
            <v>122.41431100285899</v>
          </cell>
          <cell r="AS23">
            <v>101.123301147079</v>
          </cell>
          <cell r="AT23">
            <v>133.418321381635</v>
          </cell>
          <cell r="AU23">
            <v>142.35981676094599</v>
          </cell>
          <cell r="AV23">
            <v>119.079093990372</v>
          </cell>
          <cell r="AW23">
            <v>114.253819870957</v>
          </cell>
          <cell r="AX23">
            <v>129.74593814031601</v>
          </cell>
          <cell r="AY23">
            <v>139.81807862183101</v>
          </cell>
        </row>
        <row r="24">
          <cell r="C24">
            <v>10304</v>
          </cell>
          <cell r="D24">
            <v>103.034758253492</v>
          </cell>
          <cell r="E24">
            <v>119.379579914244</v>
          </cell>
          <cell r="F24">
            <v>107.954263587696</v>
          </cell>
          <cell r="G24">
            <v>103.542595524172</v>
          </cell>
          <cell r="H24">
            <v>71.911384139985401</v>
          </cell>
          <cell r="I24">
            <v>86.9292835589536</v>
          </cell>
          <cell r="J24">
            <v>104.80699424106599</v>
          </cell>
          <cell r="K24">
            <v>107.60660692381001</v>
          </cell>
          <cell r="L24">
            <v>87.275631482428494</v>
          </cell>
          <cell r="M24">
            <v>100.364811501795</v>
          </cell>
          <cell r="N24">
            <v>98.068554272729003</v>
          </cell>
          <cell r="O24">
            <v>109.12553659962801</v>
          </cell>
          <cell r="P24">
            <v>105.253802211801</v>
          </cell>
          <cell r="Q24">
            <v>125.214</v>
          </cell>
          <cell r="R24">
            <v>115.79900000000001</v>
          </cell>
          <cell r="S24">
            <v>94.408000000000001</v>
          </cell>
          <cell r="T24">
            <v>66.781999999999996</v>
          </cell>
          <cell r="U24">
            <v>78.674000000000007</v>
          </cell>
          <cell r="V24">
            <v>106.86</v>
          </cell>
          <cell r="W24">
            <v>104.036</v>
          </cell>
          <cell r="X24">
            <v>85.03</v>
          </cell>
          <cell r="Y24">
            <v>102.33</v>
          </cell>
          <cell r="Z24">
            <v>108.67</v>
          </cell>
          <cell r="AA24">
            <v>119.06699999999999</v>
          </cell>
          <cell r="AB24">
            <v>113.063</v>
          </cell>
          <cell r="AC24">
            <v>146.04900000000001</v>
          </cell>
          <cell r="AD24">
            <v>120.764</v>
          </cell>
          <cell r="AE24">
            <v>110.26</v>
          </cell>
          <cell r="AF24">
            <v>75.941000000000003</v>
          </cell>
          <cell r="AG24">
            <v>84.045000000000002</v>
          </cell>
          <cell r="AH24">
            <v>129.83699999999999</v>
          </cell>
          <cell r="AI24">
            <v>114.288261004489</v>
          </cell>
          <cell r="AJ24">
            <v>92.597999999999999</v>
          </cell>
          <cell r="AK24">
            <v>109.884774665874</v>
          </cell>
          <cell r="AL24">
            <v>117.62328350894001</v>
          </cell>
          <cell r="AM24">
            <v>142.22800000000001</v>
          </cell>
          <cell r="AN24">
            <v>133.62866232412199</v>
          </cell>
          <cell r="AO24">
            <v>125.841169772873</v>
          </cell>
          <cell r="AP24">
            <v>145.95448862723799</v>
          </cell>
          <cell r="AQ24">
            <v>138.640339343498</v>
          </cell>
          <cell r="AR24">
            <v>108.56698415267201</v>
          </cell>
          <cell r="AS24">
            <v>138.76763603070401</v>
          </cell>
          <cell r="AT24">
            <v>140.850834161667</v>
          </cell>
          <cell r="AU24">
            <v>109.269807933078</v>
          </cell>
          <cell r="AV24">
            <v>109.088067935532</v>
          </cell>
          <cell r="AW24">
            <v>111.117393320077</v>
          </cell>
          <cell r="AX24">
            <v>106.246326191691</v>
          </cell>
          <cell r="AY24">
            <v>137.54914863891099</v>
          </cell>
        </row>
        <row r="25">
          <cell r="C25">
            <v>10305</v>
          </cell>
          <cell r="D25">
            <v>122.894552829148</v>
          </cell>
          <cell r="E25">
            <v>142.146507294602</v>
          </cell>
          <cell r="F25">
            <v>100.106617829326</v>
          </cell>
          <cell r="G25">
            <v>87.792404272685502</v>
          </cell>
          <cell r="H25">
            <v>79.826671351998201</v>
          </cell>
          <cell r="I25">
            <v>87.230611529820095</v>
          </cell>
          <cell r="J25">
            <v>109.85479228820699</v>
          </cell>
          <cell r="K25">
            <v>103.825101315588</v>
          </cell>
          <cell r="L25">
            <v>93.337057536080295</v>
          </cell>
          <cell r="M25">
            <v>85.049628112585907</v>
          </cell>
          <cell r="N25">
            <v>93.237195055380795</v>
          </cell>
          <cell r="O25">
            <v>94.698860584578696</v>
          </cell>
          <cell r="P25">
            <v>125.54131417053701</v>
          </cell>
          <cell r="Q25">
            <v>149.09399999999999</v>
          </cell>
          <cell r="R25">
            <v>107.381</v>
          </cell>
          <cell r="S25">
            <v>80.048000000000002</v>
          </cell>
          <cell r="T25">
            <v>74.132999999999996</v>
          </cell>
          <cell r="U25">
            <v>78.947000000000003</v>
          </cell>
          <cell r="V25">
            <v>112.00700000000001</v>
          </cell>
          <cell r="W25">
            <v>100.38</v>
          </cell>
          <cell r="X25">
            <v>90.935000000000002</v>
          </cell>
          <cell r="Y25">
            <v>86.715000000000003</v>
          </cell>
          <cell r="Z25">
            <v>103.31699999999999</v>
          </cell>
          <cell r="AA25">
            <v>103.32599999999999</v>
          </cell>
          <cell r="AB25">
            <v>134.85499999999999</v>
          </cell>
          <cell r="AC25">
            <v>173.90199999999999</v>
          </cell>
          <cell r="AD25">
            <v>111.986</v>
          </cell>
          <cell r="AE25">
            <v>93.488</v>
          </cell>
          <cell r="AF25">
            <v>84.3</v>
          </cell>
          <cell r="AG25">
            <v>84.335999999999999</v>
          </cell>
          <cell r="AH25">
            <v>136.09</v>
          </cell>
          <cell r="AI25">
            <v>110.27194906698401</v>
          </cell>
          <cell r="AJ25">
            <v>99.028999999999996</v>
          </cell>
          <cell r="AK25">
            <v>93.116891076916602</v>
          </cell>
          <cell r="AL25">
            <v>111.828558184701</v>
          </cell>
          <cell r="AM25">
            <v>123.425</v>
          </cell>
          <cell r="AN25">
            <v>163.60882007230799</v>
          </cell>
          <cell r="AO25">
            <v>122.994831691204</v>
          </cell>
          <cell r="AP25">
            <v>102.474455278428</v>
          </cell>
          <cell r="AQ25">
            <v>100.648064109123</v>
          </cell>
          <cell r="AR25">
            <v>102.19033745266</v>
          </cell>
          <cell r="AS25">
            <v>101.225274162304</v>
          </cell>
          <cell r="AT25">
            <v>137.21948557601999</v>
          </cell>
          <cell r="AU25">
            <v>133.65576433200999</v>
          </cell>
          <cell r="AV25">
            <v>109.86413438698401</v>
          </cell>
          <cell r="AW25">
            <v>110.683945100567</v>
          </cell>
          <cell r="AX25">
            <v>119.376932447576</v>
          </cell>
          <cell r="AY25">
            <v>119.10619823249</v>
          </cell>
        </row>
        <row r="26">
          <cell r="C26">
            <v>10306</v>
          </cell>
          <cell r="D26">
            <v>101.04560988179701</v>
          </cell>
          <cell r="E26">
            <v>107.10918341785199</v>
          </cell>
          <cell r="F26">
            <v>103.026773510876</v>
          </cell>
          <cell r="G26">
            <v>89.251435118699007</v>
          </cell>
          <cell r="H26">
            <v>78.763700577928702</v>
          </cell>
          <cell r="I26">
            <v>101.21034064941399</v>
          </cell>
          <cell r="J26">
            <v>105.072264167879</v>
          </cell>
          <cell r="K26">
            <v>109.50290192992399</v>
          </cell>
          <cell r="L26">
            <v>118.487831556874</v>
          </cell>
          <cell r="M26">
            <v>82.398855385663495</v>
          </cell>
          <cell r="N26">
            <v>104.92083076444</v>
          </cell>
          <cell r="O26">
            <v>99.210273038651493</v>
          </cell>
          <cell r="P26">
            <v>103.22181385337601</v>
          </cell>
          <cell r="Q26">
            <v>112.34399999999999</v>
          </cell>
          <cell r="R26">
            <v>110.514</v>
          </cell>
          <cell r="S26">
            <v>81.378</v>
          </cell>
          <cell r="T26">
            <v>73.146000000000001</v>
          </cell>
          <cell r="U26">
            <v>91.599000000000004</v>
          </cell>
          <cell r="V26">
            <v>107.131</v>
          </cell>
          <cell r="W26">
            <v>105.869</v>
          </cell>
          <cell r="X26">
            <v>115.43899999999999</v>
          </cell>
          <cell r="Y26">
            <v>84.013000000000005</v>
          </cell>
          <cell r="Z26">
            <v>116.264</v>
          </cell>
          <cell r="AA26">
            <v>108.248</v>
          </cell>
          <cell r="AB26">
            <v>110.88</v>
          </cell>
          <cell r="AC26">
            <v>131.03700000000001</v>
          </cell>
          <cell r="AD26">
            <v>115.252</v>
          </cell>
          <cell r="AE26">
            <v>95.040999999999997</v>
          </cell>
          <cell r="AF26">
            <v>83.177999999999997</v>
          </cell>
          <cell r="AG26">
            <v>97.852000000000004</v>
          </cell>
          <cell r="AH26">
            <v>130.16499999999999</v>
          </cell>
          <cell r="AI26">
            <v>116.3023033091</v>
          </cell>
          <cell r="AJ26">
            <v>125.71299999999999</v>
          </cell>
          <cell r="AK26">
            <v>90.214683027802494</v>
          </cell>
          <cell r="AL26">
            <v>125.84189411703299</v>
          </cell>
          <cell r="AM26">
            <v>129.30500000000001</v>
          </cell>
          <cell r="AN26">
            <v>125.32918967160801</v>
          </cell>
          <cell r="AO26">
            <v>117.67268505049501</v>
          </cell>
          <cell r="AP26">
            <v>110.72130090939601</v>
          </cell>
          <cell r="AQ26">
            <v>112.126629660022</v>
          </cell>
          <cell r="AR26">
            <v>102.54834566928299</v>
          </cell>
          <cell r="AS26">
            <v>108.36010364037899</v>
          </cell>
          <cell r="AT26">
            <v>131.919278728645</v>
          </cell>
          <cell r="AU26">
            <v>122.69487419351201</v>
          </cell>
          <cell r="AV26">
            <v>126.51993534843101</v>
          </cell>
          <cell r="AW26">
            <v>119.293740247676</v>
          </cell>
          <cell r="AX26">
            <v>110.049514123026</v>
          </cell>
          <cell r="AY26">
            <v>130.78694066740599</v>
          </cell>
        </row>
        <row r="27">
          <cell r="C27">
            <v>104</v>
          </cell>
          <cell r="D27">
            <v>74.750688716482102</v>
          </cell>
          <cell r="E27">
            <v>65.6976142579027</v>
          </cell>
          <cell r="F27">
            <v>88.8401567872844</v>
          </cell>
          <cell r="G27">
            <v>105.025017791997</v>
          </cell>
          <cell r="H27">
            <v>107.83476924492</v>
          </cell>
          <cell r="I27">
            <v>114.26649246557599</v>
          </cell>
          <cell r="J27">
            <v>100.34883122924801</v>
          </cell>
          <cell r="K27">
            <v>126.422691142763</v>
          </cell>
          <cell r="L27">
            <v>113.468583179554</v>
          </cell>
          <cell r="M27">
            <v>117.261641471822</v>
          </cell>
          <cell r="N27">
            <v>100.494482147791</v>
          </cell>
          <cell r="O27">
            <v>85.589031564660303</v>
          </cell>
          <cell r="P27">
            <v>74.572477857193505</v>
          </cell>
          <cell r="Q27">
            <v>68.041518070650397</v>
          </cell>
          <cell r="R27">
            <v>98.784851807881594</v>
          </cell>
          <cell r="S27">
            <v>81.514960439534207</v>
          </cell>
          <cell r="T27">
            <v>88.561519170357798</v>
          </cell>
          <cell r="U27">
            <v>87.422105655550396</v>
          </cell>
          <cell r="V27">
            <v>101.51659239121101</v>
          </cell>
          <cell r="W27">
            <v>113.547635731407</v>
          </cell>
          <cell r="X27">
            <v>107.423403863481</v>
          </cell>
          <cell r="Y27">
            <v>121.037506536042</v>
          </cell>
          <cell r="Z27">
            <v>120.100169429373</v>
          </cell>
          <cell r="AA27">
            <v>101.89048369610801</v>
          </cell>
          <cell r="AB27">
            <v>86.274463402080201</v>
          </cell>
          <cell r="AC27">
            <v>85.1799053738374</v>
          </cell>
          <cell r="AD27">
            <v>97.742189820336506</v>
          </cell>
          <cell r="AE27">
            <v>106.869692614935</v>
          </cell>
          <cell r="AF27">
            <v>105.826126721023</v>
          </cell>
          <cell r="AG27">
            <v>96.691065659706993</v>
          </cell>
          <cell r="AH27">
            <v>136.452063249714</v>
          </cell>
          <cell r="AI27">
            <v>127.170766267831</v>
          </cell>
          <cell r="AJ27">
            <v>123.755195392193</v>
          </cell>
          <cell r="AK27">
            <v>132.979877543268</v>
          </cell>
          <cell r="AL27">
            <v>134.16369527057401</v>
          </cell>
          <cell r="AM27">
            <v>139.119236271999</v>
          </cell>
          <cell r="AN27">
            <v>115.39367359379</v>
          </cell>
          <cell r="AO27">
            <v>86.074347116807999</v>
          </cell>
          <cell r="AP27">
            <v>109.41425244109701</v>
          </cell>
          <cell r="AQ27">
            <v>109.820164103761</v>
          </cell>
          <cell r="AR27">
            <v>106.40181058292499</v>
          </cell>
          <cell r="AS27">
            <v>96.035719292809105</v>
          </cell>
          <cell r="AT27">
            <v>108.666821325706</v>
          </cell>
          <cell r="AU27">
            <v>122.623428416987</v>
          </cell>
          <cell r="AV27">
            <v>132.78391081980601</v>
          </cell>
          <cell r="AW27">
            <v>132.11486738257599</v>
          </cell>
          <cell r="AX27">
            <v>125.48143853920099</v>
          </cell>
          <cell r="AY27">
            <v>125.34471753390901</v>
          </cell>
        </row>
        <row r="28">
          <cell r="C28">
            <v>10401</v>
          </cell>
          <cell r="D28">
            <v>69.776789323977596</v>
          </cell>
          <cell r="E28">
            <v>67.428687196353806</v>
          </cell>
          <cell r="F28">
            <v>89.883695031075902</v>
          </cell>
          <cell r="G28">
            <v>101.803233502372</v>
          </cell>
          <cell r="H28">
            <v>108.85403249974399</v>
          </cell>
          <cell r="I28">
            <v>106.04170843531899</v>
          </cell>
          <cell r="J28">
            <v>109.150107744336</v>
          </cell>
          <cell r="K28">
            <v>123.299558712623</v>
          </cell>
          <cell r="L28">
            <v>117.772660502089</v>
          </cell>
          <cell r="M28">
            <v>122.485937928802</v>
          </cell>
          <cell r="N28">
            <v>99.377159883938504</v>
          </cell>
          <cell r="O28">
            <v>84.126429239369202</v>
          </cell>
          <cell r="P28">
            <v>67.922125898407998</v>
          </cell>
          <cell r="Q28">
            <v>62.692999999999998</v>
          </cell>
          <cell r="R28">
            <v>73.311000000000007</v>
          </cell>
          <cell r="S28">
            <v>78.228999999999999</v>
          </cell>
          <cell r="T28">
            <v>82.034000000000006</v>
          </cell>
          <cell r="U28">
            <v>92.135999999999996</v>
          </cell>
          <cell r="V28">
            <v>95.305999999999997</v>
          </cell>
          <cell r="W28">
            <v>102.309</v>
          </cell>
          <cell r="X28">
            <v>103.108</v>
          </cell>
          <cell r="Y28">
            <v>100.86799999999999</v>
          </cell>
          <cell r="Z28">
            <v>94.68</v>
          </cell>
          <cell r="AA28">
            <v>88.594999999999999</v>
          </cell>
          <cell r="AB28">
            <v>76.760000000000005</v>
          </cell>
          <cell r="AC28">
            <v>75.659000000000006</v>
          </cell>
          <cell r="AD28">
            <v>88.012</v>
          </cell>
          <cell r="AE28">
            <v>93.063999999999993</v>
          </cell>
          <cell r="AF28">
            <v>99.462999999999994</v>
          </cell>
          <cell r="AG28">
            <v>91.027000000000001</v>
          </cell>
          <cell r="AH28">
            <v>109.84</v>
          </cell>
          <cell r="AI28">
            <v>108.847119067636</v>
          </cell>
          <cell r="AJ28">
            <v>107.003</v>
          </cell>
          <cell r="AK28">
            <v>120.764914151705</v>
          </cell>
          <cell r="AL28">
            <v>116.797746341367</v>
          </cell>
          <cell r="AM28">
            <v>110.264</v>
          </cell>
          <cell r="AN28">
            <v>95.3850436012128</v>
          </cell>
          <cell r="AO28">
            <v>80.7251408762084</v>
          </cell>
          <cell r="AP28">
            <v>94.621259645365001</v>
          </cell>
          <cell r="AQ28">
            <v>93.681874513993193</v>
          </cell>
          <cell r="AR28">
            <v>91.702468726488704</v>
          </cell>
          <cell r="AS28">
            <v>80.117961186789799</v>
          </cell>
          <cell r="AT28">
            <v>90.368777497800494</v>
          </cell>
          <cell r="AU28">
            <v>97.425588175265702</v>
          </cell>
          <cell r="AV28">
            <v>111.432562325342</v>
          </cell>
          <cell r="AW28">
            <v>118.126748459582</v>
          </cell>
          <cell r="AX28">
            <v>110.92866329992501</v>
          </cell>
          <cell r="AY28">
            <v>108.693460524453</v>
          </cell>
        </row>
        <row r="29">
          <cell r="C29">
            <v>10402</v>
          </cell>
          <cell r="D29">
            <v>74.560572993853597</v>
          </cell>
          <cell r="E29">
            <v>58.2403529986358</v>
          </cell>
          <cell r="F29">
            <v>85.416686283887898</v>
          </cell>
          <cell r="G29">
            <v>112.277101415232</v>
          </cell>
          <cell r="H29">
            <v>107.993377507731</v>
          </cell>
          <cell r="I29">
            <v>131.432443152562</v>
          </cell>
          <cell r="J29">
            <v>90.279148334840102</v>
          </cell>
          <cell r="K29">
            <v>136.625911024278</v>
          </cell>
          <cell r="L29">
            <v>109.10290267358999</v>
          </cell>
          <cell r="M29">
            <v>111.20881810778999</v>
          </cell>
          <cell r="N29">
            <v>100.144119425006</v>
          </cell>
          <cell r="O29">
            <v>82.718566082592204</v>
          </cell>
          <cell r="P29">
            <v>76.456213986252195</v>
          </cell>
          <cell r="Q29">
            <v>70.513000000000005</v>
          </cell>
          <cell r="R29">
            <v>137.12100000000001</v>
          </cell>
          <cell r="S29">
            <v>82.426000000000002</v>
          </cell>
          <cell r="T29">
            <v>94.734999999999999</v>
          </cell>
          <cell r="U29">
            <v>77.436999999999998</v>
          </cell>
          <cell r="V29">
            <v>113.496</v>
          </cell>
          <cell r="W29">
            <v>132.10300000000001</v>
          </cell>
          <cell r="X29">
            <v>116.408</v>
          </cell>
          <cell r="Y29">
            <v>153.55199999999999</v>
          </cell>
          <cell r="Z29">
            <v>161.446</v>
          </cell>
          <cell r="AA29">
            <v>121.575</v>
          </cell>
          <cell r="AB29">
            <v>95.626000000000005</v>
          </cell>
          <cell r="AC29">
            <v>95.543999999999997</v>
          </cell>
          <cell r="AD29">
            <v>110.89</v>
          </cell>
          <cell r="AE29">
            <v>128.37100000000001</v>
          </cell>
          <cell r="AF29">
            <v>112.596</v>
          </cell>
          <cell r="AG29">
            <v>102.999</v>
          </cell>
          <cell r="AH29">
            <v>183.322</v>
          </cell>
          <cell r="AI29">
            <v>158.906087056096</v>
          </cell>
          <cell r="AJ29">
            <v>153.52099999999999</v>
          </cell>
          <cell r="AK29">
            <v>156.35655977841299</v>
          </cell>
          <cell r="AL29">
            <v>164.89678832399599</v>
          </cell>
          <cell r="AM29">
            <v>187.11</v>
          </cell>
          <cell r="AN29">
            <v>144.26221024493799</v>
          </cell>
          <cell r="AO29">
            <v>89.029095157529795</v>
          </cell>
          <cell r="AP29">
            <v>130.983874089003</v>
          </cell>
          <cell r="AQ29">
            <v>132.41215565198601</v>
          </cell>
          <cell r="AR29">
            <v>125.944126655581</v>
          </cell>
          <cell r="AS29">
            <v>117.212142881929</v>
          </cell>
          <cell r="AT29">
            <v>135.740918325801</v>
          </cell>
          <cell r="AU29">
            <v>165.87804009225499</v>
          </cell>
          <cell r="AV29">
            <v>172.50286266586701</v>
          </cell>
          <cell r="AW29">
            <v>157.64306065224201</v>
          </cell>
          <cell r="AX29">
            <v>149.590395535601</v>
          </cell>
          <cell r="AY29">
            <v>151.653214858767</v>
          </cell>
        </row>
        <row r="30">
          <cell r="C30">
            <v>10403</v>
          </cell>
          <cell r="D30">
            <v>76.844485916272603</v>
          </cell>
          <cell r="E30">
            <v>60.647276829724802</v>
          </cell>
          <cell r="F30">
            <v>92.842946538244604</v>
          </cell>
          <cell r="G30">
            <v>96.007633628029296</v>
          </cell>
          <cell r="H30">
            <v>115.26251140036</v>
          </cell>
          <cell r="I30">
            <v>104.172663387581</v>
          </cell>
          <cell r="J30">
            <v>96.626020760515999</v>
          </cell>
          <cell r="K30">
            <v>124.75709985397</v>
          </cell>
          <cell r="L30">
            <v>114.08847206186999</v>
          </cell>
          <cell r="M30">
            <v>118.302783005688</v>
          </cell>
          <cell r="N30">
            <v>106.924038020529</v>
          </cell>
          <cell r="O30">
            <v>93.524068597215404</v>
          </cell>
          <cell r="P30">
            <v>77.208770237285606</v>
          </cell>
          <cell r="Q30">
            <v>61.667000000000002</v>
          </cell>
          <cell r="R30">
            <v>76.754999999999995</v>
          </cell>
          <cell r="S30">
            <v>78.512</v>
          </cell>
          <cell r="T30">
            <v>81.094999999999999</v>
          </cell>
          <cell r="U30">
            <v>86.725999999999999</v>
          </cell>
          <cell r="V30">
            <v>86.965999999999994</v>
          </cell>
          <cell r="W30">
            <v>101.78</v>
          </cell>
          <cell r="X30">
            <v>94.924000000000007</v>
          </cell>
          <cell r="Y30">
            <v>108.34399999999999</v>
          </cell>
          <cell r="Z30">
            <v>94.76</v>
          </cell>
          <cell r="AA30">
            <v>84.284999999999997</v>
          </cell>
          <cell r="AB30">
            <v>76.242000000000004</v>
          </cell>
          <cell r="AC30">
            <v>77.941000000000003</v>
          </cell>
          <cell r="AD30">
            <v>89.832999999999998</v>
          </cell>
          <cell r="AE30">
            <v>89.643000000000001</v>
          </cell>
          <cell r="AF30">
            <v>102.392</v>
          </cell>
          <cell r="AG30">
            <v>90.396000000000001</v>
          </cell>
          <cell r="AH30">
            <v>110.411</v>
          </cell>
          <cell r="AI30">
            <v>108.114420070959</v>
          </cell>
          <cell r="AJ30">
            <v>100.637</v>
          </cell>
          <cell r="AK30">
            <v>117.786669618898</v>
          </cell>
          <cell r="AL30">
            <v>121.26977599941</v>
          </cell>
          <cell r="AM30">
            <v>117.83799999999999</v>
          </cell>
          <cell r="AN30">
            <v>108.914685771824</v>
          </cell>
          <cell r="AO30">
            <v>84.942036091034197</v>
          </cell>
          <cell r="AP30">
            <v>102.955922124342</v>
          </cell>
          <cell r="AQ30">
            <v>99.480196323417005</v>
          </cell>
          <cell r="AR30">
            <v>94.6100681649243</v>
          </cell>
          <cell r="AS30">
            <v>82.444764269559897</v>
          </cell>
          <cell r="AT30">
            <v>92.497640850453607</v>
          </cell>
          <cell r="AU30">
            <v>94.849409817225194</v>
          </cell>
          <cell r="AV30">
            <v>101.054368512339</v>
          </cell>
          <cell r="AW30">
            <v>121.87656507826</v>
          </cell>
          <cell r="AX30">
            <v>114.33519429375799</v>
          </cell>
          <cell r="AY30">
            <v>114.55503012858</v>
          </cell>
        </row>
        <row r="31">
          <cell r="C31">
            <v>10404</v>
          </cell>
          <cell r="D31">
            <v>128.02812447760499</v>
          </cell>
          <cell r="E31">
            <v>104.96638395628599</v>
          </cell>
          <cell r="F31">
            <v>90.193115144919304</v>
          </cell>
          <cell r="G31">
            <v>92.250659320053998</v>
          </cell>
          <cell r="H31">
            <v>92.375251519781699</v>
          </cell>
          <cell r="I31">
            <v>92.200250204734004</v>
          </cell>
          <cell r="J31">
            <v>92.017323686877504</v>
          </cell>
          <cell r="K31">
            <v>102.42851230424399</v>
          </cell>
          <cell r="L31">
            <v>100.50356714090999</v>
          </cell>
          <cell r="M31">
            <v>106.30287573130801</v>
          </cell>
          <cell r="N31">
            <v>94.962450610169</v>
          </cell>
          <cell r="O31">
            <v>103.771485903111</v>
          </cell>
          <cell r="P31">
            <v>127.263220888711</v>
          </cell>
          <cell r="Q31">
            <v>101.47</v>
          </cell>
          <cell r="R31">
            <v>92.141000000000005</v>
          </cell>
          <cell r="S31">
            <v>104.904</v>
          </cell>
          <cell r="T31">
            <v>111.378</v>
          </cell>
          <cell r="U31">
            <v>111.271</v>
          </cell>
          <cell r="V31">
            <v>98.567999999999998</v>
          </cell>
          <cell r="W31">
            <v>109.411</v>
          </cell>
          <cell r="X31">
            <v>100.307</v>
          </cell>
          <cell r="Y31">
            <v>109.012</v>
          </cell>
          <cell r="Z31">
            <v>102.85</v>
          </cell>
          <cell r="AA31">
            <v>109.627</v>
          </cell>
          <cell r="AB31">
            <v>113.43</v>
          </cell>
          <cell r="AC31">
            <v>102.679</v>
          </cell>
          <cell r="AD31">
            <v>107.06699999999999</v>
          </cell>
          <cell r="AE31">
            <v>110.20399999999999</v>
          </cell>
          <cell r="AF31">
            <v>109.901</v>
          </cell>
          <cell r="AG31">
            <v>106.542</v>
          </cell>
          <cell r="AH31">
            <v>101.583</v>
          </cell>
          <cell r="AI31">
            <v>111.52237775566999</v>
          </cell>
          <cell r="AJ31">
            <v>105.943</v>
          </cell>
          <cell r="AK31">
            <v>107.832818165883</v>
          </cell>
          <cell r="AL31">
            <v>99.345640208548303</v>
          </cell>
          <cell r="AM31">
            <v>100.991</v>
          </cell>
          <cell r="AN31">
            <v>120.57960543179399</v>
          </cell>
          <cell r="AO31">
            <v>106.880210885861</v>
          </cell>
          <cell r="AP31">
            <v>103.715315421802</v>
          </cell>
          <cell r="AQ31">
            <v>107.092963900928</v>
          </cell>
          <cell r="AR31">
            <v>112.445586006742</v>
          </cell>
          <cell r="AS31">
            <v>111.72640948812401</v>
          </cell>
          <cell r="AT31">
            <v>104.02524344739599</v>
          </cell>
          <cell r="AU31">
            <v>116.361349166485</v>
          </cell>
          <cell r="AV31">
            <v>108.058111298073</v>
          </cell>
          <cell r="AW31">
            <v>107.390742738612</v>
          </cell>
          <cell r="AX31">
            <v>107.308266465435</v>
          </cell>
          <cell r="AY31">
            <v>103.414896840586</v>
          </cell>
        </row>
        <row r="32">
          <cell r="C32">
            <v>10405</v>
          </cell>
          <cell r="D32">
            <v>106.35383486977901</v>
          </cell>
          <cell r="E32">
            <v>98.996500273519104</v>
          </cell>
          <cell r="F32">
            <v>95.008252650687396</v>
          </cell>
          <cell r="G32">
            <v>98.210897830018894</v>
          </cell>
          <cell r="H32">
            <v>109.77743735659099</v>
          </cell>
          <cell r="I32">
            <v>120.80086961188501</v>
          </cell>
          <cell r="J32">
            <v>85.940811593820797</v>
          </cell>
          <cell r="K32">
            <v>97.212317681386494</v>
          </cell>
          <cell r="L32">
            <v>91.168651602558398</v>
          </cell>
          <cell r="M32">
            <v>94.050700368991897</v>
          </cell>
          <cell r="N32">
            <v>82.037726806661993</v>
          </cell>
          <cell r="O32">
            <v>120.441999354099</v>
          </cell>
          <cell r="P32">
            <v>105.84267025183701</v>
          </cell>
          <cell r="Q32">
            <v>101.42400000000001</v>
          </cell>
          <cell r="R32">
            <v>100.318</v>
          </cell>
          <cell r="S32">
            <v>75.686000000000007</v>
          </cell>
          <cell r="T32">
            <v>87.623000000000005</v>
          </cell>
          <cell r="U32">
            <v>92.248999999999995</v>
          </cell>
          <cell r="V32">
            <v>84.293999999999997</v>
          </cell>
          <cell r="W32">
            <v>86.085999999999999</v>
          </cell>
          <cell r="X32">
            <v>84.867999999999995</v>
          </cell>
          <cell r="Y32">
            <v>95.381</v>
          </cell>
          <cell r="Z32">
            <v>95.326999999999998</v>
          </cell>
          <cell r="AA32">
            <v>139.714</v>
          </cell>
          <cell r="AB32">
            <v>120.932</v>
          </cell>
          <cell r="AC32">
            <v>127.3</v>
          </cell>
          <cell r="AD32">
            <v>102.328</v>
          </cell>
          <cell r="AE32">
            <v>98.808999999999997</v>
          </cell>
          <cell r="AF32">
            <v>105.358</v>
          </cell>
          <cell r="AG32">
            <v>101.274</v>
          </cell>
          <cell r="AH32">
            <v>110.765</v>
          </cell>
          <cell r="AI32">
            <v>96.290199946980906</v>
          </cell>
          <cell r="AJ32">
            <v>96.497</v>
          </cell>
          <cell r="AK32">
            <v>105.28718700603601</v>
          </cell>
          <cell r="AL32">
            <v>108.194068357627</v>
          </cell>
          <cell r="AM32">
            <v>190.49600000000001</v>
          </cell>
          <cell r="AN32">
            <v>116.91796423475699</v>
          </cell>
          <cell r="AO32">
            <v>130.22384936788399</v>
          </cell>
          <cell r="AP32">
            <v>105.143471955697</v>
          </cell>
          <cell r="AQ32">
            <v>123.865902625777</v>
          </cell>
          <cell r="AR32">
            <v>124.125945430763</v>
          </cell>
          <cell r="AS32">
            <v>108.548647688977</v>
          </cell>
          <cell r="AT32">
            <v>111.35137874258299</v>
          </cell>
          <cell r="AU32">
            <v>114.67145388821</v>
          </cell>
          <cell r="AV32">
            <v>107.018732279657</v>
          </cell>
          <cell r="AW32">
            <v>101.024449124974</v>
          </cell>
          <cell r="AX32">
            <v>129.66471927934799</v>
          </cell>
          <cell r="AY32">
            <v>165.62276154777999</v>
          </cell>
        </row>
        <row r="33">
          <cell r="C33">
            <v>10406</v>
          </cell>
          <cell r="D33">
            <v>112.346958459779</v>
          </cell>
          <cell r="E33">
            <v>96.095997706394698</v>
          </cell>
          <cell r="F33">
            <v>98.929765596631597</v>
          </cell>
          <cell r="G33">
            <v>96.699125426149195</v>
          </cell>
          <cell r="H33">
            <v>92.529425438565397</v>
          </cell>
          <cell r="I33">
            <v>87.130073565392095</v>
          </cell>
          <cell r="J33">
            <v>88.592727592149402</v>
          </cell>
          <cell r="K33">
            <v>92.558893607315994</v>
          </cell>
          <cell r="L33">
            <v>104.494979462453</v>
          </cell>
          <cell r="M33">
            <v>110.34621452496999</v>
          </cell>
          <cell r="N33">
            <v>111.721404320292</v>
          </cell>
          <cell r="O33">
            <v>108.554434299908</v>
          </cell>
          <cell r="P33">
            <v>114.123514268139</v>
          </cell>
          <cell r="Q33">
            <v>101.91500000000001</v>
          </cell>
          <cell r="R33">
            <v>104.09699999999999</v>
          </cell>
          <cell r="S33">
            <v>107.279</v>
          </cell>
          <cell r="T33">
            <v>113.241</v>
          </cell>
          <cell r="U33">
            <v>106.751</v>
          </cell>
          <cell r="V33">
            <v>93.096999999999994</v>
          </cell>
          <cell r="W33">
            <v>107.82</v>
          </cell>
          <cell r="X33">
            <v>100.75700000000001</v>
          </cell>
          <cell r="Y33">
            <v>108.31</v>
          </cell>
          <cell r="Z33">
            <v>109.75700000000001</v>
          </cell>
          <cell r="AA33">
            <v>107.358</v>
          </cell>
          <cell r="AB33">
            <v>117.636</v>
          </cell>
          <cell r="AC33">
            <v>108.205</v>
          </cell>
          <cell r="AD33">
            <v>107.435</v>
          </cell>
          <cell r="AE33">
            <v>108.18899999999999</v>
          </cell>
          <cell r="AF33">
            <v>124.949</v>
          </cell>
          <cell r="AG33">
            <v>112.752</v>
          </cell>
          <cell r="AH33">
            <v>102.294</v>
          </cell>
          <cell r="AI33">
            <v>107.703834826261</v>
          </cell>
          <cell r="AJ33">
            <v>106.268</v>
          </cell>
          <cell r="AK33">
            <v>109.61322882377399</v>
          </cell>
          <cell r="AL33">
            <v>110.503216918888</v>
          </cell>
          <cell r="AM33">
            <v>111.2</v>
          </cell>
          <cell r="AN33">
            <v>116.56105294332799</v>
          </cell>
          <cell r="AO33">
            <v>113.72004434231199</v>
          </cell>
          <cell r="AP33">
            <v>112.706062726277</v>
          </cell>
          <cell r="AQ33">
            <v>121.25313826710099</v>
          </cell>
          <cell r="AR33">
            <v>124.369729116</v>
          </cell>
          <cell r="AS33">
            <v>114.501096941836</v>
          </cell>
          <cell r="AT33">
            <v>116.107207990416</v>
          </cell>
          <cell r="AU33">
            <v>94.126370701166906</v>
          </cell>
          <cell r="AV33">
            <v>99.078522090540702</v>
          </cell>
          <cell r="AW33">
            <v>107.122047521901</v>
          </cell>
          <cell r="AX33">
            <v>113.81496383224599</v>
          </cell>
          <cell r="AY33">
            <v>117.427211796496</v>
          </cell>
        </row>
        <row r="34">
          <cell r="C34">
            <v>105</v>
          </cell>
          <cell r="D34">
            <v>98.721093987121705</v>
          </cell>
          <cell r="E34">
            <v>90.093739880979498</v>
          </cell>
          <cell r="F34">
            <v>98.990166461537697</v>
          </cell>
          <cell r="G34">
            <v>104.226771669626</v>
          </cell>
          <cell r="H34">
            <v>96.133510322143295</v>
          </cell>
          <cell r="I34">
            <v>95.104042806016906</v>
          </cell>
          <cell r="J34">
            <v>97.977883521734299</v>
          </cell>
          <cell r="K34">
            <v>101.91618586296499</v>
          </cell>
          <cell r="L34">
            <v>104.277337751894</v>
          </cell>
          <cell r="M34">
            <v>104.54497716457099</v>
          </cell>
          <cell r="N34">
            <v>102.982354804013</v>
          </cell>
          <cell r="O34">
            <v>105.031935767398</v>
          </cell>
          <cell r="P34">
            <v>108.022659311596</v>
          </cell>
          <cell r="Q34">
            <v>97.725893021358303</v>
          </cell>
          <cell r="R34">
            <v>106.61259587514</v>
          </cell>
          <cell r="S34">
            <v>115.7825294144</v>
          </cell>
          <cell r="T34">
            <v>110.168346790436</v>
          </cell>
          <cell r="U34">
            <v>114.381458221665</v>
          </cell>
          <cell r="V34">
            <v>102.25807810936701</v>
          </cell>
          <cell r="W34">
            <v>113.814431373452</v>
          </cell>
          <cell r="X34">
            <v>108.911763981768</v>
          </cell>
          <cell r="Y34">
            <v>105.15259710588801</v>
          </cell>
          <cell r="Z34">
            <v>108.969411953446</v>
          </cell>
          <cell r="AA34">
            <v>105.572854420379</v>
          </cell>
          <cell r="AB34">
            <v>92.657446088447102</v>
          </cell>
          <cell r="AC34">
            <v>98.821782687615695</v>
          </cell>
          <cell r="AD34">
            <v>110.329824973485</v>
          </cell>
          <cell r="AE34">
            <v>109.77185047248599</v>
          </cell>
          <cell r="AF34">
            <v>115.335129176829</v>
          </cell>
          <cell r="AG34">
            <v>109.981000615101</v>
          </cell>
          <cell r="AH34">
            <v>105.451718491433</v>
          </cell>
          <cell r="AI34">
            <v>114.710803217668</v>
          </cell>
          <cell r="AJ34">
            <v>106.37257969129701</v>
          </cell>
          <cell r="AK34">
            <v>108.31230544253999</v>
          </cell>
          <cell r="AL34">
            <v>107.35855640167701</v>
          </cell>
          <cell r="AM34">
            <v>104.973136616989</v>
          </cell>
          <cell r="AN34">
            <v>102.083352385011</v>
          </cell>
          <cell r="AO34">
            <v>105.19486169357</v>
          </cell>
          <cell r="AP34">
            <v>96.327735216212304</v>
          </cell>
          <cell r="AQ34">
            <v>100.518852963596</v>
          </cell>
          <cell r="AR34">
            <v>110.913797637635</v>
          </cell>
          <cell r="AS34">
            <v>109.076546613644</v>
          </cell>
          <cell r="AT34">
            <v>122.11343060149601</v>
          </cell>
          <cell r="AU34">
            <v>119.51215475281199</v>
          </cell>
          <cell r="AV34">
            <v>107.98132908811399</v>
          </cell>
          <cell r="AW34">
            <v>113.317685045768</v>
          </cell>
          <cell r="AX34">
            <v>108.11701141043901</v>
          </cell>
          <cell r="AY34">
            <v>108.355571765921</v>
          </cell>
        </row>
        <row r="35">
          <cell r="C35">
            <v>10501</v>
          </cell>
          <cell r="D35">
            <v>87.106734652327106</v>
          </cell>
          <cell r="E35">
            <v>99.386404988076094</v>
          </cell>
          <cell r="F35">
            <v>107.332668892702</v>
          </cell>
          <cell r="G35">
            <v>105.567953209414</v>
          </cell>
          <cell r="H35">
            <v>99.9460001224341</v>
          </cell>
          <cell r="I35">
            <v>100.056996552564</v>
          </cell>
          <cell r="J35">
            <v>95.5888596447476</v>
          </cell>
          <cell r="K35">
            <v>104.054937153277</v>
          </cell>
          <cell r="L35">
            <v>106.270043622198</v>
          </cell>
          <cell r="M35">
            <v>101.324202283895</v>
          </cell>
          <cell r="N35">
            <v>95.874673940711006</v>
          </cell>
          <cell r="O35">
            <v>97.490524937654698</v>
          </cell>
          <cell r="P35">
            <v>98.779920484713998</v>
          </cell>
          <cell r="Q35">
            <v>110.476</v>
          </cell>
          <cell r="R35">
            <v>114.727</v>
          </cell>
          <cell r="S35">
            <v>113.42400000000001</v>
          </cell>
          <cell r="T35">
            <v>105.172</v>
          </cell>
          <cell r="U35">
            <v>107.108</v>
          </cell>
          <cell r="V35">
            <v>104.563</v>
          </cell>
          <cell r="W35">
            <v>110.89700000000001</v>
          </cell>
          <cell r="X35">
            <v>98.325999999999993</v>
          </cell>
          <cell r="Y35">
            <v>105.584</v>
          </cell>
          <cell r="Z35">
            <v>101.807</v>
          </cell>
          <cell r="AA35">
            <v>102.929</v>
          </cell>
          <cell r="AB35">
            <v>98.93</v>
          </cell>
          <cell r="AC35">
            <v>114.032</v>
          </cell>
          <cell r="AD35">
            <v>121.327</v>
          </cell>
          <cell r="AE35">
            <v>115.34399999999999</v>
          </cell>
          <cell r="AF35">
            <v>113.377</v>
          </cell>
          <cell r="AG35">
            <v>105.819</v>
          </cell>
          <cell r="AH35">
            <v>101.955</v>
          </cell>
          <cell r="AI35">
            <v>110.009297284129</v>
          </cell>
          <cell r="AJ35">
            <v>95.427000000000007</v>
          </cell>
          <cell r="AK35">
            <v>100.608154578414</v>
          </cell>
          <cell r="AL35">
            <v>99.375611803655801</v>
          </cell>
          <cell r="AM35">
            <v>100.307</v>
          </cell>
          <cell r="AN35">
            <v>116.85025311379199</v>
          </cell>
          <cell r="AO35">
            <v>104.285324292813</v>
          </cell>
          <cell r="AP35">
            <v>111.875543356119</v>
          </cell>
          <cell r="AQ35">
            <v>110.43394590425601</v>
          </cell>
          <cell r="AR35">
            <v>106.386170854696</v>
          </cell>
          <cell r="AS35">
            <v>101.915099171873</v>
          </cell>
          <cell r="AT35">
            <v>119.66157555363201</v>
          </cell>
          <cell r="AU35">
            <v>111.556402262031</v>
          </cell>
          <cell r="AV35">
            <v>100.132834215841</v>
          </cell>
          <cell r="AW35">
            <v>105.161720477307</v>
          </cell>
          <cell r="AX35">
            <v>104.74481432853</v>
          </cell>
          <cell r="AY35">
            <v>111.23650242250601</v>
          </cell>
        </row>
        <row r="36">
          <cell r="C36">
            <v>10502</v>
          </cell>
          <cell r="D36">
            <v>99.658849157286298</v>
          </cell>
          <cell r="E36">
            <v>89.440795537494907</v>
          </cell>
          <cell r="F36">
            <v>98.1321553752977</v>
          </cell>
          <cell r="G36">
            <v>104.090293951399</v>
          </cell>
          <cell r="H36">
            <v>95.058636094622202</v>
          </cell>
          <cell r="I36">
            <v>94.874178144438503</v>
          </cell>
          <cell r="J36">
            <v>98.331524613906396</v>
          </cell>
          <cell r="K36">
            <v>101.44618498917499</v>
          </cell>
          <cell r="L36">
            <v>104.64167242451001</v>
          </cell>
          <cell r="M36">
            <v>105.16238221694201</v>
          </cell>
          <cell r="N36">
            <v>103.802067089204</v>
          </cell>
          <cell r="O36">
            <v>105.361260405724</v>
          </cell>
          <cell r="P36">
            <v>108.847638651368</v>
          </cell>
          <cell r="Q36">
            <v>96.863</v>
          </cell>
          <cell r="R36">
            <v>105.739</v>
          </cell>
          <cell r="S36">
            <v>115.854</v>
          </cell>
          <cell r="T36">
            <v>109.482</v>
          </cell>
          <cell r="U36">
            <v>114.874</v>
          </cell>
          <cell r="V36">
            <v>102.349</v>
          </cell>
          <cell r="W36">
            <v>113.598</v>
          </cell>
          <cell r="X36">
            <v>110.027</v>
          </cell>
          <cell r="Y36">
            <v>105.56100000000001</v>
          </cell>
          <cell r="Z36">
            <v>109.816</v>
          </cell>
          <cell r="AA36">
            <v>105.61799999999999</v>
          </cell>
          <cell r="AB36">
            <v>92.540999999999997</v>
          </cell>
          <cell r="AC36">
            <v>97.814999999999998</v>
          </cell>
          <cell r="AD36">
            <v>109.27500000000001</v>
          </cell>
          <cell r="AE36">
            <v>109.387</v>
          </cell>
          <cell r="AF36">
            <v>114.426</v>
          </cell>
          <cell r="AG36">
            <v>110.29</v>
          </cell>
          <cell r="AH36">
            <v>105.886</v>
          </cell>
          <cell r="AI36">
            <v>114.595028592367</v>
          </cell>
          <cell r="AJ36">
            <v>107.497</v>
          </cell>
          <cell r="AK36">
            <v>109.20490679595</v>
          </cell>
          <cell r="AL36">
            <v>108.246334332852</v>
          </cell>
          <cell r="AM36">
            <v>105.136</v>
          </cell>
          <cell r="AN36">
            <v>101.179428547143</v>
          </cell>
          <cell r="AO36">
            <v>105.410280125098</v>
          </cell>
          <cell r="AP36">
            <v>95.335810297111905</v>
          </cell>
          <cell r="AQ36">
            <v>99.713002139084196</v>
          </cell>
          <cell r="AR36">
            <v>109.894581052558</v>
          </cell>
          <cell r="AS36">
            <v>108.097588365798</v>
          </cell>
          <cell r="AT36">
            <v>120.9456873852</v>
          </cell>
          <cell r="AU36">
            <v>119.516462998417</v>
          </cell>
          <cell r="AV36">
            <v>108.41728849005401</v>
          </cell>
          <cell r="AW36">
            <v>113.24602795912701</v>
          </cell>
          <cell r="AX36">
            <v>107.931069495237</v>
          </cell>
          <cell r="AY36">
            <v>108.134816366878</v>
          </cell>
        </row>
        <row r="37">
          <cell r="C37">
            <v>10509</v>
          </cell>
          <cell r="D37">
            <v>90.734306231178905</v>
          </cell>
          <cell r="E37">
            <v>93.575147576203094</v>
          </cell>
          <cell r="F37">
            <v>110.237501545448</v>
          </cell>
          <cell r="G37">
            <v>105.99131518514901</v>
          </cell>
          <cell r="H37">
            <v>121.673642658874</v>
          </cell>
          <cell r="I37">
            <v>93.429394303999601</v>
          </cell>
          <cell r="J37">
            <v>91.532076013269005</v>
          </cell>
          <cell r="K37">
            <v>112.270328683763</v>
          </cell>
          <cell r="L37">
            <v>89.9545547701087</v>
          </cell>
          <cell r="M37">
            <v>91.652835690307896</v>
          </cell>
          <cell r="N37">
            <v>90.749555918389902</v>
          </cell>
          <cell r="O37">
            <v>108.199341423308</v>
          </cell>
          <cell r="P37">
            <v>99.3149668498138</v>
          </cell>
          <cell r="Q37">
            <v>101.517</v>
          </cell>
          <cell r="R37">
            <v>118.71899999999999</v>
          </cell>
          <cell r="S37">
            <v>117.715</v>
          </cell>
          <cell r="T37">
            <v>139.29300000000001</v>
          </cell>
          <cell r="U37">
            <v>112.21</v>
          </cell>
          <cell r="V37">
            <v>95.566000000000003</v>
          </cell>
          <cell r="W37">
            <v>125.313</v>
          </cell>
          <cell r="X37">
            <v>93.847999999999999</v>
          </cell>
          <cell r="Y37">
            <v>92.206000000000003</v>
          </cell>
          <cell r="Z37">
            <v>96.028000000000006</v>
          </cell>
          <cell r="AA37">
            <v>108.78400000000001</v>
          </cell>
          <cell r="AB37">
            <v>85.317999999999998</v>
          </cell>
          <cell r="AC37">
            <v>102.669</v>
          </cell>
          <cell r="AD37">
            <v>122.879</v>
          </cell>
          <cell r="AE37">
            <v>111.66</v>
          </cell>
          <cell r="AF37">
            <v>145.876</v>
          </cell>
          <cell r="AG37">
            <v>107.92700000000001</v>
          </cell>
          <cell r="AH37">
            <v>98.507000000000005</v>
          </cell>
          <cell r="AI37">
            <v>126.278998129257</v>
          </cell>
          <cell r="AJ37">
            <v>91.655000000000001</v>
          </cell>
          <cell r="AK37">
            <v>94.930451721715102</v>
          </cell>
          <cell r="AL37">
            <v>94.601674441470294</v>
          </cell>
          <cell r="AM37">
            <v>108.155</v>
          </cell>
          <cell r="AN37">
            <v>103.621904173773</v>
          </cell>
          <cell r="AO37">
            <v>100.327190345093</v>
          </cell>
          <cell r="AP37">
            <v>99.148756717095196</v>
          </cell>
          <cell r="AQ37">
            <v>107.495356577739</v>
          </cell>
          <cell r="AR37">
            <v>149.17571800835199</v>
          </cell>
          <cell r="AS37">
            <v>150.678330864142</v>
          </cell>
          <cell r="AT37">
            <v>161.23290234330199</v>
          </cell>
          <cell r="AU37">
            <v>133.105254717485</v>
          </cell>
          <cell r="AV37">
            <v>108.49228052978</v>
          </cell>
          <cell r="AW37">
            <v>129.52584594002201</v>
          </cell>
          <cell r="AX37">
            <v>119.488961351366</v>
          </cell>
          <cell r="AY37">
            <v>109.982509188146</v>
          </cell>
        </row>
        <row r="38">
          <cell r="C38">
            <v>106</v>
          </cell>
          <cell r="D38">
            <v>104.31259801197101</v>
          </cell>
          <cell r="E38">
            <v>89.198742229948394</v>
          </cell>
          <cell r="F38">
            <v>100.688930834121</v>
          </cell>
          <cell r="G38">
            <v>92.875804413180205</v>
          </cell>
          <cell r="H38">
            <v>92.579656798090895</v>
          </cell>
          <cell r="I38">
            <v>94.306997093512805</v>
          </cell>
          <cell r="J38">
            <v>87.351918495681005</v>
          </cell>
          <cell r="K38">
            <v>89.897219973353103</v>
          </cell>
          <cell r="L38">
            <v>106.309905464298</v>
          </cell>
          <cell r="M38">
            <v>114.511119354363</v>
          </cell>
          <cell r="N38">
            <v>111.165214598651</v>
          </cell>
          <cell r="O38">
            <v>116.80189273283</v>
          </cell>
          <cell r="P38">
            <v>109.426996931575</v>
          </cell>
          <cell r="Q38">
            <v>94.318286059364794</v>
          </cell>
          <cell r="R38">
            <v>105.605448344869</v>
          </cell>
          <cell r="S38">
            <v>113.625136800848</v>
          </cell>
          <cell r="T38">
            <v>101.959072454842</v>
          </cell>
          <cell r="U38">
            <v>107.48688900677099</v>
          </cell>
          <cell r="V38">
            <v>90.671654572447693</v>
          </cell>
          <cell r="W38">
            <v>106.430536914223</v>
          </cell>
          <cell r="X38">
            <v>111.36297860160199</v>
          </cell>
          <cell r="Y38">
            <v>109.228051161555</v>
          </cell>
          <cell r="Z38">
            <v>110.98022435634201</v>
          </cell>
          <cell r="AA38">
            <v>112.00615412715899</v>
          </cell>
          <cell r="AB38">
            <v>114.26218328095899</v>
          </cell>
          <cell r="AC38">
            <v>103.685729908025</v>
          </cell>
          <cell r="AD38">
            <v>111.9650068673</v>
          </cell>
          <cell r="AE38">
            <v>117.90792347602201</v>
          </cell>
          <cell r="AF38">
            <v>105.97761997027401</v>
          </cell>
          <cell r="AG38">
            <v>112.159955831232</v>
          </cell>
          <cell r="AH38">
            <v>100.63933211345299</v>
          </cell>
          <cell r="AI38">
            <v>121.98749789198899</v>
          </cell>
          <cell r="AJ38">
            <v>107.31779914807601</v>
          </cell>
          <cell r="AK38">
            <v>112.20923427821501</v>
          </cell>
          <cell r="AL38">
            <v>110.110390467215</v>
          </cell>
          <cell r="AM38">
            <v>108.671976552152</v>
          </cell>
          <cell r="AN38">
            <v>115.281915892041</v>
          </cell>
          <cell r="AO38">
            <v>110.52227086814599</v>
          </cell>
          <cell r="AP38">
            <v>121.21126669449799</v>
          </cell>
          <cell r="AQ38">
            <v>126.175099702775</v>
          </cell>
          <cell r="AR38">
            <v>117.03716314777201</v>
          </cell>
          <cell r="AS38">
            <v>114.867755980887</v>
          </cell>
          <cell r="AT38">
            <v>112.904758855438</v>
          </cell>
          <cell r="AU38">
            <v>113.722287151217</v>
          </cell>
          <cell r="AV38">
            <v>112.16812756477</v>
          </cell>
          <cell r="AW38">
            <v>110.819241494366</v>
          </cell>
          <cell r="AX38">
            <v>112.27680476361699</v>
          </cell>
          <cell r="AY38">
            <v>115.06770625633099</v>
          </cell>
        </row>
        <row r="39">
          <cell r="C39">
            <v>10611</v>
          </cell>
          <cell r="D39">
            <v>100.40687016613199</v>
          </cell>
          <cell r="E39">
            <v>97.256981172269406</v>
          </cell>
          <cell r="F39">
            <v>104.612279009045</v>
          </cell>
          <cell r="G39">
            <v>94.505247084241105</v>
          </cell>
          <cell r="H39">
            <v>92.798828767657596</v>
          </cell>
          <cell r="I39">
            <v>91.781401348770402</v>
          </cell>
          <cell r="J39">
            <v>88.197753601016004</v>
          </cell>
          <cell r="K39">
            <v>95.164708731873503</v>
          </cell>
          <cell r="L39">
            <v>111.109815530511</v>
          </cell>
          <cell r="M39">
            <v>109.733867205761</v>
          </cell>
          <cell r="N39">
            <v>105.449431350306</v>
          </cell>
          <cell r="O39">
            <v>108.982816032416</v>
          </cell>
          <cell r="P39">
            <v>106.73831080526701</v>
          </cell>
          <cell r="Q39">
            <v>104.289</v>
          </cell>
          <cell r="R39">
            <v>115.527</v>
          </cell>
          <cell r="S39">
            <v>119.245</v>
          </cell>
          <cell r="T39">
            <v>100.68899999999999</v>
          </cell>
          <cell r="U39">
            <v>109.554</v>
          </cell>
          <cell r="V39">
            <v>95.706999999999994</v>
          </cell>
          <cell r="W39">
            <v>120.077</v>
          </cell>
          <cell r="X39">
            <v>132.39400000000001</v>
          </cell>
          <cell r="Y39">
            <v>123.852</v>
          </cell>
          <cell r="Z39">
            <v>121.331</v>
          </cell>
          <cell r="AA39">
            <v>119.821</v>
          </cell>
          <cell r="AB39">
            <v>131.33699999999999</v>
          </cell>
          <cell r="AC39">
            <v>119.55800000000001</v>
          </cell>
          <cell r="AD39">
            <v>118.94799999999999</v>
          </cell>
          <cell r="AE39">
            <v>123.34699999999999</v>
          </cell>
          <cell r="AF39">
            <v>105.31399999999999</v>
          </cell>
          <cell r="AG39">
            <v>114.392</v>
          </cell>
          <cell r="AH39">
            <v>103.675</v>
          </cell>
          <cell r="AI39">
            <v>143.68580445851299</v>
          </cell>
          <cell r="AJ39">
            <v>111.221</v>
          </cell>
          <cell r="AK39">
            <v>117.86978169159499</v>
          </cell>
          <cell r="AL39">
            <v>116.277036183988</v>
          </cell>
          <cell r="AM39">
            <v>111.834</v>
          </cell>
          <cell r="AN39">
            <v>124.46520503929899</v>
          </cell>
          <cell r="AO39">
            <v>117.455725835593</v>
          </cell>
          <cell r="AP39">
            <v>144.39091388080399</v>
          </cell>
          <cell r="AQ39">
            <v>145.69815360540099</v>
          </cell>
          <cell r="AR39">
            <v>124.997518278313</v>
          </cell>
          <cell r="AS39">
            <v>119.294760299732</v>
          </cell>
          <cell r="AT39">
            <v>116.00460043262601</v>
          </cell>
          <cell r="AU39">
            <v>118.111235980842</v>
          </cell>
          <cell r="AV39">
            <v>112.054840753205</v>
          </cell>
          <cell r="AW39">
            <v>121.905421954584</v>
          </cell>
          <cell r="AX39">
            <v>125.721695932055</v>
          </cell>
          <cell r="AY39">
            <v>118.087375716219</v>
          </cell>
        </row>
        <row r="40">
          <cell r="C40">
            <v>10613</v>
          </cell>
          <cell r="D40">
            <v>107.242354039025</v>
          </cell>
          <cell r="E40">
            <v>83.189629317539698</v>
          </cell>
          <cell r="F40">
            <v>98.2458697933249</v>
          </cell>
          <cell r="G40">
            <v>91.653616132626894</v>
          </cell>
          <cell r="H40">
            <v>92.598217197362999</v>
          </cell>
          <cell r="I40">
            <v>95.638746924574406</v>
          </cell>
          <cell r="J40">
            <v>85.365628462610502</v>
          </cell>
          <cell r="K40">
            <v>85.515750756905604</v>
          </cell>
          <cell r="L40">
            <v>102.657208855893</v>
          </cell>
          <cell r="M40">
            <v>118.673792745623</v>
          </cell>
          <cell r="N40">
            <v>115.93105121319699</v>
          </cell>
          <cell r="O40">
            <v>123.288134561318</v>
          </cell>
          <cell r="P40">
            <v>111.538745458156</v>
          </cell>
          <cell r="Q40">
            <v>86.97</v>
          </cell>
          <cell r="R40">
            <v>99.06</v>
          </cell>
          <cell r="S40">
            <v>109.642</v>
          </cell>
          <cell r="T40">
            <v>103.01600000000001</v>
          </cell>
          <cell r="U40">
            <v>105.61199999999999</v>
          </cell>
          <cell r="V40">
            <v>85.751999999999995</v>
          </cell>
          <cell r="W40">
            <v>96.16</v>
          </cell>
          <cell r="X40">
            <v>96.539000000000001</v>
          </cell>
          <cell r="Y40">
            <v>100.04300000000001</v>
          </cell>
          <cell r="Z40">
            <v>104.709</v>
          </cell>
          <cell r="AA40">
            <v>107.71599999999999</v>
          </cell>
          <cell r="AB40">
            <v>102.893</v>
          </cell>
          <cell r="AC40">
            <v>92.24</v>
          </cell>
          <cell r="AD40">
            <v>107.45099999999999</v>
          </cell>
          <cell r="AE40">
            <v>114.044</v>
          </cell>
          <cell r="AF40">
            <v>106.626</v>
          </cell>
          <cell r="AG40">
            <v>110.152</v>
          </cell>
          <cell r="AH40">
            <v>96.933999999999997</v>
          </cell>
          <cell r="AI40">
            <v>106.06056936720501</v>
          </cell>
          <cell r="AJ40">
            <v>104.27800000000001</v>
          </cell>
          <cell r="AK40">
            <v>109.195056245863</v>
          </cell>
          <cell r="AL40">
            <v>106.706538088377</v>
          </cell>
          <cell r="AM40">
            <v>107.498</v>
          </cell>
          <cell r="AN40">
            <v>108.733292806574</v>
          </cell>
          <cell r="AO40">
            <v>106.295973446755</v>
          </cell>
          <cell r="AP40">
            <v>106.47192474574599</v>
          </cell>
          <cell r="AQ40">
            <v>114.06569308015</v>
          </cell>
          <cell r="AR40">
            <v>111.72672183953701</v>
          </cell>
          <cell r="AS40">
            <v>111.44119447831601</v>
          </cell>
          <cell r="AT40">
            <v>109.900973732526</v>
          </cell>
          <cell r="AU40">
            <v>110.085240372057</v>
          </cell>
          <cell r="AV40">
            <v>111.825990531165</v>
          </cell>
          <cell r="AW40">
            <v>102.72486823890701</v>
          </cell>
          <cell r="AX40">
            <v>102.673182436538</v>
          </cell>
          <cell r="AY40">
            <v>112.519569468528</v>
          </cell>
        </row>
        <row r="41">
          <cell r="C41">
            <v>10619</v>
          </cell>
          <cell r="D41">
            <v>99.149206629270907</v>
          </cell>
          <cell r="E41">
            <v>97.444448412223693</v>
          </cell>
          <cell r="F41">
            <v>86.680930545645694</v>
          </cell>
          <cell r="G41">
            <v>88.444500618078607</v>
          </cell>
          <cell r="H41">
            <v>96.407085145985704</v>
          </cell>
          <cell r="I41">
            <v>95.857734979263796</v>
          </cell>
          <cell r="J41">
            <v>116.413453636431</v>
          </cell>
          <cell r="K41">
            <v>99.742232416456801</v>
          </cell>
          <cell r="L41">
            <v>116.190879983776</v>
          </cell>
          <cell r="M41">
            <v>103.416320899585</v>
          </cell>
          <cell r="N41">
            <v>98.134491990233698</v>
          </cell>
          <cell r="O41">
            <v>102.118714743049</v>
          </cell>
          <cell r="P41">
            <v>104.181552138936</v>
          </cell>
          <cell r="Q41">
            <v>103.26900000000001</v>
          </cell>
          <cell r="R41">
            <v>91.73</v>
          </cell>
          <cell r="S41">
            <v>108.751</v>
          </cell>
          <cell r="T41">
            <v>105.92100000000001</v>
          </cell>
          <cell r="U41">
            <v>110.027</v>
          </cell>
          <cell r="V41">
            <v>121.664</v>
          </cell>
          <cell r="W41">
            <v>119.277</v>
          </cell>
          <cell r="X41">
            <v>124.627</v>
          </cell>
          <cell r="Y41">
            <v>101.68300000000001</v>
          </cell>
          <cell r="Z41">
            <v>100.63200000000001</v>
          </cell>
          <cell r="AA41">
            <v>100.422</v>
          </cell>
          <cell r="AB41">
            <v>111.2</v>
          </cell>
          <cell r="AC41">
            <v>114.30800000000001</v>
          </cell>
          <cell r="AD41">
            <v>96.756</v>
          </cell>
          <cell r="AE41">
            <v>112.791</v>
          </cell>
          <cell r="AF41">
            <v>110.206</v>
          </cell>
          <cell r="AG41">
            <v>114.82299999999999</v>
          </cell>
          <cell r="AH41">
            <v>134.53100000000001</v>
          </cell>
          <cell r="AI41">
            <v>137.68591227749201</v>
          </cell>
          <cell r="AJ41">
            <v>117.121</v>
          </cell>
          <cell r="AK41">
            <v>102.97523548506599</v>
          </cell>
          <cell r="AL41">
            <v>99.16349272862</v>
          </cell>
          <cell r="AM41">
            <v>97.218000000000004</v>
          </cell>
          <cell r="AN41">
            <v>107.421670118994</v>
          </cell>
          <cell r="AO41">
            <v>101.694593941603</v>
          </cell>
          <cell r="AP41">
            <v>107.421670118994</v>
          </cell>
          <cell r="AQ41">
            <v>115.647755323097</v>
          </cell>
          <cell r="AR41">
            <v>126.364635822891</v>
          </cell>
          <cell r="AS41">
            <v>118.400318783503</v>
          </cell>
          <cell r="AT41">
            <v>136.49992735112801</v>
          </cell>
          <cell r="AU41">
            <v>127.054034931125</v>
          </cell>
          <cell r="AV41">
            <v>118.13205060958801</v>
          </cell>
          <cell r="AW41">
            <v>120.57568578561801</v>
          </cell>
          <cell r="AX41">
            <v>121.92059044211</v>
          </cell>
          <cell r="AY41">
            <v>129.73438666708199</v>
          </cell>
        </row>
        <row r="42">
          <cell r="C42">
            <v>10621</v>
          </cell>
          <cell r="D42">
            <v>82.479194042925897</v>
          </cell>
          <cell r="E42">
            <v>99.249526760151696</v>
          </cell>
          <cell r="F42">
            <v>95.166848748674497</v>
          </cell>
          <cell r="G42">
            <v>82.440427437879194</v>
          </cell>
          <cell r="H42">
            <v>87.629839493849104</v>
          </cell>
          <cell r="I42">
            <v>94.698804431901493</v>
          </cell>
          <cell r="J42">
            <v>94.3391141078598</v>
          </cell>
          <cell r="K42">
            <v>92.540403983224806</v>
          </cell>
          <cell r="L42">
            <v>105.093269785167</v>
          </cell>
          <cell r="M42">
            <v>138.52843506666301</v>
          </cell>
          <cell r="N42">
            <v>95.439453593150006</v>
          </cell>
          <cell r="O42">
            <v>132.39468254855299</v>
          </cell>
          <cell r="P42">
            <v>86.6654484356079</v>
          </cell>
          <cell r="Q42">
            <v>105.182</v>
          </cell>
          <cell r="R42">
            <v>100.71</v>
          </cell>
          <cell r="S42">
            <v>101.36799999999999</v>
          </cell>
          <cell r="T42">
            <v>96.278000000000006</v>
          </cell>
          <cell r="U42">
            <v>108.697</v>
          </cell>
          <cell r="V42">
            <v>98.593999999999994</v>
          </cell>
          <cell r="W42">
            <v>110.66500000000001</v>
          </cell>
          <cell r="X42">
            <v>112.724</v>
          </cell>
          <cell r="Y42">
            <v>136.20599999999999</v>
          </cell>
          <cell r="Z42">
            <v>97.867999999999995</v>
          </cell>
          <cell r="AA42">
            <v>130.19499999999999</v>
          </cell>
          <cell r="AB42">
            <v>92.504000000000005</v>
          </cell>
          <cell r="AC42">
            <v>116.426</v>
          </cell>
          <cell r="AD42">
            <v>106.229</v>
          </cell>
          <cell r="AE42">
            <v>105.134</v>
          </cell>
          <cell r="AF42">
            <v>100.172</v>
          </cell>
          <cell r="AG42">
            <v>113.435</v>
          </cell>
          <cell r="AH42">
            <v>109.021</v>
          </cell>
          <cell r="AI42">
            <v>127.744383058903</v>
          </cell>
          <cell r="AJ42">
            <v>105.934</v>
          </cell>
          <cell r="AK42">
            <v>137.93759145829901</v>
          </cell>
          <cell r="AL42">
            <v>96.440195189981395</v>
          </cell>
          <cell r="AM42">
            <v>126.041</v>
          </cell>
          <cell r="AN42">
            <v>105.052883166359</v>
          </cell>
          <cell r="AO42">
            <v>116.367913378556</v>
          </cell>
          <cell r="AP42">
            <v>105.052883166359</v>
          </cell>
          <cell r="AQ42">
            <v>105.052883166359</v>
          </cell>
          <cell r="AR42">
            <v>103.676408908203</v>
          </cell>
          <cell r="AS42">
            <v>103.75669036423</v>
          </cell>
          <cell r="AT42">
            <v>111.17031652909399</v>
          </cell>
          <cell r="AU42">
            <v>107.463503446662</v>
          </cell>
          <cell r="AV42">
            <v>107.199185265728</v>
          </cell>
          <cell r="AW42">
            <v>108.593955321945</v>
          </cell>
          <cell r="AX42">
            <v>108.69908015768701</v>
          </cell>
          <cell r="AY42">
            <v>126.16299820462</v>
          </cell>
        </row>
        <row r="43">
          <cell r="C43">
            <v>10622</v>
          </cell>
          <cell r="D43">
            <v>119.011229140919</v>
          </cell>
          <cell r="E43">
            <v>76.119059838276598</v>
          </cell>
          <cell r="F43">
            <v>97.6168912874396</v>
          </cell>
          <cell r="G43">
            <v>94.276055341056306</v>
          </cell>
          <cell r="H43">
            <v>82.738442139251902</v>
          </cell>
          <cell r="I43">
            <v>90.541054432104104</v>
          </cell>
          <cell r="J43">
            <v>81.405411291225306</v>
          </cell>
          <cell r="K43">
            <v>102.144642112759</v>
          </cell>
          <cell r="L43">
            <v>111.853127120306</v>
          </cell>
          <cell r="M43">
            <v>117.50673583846</v>
          </cell>
          <cell r="N43">
            <v>105.34456746565201</v>
          </cell>
          <cell r="O43">
            <v>121.44278399255001</v>
          </cell>
          <cell r="P43">
            <v>125.051677117537</v>
          </cell>
          <cell r="Q43">
            <v>80.668999999999997</v>
          </cell>
          <cell r="R43">
            <v>103.303</v>
          </cell>
          <cell r="S43">
            <v>115.922</v>
          </cell>
          <cell r="T43">
            <v>90.903999999999996</v>
          </cell>
          <cell r="U43">
            <v>103.925</v>
          </cell>
          <cell r="V43">
            <v>85.076999999999998</v>
          </cell>
          <cell r="W43">
            <v>122.15</v>
          </cell>
          <cell r="X43">
            <v>119.974</v>
          </cell>
          <cell r="Y43">
            <v>115.53700000000001</v>
          </cell>
          <cell r="Z43">
            <v>108.026</v>
          </cell>
          <cell r="AA43">
            <v>119.425</v>
          </cell>
          <cell r="AB43">
            <v>133.476</v>
          </cell>
          <cell r="AC43">
            <v>89.292000000000002</v>
          </cell>
          <cell r="AD43">
            <v>108.964</v>
          </cell>
          <cell r="AE43">
            <v>120.22799999999999</v>
          </cell>
          <cell r="AF43">
            <v>94.581000000000003</v>
          </cell>
          <cell r="AG43">
            <v>108.45399999999999</v>
          </cell>
          <cell r="AH43">
            <v>94.075000000000003</v>
          </cell>
          <cell r="AI43">
            <v>141.00224040336099</v>
          </cell>
          <cell r="AJ43">
            <v>112.748</v>
          </cell>
          <cell r="AK43">
            <v>117.00555278693299</v>
          </cell>
          <cell r="AL43">
            <v>106.44917029701899</v>
          </cell>
          <cell r="AM43">
            <v>115.61499999999999</v>
          </cell>
          <cell r="AN43">
            <v>120.083021837956</v>
          </cell>
          <cell r="AO43">
            <v>114.788104533062</v>
          </cell>
          <cell r="AP43">
            <v>110.577407267496</v>
          </cell>
          <cell r="AQ43">
            <v>110.577407267496</v>
          </cell>
          <cell r="AR43">
            <v>100.924160945743</v>
          </cell>
          <cell r="AS43">
            <v>109.732191544348</v>
          </cell>
          <cell r="AT43">
            <v>107.07791991919601</v>
          </cell>
          <cell r="AU43">
            <v>108.40505573177199</v>
          </cell>
          <cell r="AV43">
            <v>110.27065863088301</v>
          </cell>
          <cell r="AW43">
            <v>108.584536361273</v>
          </cell>
          <cell r="AX43">
            <v>109.08675024130901</v>
          </cell>
          <cell r="AY43">
            <v>116.149402146592</v>
          </cell>
        </row>
        <row r="44">
          <cell r="C44">
            <v>10623</v>
          </cell>
          <cell r="D44">
            <v>92.112452263804997</v>
          </cell>
          <cell r="E44">
            <v>106.50422460679199</v>
          </cell>
          <cell r="F44">
            <v>110.613859999087</v>
          </cell>
          <cell r="G44">
            <v>100.48731157056299</v>
          </cell>
          <cell r="H44">
            <v>90.322589223082005</v>
          </cell>
          <cell r="I44">
            <v>105.884801789341</v>
          </cell>
          <cell r="J44">
            <v>104.62143418762901</v>
          </cell>
          <cell r="K44">
            <v>97.6048939884612</v>
          </cell>
          <cell r="L44">
            <v>106.075068037755</v>
          </cell>
          <cell r="M44">
            <v>94.141921942920206</v>
          </cell>
          <cell r="N44">
            <v>100.662600867451</v>
          </cell>
          <cell r="O44">
            <v>90.968841523113795</v>
          </cell>
          <cell r="P44">
            <v>96.787645352008298</v>
          </cell>
          <cell r="Q44">
            <v>112.87</v>
          </cell>
          <cell r="R44">
            <v>117.057</v>
          </cell>
          <cell r="S44">
            <v>123.559</v>
          </cell>
          <cell r="T44">
            <v>99.236000000000004</v>
          </cell>
          <cell r="U44">
            <v>121.536</v>
          </cell>
          <cell r="V44">
            <v>109.34</v>
          </cell>
          <cell r="W44">
            <v>116.721</v>
          </cell>
          <cell r="X44">
            <v>113.777</v>
          </cell>
          <cell r="Y44">
            <v>92.563999999999993</v>
          </cell>
          <cell r="Z44">
            <v>103.224</v>
          </cell>
          <cell r="AA44">
            <v>89.457999999999998</v>
          </cell>
          <cell r="AB44">
            <v>103.30800000000001</v>
          </cell>
          <cell r="AC44">
            <v>124.93600000000001</v>
          </cell>
          <cell r="AD44">
            <v>123.471</v>
          </cell>
          <cell r="AE44">
            <v>128.149</v>
          </cell>
          <cell r="AF44">
            <v>103.25</v>
          </cell>
          <cell r="AG44">
            <v>126.834</v>
          </cell>
          <cell r="AH44">
            <v>120.904</v>
          </cell>
          <cell r="AI44">
            <v>134.735493140335</v>
          </cell>
          <cell r="AJ44">
            <v>106.92400000000001</v>
          </cell>
          <cell r="AK44">
            <v>93.740393167746205</v>
          </cell>
          <cell r="AL44">
            <v>101.718110388312</v>
          </cell>
          <cell r="AM44">
            <v>86.602999999999994</v>
          </cell>
          <cell r="AN44">
            <v>131.51030122061999</v>
          </cell>
          <cell r="AO44">
            <v>103.39299949450999</v>
          </cell>
          <cell r="AP44">
            <v>117.23850193920499</v>
          </cell>
          <cell r="AQ44">
            <v>117.23850193920499</v>
          </cell>
          <cell r="AR44">
            <v>117.55075203668299</v>
          </cell>
          <cell r="AS44">
            <v>128.49028257827501</v>
          </cell>
          <cell r="AT44">
            <v>121.093178851388</v>
          </cell>
          <cell r="AU44">
            <v>124.791730714831</v>
          </cell>
          <cell r="AV44">
            <v>120.16328109684</v>
          </cell>
          <cell r="AW44">
            <v>122.016177084486</v>
          </cell>
          <cell r="AX44">
            <v>122.016091936886</v>
          </cell>
          <cell r="AY44">
            <v>115.14673132913801</v>
          </cell>
        </row>
        <row r="45">
          <cell r="C45">
            <v>107</v>
          </cell>
          <cell r="D45">
            <v>107.03077344142299</v>
          </cell>
          <cell r="E45">
            <v>90.532075895690696</v>
          </cell>
          <cell r="F45">
            <v>95.022654566381206</v>
          </cell>
          <cell r="G45">
            <v>97.056657809120296</v>
          </cell>
          <cell r="H45">
            <v>95.693940710360096</v>
          </cell>
          <cell r="I45">
            <v>93.032871059809807</v>
          </cell>
          <cell r="J45">
            <v>94.763490966923996</v>
          </cell>
          <cell r="K45">
            <v>95.223538740103805</v>
          </cell>
          <cell r="L45">
            <v>103.454312198279</v>
          </cell>
          <cell r="M45">
            <v>107.16809054189601</v>
          </cell>
          <cell r="N45">
            <v>107.48240298509999</v>
          </cell>
          <cell r="O45">
            <v>113.53919108491201</v>
          </cell>
          <cell r="P45">
            <v>110.46682949562199</v>
          </cell>
          <cell r="Q45">
            <v>97.010529898510697</v>
          </cell>
          <cell r="R45">
            <v>104.236654716318</v>
          </cell>
          <cell r="S45">
            <v>109.86983950157</v>
          </cell>
          <cell r="T45">
            <v>110.048421061638</v>
          </cell>
          <cell r="U45">
            <v>108.18460606161101</v>
          </cell>
          <cell r="V45">
            <v>105.050126604992</v>
          </cell>
          <cell r="W45">
            <v>108.215105664175</v>
          </cell>
          <cell r="X45">
            <v>107.837152326696</v>
          </cell>
          <cell r="Y45">
            <v>112.618877201432</v>
          </cell>
          <cell r="Z45">
            <v>110.690140053311</v>
          </cell>
          <cell r="AA45">
            <v>115.927702511725</v>
          </cell>
          <cell r="AB45">
            <v>115.478449618407</v>
          </cell>
          <cell r="AC45">
            <v>105.762501717495</v>
          </cell>
          <cell r="AD45">
            <v>114.40923316919501</v>
          </cell>
          <cell r="AE45">
            <v>113.697485209313</v>
          </cell>
          <cell r="AF45">
            <v>117.27560765226499</v>
          </cell>
          <cell r="AG45">
            <v>114.10627299135101</v>
          </cell>
          <cell r="AH45">
            <v>113.460533681295</v>
          </cell>
          <cell r="AI45">
            <v>115.85301600678299</v>
          </cell>
          <cell r="AJ45">
            <v>111.772935592892</v>
          </cell>
          <cell r="AK45">
            <v>114.797765837317</v>
          </cell>
          <cell r="AL45">
            <v>110.611685914845</v>
          </cell>
          <cell r="AM45">
            <v>110.99695763911799</v>
          </cell>
          <cell r="AN45">
            <v>121.734519373287</v>
          </cell>
          <cell r="AO45">
            <v>114.494294818846</v>
          </cell>
          <cell r="AP45">
            <v>112.266888761697</v>
          </cell>
          <cell r="AQ45">
            <v>119.014589555472</v>
          </cell>
          <cell r="AR45">
            <v>119.90330032251801</v>
          </cell>
          <cell r="AS45">
            <v>119.804168549736</v>
          </cell>
          <cell r="AT45">
            <v>131.00681619833699</v>
          </cell>
          <cell r="AU45">
            <v>123.872644997056</v>
          </cell>
          <cell r="AV45">
            <v>120.00577976069199</v>
          </cell>
          <cell r="AW45">
            <v>117.161835848978</v>
          </cell>
          <cell r="AX45">
            <v>117.02707075287201</v>
          </cell>
          <cell r="AY45">
            <v>120.3943033084</v>
          </cell>
        </row>
        <row r="46">
          <cell r="C46">
            <v>10711</v>
          </cell>
          <cell r="D46">
            <v>96.091990381112396</v>
          </cell>
          <cell r="E46">
            <v>77.4029374465415</v>
          </cell>
          <cell r="F46">
            <v>97.087509678707804</v>
          </cell>
          <cell r="G46">
            <v>100.857901100608</v>
          </cell>
          <cell r="H46">
            <v>100.06446326799799</v>
          </cell>
          <cell r="I46">
            <v>97.005417530429398</v>
          </cell>
          <cell r="J46">
            <v>93.418795284237106</v>
          </cell>
          <cell r="K46">
            <v>93.766508922435705</v>
          </cell>
          <cell r="L46">
            <v>102.300330597578</v>
          </cell>
          <cell r="M46">
            <v>110.450724709577</v>
          </cell>
          <cell r="N46">
            <v>114.024552779582</v>
          </cell>
          <cell r="O46">
            <v>117.528868301193</v>
          </cell>
          <cell r="P46">
            <v>105.955342820803</v>
          </cell>
          <cell r="Q46">
            <v>86.692999999999998</v>
          </cell>
          <cell r="R46">
            <v>117.584</v>
          </cell>
          <cell r="S46">
            <v>119.871</v>
          </cell>
          <cell r="T46">
            <v>136.27099999999999</v>
          </cell>
          <cell r="U46">
            <v>113.28100000000001</v>
          </cell>
          <cell r="V46">
            <v>106.26900000000001</v>
          </cell>
          <cell r="W46">
            <v>114.628</v>
          </cell>
          <cell r="X46">
            <v>120.33499999999999</v>
          </cell>
          <cell r="Y46">
            <v>130.88800000000001</v>
          </cell>
          <cell r="Z46">
            <v>136.49600000000001</v>
          </cell>
          <cell r="AA46">
            <v>136.892</v>
          </cell>
          <cell r="AB46">
            <v>127.121</v>
          </cell>
          <cell r="AC46">
            <v>104.349</v>
          </cell>
          <cell r="AD46">
            <v>124.75700000000001</v>
          </cell>
          <cell r="AE46">
            <v>129.65799999999999</v>
          </cell>
          <cell r="AF46">
            <v>144.346</v>
          </cell>
          <cell r="AG46">
            <v>131.47399999999999</v>
          </cell>
          <cell r="AH46">
            <v>122.337</v>
          </cell>
          <cell r="AI46">
            <v>123.81720496003901</v>
          </cell>
          <cell r="AJ46">
            <v>125.503</v>
          </cell>
          <cell r="AK46">
            <v>128.576727551332</v>
          </cell>
          <cell r="AL46">
            <v>131.51772912097201</v>
          </cell>
          <cell r="AM46">
            <v>128.91800000000001</v>
          </cell>
          <cell r="AN46">
            <v>127.10022443992</v>
          </cell>
          <cell r="AO46">
            <v>128.06541619604499</v>
          </cell>
          <cell r="AP46">
            <v>129.04901199924501</v>
          </cell>
          <cell r="AQ46">
            <v>136.00591101064799</v>
          </cell>
          <cell r="AR46">
            <v>138.52223578597901</v>
          </cell>
          <cell r="AS46">
            <v>138.36905970092999</v>
          </cell>
          <cell r="AT46">
            <v>152.494478843026</v>
          </cell>
          <cell r="AU46">
            <v>140.333322579059</v>
          </cell>
          <cell r="AV46">
            <v>136.87623486549299</v>
          </cell>
          <cell r="AW46">
            <v>114.198084839468</v>
          </cell>
          <cell r="AX46">
            <v>131.580911933843</v>
          </cell>
          <cell r="AY46">
            <v>136.15732712844201</v>
          </cell>
        </row>
        <row r="47">
          <cell r="C47">
            <v>10712</v>
          </cell>
          <cell r="D47">
            <v>115.24978364498</v>
          </cell>
          <cell r="E47">
            <v>91.418268634730097</v>
          </cell>
          <cell r="F47">
            <v>93.525870518185201</v>
          </cell>
          <cell r="G47">
            <v>92.503830730274899</v>
          </cell>
          <cell r="H47">
            <v>92.623952662674895</v>
          </cell>
          <cell r="I47">
            <v>86.147602112488102</v>
          </cell>
          <cell r="J47">
            <v>86.100446041484005</v>
          </cell>
          <cell r="K47">
            <v>84.1307241928221</v>
          </cell>
          <cell r="L47">
            <v>113.447616817099</v>
          </cell>
          <cell r="M47">
            <v>115.217398842492</v>
          </cell>
          <cell r="N47">
            <v>113.735674983038</v>
          </cell>
          <cell r="O47">
            <v>115.898830819732</v>
          </cell>
          <cell r="P47">
            <v>114.40777124934399</v>
          </cell>
          <cell r="Q47">
            <v>95.266999999999996</v>
          </cell>
          <cell r="R47">
            <v>109.58199999999999</v>
          </cell>
          <cell r="S47">
            <v>116.464</v>
          </cell>
          <cell r="T47">
            <v>117.723</v>
          </cell>
          <cell r="U47">
            <v>112.93899999999999</v>
          </cell>
          <cell r="V47">
            <v>108.482</v>
          </cell>
          <cell r="W47">
            <v>111.316</v>
          </cell>
          <cell r="X47">
            <v>115.636</v>
          </cell>
          <cell r="Y47">
            <v>120.58799999999999</v>
          </cell>
          <cell r="Z47">
            <v>115.749</v>
          </cell>
          <cell r="AA47">
            <v>117.26</v>
          </cell>
          <cell r="AB47">
            <v>122.194</v>
          </cell>
          <cell r="AC47">
            <v>109.532</v>
          </cell>
          <cell r="AD47">
            <v>125.76300000000001</v>
          </cell>
          <cell r="AE47">
            <v>132.298</v>
          </cell>
          <cell r="AF47">
            <v>138.71899999999999</v>
          </cell>
          <cell r="AG47">
            <v>135.47200000000001</v>
          </cell>
          <cell r="AH47">
            <v>128.37299999999999</v>
          </cell>
          <cell r="AI47">
            <v>132.57534997166201</v>
          </cell>
          <cell r="AJ47">
            <v>125.027</v>
          </cell>
          <cell r="AK47">
            <v>125.94244487574301</v>
          </cell>
          <cell r="AL47">
            <v>113.480917027313</v>
          </cell>
          <cell r="AM47">
            <v>114.111</v>
          </cell>
          <cell r="AN47">
            <v>129.332308094816</v>
          </cell>
          <cell r="AO47">
            <v>119.199103452732</v>
          </cell>
          <cell r="AP47">
            <v>111.142269032926</v>
          </cell>
          <cell r="AQ47">
            <v>124.793193759964</v>
          </cell>
          <cell r="AR47">
            <v>133.98470730750299</v>
          </cell>
          <cell r="AS47">
            <v>133.08194427133199</v>
          </cell>
          <cell r="AT47">
            <v>146.749402938473</v>
          </cell>
          <cell r="AU47">
            <v>142.80313096201701</v>
          </cell>
          <cell r="AV47">
            <v>135.08913175648499</v>
          </cell>
          <cell r="AW47">
            <v>134.07999728635599</v>
          </cell>
          <cell r="AX47">
            <v>132.98531604672999</v>
          </cell>
          <cell r="AY47">
            <v>145.07276682526401</v>
          </cell>
        </row>
        <row r="48">
          <cell r="C48">
            <v>10713</v>
          </cell>
          <cell r="D48">
            <v>136.64064041354601</v>
          </cell>
          <cell r="E48">
            <v>107.176914521385</v>
          </cell>
          <cell r="F48">
            <v>79.136056725753505</v>
          </cell>
          <cell r="G48">
            <v>76.5034009577642</v>
          </cell>
          <cell r="H48">
            <v>83.1288316505686</v>
          </cell>
          <cell r="I48">
            <v>84.823486526349299</v>
          </cell>
          <cell r="J48">
            <v>83.451941607550907</v>
          </cell>
          <cell r="K48">
            <v>85.837981116870907</v>
          </cell>
          <cell r="L48">
            <v>101.54416570249499</v>
          </cell>
          <cell r="M48">
            <v>120.917407956243</v>
          </cell>
          <cell r="N48">
            <v>113.121066820756</v>
          </cell>
          <cell r="O48">
            <v>127.718106000717</v>
          </cell>
          <cell r="P48">
            <v>137.68859296267101</v>
          </cell>
          <cell r="Q48">
            <v>112.413</v>
          </cell>
          <cell r="R48">
            <v>88.533000000000001</v>
          </cell>
          <cell r="S48">
            <v>87.72</v>
          </cell>
          <cell r="T48">
            <v>87.460999999999999</v>
          </cell>
          <cell r="U48">
            <v>97.084999999999994</v>
          </cell>
          <cell r="V48">
            <v>92.215999999999994</v>
          </cell>
          <cell r="W48">
            <v>99.129000000000005</v>
          </cell>
          <cell r="X48">
            <v>89.977999999999994</v>
          </cell>
          <cell r="Y48">
            <v>95.186999999999998</v>
          </cell>
          <cell r="Z48">
            <v>98.168999999999997</v>
          </cell>
          <cell r="AA48">
            <v>105.655</v>
          </cell>
          <cell r="AB48">
            <v>123.88</v>
          </cell>
          <cell r="AC48">
            <v>114.869</v>
          </cell>
          <cell r="AD48">
            <v>96.900999999999996</v>
          </cell>
          <cell r="AE48">
            <v>89.466999999999999</v>
          </cell>
          <cell r="AF48">
            <v>95.596999999999994</v>
          </cell>
          <cell r="AG48">
            <v>102.245</v>
          </cell>
          <cell r="AH48">
            <v>103.20099999999999</v>
          </cell>
          <cell r="AI48">
            <v>107.327154637883</v>
          </cell>
          <cell r="AJ48">
            <v>96.414000000000001</v>
          </cell>
          <cell r="AK48">
            <v>105.754037174502</v>
          </cell>
          <cell r="AL48">
            <v>97.929697012922105</v>
          </cell>
          <cell r="AM48">
            <v>103.379</v>
          </cell>
          <cell r="AN48">
            <v>119.407150476965</v>
          </cell>
          <cell r="AO48">
            <v>106.61749525466</v>
          </cell>
          <cell r="AP48">
            <v>105.65119058926599</v>
          </cell>
          <cell r="AQ48">
            <v>108.034721920998</v>
          </cell>
          <cell r="AR48">
            <v>110.474502884028</v>
          </cell>
          <cell r="AS48">
            <v>115.39556307241</v>
          </cell>
          <cell r="AT48">
            <v>114.55613271550099</v>
          </cell>
          <cell r="AU48">
            <v>109.640608678498</v>
          </cell>
          <cell r="AV48">
            <v>103.199219039045</v>
          </cell>
          <cell r="AW48">
            <v>100.489319962762</v>
          </cell>
          <cell r="AX48">
            <v>94.607612861068105</v>
          </cell>
          <cell r="AY48">
            <v>104.698007441323</v>
          </cell>
        </row>
        <row r="49">
          <cell r="C49">
            <v>10714</v>
          </cell>
          <cell r="D49">
            <v>96.272321379307598</v>
          </cell>
          <cell r="E49">
            <v>99.349167435360897</v>
          </cell>
          <cell r="F49">
            <v>84.944798414772805</v>
          </cell>
          <cell r="G49">
            <v>101.515770694639</v>
          </cell>
          <cell r="H49">
            <v>99.580196050010102</v>
          </cell>
          <cell r="I49">
            <v>103.092057981179</v>
          </cell>
          <cell r="J49">
            <v>101.27895142150901</v>
          </cell>
          <cell r="K49">
            <v>104.605007448165</v>
          </cell>
          <cell r="L49">
            <v>95.990367534152995</v>
          </cell>
          <cell r="M49">
            <v>105.551605530145</v>
          </cell>
          <cell r="N49">
            <v>104.21298036507601</v>
          </cell>
          <cell r="O49">
            <v>103.606775745683</v>
          </cell>
          <cell r="P49">
            <v>99.468413478705301</v>
          </cell>
          <cell r="Q49">
            <v>106.663</v>
          </cell>
          <cell r="R49">
            <v>93.972999999999999</v>
          </cell>
          <cell r="S49">
            <v>115.699</v>
          </cell>
          <cell r="T49">
            <v>115.06699999999999</v>
          </cell>
          <cell r="U49">
            <v>119.565</v>
          </cell>
          <cell r="V49">
            <v>110.877</v>
          </cell>
          <cell r="W49">
            <v>118.48099999999999</v>
          </cell>
          <cell r="X49">
            <v>99.894000000000005</v>
          </cell>
          <cell r="Y49">
            <v>109.947</v>
          </cell>
          <cell r="Z49">
            <v>106.932</v>
          </cell>
          <cell r="AA49">
            <v>105.777</v>
          </cell>
          <cell r="AB49">
            <v>104.738</v>
          </cell>
          <cell r="AC49">
            <v>116.726</v>
          </cell>
          <cell r="AD49">
            <v>102.203</v>
          </cell>
          <cell r="AE49">
            <v>120.474</v>
          </cell>
          <cell r="AF49">
            <v>122.815</v>
          </cell>
          <cell r="AG49">
            <v>126.21899999999999</v>
          </cell>
          <cell r="AH49">
            <v>120.84699999999999</v>
          </cell>
          <cell r="AI49">
            <v>127.678836483334</v>
          </cell>
          <cell r="AJ49">
            <v>104.449</v>
          </cell>
          <cell r="AK49">
            <v>112.755764191552</v>
          </cell>
          <cell r="AL49">
            <v>107.730828089699</v>
          </cell>
          <cell r="AM49">
            <v>103.164</v>
          </cell>
          <cell r="AN49">
            <v>107.88916309651999</v>
          </cell>
          <cell r="AO49">
            <v>107.88495717619899</v>
          </cell>
          <cell r="AP49">
            <v>107.88916309651999</v>
          </cell>
          <cell r="AQ49">
            <v>107.88916309651999</v>
          </cell>
          <cell r="AR49">
            <v>122.947913091282</v>
          </cell>
          <cell r="AS49">
            <v>126.790069234623</v>
          </cell>
          <cell r="AT49">
            <v>119.209048474141</v>
          </cell>
          <cell r="AU49">
            <v>122.999558854382</v>
          </cell>
          <cell r="AV49">
            <v>115.437379515023</v>
          </cell>
          <cell r="AW49">
            <v>119.215532214956</v>
          </cell>
          <cell r="AX49">
            <v>119.217490194787</v>
          </cell>
          <cell r="AY49">
            <v>103.16576767986</v>
          </cell>
        </row>
        <row r="50">
          <cell r="C50">
            <v>10721</v>
          </cell>
          <cell r="D50">
            <v>96.7850223691796</v>
          </cell>
          <cell r="E50">
            <v>89.026747203903895</v>
          </cell>
          <cell r="F50">
            <v>98.809513592305805</v>
          </cell>
          <cell r="G50">
            <v>97.541818328308807</v>
          </cell>
          <cell r="H50">
            <v>94.245661764022998</v>
          </cell>
          <cell r="I50">
            <v>102.227750029343</v>
          </cell>
          <cell r="J50">
            <v>100.25437354968599</v>
          </cell>
          <cell r="K50">
            <v>96.059738897529002</v>
          </cell>
          <cell r="L50">
            <v>99.321202507015997</v>
          </cell>
          <cell r="M50">
            <v>106.50426752297901</v>
          </cell>
          <cell r="N50">
            <v>111.162656813697</v>
          </cell>
          <cell r="O50">
            <v>108.061247422029</v>
          </cell>
          <cell r="P50">
            <v>105.989894400594</v>
          </cell>
          <cell r="Q50">
            <v>96.834000000000003</v>
          </cell>
          <cell r="R50">
            <v>114.247</v>
          </cell>
          <cell r="S50">
            <v>120.22499999999999</v>
          </cell>
          <cell r="T50">
            <v>110.93300000000001</v>
          </cell>
          <cell r="U50">
            <v>125.70399999999999</v>
          </cell>
          <cell r="V50">
            <v>93.135000000000005</v>
          </cell>
          <cell r="W50">
            <v>108.514</v>
          </cell>
          <cell r="X50">
            <v>107.121</v>
          </cell>
          <cell r="Y50">
            <v>110.20699999999999</v>
          </cell>
          <cell r="Z50">
            <v>109.057</v>
          </cell>
          <cell r="AA50">
            <v>114.08199999999999</v>
          </cell>
          <cell r="AB50">
            <v>111.652</v>
          </cell>
          <cell r="AC50">
            <v>105.027</v>
          </cell>
          <cell r="AD50">
            <v>106.831</v>
          </cell>
          <cell r="AE50">
            <v>109.538</v>
          </cell>
          <cell r="AF50">
            <v>95.906000000000006</v>
          </cell>
          <cell r="AG50">
            <v>97.18</v>
          </cell>
          <cell r="AH50">
            <v>90.611000000000004</v>
          </cell>
          <cell r="AI50">
            <v>106.445460755008</v>
          </cell>
          <cell r="AJ50">
            <v>97.643000000000001</v>
          </cell>
          <cell r="AK50">
            <v>109.587643695821</v>
          </cell>
          <cell r="AL50">
            <v>110.10338165865799</v>
          </cell>
          <cell r="AM50">
            <v>108.645</v>
          </cell>
          <cell r="AN50">
            <v>145.05644620030901</v>
          </cell>
          <cell r="AO50">
            <v>120.767306824944</v>
          </cell>
          <cell r="AP50">
            <v>123.30155128825299</v>
          </cell>
          <cell r="AQ50">
            <v>128.392117661486</v>
          </cell>
          <cell r="AR50">
            <v>111.232629423689</v>
          </cell>
          <cell r="AS50">
            <v>109.78648224655799</v>
          </cell>
          <cell r="AT50">
            <v>116.016820534499</v>
          </cell>
          <cell r="AU50">
            <v>115.47540016558401</v>
          </cell>
          <cell r="AV50">
            <v>107.958552690182</v>
          </cell>
          <cell r="AW50">
            <v>106.245964377585</v>
          </cell>
          <cell r="AX50">
            <v>106.40303055533199</v>
          </cell>
          <cell r="AY50">
            <v>108.44770754599401</v>
          </cell>
        </row>
        <row r="51">
          <cell r="C51">
            <v>10722</v>
          </cell>
          <cell r="D51">
            <v>94.784715126537293</v>
          </cell>
          <cell r="E51">
            <v>112.505014222789</v>
          </cell>
          <cell r="F51">
            <v>96.867380963379901</v>
          </cell>
          <cell r="G51">
            <v>95.122941962998496</v>
          </cell>
          <cell r="H51">
            <v>91.231411309652302</v>
          </cell>
          <cell r="I51">
            <v>83.329125644457307</v>
          </cell>
          <cell r="J51">
            <v>87.912969684868997</v>
          </cell>
          <cell r="K51">
            <v>84.974819451158197</v>
          </cell>
          <cell r="L51">
            <v>103.614594023869</v>
          </cell>
          <cell r="M51">
            <v>124.249415301225</v>
          </cell>
          <cell r="N51">
            <v>113.35650007289399</v>
          </cell>
          <cell r="O51">
            <v>112.05111223617099</v>
          </cell>
          <cell r="P51">
            <v>97.931421000243404</v>
          </cell>
          <cell r="Q51">
            <v>120.788</v>
          </cell>
          <cell r="R51">
            <v>107.163</v>
          </cell>
          <cell r="S51">
            <v>108.413</v>
          </cell>
          <cell r="T51">
            <v>105.42</v>
          </cell>
          <cell r="U51">
            <v>96.644000000000005</v>
          </cell>
          <cell r="V51">
            <v>96.244</v>
          </cell>
          <cell r="W51">
            <v>96.247</v>
          </cell>
          <cell r="X51">
            <v>107.828</v>
          </cell>
          <cell r="Y51">
            <v>129.423</v>
          </cell>
          <cell r="Z51">
            <v>116.31399999999999</v>
          </cell>
          <cell r="AA51">
            <v>114.398</v>
          </cell>
          <cell r="AB51">
            <v>103.12</v>
          </cell>
          <cell r="AC51">
            <v>132.18299999999999</v>
          </cell>
          <cell r="AD51">
            <v>116.548</v>
          </cell>
          <cell r="AE51">
            <v>112.887</v>
          </cell>
          <cell r="AF51">
            <v>112.51900000000001</v>
          </cell>
          <cell r="AG51">
            <v>102.023</v>
          </cell>
          <cell r="AH51">
            <v>104.898</v>
          </cell>
          <cell r="AI51">
            <v>103.718611016605</v>
          </cell>
          <cell r="AJ51">
            <v>112.745</v>
          </cell>
          <cell r="AK51">
            <v>132.72974581748099</v>
          </cell>
          <cell r="AL51">
            <v>117.182999463428</v>
          </cell>
          <cell r="AM51">
            <v>111.572</v>
          </cell>
          <cell r="AN51">
            <v>123.541959024056</v>
          </cell>
          <cell r="AO51">
            <v>121.256758058354</v>
          </cell>
          <cell r="AP51">
            <v>117.283617175901</v>
          </cell>
          <cell r="AQ51">
            <v>117.283617175901</v>
          </cell>
          <cell r="AR51">
            <v>112.53118032963</v>
          </cell>
          <cell r="AS51">
            <v>108.312738098761</v>
          </cell>
          <cell r="AT51">
            <v>112.70917853476401</v>
          </cell>
          <cell r="AU51">
            <v>110.510958316762</v>
          </cell>
          <cell r="AV51">
            <v>115.428750839266</v>
          </cell>
          <cell r="AW51">
            <v>112.882963583543</v>
          </cell>
          <cell r="AX51">
            <v>112.940890913191</v>
          </cell>
          <cell r="AY51">
            <v>111.62958268873101</v>
          </cell>
        </row>
        <row r="52">
          <cell r="C52">
            <v>10731</v>
          </cell>
          <cell r="D52">
            <v>108.165501287734</v>
          </cell>
          <cell r="E52">
            <v>82.497604852908196</v>
          </cell>
          <cell r="F52">
            <v>105.534963669687</v>
          </cell>
          <cell r="G52">
            <v>109.112529638464</v>
          </cell>
          <cell r="H52">
            <v>99.007964125109197</v>
          </cell>
          <cell r="I52">
            <v>91.513772919577704</v>
          </cell>
          <cell r="J52">
            <v>101.331502328786</v>
          </cell>
          <cell r="K52">
            <v>109.87125331871199</v>
          </cell>
          <cell r="L52">
            <v>108.635075046008</v>
          </cell>
          <cell r="M52">
            <v>98.935967266708005</v>
          </cell>
          <cell r="N52">
            <v>83.643470880234503</v>
          </cell>
          <cell r="O52">
            <v>101.750394666072</v>
          </cell>
          <cell r="P52">
            <v>94.399150843923906</v>
          </cell>
          <cell r="Q52">
            <v>93.838999999999999</v>
          </cell>
          <cell r="R52">
            <v>99.384</v>
          </cell>
          <cell r="S52">
            <v>112.79</v>
          </cell>
          <cell r="T52">
            <v>104.84099999999999</v>
          </cell>
          <cell r="U52">
            <v>97.295000000000002</v>
          </cell>
          <cell r="V52">
            <v>106.38</v>
          </cell>
          <cell r="W52">
            <v>115.807</v>
          </cell>
          <cell r="X52">
            <v>98.754000000000005</v>
          </cell>
          <cell r="Y52">
            <v>101.762</v>
          </cell>
          <cell r="Z52">
            <v>88.126000000000005</v>
          </cell>
          <cell r="AA52">
            <v>105.541</v>
          </cell>
          <cell r="AB52">
            <v>97.778000000000006</v>
          </cell>
          <cell r="AC52">
            <v>99.491</v>
          </cell>
          <cell r="AD52">
            <v>106.95</v>
          </cell>
          <cell r="AE52">
            <v>113.663</v>
          </cell>
          <cell r="AF52">
            <v>109.65</v>
          </cell>
          <cell r="AG52">
            <v>102.76900000000001</v>
          </cell>
          <cell r="AH52">
            <v>114.30800000000001</v>
          </cell>
          <cell r="AI52">
            <v>117.691365929933</v>
          </cell>
          <cell r="AJ52">
            <v>101.152</v>
          </cell>
          <cell r="AK52">
            <v>100.61977963309</v>
          </cell>
          <cell r="AL52">
            <v>89.498014518913493</v>
          </cell>
          <cell r="AM52">
            <v>104.476</v>
          </cell>
          <cell r="AN52">
            <v>102.96174739393</v>
          </cell>
          <cell r="AO52">
            <v>102.292408023611</v>
          </cell>
          <cell r="AP52">
            <v>102.571470998376</v>
          </cell>
          <cell r="AQ52">
            <v>118.64606242526099</v>
          </cell>
          <cell r="AR52">
            <v>114.232222510946</v>
          </cell>
          <cell r="AS52">
            <v>113.58020002224799</v>
          </cell>
          <cell r="AT52">
            <v>114.86424780890501</v>
          </cell>
          <cell r="AU52">
            <v>108.42896802481501</v>
          </cell>
          <cell r="AV52">
            <v>108.550928715015</v>
          </cell>
          <cell r="AW52">
            <v>108.020252208366</v>
          </cell>
          <cell r="AX52">
            <v>103.103756686531</v>
          </cell>
          <cell r="AY52">
            <v>114.26928258075201</v>
          </cell>
        </row>
        <row r="53">
          <cell r="C53">
            <v>10732</v>
          </cell>
          <cell r="D53">
            <v>90.080923305905998</v>
          </cell>
          <cell r="E53">
            <v>84.077942479422802</v>
          </cell>
          <cell r="F53">
            <v>92.287985574077794</v>
          </cell>
          <cell r="G53">
            <v>93.265215113078895</v>
          </cell>
          <cell r="H53">
            <v>98.974843262205397</v>
          </cell>
          <cell r="I53">
            <v>102.788920391156</v>
          </cell>
          <cell r="J53">
            <v>104.9159882557</v>
          </cell>
          <cell r="K53">
            <v>109.119778989606</v>
          </cell>
          <cell r="L53">
            <v>105.060816922458</v>
          </cell>
          <cell r="M53">
            <v>101.860099001289</v>
          </cell>
          <cell r="N53">
            <v>104.69180787389401</v>
          </cell>
          <cell r="O53">
            <v>112.875678831206</v>
          </cell>
          <cell r="P53">
            <v>104.926274683694</v>
          </cell>
          <cell r="Q53">
            <v>92.992999999999995</v>
          </cell>
          <cell r="R53">
            <v>100.44799999999999</v>
          </cell>
          <cell r="S53">
            <v>103.913</v>
          </cell>
          <cell r="T53">
            <v>94.391999999999996</v>
          </cell>
          <cell r="U53">
            <v>100.13200000000001</v>
          </cell>
          <cell r="V53">
            <v>101.843</v>
          </cell>
          <cell r="W53">
            <v>104.205</v>
          </cell>
          <cell r="X53">
            <v>96.224999999999994</v>
          </cell>
          <cell r="Y53">
            <v>95.259</v>
          </cell>
          <cell r="Z53">
            <v>99.323999999999998</v>
          </cell>
          <cell r="AA53">
            <v>105.855</v>
          </cell>
          <cell r="AB53">
            <v>106.827</v>
          </cell>
          <cell r="AC53">
            <v>99.664000000000001</v>
          </cell>
          <cell r="AD53">
            <v>97.501999999999995</v>
          </cell>
          <cell r="AE53">
            <v>103.27200000000001</v>
          </cell>
          <cell r="AF53">
            <v>96.957999999999998</v>
          </cell>
          <cell r="AG53">
            <v>102.24</v>
          </cell>
          <cell r="AH53">
            <v>107.83</v>
          </cell>
          <cell r="AI53">
            <v>112.251257772786</v>
          </cell>
          <cell r="AJ53">
            <v>111.928</v>
          </cell>
          <cell r="AK53">
            <v>111.38216100864901</v>
          </cell>
          <cell r="AL53">
            <v>111.170348877875</v>
          </cell>
          <cell r="AM53">
            <v>108.92</v>
          </cell>
          <cell r="AN53">
            <v>107.142325775101</v>
          </cell>
          <cell r="AO53">
            <v>109.431519961681</v>
          </cell>
          <cell r="AP53">
            <v>110.464953962397</v>
          </cell>
          <cell r="AQ53">
            <v>125.45625163444301</v>
          </cell>
          <cell r="AR53">
            <v>103.511497139686</v>
          </cell>
          <cell r="AS53">
            <v>108.214620947041</v>
          </cell>
          <cell r="AT53">
            <v>115.686162230017</v>
          </cell>
          <cell r="AU53">
            <v>103.70052282144199</v>
          </cell>
          <cell r="AV53">
            <v>117.052029120165</v>
          </cell>
          <cell r="AW53">
            <v>106.054298151579</v>
          </cell>
          <cell r="AX53">
            <v>113.055376482418</v>
          </cell>
          <cell r="AY53">
            <v>103.24762658214</v>
          </cell>
        </row>
        <row r="54">
          <cell r="C54">
            <v>10733</v>
          </cell>
          <cell r="D54">
            <v>111.151520182966</v>
          </cell>
          <cell r="E54">
            <v>93.151649804639604</v>
          </cell>
          <cell r="F54">
            <v>96.015272690657198</v>
          </cell>
          <cell r="G54">
            <v>106.26031538054301</v>
          </cell>
          <cell r="H54">
            <v>88.415102283007997</v>
          </cell>
          <cell r="I54">
            <v>86.003751905482005</v>
          </cell>
          <cell r="J54">
            <v>87.136989262419903</v>
          </cell>
          <cell r="K54">
            <v>92.49155864446</v>
          </cell>
          <cell r="L54">
            <v>94.069009821920503</v>
          </cell>
          <cell r="M54">
            <v>112.84957196283401</v>
          </cell>
          <cell r="N54">
            <v>112.880276941563</v>
          </cell>
          <cell r="O54">
            <v>119.57498111950601</v>
          </cell>
          <cell r="P54">
            <v>118.327008594265</v>
          </cell>
          <cell r="Q54">
            <v>101.786</v>
          </cell>
          <cell r="R54">
            <v>107.372</v>
          </cell>
          <cell r="S54">
            <v>110.47799999999999</v>
          </cell>
          <cell r="T54">
            <v>130.755</v>
          </cell>
          <cell r="U54">
            <v>119.85899999999999</v>
          </cell>
          <cell r="V54">
            <v>119.6</v>
          </cell>
          <cell r="W54">
            <v>124.276</v>
          </cell>
          <cell r="X54">
            <v>115.46299999999999</v>
          </cell>
          <cell r="Y54">
            <v>112.47199999999999</v>
          </cell>
          <cell r="Z54">
            <v>106.623</v>
          </cell>
          <cell r="AA54">
            <v>119.83</v>
          </cell>
          <cell r="AB54">
            <v>98.926000000000002</v>
          </cell>
          <cell r="AC54">
            <v>105.749</v>
          </cell>
          <cell r="AD54">
            <v>119.267</v>
          </cell>
          <cell r="AE54">
            <v>109.639</v>
          </cell>
          <cell r="AF54">
            <v>126.444</v>
          </cell>
          <cell r="AG54">
            <v>122.926</v>
          </cell>
          <cell r="AH54">
            <v>135.047</v>
          </cell>
          <cell r="AI54">
            <v>141.33557936200901</v>
          </cell>
          <cell r="AJ54">
            <v>123.367</v>
          </cell>
          <cell r="AK54">
            <v>122.928970737814</v>
          </cell>
          <cell r="AL54">
            <v>122.124978666234</v>
          </cell>
          <cell r="AM54">
            <v>116.93600000000001</v>
          </cell>
          <cell r="AN54">
            <v>111.424990318206</v>
          </cell>
          <cell r="AO54">
            <v>118.353766321097</v>
          </cell>
          <cell r="AP54">
            <v>125.292826714149</v>
          </cell>
          <cell r="AQ54">
            <v>134.41586115569299</v>
          </cell>
          <cell r="AR54">
            <v>135.50629425806801</v>
          </cell>
          <cell r="AS54">
            <v>132.01353429759601</v>
          </cell>
          <cell r="AT54">
            <v>147.94914357534199</v>
          </cell>
          <cell r="AU54">
            <v>141.30282137518299</v>
          </cell>
          <cell r="AV54">
            <v>125.31102781245301</v>
          </cell>
          <cell r="AW54">
            <v>128.14041239494901</v>
          </cell>
          <cell r="AX54">
            <v>126.991607909191</v>
          </cell>
          <cell r="AY54">
            <v>130.04786342049201</v>
          </cell>
        </row>
        <row r="55">
          <cell r="C55">
            <v>10741</v>
          </cell>
          <cell r="D55">
            <v>98.828316785070996</v>
          </cell>
          <cell r="E55">
            <v>94.175568388664502</v>
          </cell>
          <cell r="F55">
            <v>99.924181183447899</v>
          </cell>
          <cell r="G55">
            <v>101.16752836902999</v>
          </cell>
          <cell r="H55">
            <v>106.27584905485</v>
          </cell>
          <cell r="I55">
            <v>89.660668141090895</v>
          </cell>
          <cell r="J55">
            <v>100.98563253108</v>
          </cell>
          <cell r="K55">
            <v>101.129538466159</v>
          </cell>
          <cell r="L55">
            <v>96.618792975604094</v>
          </cell>
          <cell r="M55">
            <v>104.37458042556</v>
          </cell>
          <cell r="N55">
            <v>96.159538795504403</v>
          </cell>
          <cell r="O55">
            <v>110.699804883939</v>
          </cell>
          <cell r="P55">
            <v>107.896513889506</v>
          </cell>
          <cell r="Q55">
            <v>101.73099999999999</v>
          </cell>
          <cell r="R55">
            <v>109.789</v>
          </cell>
          <cell r="S55">
            <v>110.292</v>
          </cell>
          <cell r="T55">
            <v>121.333</v>
          </cell>
          <cell r="U55">
            <v>104.777</v>
          </cell>
          <cell r="V55">
            <v>118.643</v>
          </cell>
          <cell r="W55">
            <v>120.116</v>
          </cell>
          <cell r="X55">
            <v>110.477</v>
          </cell>
          <cell r="Y55">
            <v>127.238</v>
          </cell>
          <cell r="Z55">
            <v>106.40900000000001</v>
          </cell>
          <cell r="AA55">
            <v>121.916</v>
          </cell>
          <cell r="AB55">
            <v>119.898</v>
          </cell>
          <cell r="AC55">
            <v>114.53100000000001</v>
          </cell>
          <cell r="AD55">
            <v>113.845</v>
          </cell>
          <cell r="AE55">
            <v>108.17</v>
          </cell>
          <cell r="AF55">
            <v>126.753</v>
          </cell>
          <cell r="AG55">
            <v>111.21299999999999</v>
          </cell>
          <cell r="AH55">
            <v>130.82300000000001</v>
          </cell>
          <cell r="AI55">
            <v>132.07847600165101</v>
          </cell>
          <cell r="AJ55">
            <v>121.864</v>
          </cell>
          <cell r="AK55">
            <v>126.10114080852</v>
          </cell>
          <cell r="AL55">
            <v>115.85195156847099</v>
          </cell>
          <cell r="AM55">
            <v>122.75700000000001</v>
          </cell>
          <cell r="AN55">
            <v>120.07552663847</v>
          </cell>
          <cell r="AO55">
            <v>119.708877319476</v>
          </cell>
          <cell r="AP55">
            <v>121.557884436406</v>
          </cell>
          <cell r="AQ55">
            <v>112.419927333465</v>
          </cell>
          <cell r="AR55">
            <v>125.100650371901</v>
          </cell>
          <cell r="AS55">
            <v>114.808595729076</v>
          </cell>
          <cell r="AT55">
            <v>132.953517813133</v>
          </cell>
          <cell r="AU55">
            <v>127.147523730101</v>
          </cell>
          <cell r="AV55">
            <v>123.49874281180701</v>
          </cell>
          <cell r="AW55">
            <v>129.28526107755599</v>
          </cell>
          <cell r="AX55">
            <v>122.164460836084</v>
          </cell>
          <cell r="AY55">
            <v>137.21209747058299</v>
          </cell>
        </row>
        <row r="56">
          <cell r="C56">
            <v>10750</v>
          </cell>
          <cell r="D56">
            <v>90.723281779082299</v>
          </cell>
          <cell r="E56">
            <v>89.784068626209702</v>
          </cell>
          <cell r="F56">
            <v>88.553403656993098</v>
          </cell>
          <cell r="G56">
            <v>92.150596987635694</v>
          </cell>
          <cell r="H56">
            <v>95.264975081105106</v>
          </cell>
          <cell r="I56">
            <v>95.548081883325693</v>
          </cell>
          <cell r="J56">
            <v>103.67158319452</v>
          </cell>
          <cell r="K56">
            <v>101.525488151704</v>
          </cell>
          <cell r="L56">
            <v>102.024194916798</v>
          </cell>
          <cell r="M56">
            <v>107.05343277707701</v>
          </cell>
          <cell r="N56">
            <v>114.365341525913</v>
          </cell>
          <cell r="O56">
            <v>119.335551419637</v>
          </cell>
          <cell r="P56">
            <v>104.284165577244</v>
          </cell>
          <cell r="Q56">
            <v>91.257000000000005</v>
          </cell>
          <cell r="R56">
            <v>97.521000000000001</v>
          </cell>
          <cell r="S56">
            <v>99.897999999999996</v>
          </cell>
          <cell r="T56">
            <v>105.474</v>
          </cell>
          <cell r="U56">
            <v>109.863</v>
          </cell>
          <cell r="V56">
            <v>121.19799999999999</v>
          </cell>
          <cell r="W56">
            <v>113.35299999999999</v>
          </cell>
          <cell r="X56">
            <v>132.27699999999999</v>
          </cell>
          <cell r="Y56">
            <v>139.66399999999999</v>
          </cell>
          <cell r="Z56">
            <v>134.386</v>
          </cell>
          <cell r="AA56">
            <v>137.29599999999999</v>
          </cell>
          <cell r="AB56">
            <v>128.50200000000001</v>
          </cell>
          <cell r="AC56">
            <v>104.21299999999999</v>
          </cell>
          <cell r="AD56">
            <v>118.72499999999999</v>
          </cell>
          <cell r="AE56">
            <v>94.682000000000002</v>
          </cell>
          <cell r="AF56">
            <v>87.41</v>
          </cell>
          <cell r="AG56">
            <v>86.055999999999997</v>
          </cell>
          <cell r="AH56">
            <v>86.781999999999996</v>
          </cell>
          <cell r="AI56">
            <v>81.853619675298503</v>
          </cell>
          <cell r="AJ56">
            <v>92.188999999999993</v>
          </cell>
          <cell r="AK56">
            <v>110.446645990787</v>
          </cell>
          <cell r="AL56">
            <v>108.048550955716</v>
          </cell>
          <cell r="AM56">
            <v>105.309</v>
          </cell>
          <cell r="AN56">
            <v>122.10124266460799</v>
          </cell>
          <cell r="AO56">
            <v>111.476263074627</v>
          </cell>
          <cell r="AP56">
            <v>107.79807828165799</v>
          </cell>
          <cell r="AQ56">
            <v>112.25833766719499</v>
          </cell>
          <cell r="AR56">
            <v>103.25199376947801</v>
          </cell>
          <cell r="AS56">
            <v>102.518628317276</v>
          </cell>
          <cell r="AT56">
            <v>115.593107358315</v>
          </cell>
          <cell r="AU56">
            <v>103.004714724238</v>
          </cell>
          <cell r="AV56">
            <v>106.596065380363</v>
          </cell>
          <cell r="AW56">
            <v>111.58110310353</v>
          </cell>
          <cell r="AX56">
            <v>114.908929943158</v>
          </cell>
          <cell r="AY56">
            <v>115.69380618498499</v>
          </cell>
        </row>
        <row r="57">
          <cell r="C57">
            <v>10791</v>
          </cell>
          <cell r="D57">
            <v>119.57827251160801</v>
          </cell>
          <cell r="E57">
            <v>93.885624595086796</v>
          </cell>
          <cell r="F57">
            <v>94.824462826337594</v>
          </cell>
          <cell r="G57">
            <v>101.67991415891299</v>
          </cell>
          <cell r="H57">
            <v>99.331202048348302</v>
          </cell>
          <cell r="I57">
            <v>96.534941096571799</v>
          </cell>
          <cell r="J57">
            <v>92.166569796492396</v>
          </cell>
          <cell r="K57">
            <v>91.623960770621807</v>
          </cell>
          <cell r="L57">
            <v>91.919605248113598</v>
          </cell>
          <cell r="M57">
            <v>94.189455741385999</v>
          </cell>
          <cell r="N57">
            <v>102.292789957461</v>
          </cell>
          <cell r="O57">
            <v>121.973201249059</v>
          </cell>
          <cell r="P57">
            <v>126.005267008207</v>
          </cell>
          <cell r="Q57">
            <v>98.527000000000001</v>
          </cell>
          <cell r="R57">
            <v>93.313000000000002</v>
          </cell>
          <cell r="S57">
            <v>105.443</v>
          </cell>
          <cell r="T57">
            <v>91.62</v>
          </cell>
          <cell r="U57">
            <v>93.813999999999993</v>
          </cell>
          <cell r="V57">
            <v>81.873999999999995</v>
          </cell>
          <cell r="W57">
            <v>88.611999999999995</v>
          </cell>
          <cell r="X57">
            <v>80.174000000000007</v>
          </cell>
          <cell r="Y57">
            <v>88.855000000000004</v>
          </cell>
          <cell r="Z57">
            <v>98.831999999999994</v>
          </cell>
          <cell r="AA57">
            <v>109.708</v>
          </cell>
          <cell r="AB57">
            <v>109.682</v>
          </cell>
          <cell r="AC57">
            <v>98.795000000000002</v>
          </cell>
          <cell r="AD57">
            <v>96.786000000000001</v>
          </cell>
          <cell r="AE57">
            <v>92.058999999999997</v>
          </cell>
          <cell r="AF57">
            <v>96.856999999999999</v>
          </cell>
          <cell r="AG57">
            <v>85.543000000000006</v>
          </cell>
          <cell r="AH57">
            <v>88.162999999999997</v>
          </cell>
          <cell r="AI57">
            <v>89.493047930820097</v>
          </cell>
          <cell r="AJ57">
            <v>90.840999999999994</v>
          </cell>
          <cell r="AK57">
            <v>105.602386924502</v>
          </cell>
          <cell r="AL57">
            <v>102.627334435636</v>
          </cell>
          <cell r="AM57">
            <v>106.91200000000001</v>
          </cell>
          <cell r="AN57">
            <v>107.171853670863</v>
          </cell>
          <cell r="AO57">
            <v>105.578465414139</v>
          </cell>
          <cell r="AP57">
            <v>109.25378952838</v>
          </cell>
          <cell r="AQ57">
            <v>107.50974396084401</v>
          </cell>
          <cell r="AR57">
            <v>106.658927555034</v>
          </cell>
          <cell r="AS57">
            <v>102.547915332638</v>
          </cell>
          <cell r="AT57">
            <v>110.50726828280401</v>
          </cell>
          <cell r="AU57">
            <v>103.77467605632199</v>
          </cell>
          <cell r="AV57">
            <v>104.26570002005801</v>
          </cell>
          <cell r="AW57">
            <v>108.822792553754</v>
          </cell>
          <cell r="AX57">
            <v>100.171379651702</v>
          </cell>
          <cell r="AY57">
            <v>100.58723443779699</v>
          </cell>
        </row>
        <row r="58">
          <cell r="C58">
            <v>10792</v>
          </cell>
          <cell r="D58">
            <v>98.548122880862806</v>
          </cell>
          <cell r="E58">
            <v>106.032580676035</v>
          </cell>
          <cell r="F58">
            <v>104.100145029481</v>
          </cell>
          <cell r="G58">
            <v>97.106246199081099</v>
          </cell>
          <cell r="H58">
            <v>94.851857088289606</v>
          </cell>
          <cell r="I58">
            <v>85.870119704836597</v>
          </cell>
          <cell r="J58">
            <v>108.609527108686</v>
          </cell>
          <cell r="K58">
            <v>87.5659964236429</v>
          </cell>
          <cell r="L58">
            <v>87.404138364104</v>
          </cell>
          <cell r="M58">
            <v>105.23651123363</v>
          </cell>
          <cell r="N58">
            <v>116.813132926809</v>
          </cell>
          <cell r="O58">
            <v>107.861622364542</v>
          </cell>
          <cell r="P58">
            <v>101.81976806857</v>
          </cell>
          <cell r="Q58">
            <v>113.839</v>
          </cell>
          <cell r="R58">
            <v>115.164</v>
          </cell>
          <cell r="S58">
            <v>110.67400000000001</v>
          </cell>
          <cell r="T58">
            <v>109.60299999999999</v>
          </cell>
          <cell r="U58">
            <v>99.590999999999994</v>
          </cell>
          <cell r="V58">
            <v>118.902</v>
          </cell>
          <cell r="W58">
            <v>99.182000000000002</v>
          </cell>
          <cell r="X58">
            <v>90.957999999999998</v>
          </cell>
          <cell r="Y58">
            <v>109.61799999999999</v>
          </cell>
          <cell r="Z58">
            <v>119.861</v>
          </cell>
          <cell r="AA58">
            <v>110.121</v>
          </cell>
          <cell r="AB58">
            <v>107.214</v>
          </cell>
          <cell r="AC58">
            <v>124.578</v>
          </cell>
          <cell r="AD58">
            <v>125.25</v>
          </cell>
          <cell r="AE58">
            <v>115.241</v>
          </cell>
          <cell r="AF58">
            <v>116.98399999999999</v>
          </cell>
          <cell r="AG58">
            <v>105.134</v>
          </cell>
          <cell r="AH58">
            <v>129.59399999999999</v>
          </cell>
          <cell r="AI58">
            <v>106.88135120505299</v>
          </cell>
          <cell r="AJ58">
            <v>95.106999999999999</v>
          </cell>
          <cell r="AK58">
            <v>112.419163928415</v>
          </cell>
          <cell r="AL58">
            <v>120.75631555562499</v>
          </cell>
          <cell r="AM58">
            <v>107.401</v>
          </cell>
          <cell r="AN58">
            <v>123.546623017991</v>
          </cell>
          <cell r="AO58">
            <v>116.03071046791</v>
          </cell>
          <cell r="AP58">
            <v>132.29932635911101</v>
          </cell>
          <cell r="AQ58">
            <v>143.45213824719201</v>
          </cell>
          <cell r="AR58">
            <v>126.36839711021899</v>
          </cell>
          <cell r="AS58">
            <v>110.76806685770499</v>
          </cell>
          <cell r="AT58">
            <v>151.846166749183</v>
          </cell>
          <cell r="AU58">
            <v>128.42637348919001</v>
          </cell>
          <cell r="AV58">
            <v>110.36132730685701</v>
          </cell>
          <cell r="AW58">
            <v>118.22627132066199</v>
          </cell>
          <cell r="AX58">
            <v>118.323414601905</v>
          </cell>
          <cell r="AY58">
            <v>124.805819773482</v>
          </cell>
        </row>
        <row r="59">
          <cell r="C59">
            <v>10793</v>
          </cell>
          <cell r="D59">
            <v>101.21187288885299</v>
          </cell>
          <cell r="E59">
            <v>92.383450481981896</v>
          </cell>
          <cell r="F59">
            <v>92.495281465827802</v>
          </cell>
          <cell r="G59">
            <v>94.810940245244296</v>
          </cell>
          <cell r="H59">
            <v>99.478431696761206</v>
          </cell>
          <cell r="I59">
            <v>101.455582110335</v>
          </cell>
          <cell r="J59">
            <v>98.151832588772294</v>
          </cell>
          <cell r="K59">
            <v>99.318052493153402</v>
          </cell>
          <cell r="L59">
            <v>106.22975094638601</v>
          </cell>
          <cell r="M59">
            <v>105.096701559107</v>
          </cell>
          <cell r="N59">
            <v>102.914104128863</v>
          </cell>
          <cell r="O59">
            <v>106.453999394715</v>
          </cell>
          <cell r="P59">
            <v>100.868088976503</v>
          </cell>
          <cell r="Q59">
            <v>100.962</v>
          </cell>
          <cell r="R59">
            <v>99.968000000000004</v>
          </cell>
          <cell r="S59">
            <v>105.80500000000001</v>
          </cell>
          <cell r="T59">
            <v>107.254</v>
          </cell>
          <cell r="U59">
            <v>118.806</v>
          </cell>
          <cell r="V59">
            <v>114.273</v>
          </cell>
          <cell r="W59">
            <v>106.542</v>
          </cell>
          <cell r="X59">
            <v>108.238</v>
          </cell>
          <cell r="Y59">
            <v>107.58799999999999</v>
          </cell>
          <cell r="Z59">
            <v>108.036</v>
          </cell>
          <cell r="AA59">
            <v>112.312</v>
          </cell>
          <cell r="AB59">
            <v>102.084</v>
          </cell>
          <cell r="AC59">
            <v>104.28400000000001</v>
          </cell>
          <cell r="AD59">
            <v>114.042</v>
          </cell>
          <cell r="AE59">
            <v>104.78100000000001</v>
          </cell>
          <cell r="AF59">
            <v>127.517</v>
          </cell>
          <cell r="AG59">
            <v>129.59</v>
          </cell>
          <cell r="AH59">
            <v>116.30800000000001</v>
          </cell>
          <cell r="AI59">
            <v>116.474605314969</v>
          </cell>
          <cell r="AJ59">
            <v>121.143</v>
          </cell>
          <cell r="AK59">
            <v>112.72567703700101</v>
          </cell>
          <cell r="AL59">
            <v>110.852827728591</v>
          </cell>
          <cell r="AM59">
            <v>112.123</v>
          </cell>
          <cell r="AN59">
            <v>110.40296640571199</v>
          </cell>
          <cell r="AO59">
            <v>111.52621654855901</v>
          </cell>
          <cell r="AP59">
            <v>104.172609019042</v>
          </cell>
          <cell r="AQ59">
            <v>101.994460519616</v>
          </cell>
          <cell r="AR59">
            <v>126.25763786907299</v>
          </cell>
          <cell r="AS59">
            <v>122.325059240531</v>
          </cell>
          <cell r="AT59">
            <v>141.05190511251899</v>
          </cell>
          <cell r="AU59">
            <v>136.93057377704901</v>
          </cell>
          <cell r="AV59">
            <v>127.528078237394</v>
          </cell>
          <cell r="AW59">
            <v>121.012280982203</v>
          </cell>
          <cell r="AX59">
            <v>125.805654492553</v>
          </cell>
          <cell r="AY59">
            <v>109.41464996952</v>
          </cell>
        </row>
        <row r="60">
          <cell r="C60">
            <v>10794</v>
          </cell>
          <cell r="D60">
            <v>117.835041139274</v>
          </cell>
          <cell r="E60">
            <v>82.757936310206105</v>
          </cell>
          <cell r="F60">
            <v>87.851596812667097</v>
          </cell>
          <cell r="G60">
            <v>95.837684434711804</v>
          </cell>
          <cell r="H60">
            <v>88.894872916038196</v>
          </cell>
          <cell r="I60">
            <v>94.694790218369306</v>
          </cell>
          <cell r="J60">
            <v>89.480535413186004</v>
          </cell>
          <cell r="K60">
            <v>87.373824737718806</v>
          </cell>
          <cell r="L60">
            <v>94.939306763863399</v>
          </cell>
          <cell r="M60">
            <v>116.629010110263</v>
          </cell>
          <cell r="N60">
            <v>120.717252782435</v>
          </cell>
          <cell r="O60">
            <v>122.98814836126699</v>
          </cell>
          <cell r="P60">
            <v>128.56208149751799</v>
          </cell>
          <cell r="Q60">
            <v>94.766000000000005</v>
          </cell>
          <cell r="R60">
            <v>101.458</v>
          </cell>
          <cell r="S60">
            <v>114.53</v>
          </cell>
          <cell r="T60">
            <v>117.658</v>
          </cell>
          <cell r="U60">
            <v>118.601</v>
          </cell>
          <cell r="V60">
            <v>107.36</v>
          </cell>
          <cell r="W60">
            <v>106.09099999999999</v>
          </cell>
          <cell r="X60">
            <v>112.946</v>
          </cell>
          <cell r="Y60">
            <v>130.148</v>
          </cell>
          <cell r="Z60">
            <v>127.85</v>
          </cell>
          <cell r="AA60">
            <v>126.46299999999999</v>
          </cell>
          <cell r="AB60">
            <v>136.58799999999999</v>
          </cell>
          <cell r="AC60">
            <v>102.77500000000001</v>
          </cell>
          <cell r="AD60">
            <v>118.461</v>
          </cell>
          <cell r="AE60">
            <v>126.312</v>
          </cell>
          <cell r="AF60">
            <v>122.586</v>
          </cell>
          <cell r="AG60">
            <v>150.851</v>
          </cell>
          <cell r="AH60">
            <v>137.773</v>
          </cell>
          <cell r="AI60">
            <v>128.51690632356301</v>
          </cell>
          <cell r="AJ60">
            <v>118.108</v>
          </cell>
          <cell r="AK60">
            <v>128.38560126403399</v>
          </cell>
          <cell r="AL60">
            <v>121.47033880815999</v>
          </cell>
          <cell r="AM60">
            <v>115.16500000000001</v>
          </cell>
          <cell r="AN60">
            <v>131.31672075546101</v>
          </cell>
          <cell r="AO60">
            <v>124.08449622357701</v>
          </cell>
          <cell r="AP60">
            <v>116.771342986287</v>
          </cell>
          <cell r="AQ60">
            <v>117.390163945662</v>
          </cell>
          <cell r="AR60">
            <v>122.549256006226</v>
          </cell>
          <cell r="AS60">
            <v>156.00168488595099</v>
          </cell>
          <cell r="AT60">
            <v>155.093967853252</v>
          </cell>
          <cell r="AU60">
            <v>138.18023528959301</v>
          </cell>
          <cell r="AV60">
            <v>123.20900072437701</v>
          </cell>
          <cell r="AW60">
            <v>129.742851215847</v>
          </cell>
          <cell r="AX60">
            <v>130.22398305163799</v>
          </cell>
          <cell r="AY60">
            <v>134.529135174396</v>
          </cell>
        </row>
        <row r="61">
          <cell r="C61">
            <v>10795</v>
          </cell>
          <cell r="D61">
            <v>87.910596952503994</v>
          </cell>
          <cell r="E61">
            <v>103.774185759147</v>
          </cell>
          <cell r="F61">
            <v>116.78526775742399</v>
          </cell>
          <cell r="G61">
            <v>116.88006458528</v>
          </cell>
          <cell r="H61">
            <v>93.785635829187598</v>
          </cell>
          <cell r="I61">
            <v>91.257363699050103</v>
          </cell>
          <cell r="J61">
            <v>115.981188986245</v>
          </cell>
          <cell r="K61">
            <v>92.520961049436494</v>
          </cell>
          <cell r="L61">
            <v>102.654187896854</v>
          </cell>
          <cell r="M61">
            <v>78.7186067814648</v>
          </cell>
          <cell r="N61">
            <v>92.492549766929301</v>
          </cell>
          <cell r="O61">
            <v>107.239390936478</v>
          </cell>
          <cell r="P61">
            <v>90.829092739743004</v>
          </cell>
          <cell r="Q61">
            <v>111.414</v>
          </cell>
          <cell r="R61">
            <v>129.19800000000001</v>
          </cell>
          <cell r="S61">
            <v>133.21</v>
          </cell>
          <cell r="T61">
            <v>108.371</v>
          </cell>
          <cell r="U61">
            <v>105.839</v>
          </cell>
          <cell r="V61">
            <v>126.97199999999999</v>
          </cell>
          <cell r="W61">
            <v>104.794</v>
          </cell>
          <cell r="X61">
            <v>106.828</v>
          </cell>
          <cell r="Y61">
            <v>81.995999999999995</v>
          </cell>
          <cell r="Z61">
            <v>94.906000000000006</v>
          </cell>
          <cell r="AA61">
            <v>109.486</v>
          </cell>
          <cell r="AB61">
            <v>95.641000000000005</v>
          </cell>
          <cell r="AC61">
            <v>121.925</v>
          </cell>
          <cell r="AD61">
            <v>140.512</v>
          </cell>
          <cell r="AE61">
            <v>138.70699999999999</v>
          </cell>
          <cell r="AF61">
            <v>115.669</v>
          </cell>
          <cell r="AG61">
            <v>111.73</v>
          </cell>
          <cell r="AH61">
            <v>138.38999999999999</v>
          </cell>
          <cell r="AI61">
            <v>112.92928460394801</v>
          </cell>
          <cell r="AJ61">
            <v>111.7</v>
          </cell>
          <cell r="AK61">
            <v>84.091346779215201</v>
          </cell>
          <cell r="AL61">
            <v>95.614758772010703</v>
          </cell>
          <cell r="AM61">
            <v>106.78100000000001</v>
          </cell>
          <cell r="AN61">
            <v>120.702064303745</v>
          </cell>
          <cell r="AO61">
            <v>101.797334133837</v>
          </cell>
          <cell r="AP61">
            <v>134.822382391682</v>
          </cell>
          <cell r="AQ61">
            <v>119.37838822199301</v>
          </cell>
          <cell r="AR61">
            <v>113.84442099204701</v>
          </cell>
          <cell r="AS61">
            <v>132.69833987469701</v>
          </cell>
          <cell r="AT61">
            <v>160.790105689873</v>
          </cell>
          <cell r="AU61">
            <v>132.55362723172999</v>
          </cell>
          <cell r="AV61">
            <v>128.29645858256899</v>
          </cell>
          <cell r="AW61">
            <v>123.71513173220499</v>
          </cell>
          <cell r="AX61">
            <v>127.250159207457</v>
          </cell>
          <cell r="AY61">
            <v>124.146084524465</v>
          </cell>
        </row>
        <row r="62">
          <cell r="C62">
            <v>10799</v>
          </cell>
          <cell r="D62">
            <v>114.578465187928</v>
          </cell>
          <cell r="E62">
            <v>90.411729338580599</v>
          </cell>
          <cell r="F62">
            <v>101.88209537349</v>
          </cell>
          <cell r="G62">
            <v>103.358888959819</v>
          </cell>
          <cell r="H62">
            <v>96.226016819607295</v>
          </cell>
          <cell r="I62">
            <v>91.957775103718205</v>
          </cell>
          <cell r="J62">
            <v>95.338398386995095</v>
          </cell>
          <cell r="K62">
            <v>99.995048974303302</v>
          </cell>
          <cell r="L62">
            <v>101.749592869751</v>
          </cell>
          <cell r="M62">
            <v>95.4872722628877</v>
          </cell>
          <cell r="N62">
            <v>106.58074138407601</v>
          </cell>
          <cell r="O62">
            <v>102.433975338845</v>
          </cell>
          <cell r="P62">
            <v>111.74378382013001</v>
          </cell>
          <cell r="Q62">
            <v>94.284999999999997</v>
          </cell>
          <cell r="R62">
            <v>105.953</v>
          </cell>
          <cell r="S62">
            <v>106.343</v>
          </cell>
          <cell r="T62">
            <v>108.119</v>
          </cell>
          <cell r="U62">
            <v>103.393</v>
          </cell>
          <cell r="V62">
            <v>96.801000000000002</v>
          </cell>
          <cell r="W62">
            <v>102.681</v>
          </cell>
          <cell r="X62">
            <v>103.399</v>
          </cell>
          <cell r="Y62">
            <v>90.427000000000007</v>
          </cell>
          <cell r="Z62">
            <v>98.771000000000001</v>
          </cell>
          <cell r="AA62">
            <v>98.325000000000003</v>
          </cell>
          <cell r="AB62">
            <v>116.023</v>
          </cell>
          <cell r="AC62">
            <v>97.328999999999994</v>
          </cell>
          <cell r="AD62">
            <v>122.747</v>
          </cell>
          <cell r="AE62">
            <v>127.67100000000001</v>
          </cell>
          <cell r="AF62">
            <v>129.69900000000001</v>
          </cell>
          <cell r="AG62">
            <v>121.76</v>
          </cell>
          <cell r="AH62">
            <v>121.014</v>
          </cell>
          <cell r="AI62">
            <v>126.03619323374301</v>
          </cell>
          <cell r="AJ62">
            <v>124.364</v>
          </cell>
          <cell r="AK62">
            <v>98.574483106282898</v>
          </cell>
          <cell r="AL62">
            <v>112.522865211499</v>
          </cell>
          <cell r="AM62">
            <v>102.613</v>
          </cell>
          <cell r="AN62">
            <v>137.649308995046</v>
          </cell>
          <cell r="AO62">
            <v>112.752234294053</v>
          </cell>
          <cell r="AP62">
            <v>106.189013989822</v>
          </cell>
          <cell r="AQ62">
            <v>116.633152177732</v>
          </cell>
          <cell r="AR62">
            <v>118.50224019027399</v>
          </cell>
          <cell r="AS62">
            <v>117.859544796104</v>
          </cell>
          <cell r="AT62">
            <v>140.35053282836199</v>
          </cell>
          <cell r="AU62">
            <v>132.36631015043</v>
          </cell>
          <cell r="AV62">
            <v>124.84788870788</v>
          </cell>
          <cell r="AW62">
            <v>110.89934031261301</v>
          </cell>
          <cell r="AX62">
            <v>105.238648835416</v>
          </cell>
          <cell r="AY62">
            <v>103.07222758515201</v>
          </cell>
        </row>
        <row r="63">
          <cell r="C63">
            <v>108</v>
          </cell>
          <cell r="D63">
            <v>99.161411166354995</v>
          </cell>
          <cell r="E63">
            <v>94.579707981847804</v>
          </cell>
          <cell r="F63">
            <v>89.283033532763895</v>
          </cell>
          <cell r="G63">
            <v>93.214317284377898</v>
          </cell>
          <cell r="H63">
            <v>111.237381149553</v>
          </cell>
          <cell r="I63">
            <v>118.34060868357101</v>
          </cell>
          <cell r="J63">
            <v>101.877667838237</v>
          </cell>
          <cell r="K63">
            <v>104.760952180747</v>
          </cell>
          <cell r="L63">
            <v>104.501498980119</v>
          </cell>
          <cell r="M63">
            <v>88.287512744431098</v>
          </cell>
          <cell r="N63">
            <v>94.937836991845799</v>
          </cell>
          <cell r="O63">
            <v>99.818071466151807</v>
          </cell>
          <cell r="P63">
            <v>101.29703543602901</v>
          </cell>
          <cell r="Q63">
            <v>99.201999999999998</v>
          </cell>
          <cell r="R63">
            <v>95.771000000000001</v>
          </cell>
          <cell r="S63">
            <v>84.991</v>
          </cell>
          <cell r="T63">
            <v>103.303</v>
          </cell>
          <cell r="U63">
            <v>107.102</v>
          </cell>
          <cell r="V63">
            <v>103.874</v>
          </cell>
          <cell r="W63">
            <v>101.285</v>
          </cell>
          <cell r="X63">
            <v>101.813</v>
          </cell>
          <cell r="Y63">
            <v>90.016999999999996</v>
          </cell>
          <cell r="Z63">
            <v>105.20099999999999</v>
          </cell>
          <cell r="AA63">
            <v>106.681</v>
          </cell>
          <cell r="AB63">
            <v>116.248</v>
          </cell>
          <cell r="AC63">
            <v>115.709</v>
          </cell>
          <cell r="AD63">
            <v>99.878</v>
          </cell>
          <cell r="AE63">
            <v>99.260999999999996</v>
          </cell>
          <cell r="AF63">
            <v>117.471</v>
          </cell>
          <cell r="AG63">
            <v>114.414</v>
          </cell>
          <cell r="AH63">
            <v>126.208</v>
          </cell>
          <cell r="AI63">
            <v>111.26591004202299</v>
          </cell>
          <cell r="AJ63">
            <v>110.874</v>
          </cell>
          <cell r="AK63">
            <v>96.661900705695004</v>
          </cell>
          <cell r="AL63">
            <v>113.86830568708299</v>
          </cell>
          <cell r="AM63">
            <v>115.226</v>
          </cell>
          <cell r="AN63">
            <v>121.95758106782201</v>
          </cell>
          <cell r="AO63">
            <v>112.612606472385</v>
          </cell>
          <cell r="AP63">
            <v>122.282401056925</v>
          </cell>
          <cell r="AQ63">
            <v>127.494258374456</v>
          </cell>
          <cell r="AR63">
            <v>131.88519438745499</v>
          </cell>
          <cell r="AS63">
            <v>129.55477605025001</v>
          </cell>
          <cell r="AT63">
            <v>153.24292120323599</v>
          </cell>
          <cell r="AU63">
            <v>143.57735549245101</v>
          </cell>
          <cell r="AV63">
            <v>126.626995429422</v>
          </cell>
          <cell r="AW63">
            <v>123.256798951191</v>
          </cell>
          <cell r="AX63">
            <v>118.328095441904</v>
          </cell>
          <cell r="AY63">
            <v>133.45289983243501</v>
          </cell>
        </row>
        <row r="64">
          <cell r="C64">
            <v>10800</v>
          </cell>
          <cell r="D64">
            <v>99.161411166354995</v>
          </cell>
          <cell r="E64">
            <v>94.579707981847804</v>
          </cell>
          <cell r="F64">
            <v>89.283033532763895</v>
          </cell>
          <cell r="G64">
            <v>93.214317284377898</v>
          </cell>
          <cell r="H64">
            <v>111.237381149553</v>
          </cell>
          <cell r="I64">
            <v>118.34060868357101</v>
          </cell>
          <cell r="J64">
            <v>101.877667838237</v>
          </cell>
          <cell r="K64">
            <v>104.760952180747</v>
          </cell>
          <cell r="L64">
            <v>104.501498980119</v>
          </cell>
          <cell r="M64">
            <v>88.287512744431098</v>
          </cell>
          <cell r="N64">
            <v>94.937836991845799</v>
          </cell>
          <cell r="O64">
            <v>99.818071466151807</v>
          </cell>
          <cell r="P64">
            <v>101.29703543602901</v>
          </cell>
          <cell r="Q64">
            <v>99.201999999999998</v>
          </cell>
          <cell r="R64">
            <v>95.771000000000001</v>
          </cell>
          <cell r="S64">
            <v>84.991</v>
          </cell>
          <cell r="T64">
            <v>103.303</v>
          </cell>
          <cell r="U64">
            <v>107.102</v>
          </cell>
          <cell r="V64">
            <v>103.874</v>
          </cell>
          <cell r="W64">
            <v>101.285</v>
          </cell>
          <cell r="X64">
            <v>101.813</v>
          </cell>
          <cell r="Y64">
            <v>90.016999999999996</v>
          </cell>
          <cell r="Z64">
            <v>105.20099999999999</v>
          </cell>
          <cell r="AA64">
            <v>106.681</v>
          </cell>
          <cell r="AB64">
            <v>116.248</v>
          </cell>
          <cell r="AC64">
            <v>115.709</v>
          </cell>
          <cell r="AD64">
            <v>99.878</v>
          </cell>
          <cell r="AE64">
            <v>99.260999999999996</v>
          </cell>
          <cell r="AF64">
            <v>117.471</v>
          </cell>
          <cell r="AG64">
            <v>114.414</v>
          </cell>
          <cell r="AH64">
            <v>126.208</v>
          </cell>
          <cell r="AI64">
            <v>111.26591004202299</v>
          </cell>
          <cell r="AJ64">
            <v>110.874</v>
          </cell>
          <cell r="AK64">
            <v>96.661900705695004</v>
          </cell>
          <cell r="AL64">
            <v>113.86830568708299</v>
          </cell>
          <cell r="AM64">
            <v>115.226</v>
          </cell>
          <cell r="AN64">
            <v>121.95758106782201</v>
          </cell>
          <cell r="AO64">
            <v>112.612606472385</v>
          </cell>
          <cell r="AP64">
            <v>122.282401056925</v>
          </cell>
          <cell r="AQ64">
            <v>127.494258374456</v>
          </cell>
          <cell r="AR64">
            <v>131.88519438745499</v>
          </cell>
          <cell r="AS64">
            <v>129.55477605025001</v>
          </cell>
          <cell r="AT64">
            <v>153.24292120323599</v>
          </cell>
          <cell r="AU64">
            <v>143.57735549245101</v>
          </cell>
          <cell r="AV64">
            <v>126.626995429422</v>
          </cell>
          <cell r="AW64">
            <v>123.256798951191</v>
          </cell>
          <cell r="AX64">
            <v>118.328095441904</v>
          </cell>
          <cell r="AY64">
            <v>133.45289983243501</v>
          </cell>
        </row>
        <row r="65">
          <cell r="C65">
            <v>110</v>
          </cell>
          <cell r="D65">
            <v>96.593431098296804</v>
          </cell>
          <cell r="E65">
            <v>79.890502389142696</v>
          </cell>
          <cell r="F65">
            <v>92.563602487021797</v>
          </cell>
          <cell r="G65">
            <v>98.172437697652597</v>
          </cell>
          <cell r="H65">
            <v>100.54788662914</v>
          </cell>
          <cell r="I65">
            <v>104.82220292955201</v>
          </cell>
          <cell r="J65">
            <v>102.202892008928</v>
          </cell>
          <cell r="K65">
            <v>97.629276329353104</v>
          </cell>
          <cell r="L65">
            <v>100.75784101478</v>
          </cell>
          <cell r="M65">
            <v>106.207305855916</v>
          </cell>
          <cell r="N65">
            <v>107.99837731666901</v>
          </cell>
          <cell r="O65">
            <v>112.61424424354701</v>
          </cell>
          <cell r="P65">
            <v>109.776019531427</v>
          </cell>
          <cell r="Q65">
            <v>87.403818355292302</v>
          </cell>
          <cell r="R65">
            <v>94.655472116096902</v>
          </cell>
          <cell r="S65">
            <v>102.084814074698</v>
          </cell>
          <cell r="T65">
            <v>110.06243315297</v>
          </cell>
          <cell r="U65">
            <v>118.282799934301</v>
          </cell>
          <cell r="V65">
            <v>111.124982698162</v>
          </cell>
          <cell r="W65">
            <v>110.000014932905</v>
          </cell>
          <cell r="X65">
            <v>114.450606827999</v>
          </cell>
          <cell r="Y65">
            <v>119.4996991756</v>
          </cell>
          <cell r="Z65">
            <v>118.692007955834</v>
          </cell>
          <cell r="AA65">
            <v>123.314042392787</v>
          </cell>
          <cell r="AB65">
            <v>115.579551514456</v>
          </cell>
          <cell r="AC65">
            <v>102.35458067490799</v>
          </cell>
          <cell r="AD65">
            <v>112.34886080450801</v>
          </cell>
          <cell r="AE65">
            <v>111.833947222009</v>
          </cell>
          <cell r="AF65">
            <v>123.02784079252601</v>
          </cell>
          <cell r="AG65">
            <v>127.426402755533</v>
          </cell>
          <cell r="AH65">
            <v>120.65279561691899</v>
          </cell>
          <cell r="AI65">
            <v>122.276453338991</v>
          </cell>
          <cell r="AJ65">
            <v>120.999080374374</v>
          </cell>
          <cell r="AK65">
            <v>127.44870891911</v>
          </cell>
          <cell r="AL65">
            <v>126.35940079712699</v>
          </cell>
          <cell r="AM65">
            <v>129.08237051434901</v>
          </cell>
          <cell r="AN65">
            <v>119.057732905774</v>
          </cell>
          <cell r="AO65">
            <v>104.277097838892</v>
          </cell>
          <cell r="AP65">
            <v>114.98532398983301</v>
          </cell>
          <cell r="AQ65">
            <v>120.48480349701499</v>
          </cell>
          <cell r="AR65">
            <v>127.966545971803</v>
          </cell>
          <cell r="AS65">
            <v>132.612038843096</v>
          </cell>
          <cell r="AT65">
            <v>125.19866220967501</v>
          </cell>
          <cell r="AU65">
            <v>126.47222159894</v>
          </cell>
          <cell r="AV65">
            <v>126.166136526508</v>
          </cell>
          <cell r="AW65">
            <v>128.794862466734</v>
          </cell>
          <cell r="AX65">
            <v>127.56798782504301</v>
          </cell>
          <cell r="AY65">
            <v>130.76806213774299</v>
          </cell>
        </row>
        <row r="66">
          <cell r="C66">
            <v>11010</v>
          </cell>
          <cell r="D66">
            <v>95.819603316190907</v>
          </cell>
          <cell r="E66">
            <v>105.054980673879</v>
          </cell>
          <cell r="F66">
            <v>94.248086342281496</v>
          </cell>
          <cell r="G66">
            <v>89.873337916851895</v>
          </cell>
          <cell r="H66">
            <v>100.58768462785901</v>
          </cell>
          <cell r="I66">
            <v>103.855855621326</v>
          </cell>
          <cell r="J66">
            <v>88.362437705861694</v>
          </cell>
          <cell r="K66">
            <v>99.817405033571305</v>
          </cell>
          <cell r="L66">
            <v>121.959356615819</v>
          </cell>
          <cell r="M66">
            <v>118.74813533656</v>
          </cell>
          <cell r="N66">
            <v>81.021794035219202</v>
          </cell>
          <cell r="O66">
            <v>100.65132277458</v>
          </cell>
          <cell r="P66">
            <v>108.89658360336701</v>
          </cell>
          <cell r="Q66">
            <v>114.935</v>
          </cell>
          <cell r="R66">
            <v>96.378</v>
          </cell>
          <cell r="S66">
            <v>93.454999999999998</v>
          </cell>
          <cell r="T66">
            <v>110.10599999999999</v>
          </cell>
          <cell r="U66">
            <v>117.193</v>
          </cell>
          <cell r="V66">
            <v>96.075999999999993</v>
          </cell>
          <cell r="W66">
            <v>112.46599999999999</v>
          </cell>
          <cell r="X66">
            <v>138.53299999999999</v>
          </cell>
          <cell r="Y66">
            <v>133.61000000000001</v>
          </cell>
          <cell r="Z66">
            <v>89.043999999999997</v>
          </cell>
          <cell r="AA66">
            <v>110.215</v>
          </cell>
          <cell r="AB66">
            <v>114.654</v>
          </cell>
          <cell r="AC66">
            <v>134.595</v>
          </cell>
          <cell r="AD66">
            <v>114.39400000000001</v>
          </cell>
          <cell r="AE66">
            <v>102.38</v>
          </cell>
          <cell r="AF66">
            <v>123.077</v>
          </cell>
          <cell r="AG66">
            <v>126.252</v>
          </cell>
          <cell r="AH66">
            <v>104.31399999999999</v>
          </cell>
          <cell r="AI66">
            <v>125.016990065889</v>
          </cell>
          <cell r="AJ66">
            <v>146.46</v>
          </cell>
          <cell r="AK66">
            <v>142.49769743456301</v>
          </cell>
          <cell r="AL66">
            <v>94.796473800522094</v>
          </cell>
          <cell r="AM66">
            <v>115.37</v>
          </cell>
          <cell r="AN66">
            <v>131.74538822481</v>
          </cell>
          <cell r="AO66">
            <v>121.10247223696101</v>
          </cell>
          <cell r="AP66">
            <v>119.453544062426</v>
          </cell>
          <cell r="AQ66">
            <v>114.810839175903</v>
          </cell>
          <cell r="AR66">
            <v>118.175570518114</v>
          </cell>
          <cell r="AS66">
            <v>130.96708788060999</v>
          </cell>
          <cell r="AT66">
            <v>96.144775485413206</v>
          </cell>
          <cell r="AU66">
            <v>124.66873291077501</v>
          </cell>
          <cell r="AV66">
            <v>140.82724590427301</v>
          </cell>
          <cell r="AW66">
            <v>143.14307657860101</v>
          </cell>
          <cell r="AX66">
            <v>136.21301846455</v>
          </cell>
          <cell r="AY66">
            <v>127.874343650618</v>
          </cell>
        </row>
        <row r="67">
          <cell r="C67">
            <v>11020</v>
          </cell>
          <cell r="D67">
            <v>85.473999362420003</v>
          </cell>
          <cell r="E67">
            <v>106.072521959779</v>
          </cell>
          <cell r="F67">
            <v>99.9800652949951</v>
          </cell>
          <cell r="G67">
            <v>90.361314529146696</v>
          </cell>
          <cell r="H67">
            <v>90.228258357108302</v>
          </cell>
          <cell r="I67">
            <v>98.954422010748303</v>
          </cell>
          <cell r="J67">
            <v>99.899919758934701</v>
          </cell>
          <cell r="K67">
            <v>106.906710033558</v>
          </cell>
          <cell r="L67">
            <v>113.637522315423</v>
          </cell>
          <cell r="M67">
            <v>94.488830058474605</v>
          </cell>
          <cell r="N67">
            <v>112.79861674557</v>
          </cell>
          <cell r="O67">
            <v>101.197819573842</v>
          </cell>
          <cell r="P67">
            <v>97.139063358146004</v>
          </cell>
          <cell r="Q67">
            <v>116.048</v>
          </cell>
          <cell r="R67">
            <v>102.239</v>
          </cell>
          <cell r="S67">
            <v>93.962000000000003</v>
          </cell>
          <cell r="T67">
            <v>98.766000000000005</v>
          </cell>
          <cell r="U67">
            <v>111.66200000000001</v>
          </cell>
          <cell r="V67">
            <v>108.621</v>
          </cell>
          <cell r="W67">
            <v>120.453</v>
          </cell>
          <cell r="X67">
            <v>129.08099999999999</v>
          </cell>
          <cell r="Y67">
            <v>106.315</v>
          </cell>
          <cell r="Z67">
            <v>123.968</v>
          </cell>
          <cell r="AA67">
            <v>110.813</v>
          </cell>
          <cell r="AB67">
            <v>102.27500000000001</v>
          </cell>
          <cell r="AC67">
            <v>135.899</v>
          </cell>
          <cell r="AD67">
            <v>121.351</v>
          </cell>
          <cell r="AE67">
            <v>102.93600000000001</v>
          </cell>
          <cell r="AF67">
            <v>110.401</v>
          </cell>
          <cell r="AG67">
            <v>120.29300000000001</v>
          </cell>
          <cell r="AH67">
            <v>117.934</v>
          </cell>
          <cell r="AI67">
            <v>133.89603848895101</v>
          </cell>
          <cell r="AJ67">
            <v>136.46700000000001</v>
          </cell>
          <cell r="AK67">
            <v>113.386544373576</v>
          </cell>
          <cell r="AL67">
            <v>131.975738680983</v>
          </cell>
          <cell r="AM67">
            <v>115.997</v>
          </cell>
          <cell r="AN67">
            <v>124.333312509549</v>
          </cell>
          <cell r="AO67">
            <v>121.42308505633</v>
          </cell>
          <cell r="AP67">
            <v>119.383774747404</v>
          </cell>
          <cell r="AQ67">
            <v>127.857795803326</v>
          </cell>
          <cell r="AR67">
            <v>125.471770607682</v>
          </cell>
          <cell r="AS67">
            <v>131.675948189395</v>
          </cell>
          <cell r="AT67">
            <v>135.69367822121899</v>
          </cell>
          <cell r="AU67">
            <v>120.427445781721</v>
          </cell>
          <cell r="AV67">
            <v>128.728527345244</v>
          </cell>
          <cell r="AW67">
            <v>128.28673558542499</v>
          </cell>
          <cell r="AX67">
            <v>134.10457055541701</v>
          </cell>
          <cell r="AY67">
            <v>112.360041560827</v>
          </cell>
        </row>
        <row r="68">
          <cell r="C68">
            <v>11030</v>
          </cell>
          <cell r="D68">
            <v>97.821264724995004</v>
          </cell>
          <cell r="E68">
            <v>75.988285306345006</v>
          </cell>
          <cell r="F68">
            <v>102.208508323801</v>
          </cell>
          <cell r="G68">
            <v>105.140837825356</v>
          </cell>
          <cell r="H68">
            <v>98.033396699249593</v>
          </cell>
          <cell r="I68">
            <v>96.520424476122599</v>
          </cell>
          <cell r="J68">
            <v>92.563087072601604</v>
          </cell>
          <cell r="K68">
            <v>95.882522726495395</v>
          </cell>
          <cell r="L68">
            <v>101.120748106756</v>
          </cell>
          <cell r="M68">
            <v>105.33747589101399</v>
          </cell>
          <cell r="N68">
            <v>112.604461013782</v>
          </cell>
          <cell r="O68">
            <v>116.778987833483</v>
          </cell>
          <cell r="P68">
            <v>111.171421751362</v>
          </cell>
          <cell r="Q68">
            <v>83.134</v>
          </cell>
          <cell r="R68">
            <v>104.518</v>
          </cell>
          <cell r="S68">
            <v>109.331</v>
          </cell>
          <cell r="T68">
            <v>107.31</v>
          </cell>
          <cell r="U68">
            <v>108.91500000000001</v>
          </cell>
          <cell r="V68">
            <v>100.64400000000001</v>
          </cell>
          <cell r="W68">
            <v>108.032</v>
          </cell>
          <cell r="X68">
            <v>114.863</v>
          </cell>
          <cell r="Y68">
            <v>118.521</v>
          </cell>
          <cell r="Z68">
            <v>123.754</v>
          </cell>
          <cell r="AA68">
            <v>127.875</v>
          </cell>
          <cell r="AB68">
            <v>117.04900000000001</v>
          </cell>
          <cell r="AC68">
            <v>97.355000000000004</v>
          </cell>
          <cell r="AD68">
            <v>124.056</v>
          </cell>
          <cell r="AE68">
            <v>119.77200000000001</v>
          </cell>
          <cell r="AF68">
            <v>119.95099999999999</v>
          </cell>
          <cell r="AG68">
            <v>117.334</v>
          </cell>
          <cell r="AH68">
            <v>109.273</v>
          </cell>
          <cell r="AI68">
            <v>120.088719869637</v>
          </cell>
          <cell r="AJ68">
            <v>121.435</v>
          </cell>
          <cell r="AK68">
            <v>126.404913437128</v>
          </cell>
          <cell r="AL68">
            <v>131.74857413888901</v>
          </cell>
          <cell r="AM68">
            <v>133.85599999999999</v>
          </cell>
          <cell r="AN68">
            <v>122.82304273006299</v>
          </cell>
          <cell r="AO68">
            <v>95.338463442163601</v>
          </cell>
          <cell r="AP68">
            <v>126.03676606690399</v>
          </cell>
          <cell r="AQ68">
            <v>137.81876008986799</v>
          </cell>
          <cell r="AR68">
            <v>132.65937755102101</v>
          </cell>
          <cell r="AS68">
            <v>124.541239393894</v>
          </cell>
          <cell r="AT68">
            <v>156.676134200159</v>
          </cell>
          <cell r="AU68">
            <v>139.277165331357</v>
          </cell>
          <cell r="AV68">
            <v>143.15197835816301</v>
          </cell>
          <cell r="AW68">
            <v>141.238558384513</v>
          </cell>
          <cell r="AX68">
            <v>146.92582658332199</v>
          </cell>
          <cell r="AY68">
            <v>156.505942656488</v>
          </cell>
        </row>
        <row r="69">
          <cell r="C69">
            <v>11041</v>
          </cell>
          <cell r="D69">
            <v>96.289711745386796</v>
          </cell>
          <cell r="E69">
            <v>80.839116840198002</v>
          </cell>
          <cell r="F69">
            <v>86.369933840798794</v>
          </cell>
          <cell r="G69">
            <v>94.899003116127005</v>
          </cell>
          <cell r="H69">
            <v>102.18085634901</v>
          </cell>
          <cell r="I69">
            <v>110.07237843374099</v>
          </cell>
          <cell r="J69">
            <v>108.393682382976</v>
          </cell>
          <cell r="K69">
            <v>96.256351868641502</v>
          </cell>
          <cell r="L69">
            <v>99.134877151330201</v>
          </cell>
          <cell r="M69">
            <v>105.82627186254599</v>
          </cell>
          <cell r="N69">
            <v>107.507825911571</v>
          </cell>
          <cell r="O69">
            <v>112.229990497673</v>
          </cell>
          <cell r="P69">
            <v>109.430850080067</v>
          </cell>
          <cell r="Q69">
            <v>88.441999999999993</v>
          </cell>
          <cell r="R69">
            <v>88.322000000000003</v>
          </cell>
          <cell r="S69">
            <v>98.680999999999997</v>
          </cell>
          <cell r="T69">
            <v>111.85</v>
          </cell>
          <cell r="U69">
            <v>124.20699999999999</v>
          </cell>
          <cell r="V69">
            <v>117.85599999999999</v>
          </cell>
          <cell r="W69">
            <v>108.453</v>
          </cell>
          <cell r="X69">
            <v>112.607</v>
          </cell>
          <cell r="Y69">
            <v>119.071</v>
          </cell>
          <cell r="Z69">
            <v>118.15300000000001</v>
          </cell>
          <cell r="AA69">
            <v>122.893</v>
          </cell>
          <cell r="AB69">
            <v>115.21599999999999</v>
          </cell>
          <cell r="AC69">
            <v>103.57</v>
          </cell>
          <cell r="AD69">
            <v>104.831</v>
          </cell>
          <cell r="AE69">
            <v>108.105</v>
          </cell>
          <cell r="AF69">
            <v>125.026</v>
          </cell>
          <cell r="AG69">
            <v>133.809</v>
          </cell>
          <cell r="AH69">
            <v>127.961</v>
          </cell>
          <cell r="AI69">
            <v>120.556924729644</v>
          </cell>
          <cell r="AJ69">
            <v>119.05</v>
          </cell>
          <cell r="AK69">
            <v>126.99146833553699</v>
          </cell>
          <cell r="AL69">
            <v>125.78544975130001</v>
          </cell>
          <cell r="AM69">
            <v>128.642</v>
          </cell>
          <cell r="AN69">
            <v>116.186337294781</v>
          </cell>
          <cell r="AO69">
            <v>108.397701091516</v>
          </cell>
          <cell r="AP69">
            <v>107.942272395324</v>
          </cell>
          <cell r="AQ69">
            <v>111.105862700274</v>
          </cell>
          <cell r="AR69">
            <v>125.164118182283</v>
          </cell>
          <cell r="AS69">
            <v>138.05279981014499</v>
          </cell>
          <cell r="AT69">
            <v>109.295696516793</v>
          </cell>
          <cell r="AU69">
            <v>119.945736511837</v>
          </cell>
          <cell r="AV69">
            <v>115.278745880502</v>
          </cell>
          <cell r="AW69">
            <v>121.207905280932</v>
          </cell>
          <cell r="AX69">
            <v>117.41792013002799</v>
          </cell>
          <cell r="AY69">
            <v>119.947732029611</v>
          </cell>
        </row>
        <row r="70">
          <cell r="C70">
            <v>11042</v>
          </cell>
          <cell r="D70">
            <v>97.409636337903606</v>
          </cell>
          <cell r="E70">
            <v>71.987354602948898</v>
          </cell>
          <cell r="F70">
            <v>100.96518701867301</v>
          </cell>
          <cell r="G70">
            <v>102.484401690583</v>
          </cell>
          <cell r="H70">
            <v>99.791425115884806</v>
          </cell>
          <cell r="I70">
            <v>97.835017477608702</v>
          </cell>
          <cell r="J70">
            <v>96.659450826899501</v>
          </cell>
          <cell r="K70">
            <v>108.677895847523</v>
          </cell>
          <cell r="L70">
            <v>100.39892843667801</v>
          </cell>
          <cell r="M70">
            <v>109.473065265457</v>
          </cell>
          <cell r="N70">
            <v>105.297977004093</v>
          </cell>
          <cell r="O70">
            <v>109.019660375746</v>
          </cell>
          <cell r="P70">
            <v>110.703616380467</v>
          </cell>
          <cell r="Q70">
            <v>78.757000000000005</v>
          </cell>
          <cell r="R70">
            <v>103.247</v>
          </cell>
          <cell r="S70">
            <v>106.568</v>
          </cell>
          <cell r="T70">
            <v>109.23399999999999</v>
          </cell>
          <cell r="U70">
            <v>110.399</v>
          </cell>
          <cell r="V70">
            <v>105.098</v>
          </cell>
          <cell r="W70">
            <v>122.449</v>
          </cell>
          <cell r="X70">
            <v>114.04300000000001</v>
          </cell>
          <cell r="Y70">
            <v>123.17400000000001</v>
          </cell>
          <cell r="Z70">
            <v>115.724</v>
          </cell>
          <cell r="AA70">
            <v>119.378</v>
          </cell>
          <cell r="AB70">
            <v>116.556</v>
          </cell>
          <cell r="AC70">
            <v>92.228999999999999</v>
          </cell>
          <cell r="AD70">
            <v>122.54600000000001</v>
          </cell>
          <cell r="AE70">
            <v>116.746</v>
          </cell>
          <cell r="AF70">
            <v>122.102</v>
          </cell>
          <cell r="AG70">
            <v>118.932</v>
          </cell>
          <cell r="AH70">
            <v>114.10899999999999</v>
          </cell>
          <cell r="AI70">
            <v>136.114372247826</v>
          </cell>
          <cell r="AJ70">
            <v>120.568</v>
          </cell>
          <cell r="AK70">
            <v>131.36761842380201</v>
          </cell>
          <cell r="AL70">
            <v>123.19989994269299</v>
          </cell>
          <cell r="AM70">
            <v>124.962</v>
          </cell>
          <cell r="AN70">
            <v>120.824486758982</v>
          </cell>
          <cell r="AO70">
            <v>95.809622604596299</v>
          </cell>
          <cell r="AP70">
            <v>124.29580120391</v>
          </cell>
          <cell r="AQ70">
            <v>128.67416856872799</v>
          </cell>
          <cell r="AR70">
            <v>135.375575997634</v>
          </cell>
          <cell r="AS70">
            <v>122.983286935509</v>
          </cell>
          <cell r="AT70">
            <v>139.637670303639</v>
          </cell>
          <cell r="AU70">
            <v>131.58685426496001</v>
          </cell>
          <cell r="AV70">
            <v>139.220196900345</v>
          </cell>
          <cell r="AW70">
            <v>135.265975382281</v>
          </cell>
          <cell r="AX70">
            <v>130.245275938882</v>
          </cell>
          <cell r="AY70">
            <v>127.78539198187499</v>
          </cell>
        </row>
        <row r="71">
          <cell r="C71">
            <v>120</v>
          </cell>
          <cell r="D71">
            <v>98.092769272604002</v>
          </cell>
          <cell r="E71">
            <v>99.136474830002896</v>
          </cell>
          <cell r="F71">
            <v>101.325624396664</v>
          </cell>
          <cell r="G71">
            <v>97.639826626634402</v>
          </cell>
          <cell r="H71">
            <v>101.39288200630099</v>
          </cell>
          <cell r="I71">
            <v>103.541236904752</v>
          </cell>
          <cell r="J71">
            <v>99.8583371817939</v>
          </cell>
          <cell r="K71">
            <v>108.173581737589</v>
          </cell>
          <cell r="L71">
            <v>101.269150596665</v>
          </cell>
          <cell r="M71">
            <v>103.316692978666</v>
          </cell>
          <cell r="N71">
            <v>90.032350966703405</v>
          </cell>
          <cell r="O71">
            <v>96.221072501623496</v>
          </cell>
          <cell r="P71">
            <v>106.86608340336601</v>
          </cell>
          <cell r="Q71">
            <v>106.774</v>
          </cell>
          <cell r="R71">
            <v>108.075</v>
          </cell>
          <cell r="S71">
            <v>103.08799999999999</v>
          </cell>
          <cell r="T71">
            <v>105.062</v>
          </cell>
          <cell r="U71">
            <v>107.98</v>
          </cell>
          <cell r="V71">
            <v>101.961</v>
          </cell>
          <cell r="W71">
            <v>109.947</v>
          </cell>
          <cell r="X71">
            <v>103.809</v>
          </cell>
          <cell r="Y71">
            <v>95.165000000000006</v>
          </cell>
          <cell r="Z71">
            <v>93.117000000000004</v>
          </cell>
          <cell r="AA71">
            <v>96.947000000000003</v>
          </cell>
          <cell r="AB71">
            <v>109.702</v>
          </cell>
          <cell r="AC71">
            <v>109.32</v>
          </cell>
          <cell r="AD71">
            <v>111.64400000000001</v>
          </cell>
          <cell r="AE71">
            <v>105.249</v>
          </cell>
          <cell r="AF71">
            <v>107.72799999999999</v>
          </cell>
          <cell r="AG71">
            <v>110.18300000000001</v>
          </cell>
          <cell r="AH71">
            <v>104.583</v>
          </cell>
          <cell r="AI71">
            <v>107.456095054157</v>
          </cell>
          <cell r="AJ71">
            <v>99.84</v>
          </cell>
          <cell r="AK71">
            <v>95.616466518842799</v>
          </cell>
          <cell r="AL71">
            <v>103.67388786087101</v>
          </cell>
          <cell r="AM71">
            <v>99.253</v>
          </cell>
          <cell r="AN71">
            <v>110.0744501913</v>
          </cell>
          <cell r="AO71">
            <v>109.52753981635399</v>
          </cell>
          <cell r="AP71">
            <v>110.305605732346</v>
          </cell>
          <cell r="AQ71">
            <v>106.850574744974</v>
          </cell>
          <cell r="AR71">
            <v>109.588038800558</v>
          </cell>
          <cell r="AS71">
            <v>112.269075848673</v>
          </cell>
          <cell r="AT71">
            <v>107.34457124161401</v>
          </cell>
          <cell r="AU71">
            <v>109.901673898799</v>
          </cell>
          <cell r="AV71">
            <v>103.183100295476</v>
          </cell>
          <cell r="AW71">
            <v>100.92015490700101</v>
          </cell>
          <cell r="AX71">
            <v>102.067636033646</v>
          </cell>
          <cell r="AY71">
            <v>105.492773731555</v>
          </cell>
        </row>
        <row r="72">
          <cell r="C72">
            <v>12000</v>
          </cell>
          <cell r="D72">
            <v>98.092769272604002</v>
          </cell>
          <cell r="E72">
            <v>99.136474830002896</v>
          </cell>
          <cell r="F72">
            <v>101.325624396664</v>
          </cell>
          <cell r="G72">
            <v>97.639826626634402</v>
          </cell>
          <cell r="H72">
            <v>101.39288200630099</v>
          </cell>
          <cell r="I72">
            <v>103.541236904752</v>
          </cell>
          <cell r="J72">
            <v>99.8583371817939</v>
          </cell>
          <cell r="K72">
            <v>108.173581737589</v>
          </cell>
          <cell r="L72">
            <v>101.269150596665</v>
          </cell>
          <cell r="M72">
            <v>103.316692978666</v>
          </cell>
          <cell r="N72">
            <v>90.032350966703405</v>
          </cell>
          <cell r="O72">
            <v>96.221072501623496</v>
          </cell>
          <cell r="P72">
            <v>106.86608340336601</v>
          </cell>
          <cell r="Q72">
            <v>106.774</v>
          </cell>
          <cell r="R72">
            <v>108.075</v>
          </cell>
          <cell r="S72">
            <v>103.08799999999999</v>
          </cell>
          <cell r="T72">
            <v>105.062</v>
          </cell>
          <cell r="U72">
            <v>107.98</v>
          </cell>
          <cell r="V72">
            <v>101.961</v>
          </cell>
          <cell r="W72">
            <v>109.947</v>
          </cell>
          <cell r="X72">
            <v>103.809</v>
          </cell>
          <cell r="Y72">
            <v>95.165000000000006</v>
          </cell>
          <cell r="Z72">
            <v>93.117000000000004</v>
          </cell>
          <cell r="AA72">
            <v>96.947000000000003</v>
          </cell>
          <cell r="AB72">
            <v>109.702</v>
          </cell>
          <cell r="AC72">
            <v>109.32</v>
          </cell>
          <cell r="AD72">
            <v>111.64400000000001</v>
          </cell>
          <cell r="AE72">
            <v>105.249</v>
          </cell>
          <cell r="AF72">
            <v>107.72799999999999</v>
          </cell>
          <cell r="AG72">
            <v>110.18300000000001</v>
          </cell>
          <cell r="AH72">
            <v>104.583</v>
          </cell>
          <cell r="AI72">
            <v>107.456095054157</v>
          </cell>
          <cell r="AJ72">
            <v>99.84</v>
          </cell>
          <cell r="AK72">
            <v>95.616466518842799</v>
          </cell>
          <cell r="AL72">
            <v>103.67388786087101</v>
          </cell>
          <cell r="AM72">
            <v>99.253</v>
          </cell>
          <cell r="AN72">
            <v>110.0744501913</v>
          </cell>
          <cell r="AO72">
            <v>109.52753981635399</v>
          </cell>
          <cell r="AP72">
            <v>110.305605732346</v>
          </cell>
          <cell r="AQ72">
            <v>106.850574744974</v>
          </cell>
          <cell r="AR72">
            <v>109.588038800558</v>
          </cell>
          <cell r="AS72">
            <v>112.269075848673</v>
          </cell>
          <cell r="AT72">
            <v>107.34457124161401</v>
          </cell>
          <cell r="AU72">
            <v>109.901673898799</v>
          </cell>
          <cell r="AV72">
            <v>103.183100295476</v>
          </cell>
          <cell r="AW72">
            <v>100.92015490700101</v>
          </cell>
          <cell r="AX72">
            <v>102.067636033646</v>
          </cell>
          <cell r="AY72">
            <v>105.492773731555</v>
          </cell>
        </row>
        <row r="73">
          <cell r="C73">
            <v>131</v>
          </cell>
          <cell r="D73">
            <v>89.802737316249804</v>
          </cell>
          <cell r="E73">
            <v>91.700093545019399</v>
          </cell>
          <cell r="F73">
            <v>102.50111806653599</v>
          </cell>
          <cell r="G73">
            <v>102.315177082828</v>
          </cell>
          <cell r="H73">
            <v>105.898931714995</v>
          </cell>
          <cell r="I73">
            <v>98.288375798294496</v>
          </cell>
          <cell r="J73">
            <v>101.789913536228</v>
          </cell>
          <cell r="K73">
            <v>97.287520101788402</v>
          </cell>
          <cell r="L73">
            <v>100.975093310676</v>
          </cell>
          <cell r="M73">
            <v>102.083142787578</v>
          </cell>
          <cell r="N73">
            <v>110.860613699838</v>
          </cell>
          <cell r="O73">
            <v>96.497283039970398</v>
          </cell>
          <cell r="P73">
            <v>93.851861274003795</v>
          </cell>
          <cell r="Q73">
            <v>95.957319123519099</v>
          </cell>
          <cell r="R73">
            <v>106.36304847741</v>
          </cell>
          <cell r="S73">
            <v>105.540832379767</v>
          </cell>
          <cell r="T73">
            <v>109.347144788805</v>
          </cell>
          <cell r="U73">
            <v>105.922503144358</v>
          </cell>
          <cell r="V73">
            <v>105.425455104802</v>
          </cell>
          <cell r="W73">
            <v>102.997448836324</v>
          </cell>
          <cell r="X73">
            <v>106.88422837538999</v>
          </cell>
          <cell r="Y73">
            <v>108.512380920265</v>
          </cell>
          <cell r="Z73">
            <v>118.190466322074</v>
          </cell>
          <cell r="AA73">
            <v>101.034408284736</v>
          </cell>
          <cell r="AB73">
            <v>98.190398235805702</v>
          </cell>
          <cell r="AC73">
            <v>101.834834571606</v>
          </cell>
          <cell r="AD73">
            <v>110.66175933436899</v>
          </cell>
          <cell r="AE73">
            <v>109.31908147685</v>
          </cell>
          <cell r="AF73">
            <v>115.642559031842</v>
          </cell>
          <cell r="AG73">
            <v>110.701850262101</v>
          </cell>
          <cell r="AH73">
            <v>110.65007245748799</v>
          </cell>
          <cell r="AI73">
            <v>108.280202518465</v>
          </cell>
          <cell r="AJ73">
            <v>111.84438756450599</v>
          </cell>
          <cell r="AK73">
            <v>113.956722597026</v>
          </cell>
          <cell r="AL73">
            <v>122.379565984555</v>
          </cell>
          <cell r="AM73">
            <v>104.019890661456</v>
          </cell>
          <cell r="AN73">
            <v>105.224832035337</v>
          </cell>
          <cell r="AO73">
            <v>110.53038381002899</v>
          </cell>
          <cell r="AP73">
            <v>110.206365698563</v>
          </cell>
          <cell r="AQ73">
            <v>110.32391469372899</v>
          </cell>
          <cell r="AR73">
            <v>115.848610509382</v>
          </cell>
          <cell r="AS73">
            <v>114.54318735366201</v>
          </cell>
          <cell r="AT73">
            <v>110.79942251994601</v>
          </cell>
          <cell r="AU73">
            <v>109.32885268598601</v>
          </cell>
          <cell r="AV73">
            <v>114.452388132552</v>
          </cell>
          <cell r="AW73">
            <v>110.32943608292901</v>
          </cell>
          <cell r="AX73">
            <v>122.376651046288</v>
          </cell>
          <cell r="AY73">
            <v>103.241408286151</v>
          </cell>
        </row>
        <row r="74">
          <cell r="C74">
            <v>13110</v>
          </cell>
          <cell r="D74">
            <v>73.147871783992997</v>
          </cell>
          <cell r="E74">
            <v>84.603278940276098</v>
          </cell>
          <cell r="F74">
            <v>118.50107706935501</v>
          </cell>
          <cell r="G74">
            <v>118.243687791136</v>
          </cell>
          <cell r="H74">
            <v>105.54380356661299</v>
          </cell>
          <cell r="I74">
            <v>84.764436042281304</v>
          </cell>
          <cell r="J74">
            <v>108.242291835649</v>
          </cell>
          <cell r="K74">
            <v>107.513337871258</v>
          </cell>
          <cell r="L74">
            <v>108.43617970788701</v>
          </cell>
          <cell r="M74">
            <v>104.637375667941</v>
          </cell>
          <cell r="N74">
            <v>97.385100174950196</v>
          </cell>
          <cell r="O74">
            <v>88.981559548660897</v>
          </cell>
          <cell r="P74">
            <v>76.446042963967599</v>
          </cell>
          <cell r="Q74">
            <v>88.531000000000006</v>
          </cell>
          <cell r="R74">
            <v>122.96599999999999</v>
          </cell>
          <cell r="S74">
            <v>121.97199999999999</v>
          </cell>
          <cell r="T74">
            <v>108.98099999999999</v>
          </cell>
          <cell r="U74">
            <v>91.347999999999999</v>
          </cell>
          <cell r="V74">
            <v>112.108</v>
          </cell>
          <cell r="W74">
            <v>113.82299999999999</v>
          </cell>
          <cell r="X74">
            <v>114.782</v>
          </cell>
          <cell r="Y74">
            <v>111.227</v>
          </cell>
          <cell r="Z74">
            <v>103.824</v>
          </cell>
          <cell r="AA74">
            <v>93.165000000000006</v>
          </cell>
          <cell r="AB74">
            <v>79.98</v>
          </cell>
          <cell r="AC74">
            <v>93.953000000000003</v>
          </cell>
          <cell r="AD74">
            <v>127.935</v>
          </cell>
          <cell r="AE74">
            <v>126.33799999999999</v>
          </cell>
          <cell r="AF74">
            <v>115.255</v>
          </cell>
          <cell r="AG74">
            <v>95.47</v>
          </cell>
          <cell r="AH74">
            <v>117.664</v>
          </cell>
          <cell r="AI74">
            <v>119.66145283542799</v>
          </cell>
          <cell r="AJ74">
            <v>120.10899999999999</v>
          </cell>
          <cell r="AK74">
            <v>116.80804554661</v>
          </cell>
          <cell r="AL74">
            <v>107.50388163141101</v>
          </cell>
          <cell r="AM74">
            <v>95.918000000000006</v>
          </cell>
          <cell r="AN74">
            <v>105.24575125605401</v>
          </cell>
          <cell r="AO74">
            <v>110.32034438629699</v>
          </cell>
          <cell r="AP74">
            <v>115.20682703268599</v>
          </cell>
          <cell r="AQ74">
            <v>116.47039153881001</v>
          </cell>
          <cell r="AR74">
            <v>116.523204869585</v>
          </cell>
          <cell r="AS74">
            <v>109.51388961591201</v>
          </cell>
          <cell r="AT74">
            <v>101.12827004760901</v>
          </cell>
          <cell r="AU74">
            <v>106.907538465569</v>
          </cell>
          <cell r="AV74">
            <v>109.60356569510201</v>
          </cell>
          <cell r="AW74">
            <v>106.627898778974</v>
          </cell>
          <cell r="AX74">
            <v>110.491873358728</v>
          </cell>
          <cell r="AY74">
            <v>98.617345237305102</v>
          </cell>
        </row>
        <row r="75">
          <cell r="C75">
            <v>13120</v>
          </cell>
          <cell r="D75">
            <v>95.991187425020797</v>
          </cell>
          <cell r="E75">
            <v>94.045851329594299</v>
          </cell>
          <cell r="F75">
            <v>99.572360022487501</v>
          </cell>
          <cell r="G75">
            <v>94.288739051483503</v>
          </cell>
          <cell r="H75">
            <v>105.403105528072</v>
          </cell>
          <cell r="I75">
            <v>101.638458332281</v>
          </cell>
          <cell r="J75">
            <v>102.658286125423</v>
          </cell>
          <cell r="K75">
            <v>93.746751203810007</v>
          </cell>
          <cell r="L75">
            <v>99.509576317568204</v>
          </cell>
          <cell r="M75">
            <v>99.137049269239995</v>
          </cell>
          <cell r="N75">
            <v>118.530007615155</v>
          </cell>
          <cell r="O75">
            <v>95.478627779863999</v>
          </cell>
          <cell r="P75">
            <v>100.3193429841</v>
          </cell>
          <cell r="Q75">
            <v>98.412000000000006</v>
          </cell>
          <cell r="R75">
            <v>103.324</v>
          </cell>
          <cell r="S75">
            <v>97.260999999999996</v>
          </cell>
          <cell r="T75">
            <v>108.83499999999999</v>
          </cell>
          <cell r="U75">
            <v>109.533</v>
          </cell>
          <cell r="V75">
            <v>106.325</v>
          </cell>
          <cell r="W75">
            <v>99.248999999999995</v>
          </cell>
          <cell r="X75">
            <v>105.333</v>
          </cell>
          <cell r="Y75">
            <v>105.381</v>
          </cell>
          <cell r="Z75">
            <v>126.367</v>
          </cell>
          <cell r="AA75">
            <v>99.968000000000004</v>
          </cell>
          <cell r="AB75">
            <v>104.95699999999999</v>
          </cell>
          <cell r="AC75">
            <v>104.44</v>
          </cell>
          <cell r="AD75">
            <v>107.5</v>
          </cell>
          <cell r="AE75">
            <v>100.74299999999999</v>
          </cell>
          <cell r="AF75">
            <v>115.101</v>
          </cell>
          <cell r="AG75">
            <v>114.47499999999999</v>
          </cell>
          <cell r="AH75">
            <v>111.59399999999999</v>
          </cell>
          <cell r="AI75">
            <v>104.339356118607</v>
          </cell>
          <cell r="AJ75">
            <v>110.221</v>
          </cell>
          <cell r="AK75">
            <v>110.667960587488</v>
          </cell>
          <cell r="AL75">
            <v>130.84584690613201</v>
          </cell>
          <cell r="AM75">
            <v>102.922</v>
          </cell>
          <cell r="AN75">
            <v>105.730249714914</v>
          </cell>
          <cell r="AO75">
            <v>110.74097487461199</v>
          </cell>
          <cell r="AP75">
            <v>106.424031296382</v>
          </cell>
          <cell r="AQ75">
            <v>104.594742325452</v>
          </cell>
          <cell r="AR75">
            <v>113.16730363426601</v>
          </cell>
          <cell r="AS75">
            <v>114.666061460824</v>
          </cell>
          <cell r="AT75">
            <v>114.12813534511901</v>
          </cell>
          <cell r="AU75">
            <v>111.82471492438501</v>
          </cell>
          <cell r="AV75">
            <v>118.404630135342</v>
          </cell>
          <cell r="AW75">
            <v>116.303934243904</v>
          </cell>
          <cell r="AX75">
            <v>133.98647798248601</v>
          </cell>
          <cell r="AY75">
            <v>107.30640145156001</v>
          </cell>
        </row>
        <row r="76">
          <cell r="C76">
            <v>13131</v>
          </cell>
          <cell r="D76">
            <v>117.328471548523</v>
          </cell>
          <cell r="E76">
            <v>105.273986405714</v>
          </cell>
          <cell r="F76">
            <v>71.137345044997502</v>
          </cell>
          <cell r="G76">
            <v>90.637856310217003</v>
          </cell>
          <cell r="H76">
            <v>102.100345165764</v>
          </cell>
          <cell r="I76">
            <v>87.720738887911594</v>
          </cell>
          <cell r="J76">
            <v>106.45364565214</v>
          </cell>
          <cell r="K76">
            <v>99.557560900639004</v>
          </cell>
          <cell r="L76">
            <v>100.852539386244</v>
          </cell>
          <cell r="M76">
            <v>107.073504024139</v>
          </cell>
          <cell r="N76">
            <v>110.70829133177899</v>
          </cell>
          <cell r="O76">
            <v>101.155715341931</v>
          </cell>
          <cell r="P76">
            <v>122.618705891834</v>
          </cell>
          <cell r="Q76">
            <v>110.16200000000001</v>
          </cell>
          <cell r="R76">
            <v>73.817999999999998</v>
          </cell>
          <cell r="S76">
            <v>93.495000000000005</v>
          </cell>
          <cell r="T76">
            <v>105.425</v>
          </cell>
          <cell r="U76">
            <v>94.534000000000006</v>
          </cell>
          <cell r="V76">
            <v>110.256</v>
          </cell>
          <cell r="W76">
            <v>105.4</v>
          </cell>
          <cell r="X76">
            <v>106.754</v>
          </cell>
          <cell r="Y76">
            <v>113.81699999999999</v>
          </cell>
          <cell r="Z76">
            <v>118.02800000000001</v>
          </cell>
          <cell r="AA76">
            <v>105.91200000000001</v>
          </cell>
          <cell r="AB76">
            <v>128.28700000000001</v>
          </cell>
          <cell r="AC76">
            <v>116.90900000000001</v>
          </cell>
          <cell r="AD76">
            <v>76.801000000000002</v>
          </cell>
          <cell r="AE76">
            <v>96.841999999999999</v>
          </cell>
          <cell r="AF76">
            <v>111.495</v>
          </cell>
          <cell r="AG76">
            <v>98.8</v>
          </cell>
          <cell r="AH76">
            <v>115.72</v>
          </cell>
          <cell r="AI76">
            <v>110.80673908931701</v>
          </cell>
          <cell r="AJ76">
            <v>111.709</v>
          </cell>
          <cell r="AK76">
            <v>119.527526899919</v>
          </cell>
          <cell r="AL76">
            <v>122.21141658802399</v>
          </cell>
          <cell r="AM76">
            <v>109.041</v>
          </cell>
          <cell r="AN76">
            <v>107.332039544022</v>
          </cell>
          <cell r="AO76">
            <v>114.528073221894</v>
          </cell>
          <cell r="AP76">
            <v>116.28894413427901</v>
          </cell>
          <cell r="AQ76">
            <v>109.80092201691301</v>
          </cell>
          <cell r="AR76">
            <v>113.876299728405</v>
          </cell>
          <cell r="AS76">
            <v>103.040321676869</v>
          </cell>
          <cell r="AT76">
            <v>108.905847807396</v>
          </cell>
          <cell r="AU76">
            <v>102.502735948693</v>
          </cell>
          <cell r="AV76">
            <v>111.63969445129599</v>
          </cell>
          <cell r="AW76">
            <v>106.53999264041801</v>
          </cell>
          <cell r="AX76">
            <v>110.894058837194</v>
          </cell>
          <cell r="AY76">
            <v>101.12641148474999</v>
          </cell>
        </row>
        <row r="77">
          <cell r="C77">
            <v>13132</v>
          </cell>
          <cell r="D77">
            <v>85.606588779537205</v>
          </cell>
          <cell r="E77">
            <v>90.362924977152502</v>
          </cell>
          <cell r="F77">
            <v>100.689580279563</v>
          </cell>
          <cell r="G77">
            <v>109.484874724525</v>
          </cell>
          <cell r="H77">
            <v>107.47255596981</v>
          </cell>
          <cell r="I77">
            <v>101.07200020751399</v>
          </cell>
          <cell r="J77">
            <v>95.382465711636002</v>
          </cell>
          <cell r="K77">
            <v>97.743254803112904</v>
          </cell>
          <cell r="L77">
            <v>99.138449641485494</v>
          </cell>
          <cell r="M77">
            <v>106.10281960936901</v>
          </cell>
          <cell r="N77">
            <v>103.80290998743</v>
          </cell>
          <cell r="O77">
            <v>103.141575308866</v>
          </cell>
          <cell r="P77">
            <v>89.466512206460393</v>
          </cell>
          <cell r="Q77">
            <v>94.558000000000007</v>
          </cell>
          <cell r="R77">
            <v>104.483</v>
          </cell>
          <cell r="S77">
            <v>112.937</v>
          </cell>
          <cell r="T77">
            <v>110.97199999999999</v>
          </cell>
          <cell r="U77">
            <v>108.922</v>
          </cell>
          <cell r="V77">
            <v>98.789000000000001</v>
          </cell>
          <cell r="W77">
            <v>103.48</v>
          </cell>
          <cell r="X77">
            <v>104.94</v>
          </cell>
          <cell r="Y77">
            <v>112.785</v>
          </cell>
          <cell r="Z77">
            <v>110.666</v>
          </cell>
          <cell r="AA77">
            <v>107.991</v>
          </cell>
          <cell r="AB77">
            <v>93.602000000000004</v>
          </cell>
          <cell r="AC77">
            <v>100.35</v>
          </cell>
          <cell r="AD77">
            <v>108.706</v>
          </cell>
          <cell r="AE77">
            <v>116.98</v>
          </cell>
          <cell r="AF77">
            <v>117.361</v>
          </cell>
          <cell r="AG77">
            <v>113.837</v>
          </cell>
          <cell r="AH77">
            <v>103.685</v>
          </cell>
          <cell r="AI77">
            <v>108.787431459057</v>
          </cell>
          <cell r="AJ77">
            <v>109.81</v>
          </cell>
          <cell r="AK77">
            <v>118.44393942834699</v>
          </cell>
          <cell r="AL77">
            <v>114.58853282727399</v>
          </cell>
          <cell r="AM77">
            <v>111.182</v>
          </cell>
          <cell r="AN77">
            <v>103.98985223435101</v>
          </cell>
          <cell r="AO77">
            <v>109.901146676742</v>
          </cell>
          <cell r="AP77">
            <v>114.267332273663</v>
          </cell>
          <cell r="AQ77">
            <v>118.21427676043101</v>
          </cell>
          <cell r="AR77">
            <v>121.125304515876</v>
          </cell>
          <cell r="AS77">
            <v>118.53081272825099</v>
          </cell>
          <cell r="AT77">
            <v>110.388904556694</v>
          </cell>
          <cell r="AU77">
            <v>106.30670231058301</v>
          </cell>
          <cell r="AV77">
            <v>109.66991583829601</v>
          </cell>
          <cell r="AW77">
            <v>100.687068051596</v>
          </cell>
          <cell r="AX77">
            <v>107.050384773563</v>
          </cell>
          <cell r="AY77">
            <v>98.020575016200894</v>
          </cell>
        </row>
        <row r="78">
          <cell r="C78">
            <v>139</v>
          </cell>
          <cell r="D78">
            <v>95.630113168200097</v>
          </cell>
          <cell r="E78">
            <v>102.699864334377</v>
          </cell>
          <cell r="F78">
            <v>96.632676314329402</v>
          </cell>
          <cell r="G78">
            <v>101.37782854889799</v>
          </cell>
          <cell r="H78">
            <v>98.793577906451603</v>
          </cell>
          <cell r="I78">
            <v>98.663931884658297</v>
          </cell>
          <cell r="J78">
            <v>99.226050708524895</v>
          </cell>
          <cell r="K78">
            <v>98.246831455019006</v>
          </cell>
          <cell r="L78">
            <v>111.61923166781401</v>
          </cell>
          <cell r="M78">
            <v>97.226938611023002</v>
          </cell>
          <cell r="N78">
            <v>108.02960087252001</v>
          </cell>
          <cell r="O78">
            <v>91.853354528183004</v>
          </cell>
          <cell r="P78">
            <v>99.311796499090605</v>
          </cell>
          <cell r="Q78">
            <v>106.77104499852101</v>
          </cell>
          <cell r="R78">
            <v>99.741249292182104</v>
          </cell>
          <cell r="S78">
            <v>104.10703766173199</v>
          </cell>
          <cell r="T78">
            <v>101.540503518338</v>
          </cell>
          <cell r="U78">
            <v>105.20733441153401</v>
          </cell>
          <cell r="V78">
            <v>102.25226581286501</v>
          </cell>
          <cell r="W78">
            <v>103.170199887808</v>
          </cell>
          <cell r="X78">
            <v>117.196782441411</v>
          </cell>
          <cell r="Y78">
            <v>102.455563485673</v>
          </cell>
          <cell r="Z78">
            <v>114.128432996859</v>
          </cell>
          <cell r="AA78">
            <v>95.540817890850207</v>
          </cell>
          <cell r="AB78">
            <v>103.23152353034401</v>
          </cell>
          <cell r="AC78">
            <v>112.354868149357</v>
          </cell>
          <cell r="AD78">
            <v>103.18304042974501</v>
          </cell>
          <cell r="AE78">
            <v>107.289288898414</v>
          </cell>
          <cell r="AF78">
            <v>106.532172709072</v>
          </cell>
          <cell r="AG78">
            <v>109.260440550032</v>
          </cell>
          <cell r="AH78">
            <v>106.579268859148</v>
          </cell>
          <cell r="AI78">
            <v>107.688549305469</v>
          </cell>
          <cell r="AJ78">
            <v>121.840649227646</v>
          </cell>
          <cell r="AK78">
            <v>106.844538230567</v>
          </cell>
          <cell r="AL78">
            <v>117.582271862124</v>
          </cell>
          <cell r="AM78">
            <v>97.951279517881005</v>
          </cell>
          <cell r="AN78">
            <v>112.409237837947</v>
          </cell>
          <cell r="AO78">
            <v>108.696847960242</v>
          </cell>
          <cell r="AP78">
            <v>113.59085107611899</v>
          </cell>
          <cell r="AQ78">
            <v>112.864166410603</v>
          </cell>
          <cell r="AR78">
            <v>112.40533854074501</v>
          </cell>
          <cell r="AS78">
            <v>114.11805114473199</v>
          </cell>
          <cell r="AT78">
            <v>113.025378228552</v>
          </cell>
          <cell r="AU78">
            <v>112.80395273065101</v>
          </cell>
          <cell r="AV78">
            <v>124.715417776463</v>
          </cell>
          <cell r="AW78">
            <v>122.39234141587301</v>
          </cell>
          <cell r="AX78">
            <v>126.96963009927001</v>
          </cell>
          <cell r="AY78">
            <v>107.306673834478</v>
          </cell>
        </row>
        <row r="79">
          <cell r="C79">
            <v>13910</v>
          </cell>
          <cell r="D79">
            <v>85.108090795544896</v>
          </cell>
          <cell r="E79">
            <v>108.109482741321</v>
          </cell>
          <cell r="F79">
            <v>95.351687254299904</v>
          </cell>
          <cell r="G79">
            <v>87.439250043569004</v>
          </cell>
          <cell r="H79">
            <v>103.375555008623</v>
          </cell>
          <cell r="I79">
            <v>91.634619125584507</v>
          </cell>
          <cell r="J79">
            <v>94.915069705511499</v>
          </cell>
          <cell r="K79">
            <v>99.196740745488896</v>
          </cell>
          <cell r="L79">
            <v>136.809577734979</v>
          </cell>
          <cell r="M79">
            <v>94.609913054113903</v>
          </cell>
          <cell r="N79">
            <v>114.069045822742</v>
          </cell>
          <cell r="O79">
            <v>89.380967968221597</v>
          </cell>
          <cell r="P79">
            <v>88.384684630111906</v>
          </cell>
          <cell r="Q79">
            <v>112.395</v>
          </cell>
          <cell r="R79">
            <v>98.418999999999997</v>
          </cell>
          <cell r="S79">
            <v>89.793000000000006</v>
          </cell>
          <cell r="T79">
            <v>106.25</v>
          </cell>
          <cell r="U79">
            <v>97.712000000000003</v>
          </cell>
          <cell r="V79">
            <v>97.81</v>
          </cell>
          <cell r="W79">
            <v>104.16800000000001</v>
          </cell>
          <cell r="X79">
            <v>143.64599999999999</v>
          </cell>
          <cell r="Y79">
            <v>99.697999999999993</v>
          </cell>
          <cell r="Z79">
            <v>120.509</v>
          </cell>
          <cell r="AA79">
            <v>92.968999999999994</v>
          </cell>
          <cell r="AB79">
            <v>91.873000000000005</v>
          </cell>
          <cell r="AC79">
            <v>118.273</v>
          </cell>
          <cell r="AD79">
            <v>101.815</v>
          </cell>
          <cell r="AE79">
            <v>92.537999999999997</v>
          </cell>
          <cell r="AF79">
            <v>111.473</v>
          </cell>
          <cell r="AG79">
            <v>101.476</v>
          </cell>
          <cell r="AH79">
            <v>101.949</v>
          </cell>
          <cell r="AI79">
            <v>108.729746786828</v>
          </cell>
          <cell r="AJ79">
            <v>149.33799999999999</v>
          </cell>
          <cell r="AK79">
            <v>103.968638905132</v>
          </cell>
          <cell r="AL79">
            <v>124.155763315372</v>
          </cell>
          <cell r="AM79">
            <v>95.314999999999998</v>
          </cell>
          <cell r="AN79">
            <v>108.24193500114499</v>
          </cell>
          <cell r="AO79">
            <v>107.920289248919</v>
          </cell>
          <cell r="AP79">
            <v>113.035398134283</v>
          </cell>
          <cell r="AQ79">
            <v>107.693506591607</v>
          </cell>
          <cell r="AR79">
            <v>114.433103011274</v>
          </cell>
          <cell r="AS79">
            <v>107.912052861321</v>
          </cell>
          <cell r="AT79">
            <v>106.25870777798001</v>
          </cell>
          <cell r="AU79">
            <v>114.23319751203</v>
          </cell>
          <cell r="AV79">
            <v>134.75959198665799</v>
          </cell>
          <cell r="AW79">
            <v>113.367849942315</v>
          </cell>
          <cell r="AX79">
            <v>123.420314138442</v>
          </cell>
          <cell r="AY79">
            <v>90.728835578005203</v>
          </cell>
        </row>
        <row r="80">
          <cell r="C80">
            <v>13921</v>
          </cell>
          <cell r="D80">
            <v>105.207360467321</v>
          </cell>
          <cell r="E80">
            <v>103.76044299997599</v>
          </cell>
          <cell r="F80">
            <v>95.817950623512701</v>
          </cell>
          <cell r="G80">
            <v>98.554470650297404</v>
          </cell>
          <cell r="H80">
            <v>96.414700201852099</v>
          </cell>
          <cell r="I80">
            <v>93.270553597238603</v>
          </cell>
          <cell r="J80">
            <v>101.11832033226</v>
          </cell>
          <cell r="K80">
            <v>97.120126404019302</v>
          </cell>
          <cell r="L80">
            <v>109.83996225543</v>
          </cell>
          <cell r="M80">
            <v>105.349481018655</v>
          </cell>
          <cell r="N80">
            <v>94.019655000242494</v>
          </cell>
          <cell r="O80">
            <v>99.526976449195104</v>
          </cell>
          <cell r="P80">
            <v>109.25776020530201</v>
          </cell>
          <cell r="Q80">
            <v>107.874</v>
          </cell>
          <cell r="R80">
            <v>98.9</v>
          </cell>
          <cell r="S80">
            <v>101.208</v>
          </cell>
          <cell r="T80">
            <v>99.094999999999999</v>
          </cell>
          <cell r="U80">
            <v>99.456000000000003</v>
          </cell>
          <cell r="V80">
            <v>104.202</v>
          </cell>
          <cell r="W80">
            <v>101.98699999999999</v>
          </cell>
          <cell r="X80">
            <v>115.328</v>
          </cell>
          <cell r="Y80">
            <v>111.015</v>
          </cell>
          <cell r="Z80">
            <v>99.328000000000003</v>
          </cell>
          <cell r="AA80">
            <v>103.523</v>
          </cell>
          <cell r="AB80">
            <v>113.57</v>
          </cell>
          <cell r="AC80">
            <v>113.515</v>
          </cell>
          <cell r="AD80">
            <v>102.313</v>
          </cell>
          <cell r="AE80">
            <v>104.301</v>
          </cell>
          <cell r="AF80">
            <v>103.967</v>
          </cell>
          <cell r="AG80">
            <v>103.288</v>
          </cell>
          <cell r="AH80">
            <v>108.61199999999999</v>
          </cell>
          <cell r="AI80">
            <v>106.453565635864</v>
          </cell>
          <cell r="AJ80">
            <v>119.898</v>
          </cell>
          <cell r="AK80">
            <v>115.770555085563</v>
          </cell>
          <cell r="AL80">
            <v>102.333476615054</v>
          </cell>
          <cell r="AM80">
            <v>106.134</v>
          </cell>
          <cell r="AN80">
            <v>129.37960697497701</v>
          </cell>
          <cell r="AO80">
            <v>113.40451083296701</v>
          </cell>
          <cell r="AP80">
            <v>109.98427414135899</v>
          </cell>
          <cell r="AQ80">
            <v>124.541977556535</v>
          </cell>
          <cell r="AR80">
            <v>126.722676864112</v>
          </cell>
          <cell r="AS80">
            <v>119.631956952368</v>
          </cell>
          <cell r="AT80">
            <v>125.287126328396</v>
          </cell>
          <cell r="AU80">
            <v>116.609933950778</v>
          </cell>
          <cell r="AV80">
            <v>122.234143922694</v>
          </cell>
          <cell r="AW80">
            <v>134.456631356641</v>
          </cell>
          <cell r="AX80">
            <v>125.51952463506601</v>
          </cell>
          <cell r="AY80">
            <v>126.98446463459899</v>
          </cell>
        </row>
        <row r="81">
          <cell r="C81">
            <v>13922</v>
          </cell>
          <cell r="D81">
            <v>94.806813460738894</v>
          </cell>
          <cell r="E81">
            <v>106.560748266495</v>
          </cell>
          <cell r="F81">
            <v>97.781418376729206</v>
          </cell>
          <cell r="G81">
            <v>108.66182756895</v>
          </cell>
          <cell r="H81">
            <v>94.792548582940299</v>
          </cell>
          <cell r="I81">
            <v>85.549156627813005</v>
          </cell>
          <cell r="J81">
            <v>111.33839452652199</v>
          </cell>
          <cell r="K81">
            <v>103.221518004522</v>
          </cell>
          <cell r="L81">
            <v>95.496833279660294</v>
          </cell>
          <cell r="M81">
            <v>101.44746624628</v>
          </cell>
          <cell r="N81">
            <v>104.502654998428</v>
          </cell>
          <cell r="O81">
            <v>95.840620060920401</v>
          </cell>
          <cell r="P81">
            <v>98.456800407416694</v>
          </cell>
          <cell r="Q81">
            <v>110.785</v>
          </cell>
          <cell r="R81">
            <v>100.92700000000001</v>
          </cell>
          <cell r="S81">
            <v>111.587</v>
          </cell>
          <cell r="T81">
            <v>97.427999999999997</v>
          </cell>
          <cell r="U81">
            <v>91.222999999999999</v>
          </cell>
          <cell r="V81">
            <v>114.73399999999999</v>
          </cell>
          <cell r="W81">
            <v>108.39400000000001</v>
          </cell>
          <cell r="X81">
            <v>100.26900000000001</v>
          </cell>
          <cell r="Y81">
            <v>106.90300000000001</v>
          </cell>
          <cell r="Z81">
            <v>110.402</v>
          </cell>
          <cell r="AA81">
            <v>99.688000000000002</v>
          </cell>
          <cell r="AB81">
            <v>102.343</v>
          </cell>
          <cell r="AC81">
            <v>116.57899999999999</v>
          </cell>
          <cell r="AD81">
            <v>104.41</v>
          </cell>
          <cell r="AE81">
            <v>114.998</v>
          </cell>
          <cell r="AF81">
            <v>102.218</v>
          </cell>
          <cell r="AG81">
            <v>94.736999999999995</v>
          </cell>
          <cell r="AH81">
            <v>119.589</v>
          </cell>
          <cell r="AI81">
            <v>113.141313224992</v>
          </cell>
          <cell r="AJ81">
            <v>104.242</v>
          </cell>
          <cell r="AK81">
            <v>111.482556589681</v>
          </cell>
          <cell r="AL81">
            <v>113.74345078659501</v>
          </cell>
          <cell r="AM81">
            <v>102.203</v>
          </cell>
          <cell r="AN81">
            <v>107.777021874947</v>
          </cell>
          <cell r="AO81">
            <v>108.801586633052</v>
          </cell>
          <cell r="AP81">
            <v>107.777021874947</v>
          </cell>
          <cell r="AQ81">
            <v>108.118543460982</v>
          </cell>
          <cell r="AR81">
            <v>100.983566572562</v>
          </cell>
          <cell r="AS81">
            <v>101.703879320532</v>
          </cell>
          <cell r="AT81">
            <v>105.95450995364401</v>
          </cell>
          <cell r="AU81">
            <v>107.872870793519</v>
          </cell>
          <cell r="AV81">
            <v>118.660157872871</v>
          </cell>
          <cell r="AW81">
            <v>130.52555047777301</v>
          </cell>
          <cell r="AX81">
            <v>136.72621520564999</v>
          </cell>
          <cell r="AY81">
            <v>112.263720367316</v>
          </cell>
        </row>
        <row r="82">
          <cell r="C82">
            <v>13930</v>
          </cell>
          <cell r="D82">
            <v>113.112231223954</v>
          </cell>
          <cell r="E82">
            <v>88.626468780207503</v>
          </cell>
          <cell r="F82">
            <v>92.043468774417704</v>
          </cell>
          <cell r="G82">
            <v>122.79200246744</v>
          </cell>
          <cell r="H82">
            <v>103.82091193887101</v>
          </cell>
          <cell r="I82">
            <v>114.085070701847</v>
          </cell>
          <cell r="J82">
            <v>97.507075260685795</v>
          </cell>
          <cell r="K82">
            <v>101.424676977079</v>
          </cell>
          <cell r="L82">
            <v>95.667638235878002</v>
          </cell>
          <cell r="M82">
            <v>90.058354824087004</v>
          </cell>
          <cell r="N82">
            <v>95.781133420516198</v>
          </cell>
          <cell r="O82">
            <v>85.080967395016998</v>
          </cell>
          <cell r="P82">
            <v>117.466962201681</v>
          </cell>
          <cell r="Q82">
            <v>92.14</v>
          </cell>
          <cell r="R82">
            <v>95.004999999999995</v>
          </cell>
          <cell r="S82">
            <v>126.098</v>
          </cell>
          <cell r="T82">
            <v>106.708</v>
          </cell>
          <cell r="U82">
            <v>121.651</v>
          </cell>
          <cell r="V82">
            <v>100.48099999999999</v>
          </cell>
          <cell r="W82">
            <v>106.50700000000001</v>
          </cell>
          <cell r="X82">
            <v>100.44799999999999</v>
          </cell>
          <cell r="Y82">
            <v>94.900999999999996</v>
          </cell>
          <cell r="Z82">
            <v>101.188</v>
          </cell>
          <cell r="AA82">
            <v>88.497</v>
          </cell>
          <cell r="AB82">
            <v>122.10299999999999</v>
          </cell>
          <cell r="AC82">
            <v>96.957999999999998</v>
          </cell>
          <cell r="AD82">
            <v>98.283000000000001</v>
          </cell>
          <cell r="AE82">
            <v>129.952</v>
          </cell>
          <cell r="AF82">
            <v>111.953</v>
          </cell>
          <cell r="AG82">
            <v>126.33799999999999</v>
          </cell>
          <cell r="AH82">
            <v>104.733</v>
          </cell>
          <cell r="AI82">
            <v>111.17179216551099</v>
          </cell>
          <cell r="AJ82">
            <v>104.428</v>
          </cell>
          <cell r="AK82">
            <v>98.966844708336893</v>
          </cell>
          <cell r="AL82">
            <v>104.250716268066</v>
          </cell>
          <cell r="AM82">
            <v>90.728999999999999</v>
          </cell>
          <cell r="AN82">
            <v>105.781447023556</v>
          </cell>
          <cell r="AO82">
            <v>99.932089352665898</v>
          </cell>
          <cell r="AP82">
            <v>115.934291724037</v>
          </cell>
          <cell r="AQ82">
            <v>110.374519538741</v>
          </cell>
          <cell r="AR82">
            <v>110.61765952437599</v>
          </cell>
          <cell r="AS82">
            <v>116.631884804931</v>
          </cell>
          <cell r="AT82">
            <v>107.992382525625</v>
          </cell>
          <cell r="AU82">
            <v>104.806230908766</v>
          </cell>
          <cell r="AV82">
            <v>112.34265122037399</v>
          </cell>
          <cell r="AW82">
            <v>115.542390508464</v>
          </cell>
          <cell r="AX82">
            <v>116.658446778735</v>
          </cell>
          <cell r="AY82">
            <v>105.46161227592</v>
          </cell>
        </row>
        <row r="83">
          <cell r="C83">
            <v>13940</v>
          </cell>
          <cell r="D83">
            <v>111.041503869987</v>
          </cell>
          <cell r="E83">
            <v>98.434315923399296</v>
          </cell>
          <cell r="F83">
            <v>103.844300266416</v>
          </cell>
          <cell r="G83">
            <v>104.78588266155499</v>
          </cell>
          <cell r="H83">
            <v>91.091249316748105</v>
          </cell>
          <cell r="I83">
            <v>107.581926620239</v>
          </cell>
          <cell r="J83">
            <v>94.392250309215001</v>
          </cell>
          <cell r="K83">
            <v>86.619541034016194</v>
          </cell>
          <cell r="L83">
            <v>92.823566021099694</v>
          </cell>
          <cell r="M83">
            <v>104.43709318381499</v>
          </cell>
          <cell r="N83">
            <v>106.283355900011</v>
          </cell>
          <cell r="O83">
            <v>98.665014893498395</v>
          </cell>
          <cell r="P83">
            <v>115.316513490817</v>
          </cell>
          <cell r="Q83">
            <v>102.336</v>
          </cell>
          <cell r="R83">
            <v>107.185</v>
          </cell>
          <cell r="S83">
            <v>107.607</v>
          </cell>
          <cell r="T83">
            <v>93.623999999999995</v>
          </cell>
          <cell r="U83">
            <v>114.717</v>
          </cell>
          <cell r="V83">
            <v>97.271000000000001</v>
          </cell>
          <cell r="W83">
            <v>90.96</v>
          </cell>
          <cell r="X83">
            <v>97.462000000000003</v>
          </cell>
          <cell r="Y83">
            <v>110.053</v>
          </cell>
          <cell r="Z83">
            <v>112.28400000000001</v>
          </cell>
          <cell r="AA83">
            <v>102.626</v>
          </cell>
          <cell r="AB83">
            <v>119.86799999999999</v>
          </cell>
          <cell r="AC83">
            <v>107.688</v>
          </cell>
          <cell r="AD83">
            <v>110.884</v>
          </cell>
          <cell r="AE83">
            <v>110.896</v>
          </cell>
          <cell r="AF83">
            <v>98.225999999999999</v>
          </cell>
          <cell r="AG83">
            <v>119.137</v>
          </cell>
          <cell r="AH83">
            <v>101.387</v>
          </cell>
          <cell r="AI83">
            <v>94.943852919362399</v>
          </cell>
          <cell r="AJ83">
            <v>101.324</v>
          </cell>
          <cell r="AK83">
            <v>114.76791468267299</v>
          </cell>
          <cell r="AL83">
            <v>115.681612696145</v>
          </cell>
          <cell r="AM83">
            <v>105.215</v>
          </cell>
          <cell r="AN83">
            <v>112.813225484084</v>
          </cell>
          <cell r="AO83">
            <v>112.119492947173</v>
          </cell>
          <cell r="AP83">
            <v>112.813225484084</v>
          </cell>
          <cell r="AQ83">
            <v>112.581981305114</v>
          </cell>
          <cell r="AR83">
            <v>105.398264916459</v>
          </cell>
          <cell r="AS83">
            <v>111.534571250638</v>
          </cell>
          <cell r="AT83">
            <v>109.838272490737</v>
          </cell>
          <cell r="AU83">
            <v>110.686421870687</v>
          </cell>
          <cell r="AV83">
            <v>118.43447140163499</v>
          </cell>
          <cell r="AW83">
            <v>126.72302444429501</v>
          </cell>
          <cell r="AX83">
            <v>121.88467962686499</v>
          </cell>
          <cell r="AY83">
            <v>114.075239201979</v>
          </cell>
        </row>
        <row r="84">
          <cell r="C84">
            <v>13990</v>
          </cell>
          <cell r="D84">
            <v>97.469254756315607</v>
          </cell>
          <cell r="E84">
            <v>95.619436375781802</v>
          </cell>
          <cell r="F84">
            <v>98.521956481896297</v>
          </cell>
          <cell r="G84">
            <v>106.979712177111</v>
          </cell>
          <cell r="H84">
            <v>94.997587315888097</v>
          </cell>
          <cell r="I84">
            <v>123.183966683766</v>
          </cell>
          <cell r="J84">
            <v>92.914666047207703</v>
          </cell>
          <cell r="K84">
            <v>91.462665216715706</v>
          </cell>
          <cell r="L84">
            <v>98.115569011095204</v>
          </cell>
          <cell r="M84">
            <v>95.021826545199801</v>
          </cell>
          <cell r="N84">
            <v>115.943243757898</v>
          </cell>
          <cell r="O84">
            <v>89.770115631124199</v>
          </cell>
          <cell r="P84">
            <v>101.22174357622799</v>
          </cell>
          <cell r="Q84">
            <v>99.41</v>
          </cell>
          <cell r="R84">
            <v>101.691</v>
          </cell>
          <cell r="S84">
            <v>109.86</v>
          </cell>
          <cell r="T84">
            <v>97.638999999999996</v>
          </cell>
          <cell r="U84">
            <v>131.35300000000001</v>
          </cell>
          <cell r="V84">
            <v>95.748000000000005</v>
          </cell>
          <cell r="W84">
            <v>96.046000000000006</v>
          </cell>
          <cell r="X84">
            <v>103.018</v>
          </cell>
          <cell r="Y84">
            <v>100.13200000000001</v>
          </cell>
          <cell r="Z84">
            <v>122.489</v>
          </cell>
          <cell r="AA84">
            <v>93.373999999999995</v>
          </cell>
          <cell r="AB84">
            <v>105.217</v>
          </cell>
          <cell r="AC84">
            <v>104.60899999999999</v>
          </cell>
          <cell r="AD84">
            <v>105.2</v>
          </cell>
          <cell r="AE84">
            <v>113.218</v>
          </cell>
          <cell r="AF84">
            <v>102.43899999999999</v>
          </cell>
          <cell r="AG84">
            <v>136.41399999999999</v>
          </cell>
          <cell r="AH84">
            <v>99.8</v>
          </cell>
          <cell r="AI84">
            <v>100.252411064364</v>
          </cell>
          <cell r="AJ84">
            <v>107.1</v>
          </cell>
          <cell r="AK84">
            <v>104.42129850107</v>
          </cell>
          <cell r="AL84">
            <v>126.195689866568</v>
          </cell>
          <cell r="AM84">
            <v>95.73</v>
          </cell>
          <cell r="AN84">
            <v>126.031043943618</v>
          </cell>
          <cell r="AO84">
            <v>113.094458651398</v>
          </cell>
          <cell r="AP84">
            <v>124.389471999482</v>
          </cell>
          <cell r="AQ84">
            <v>128.85089664794</v>
          </cell>
          <cell r="AR84">
            <v>122.926085334996</v>
          </cell>
          <cell r="AS84">
            <v>144.88941092626001</v>
          </cell>
          <cell r="AT84">
            <v>139.322938929961</v>
          </cell>
          <cell r="AU84">
            <v>122.165306050944</v>
          </cell>
          <cell r="AV84">
            <v>123.54801046962601</v>
          </cell>
          <cell r="AW84">
            <v>128.34546792333899</v>
          </cell>
          <cell r="AX84">
            <v>130.67551082469399</v>
          </cell>
          <cell r="AY84">
            <v>127.658054700205</v>
          </cell>
        </row>
        <row r="85">
          <cell r="C85">
            <v>141</v>
          </cell>
          <cell r="D85">
            <v>94.328041043974693</v>
          </cell>
          <cell r="E85">
            <v>89.003581407710598</v>
          </cell>
          <cell r="F85">
            <v>95.313192576869596</v>
          </cell>
          <cell r="G85">
            <v>100.291740308207</v>
          </cell>
          <cell r="H85">
            <v>114.119386089914</v>
          </cell>
          <cell r="I85">
            <v>88.659081729127806</v>
          </cell>
          <cell r="J85">
            <v>89.089676715407506</v>
          </cell>
          <cell r="K85">
            <v>89.1223579477182</v>
          </cell>
          <cell r="L85">
            <v>101.87141159684499</v>
          </cell>
          <cell r="M85">
            <v>114.012426935997</v>
          </cell>
          <cell r="N85">
            <v>110.36630829408401</v>
          </cell>
          <cell r="O85">
            <v>113.82279535414401</v>
          </cell>
          <cell r="P85">
            <v>100.25383500058101</v>
          </cell>
          <cell r="Q85">
            <v>96.913879310191305</v>
          </cell>
          <cell r="R85">
            <v>107.367521801777</v>
          </cell>
          <cell r="S85">
            <v>106.766619342962</v>
          </cell>
          <cell r="T85">
            <v>122.184144195901</v>
          </cell>
          <cell r="U85">
            <v>102.780478702889</v>
          </cell>
          <cell r="V85">
            <v>95.252652899781694</v>
          </cell>
          <cell r="W85">
            <v>98.423693850904698</v>
          </cell>
          <cell r="X85">
            <v>109.129109309112</v>
          </cell>
          <cell r="Y85">
            <v>119.329770841404</v>
          </cell>
          <cell r="Z85">
            <v>118.509265878204</v>
          </cell>
          <cell r="AA85">
            <v>122.108898388442</v>
          </cell>
          <cell r="AB85">
            <v>108.400817068161</v>
          </cell>
          <cell r="AC85">
            <v>106.39544283732801</v>
          </cell>
          <cell r="AD85">
            <v>118.222585822998</v>
          </cell>
          <cell r="AE85">
            <v>115.567506629435</v>
          </cell>
          <cell r="AF85">
            <v>133.39957663566301</v>
          </cell>
          <cell r="AG85">
            <v>116.977498732423</v>
          </cell>
          <cell r="AH85">
            <v>109.17509396158</v>
          </cell>
          <cell r="AI85">
            <v>111.798412306858</v>
          </cell>
          <cell r="AJ85">
            <v>123.61031287628001</v>
          </cell>
          <cell r="AK85">
            <v>135.97452027969601</v>
          </cell>
          <cell r="AL85">
            <v>133.77817514469101</v>
          </cell>
          <cell r="AM85">
            <v>137.11199817485499</v>
          </cell>
          <cell r="AN85">
            <v>122.291303751974</v>
          </cell>
          <cell r="AO85">
            <v>117.21434013397401</v>
          </cell>
          <cell r="AP85">
            <v>122.49861491316</v>
          </cell>
          <cell r="AQ85">
            <v>120.29457809526301</v>
          </cell>
          <cell r="AR85">
            <v>135.60726007686901</v>
          </cell>
          <cell r="AS85">
            <v>127.003884492903</v>
          </cell>
          <cell r="AT85">
            <v>114.788722888584</v>
          </cell>
          <cell r="AU85">
            <v>115.725825716597</v>
          </cell>
          <cell r="AV85">
            <v>125.509164342891</v>
          </cell>
          <cell r="AW85">
            <v>138.23552093955499</v>
          </cell>
          <cell r="AX85">
            <v>144.39524569458001</v>
          </cell>
          <cell r="AY85">
            <v>145.99102872766099</v>
          </cell>
        </row>
        <row r="86">
          <cell r="C86">
            <v>14101</v>
          </cell>
          <cell r="D86">
            <v>97.395594965675102</v>
          </cell>
          <cell r="E86">
            <v>99.470823798626995</v>
          </cell>
          <cell r="F86">
            <v>102.98913043478299</v>
          </cell>
          <cell r="G86">
            <v>100.882437070938</v>
          </cell>
          <cell r="H86">
            <v>97.565789473684205</v>
          </cell>
          <cell r="I86">
            <v>98.421052631578902</v>
          </cell>
          <cell r="J86">
            <v>99.184782608695699</v>
          </cell>
          <cell r="K86">
            <v>103.55692219679599</v>
          </cell>
          <cell r="L86">
            <v>101.66046910755099</v>
          </cell>
          <cell r="M86">
            <v>98.692791762013698</v>
          </cell>
          <cell r="N86">
            <v>98.561212814645302</v>
          </cell>
          <cell r="O86">
            <v>101.618993135011</v>
          </cell>
          <cell r="P86">
            <v>103.49183595517</v>
          </cell>
          <cell r="Q86">
            <v>108.298</v>
          </cell>
          <cell r="R86">
            <v>116.014</v>
          </cell>
          <cell r="S86">
            <v>107.47199999999999</v>
          </cell>
          <cell r="T86">
            <v>104.55</v>
          </cell>
          <cell r="U86">
            <v>114.098</v>
          </cell>
          <cell r="V86">
            <v>106.04600000000001</v>
          </cell>
          <cell r="W86">
            <v>114.36499999999999</v>
          </cell>
          <cell r="X86">
            <v>108.904</v>
          </cell>
          <cell r="Y86">
            <v>103.29600000000001</v>
          </cell>
          <cell r="Z86">
            <v>105.833</v>
          </cell>
          <cell r="AA86">
            <v>109.01600000000001</v>
          </cell>
          <cell r="AB86">
            <v>111.923</v>
          </cell>
          <cell r="AC86">
            <v>118.90300000000001</v>
          </cell>
          <cell r="AD86">
            <v>127.74299999999999</v>
          </cell>
          <cell r="AE86">
            <v>116.331</v>
          </cell>
          <cell r="AF86">
            <v>114.146</v>
          </cell>
          <cell r="AG86">
            <v>129.857</v>
          </cell>
          <cell r="AH86">
            <v>121.547</v>
          </cell>
          <cell r="AI86">
            <v>129.905668471859</v>
          </cell>
          <cell r="AJ86">
            <v>123.355</v>
          </cell>
          <cell r="AK86">
            <v>117.703879967727</v>
          </cell>
          <cell r="AL86">
            <v>119.46887953574399</v>
          </cell>
          <cell r="AM86">
            <v>122.411</v>
          </cell>
          <cell r="AN86">
            <v>119.52299804612601</v>
          </cell>
          <cell r="AO86">
            <v>119.490646060411</v>
          </cell>
          <cell r="AP86">
            <v>116.981718827851</v>
          </cell>
          <cell r="AQ86">
            <v>107.39231890462101</v>
          </cell>
          <cell r="AR86">
            <v>106.219682352595</v>
          </cell>
          <cell r="AS86">
            <v>112.900074015915</v>
          </cell>
          <cell r="AT86">
            <v>98.2022311212815</v>
          </cell>
          <cell r="AU86">
            <v>101.907894736842</v>
          </cell>
          <cell r="AV86">
            <v>102.67942269001701</v>
          </cell>
          <cell r="AW86">
            <v>117.261155606407</v>
          </cell>
          <cell r="AX86">
            <v>135.00471456656399</v>
          </cell>
          <cell r="AY86">
            <v>138.35698517847899</v>
          </cell>
        </row>
        <row r="87">
          <cell r="C87">
            <v>14102</v>
          </cell>
          <cell r="D87">
            <v>93.807047926627803</v>
          </cell>
          <cell r="E87">
            <v>87.029469626979704</v>
          </cell>
          <cell r="F87">
            <v>94.821703452319497</v>
          </cell>
          <cell r="G87">
            <v>100.438005588491</v>
          </cell>
          <cell r="H87">
            <v>119.17570904535501</v>
          </cell>
          <cell r="I87">
            <v>86.222764216390502</v>
          </cell>
          <cell r="J87">
            <v>87.513979591500402</v>
          </cell>
          <cell r="K87">
            <v>86.761116988636303</v>
          </cell>
          <cell r="L87">
            <v>102.658292432284</v>
          </cell>
          <cell r="M87">
            <v>114.998678738916</v>
          </cell>
          <cell r="N87">
            <v>108.38888895367199</v>
          </cell>
          <cell r="O87">
            <v>118.18434343882799</v>
          </cell>
          <cell r="P87">
            <v>99.7063321064375</v>
          </cell>
          <cell r="Q87">
            <v>94.768000000000001</v>
          </cell>
          <cell r="R87">
            <v>106.81399999999999</v>
          </cell>
          <cell r="S87">
            <v>106.901</v>
          </cell>
          <cell r="T87">
            <v>127.57299999999999</v>
          </cell>
          <cell r="U87">
            <v>99.956000000000003</v>
          </cell>
          <cell r="V87">
            <v>93.567999999999998</v>
          </cell>
          <cell r="W87">
            <v>95.816000000000003</v>
          </cell>
          <cell r="X87">
            <v>109.97199999999999</v>
          </cell>
          <cell r="Y87">
            <v>120.36199999999999</v>
          </cell>
          <cell r="Z87">
            <v>116.386</v>
          </cell>
          <cell r="AA87">
            <v>126.788</v>
          </cell>
          <cell r="AB87">
            <v>107.803</v>
          </cell>
          <cell r="AC87">
            <v>104.03700000000001</v>
          </cell>
          <cell r="AD87">
            <v>117.613</v>
          </cell>
          <cell r="AE87">
            <v>115.71299999999999</v>
          </cell>
          <cell r="AF87">
            <v>139.28299999999999</v>
          </cell>
          <cell r="AG87">
            <v>113.76300000000001</v>
          </cell>
          <cell r="AH87">
            <v>107.244</v>
          </cell>
          <cell r="AI87">
            <v>108.83638351432801</v>
          </cell>
          <cell r="AJ87">
            <v>124.565</v>
          </cell>
          <cell r="AK87">
            <v>137.15075272541199</v>
          </cell>
          <cell r="AL87">
            <v>131.381288314415</v>
          </cell>
          <cell r="AM87">
            <v>142.36600000000001</v>
          </cell>
          <cell r="AN87">
            <v>122.98203863633201</v>
          </cell>
          <cell r="AO87">
            <v>116.59634149811301</v>
          </cell>
          <cell r="AP87">
            <v>121.419160176448</v>
          </cell>
          <cell r="AQ87">
            <v>113.17319897006099</v>
          </cell>
          <cell r="AR87">
            <v>137.04079536759801</v>
          </cell>
          <cell r="AS87">
            <v>127.520938786711</v>
          </cell>
          <cell r="AT87">
            <v>110.228659412637</v>
          </cell>
          <cell r="AU87">
            <v>112.85644848646901</v>
          </cell>
          <cell r="AV87">
            <v>126.201542187698</v>
          </cell>
          <cell r="AW87">
            <v>141.07484663157899</v>
          </cell>
          <cell r="AX87">
            <v>147.53481506212</v>
          </cell>
          <cell r="AY87">
            <v>149.82994910115499</v>
          </cell>
        </row>
        <row r="88">
          <cell r="C88">
            <v>14103</v>
          </cell>
          <cell r="D88">
            <v>95.659816410234001</v>
          </cell>
          <cell r="E88">
            <v>94.153754514566799</v>
          </cell>
          <cell r="F88">
            <v>93.693080847795599</v>
          </cell>
          <cell r="G88">
            <v>98.720192094143101</v>
          </cell>
          <cell r="H88">
            <v>94.064121046959698</v>
          </cell>
          <cell r="I88">
            <v>97.133563276237794</v>
          </cell>
          <cell r="J88">
            <v>93.024953045287901</v>
          </cell>
          <cell r="K88">
            <v>95.880339251182704</v>
          </cell>
          <cell r="L88">
            <v>99.3556388618005</v>
          </cell>
          <cell r="M88">
            <v>115.11428194528401</v>
          </cell>
          <cell r="N88">
            <v>125.52862491686</v>
          </cell>
          <cell r="O88">
            <v>97.671633789647601</v>
          </cell>
          <cell r="P88">
            <v>101.647410551972</v>
          </cell>
          <cell r="Q88">
            <v>102.509</v>
          </cell>
          <cell r="R88">
            <v>105.542</v>
          </cell>
          <cell r="S88">
            <v>105.16800000000001</v>
          </cell>
          <cell r="T88">
            <v>100.797</v>
          </cell>
          <cell r="U88">
            <v>112.605</v>
          </cell>
          <cell r="V88">
            <v>99.46</v>
          </cell>
          <cell r="W88">
            <v>105.887</v>
          </cell>
          <cell r="X88">
            <v>106.434</v>
          </cell>
          <cell r="Y88">
            <v>120.483</v>
          </cell>
          <cell r="Z88">
            <v>134.79</v>
          </cell>
          <cell r="AA88">
            <v>104.782</v>
          </cell>
          <cell r="AB88">
            <v>109.928</v>
          </cell>
          <cell r="AC88">
            <v>112.547</v>
          </cell>
          <cell r="AD88">
            <v>116.21299999999999</v>
          </cell>
          <cell r="AE88">
            <v>113.837</v>
          </cell>
          <cell r="AF88">
            <v>110.05</v>
          </cell>
          <cell r="AG88">
            <v>128.15899999999999</v>
          </cell>
          <cell r="AH88">
            <v>113.998</v>
          </cell>
          <cell r="AI88">
            <v>120.275876295972</v>
          </cell>
          <cell r="AJ88">
            <v>120.55800000000001</v>
          </cell>
          <cell r="AK88">
            <v>137.288624455285</v>
          </cell>
          <cell r="AL88">
            <v>152.156855016414</v>
          </cell>
          <cell r="AM88">
            <v>117.65600000000001</v>
          </cell>
          <cell r="AN88">
            <v>119.840330855075</v>
          </cell>
          <cell r="AO88">
            <v>116.631606979471</v>
          </cell>
          <cell r="AP88">
            <v>127.80566739008501</v>
          </cell>
          <cell r="AQ88">
            <v>152.43207587453099</v>
          </cell>
          <cell r="AR88">
            <v>132.864889075316</v>
          </cell>
          <cell r="AS88">
            <v>129.068090432585</v>
          </cell>
          <cell r="AT88">
            <v>138.12168512747701</v>
          </cell>
          <cell r="AU88">
            <v>131.01278184067201</v>
          </cell>
          <cell r="AV88">
            <v>128.18623727783699</v>
          </cell>
          <cell r="AW88">
            <v>130.70376076907999</v>
          </cell>
          <cell r="AX88">
            <v>133.46585360560701</v>
          </cell>
          <cell r="AY88">
            <v>129.44673100146599</v>
          </cell>
        </row>
        <row r="89">
          <cell r="C89">
            <v>14109</v>
          </cell>
          <cell r="D89">
            <v>96.766435974970193</v>
          </cell>
          <cell r="E89">
            <v>100.08915771219699</v>
          </cell>
          <cell r="F89">
            <v>105.640972358401</v>
          </cell>
          <cell r="G89">
            <v>104.120812101048</v>
          </cell>
          <cell r="H89">
            <v>107.39060980162699</v>
          </cell>
          <cell r="I89">
            <v>95.6331191341541</v>
          </cell>
          <cell r="J89">
            <v>95.281030755034394</v>
          </cell>
          <cell r="K89">
            <v>94.3953861006311</v>
          </cell>
          <cell r="L89">
            <v>91.811508177854506</v>
          </cell>
          <cell r="M89">
            <v>106.865946440374</v>
          </cell>
          <cell r="N89">
            <v>105.846083598278</v>
          </cell>
          <cell r="O89">
            <v>96.158937845430103</v>
          </cell>
          <cell r="P89">
            <v>102.823296283753</v>
          </cell>
          <cell r="Q89">
            <v>108.971</v>
          </cell>
          <cell r="R89">
            <v>119.001</v>
          </cell>
          <cell r="S89">
            <v>110.922</v>
          </cell>
          <cell r="T89">
            <v>115.078</v>
          </cell>
          <cell r="U89">
            <v>110.866</v>
          </cell>
          <cell r="V89">
            <v>101.872</v>
          </cell>
          <cell r="W89">
            <v>104.247</v>
          </cell>
          <cell r="X89">
            <v>98.352999999999994</v>
          </cell>
          <cell r="Y89">
            <v>111.85</v>
          </cell>
          <cell r="Z89">
            <v>113.65600000000001</v>
          </cell>
          <cell r="AA89">
            <v>103.15900000000001</v>
          </cell>
          <cell r="AB89">
            <v>111.2</v>
          </cell>
          <cell r="AC89">
            <v>119.642</v>
          </cell>
          <cell r="AD89">
            <v>131.03299999999999</v>
          </cell>
          <cell r="AE89">
            <v>120.065</v>
          </cell>
          <cell r="AF89">
            <v>125.64100000000001</v>
          </cell>
          <cell r="AG89">
            <v>126.179</v>
          </cell>
          <cell r="AH89">
            <v>116.76300000000001</v>
          </cell>
          <cell r="AI89">
            <v>118.413095637957</v>
          </cell>
          <cell r="AJ89">
            <v>111.404</v>
          </cell>
          <cell r="AK89">
            <v>127.451420796637</v>
          </cell>
          <cell r="AL89">
            <v>128.29908084140399</v>
          </cell>
          <cell r="AM89">
            <v>115.834</v>
          </cell>
          <cell r="AN89">
            <v>120.624783432832</v>
          </cell>
          <cell r="AO89">
            <v>136.910394910365</v>
          </cell>
          <cell r="AP89">
            <v>137.030014305083</v>
          </cell>
          <cell r="AQ89">
            <v>183.528246416613</v>
          </cell>
          <cell r="AR89">
            <v>168.49626767482999</v>
          </cell>
          <cell r="AS89">
            <v>126.930700760034</v>
          </cell>
          <cell r="AT89">
            <v>155.72992164612501</v>
          </cell>
          <cell r="AU89">
            <v>144.959381816469</v>
          </cell>
          <cell r="AV89">
            <v>134.53487815046901</v>
          </cell>
          <cell r="AW89">
            <v>135.946053065558</v>
          </cell>
          <cell r="AX89">
            <v>128.536196167523</v>
          </cell>
          <cell r="AY89">
            <v>138.60068201218101</v>
          </cell>
        </row>
        <row r="90">
          <cell r="C90">
            <v>142</v>
          </cell>
          <cell r="D90">
            <v>91.345105272369594</v>
          </cell>
          <cell r="E90">
            <v>108.25028578517001</v>
          </cell>
          <cell r="F90">
            <v>113.16911060028799</v>
          </cell>
          <cell r="G90">
            <v>101.590889880457</v>
          </cell>
          <cell r="H90">
            <v>90.880672268657094</v>
          </cell>
          <cell r="I90">
            <v>149.54081472343401</v>
          </cell>
          <cell r="J90">
            <v>90.578218600190098</v>
          </cell>
          <cell r="K90">
            <v>85.605623526913902</v>
          </cell>
          <cell r="L90">
            <v>93.104076315996295</v>
          </cell>
          <cell r="M90">
            <v>84.033490897167795</v>
          </cell>
          <cell r="N90">
            <v>94.234866102626</v>
          </cell>
          <cell r="O90">
            <v>97.666846026729601</v>
          </cell>
          <cell r="P90">
            <v>97.062630537730598</v>
          </cell>
          <cell r="Q90">
            <v>117.857</v>
          </cell>
          <cell r="R90">
            <v>127.48099999999999</v>
          </cell>
          <cell r="S90">
            <v>108.227</v>
          </cell>
          <cell r="T90">
            <v>97.385999999999996</v>
          </cell>
          <cell r="U90">
            <v>173.36</v>
          </cell>
          <cell r="V90">
            <v>96.843999999999994</v>
          </cell>
          <cell r="W90">
            <v>94.54</v>
          </cell>
          <cell r="X90">
            <v>99.738</v>
          </cell>
          <cell r="Y90">
            <v>87.953000000000003</v>
          </cell>
          <cell r="Z90">
            <v>101.188</v>
          </cell>
          <cell r="AA90">
            <v>104.777</v>
          </cell>
          <cell r="AB90">
            <v>104.97</v>
          </cell>
          <cell r="AC90">
            <v>129.39699999999999</v>
          </cell>
          <cell r="AD90">
            <v>140.37</v>
          </cell>
          <cell r="AE90">
            <v>117.148</v>
          </cell>
          <cell r="AF90">
            <v>106.325</v>
          </cell>
          <cell r="AG90">
            <v>197.30500000000001</v>
          </cell>
          <cell r="AH90">
            <v>111</v>
          </cell>
          <cell r="AI90">
            <v>107.38688938708199</v>
          </cell>
          <cell r="AJ90">
            <v>112.97199999999999</v>
          </cell>
          <cell r="AK90">
            <v>100.220773465204</v>
          </cell>
          <cell r="AL90">
            <v>114.224790310299</v>
          </cell>
          <cell r="AM90">
            <v>117.65</v>
          </cell>
          <cell r="AN90">
            <v>136.452326365094</v>
          </cell>
          <cell r="AO90">
            <v>128.67688361849</v>
          </cell>
          <cell r="AP90">
            <v>143.851197570419</v>
          </cell>
          <cell r="AQ90">
            <v>182.36254180187001</v>
          </cell>
          <cell r="AR90">
            <v>143.96835218749899</v>
          </cell>
          <cell r="AS90">
            <v>178.84466436304999</v>
          </cell>
          <cell r="AT90">
            <v>87.5990745032571</v>
          </cell>
          <cell r="AU90">
            <v>113.869564966525</v>
          </cell>
          <cell r="AV90">
            <v>104.82808494106</v>
          </cell>
          <cell r="AW90">
            <v>126.27029813227399</v>
          </cell>
          <cell r="AX90">
            <v>136.435080312661</v>
          </cell>
          <cell r="AY90">
            <v>147.436763687443</v>
          </cell>
        </row>
        <row r="91">
          <cell r="C91">
            <v>14200</v>
          </cell>
          <cell r="D91">
            <v>91.345105272369594</v>
          </cell>
          <cell r="E91">
            <v>108.25028578517001</v>
          </cell>
          <cell r="F91">
            <v>113.16911060028799</v>
          </cell>
          <cell r="G91">
            <v>101.590889880457</v>
          </cell>
          <cell r="H91">
            <v>90.880672268657094</v>
          </cell>
          <cell r="I91">
            <v>149.54081472343401</v>
          </cell>
          <cell r="J91">
            <v>90.578218600190098</v>
          </cell>
          <cell r="K91">
            <v>85.605623526913902</v>
          </cell>
          <cell r="L91">
            <v>93.104076315996295</v>
          </cell>
          <cell r="M91">
            <v>84.033490897167795</v>
          </cell>
          <cell r="N91">
            <v>94.234866102626</v>
          </cell>
          <cell r="O91">
            <v>97.666846026729601</v>
          </cell>
          <cell r="P91">
            <v>97.062630537730598</v>
          </cell>
          <cell r="Q91">
            <v>117.857</v>
          </cell>
          <cell r="R91">
            <v>127.48099999999999</v>
          </cell>
          <cell r="S91">
            <v>108.227</v>
          </cell>
          <cell r="T91">
            <v>97.385999999999996</v>
          </cell>
          <cell r="U91">
            <v>173.36</v>
          </cell>
          <cell r="V91">
            <v>96.843999999999994</v>
          </cell>
          <cell r="W91">
            <v>94.54</v>
          </cell>
          <cell r="X91">
            <v>99.738</v>
          </cell>
          <cell r="Y91">
            <v>87.953000000000003</v>
          </cell>
          <cell r="Z91">
            <v>101.188</v>
          </cell>
          <cell r="AA91">
            <v>104.777</v>
          </cell>
          <cell r="AB91">
            <v>104.97</v>
          </cell>
          <cell r="AC91">
            <v>129.39699999999999</v>
          </cell>
          <cell r="AD91">
            <v>140.37</v>
          </cell>
          <cell r="AE91">
            <v>117.148</v>
          </cell>
          <cell r="AF91">
            <v>106.325</v>
          </cell>
          <cell r="AG91">
            <v>197.30500000000001</v>
          </cell>
          <cell r="AH91">
            <v>111</v>
          </cell>
          <cell r="AI91">
            <v>107.38688938708199</v>
          </cell>
          <cell r="AJ91">
            <v>112.97199999999999</v>
          </cell>
          <cell r="AK91">
            <v>100.220773465204</v>
          </cell>
          <cell r="AL91">
            <v>114.224790310299</v>
          </cell>
          <cell r="AM91">
            <v>117.65</v>
          </cell>
          <cell r="AN91">
            <v>136.452326365094</v>
          </cell>
          <cell r="AO91">
            <v>128.67688361849</v>
          </cell>
          <cell r="AP91">
            <v>143.851197570419</v>
          </cell>
          <cell r="AQ91">
            <v>182.36254180187001</v>
          </cell>
          <cell r="AR91">
            <v>143.96835218749899</v>
          </cell>
          <cell r="AS91">
            <v>178.84466436304999</v>
          </cell>
          <cell r="AT91">
            <v>87.5990745032571</v>
          </cell>
          <cell r="AU91">
            <v>113.869564966525</v>
          </cell>
          <cell r="AV91">
            <v>104.82808494106</v>
          </cell>
          <cell r="AW91">
            <v>126.27029813227399</v>
          </cell>
          <cell r="AX91">
            <v>136.435080312661</v>
          </cell>
          <cell r="AY91">
            <v>147.436763687443</v>
          </cell>
        </row>
        <row r="92">
          <cell r="C92">
            <v>143</v>
          </cell>
          <cell r="D92">
            <v>121.86824777182299</v>
          </cell>
          <cell r="E92">
            <v>95.767187672190005</v>
          </cell>
          <cell r="F92">
            <v>83.374414420937796</v>
          </cell>
          <cell r="G92">
            <v>89.774955812941897</v>
          </cell>
          <cell r="H92">
            <v>89.184626740231494</v>
          </cell>
          <cell r="I92">
            <v>100.021558715853</v>
          </cell>
          <cell r="J92">
            <v>88.871188386982894</v>
          </cell>
          <cell r="K92">
            <v>89.970968780057106</v>
          </cell>
          <cell r="L92">
            <v>96.954336345760495</v>
          </cell>
          <cell r="M92">
            <v>93.040092749005098</v>
          </cell>
          <cell r="N92">
            <v>127.27755733103299</v>
          </cell>
          <cell r="O92">
            <v>123.894865273184</v>
          </cell>
          <cell r="P92">
            <v>129.49629509415101</v>
          </cell>
          <cell r="Q92">
            <v>104.26600000000001</v>
          </cell>
          <cell r="R92">
            <v>93.918999999999997</v>
          </cell>
          <cell r="S92">
            <v>95.638999999999996</v>
          </cell>
          <cell r="T92">
            <v>95.567999999999998</v>
          </cell>
          <cell r="U92">
            <v>115.953</v>
          </cell>
          <cell r="V92">
            <v>95.019000000000005</v>
          </cell>
          <cell r="W92">
            <v>99.361000000000004</v>
          </cell>
          <cell r="X92">
            <v>103.86199999999999</v>
          </cell>
          <cell r="Y92">
            <v>97.38</v>
          </cell>
          <cell r="Z92">
            <v>136.66800000000001</v>
          </cell>
          <cell r="AA92">
            <v>132.91399999999999</v>
          </cell>
          <cell r="AB92">
            <v>140.04599999999999</v>
          </cell>
          <cell r="AC92">
            <v>114.476</v>
          </cell>
          <cell r="AD92">
            <v>103.414</v>
          </cell>
          <cell r="AE92">
            <v>103.52200000000001</v>
          </cell>
          <cell r="AF92">
            <v>104.34099999999999</v>
          </cell>
          <cell r="AG92">
            <v>131.96899999999999</v>
          </cell>
          <cell r="AH92">
            <v>108.908</v>
          </cell>
          <cell r="AI92">
            <v>112.862941409393</v>
          </cell>
          <cell r="AJ92">
            <v>117.64400000000001</v>
          </cell>
          <cell r="AK92">
            <v>110.96230751605999</v>
          </cell>
          <cell r="AL92">
            <v>154.27678627474799</v>
          </cell>
          <cell r="AM92">
            <v>149.245</v>
          </cell>
          <cell r="AN92">
            <v>143.85243930376899</v>
          </cell>
          <cell r="AO92">
            <v>133.44890137097801</v>
          </cell>
          <cell r="AP92">
            <v>119.31183974753</v>
          </cell>
          <cell r="AQ92">
            <v>132.204393474092</v>
          </cell>
          <cell r="AR92">
            <v>122.837360011622</v>
          </cell>
          <cell r="AS92">
            <v>134.16069315340499</v>
          </cell>
          <cell r="AT92">
            <v>129.734148879706</v>
          </cell>
          <cell r="AU92">
            <v>128.879846072026</v>
          </cell>
          <cell r="AV92">
            <v>126.205691540646</v>
          </cell>
          <cell r="AW92">
            <v>133.23248167896199</v>
          </cell>
          <cell r="AX92">
            <v>158.73824875462</v>
          </cell>
          <cell r="AY92">
            <v>132.96418581703199</v>
          </cell>
        </row>
        <row r="93">
          <cell r="C93">
            <v>14300</v>
          </cell>
          <cell r="D93">
            <v>121.86824777182299</v>
          </cell>
          <cell r="E93">
            <v>95.767187672190005</v>
          </cell>
          <cell r="F93">
            <v>83.374414420937796</v>
          </cell>
          <cell r="G93">
            <v>89.774955812941897</v>
          </cell>
          <cell r="H93">
            <v>89.184626740231494</v>
          </cell>
          <cell r="I93">
            <v>100.021558715853</v>
          </cell>
          <cell r="J93">
            <v>88.871188386982894</v>
          </cell>
          <cell r="K93">
            <v>89.970968780057106</v>
          </cell>
          <cell r="L93">
            <v>96.954336345760495</v>
          </cell>
          <cell r="M93">
            <v>93.040092749005098</v>
          </cell>
          <cell r="N93">
            <v>127.27755733103299</v>
          </cell>
          <cell r="O93">
            <v>123.894865273184</v>
          </cell>
          <cell r="P93">
            <v>129.49629509415101</v>
          </cell>
          <cell r="Q93">
            <v>104.26600000000001</v>
          </cell>
          <cell r="R93">
            <v>93.918999999999997</v>
          </cell>
          <cell r="S93">
            <v>95.638999999999996</v>
          </cell>
          <cell r="T93">
            <v>95.567999999999998</v>
          </cell>
          <cell r="U93">
            <v>115.953</v>
          </cell>
          <cell r="V93">
            <v>95.019000000000005</v>
          </cell>
          <cell r="W93">
            <v>99.361000000000004</v>
          </cell>
          <cell r="X93">
            <v>103.86199999999999</v>
          </cell>
          <cell r="Y93">
            <v>97.38</v>
          </cell>
          <cell r="Z93">
            <v>136.66800000000001</v>
          </cell>
          <cell r="AA93">
            <v>132.91399999999999</v>
          </cell>
          <cell r="AB93">
            <v>140.04599999999999</v>
          </cell>
          <cell r="AC93">
            <v>114.476</v>
          </cell>
          <cell r="AD93">
            <v>103.414</v>
          </cell>
          <cell r="AE93">
            <v>103.52200000000001</v>
          </cell>
          <cell r="AF93">
            <v>104.34099999999999</v>
          </cell>
          <cell r="AG93">
            <v>131.96899999999999</v>
          </cell>
          <cell r="AH93">
            <v>108.908</v>
          </cell>
          <cell r="AI93">
            <v>112.862941409393</v>
          </cell>
          <cell r="AJ93">
            <v>117.64400000000001</v>
          </cell>
          <cell r="AK93">
            <v>110.96230751605999</v>
          </cell>
          <cell r="AL93">
            <v>154.27678627474799</v>
          </cell>
          <cell r="AM93">
            <v>149.245</v>
          </cell>
          <cell r="AN93">
            <v>143.85243930376899</v>
          </cell>
          <cell r="AO93">
            <v>133.44890137097801</v>
          </cell>
          <cell r="AP93">
            <v>119.31183974753</v>
          </cell>
          <cell r="AQ93">
            <v>132.204393474092</v>
          </cell>
          <cell r="AR93">
            <v>122.837360011622</v>
          </cell>
          <cell r="AS93">
            <v>134.16069315340499</v>
          </cell>
          <cell r="AT93">
            <v>129.734148879706</v>
          </cell>
          <cell r="AU93">
            <v>128.879846072026</v>
          </cell>
          <cell r="AV93">
            <v>126.205691540646</v>
          </cell>
          <cell r="AW93">
            <v>133.23248167896199</v>
          </cell>
          <cell r="AX93">
            <v>158.73824875462</v>
          </cell>
          <cell r="AY93">
            <v>132.96418581703199</v>
          </cell>
        </row>
        <row r="94">
          <cell r="C94">
            <v>151</v>
          </cell>
          <cell r="D94">
            <v>73.810071239494405</v>
          </cell>
          <cell r="E94">
            <v>73.759237805091203</v>
          </cell>
          <cell r="F94">
            <v>86.423288253677498</v>
          </cell>
          <cell r="G94">
            <v>86.495660773378205</v>
          </cell>
          <cell r="H94">
            <v>100.868769225382</v>
          </cell>
          <cell r="I94">
            <v>103.090500778419</v>
          </cell>
          <cell r="J94">
            <v>106.429082716865</v>
          </cell>
          <cell r="K94">
            <v>99.542611519930205</v>
          </cell>
          <cell r="L94">
            <v>108.93684414197899</v>
          </cell>
          <cell r="M94">
            <v>106.221839554971</v>
          </cell>
          <cell r="N94">
            <v>122.80796961647199</v>
          </cell>
          <cell r="O94">
            <v>131.61412437434001</v>
          </cell>
          <cell r="P94">
            <v>108.21238741494599</v>
          </cell>
          <cell r="Q94">
            <v>108.288895125948</v>
          </cell>
          <cell r="R94">
            <v>135.378104608825</v>
          </cell>
          <cell r="S94">
            <v>111.099163867277</v>
          </cell>
          <cell r="T94">
            <v>105.98726087831901</v>
          </cell>
          <cell r="U94">
            <v>93.723352476959306</v>
          </cell>
          <cell r="V94">
            <v>97.701911839231997</v>
          </cell>
          <cell r="W94">
            <v>104.68188301676101</v>
          </cell>
          <cell r="X94">
            <v>110.40505976963701</v>
          </cell>
          <cell r="Y94">
            <v>115.312104100851</v>
          </cell>
          <cell r="Z94">
            <v>129.97056159560501</v>
          </cell>
          <cell r="AA94">
            <v>130.33736362446399</v>
          </cell>
          <cell r="AB94">
            <v>142.27774695589801</v>
          </cell>
          <cell r="AC94">
            <v>124.03340781824799</v>
          </cell>
          <cell r="AD94">
            <v>147.035615217957</v>
          </cell>
          <cell r="AE94">
            <v>128.462288045751</v>
          </cell>
          <cell r="AF94">
            <v>121.770662686712</v>
          </cell>
          <cell r="AG94">
            <v>93.462749495985804</v>
          </cell>
          <cell r="AH94">
            <v>98.683709893451905</v>
          </cell>
          <cell r="AI94">
            <v>99.544858613168401</v>
          </cell>
          <cell r="AJ94">
            <v>123.011750633416</v>
          </cell>
          <cell r="AK94">
            <v>122.78680575571001</v>
          </cell>
          <cell r="AL94">
            <v>138.830124137236</v>
          </cell>
          <cell r="AM94">
            <v>147.89855970734499</v>
          </cell>
          <cell r="AN94">
            <v>139.56536362502399</v>
          </cell>
          <cell r="AO94">
            <v>138.90199752275501</v>
          </cell>
          <cell r="AP94">
            <v>157.204579630273</v>
          </cell>
          <cell r="AQ94">
            <v>149.23682086914701</v>
          </cell>
          <cell r="AR94">
            <v>142.99943775331599</v>
          </cell>
          <cell r="AS94">
            <v>109.911991469559</v>
          </cell>
          <cell r="AT94">
            <v>119.842394148628</v>
          </cell>
          <cell r="AU94">
            <v>108.473582546358</v>
          </cell>
          <cell r="AV94">
            <v>114.621975214909</v>
          </cell>
          <cell r="AW94">
            <v>108.463008349696</v>
          </cell>
          <cell r="AX94">
            <v>130.723233336569</v>
          </cell>
          <cell r="AY94">
            <v>145.01537480868899</v>
          </cell>
        </row>
        <row r="95">
          <cell r="C95">
            <v>15110</v>
          </cell>
          <cell r="D95">
            <v>107.800544190596</v>
          </cell>
          <cell r="E95">
            <v>100.890480013226</v>
          </cell>
          <cell r="F95">
            <v>122.039015647393</v>
          </cell>
          <cell r="G95">
            <v>89.022794372378797</v>
          </cell>
          <cell r="H95">
            <v>96.631376506589604</v>
          </cell>
          <cell r="I95">
            <v>93.406392358463904</v>
          </cell>
          <cell r="J95">
            <v>89.047929372246799</v>
          </cell>
          <cell r="K95">
            <v>92.669356289580904</v>
          </cell>
          <cell r="L95">
            <v>110.60247839513301</v>
          </cell>
          <cell r="M95">
            <v>69.969286248859405</v>
          </cell>
          <cell r="N95">
            <v>119.04066950351999</v>
          </cell>
          <cell r="O95">
            <v>108.87967710201301</v>
          </cell>
          <cell r="P95">
            <v>158.04556282900501</v>
          </cell>
          <cell r="Q95">
            <v>148.12200000000001</v>
          </cell>
          <cell r="R95">
            <v>191.16800000000001</v>
          </cell>
          <cell r="S95">
            <v>114.345</v>
          </cell>
          <cell r="T95">
            <v>101.535</v>
          </cell>
          <cell r="U95">
            <v>84.918999999999997</v>
          </cell>
          <cell r="V95">
            <v>81.745999999999995</v>
          </cell>
          <cell r="W95">
            <v>97.453000000000003</v>
          </cell>
          <cell r="X95">
            <v>112.093</v>
          </cell>
          <cell r="Y95">
            <v>75.956999999999994</v>
          </cell>
          <cell r="Z95">
            <v>125.98399999999999</v>
          </cell>
          <cell r="AA95">
            <v>107.82299999999999</v>
          </cell>
          <cell r="AB95">
            <v>207.79900000000001</v>
          </cell>
          <cell r="AC95">
            <v>169.65700000000001</v>
          </cell>
          <cell r="AD95">
            <v>207.631</v>
          </cell>
          <cell r="AE95">
            <v>132.21600000000001</v>
          </cell>
          <cell r="AF95">
            <v>116.655</v>
          </cell>
          <cell r="AG95">
            <v>84.683000000000007</v>
          </cell>
          <cell r="AH95">
            <v>82.566999999999993</v>
          </cell>
          <cell r="AI95">
            <v>92.671448224690195</v>
          </cell>
          <cell r="AJ95">
            <v>124.893</v>
          </cell>
          <cell r="AK95">
            <v>80.880779277582405</v>
          </cell>
          <cell r="AL95">
            <v>134.571322823472</v>
          </cell>
          <cell r="AM95">
            <v>122.351</v>
          </cell>
          <cell r="AN95">
            <v>244.29530659340099</v>
          </cell>
          <cell r="AO95">
            <v>148.60381007518299</v>
          </cell>
          <cell r="AP95">
            <v>198.28720182174601</v>
          </cell>
          <cell r="AQ95">
            <v>183.263058901384</v>
          </cell>
          <cell r="AR95">
            <v>160.29158291479999</v>
          </cell>
          <cell r="AS95">
            <v>102.032692718113</v>
          </cell>
          <cell r="AT95">
            <v>83.625157032024902</v>
          </cell>
          <cell r="AU95">
            <v>107.585926586615</v>
          </cell>
          <cell r="AV95">
            <v>117.424465585744</v>
          </cell>
          <cell r="AW95">
            <v>102.878503445069</v>
          </cell>
          <cell r="AX95">
            <v>116.669627926044</v>
          </cell>
          <cell r="AY95">
            <v>118.191405681601</v>
          </cell>
        </row>
        <row r="96">
          <cell r="C96">
            <v>15120</v>
          </cell>
          <cell r="D96">
            <v>69.116888593965101</v>
          </cell>
          <cell r="E96">
            <v>70.013132969596597</v>
          </cell>
          <cell r="F96">
            <v>81.505701082926805</v>
          </cell>
          <cell r="G96">
            <v>86.146730660907394</v>
          </cell>
          <cell r="H96">
            <v>101.453840754064</v>
          </cell>
          <cell r="I96">
            <v>104.427619259804</v>
          </cell>
          <cell r="J96">
            <v>108.828958921989</v>
          </cell>
          <cell r="K96">
            <v>100.491625739643</v>
          </cell>
          <cell r="L96">
            <v>108.706864236082</v>
          </cell>
          <cell r="M96">
            <v>111.227355491073</v>
          </cell>
          <cell r="N96">
            <v>123.328133826486</v>
          </cell>
          <cell r="O96">
            <v>134.75314846346299</v>
          </cell>
          <cell r="P96">
            <v>101.33174782039499</v>
          </cell>
          <cell r="Q96">
            <v>102.789</v>
          </cell>
          <cell r="R96">
            <v>127.675</v>
          </cell>
          <cell r="S96">
            <v>110.651</v>
          </cell>
          <cell r="T96">
            <v>106.602</v>
          </cell>
          <cell r="U96">
            <v>94.938999999999993</v>
          </cell>
          <cell r="V96">
            <v>99.905000000000001</v>
          </cell>
          <cell r="W96">
            <v>105.68</v>
          </cell>
          <cell r="X96">
            <v>110.172</v>
          </cell>
          <cell r="Y96">
            <v>120.746</v>
          </cell>
          <cell r="Z96">
            <v>130.52099999999999</v>
          </cell>
          <cell r="AA96">
            <v>133.446</v>
          </cell>
          <cell r="AB96">
            <v>133.23099999999999</v>
          </cell>
          <cell r="AC96">
            <v>117.73399999999999</v>
          </cell>
          <cell r="AD96">
            <v>138.66900000000001</v>
          </cell>
          <cell r="AE96">
            <v>127.944</v>
          </cell>
          <cell r="AF96">
            <v>122.477</v>
          </cell>
          <cell r="AG96">
            <v>94.674999999999997</v>
          </cell>
          <cell r="AH96">
            <v>100.90900000000001</v>
          </cell>
          <cell r="AI96">
            <v>100.493894256103</v>
          </cell>
          <cell r="AJ96">
            <v>122.752</v>
          </cell>
          <cell r="AK96">
            <v>128.572916366562</v>
          </cell>
          <cell r="AL96">
            <v>139.41815162497599</v>
          </cell>
          <cell r="AM96">
            <v>151.42599999999999</v>
          </cell>
          <cell r="AN96">
            <v>125.104936683817</v>
          </cell>
          <cell r="AO96">
            <v>137.56243457031499</v>
          </cell>
          <cell r="AP96">
            <v>151.53215930887299</v>
          </cell>
          <cell r="AQ96">
            <v>144.538700014657</v>
          </cell>
          <cell r="AR96">
            <v>140.611851217154</v>
          </cell>
          <cell r="AS96">
            <v>110.999913612109</v>
          </cell>
          <cell r="AT96">
            <v>124.843033855794</v>
          </cell>
          <cell r="AU96">
            <v>108.596144287451</v>
          </cell>
          <cell r="AV96">
            <v>114.235025636667</v>
          </cell>
          <cell r="AW96">
            <v>109.23408033624899</v>
          </cell>
          <cell r="AX96">
            <v>132.66366344222499</v>
          </cell>
          <cell r="AY96">
            <v>148.71905338275801</v>
          </cell>
        </row>
        <row r="97">
          <cell r="C97">
            <v>152</v>
          </cell>
          <cell r="D97">
            <v>113.288839670215</v>
          </cell>
          <cell r="E97">
            <v>100.30417396416</v>
          </cell>
          <cell r="F97">
            <v>101.200641173452</v>
          </cell>
          <cell r="G97">
            <v>106.02350330493999</v>
          </cell>
          <cell r="H97">
            <v>110.59529982014401</v>
          </cell>
          <cell r="I97">
            <v>104.618622731023</v>
          </cell>
          <cell r="J97">
            <v>93.468461455348603</v>
          </cell>
          <cell r="K97">
            <v>93.1803021134305</v>
          </cell>
          <cell r="L97">
            <v>87.662783454888398</v>
          </cell>
          <cell r="M97">
            <v>85.188318309093802</v>
          </cell>
          <cell r="N97">
            <v>99.491989925028307</v>
          </cell>
          <cell r="O97">
            <v>104.977064078277</v>
          </cell>
          <cell r="P97">
            <v>113.40067124102499</v>
          </cell>
          <cell r="Q97">
            <v>103.739317398292</v>
          </cell>
          <cell r="R97">
            <v>98.517329805604703</v>
          </cell>
          <cell r="S97">
            <v>109.131317309064</v>
          </cell>
          <cell r="T97">
            <v>121.01255611155401</v>
          </cell>
          <cell r="U97">
            <v>118.77084623959701</v>
          </cell>
          <cell r="V97">
            <v>110.756808852784</v>
          </cell>
          <cell r="W97">
            <v>105.67861664743501</v>
          </cell>
          <cell r="X97">
            <v>92.668831833323907</v>
          </cell>
          <cell r="Y97">
            <v>86.280543320102694</v>
          </cell>
          <cell r="Z97">
            <v>102.39043592962599</v>
          </cell>
          <cell r="AA97">
            <v>105.93308688622299</v>
          </cell>
          <cell r="AB97">
            <v>112.635282662574</v>
          </cell>
          <cell r="AC97">
            <v>108.085329933075</v>
          </cell>
          <cell r="AD97">
            <v>101.799199242046</v>
          </cell>
          <cell r="AE97">
            <v>114.481334793052</v>
          </cell>
          <cell r="AF97">
            <v>127.925026014002</v>
          </cell>
          <cell r="AG97">
            <v>123.412464647245</v>
          </cell>
          <cell r="AH97">
            <v>119.489134134534</v>
          </cell>
          <cell r="AI97">
            <v>117.100668736911</v>
          </cell>
          <cell r="AJ97">
            <v>95.159746951074894</v>
          </cell>
          <cell r="AK97">
            <v>90.698833786204801</v>
          </cell>
          <cell r="AL97">
            <v>103.56780232081699</v>
          </cell>
          <cell r="AM97">
            <v>101.860844207646</v>
          </cell>
          <cell r="AN97">
            <v>122.727684773692</v>
          </cell>
          <cell r="AO97">
            <v>104.90958469136601</v>
          </cell>
          <cell r="AP97">
            <v>106.51107610545201</v>
          </cell>
          <cell r="AQ97">
            <v>112.730547234016</v>
          </cell>
          <cell r="AR97">
            <v>121.564007964125</v>
          </cell>
          <cell r="AS97">
            <v>123.21405800578</v>
          </cell>
          <cell r="AT97">
            <v>112.096946486609</v>
          </cell>
          <cell r="AU97">
            <v>115.214027142135</v>
          </cell>
          <cell r="AV97">
            <v>109.10781637738199</v>
          </cell>
          <cell r="AW97">
            <v>106.329174245842</v>
          </cell>
          <cell r="AX97">
            <v>110.60147955897899</v>
          </cell>
          <cell r="AY97">
            <v>106.793816516135</v>
          </cell>
        </row>
        <row r="98">
          <cell r="C98">
            <v>15201</v>
          </cell>
          <cell r="D98">
            <v>140.226153762606</v>
          </cell>
          <cell r="E98">
            <v>97.693011044773399</v>
          </cell>
          <cell r="F98">
            <v>90.234125579085003</v>
          </cell>
          <cell r="G98">
            <v>92.060829694332199</v>
          </cell>
          <cell r="H98">
            <v>107.759739942671</v>
          </cell>
          <cell r="I98">
            <v>106.58120873127299</v>
          </cell>
          <cell r="J98">
            <v>79.353587837247801</v>
          </cell>
          <cell r="K98">
            <v>98.227731232711506</v>
          </cell>
          <cell r="L98">
            <v>87.334525794169494</v>
          </cell>
          <cell r="M98">
            <v>86.035998299232006</v>
          </cell>
          <cell r="N98">
            <v>102.95707943564</v>
          </cell>
          <cell r="O98">
            <v>111.53600864625901</v>
          </cell>
          <cell r="P98">
            <v>140.36457614462901</v>
          </cell>
          <cell r="Q98">
            <v>101.039</v>
          </cell>
          <cell r="R98">
            <v>87.841999999999999</v>
          </cell>
          <cell r="S98">
            <v>94.759</v>
          </cell>
          <cell r="T98">
            <v>117.91</v>
          </cell>
          <cell r="U98">
            <v>120.999</v>
          </cell>
          <cell r="V98">
            <v>94.031000000000006</v>
          </cell>
          <cell r="W98">
            <v>111.40300000000001</v>
          </cell>
          <cell r="X98">
            <v>92.322000000000003</v>
          </cell>
          <cell r="Y98">
            <v>87.138999999999996</v>
          </cell>
          <cell r="Z98">
            <v>105.95699999999999</v>
          </cell>
          <cell r="AA98">
            <v>112.55200000000001</v>
          </cell>
          <cell r="AB98">
            <v>139.417</v>
          </cell>
          <cell r="AC98">
            <v>105.27200000000001</v>
          </cell>
          <cell r="AD98">
            <v>90.768000000000001</v>
          </cell>
          <cell r="AE98">
            <v>99.405000000000001</v>
          </cell>
          <cell r="AF98">
            <v>124.645</v>
          </cell>
          <cell r="AG98">
            <v>125.727</v>
          </cell>
          <cell r="AH98">
            <v>101.44499999999999</v>
          </cell>
          <cell r="AI98">
            <v>123.443826162506</v>
          </cell>
          <cell r="AJ98">
            <v>94.802999999999997</v>
          </cell>
          <cell r="AK98">
            <v>91.601347042194604</v>
          </cell>
          <cell r="AL98">
            <v>107.174843508046</v>
          </cell>
          <cell r="AM98">
            <v>108.22499999999999</v>
          </cell>
          <cell r="AN98">
            <v>121.21414446580199</v>
          </cell>
          <cell r="AO98">
            <v>107.053922514593</v>
          </cell>
          <cell r="AP98">
            <v>103.86371307599801</v>
          </cell>
          <cell r="AQ98">
            <v>101.43191853086201</v>
          </cell>
          <cell r="AR98">
            <v>118.742225554965</v>
          </cell>
          <cell r="AS98">
            <v>132.20599965606601</v>
          </cell>
          <cell r="AT98">
            <v>104.61056270910601</v>
          </cell>
          <cell r="AU98">
            <v>104.452379991086</v>
          </cell>
          <cell r="AV98">
            <v>103.30062733101499</v>
          </cell>
          <cell r="AW98">
            <v>100.036620018541</v>
          </cell>
          <cell r="AX98">
            <v>97.551347891353004</v>
          </cell>
          <cell r="AY98">
            <v>105.60889901328299</v>
          </cell>
        </row>
        <row r="99">
          <cell r="C99">
            <v>15202</v>
          </cell>
          <cell r="D99">
            <v>106.486005762006</v>
          </cell>
          <cell r="E99">
            <v>86.391310725718</v>
          </cell>
          <cell r="F99">
            <v>96.158995128922797</v>
          </cell>
          <cell r="G99">
            <v>112.752690107861</v>
          </cell>
          <cell r="H99">
            <v>99.426193042225194</v>
          </cell>
          <cell r="I99">
            <v>104.58636376452699</v>
          </cell>
          <cell r="J99">
            <v>96.377447115434805</v>
          </cell>
          <cell r="K99">
            <v>112.069305713069</v>
          </cell>
          <cell r="L99">
            <v>92.514880677770094</v>
          </cell>
          <cell r="M99">
            <v>93.831204220328502</v>
          </cell>
          <cell r="N99">
            <v>109.72363286081099</v>
          </cell>
          <cell r="O99">
            <v>89.681970881326095</v>
          </cell>
          <cell r="P99">
            <v>106.591122005833</v>
          </cell>
          <cell r="Q99">
            <v>89.35</v>
          </cell>
          <cell r="R99">
            <v>93.608999999999995</v>
          </cell>
          <cell r="S99">
            <v>116.05800000000001</v>
          </cell>
          <cell r="T99">
            <v>108.791</v>
          </cell>
          <cell r="U99">
            <v>118.73399999999999</v>
          </cell>
          <cell r="V99">
            <v>114.20399999999999</v>
          </cell>
          <cell r="W99">
            <v>127.101</v>
          </cell>
          <cell r="X99">
            <v>97.798000000000002</v>
          </cell>
          <cell r="Y99">
            <v>95.034000000000006</v>
          </cell>
          <cell r="Z99">
            <v>112.92</v>
          </cell>
          <cell r="AA99">
            <v>90.498999999999995</v>
          </cell>
          <cell r="AB99">
            <v>105.872</v>
          </cell>
          <cell r="AC99">
            <v>93.093000000000004</v>
          </cell>
          <cell r="AD99">
            <v>96.727999999999994</v>
          </cell>
          <cell r="AE99">
            <v>121.748</v>
          </cell>
          <cell r="AF99">
            <v>115.006</v>
          </cell>
          <cell r="AG99">
            <v>123.374</v>
          </cell>
          <cell r="AH99">
            <v>123.208</v>
          </cell>
          <cell r="AI99">
            <v>140.83867884337101</v>
          </cell>
          <cell r="AJ99">
            <v>100.42700000000001</v>
          </cell>
          <cell r="AK99">
            <v>99.900795842222195</v>
          </cell>
          <cell r="AL99">
            <v>114.218597161576</v>
          </cell>
          <cell r="AM99">
            <v>87.02</v>
          </cell>
          <cell r="AN99">
            <v>112.73165846114701</v>
          </cell>
          <cell r="AO99">
            <v>104.67048197660201</v>
          </cell>
          <cell r="AP99">
            <v>101.56187403555499</v>
          </cell>
          <cell r="AQ99">
            <v>111.400510590576</v>
          </cell>
          <cell r="AR99">
            <v>111.85928358946499</v>
          </cell>
          <cell r="AS99">
            <v>116.86599617332099</v>
          </cell>
          <cell r="AT99">
            <v>137.265075489944</v>
          </cell>
          <cell r="AU99">
            <v>126.656787903328</v>
          </cell>
          <cell r="AV99">
            <v>117.141318169649</v>
          </cell>
          <cell r="AW99">
            <v>109.071292970033</v>
          </cell>
          <cell r="AX99">
            <v>117.16895046275</v>
          </cell>
          <cell r="AY99">
            <v>119.339176091754</v>
          </cell>
        </row>
        <row r="100">
          <cell r="C100">
            <v>15203</v>
          </cell>
          <cell r="D100">
            <v>112.961855757762</v>
          </cell>
          <cell r="E100">
            <v>109.746524770869</v>
          </cell>
          <cell r="F100">
            <v>102.64883018172701</v>
          </cell>
          <cell r="G100">
            <v>111.53844860323601</v>
          </cell>
          <cell r="H100">
            <v>116.907127580874</v>
          </cell>
          <cell r="I100">
            <v>109.310919704206</v>
          </cell>
          <cell r="J100">
            <v>91.345498168974004</v>
          </cell>
          <cell r="K100">
            <v>86.825146730161293</v>
          </cell>
          <cell r="L100">
            <v>85.715314494375207</v>
          </cell>
          <cell r="M100">
            <v>80.622102798646694</v>
          </cell>
          <cell r="N100">
            <v>89.134403339078403</v>
          </cell>
          <cell r="O100">
            <v>103.24382787008901</v>
          </cell>
          <cell r="P100">
            <v>113.073364550753</v>
          </cell>
          <cell r="Q100">
            <v>113.505</v>
          </cell>
          <cell r="R100">
            <v>99.927000000000007</v>
          </cell>
          <cell r="S100">
            <v>114.80800000000001</v>
          </cell>
          <cell r="T100">
            <v>127.919</v>
          </cell>
          <cell r="U100">
            <v>124.098</v>
          </cell>
          <cell r="V100">
            <v>108.241</v>
          </cell>
          <cell r="W100">
            <v>98.471000000000004</v>
          </cell>
          <cell r="X100">
            <v>90.61</v>
          </cell>
          <cell r="Y100">
            <v>81.656000000000006</v>
          </cell>
          <cell r="Z100">
            <v>91.730999999999995</v>
          </cell>
          <cell r="AA100">
            <v>104.184</v>
          </cell>
          <cell r="AB100">
            <v>112.31</v>
          </cell>
          <cell r="AC100">
            <v>118.26</v>
          </cell>
          <cell r="AD100">
            <v>103.256</v>
          </cell>
          <cell r="AE100">
            <v>120.43600000000001</v>
          </cell>
          <cell r="AF100">
            <v>135.226</v>
          </cell>
          <cell r="AG100">
            <v>128.94800000000001</v>
          </cell>
          <cell r="AH100">
            <v>116.77500000000001</v>
          </cell>
          <cell r="AI100">
            <v>109.114077918587</v>
          </cell>
          <cell r="AJ100">
            <v>93.046000000000006</v>
          </cell>
          <cell r="AK100">
            <v>85.837246777158001</v>
          </cell>
          <cell r="AL100">
            <v>92.785904392524102</v>
          </cell>
          <cell r="AM100">
            <v>100.179</v>
          </cell>
          <cell r="AN100">
            <v>135.57229372045299</v>
          </cell>
          <cell r="AO100">
            <v>103.659641812796</v>
          </cell>
          <cell r="AP100">
            <v>112.25171193334801</v>
          </cell>
          <cell r="AQ100">
            <v>125.046787001647</v>
          </cell>
          <cell r="AR100">
            <v>134.62161609852501</v>
          </cell>
          <cell r="AS100">
            <v>133.058735026069</v>
          </cell>
          <cell r="AT100">
            <v>104.359114182783</v>
          </cell>
          <cell r="AU100">
            <v>115.50226056792501</v>
          </cell>
          <cell r="AV100">
            <v>106.56326141864101</v>
          </cell>
          <cell r="AW100">
            <v>101.742658306217</v>
          </cell>
          <cell r="AX100">
            <v>105.116510061699</v>
          </cell>
          <cell r="AY100">
            <v>103.93854540832</v>
          </cell>
        </row>
        <row r="101">
          <cell r="C101">
            <v>15209</v>
          </cell>
          <cell r="D101">
            <v>89.5592125238704</v>
          </cell>
          <cell r="E101">
            <v>89.979650602110894</v>
          </cell>
          <cell r="F101">
            <v>113.280496915006</v>
          </cell>
          <cell r="G101">
            <v>102.83561131428399</v>
          </cell>
          <cell r="H101">
            <v>106.240008230879</v>
          </cell>
          <cell r="I101">
            <v>90.9367748250951</v>
          </cell>
          <cell r="J101">
            <v>112.02907633100899</v>
          </cell>
          <cell r="K101">
            <v>89.630501757668199</v>
          </cell>
          <cell r="L101">
            <v>89.304033181508203</v>
          </cell>
          <cell r="M101">
            <v>89.247983594294993</v>
          </cell>
          <cell r="N101">
            <v>113.80381827395399</v>
          </cell>
          <cell r="O101">
            <v>113.15283245032001</v>
          </cell>
          <cell r="P101">
            <v>89.647619708957194</v>
          </cell>
          <cell r="Q101">
            <v>93.061000000000007</v>
          </cell>
          <cell r="R101">
            <v>110.277</v>
          </cell>
          <cell r="S101">
            <v>105.85</v>
          </cell>
          <cell r="T101">
            <v>116.247</v>
          </cell>
          <cell r="U101">
            <v>103.238</v>
          </cell>
          <cell r="V101">
            <v>132.751</v>
          </cell>
          <cell r="W101">
            <v>101.65300000000001</v>
          </cell>
          <cell r="X101">
            <v>94.403999999999996</v>
          </cell>
          <cell r="Y101">
            <v>90.391999999999996</v>
          </cell>
          <cell r="Z101">
            <v>117.119</v>
          </cell>
          <cell r="AA101">
            <v>114.18300000000001</v>
          </cell>
          <cell r="AB101">
            <v>89.043000000000006</v>
          </cell>
          <cell r="AC101">
            <v>96.96</v>
          </cell>
          <cell r="AD101">
            <v>113.95</v>
          </cell>
          <cell r="AE101">
            <v>111.039</v>
          </cell>
          <cell r="AF101">
            <v>122.887</v>
          </cell>
          <cell r="AG101">
            <v>107.273</v>
          </cell>
          <cell r="AH101">
            <v>143.21700000000001</v>
          </cell>
          <cell r="AI101">
            <v>112.63959717871499</v>
          </cell>
          <cell r="AJ101">
            <v>96.941000000000003</v>
          </cell>
          <cell r="AK101">
            <v>95.021103719907501</v>
          </cell>
          <cell r="AL101">
            <v>118.465932415591</v>
          </cell>
          <cell r="AM101">
            <v>109.794</v>
          </cell>
          <cell r="AN101">
            <v>99.984303963480102</v>
          </cell>
          <cell r="AO101">
            <v>105.816381943838</v>
          </cell>
          <cell r="AP101">
            <v>98.851066219318099</v>
          </cell>
          <cell r="AQ101">
            <v>95.713440769411406</v>
          </cell>
          <cell r="AR101">
            <v>99.515833719244199</v>
          </cell>
          <cell r="AS101">
            <v>93.727143076166897</v>
          </cell>
          <cell r="AT101">
            <v>121.113446783596</v>
          </cell>
          <cell r="AU101">
            <v>117.98530449746301</v>
          </cell>
          <cell r="AV101">
            <v>115.907866423531</v>
          </cell>
          <cell r="AW101">
            <v>122.523339419802</v>
          </cell>
          <cell r="AX101">
            <v>133.628858698204</v>
          </cell>
          <cell r="AY101">
            <v>106.03501179374599</v>
          </cell>
        </row>
        <row r="102">
          <cell r="C102">
            <v>161</v>
          </cell>
          <cell r="D102">
            <v>84.612772912327699</v>
          </cell>
          <cell r="E102">
            <v>81.865957161635507</v>
          </cell>
          <cell r="F102">
            <v>86.945286287620902</v>
          </cell>
          <cell r="G102">
            <v>90.856887261382894</v>
          </cell>
          <cell r="H102">
            <v>89.2998255206236</v>
          </cell>
          <cell r="I102">
            <v>94.3363193145059</v>
          </cell>
          <cell r="J102">
            <v>107.531221500561</v>
          </cell>
          <cell r="K102">
            <v>107.504401948604</v>
          </cell>
          <cell r="L102">
            <v>110.516377862246</v>
          </cell>
          <cell r="M102">
            <v>114.70149641047099</v>
          </cell>
          <cell r="N102">
            <v>115.10013479019101</v>
          </cell>
          <cell r="O102">
            <v>116.72931902982999</v>
          </cell>
          <cell r="P102">
            <v>102.314116421614</v>
          </cell>
          <cell r="Q102">
            <v>105.221</v>
          </cell>
          <cell r="R102">
            <v>107.306</v>
          </cell>
          <cell r="S102">
            <v>112.495</v>
          </cell>
          <cell r="T102">
            <v>102.81</v>
          </cell>
          <cell r="U102">
            <v>122.02500000000001</v>
          </cell>
          <cell r="V102">
            <v>102.941</v>
          </cell>
          <cell r="W102">
            <v>114.10299999999999</v>
          </cell>
          <cell r="X102">
            <v>125.16500000000001</v>
          </cell>
          <cell r="Y102">
            <v>120.64100000000001</v>
          </cell>
          <cell r="Z102">
            <v>117.39700000000001</v>
          </cell>
          <cell r="AA102">
            <v>118.54600000000001</v>
          </cell>
          <cell r="AB102">
            <v>136.327</v>
          </cell>
          <cell r="AC102">
            <v>129.12</v>
          </cell>
          <cell r="AD102">
            <v>134.33500000000001</v>
          </cell>
          <cell r="AE102">
            <v>125.55500000000001</v>
          </cell>
          <cell r="AF102">
            <v>116.29600000000001</v>
          </cell>
          <cell r="AG102">
            <v>132.459</v>
          </cell>
          <cell r="AH102">
            <v>112.96</v>
          </cell>
          <cell r="AI102">
            <v>110.594920308968</v>
          </cell>
          <cell r="AJ102">
            <v>110.76300000000001</v>
          </cell>
          <cell r="AK102">
            <v>119.44073272449199</v>
          </cell>
          <cell r="AL102">
            <v>127.721469351452</v>
          </cell>
          <cell r="AM102">
            <v>131.61000000000001</v>
          </cell>
          <cell r="AN102">
            <v>146.84448659083299</v>
          </cell>
          <cell r="AO102">
            <v>131.40420606740199</v>
          </cell>
          <cell r="AP102">
            <v>145.77553896862801</v>
          </cell>
          <cell r="AQ102">
            <v>133.33098280692101</v>
          </cell>
          <cell r="AR102">
            <v>130.067194571632</v>
          </cell>
          <cell r="AS102">
            <v>135.929331786012</v>
          </cell>
          <cell r="AT102">
            <v>120.68357910626401</v>
          </cell>
          <cell r="AU102">
            <v>123.243926491113</v>
          </cell>
          <cell r="AV102">
            <v>119.84206245694</v>
          </cell>
          <cell r="AW102">
            <v>129.252836204277</v>
          </cell>
          <cell r="AX102">
            <v>125.814879637941</v>
          </cell>
          <cell r="AY102">
            <v>125.165797503972</v>
          </cell>
        </row>
        <row r="103">
          <cell r="C103">
            <v>16100</v>
          </cell>
          <cell r="D103">
            <v>84.612772912327699</v>
          </cell>
          <cell r="E103">
            <v>81.865957161635507</v>
          </cell>
          <cell r="F103">
            <v>86.945286287620902</v>
          </cell>
          <cell r="G103">
            <v>90.856887261382894</v>
          </cell>
          <cell r="H103">
            <v>89.2998255206236</v>
          </cell>
          <cell r="I103">
            <v>94.3363193145059</v>
          </cell>
          <cell r="J103">
            <v>107.531221500561</v>
          </cell>
          <cell r="K103">
            <v>107.504401948604</v>
          </cell>
          <cell r="L103">
            <v>110.516377862246</v>
          </cell>
          <cell r="M103">
            <v>114.70149641047099</v>
          </cell>
          <cell r="N103">
            <v>115.10013479019101</v>
          </cell>
          <cell r="O103">
            <v>116.72931902982999</v>
          </cell>
          <cell r="P103">
            <v>102.314116421614</v>
          </cell>
          <cell r="Q103">
            <v>105.221</v>
          </cell>
          <cell r="R103">
            <v>107.306</v>
          </cell>
          <cell r="S103">
            <v>112.495</v>
          </cell>
          <cell r="T103">
            <v>102.81</v>
          </cell>
          <cell r="U103">
            <v>122.02500000000001</v>
          </cell>
          <cell r="V103">
            <v>102.941</v>
          </cell>
          <cell r="W103">
            <v>114.10299999999999</v>
          </cell>
          <cell r="X103">
            <v>125.16500000000001</v>
          </cell>
          <cell r="Y103">
            <v>120.64100000000001</v>
          </cell>
          <cell r="Z103">
            <v>117.39700000000001</v>
          </cell>
          <cell r="AA103">
            <v>118.54600000000001</v>
          </cell>
          <cell r="AB103">
            <v>136.327</v>
          </cell>
          <cell r="AC103">
            <v>129.12</v>
          </cell>
          <cell r="AD103">
            <v>134.33500000000001</v>
          </cell>
          <cell r="AE103">
            <v>125.55500000000001</v>
          </cell>
          <cell r="AF103">
            <v>116.29600000000001</v>
          </cell>
          <cell r="AG103">
            <v>132.459</v>
          </cell>
          <cell r="AH103">
            <v>112.96</v>
          </cell>
          <cell r="AI103">
            <v>110.594920308968</v>
          </cell>
          <cell r="AJ103">
            <v>110.76300000000001</v>
          </cell>
          <cell r="AK103">
            <v>119.44073272449199</v>
          </cell>
          <cell r="AL103">
            <v>127.721469351452</v>
          </cell>
          <cell r="AM103">
            <v>131.61000000000001</v>
          </cell>
          <cell r="AN103">
            <v>146.84448659083299</v>
          </cell>
          <cell r="AO103">
            <v>131.40420606740199</v>
          </cell>
          <cell r="AP103">
            <v>145.77553896862801</v>
          </cell>
          <cell r="AQ103">
            <v>133.33098280692101</v>
          </cell>
          <cell r="AR103">
            <v>130.067194571632</v>
          </cell>
          <cell r="AS103">
            <v>135.929331786012</v>
          </cell>
          <cell r="AT103">
            <v>120.68357910626401</v>
          </cell>
          <cell r="AU103">
            <v>123.243926491113</v>
          </cell>
          <cell r="AV103">
            <v>119.84206245694</v>
          </cell>
          <cell r="AW103">
            <v>129.252836204277</v>
          </cell>
          <cell r="AX103">
            <v>125.814879637941</v>
          </cell>
          <cell r="AY103">
            <v>125.165797503972</v>
          </cell>
        </row>
        <row r="104">
          <cell r="C104">
            <v>162</v>
          </cell>
          <cell r="D104">
            <v>95.192771320206901</v>
          </cell>
          <cell r="E104">
            <v>94.753467458233402</v>
          </cell>
          <cell r="F104">
            <v>110.469806625532</v>
          </cell>
          <cell r="G104">
            <v>111.722170224946</v>
          </cell>
          <cell r="H104">
            <v>94.460348743728503</v>
          </cell>
          <cell r="I104">
            <v>98.679071004655796</v>
          </cell>
          <cell r="J104">
            <v>93.803828366088098</v>
          </cell>
          <cell r="K104">
            <v>93.484835722528402</v>
          </cell>
          <cell r="L104">
            <v>99.692408321302693</v>
          </cell>
          <cell r="M104">
            <v>103.506504528721</v>
          </cell>
          <cell r="N104">
            <v>102.358173321968</v>
          </cell>
          <cell r="O104">
            <v>101.87661436209</v>
          </cell>
          <cell r="P104">
            <v>99.693848546004503</v>
          </cell>
          <cell r="Q104">
            <v>94.056361843414706</v>
          </cell>
          <cell r="R104">
            <v>98.949996542931601</v>
          </cell>
          <cell r="S104">
            <v>99.8391770586597</v>
          </cell>
          <cell r="T104">
            <v>98.103125275432404</v>
          </cell>
          <cell r="U104">
            <v>102.96094445242601</v>
          </cell>
          <cell r="V104">
            <v>101.349404224571</v>
          </cell>
          <cell r="W104">
            <v>98.622432333061894</v>
          </cell>
          <cell r="X104">
            <v>92.998800915522807</v>
          </cell>
          <cell r="Y104">
            <v>101.179782543187</v>
          </cell>
          <cell r="Z104">
            <v>106.83717031330799</v>
          </cell>
          <cell r="AA104">
            <v>109.021321384391</v>
          </cell>
          <cell r="AB104">
            <v>93.663965973756405</v>
          </cell>
          <cell r="AC104">
            <v>95.506919326271401</v>
          </cell>
          <cell r="AD104">
            <v>100.83945668291</v>
          </cell>
          <cell r="AE104">
            <v>103.576044451173</v>
          </cell>
          <cell r="AF104">
            <v>103.404067500799</v>
          </cell>
          <cell r="AG104">
            <v>98.119304957533501</v>
          </cell>
          <cell r="AH104">
            <v>100.59006464771799</v>
          </cell>
          <cell r="AI104">
            <v>100.757905408185</v>
          </cell>
          <cell r="AJ104">
            <v>100.93743249006</v>
          </cell>
          <cell r="AK104">
            <v>103.496636735396</v>
          </cell>
          <cell r="AL104">
            <v>107.49692658099499</v>
          </cell>
          <cell r="AM104">
            <v>108.307611774012</v>
          </cell>
          <cell r="AN104">
            <v>100.566446000087</v>
          </cell>
          <cell r="AO104">
            <v>104.716158407927</v>
          </cell>
          <cell r="AP104">
            <v>101.889434249327</v>
          </cell>
          <cell r="AQ104">
            <v>106.231353761517</v>
          </cell>
          <cell r="AR104">
            <v>103.5478067424</v>
          </cell>
          <cell r="AS104">
            <v>103.54699981984599</v>
          </cell>
          <cell r="AT104">
            <v>104.941743301625</v>
          </cell>
          <cell r="AU104">
            <v>107.13123430074</v>
          </cell>
          <cell r="AV104">
            <v>109.393865534418</v>
          </cell>
          <cell r="AW104">
            <v>112.465995225044</v>
          </cell>
          <cell r="AX104">
            <v>113.52687937351401</v>
          </cell>
          <cell r="AY104">
            <v>118.562689629175</v>
          </cell>
        </row>
        <row r="105">
          <cell r="C105">
            <v>16211</v>
          </cell>
          <cell r="D105">
            <v>90.063722542924296</v>
          </cell>
          <cell r="E105">
            <v>94.935453006068599</v>
          </cell>
          <cell r="F105">
            <v>120.499800056692</v>
          </cell>
          <cell r="G105">
            <v>127.598958129528</v>
          </cell>
          <cell r="H105">
            <v>89.9719700251148</v>
          </cell>
          <cell r="I105">
            <v>92.0094612210641</v>
          </cell>
          <cell r="J105">
            <v>89.472031099378398</v>
          </cell>
          <cell r="K105">
            <v>90.918898109546404</v>
          </cell>
          <cell r="L105">
            <v>101.00892578576899</v>
          </cell>
          <cell r="M105">
            <v>103.359672511786</v>
          </cell>
          <cell r="N105">
            <v>104.00486783936699</v>
          </cell>
          <cell r="O105">
            <v>96.156239672761899</v>
          </cell>
          <cell r="P105">
            <v>93.022238939901996</v>
          </cell>
          <cell r="Q105">
            <v>87.378</v>
          </cell>
          <cell r="R105">
            <v>98.3</v>
          </cell>
          <cell r="S105">
            <v>97.180999999999997</v>
          </cell>
          <cell r="T105">
            <v>95.45</v>
          </cell>
          <cell r="U105">
            <v>94.343000000000004</v>
          </cell>
          <cell r="V105">
            <v>86.343000000000004</v>
          </cell>
          <cell r="W105">
            <v>86.307000000000002</v>
          </cell>
          <cell r="X105">
            <v>76.819999999999993</v>
          </cell>
          <cell r="Y105">
            <v>84.085999999999999</v>
          </cell>
          <cell r="Z105">
            <v>91.152000000000001</v>
          </cell>
          <cell r="AA105">
            <v>90.704999999999998</v>
          </cell>
          <cell r="AB105">
            <v>80.542000000000002</v>
          </cell>
          <cell r="AC105">
            <v>82.373999999999995</v>
          </cell>
          <cell r="AD105">
            <v>93.42</v>
          </cell>
          <cell r="AE105">
            <v>91.215000000000003</v>
          </cell>
          <cell r="AF105">
            <v>90</v>
          </cell>
          <cell r="AG105">
            <v>71.66</v>
          </cell>
          <cell r="AH105">
            <v>82.424999999999997</v>
          </cell>
          <cell r="AI105">
            <v>82.587836606144407</v>
          </cell>
          <cell r="AJ105">
            <v>80.03</v>
          </cell>
          <cell r="AK105">
            <v>83.788537843107505</v>
          </cell>
          <cell r="AL105">
            <v>88.608373252011404</v>
          </cell>
          <cell r="AM105">
            <v>90.768000000000001</v>
          </cell>
          <cell r="AN105">
            <v>85.445258933119703</v>
          </cell>
          <cell r="AO105">
            <v>83.368754683172</v>
          </cell>
          <cell r="AP105">
            <v>91.803625144201504</v>
          </cell>
          <cell r="AQ105">
            <v>94.017442105286904</v>
          </cell>
          <cell r="AR105">
            <v>86.258302086838896</v>
          </cell>
          <cell r="AS105">
            <v>79.607506399276801</v>
          </cell>
          <cell r="AT105">
            <v>85.117352033941003</v>
          </cell>
          <cell r="AU105">
            <v>88.6423007373308</v>
          </cell>
          <cell r="AV105">
            <v>86.996250562806594</v>
          </cell>
          <cell r="AW105">
            <v>88.639285202229104</v>
          </cell>
          <cell r="AX105">
            <v>89.571065284419703</v>
          </cell>
          <cell r="AY105">
            <v>97.925534610404</v>
          </cell>
        </row>
        <row r="106">
          <cell r="C106">
            <v>16212</v>
          </cell>
          <cell r="D106">
            <v>103.85223225692501</v>
          </cell>
          <cell r="E106">
            <v>95.010583228973104</v>
          </cell>
          <cell r="F106">
            <v>104.49763572872899</v>
          </cell>
          <cell r="G106">
            <v>90.947948178454396</v>
          </cell>
          <cell r="H106">
            <v>93.973395244960003</v>
          </cell>
          <cell r="I106">
            <v>97.565699612947199</v>
          </cell>
          <cell r="J106">
            <v>99.699694963266296</v>
          </cell>
          <cell r="K106">
            <v>97.474851030405901</v>
          </cell>
          <cell r="L106">
            <v>98.583014469529402</v>
          </cell>
          <cell r="M106">
            <v>104.141812113775</v>
          </cell>
          <cell r="N106">
            <v>98.198800672531902</v>
          </cell>
          <cell r="O106">
            <v>116.054332499503</v>
          </cell>
          <cell r="P106">
            <v>101.65942191280401</v>
          </cell>
          <cell r="Q106">
            <v>102.203</v>
          </cell>
          <cell r="R106">
            <v>104.479</v>
          </cell>
          <cell r="S106">
            <v>107.083</v>
          </cell>
          <cell r="T106">
            <v>103.85599999999999</v>
          </cell>
          <cell r="U106">
            <v>109.57899999999999</v>
          </cell>
          <cell r="V106">
            <v>118.836</v>
          </cell>
          <cell r="W106">
            <v>118.831</v>
          </cell>
          <cell r="X106">
            <v>115.19199999999999</v>
          </cell>
          <cell r="Y106">
            <v>109.96</v>
          </cell>
          <cell r="Z106">
            <v>124.01900000000001</v>
          </cell>
          <cell r="AA106">
            <v>135.18100000000001</v>
          </cell>
          <cell r="AB106">
            <v>108.145</v>
          </cell>
          <cell r="AC106">
            <v>110.56699999999999</v>
          </cell>
          <cell r="AD106">
            <v>115.509</v>
          </cell>
          <cell r="AE106">
            <v>124.887</v>
          </cell>
          <cell r="AF106">
            <v>119.84099999999999</v>
          </cell>
          <cell r="AG106">
            <v>122.276</v>
          </cell>
          <cell r="AH106">
            <v>126.093</v>
          </cell>
          <cell r="AI106">
            <v>129.27942563507301</v>
          </cell>
          <cell r="AJ106">
            <v>129.50700000000001</v>
          </cell>
          <cell r="AK106">
            <v>103.450038011299</v>
          </cell>
          <cell r="AL106">
            <v>103.80396894745</v>
          </cell>
          <cell r="AM106">
            <v>105.488</v>
          </cell>
          <cell r="AN106">
            <v>112.353199100347</v>
          </cell>
          <cell r="AO106">
            <v>113.37129941863201</v>
          </cell>
          <cell r="AP106">
            <v>116.472614514954</v>
          </cell>
          <cell r="AQ106">
            <v>128.601846623619</v>
          </cell>
          <cell r="AR106">
            <v>131.698269145235</v>
          </cell>
          <cell r="AS106">
            <v>125.407951143651</v>
          </cell>
          <cell r="AT106">
            <v>134.193766146916</v>
          </cell>
          <cell r="AU106">
            <v>136.84540914984001</v>
          </cell>
          <cell r="AV106">
            <v>141.59603294522901</v>
          </cell>
          <cell r="AW106">
            <v>123.749964512272</v>
          </cell>
          <cell r="AX106">
            <v>89.774687214074802</v>
          </cell>
          <cell r="AY106">
            <v>117.357591871132</v>
          </cell>
        </row>
        <row r="107">
          <cell r="C107">
            <v>16221</v>
          </cell>
          <cell r="D107">
            <v>102.173935541753</v>
          </cell>
          <cell r="E107">
            <v>89.774429295473297</v>
          </cell>
          <cell r="F107">
            <v>100.40780876980401</v>
          </cell>
          <cell r="G107">
            <v>97.982930968931498</v>
          </cell>
          <cell r="H107">
            <v>97.582885223731097</v>
          </cell>
          <cell r="I107">
            <v>114.607479691538</v>
          </cell>
          <cell r="J107">
            <v>95.677265791678707</v>
          </cell>
          <cell r="K107">
            <v>91.692335130803897</v>
          </cell>
          <cell r="L107">
            <v>94.991192693790197</v>
          </cell>
          <cell r="M107">
            <v>107.949581260049</v>
          </cell>
          <cell r="N107">
            <v>100.662127426</v>
          </cell>
          <cell r="O107">
            <v>106.49802820644599</v>
          </cell>
          <cell r="P107">
            <v>121.690379374383</v>
          </cell>
          <cell r="Q107">
            <v>92.581999999999994</v>
          </cell>
          <cell r="R107">
            <v>100.67700000000001</v>
          </cell>
          <cell r="S107">
            <v>104.788</v>
          </cell>
          <cell r="T107">
            <v>98.018000000000001</v>
          </cell>
          <cell r="U107">
            <v>115.51300000000001</v>
          </cell>
          <cell r="V107">
            <v>122.376</v>
          </cell>
          <cell r="W107">
            <v>97.206000000000003</v>
          </cell>
          <cell r="X107">
            <v>99.486999999999995</v>
          </cell>
          <cell r="Y107">
            <v>127.13500000000001</v>
          </cell>
          <cell r="Z107">
            <v>107.002</v>
          </cell>
          <cell r="AA107">
            <v>108.979</v>
          </cell>
          <cell r="AB107">
            <v>81.292000000000002</v>
          </cell>
          <cell r="AC107">
            <v>75.703000000000003</v>
          </cell>
          <cell r="AD107">
            <v>82.441999999999993</v>
          </cell>
          <cell r="AE107">
            <v>91.483000000000004</v>
          </cell>
          <cell r="AF107">
            <v>96.798000000000002</v>
          </cell>
          <cell r="AG107">
            <v>105.682</v>
          </cell>
          <cell r="AH107">
            <v>96.126000000000005</v>
          </cell>
          <cell r="AI107">
            <v>86.673872160810305</v>
          </cell>
          <cell r="AJ107">
            <v>90.421999999999997</v>
          </cell>
          <cell r="AK107">
            <v>103.877034315307</v>
          </cell>
          <cell r="AL107">
            <v>105.439294606178</v>
          </cell>
          <cell r="AM107">
            <v>105.999</v>
          </cell>
          <cell r="AN107">
            <v>93.635469494373396</v>
          </cell>
          <cell r="AO107">
            <v>102.237591896594</v>
          </cell>
          <cell r="AP107">
            <v>85.499387126781002</v>
          </cell>
          <cell r="AQ107">
            <v>89.365948148158907</v>
          </cell>
          <cell r="AR107">
            <v>90.314462366481493</v>
          </cell>
          <cell r="AS107">
            <v>106.181288976684</v>
          </cell>
          <cell r="AT107">
            <v>99.967386780869205</v>
          </cell>
          <cell r="AU107">
            <v>89.885581448638206</v>
          </cell>
          <cell r="AV107">
            <v>97.117871724236593</v>
          </cell>
          <cell r="AW107">
            <v>113.482438423113</v>
          </cell>
          <cell r="AX107">
            <v>125.535270052953</v>
          </cell>
          <cell r="AY107">
            <v>124.740750665821</v>
          </cell>
        </row>
        <row r="108">
          <cell r="C108">
            <v>16222</v>
          </cell>
          <cell r="D108">
            <v>112.81963674201501</v>
          </cell>
          <cell r="E108">
            <v>102.706186567686</v>
          </cell>
          <cell r="F108">
            <v>79.015988631686795</v>
          </cell>
          <cell r="G108">
            <v>106.03281590942601</v>
          </cell>
          <cell r="H108">
            <v>107.141692356673</v>
          </cell>
          <cell r="I108">
            <v>92.188943849540706</v>
          </cell>
          <cell r="J108">
            <v>92.751147314391304</v>
          </cell>
          <cell r="K108">
            <v>103.200055909737</v>
          </cell>
          <cell r="L108">
            <v>104.04802025174899</v>
          </cell>
          <cell r="M108">
            <v>92.176519463577094</v>
          </cell>
          <cell r="N108">
            <v>103.864760558787</v>
          </cell>
          <cell r="O108">
            <v>104.054232444731</v>
          </cell>
          <cell r="P108">
            <v>119.42429652335601</v>
          </cell>
          <cell r="Q108">
            <v>102.88500000000001</v>
          </cell>
          <cell r="R108">
            <v>71.956000000000003</v>
          </cell>
          <cell r="S108">
            <v>96.27</v>
          </cell>
          <cell r="T108">
            <v>110.733</v>
          </cell>
          <cell r="U108">
            <v>96.143000000000001</v>
          </cell>
          <cell r="V108">
            <v>102.477</v>
          </cell>
          <cell r="W108">
            <v>109.96299999999999</v>
          </cell>
          <cell r="X108">
            <v>99.742999999999995</v>
          </cell>
          <cell r="Y108">
            <v>92.641000000000005</v>
          </cell>
          <cell r="Z108">
            <v>110.173</v>
          </cell>
          <cell r="AA108">
            <v>112.056</v>
          </cell>
          <cell r="AB108">
            <v>110.322</v>
          </cell>
          <cell r="AC108">
            <v>103.377</v>
          </cell>
          <cell r="AD108">
            <v>72.771000000000001</v>
          </cell>
          <cell r="AE108">
            <v>99.879000000000005</v>
          </cell>
          <cell r="AF108">
            <v>117.664</v>
          </cell>
          <cell r="AG108">
            <v>93.400999999999996</v>
          </cell>
          <cell r="AH108">
            <v>100.6</v>
          </cell>
          <cell r="AI108">
            <v>111.74589126247901</v>
          </cell>
          <cell r="AJ108">
            <v>107.09699999999999</v>
          </cell>
          <cell r="AK108">
            <v>93.457857267386601</v>
          </cell>
          <cell r="AL108">
            <v>110.890958986874</v>
          </cell>
          <cell r="AM108">
            <v>110.946</v>
          </cell>
          <cell r="AN108">
            <v>95.490013453831807</v>
          </cell>
          <cell r="AO108">
            <v>102.696147645102</v>
          </cell>
          <cell r="AP108">
            <v>78.262568735929094</v>
          </cell>
          <cell r="AQ108">
            <v>86.566909201034306</v>
          </cell>
          <cell r="AR108">
            <v>88.057835516660305</v>
          </cell>
          <cell r="AS108">
            <v>81.427244275204401</v>
          </cell>
          <cell r="AT108">
            <v>86.570015297525202</v>
          </cell>
          <cell r="AU108">
            <v>107.222450865436</v>
          </cell>
          <cell r="AV108">
            <v>110.825522794866</v>
          </cell>
          <cell r="AW108">
            <v>107.75980555836</v>
          </cell>
          <cell r="AX108">
            <v>104.717335127151</v>
          </cell>
          <cell r="AY108">
            <v>121.136932670627</v>
          </cell>
        </row>
        <row r="109">
          <cell r="C109">
            <v>16230</v>
          </cell>
          <cell r="D109">
            <v>81.814593294613402</v>
          </cell>
          <cell r="E109">
            <v>80.744239712983003</v>
          </cell>
          <cell r="F109">
            <v>94.020354705611197</v>
          </cell>
          <cell r="G109">
            <v>107.797329013988</v>
          </cell>
          <cell r="H109">
            <v>130.74132303508301</v>
          </cell>
          <cell r="I109">
            <v>130.46110786237099</v>
          </cell>
          <cell r="J109">
            <v>98.893221550755499</v>
          </cell>
          <cell r="K109">
            <v>97.565050483062606</v>
          </cell>
          <cell r="L109">
            <v>95.682307858682094</v>
          </cell>
          <cell r="M109">
            <v>97.199390499351793</v>
          </cell>
          <cell r="N109">
            <v>97.774810574472497</v>
          </cell>
          <cell r="O109">
            <v>87.306271409025598</v>
          </cell>
          <cell r="P109">
            <v>93.465739408291398</v>
          </cell>
          <cell r="Q109">
            <v>103.878</v>
          </cell>
          <cell r="R109">
            <v>104.07</v>
          </cell>
          <cell r="S109">
            <v>105.086</v>
          </cell>
          <cell r="T109">
            <v>95.48</v>
          </cell>
          <cell r="U109">
            <v>127.498</v>
          </cell>
          <cell r="V109">
            <v>110.53400000000001</v>
          </cell>
          <cell r="W109">
            <v>124.86499999999999</v>
          </cell>
          <cell r="X109">
            <v>129.416</v>
          </cell>
          <cell r="Y109">
            <v>173.02</v>
          </cell>
          <cell r="Z109">
            <v>173.43</v>
          </cell>
          <cell r="AA109">
            <v>178.941</v>
          </cell>
          <cell r="AB109">
            <v>184.31700000000001</v>
          </cell>
          <cell r="AC109">
            <v>186.375</v>
          </cell>
          <cell r="AD109">
            <v>184.55699999999999</v>
          </cell>
          <cell r="AE109">
            <v>186.542</v>
          </cell>
          <cell r="AF109">
            <v>176.29499999999999</v>
          </cell>
          <cell r="AG109">
            <v>234.03899999999999</v>
          </cell>
          <cell r="AH109">
            <v>170.36</v>
          </cell>
          <cell r="AI109">
            <v>180.697549308188</v>
          </cell>
          <cell r="AJ109">
            <v>199.387</v>
          </cell>
          <cell r="AK109">
            <v>308.25836647735298</v>
          </cell>
          <cell r="AL109">
            <v>308.133238233508</v>
          </cell>
          <cell r="AM109">
            <v>309.61</v>
          </cell>
          <cell r="AN109">
            <v>209.494522176234</v>
          </cell>
          <cell r="AO109">
            <v>283.87401895102801</v>
          </cell>
          <cell r="AP109">
            <v>193.954409377361</v>
          </cell>
          <cell r="AQ109">
            <v>197.65213280992799</v>
          </cell>
          <cell r="AR109">
            <v>200.85283948483701</v>
          </cell>
          <cell r="AS109">
            <v>248.10350584780801</v>
          </cell>
          <cell r="AT109">
            <v>182.062264470169</v>
          </cell>
          <cell r="AU109">
            <v>193.84932178102201</v>
          </cell>
          <cell r="AV109">
            <v>211.013642386957</v>
          </cell>
          <cell r="AW109">
            <v>300.08418274381899</v>
          </cell>
          <cell r="AX109">
            <v>436.795463787806</v>
          </cell>
          <cell r="AY109">
            <v>321.84619996971298</v>
          </cell>
        </row>
        <row r="110">
          <cell r="C110">
            <v>16291</v>
          </cell>
          <cell r="D110">
            <v>88.894286602284694</v>
          </cell>
          <cell r="E110">
            <v>107.749930836408</v>
          </cell>
          <cell r="F110">
            <v>113.247476062413</v>
          </cell>
          <cell r="G110">
            <v>104.08878083115</v>
          </cell>
          <cell r="H110">
            <v>99.563910457108307</v>
          </cell>
          <cell r="I110">
            <v>98.319315014649504</v>
          </cell>
          <cell r="J110">
            <v>86.067523066494402</v>
          </cell>
          <cell r="K110">
            <v>87.756317555756695</v>
          </cell>
          <cell r="L110">
            <v>109.468990459886</v>
          </cell>
          <cell r="M110">
            <v>100.59152816811</v>
          </cell>
          <cell r="N110">
            <v>112.082501203815</v>
          </cell>
          <cell r="O110">
            <v>92.169439741923796</v>
          </cell>
          <cell r="P110">
            <v>94.098314344863098</v>
          </cell>
          <cell r="Q110">
            <v>107.937</v>
          </cell>
          <cell r="R110">
            <v>103.128</v>
          </cell>
          <cell r="S110">
            <v>94.504999999999995</v>
          </cell>
          <cell r="T110">
            <v>102.901</v>
          </cell>
          <cell r="U110">
            <v>102.53700000000001</v>
          </cell>
          <cell r="V110">
            <v>95.093000000000004</v>
          </cell>
          <cell r="W110">
            <v>93.507000000000005</v>
          </cell>
          <cell r="X110">
            <v>104.94</v>
          </cell>
          <cell r="Y110">
            <v>101.098</v>
          </cell>
          <cell r="Z110">
            <v>118.89</v>
          </cell>
          <cell r="AA110">
            <v>99.257000000000005</v>
          </cell>
          <cell r="AB110">
            <v>86.926000000000002</v>
          </cell>
          <cell r="AC110">
            <v>108.45399999999999</v>
          </cell>
          <cell r="AD110">
            <v>104.297</v>
          </cell>
          <cell r="AE110">
            <v>98.048000000000002</v>
          </cell>
          <cell r="AF110">
            <v>109.342</v>
          </cell>
          <cell r="AG110">
            <v>99.611999999999995</v>
          </cell>
          <cell r="AH110">
            <v>93.350999999999999</v>
          </cell>
          <cell r="AI110">
            <v>95.023281070295795</v>
          </cell>
          <cell r="AJ110">
            <v>112.676</v>
          </cell>
          <cell r="AK110">
            <v>101.989842278198</v>
          </cell>
          <cell r="AL110">
            <v>119.664609799046</v>
          </cell>
          <cell r="AM110">
            <v>98.274000000000001</v>
          </cell>
          <cell r="AN110">
            <v>109.20469900762799</v>
          </cell>
          <cell r="AO110">
            <v>110.77537775514899</v>
          </cell>
          <cell r="AP110">
            <v>112.654279431776</v>
          </cell>
          <cell r="AQ110">
            <v>104.356045247152</v>
          </cell>
          <cell r="AR110">
            <v>102.171945539831</v>
          </cell>
          <cell r="AS110">
            <v>102.397569293405</v>
          </cell>
          <cell r="AT110">
            <v>106.411033891906</v>
          </cell>
          <cell r="AU110">
            <v>104.676390052394</v>
          </cell>
          <cell r="AV110">
            <v>118.598351791832</v>
          </cell>
          <cell r="AW110">
            <v>135.15943323491999</v>
          </cell>
          <cell r="AX110">
            <v>135.90896612909901</v>
          </cell>
          <cell r="AY110">
            <v>132.47585415630701</v>
          </cell>
        </row>
        <row r="111">
          <cell r="C111">
            <v>16292</v>
          </cell>
          <cell r="D111">
            <v>102.675913546134</v>
          </cell>
          <cell r="E111">
            <v>114.44352580742699</v>
          </cell>
          <cell r="F111">
            <v>79.689474204086807</v>
          </cell>
          <cell r="G111">
            <v>83.717858000622599</v>
          </cell>
          <cell r="H111">
            <v>94.071815150212004</v>
          </cell>
          <cell r="I111">
            <v>102.483208502615</v>
          </cell>
          <cell r="J111">
            <v>105.057699404776</v>
          </cell>
          <cell r="K111">
            <v>102.325408523582</v>
          </cell>
          <cell r="L111">
            <v>103.454732797489</v>
          </cell>
          <cell r="M111">
            <v>100.415568224352</v>
          </cell>
          <cell r="N111">
            <v>111.042948379086</v>
          </cell>
          <cell r="O111">
            <v>100.62184745961601</v>
          </cell>
          <cell r="P111">
            <v>108.68674194705601</v>
          </cell>
          <cell r="Q111">
            <v>114.643</v>
          </cell>
          <cell r="R111">
            <v>72.569000000000003</v>
          </cell>
          <cell r="S111">
            <v>76.010000000000005</v>
          </cell>
          <cell r="T111">
            <v>97.224999999999994</v>
          </cell>
          <cell r="U111">
            <v>106.879</v>
          </cell>
          <cell r="V111">
            <v>116.074</v>
          </cell>
          <cell r="W111">
            <v>109.03100000000001</v>
          </cell>
          <cell r="X111">
            <v>99.174000000000007</v>
          </cell>
          <cell r="Y111">
            <v>100.922</v>
          </cell>
          <cell r="Z111">
            <v>117.78700000000001</v>
          </cell>
          <cell r="AA111">
            <v>108.35899999999999</v>
          </cell>
          <cell r="AB111">
            <v>100.40300000000001</v>
          </cell>
          <cell r="AC111">
            <v>115.191</v>
          </cell>
          <cell r="AD111">
            <v>73.391000000000005</v>
          </cell>
          <cell r="AE111">
            <v>78.858999999999995</v>
          </cell>
          <cell r="AF111">
            <v>103.31100000000001</v>
          </cell>
          <cell r="AG111">
            <v>103.83</v>
          </cell>
          <cell r="AH111">
            <v>113.94799999999999</v>
          </cell>
          <cell r="AI111">
            <v>110.798815693143</v>
          </cell>
          <cell r="AJ111">
            <v>106.486</v>
          </cell>
          <cell r="AK111">
            <v>101.811436330521</v>
          </cell>
          <cell r="AL111">
            <v>118.554733754163</v>
          </cell>
          <cell r="AM111">
            <v>107.286</v>
          </cell>
          <cell r="AN111">
            <v>108.448201482279</v>
          </cell>
          <cell r="AO111">
            <v>109.025105012151</v>
          </cell>
          <cell r="AP111">
            <v>86.823439154796503</v>
          </cell>
          <cell r="AQ111">
            <v>80.876488792908901</v>
          </cell>
          <cell r="AR111">
            <v>88.605779010138406</v>
          </cell>
          <cell r="AS111">
            <v>101.51393812069</v>
          </cell>
          <cell r="AT111">
            <v>112.68106244713999</v>
          </cell>
          <cell r="AU111">
            <v>117.448512504921</v>
          </cell>
          <cell r="AV111">
            <v>116.69708403333701</v>
          </cell>
          <cell r="AW111">
            <v>107.26253597817301</v>
          </cell>
          <cell r="AX111">
            <v>108.72760498344999</v>
          </cell>
          <cell r="AY111">
            <v>110.486675200836</v>
          </cell>
        </row>
        <row r="112">
          <cell r="C112">
            <v>170</v>
          </cell>
          <cell r="D112">
            <v>94.959931938890506</v>
          </cell>
          <cell r="E112">
            <v>88.233164772573005</v>
          </cell>
          <cell r="F112">
            <v>104.520735047215</v>
          </cell>
          <cell r="G112">
            <v>99.623929672348098</v>
          </cell>
          <cell r="H112">
            <v>93.326558747325805</v>
          </cell>
          <cell r="I112">
            <v>95.927387003053497</v>
          </cell>
          <cell r="J112">
            <v>96.630034569220797</v>
          </cell>
          <cell r="K112">
            <v>96.025006584662904</v>
          </cell>
          <cell r="L112">
            <v>115.921794777546</v>
          </cell>
          <cell r="M112">
            <v>100.88700000634999</v>
          </cell>
          <cell r="N112">
            <v>105.862834793655</v>
          </cell>
          <cell r="O112">
            <v>108.08162208716</v>
          </cell>
          <cell r="P112">
            <v>108.604824452496</v>
          </cell>
          <cell r="Q112">
            <v>96.854067163224201</v>
          </cell>
          <cell r="R112">
            <v>107.37905563009301</v>
          </cell>
          <cell r="S112">
            <v>105.136847533745</v>
          </cell>
          <cell r="T112">
            <v>98.447617676203805</v>
          </cell>
          <cell r="U112">
            <v>101.09606551248</v>
          </cell>
          <cell r="V112">
            <v>98.233250718861996</v>
          </cell>
          <cell r="W112">
            <v>98.980121987933998</v>
          </cell>
          <cell r="X112">
            <v>117.576127341716</v>
          </cell>
          <cell r="Y112">
            <v>101.571372378833</v>
          </cell>
          <cell r="Z112">
            <v>110.199782593652</v>
          </cell>
          <cell r="AA112">
            <v>110.24551995952901</v>
          </cell>
          <cell r="AB112">
            <v>112.886967580687</v>
          </cell>
          <cell r="AC112">
            <v>109.085937306912</v>
          </cell>
          <cell r="AD112">
            <v>111.78896961540801</v>
          </cell>
          <cell r="AE112">
            <v>113.73868951079</v>
          </cell>
          <cell r="AF112">
            <v>109.238849236506</v>
          </cell>
          <cell r="AG112">
            <v>103.416601253512</v>
          </cell>
          <cell r="AH112">
            <v>103.243971339334</v>
          </cell>
          <cell r="AI112">
            <v>100.05466984443299</v>
          </cell>
          <cell r="AJ112">
            <v>117.78528239913901</v>
          </cell>
          <cell r="AK112">
            <v>106.343354736208</v>
          </cell>
          <cell r="AL112">
            <v>115.338593033035</v>
          </cell>
          <cell r="AM112">
            <v>121.02890081875501</v>
          </cell>
          <cell r="AN112">
            <v>117.820396572189</v>
          </cell>
          <cell r="AO112">
            <v>111.77824126928699</v>
          </cell>
          <cell r="AP112">
            <v>116.68566451807401</v>
          </cell>
          <cell r="AQ112">
            <v>118.03906155228</v>
          </cell>
          <cell r="AR112">
            <v>115.483617354301</v>
          </cell>
          <cell r="AS112">
            <v>111.547486949297</v>
          </cell>
          <cell r="AT112">
            <v>112.490221157793</v>
          </cell>
          <cell r="AU112">
            <v>106.49183759703401</v>
          </cell>
          <cell r="AV112">
            <v>118.428077274854</v>
          </cell>
          <cell r="AW112">
            <v>109.68681648022</v>
          </cell>
          <cell r="AX112">
            <v>115.737578367192</v>
          </cell>
          <cell r="AY112">
            <v>125.864049071737</v>
          </cell>
        </row>
        <row r="113">
          <cell r="C113">
            <v>17010</v>
          </cell>
          <cell r="D113">
            <v>96.319133472210197</v>
          </cell>
          <cell r="E113">
            <v>91.081328745507903</v>
          </cell>
          <cell r="F113">
            <v>111.597316729441</v>
          </cell>
          <cell r="G113">
            <v>97.6278381581307</v>
          </cell>
          <cell r="H113">
            <v>102.53792385198</v>
          </cell>
          <cell r="I113">
            <v>98.2256701335928</v>
          </cell>
          <cell r="J113">
            <v>100.873027496475</v>
          </cell>
          <cell r="K113">
            <v>98.003739606064599</v>
          </cell>
          <cell r="L113">
            <v>101.442938751768</v>
          </cell>
          <cell r="M113">
            <v>98.812181137304606</v>
          </cell>
          <cell r="N113">
            <v>96.595134730168994</v>
          </cell>
          <cell r="O113">
            <v>106.88376718735699</v>
          </cell>
          <cell r="P113">
            <v>113.310580870203</v>
          </cell>
          <cell r="Q113">
            <v>100.545</v>
          </cell>
          <cell r="R113">
            <v>113.11499999999999</v>
          </cell>
          <cell r="S113">
            <v>102.958</v>
          </cell>
          <cell r="T113">
            <v>107.795</v>
          </cell>
          <cell r="U113">
            <v>103.892</v>
          </cell>
          <cell r="V113">
            <v>102.976</v>
          </cell>
          <cell r="W113">
            <v>101.49</v>
          </cell>
          <cell r="X113">
            <v>102.40900000000001</v>
          </cell>
          <cell r="Y113">
            <v>98.962999999999994</v>
          </cell>
          <cell r="Z113">
            <v>99.320999999999998</v>
          </cell>
          <cell r="AA113">
            <v>106.58499999999999</v>
          </cell>
          <cell r="AB113">
            <v>117.714</v>
          </cell>
          <cell r="AC113">
            <v>111.117</v>
          </cell>
          <cell r="AD113">
            <v>118.56699999999999</v>
          </cell>
          <cell r="AE113">
            <v>111.337</v>
          </cell>
          <cell r="AF113">
            <v>119.435</v>
          </cell>
          <cell r="AG113">
            <v>104.581</v>
          </cell>
          <cell r="AH113">
            <v>106.428</v>
          </cell>
          <cell r="AI113">
            <v>101.163948261651</v>
          </cell>
          <cell r="AJ113">
            <v>101.905</v>
          </cell>
          <cell r="AK113">
            <v>102.13349831965</v>
          </cell>
          <cell r="AL113">
            <v>102.48084436788</v>
          </cell>
          <cell r="AM113">
            <v>113.05800000000001</v>
          </cell>
          <cell r="AN113">
            <v>121.438329596163</v>
          </cell>
          <cell r="AO113">
            <v>108.506720547971</v>
          </cell>
          <cell r="AP113">
            <v>120.774503220269</v>
          </cell>
          <cell r="AQ113">
            <v>112.839444619754</v>
          </cell>
          <cell r="AR113">
            <v>111.749725769327</v>
          </cell>
          <cell r="AS113">
            <v>105.59872690410501</v>
          </cell>
          <cell r="AT113">
            <v>111.25276363288199</v>
          </cell>
          <cell r="AU113">
            <v>103.721257409725</v>
          </cell>
          <cell r="AV113">
            <v>107.108539360957</v>
          </cell>
          <cell r="AW113">
            <v>101.657381555649</v>
          </cell>
          <cell r="AX113">
            <v>105.77844075904</v>
          </cell>
          <cell r="AY113">
            <v>119.183434785228</v>
          </cell>
        </row>
        <row r="114">
          <cell r="C114">
            <v>17020</v>
          </cell>
          <cell r="D114">
            <v>82.936160899188906</v>
          </cell>
          <cell r="E114">
            <v>93.022165310500895</v>
          </cell>
          <cell r="F114">
            <v>101.457638344152</v>
          </cell>
          <cell r="G114">
            <v>100.224671177023</v>
          </cell>
          <cell r="H114">
            <v>92.963236703153598</v>
          </cell>
          <cell r="I114">
            <v>99.392828805063203</v>
          </cell>
          <cell r="J114">
            <v>99.219605890710099</v>
          </cell>
          <cell r="K114">
            <v>99.734259544629595</v>
          </cell>
          <cell r="L114">
            <v>105.626272303313</v>
          </cell>
          <cell r="M114">
            <v>107.049319152404</v>
          </cell>
          <cell r="N114">
            <v>108.332971270968</v>
          </cell>
          <cell r="O114">
            <v>110.040870598895</v>
          </cell>
          <cell r="P114">
            <v>100.441648582852</v>
          </cell>
          <cell r="Q114">
            <v>97.135000000000005</v>
          </cell>
          <cell r="R114">
            <v>102.837</v>
          </cell>
          <cell r="S114">
            <v>105.696</v>
          </cell>
          <cell r="T114">
            <v>97.728999999999999</v>
          </cell>
          <cell r="U114">
            <v>105.126</v>
          </cell>
          <cell r="V114">
            <v>101.288</v>
          </cell>
          <cell r="W114">
            <v>103.282</v>
          </cell>
          <cell r="X114">
            <v>106.63200000000001</v>
          </cell>
          <cell r="Y114">
            <v>107.21299999999999</v>
          </cell>
          <cell r="Z114">
            <v>111.39</v>
          </cell>
          <cell r="AA114">
            <v>109.73399999999999</v>
          </cell>
          <cell r="AB114">
            <v>105.5</v>
          </cell>
          <cell r="AC114">
            <v>113.485</v>
          </cell>
          <cell r="AD114">
            <v>107.794</v>
          </cell>
          <cell r="AE114">
            <v>114.298</v>
          </cell>
          <cell r="AF114">
            <v>108.283</v>
          </cell>
          <cell r="AG114">
            <v>105.824</v>
          </cell>
          <cell r="AH114">
            <v>104.684</v>
          </cell>
          <cell r="AI114">
            <v>102.950270194206</v>
          </cell>
          <cell r="AJ114">
            <v>104.749</v>
          </cell>
          <cell r="AK114">
            <v>110.6475065314</v>
          </cell>
          <cell r="AL114">
            <v>113.57505186061501</v>
          </cell>
          <cell r="AM114">
            <v>116.39700000000001</v>
          </cell>
          <cell r="AN114">
            <v>114.732454798265</v>
          </cell>
          <cell r="AO114">
            <v>113.79712100597401</v>
          </cell>
          <cell r="AP114">
            <v>115.344949468129</v>
          </cell>
          <cell r="AQ114">
            <v>122.779789465197</v>
          </cell>
          <cell r="AR114">
            <v>122.41914556259501</v>
          </cell>
          <cell r="AS114">
            <v>117.885508314589</v>
          </cell>
          <cell r="AT114">
            <v>115.589553016908</v>
          </cell>
          <cell r="AU114">
            <v>108.847352610493</v>
          </cell>
          <cell r="AV114">
            <v>112.390551421506</v>
          </cell>
          <cell r="AW114">
            <v>112.63954405825901</v>
          </cell>
          <cell r="AX114">
            <v>116.214751517492</v>
          </cell>
          <cell r="AY114">
            <v>124.944919662403</v>
          </cell>
        </row>
        <row r="115">
          <cell r="C115">
            <v>17091</v>
          </cell>
          <cell r="D115">
            <v>88.827565336564405</v>
          </cell>
          <cell r="E115">
            <v>107.603444822593</v>
          </cell>
          <cell r="F115">
            <v>108.418560706728</v>
          </cell>
          <cell r="G115">
            <v>93.885177134548599</v>
          </cell>
          <cell r="H115">
            <v>95.459999283730795</v>
          </cell>
          <cell r="I115">
            <v>88.918115172550202</v>
          </cell>
          <cell r="J115">
            <v>108.641266123801</v>
          </cell>
          <cell r="K115">
            <v>107.707879544988</v>
          </cell>
          <cell r="L115">
            <v>109.41755417371</v>
          </cell>
          <cell r="M115">
            <v>102.621548716389</v>
          </cell>
          <cell r="N115">
            <v>100.20792309077299</v>
          </cell>
          <cell r="O115">
            <v>88.290965893622399</v>
          </cell>
          <cell r="P115">
            <v>100.59111423569</v>
          </cell>
          <cell r="Q115">
            <v>102.581</v>
          </cell>
          <cell r="R115">
            <v>107.247</v>
          </cell>
          <cell r="S115">
            <v>99.691000000000003</v>
          </cell>
          <cell r="T115">
            <v>100.625</v>
          </cell>
          <cell r="U115">
            <v>93.558999999999997</v>
          </cell>
          <cell r="V115">
            <v>92.856999999999999</v>
          </cell>
          <cell r="W115">
            <v>97.26</v>
          </cell>
          <cell r="X115">
            <v>97.218999999999994</v>
          </cell>
          <cell r="Y115">
            <v>91.53</v>
          </cell>
          <cell r="Z115">
            <v>87.426000000000002</v>
          </cell>
          <cell r="AA115">
            <v>82.192999999999998</v>
          </cell>
          <cell r="AB115">
            <v>88.707999999999998</v>
          </cell>
          <cell r="AC115">
            <v>89.994</v>
          </cell>
          <cell r="AD115">
            <v>86.004000000000005</v>
          </cell>
          <cell r="AE115">
            <v>95.575000000000003</v>
          </cell>
          <cell r="AF115">
            <v>106.499</v>
          </cell>
          <cell r="AG115">
            <v>91.838999999999999</v>
          </cell>
          <cell r="AH115">
            <v>92.643000000000001</v>
          </cell>
          <cell r="AI115">
            <v>91.528234981849906</v>
          </cell>
          <cell r="AJ115">
            <v>92.040999999999997</v>
          </cell>
          <cell r="AK115">
            <v>94.387987490186703</v>
          </cell>
          <cell r="AL115">
            <v>96.023867240429098</v>
          </cell>
          <cell r="AM115">
            <v>93.677000000000007</v>
          </cell>
          <cell r="AN115">
            <v>90.348765920135406</v>
          </cell>
          <cell r="AO115">
            <v>92.889129972171602</v>
          </cell>
          <cell r="AP115">
            <v>92.8099168952658</v>
          </cell>
          <cell r="AQ115">
            <v>93.609064538580498</v>
          </cell>
          <cell r="AR115">
            <v>94.776974050576897</v>
          </cell>
          <cell r="AS115">
            <v>86.561906659457307</v>
          </cell>
          <cell r="AT115">
            <v>91.332938210946907</v>
          </cell>
          <cell r="AU115">
            <v>95.939530090987702</v>
          </cell>
          <cell r="AV115">
            <v>99.854951364720606</v>
          </cell>
          <cell r="AW115">
            <v>99.057553666758196</v>
          </cell>
          <cell r="AX115">
            <v>97.866414049498502</v>
          </cell>
          <cell r="AY115">
            <v>99.117105269109004</v>
          </cell>
        </row>
        <row r="116">
          <cell r="C116">
            <v>17092</v>
          </cell>
          <cell r="D116">
            <v>112.904998404371</v>
          </cell>
          <cell r="E116">
            <v>74.576978980046306</v>
          </cell>
          <cell r="F116">
            <v>98.382076746504097</v>
          </cell>
          <cell r="G116">
            <v>107.292453840043</v>
          </cell>
          <cell r="H116">
            <v>84.882259747284706</v>
          </cell>
          <cell r="I116">
            <v>85.576874403998204</v>
          </cell>
          <cell r="J116">
            <v>82.812050743175604</v>
          </cell>
          <cell r="K116">
            <v>82.013519225004799</v>
          </cell>
          <cell r="L116">
            <v>159.11109551069899</v>
          </cell>
          <cell r="M116">
            <v>83.007803930111606</v>
          </cell>
          <cell r="N116">
            <v>112.895199495452</v>
          </cell>
          <cell r="O116">
            <v>116.54468897331</v>
          </cell>
          <cell r="P116">
            <v>117.143298332352</v>
          </cell>
          <cell r="Q116">
            <v>94.143000000000001</v>
          </cell>
          <cell r="R116">
            <v>107.922</v>
          </cell>
          <cell r="S116">
            <v>113.42100000000001</v>
          </cell>
          <cell r="T116">
            <v>90.988</v>
          </cell>
          <cell r="U116">
            <v>88.647999999999996</v>
          </cell>
          <cell r="V116">
            <v>85.7</v>
          </cell>
          <cell r="W116">
            <v>85.123999999999995</v>
          </cell>
          <cell r="X116">
            <v>166.05</v>
          </cell>
          <cell r="Y116">
            <v>88.076999999999998</v>
          </cell>
          <cell r="Z116">
            <v>126.232</v>
          </cell>
          <cell r="AA116">
            <v>130.536</v>
          </cell>
          <cell r="AB116">
            <v>122.533</v>
          </cell>
          <cell r="AC116">
            <v>106.42700000000001</v>
          </cell>
          <cell r="AD116">
            <v>113.944</v>
          </cell>
          <cell r="AE116">
            <v>125.17700000000001</v>
          </cell>
          <cell r="AF116">
            <v>102.604</v>
          </cell>
          <cell r="AG116">
            <v>98.521000000000001</v>
          </cell>
          <cell r="AH116">
            <v>98.406000000000006</v>
          </cell>
          <cell r="AI116">
            <v>93.330795305399803</v>
          </cell>
          <cell r="AJ116">
            <v>173.203</v>
          </cell>
          <cell r="AK116">
            <v>99.055577634478794</v>
          </cell>
          <cell r="AL116">
            <v>140.79132870442001</v>
          </cell>
          <cell r="AM116">
            <v>159.18299999999999</v>
          </cell>
          <cell r="AN116">
            <v>130.148171083356</v>
          </cell>
          <cell r="AO116">
            <v>116.051260112569</v>
          </cell>
          <cell r="AP116">
            <v>118.116315605314</v>
          </cell>
          <cell r="AQ116">
            <v>125.263391402906</v>
          </cell>
          <cell r="AR116">
            <v>114.207267886482</v>
          </cell>
          <cell r="AS116">
            <v>113.929875613707</v>
          </cell>
          <cell r="AT116">
            <v>111.108674245961</v>
          </cell>
          <cell r="AU116">
            <v>102.090354168483</v>
          </cell>
          <cell r="AV116">
            <v>151.55005252806001</v>
          </cell>
          <cell r="AW116">
            <v>113.58915333433301</v>
          </cell>
          <cell r="AX116">
            <v>130.02847731043701</v>
          </cell>
          <cell r="AY116">
            <v>154.19472163141199</v>
          </cell>
        </row>
        <row r="117">
          <cell r="C117">
            <v>17093</v>
          </cell>
          <cell r="D117">
            <v>93.900766685438398</v>
          </cell>
          <cell r="E117">
            <v>81.112032375261094</v>
          </cell>
          <cell r="F117">
            <v>101.80100761608399</v>
          </cell>
          <cell r="G117">
            <v>97.901371160315193</v>
          </cell>
          <cell r="H117">
            <v>94.090884603873207</v>
          </cell>
          <cell r="I117">
            <v>98.970214993619294</v>
          </cell>
          <cell r="J117">
            <v>98.389575262232299</v>
          </cell>
          <cell r="K117">
            <v>101.759946289946</v>
          </cell>
          <cell r="L117">
            <v>107.31100190756101</v>
          </cell>
          <cell r="M117">
            <v>110.416966880053</v>
          </cell>
          <cell r="N117">
            <v>111.018596688542</v>
          </cell>
          <cell r="O117">
            <v>103.327635537075</v>
          </cell>
          <cell r="P117">
            <v>104.357392145662</v>
          </cell>
          <cell r="Q117">
            <v>89.54</v>
          </cell>
          <cell r="R117">
            <v>103.185</v>
          </cell>
          <cell r="S117">
            <v>103.246</v>
          </cell>
          <cell r="T117">
            <v>98.915000000000006</v>
          </cell>
          <cell r="U117">
            <v>104.679</v>
          </cell>
          <cell r="V117">
            <v>100.441</v>
          </cell>
          <cell r="W117">
            <v>105.38</v>
          </cell>
          <cell r="X117">
            <v>108.33199999999999</v>
          </cell>
          <cell r="Y117">
            <v>110.586</v>
          </cell>
          <cell r="Z117">
            <v>114.152</v>
          </cell>
          <cell r="AA117">
            <v>103.039</v>
          </cell>
          <cell r="AB117">
            <v>108.413</v>
          </cell>
          <cell r="AC117">
            <v>98.954999999999998</v>
          </cell>
          <cell r="AD117">
            <v>108.15900000000001</v>
          </cell>
          <cell r="AE117">
            <v>111.648</v>
          </cell>
          <cell r="AF117">
            <v>109.596</v>
          </cell>
          <cell r="AG117">
            <v>105.374</v>
          </cell>
          <cell r="AH117">
            <v>103.80800000000001</v>
          </cell>
          <cell r="AI117">
            <v>105.041276822333</v>
          </cell>
          <cell r="AJ117">
            <v>107.8</v>
          </cell>
          <cell r="AK117">
            <v>114.12834907099599</v>
          </cell>
          <cell r="AL117">
            <v>117.783152960659</v>
          </cell>
          <cell r="AM117">
            <v>109.29600000000001</v>
          </cell>
          <cell r="AN117">
            <v>105.920471895555</v>
          </cell>
          <cell r="AO117">
            <v>111.6982135761</v>
          </cell>
          <cell r="AP117">
            <v>109.555607581128</v>
          </cell>
          <cell r="AQ117">
            <v>114.32821958221299</v>
          </cell>
          <cell r="AR117">
            <v>114.751183649219</v>
          </cell>
          <cell r="AS117">
            <v>114.451469885131</v>
          </cell>
          <cell r="AT117">
            <v>113.903193971338</v>
          </cell>
          <cell r="AU117">
            <v>117.04649588354501</v>
          </cell>
          <cell r="AV117">
            <v>115.999093860823</v>
          </cell>
          <cell r="AW117">
            <v>117.342867570302</v>
          </cell>
          <cell r="AX117">
            <v>119.69363527921099</v>
          </cell>
          <cell r="AY117">
            <v>110.241205816518</v>
          </cell>
        </row>
        <row r="118">
          <cell r="C118">
            <v>17094</v>
          </cell>
          <cell r="D118">
            <v>96.8685715305744</v>
          </cell>
          <cell r="E118">
            <v>87.731539269788399</v>
          </cell>
          <cell r="F118">
            <v>120.983300802467</v>
          </cell>
          <cell r="G118">
            <v>93.419432500850505</v>
          </cell>
          <cell r="H118">
            <v>88.235656862123903</v>
          </cell>
          <cell r="I118">
            <v>90.254101758102806</v>
          </cell>
          <cell r="J118">
            <v>114.982789145773</v>
          </cell>
          <cell r="K118">
            <v>84.762120461606898</v>
          </cell>
          <cell r="L118">
            <v>107.10236358691699</v>
          </cell>
          <cell r="M118">
            <v>101.194011465144</v>
          </cell>
          <cell r="N118">
            <v>119.604841873387</v>
          </cell>
          <cell r="O118">
            <v>94.861270743265607</v>
          </cell>
          <cell r="P118">
            <v>107.655686557604</v>
          </cell>
          <cell r="Q118">
            <v>96.846999999999994</v>
          </cell>
          <cell r="R118">
            <v>122.628</v>
          </cell>
          <cell r="S118">
            <v>98.519000000000005</v>
          </cell>
          <cell r="T118">
            <v>92.759</v>
          </cell>
          <cell r="U118">
            <v>95.46</v>
          </cell>
          <cell r="V118">
            <v>117.38</v>
          </cell>
          <cell r="W118">
            <v>87.777000000000001</v>
          </cell>
          <cell r="X118">
            <v>108.122</v>
          </cell>
          <cell r="Y118">
            <v>101.349</v>
          </cell>
          <cell r="Z118">
            <v>122.98</v>
          </cell>
          <cell r="AA118">
            <v>94.596000000000004</v>
          </cell>
          <cell r="AB118">
            <v>111.84</v>
          </cell>
          <cell r="AC118">
            <v>107.03</v>
          </cell>
          <cell r="AD118">
            <v>128.53899999999999</v>
          </cell>
          <cell r="AE118">
            <v>106.53700000000001</v>
          </cell>
          <cell r="AF118">
            <v>102.776</v>
          </cell>
          <cell r="AG118">
            <v>96.093999999999994</v>
          </cell>
          <cell r="AH118">
            <v>121.315</v>
          </cell>
          <cell r="AI118">
            <v>87.495342559307801</v>
          </cell>
          <cell r="AJ118">
            <v>107.59099999999999</v>
          </cell>
          <cell r="AK118">
            <v>104.595387744478</v>
          </cell>
          <cell r="AL118">
            <v>126.89257300495601</v>
          </cell>
          <cell r="AM118">
            <v>100.34099999999999</v>
          </cell>
          <cell r="AN118">
            <v>116.550906846486</v>
          </cell>
          <cell r="AO118">
            <v>110.89821170056599</v>
          </cell>
          <cell r="AP118">
            <v>114.40688554336</v>
          </cell>
          <cell r="AQ118">
            <v>109.017714258796</v>
          </cell>
          <cell r="AR118">
            <v>110.531263718613</v>
          </cell>
          <cell r="AS118">
            <v>96.343850045450594</v>
          </cell>
          <cell r="AT118">
            <v>112.707386533372</v>
          </cell>
          <cell r="AU118">
            <v>87.776923465365599</v>
          </cell>
          <cell r="AV118">
            <v>101.389190431489</v>
          </cell>
          <cell r="AW118">
            <v>101.283628049093</v>
          </cell>
          <cell r="AX118">
            <v>126.745498982391</v>
          </cell>
          <cell r="AY118">
            <v>103.179271184453</v>
          </cell>
        </row>
        <row r="119">
          <cell r="C119">
            <v>17099</v>
          </cell>
          <cell r="D119">
            <v>114.989626556017</v>
          </cell>
          <cell r="E119">
            <v>89.470954356846505</v>
          </cell>
          <cell r="F119">
            <v>116.390041493776</v>
          </cell>
          <cell r="G119">
            <v>87.914937759336098</v>
          </cell>
          <cell r="H119">
            <v>89.159751037344407</v>
          </cell>
          <cell r="I119">
            <v>97.328838174273898</v>
          </cell>
          <cell r="J119">
            <v>95.072614107883794</v>
          </cell>
          <cell r="K119">
            <v>94.605809128630696</v>
          </cell>
          <cell r="L119">
            <v>118.257261410788</v>
          </cell>
          <cell r="M119">
            <v>105.964730290456</v>
          </cell>
          <cell r="N119">
            <v>94.372406639004197</v>
          </cell>
          <cell r="O119">
            <v>96.473029045643202</v>
          </cell>
          <cell r="P119">
            <v>127.794670637661</v>
          </cell>
          <cell r="Q119">
            <v>98.766999999999996</v>
          </cell>
          <cell r="R119">
            <v>117.973</v>
          </cell>
          <cell r="S119">
            <v>92.713999999999999</v>
          </cell>
          <cell r="T119">
            <v>93.730999999999995</v>
          </cell>
          <cell r="U119">
            <v>102.943</v>
          </cell>
          <cell r="V119">
            <v>97.055000000000007</v>
          </cell>
          <cell r="W119">
            <v>97.971000000000004</v>
          </cell>
          <cell r="X119">
            <v>119.383</v>
          </cell>
          <cell r="Y119">
            <v>106.127</v>
          </cell>
          <cell r="Z119">
            <v>97.036000000000001</v>
          </cell>
          <cell r="AA119">
            <v>96.203999999999994</v>
          </cell>
          <cell r="AB119">
            <v>132.761</v>
          </cell>
          <cell r="AC119">
            <v>109.152</v>
          </cell>
          <cell r="AD119">
            <v>123.65900000000001</v>
          </cell>
          <cell r="AE119">
            <v>100.26</v>
          </cell>
          <cell r="AF119">
            <v>103.852</v>
          </cell>
          <cell r="AG119">
            <v>103.626</v>
          </cell>
          <cell r="AH119">
            <v>100.30800000000001</v>
          </cell>
          <cell r="AI119">
            <v>97.656448809104106</v>
          </cell>
          <cell r="AJ119">
            <v>118.79600000000001</v>
          </cell>
          <cell r="AK119">
            <v>109.52646200597501</v>
          </cell>
          <cell r="AL119">
            <v>100.12268158650301</v>
          </cell>
          <cell r="AM119">
            <v>102.04600000000001</v>
          </cell>
          <cell r="AN119">
            <v>121.857512489158</v>
          </cell>
          <cell r="AO119">
            <v>108.388056071096</v>
          </cell>
          <cell r="AP119">
            <v>130.316390041494</v>
          </cell>
          <cell r="AQ119">
            <v>106.198132780083</v>
          </cell>
          <cell r="AR119">
            <v>103.008298755187</v>
          </cell>
          <cell r="AS119">
            <v>97.943346619446203</v>
          </cell>
          <cell r="AT119">
            <v>110.94398340249001</v>
          </cell>
          <cell r="AU119">
            <v>106.742738589212</v>
          </cell>
          <cell r="AV119">
            <v>112.966804979253</v>
          </cell>
          <cell r="AW119">
            <v>102.541493775934</v>
          </cell>
          <cell r="AX119">
            <v>106.321034469117</v>
          </cell>
          <cell r="AY119">
            <v>113.69474459293799</v>
          </cell>
        </row>
        <row r="120">
          <cell r="C120">
            <v>181</v>
          </cell>
          <cell r="D120">
            <v>90.075675572629905</v>
          </cell>
          <cell r="E120">
            <v>79.155942292718905</v>
          </cell>
          <cell r="F120">
            <v>84.0639362791689</v>
          </cell>
          <cell r="G120">
            <v>101.688055227569</v>
          </cell>
          <cell r="H120">
            <v>101.625534694677</v>
          </cell>
          <cell r="I120">
            <v>108.21609911199199</v>
          </cell>
          <cell r="J120">
            <v>105.61560489742099</v>
          </cell>
          <cell r="K120">
            <v>100.983471253923</v>
          </cell>
          <cell r="L120">
            <v>103.545966060033</v>
          </cell>
          <cell r="M120">
            <v>110.846168068343</v>
          </cell>
          <cell r="N120">
            <v>102.419736206084</v>
          </cell>
          <cell r="O120">
            <v>111.76381033544099</v>
          </cell>
          <cell r="P120">
            <v>98.418538232769706</v>
          </cell>
          <cell r="Q120">
            <v>86.329837614620999</v>
          </cell>
          <cell r="R120">
            <v>85.355414798280506</v>
          </cell>
          <cell r="S120">
            <v>103.1970498086</v>
          </cell>
          <cell r="T120">
            <v>102.125263389403</v>
          </cell>
          <cell r="U120">
            <v>115.84041743001301</v>
          </cell>
          <cell r="V120">
            <v>112.12223601672601</v>
          </cell>
          <cell r="W120">
            <v>107.90743072583</v>
          </cell>
          <cell r="X120">
            <v>106.675044247008</v>
          </cell>
          <cell r="Y120">
            <v>112.859330659059</v>
          </cell>
          <cell r="Z120">
            <v>110.616417425249</v>
          </cell>
          <cell r="AA120">
            <v>122.543569899006</v>
          </cell>
          <cell r="AB120">
            <v>110.283349066895</v>
          </cell>
          <cell r="AC120">
            <v>102.274433040381</v>
          </cell>
          <cell r="AD120">
            <v>96.848579659183102</v>
          </cell>
          <cell r="AE120">
            <v>107.317679872635</v>
          </cell>
          <cell r="AF120">
            <v>105.302539293579</v>
          </cell>
          <cell r="AG120">
            <v>116.47311908515201</v>
          </cell>
          <cell r="AH120">
            <v>114.973289365729</v>
          </cell>
          <cell r="AI120">
            <v>109.42675566202099</v>
          </cell>
          <cell r="AJ120">
            <v>107.8506730709</v>
          </cell>
          <cell r="AK120">
            <v>109.04468490269601</v>
          </cell>
          <cell r="AL120">
            <v>113.861720396637</v>
          </cell>
          <cell r="AM120">
            <v>128.29558691525401</v>
          </cell>
          <cell r="AN120">
            <v>110.44933540985301</v>
          </cell>
          <cell r="AO120">
            <v>105.910038927363</v>
          </cell>
          <cell r="AP120">
            <v>104.787558191485</v>
          </cell>
          <cell r="AQ120">
            <v>107.94143064441801</v>
          </cell>
          <cell r="AR120">
            <v>108.680636175283</v>
          </cell>
          <cell r="AS120">
            <v>121.278863841608</v>
          </cell>
          <cell r="AT120">
            <v>119.820532338847</v>
          </cell>
          <cell r="AU120">
            <v>115.31489402240901</v>
          </cell>
          <cell r="AV120">
            <v>112.885234587404</v>
          </cell>
          <cell r="AW120">
            <v>114.552690480104</v>
          </cell>
          <cell r="AX120">
            <v>120.183008526443</v>
          </cell>
          <cell r="AY120">
            <v>131.34970711780699</v>
          </cell>
        </row>
        <row r="121">
          <cell r="C121">
            <v>18110</v>
          </cell>
          <cell r="D121">
            <v>94.838011270700505</v>
          </cell>
          <cell r="E121">
            <v>70.073441267909701</v>
          </cell>
          <cell r="F121">
            <v>80.887166884874205</v>
          </cell>
          <cell r="G121">
            <v>103.08793756734801</v>
          </cell>
          <cell r="H121">
            <v>102.337612180563</v>
          </cell>
          <cell r="I121">
            <v>109.939265274015</v>
          </cell>
          <cell r="J121">
            <v>107.788362238556</v>
          </cell>
          <cell r="K121">
            <v>101.994309164185</v>
          </cell>
          <cell r="L121">
            <v>105.959694424155</v>
          </cell>
          <cell r="M121">
            <v>112.793979575628</v>
          </cell>
          <cell r="N121">
            <v>104.70152783632901</v>
          </cell>
          <cell r="O121">
            <v>105.59869231573499</v>
          </cell>
          <cell r="P121">
            <v>98.481794719238906</v>
          </cell>
          <cell r="Q121">
            <v>85.623000000000005</v>
          </cell>
          <cell r="R121">
            <v>81.602999999999994</v>
          </cell>
          <cell r="S121">
            <v>100.464</v>
          </cell>
          <cell r="T121">
            <v>98.802000000000007</v>
          </cell>
          <cell r="U121">
            <v>111.35299999999999</v>
          </cell>
          <cell r="V121">
            <v>108.437</v>
          </cell>
          <cell r="W121">
            <v>104.70099999999999</v>
          </cell>
          <cell r="X121">
            <v>102.245</v>
          </cell>
          <cell r="Y121">
            <v>111.04300000000001</v>
          </cell>
          <cell r="Z121">
            <v>107.47799999999999</v>
          </cell>
          <cell r="AA121">
            <v>123.99</v>
          </cell>
          <cell r="AB121">
            <v>107.369</v>
          </cell>
          <cell r="AC121">
            <v>100.562</v>
          </cell>
          <cell r="AD121">
            <v>93.507999999999996</v>
          </cell>
          <cell r="AE121">
            <v>104.845</v>
          </cell>
          <cell r="AF121">
            <v>102.137</v>
          </cell>
          <cell r="AG121">
            <v>116.27200000000001</v>
          </cell>
          <cell r="AH121">
            <v>113.274</v>
          </cell>
          <cell r="AI121">
            <v>106.714395589055</v>
          </cell>
          <cell r="AJ121">
            <v>104.503</v>
          </cell>
          <cell r="AK121">
            <v>105.376920368406</v>
          </cell>
          <cell r="AL121">
            <v>109.803002592678</v>
          </cell>
          <cell r="AM121">
            <v>128.55699999999999</v>
          </cell>
          <cell r="AN121">
            <v>108.401593073529</v>
          </cell>
          <cell r="AO121">
            <v>102.64963442049201</v>
          </cell>
          <cell r="AP121">
            <v>100.58728413276199</v>
          </cell>
          <cell r="AQ121">
            <v>103.23203015025599</v>
          </cell>
          <cell r="AR121">
            <v>103.417135154823</v>
          </cell>
          <cell r="AS121">
            <v>120.24862275129</v>
          </cell>
          <cell r="AT121">
            <v>118.396543224783</v>
          </cell>
          <cell r="AU121">
            <v>111.624214154794</v>
          </cell>
          <cell r="AV121">
            <v>108.54766773205399</v>
          </cell>
          <cell r="AW121">
            <v>110.77731807337</v>
          </cell>
          <cell r="AX121">
            <v>116.228561368661</v>
          </cell>
          <cell r="AY121">
            <v>129.19288203178399</v>
          </cell>
        </row>
        <row r="122">
          <cell r="C122">
            <v>18120</v>
          </cell>
          <cell r="D122">
            <v>72.011278494583294</v>
          </cell>
          <cell r="E122">
            <v>113.607504588168</v>
          </cell>
          <cell r="F122">
            <v>96.113994780331197</v>
          </cell>
          <cell r="G122">
            <v>96.378049370870798</v>
          </cell>
          <cell r="H122">
            <v>98.924496533800394</v>
          </cell>
          <cell r="I122">
            <v>101.679819488767</v>
          </cell>
          <cell r="J122">
            <v>97.373944953032193</v>
          </cell>
          <cell r="K122">
            <v>97.149180991707595</v>
          </cell>
          <cell r="L122">
            <v>94.390259622599203</v>
          </cell>
          <cell r="M122">
            <v>103.45776818820799</v>
          </cell>
          <cell r="N122">
            <v>93.764489564229706</v>
          </cell>
          <cell r="O122">
            <v>135.14921342370201</v>
          </cell>
          <cell r="P122">
            <v>98.178594986054605</v>
          </cell>
          <cell r="Q122">
            <v>89.010999999999996</v>
          </cell>
          <cell r="R122">
            <v>99.588999999999999</v>
          </cell>
          <cell r="S122">
            <v>113.56399999999999</v>
          </cell>
          <cell r="T122">
            <v>114.73099999999999</v>
          </cell>
          <cell r="U122">
            <v>132.86199999999999</v>
          </cell>
          <cell r="V122">
            <v>126.101</v>
          </cell>
          <cell r="W122">
            <v>120.07</v>
          </cell>
          <cell r="X122">
            <v>123.479</v>
          </cell>
          <cell r="Y122">
            <v>119.749</v>
          </cell>
          <cell r="Z122">
            <v>122.521</v>
          </cell>
          <cell r="AA122">
            <v>117.057</v>
          </cell>
          <cell r="AB122">
            <v>121.33799999999999</v>
          </cell>
          <cell r="AC122">
            <v>108.77</v>
          </cell>
          <cell r="AD122">
            <v>109.52</v>
          </cell>
          <cell r="AE122">
            <v>116.697</v>
          </cell>
          <cell r="AF122">
            <v>117.31</v>
          </cell>
          <cell r="AG122">
            <v>117.236</v>
          </cell>
          <cell r="AH122">
            <v>121.419</v>
          </cell>
          <cell r="AI122">
            <v>119.71522595960001</v>
          </cell>
          <cell r="AJ122">
            <v>120.54900000000001</v>
          </cell>
          <cell r="AK122">
            <v>122.95717640619</v>
          </cell>
          <cell r="AL122">
            <v>129.25716806912399</v>
          </cell>
          <cell r="AM122">
            <v>127.304</v>
          </cell>
          <cell r="AN122">
            <v>118.21679092372401</v>
          </cell>
          <cell r="AO122">
            <v>118.27734047459001</v>
          </cell>
          <cell r="AP122">
            <v>120.719954234909</v>
          </cell>
          <cell r="AQ122">
            <v>125.805034959536</v>
          </cell>
          <cell r="AR122">
            <v>128.64604358929799</v>
          </cell>
          <cell r="AS122">
            <v>125.186753860607</v>
          </cell>
          <cell r="AT122">
            <v>125.22197953243599</v>
          </cell>
          <cell r="AU122">
            <v>129.31430751263599</v>
          </cell>
          <cell r="AV122">
            <v>129.338406937131</v>
          </cell>
          <cell r="AW122">
            <v>128.87335802573199</v>
          </cell>
          <cell r="AX122">
            <v>135.18293885711199</v>
          </cell>
          <cell r="AY122">
            <v>139.53093314889</v>
          </cell>
        </row>
        <row r="123">
          <cell r="C123">
            <v>182</v>
          </cell>
          <cell r="D123">
            <v>85.805218331214903</v>
          </cell>
          <cell r="E123">
            <v>94.896764314380903</v>
          </cell>
          <cell r="F123">
            <v>96.728284476115206</v>
          </cell>
          <cell r="G123">
            <v>100.58348429196199</v>
          </cell>
          <cell r="H123">
            <v>97.983326160713403</v>
          </cell>
          <cell r="I123">
            <v>98.739954161954401</v>
          </cell>
          <cell r="J123">
            <v>113.007796471071</v>
          </cell>
          <cell r="K123">
            <v>109.639000370307</v>
          </cell>
          <cell r="L123">
            <v>115.15157580792101</v>
          </cell>
          <cell r="M123">
            <v>97.574987239408699</v>
          </cell>
          <cell r="N123">
            <v>95.491257743927505</v>
          </cell>
          <cell r="O123">
            <v>94.398350631023803</v>
          </cell>
          <cell r="P123">
            <v>93.856569891054207</v>
          </cell>
          <cell r="Q123">
            <v>103.36199999999999</v>
          </cell>
          <cell r="R123">
            <v>98.206000000000003</v>
          </cell>
          <cell r="S123">
            <v>101.49</v>
          </cell>
          <cell r="T123">
            <v>98.573999999999998</v>
          </cell>
          <cell r="U123">
            <v>106.304</v>
          </cell>
          <cell r="V123">
            <v>120.604</v>
          </cell>
          <cell r="W123">
            <v>117.44499999999999</v>
          </cell>
          <cell r="X123">
            <v>118.991</v>
          </cell>
          <cell r="Y123">
            <v>99.436999999999998</v>
          </cell>
          <cell r="Z123">
            <v>103.271</v>
          </cell>
          <cell r="AA123">
            <v>104.648</v>
          </cell>
          <cell r="AB123">
            <v>105.232</v>
          </cell>
          <cell r="AC123">
            <v>122.46599999999999</v>
          </cell>
          <cell r="AD123">
            <v>111.444</v>
          </cell>
          <cell r="AE123">
            <v>105.526</v>
          </cell>
          <cell r="AF123">
            <v>101.633</v>
          </cell>
          <cell r="AG123">
            <v>106.471</v>
          </cell>
          <cell r="AH123">
            <v>123.45099999999999</v>
          </cell>
          <cell r="AI123">
            <v>119.062545694791</v>
          </cell>
          <cell r="AJ123">
            <v>120.24299999999999</v>
          </cell>
          <cell r="AK123">
            <v>96.120988726412705</v>
          </cell>
          <cell r="AL123">
            <v>106.321218178224</v>
          </cell>
          <cell r="AM123">
            <v>107.17700000000001</v>
          </cell>
          <cell r="AN123">
            <v>113.047516284701</v>
          </cell>
          <cell r="AO123">
            <v>105.666697094612</v>
          </cell>
          <cell r="AP123">
            <v>112.25116846983001</v>
          </cell>
          <cell r="AQ123">
            <v>113.470180249607</v>
          </cell>
          <cell r="AR123">
            <v>109.849174815097</v>
          </cell>
          <cell r="AS123">
            <v>110.880227991453</v>
          </cell>
          <cell r="AT123">
            <v>112.801822915239</v>
          </cell>
          <cell r="AU123">
            <v>119.252979973378</v>
          </cell>
          <cell r="AV123">
            <v>125.25796411021101</v>
          </cell>
          <cell r="AW123">
            <v>119.102855369957</v>
          </cell>
          <cell r="AX123">
            <v>119.111603321229</v>
          </cell>
          <cell r="AY123">
            <v>107.184937206459</v>
          </cell>
        </row>
        <row r="124">
          <cell r="C124">
            <v>18200</v>
          </cell>
          <cell r="D124">
            <v>85.805218331214903</v>
          </cell>
          <cell r="E124">
            <v>94.896764314380903</v>
          </cell>
          <cell r="F124">
            <v>96.728284476115206</v>
          </cell>
          <cell r="G124">
            <v>100.58348429196199</v>
          </cell>
          <cell r="H124">
            <v>97.983326160713403</v>
          </cell>
          <cell r="I124">
            <v>98.739954161954401</v>
          </cell>
          <cell r="J124">
            <v>113.007796471071</v>
          </cell>
          <cell r="K124">
            <v>109.639000370307</v>
          </cell>
          <cell r="L124">
            <v>115.15157580792101</v>
          </cell>
          <cell r="M124">
            <v>97.574987239408699</v>
          </cell>
          <cell r="N124">
            <v>95.491257743927505</v>
          </cell>
          <cell r="O124">
            <v>94.398350631023803</v>
          </cell>
          <cell r="P124">
            <v>93.856569891054207</v>
          </cell>
          <cell r="Q124">
            <v>103.36199999999999</v>
          </cell>
          <cell r="R124">
            <v>98.206000000000003</v>
          </cell>
          <cell r="S124">
            <v>101.49</v>
          </cell>
          <cell r="T124">
            <v>98.573999999999998</v>
          </cell>
          <cell r="U124">
            <v>106.304</v>
          </cell>
          <cell r="V124">
            <v>120.604</v>
          </cell>
          <cell r="W124">
            <v>117.44499999999999</v>
          </cell>
          <cell r="X124">
            <v>118.991</v>
          </cell>
          <cell r="Y124">
            <v>99.436999999999998</v>
          </cell>
          <cell r="Z124">
            <v>103.271</v>
          </cell>
          <cell r="AA124">
            <v>104.648</v>
          </cell>
          <cell r="AB124">
            <v>105.232</v>
          </cell>
          <cell r="AC124">
            <v>122.46599999999999</v>
          </cell>
          <cell r="AD124">
            <v>111.444</v>
          </cell>
          <cell r="AE124">
            <v>105.526</v>
          </cell>
          <cell r="AF124">
            <v>101.633</v>
          </cell>
          <cell r="AG124">
            <v>106.471</v>
          </cell>
          <cell r="AH124">
            <v>123.45099999999999</v>
          </cell>
          <cell r="AI124">
            <v>119.062545694791</v>
          </cell>
          <cell r="AJ124">
            <v>120.24299999999999</v>
          </cell>
          <cell r="AK124">
            <v>96.120988726412705</v>
          </cell>
          <cell r="AL124">
            <v>106.321218178224</v>
          </cell>
          <cell r="AM124">
            <v>107.17700000000001</v>
          </cell>
          <cell r="AN124">
            <v>113.047516284701</v>
          </cell>
          <cell r="AO124">
            <v>105.666697094612</v>
          </cell>
          <cell r="AP124">
            <v>112.25116846983001</v>
          </cell>
          <cell r="AQ124">
            <v>113.470180249607</v>
          </cell>
          <cell r="AR124">
            <v>109.849174815097</v>
          </cell>
          <cell r="AS124">
            <v>110.880227991453</v>
          </cell>
          <cell r="AT124">
            <v>112.801822915239</v>
          </cell>
          <cell r="AU124">
            <v>119.252979973378</v>
          </cell>
          <cell r="AV124">
            <v>125.25796411021101</v>
          </cell>
          <cell r="AW124">
            <v>119.102855369957</v>
          </cell>
          <cell r="AX124">
            <v>119.111603321229</v>
          </cell>
          <cell r="AY124">
            <v>107.184937206459</v>
          </cell>
        </row>
        <row r="125">
          <cell r="C125">
            <v>192</v>
          </cell>
          <cell r="D125">
            <v>107.540978697773</v>
          </cell>
          <cell r="E125">
            <v>100.08148044498</v>
          </cell>
          <cell r="F125">
            <v>106.726951902609</v>
          </cell>
          <cell r="G125">
            <v>91.084741644615903</v>
          </cell>
          <cell r="H125">
            <v>100.43798164805899</v>
          </cell>
          <cell r="I125">
            <v>102.683478952454</v>
          </cell>
          <cell r="J125">
            <v>98.809155172177299</v>
          </cell>
          <cell r="K125">
            <v>88.845147560652094</v>
          </cell>
          <cell r="L125">
            <v>94.864988916407498</v>
          </cell>
          <cell r="M125">
            <v>106.568724651048</v>
          </cell>
          <cell r="N125">
            <v>95.998886847400996</v>
          </cell>
          <cell r="O125">
            <v>106.357483561823</v>
          </cell>
          <cell r="P125">
            <v>106.90640293619499</v>
          </cell>
          <cell r="Q125">
            <v>102.044412496513</v>
          </cell>
          <cell r="R125">
            <v>109.204442030477</v>
          </cell>
          <cell r="S125">
            <v>95.766218017339995</v>
          </cell>
          <cell r="T125">
            <v>105.19778405408201</v>
          </cell>
          <cell r="U125">
            <v>107.904249869525</v>
          </cell>
          <cell r="V125">
            <v>102.375121425073</v>
          </cell>
          <cell r="W125">
            <v>90.725089908691103</v>
          </cell>
          <cell r="X125">
            <v>98.295595857964798</v>
          </cell>
          <cell r="Y125">
            <v>108.80783413641601</v>
          </cell>
          <cell r="Z125">
            <v>101.05073732568</v>
          </cell>
          <cell r="AA125">
            <v>108.758504011358</v>
          </cell>
          <cell r="AB125">
            <v>108.788413754735</v>
          </cell>
          <cell r="AC125">
            <v>104.29291753954</v>
          </cell>
          <cell r="AD125">
            <v>112.859391082356</v>
          </cell>
          <cell r="AE125">
            <v>97.278126077686395</v>
          </cell>
          <cell r="AF125">
            <v>107.600627459308</v>
          </cell>
          <cell r="AG125">
            <v>109.476250990198</v>
          </cell>
          <cell r="AH125">
            <v>105.619187330329</v>
          </cell>
          <cell r="AI125">
            <v>100.024280368115</v>
          </cell>
          <cell r="AJ125">
            <v>103.28380340085999</v>
          </cell>
          <cell r="AK125">
            <v>109.543607061594</v>
          </cell>
          <cell r="AL125">
            <v>110.555315387332</v>
          </cell>
          <cell r="AM125">
            <v>110.554847976921</v>
          </cell>
          <cell r="AN125">
            <v>116.119351158415</v>
          </cell>
          <cell r="AO125">
            <v>112.347358909569</v>
          </cell>
          <cell r="AP125">
            <v>111.79995285687799</v>
          </cell>
          <cell r="AQ125">
            <v>100.09063847053</v>
          </cell>
          <cell r="AR125">
            <v>110.829499134118</v>
          </cell>
          <cell r="AS125">
            <v>111.05539606899799</v>
          </cell>
          <cell r="AT125">
            <v>106.385916608719</v>
          </cell>
          <cell r="AU125">
            <v>103.0048479293</v>
          </cell>
          <cell r="AV125">
            <v>106.544255342499</v>
          </cell>
          <cell r="AW125">
            <v>115.175493027229</v>
          </cell>
          <cell r="AX125">
            <v>116.43674791382399</v>
          </cell>
          <cell r="AY125">
            <v>112.40685849414299</v>
          </cell>
        </row>
        <row r="126">
          <cell r="C126">
            <v>19201</v>
          </cell>
          <cell r="D126">
            <v>107.81538204432999</v>
          </cell>
          <cell r="E126">
            <v>99.881007387093803</v>
          </cell>
          <cell r="F126">
            <v>106.991364260925</v>
          </cell>
          <cell r="G126">
            <v>91.090237893699694</v>
          </cell>
          <cell r="H126">
            <v>100.569938916073</v>
          </cell>
          <cell r="I126">
            <v>102.618527145675</v>
          </cell>
          <cell r="J126">
            <v>98.959599546826993</v>
          </cell>
          <cell r="K126">
            <v>88.552255982179204</v>
          </cell>
          <cell r="L126">
            <v>94.632791837649194</v>
          </cell>
          <cell r="M126">
            <v>106.48172301528901</v>
          </cell>
          <cell r="N126">
            <v>95.892737222955603</v>
          </cell>
          <cell r="O126">
            <v>106.51443474730399</v>
          </cell>
          <cell r="P126">
            <v>107.179187088703</v>
          </cell>
          <cell r="Q126">
            <v>101.84</v>
          </cell>
          <cell r="R126">
            <v>109.47499999999999</v>
          </cell>
          <cell r="S126">
            <v>95.772000000000006</v>
          </cell>
          <cell r="T126">
            <v>105.336</v>
          </cell>
          <cell r="U126">
            <v>107.836</v>
          </cell>
          <cell r="V126">
            <v>102.53100000000001</v>
          </cell>
          <cell r="W126">
            <v>90.426000000000002</v>
          </cell>
          <cell r="X126">
            <v>98.055000000000007</v>
          </cell>
          <cell r="Y126">
            <v>108.71899999999999</v>
          </cell>
          <cell r="Z126">
            <v>100.93899999999999</v>
          </cell>
          <cell r="AA126">
            <v>108.919</v>
          </cell>
          <cell r="AB126">
            <v>109.066</v>
          </cell>
          <cell r="AC126">
            <v>104.084</v>
          </cell>
          <cell r="AD126">
            <v>113.139</v>
          </cell>
          <cell r="AE126">
            <v>97.284000000000006</v>
          </cell>
          <cell r="AF126">
            <v>107.742</v>
          </cell>
          <cell r="AG126">
            <v>109.407</v>
          </cell>
          <cell r="AH126">
            <v>105.78</v>
          </cell>
          <cell r="AI126">
            <v>99.694535073441799</v>
          </cell>
          <cell r="AJ126">
            <v>103.03100000000001</v>
          </cell>
          <cell r="AK126">
            <v>109.454176761734</v>
          </cell>
          <cell r="AL126">
            <v>110.43307016559901</v>
          </cell>
          <cell r="AM126">
            <v>110.718</v>
          </cell>
          <cell r="AN126">
            <v>116.274006338939</v>
          </cell>
          <cell r="AO126">
            <v>112.226400117643</v>
          </cell>
          <cell r="AP126">
            <v>111.835383236574</v>
          </cell>
          <cell r="AQ126">
            <v>100.29242734004799</v>
          </cell>
          <cell r="AR126">
            <v>111.131596335572</v>
          </cell>
          <cell r="AS126">
            <v>111.09099048835</v>
          </cell>
          <cell r="AT126">
            <v>106.556079738869</v>
          </cell>
          <cell r="AU126">
            <v>103.10788518057601</v>
          </cell>
          <cell r="AV126">
            <v>106.556655758546</v>
          </cell>
          <cell r="AW126">
            <v>115.17153891529399</v>
          </cell>
          <cell r="AX126">
            <v>116.25346657690901</v>
          </cell>
          <cell r="AY126">
            <v>112.442110824997</v>
          </cell>
        </row>
        <row r="127">
          <cell r="C127">
            <v>19202</v>
          </cell>
          <cell r="D127">
            <v>80.953956944286602</v>
          </cell>
          <cell r="E127">
            <v>119.505374569762</v>
          </cell>
          <cell r="F127">
            <v>81.107959967433501</v>
          </cell>
          <cell r="G127">
            <v>90.552208438346995</v>
          </cell>
          <cell r="H127">
            <v>87.652602755079997</v>
          </cell>
          <cell r="I127">
            <v>108.97667880388001</v>
          </cell>
          <cell r="J127">
            <v>84.232555026098396</v>
          </cell>
          <cell r="K127">
            <v>117.223499596032</v>
          </cell>
          <cell r="L127">
            <v>117.362632846444</v>
          </cell>
          <cell r="M127">
            <v>114.99833898162601</v>
          </cell>
          <cell r="N127">
            <v>106.283755489378</v>
          </cell>
          <cell r="O127">
            <v>91.1504365816335</v>
          </cell>
          <cell r="P127">
            <v>80.476265374963404</v>
          </cell>
          <cell r="Q127">
            <v>121.85</v>
          </cell>
          <cell r="R127">
            <v>82.99</v>
          </cell>
          <cell r="S127">
            <v>95.206000000000003</v>
          </cell>
          <cell r="T127">
            <v>91.805999999999997</v>
          </cell>
          <cell r="U127">
            <v>114.517</v>
          </cell>
          <cell r="V127">
            <v>87.272000000000006</v>
          </cell>
          <cell r="W127">
            <v>119.70399999999999</v>
          </cell>
          <cell r="X127">
            <v>121.607</v>
          </cell>
          <cell r="Y127">
            <v>117.41500000000001</v>
          </cell>
          <cell r="Z127">
            <v>111.877</v>
          </cell>
          <cell r="AA127">
            <v>93.207999999999998</v>
          </cell>
          <cell r="AB127">
            <v>81.893000000000001</v>
          </cell>
          <cell r="AC127">
            <v>124.535</v>
          </cell>
          <cell r="AD127">
            <v>85.768000000000001</v>
          </cell>
          <cell r="AE127">
            <v>96.709000000000003</v>
          </cell>
          <cell r="AF127">
            <v>93.903000000000006</v>
          </cell>
          <cell r="AG127">
            <v>116.18600000000001</v>
          </cell>
          <cell r="AH127">
            <v>90.037999999999997</v>
          </cell>
          <cell r="AI127">
            <v>131.973399912703</v>
          </cell>
          <cell r="AJ127">
            <v>127.77800000000001</v>
          </cell>
          <cell r="AK127">
            <v>118.208535378352</v>
          </cell>
          <cell r="AL127">
            <v>122.39969123138199</v>
          </cell>
          <cell r="AM127">
            <v>94.747</v>
          </cell>
          <cell r="AN127">
            <v>101.134764780412</v>
          </cell>
          <cell r="AO127">
            <v>124.067092187425</v>
          </cell>
          <cell r="AP127">
            <v>108.367092844233</v>
          </cell>
          <cell r="AQ127">
            <v>80.539254965860096</v>
          </cell>
          <cell r="AR127">
            <v>81.559211553844804</v>
          </cell>
          <cell r="AS127">
            <v>107.606642205434</v>
          </cell>
          <cell r="AT127">
            <v>89.898760385256594</v>
          </cell>
          <cell r="AU127">
            <v>93.0215380481784</v>
          </cell>
          <cell r="AV127">
            <v>105.342775348432</v>
          </cell>
          <cell r="AW127">
            <v>115.55860810707701</v>
          </cell>
          <cell r="AX127">
            <v>134.194931087284</v>
          </cell>
          <cell r="AY127">
            <v>108.99124968671001</v>
          </cell>
        </row>
        <row r="128">
          <cell r="C128">
            <v>201</v>
          </cell>
          <cell r="D128">
            <v>95.536781246511893</v>
          </cell>
          <cell r="E128">
            <v>93.581595900305999</v>
          </cell>
          <cell r="F128">
            <v>100.847311166373</v>
          </cell>
          <cell r="G128">
            <v>99.992869335011306</v>
          </cell>
          <cell r="H128">
            <v>100.122342604762</v>
          </cell>
          <cell r="I128">
            <v>102.034101435987</v>
          </cell>
          <cell r="J128">
            <v>102.13704985135</v>
          </cell>
          <cell r="K128">
            <v>102.62966105807</v>
          </cell>
          <cell r="L128">
            <v>99.870205013504204</v>
          </cell>
          <cell r="M128">
            <v>110.21453820442299</v>
          </cell>
          <cell r="N128">
            <v>94.006661326916202</v>
          </cell>
          <cell r="O128">
            <v>99.026882856783899</v>
          </cell>
          <cell r="P128">
            <v>99.260446890682502</v>
          </cell>
          <cell r="Q128">
            <v>96.693321421498098</v>
          </cell>
          <cell r="R128">
            <v>106.04008536072401</v>
          </cell>
          <cell r="S128">
            <v>105.141403554455</v>
          </cell>
          <cell r="T128">
            <v>107.31994483575799</v>
          </cell>
          <cell r="U128">
            <v>107.722505452607</v>
          </cell>
          <cell r="V128">
            <v>107.87900069507801</v>
          </cell>
          <cell r="W128">
            <v>113.762093601244</v>
          </cell>
          <cell r="X128">
            <v>108.61871383859599</v>
          </cell>
          <cell r="Y128">
            <v>120.12224481558199</v>
          </cell>
          <cell r="Z128">
            <v>103.64807536943501</v>
          </cell>
          <cell r="AA128">
            <v>104.985920697342</v>
          </cell>
          <cell r="AB128">
            <v>101.077288158247</v>
          </cell>
          <cell r="AC128">
            <v>100.363391726335</v>
          </cell>
          <cell r="AD128">
            <v>110.60519571903301</v>
          </cell>
          <cell r="AE128">
            <v>109.534769420611</v>
          </cell>
          <cell r="AF128">
            <v>111.717215370671</v>
          </cell>
          <cell r="AG128">
            <v>113.657910176345</v>
          </cell>
          <cell r="AH128">
            <v>111.101259265059</v>
          </cell>
          <cell r="AI128">
            <v>117.03087738566001</v>
          </cell>
          <cell r="AJ128">
            <v>115.05991035789501</v>
          </cell>
          <cell r="AK128">
            <v>122.77053648589001</v>
          </cell>
          <cell r="AL128">
            <v>112.13595275683799</v>
          </cell>
          <cell r="AM128">
            <v>113.816045590315</v>
          </cell>
          <cell r="AN128">
            <v>108.643952070501</v>
          </cell>
          <cell r="AO128">
            <v>111.040411440776</v>
          </cell>
          <cell r="AP128">
            <v>115.38619906893</v>
          </cell>
          <cell r="AQ128">
            <v>115.82834515478</v>
          </cell>
          <cell r="AR128">
            <v>117.763944545093</v>
          </cell>
          <cell r="AS128">
            <v>119.181855155186</v>
          </cell>
          <cell r="AT128">
            <v>120.110135248126</v>
          </cell>
          <cell r="AU128">
            <v>119.24056642340101</v>
          </cell>
          <cell r="AV128">
            <v>118.837758228525</v>
          </cell>
          <cell r="AW128">
            <v>122.439033676123</v>
          </cell>
          <cell r="AX128">
            <v>112.80464934275901</v>
          </cell>
          <cell r="AY128">
            <v>117.09979373835699</v>
          </cell>
        </row>
        <row r="129">
          <cell r="C129">
            <v>20111</v>
          </cell>
          <cell r="D129">
            <v>82.825271813002701</v>
          </cell>
          <cell r="E129">
            <v>96.243539259849001</v>
          </cell>
          <cell r="F129">
            <v>94.738772037406704</v>
          </cell>
          <cell r="G129">
            <v>110.779143358022</v>
          </cell>
          <cell r="H129">
            <v>103.649586320395</v>
          </cell>
          <cell r="I129">
            <v>105.378452546536</v>
          </cell>
          <cell r="J129">
            <v>98.6618564358307</v>
          </cell>
          <cell r="K129">
            <v>98.194582707609797</v>
          </cell>
          <cell r="L129">
            <v>85.0122045098271</v>
          </cell>
          <cell r="M129">
            <v>118.251685390557</v>
          </cell>
          <cell r="N129">
            <v>114.000396673776</v>
          </cell>
          <cell r="O129">
            <v>92.264508947187807</v>
          </cell>
          <cell r="P129">
            <v>86.053490464449396</v>
          </cell>
          <cell r="Q129">
            <v>99.444000000000003</v>
          </cell>
          <cell r="R129">
            <v>99.617000000000004</v>
          </cell>
          <cell r="S129">
            <v>116.483</v>
          </cell>
          <cell r="T129">
            <v>111.101</v>
          </cell>
          <cell r="U129">
            <v>111.253</v>
          </cell>
          <cell r="V129">
            <v>104.208</v>
          </cell>
          <cell r="W129">
            <v>108.846</v>
          </cell>
          <cell r="X129">
            <v>92.459000000000003</v>
          </cell>
          <cell r="Y129">
            <v>128.88200000000001</v>
          </cell>
          <cell r="Z129">
            <v>125.69199999999999</v>
          </cell>
          <cell r="AA129">
            <v>97.816999999999993</v>
          </cell>
          <cell r="AB129">
            <v>87.629000000000005</v>
          </cell>
          <cell r="AC129">
            <v>103.218</v>
          </cell>
          <cell r="AD129">
            <v>103.90600000000001</v>
          </cell>
          <cell r="AE129">
            <v>121.35</v>
          </cell>
          <cell r="AF129">
            <v>115.65300000000001</v>
          </cell>
          <cell r="AG129">
            <v>117.383</v>
          </cell>
          <cell r="AH129">
            <v>107.321</v>
          </cell>
          <cell r="AI129">
            <v>111.973459235026</v>
          </cell>
          <cell r="AJ129">
            <v>97.941999999999993</v>
          </cell>
          <cell r="AK129">
            <v>131.72330159231899</v>
          </cell>
          <cell r="AL129">
            <v>135.985502678534</v>
          </cell>
          <cell r="AM129">
            <v>106.044</v>
          </cell>
          <cell r="AN129">
            <v>100.5272951508</v>
          </cell>
          <cell r="AO129">
            <v>105.5113669932</v>
          </cell>
          <cell r="AP129">
            <v>107.97446618412</v>
          </cell>
          <cell r="AQ129">
            <v>126.121961493475</v>
          </cell>
          <cell r="AR129">
            <v>123.36351949777401</v>
          </cell>
          <cell r="AS129">
            <v>120.964488171916</v>
          </cell>
          <cell r="AT129">
            <v>117.131455609884</v>
          </cell>
          <cell r="AU129">
            <v>119.029439225966</v>
          </cell>
          <cell r="AV129">
            <v>116.767536285833</v>
          </cell>
          <cell r="AW129">
            <v>127.67093813706801</v>
          </cell>
          <cell r="AX129">
            <v>131.63585924350099</v>
          </cell>
          <cell r="AY129">
            <v>128.86979261963501</v>
          </cell>
        </row>
        <row r="130">
          <cell r="C130">
            <v>20112</v>
          </cell>
          <cell r="D130">
            <v>99.6181775885467</v>
          </cell>
          <cell r="E130">
            <v>91.9522123752553</v>
          </cell>
          <cell r="F130">
            <v>102.995493860415</v>
          </cell>
          <cell r="G130">
            <v>91.723408861728302</v>
          </cell>
          <cell r="H130">
            <v>98.426398568181597</v>
          </cell>
          <cell r="I130">
            <v>97.145197042026496</v>
          </cell>
          <cell r="J130">
            <v>105.683485453622</v>
          </cell>
          <cell r="K130">
            <v>105.60853807850999</v>
          </cell>
          <cell r="L130">
            <v>103.692879670427</v>
          </cell>
          <cell r="M130">
            <v>108.51170250436</v>
          </cell>
          <cell r="N130">
            <v>84.907710738509607</v>
          </cell>
          <cell r="O130">
            <v>109.734795258418</v>
          </cell>
          <cell r="P130">
            <v>103.50092076433199</v>
          </cell>
          <cell r="Q130">
            <v>95.01</v>
          </cell>
          <cell r="R130">
            <v>108.29900000000001</v>
          </cell>
          <cell r="S130">
            <v>96.445999999999998</v>
          </cell>
          <cell r="T130">
            <v>105.502</v>
          </cell>
          <cell r="U130">
            <v>102.56100000000001</v>
          </cell>
          <cell r="V130">
            <v>111.625</v>
          </cell>
          <cell r="W130">
            <v>117.06399999999999</v>
          </cell>
          <cell r="X130">
            <v>112.776</v>
          </cell>
          <cell r="Y130">
            <v>118.26600000000001</v>
          </cell>
          <cell r="Z130">
            <v>93.616</v>
          </cell>
          <cell r="AA130">
            <v>116.33799999999999</v>
          </cell>
          <cell r="AB130">
            <v>105.395</v>
          </cell>
          <cell r="AC130">
            <v>98.616</v>
          </cell>
          <cell r="AD130">
            <v>112.961</v>
          </cell>
          <cell r="AE130">
            <v>100.476</v>
          </cell>
          <cell r="AF130">
            <v>109.825</v>
          </cell>
          <cell r="AG130">
            <v>108.212</v>
          </cell>
          <cell r="AH130">
            <v>114.959</v>
          </cell>
          <cell r="AI130">
            <v>120.427756881626</v>
          </cell>
          <cell r="AJ130">
            <v>119.464</v>
          </cell>
          <cell r="AK130">
            <v>120.87370821032999</v>
          </cell>
          <cell r="AL130">
            <v>101.28225921090799</v>
          </cell>
          <cell r="AM130">
            <v>126.123</v>
          </cell>
          <cell r="AN130">
            <v>110.363225728073</v>
          </cell>
          <cell r="AO130">
            <v>114.63636559747501</v>
          </cell>
          <cell r="AP130">
            <v>118.450127489788</v>
          </cell>
          <cell r="AQ130">
            <v>112.76887399358399</v>
          </cell>
          <cell r="AR130">
            <v>113.539751575918</v>
          </cell>
          <cell r="AS130">
            <v>117.395383264194</v>
          </cell>
          <cell r="AT130">
            <v>122.878851305078</v>
          </cell>
          <cell r="AU130">
            <v>120.396158979875</v>
          </cell>
          <cell r="AV130">
            <v>118.66590072290499</v>
          </cell>
          <cell r="AW130">
            <v>123.19367880125</v>
          </cell>
          <cell r="AX130">
            <v>104.171021294512</v>
          </cell>
          <cell r="AY130">
            <v>113.832368773825</v>
          </cell>
        </row>
        <row r="131">
          <cell r="C131">
            <v>20113</v>
          </cell>
          <cell r="D131">
            <v>88.078980715823107</v>
          </cell>
          <cell r="E131">
            <v>88.640784397037805</v>
          </cell>
          <cell r="F131">
            <v>94.872189302450806</v>
          </cell>
          <cell r="G131">
            <v>97.876391273199502</v>
          </cell>
          <cell r="H131">
            <v>98.654670892013598</v>
          </cell>
          <cell r="I131">
            <v>112.92847612158501</v>
          </cell>
          <cell r="J131">
            <v>98.500872035448793</v>
          </cell>
          <cell r="K131">
            <v>104.19482402820201</v>
          </cell>
          <cell r="L131">
            <v>100.667044796233</v>
          </cell>
          <cell r="M131">
            <v>121.836233407419</v>
          </cell>
          <cell r="N131">
            <v>96.162315866391396</v>
          </cell>
          <cell r="O131">
            <v>97.587217164196502</v>
          </cell>
          <cell r="P131">
            <v>91.511969248468006</v>
          </cell>
          <cell r="Q131">
            <v>91.587999999999994</v>
          </cell>
          <cell r="R131">
            <v>99.757000000000005</v>
          </cell>
          <cell r="S131">
            <v>102.916</v>
          </cell>
          <cell r="T131">
            <v>105.747</v>
          </cell>
          <cell r="U131">
            <v>119.224</v>
          </cell>
          <cell r="V131">
            <v>104.038</v>
          </cell>
          <cell r="W131">
            <v>115.497</v>
          </cell>
          <cell r="X131">
            <v>109.485</v>
          </cell>
          <cell r="Y131">
            <v>132.78899999999999</v>
          </cell>
          <cell r="Z131">
            <v>106.02500000000001</v>
          </cell>
          <cell r="AA131">
            <v>103.46</v>
          </cell>
          <cell r="AB131">
            <v>93.186999999999998</v>
          </cell>
          <cell r="AC131">
            <v>95.064999999999998</v>
          </cell>
          <cell r="AD131">
            <v>104.05200000000001</v>
          </cell>
          <cell r="AE131">
            <v>107.21599999999999</v>
          </cell>
          <cell r="AF131">
            <v>110.07899999999999</v>
          </cell>
          <cell r="AG131">
            <v>125.794</v>
          </cell>
          <cell r="AH131">
            <v>107.146</v>
          </cell>
          <cell r="AI131">
            <v>118.815667413783</v>
          </cell>
          <cell r="AJ131">
            <v>115.97799999999999</v>
          </cell>
          <cell r="AK131">
            <v>135.71621296552999</v>
          </cell>
          <cell r="AL131">
            <v>114.70732772310799</v>
          </cell>
          <cell r="AM131">
            <v>112.16200000000001</v>
          </cell>
          <cell r="AN131">
            <v>115.129752751219</v>
          </cell>
          <cell r="AO131">
            <v>110.415973774262</v>
          </cell>
          <cell r="AP131">
            <v>120.666797181531</v>
          </cell>
          <cell r="AQ131">
            <v>109.710459240864</v>
          </cell>
          <cell r="AR131">
            <v>117.50336300614801</v>
          </cell>
          <cell r="AS131">
            <v>120.84741385139399</v>
          </cell>
          <cell r="AT131">
            <v>120.670770249131</v>
          </cell>
          <cell r="AU131">
            <v>125.73711751129299</v>
          </cell>
          <cell r="AV131">
            <v>126.571756067623</v>
          </cell>
          <cell r="AW131">
            <v>126.29529976144801</v>
          </cell>
          <cell r="AX131">
            <v>111.340726558054</v>
          </cell>
          <cell r="AY131">
            <v>114.48247335319201</v>
          </cell>
        </row>
        <row r="132">
          <cell r="C132">
            <v>20119</v>
          </cell>
          <cell r="D132">
            <v>107.96566462962301</v>
          </cell>
          <cell r="E132">
            <v>95.344236815147099</v>
          </cell>
          <cell r="F132">
            <v>105.65544526475701</v>
          </cell>
          <cell r="G132">
            <v>87.968490586032701</v>
          </cell>
          <cell r="H132">
            <v>104.616906284221</v>
          </cell>
          <cell r="I132">
            <v>112.840439436222</v>
          </cell>
          <cell r="J132">
            <v>86.288812745063396</v>
          </cell>
          <cell r="K132">
            <v>92.758486700342601</v>
          </cell>
          <cell r="L132">
            <v>105.438199865767</v>
          </cell>
          <cell r="M132">
            <v>101.273446607086</v>
          </cell>
          <cell r="N132">
            <v>115.627538945212</v>
          </cell>
          <cell r="O132">
            <v>84.222332120527</v>
          </cell>
          <cell r="P132">
            <v>112.173761562406</v>
          </cell>
          <cell r="Q132">
            <v>98.515000000000001</v>
          </cell>
          <cell r="R132">
            <v>111.096</v>
          </cell>
          <cell r="S132">
            <v>92.498000000000005</v>
          </cell>
          <cell r="T132">
            <v>112.13800000000001</v>
          </cell>
          <cell r="U132">
            <v>119.131</v>
          </cell>
          <cell r="V132">
            <v>91.14</v>
          </cell>
          <cell r="W132">
            <v>102.82</v>
          </cell>
          <cell r="X132">
            <v>114.675</v>
          </cell>
          <cell r="Y132">
            <v>110.377</v>
          </cell>
          <cell r="Z132">
            <v>127.486</v>
          </cell>
          <cell r="AA132">
            <v>89.290999999999997</v>
          </cell>
          <cell r="AB132">
            <v>114.227</v>
          </cell>
          <cell r="AC132">
            <v>102.254</v>
          </cell>
          <cell r="AD132">
            <v>115.879</v>
          </cell>
          <cell r="AE132">
            <v>96.363</v>
          </cell>
          <cell r="AF132">
            <v>116.732</v>
          </cell>
          <cell r="AG132">
            <v>125.696</v>
          </cell>
          <cell r="AH132">
            <v>93.861999999999995</v>
          </cell>
          <cell r="AI132">
            <v>105.77455846185499</v>
          </cell>
          <cell r="AJ132">
            <v>121.47499999999999</v>
          </cell>
          <cell r="AK132">
            <v>112.81084668400101</v>
          </cell>
          <cell r="AL132">
            <v>137.926441185475</v>
          </cell>
          <cell r="AM132">
            <v>96.801000000000002</v>
          </cell>
          <cell r="AN132">
            <v>110.786543692335</v>
          </cell>
          <cell r="AO132">
            <v>114.581120883822</v>
          </cell>
          <cell r="AP132">
            <v>131.09356349071999</v>
          </cell>
          <cell r="AQ132">
            <v>98.589062054408799</v>
          </cell>
          <cell r="AR132">
            <v>118.123242523551</v>
          </cell>
          <cell r="AS132">
            <v>116.369352502738</v>
          </cell>
          <cell r="AT132">
            <v>127.52304920696599</v>
          </cell>
          <cell r="AU132">
            <v>133.25375495164101</v>
          </cell>
          <cell r="AV132">
            <v>120.07842029036701</v>
          </cell>
          <cell r="AW132">
            <v>112.62849270549999</v>
          </cell>
          <cell r="AX132">
            <v>124.070515115528</v>
          </cell>
          <cell r="AY132">
            <v>118.53328739892901</v>
          </cell>
        </row>
        <row r="133">
          <cell r="C133">
            <v>20121</v>
          </cell>
          <cell r="D133">
            <v>88.050417331802507</v>
          </cell>
          <cell r="E133">
            <v>85.329115665586698</v>
          </cell>
          <cell r="F133">
            <v>94.085514493465993</v>
          </cell>
          <cell r="G133">
            <v>111.970695391525</v>
          </cell>
          <cell r="H133">
            <v>96.803181679283398</v>
          </cell>
          <cell r="I133">
            <v>106.52695095935699</v>
          </cell>
          <cell r="J133">
            <v>109.563635951691</v>
          </cell>
          <cell r="K133">
            <v>111.76247905939699</v>
          </cell>
          <cell r="L133">
            <v>112.323205732484</v>
          </cell>
          <cell r="M133">
            <v>116.14157821758801</v>
          </cell>
          <cell r="N133">
            <v>81.437875106910894</v>
          </cell>
          <cell r="O133">
            <v>86.005350410908406</v>
          </cell>
          <cell r="P133">
            <v>91.482292570799004</v>
          </cell>
          <cell r="Q133">
            <v>88.165999999999997</v>
          </cell>
          <cell r="R133">
            <v>98.93</v>
          </cell>
          <cell r="S133">
            <v>117.736</v>
          </cell>
          <cell r="T133">
            <v>103.762</v>
          </cell>
          <cell r="U133">
            <v>112.46599999999999</v>
          </cell>
          <cell r="V133">
            <v>115.723</v>
          </cell>
          <cell r="W133">
            <v>123.88500000000001</v>
          </cell>
          <cell r="X133">
            <v>122.163</v>
          </cell>
          <cell r="Y133">
            <v>126.58199999999999</v>
          </cell>
          <cell r="Z133">
            <v>89.79</v>
          </cell>
          <cell r="AA133">
            <v>91.180999999999997</v>
          </cell>
          <cell r="AB133">
            <v>93.156999999999996</v>
          </cell>
          <cell r="AC133">
            <v>91.513000000000005</v>
          </cell>
          <cell r="AD133">
            <v>103.18899999999999</v>
          </cell>
          <cell r="AE133">
            <v>122.65600000000001</v>
          </cell>
          <cell r="AF133">
            <v>108.01300000000001</v>
          </cell>
          <cell r="AG133">
            <v>118.663</v>
          </cell>
          <cell r="AH133">
            <v>119.18</v>
          </cell>
          <cell r="AI133">
            <v>127.44523218991201</v>
          </cell>
          <cell r="AJ133">
            <v>129.40700000000001</v>
          </cell>
          <cell r="AK133">
            <v>129.37280415442601</v>
          </cell>
          <cell r="AL133">
            <v>97.143261835968801</v>
          </cell>
          <cell r="AM133">
            <v>98.85</v>
          </cell>
          <cell r="AN133">
            <v>103.67242613349001</v>
          </cell>
          <cell r="AO133">
            <v>107.259612531586</v>
          </cell>
          <cell r="AP133">
            <v>114.5034871126</v>
          </cell>
          <cell r="AQ133">
            <v>114.616910038288</v>
          </cell>
          <cell r="AR133">
            <v>120.062437727381</v>
          </cell>
          <cell r="AS133">
            <v>122.9899724819</v>
          </cell>
          <cell r="AT133">
            <v>115.738034951762</v>
          </cell>
          <cell r="AU133">
            <v>115.254043526739</v>
          </cell>
          <cell r="AV133">
            <v>117.435511428713</v>
          </cell>
          <cell r="AW133">
            <v>117.92235498411399</v>
          </cell>
          <cell r="AX133">
            <v>100.625717744848</v>
          </cell>
          <cell r="AY133">
            <v>105.048342492938</v>
          </cell>
        </row>
        <row r="134">
          <cell r="C134">
            <v>20129</v>
          </cell>
          <cell r="D134">
            <v>97.116180745177502</v>
          </cell>
          <cell r="E134">
            <v>82.233770809477704</v>
          </cell>
          <cell r="F134">
            <v>114.471945741214</v>
          </cell>
          <cell r="G134">
            <v>115.59235444375901</v>
          </cell>
          <cell r="H134">
            <v>106.586805249714</v>
          </cell>
          <cell r="I134">
            <v>117.917730996212</v>
          </cell>
          <cell r="J134">
            <v>108.59508499956</v>
          </cell>
          <cell r="K134">
            <v>83.9883731172377</v>
          </cell>
          <cell r="L134">
            <v>95.234739716374506</v>
          </cell>
          <cell r="M134">
            <v>90.245750022020601</v>
          </cell>
          <cell r="N134">
            <v>106.375407381309</v>
          </cell>
          <cell r="O134">
            <v>81.641856777944199</v>
          </cell>
          <cell r="P134">
            <v>100.90140546193599</v>
          </cell>
          <cell r="Q134">
            <v>84.968000000000004</v>
          </cell>
          <cell r="R134">
            <v>120.366</v>
          </cell>
          <cell r="S134">
            <v>121.544</v>
          </cell>
          <cell r="T134">
            <v>114.249</v>
          </cell>
          <cell r="U134">
            <v>124.492</v>
          </cell>
          <cell r="V134">
            <v>114.7</v>
          </cell>
          <cell r="W134">
            <v>93.099000000000004</v>
          </cell>
          <cell r="X134">
            <v>103.577</v>
          </cell>
          <cell r="Y134">
            <v>98.358000000000004</v>
          </cell>
          <cell r="Z134">
            <v>117.285</v>
          </cell>
          <cell r="AA134">
            <v>86.555000000000007</v>
          </cell>
          <cell r="AB134">
            <v>102.748</v>
          </cell>
          <cell r="AC134">
            <v>88.192999999999998</v>
          </cell>
          <cell r="AD134">
            <v>125.548</v>
          </cell>
          <cell r="AE134">
            <v>126.623</v>
          </cell>
          <cell r="AF134">
            <v>118.93</v>
          </cell>
          <cell r="AG134">
            <v>131.351</v>
          </cell>
          <cell r="AH134">
            <v>118.126</v>
          </cell>
          <cell r="AI134">
            <v>95.773803545379806</v>
          </cell>
          <cell r="AJ134">
            <v>109.72</v>
          </cell>
          <cell r="AK134">
            <v>100.52683907476001</v>
          </cell>
          <cell r="AL134">
            <v>126.89002553890801</v>
          </cell>
          <cell r="AM134">
            <v>93.834999999999994</v>
          </cell>
          <cell r="AN134">
            <v>105.496644374582</v>
          </cell>
          <cell r="AO134">
            <v>106.687075093142</v>
          </cell>
          <cell r="AP134">
            <v>111.914031533515</v>
          </cell>
          <cell r="AQ134">
            <v>112.23112833612301</v>
          </cell>
          <cell r="AR134">
            <v>114.641064035938</v>
          </cell>
          <cell r="AS134">
            <v>113.034440236061</v>
          </cell>
          <cell r="AT134">
            <v>113.330397251828</v>
          </cell>
          <cell r="AU134">
            <v>113.647494054435</v>
          </cell>
          <cell r="AV134">
            <v>113.943451070202</v>
          </cell>
          <cell r="AW134">
            <v>113.647494054435</v>
          </cell>
          <cell r="AX134">
            <v>105.42065421650599</v>
          </cell>
          <cell r="AY134">
            <v>105.91924895829</v>
          </cell>
        </row>
        <row r="135">
          <cell r="C135">
            <v>20131</v>
          </cell>
          <cell r="D135">
            <v>103.700801198479</v>
          </cell>
          <cell r="E135">
            <v>98.186605661577303</v>
          </cell>
          <cell r="F135">
            <v>105.10602296719399</v>
          </cell>
          <cell r="G135">
            <v>101.457741198574</v>
          </cell>
          <cell r="H135">
            <v>102.114327404185</v>
          </cell>
          <cell r="I135">
            <v>103.22007520723</v>
          </cell>
          <cell r="J135">
            <v>99.160221733906496</v>
          </cell>
          <cell r="K135">
            <v>97.997696751278397</v>
          </cell>
          <cell r="L135">
            <v>101.581089506567</v>
          </cell>
          <cell r="M135">
            <v>101.326765853734</v>
          </cell>
          <cell r="N135">
            <v>93.986365207307401</v>
          </cell>
          <cell r="O135">
            <v>92.162287309965905</v>
          </cell>
          <cell r="P135">
            <v>107.742669740181</v>
          </cell>
          <cell r="Q135">
            <v>101.45099999999999</v>
          </cell>
          <cell r="R135">
            <v>110.518</v>
          </cell>
          <cell r="S135">
            <v>106.682</v>
          </cell>
          <cell r="T135">
            <v>109.455</v>
          </cell>
          <cell r="U135">
            <v>108.97499999999999</v>
          </cell>
          <cell r="V135">
            <v>104.735</v>
          </cell>
          <cell r="W135">
            <v>108.628</v>
          </cell>
          <cell r="X135">
            <v>110.48</v>
          </cell>
          <cell r="Y135">
            <v>110.43600000000001</v>
          </cell>
          <cell r="Z135">
            <v>103.626</v>
          </cell>
          <cell r="AA135">
            <v>97.707999999999998</v>
          </cell>
          <cell r="AB135">
            <v>109.715</v>
          </cell>
          <cell r="AC135">
            <v>105.30200000000001</v>
          </cell>
          <cell r="AD135">
            <v>115.276</v>
          </cell>
          <cell r="AE135">
            <v>111.14</v>
          </cell>
          <cell r="AF135">
            <v>113.94</v>
          </cell>
          <cell r="AG135">
            <v>114.979</v>
          </cell>
          <cell r="AH135">
            <v>107.863</v>
          </cell>
          <cell r="AI135">
            <v>111.748945814862</v>
          </cell>
          <cell r="AJ135">
            <v>117.03100000000001</v>
          </cell>
          <cell r="AK135">
            <v>112.870240232462</v>
          </cell>
          <cell r="AL135">
            <v>112.11174250750599</v>
          </cell>
          <cell r="AM135">
            <v>105.926</v>
          </cell>
          <cell r="AN135">
            <v>111.880521364491</v>
          </cell>
          <cell r="AO135">
            <v>110.66506430138099</v>
          </cell>
          <cell r="AP135">
            <v>114.76470096666201</v>
          </cell>
          <cell r="AQ135">
            <v>114.54236391182199</v>
          </cell>
          <cell r="AR135">
            <v>121.041638215367</v>
          </cell>
          <cell r="AS135">
            <v>120.577715164252</v>
          </cell>
          <cell r="AT135">
            <v>120.525839980008</v>
          </cell>
          <cell r="AU135">
            <v>117.951530335515</v>
          </cell>
          <cell r="AV135">
            <v>119.947389037726</v>
          </cell>
          <cell r="AW135">
            <v>117.63885480789401</v>
          </cell>
          <cell r="AX135">
            <v>114.403611299368</v>
          </cell>
          <cell r="AY135">
            <v>116.95915974554499</v>
          </cell>
        </row>
        <row r="136">
          <cell r="C136">
            <v>20132</v>
          </cell>
          <cell r="D136">
            <v>99.8912145584992</v>
          </cell>
          <cell r="E136">
            <v>92.436493181894605</v>
          </cell>
          <cell r="F136">
            <v>120.40160401038</v>
          </cell>
          <cell r="G136">
            <v>105.91456716660799</v>
          </cell>
          <cell r="H136">
            <v>81.300047936349003</v>
          </cell>
          <cell r="I136">
            <v>90.214793758722706</v>
          </cell>
          <cell r="J136">
            <v>86.476112309028494</v>
          </cell>
          <cell r="K136">
            <v>114.244524908328</v>
          </cell>
          <cell r="L136">
            <v>112.217754845374</v>
          </cell>
          <cell r="M136">
            <v>110.10643284577399</v>
          </cell>
          <cell r="N136">
            <v>93.326588046337307</v>
          </cell>
          <cell r="O136">
            <v>93.469866432704293</v>
          </cell>
          <cell r="P136">
            <v>103.784599691982</v>
          </cell>
          <cell r="Q136">
            <v>95.51</v>
          </cell>
          <cell r="R136">
            <v>126.601</v>
          </cell>
          <cell r="S136">
            <v>111.36799999999999</v>
          </cell>
          <cell r="T136">
            <v>87.144999999999996</v>
          </cell>
          <cell r="U136">
            <v>95.244</v>
          </cell>
          <cell r="V136">
            <v>91.337999999999994</v>
          </cell>
          <cell r="W136">
            <v>126.637</v>
          </cell>
          <cell r="X136">
            <v>122.048</v>
          </cell>
          <cell r="Y136">
            <v>120.004</v>
          </cell>
          <cell r="Z136">
            <v>102.898</v>
          </cell>
          <cell r="AA136">
            <v>99.094999999999999</v>
          </cell>
          <cell r="AB136">
            <v>105.684</v>
          </cell>
          <cell r="AC136">
            <v>99.135999999999996</v>
          </cell>
          <cell r="AD136">
            <v>132.05199999999999</v>
          </cell>
          <cell r="AE136">
            <v>116.02200000000001</v>
          </cell>
          <cell r="AF136">
            <v>90.715000000000003</v>
          </cell>
          <cell r="AG136">
            <v>100.492</v>
          </cell>
          <cell r="AH136">
            <v>94.066000000000003</v>
          </cell>
          <cell r="AI136">
            <v>130.27556408828499</v>
          </cell>
          <cell r="AJ136">
            <v>129.286</v>
          </cell>
          <cell r="AK136">
            <v>122.65011541354799</v>
          </cell>
          <cell r="AL136">
            <v>111.324726571526</v>
          </cell>
          <cell r="AM136">
            <v>107.429</v>
          </cell>
          <cell r="AN136">
            <v>129.979171696115</v>
          </cell>
          <cell r="AO136">
            <v>117.845821968576</v>
          </cell>
          <cell r="AP136">
            <v>117.689574109419</v>
          </cell>
          <cell r="AQ136">
            <v>118.234031977613</v>
          </cell>
          <cell r="AR136">
            <v>88.675523983209899</v>
          </cell>
          <cell r="AS136">
            <v>94.808546467303302</v>
          </cell>
          <cell r="AT136">
            <v>91.041767085970804</v>
          </cell>
          <cell r="AU136">
            <v>88.893325759729393</v>
          </cell>
          <cell r="AV136">
            <v>111.03933433923</v>
          </cell>
          <cell r="AW136">
            <v>116.196648700854</v>
          </cell>
          <cell r="AX136">
            <v>116.141522419567</v>
          </cell>
          <cell r="AY136">
            <v>112.502542749141</v>
          </cell>
        </row>
        <row r="137">
          <cell r="C137">
            <v>202</v>
          </cell>
          <cell r="D137">
            <v>101.522608413333</v>
          </cell>
          <cell r="E137">
            <v>92.112232394307497</v>
          </cell>
          <cell r="F137">
            <v>106.281057446272</v>
          </cell>
          <cell r="G137">
            <v>96.565796641637405</v>
          </cell>
          <cell r="H137">
            <v>103.01870673000801</v>
          </cell>
          <cell r="I137">
            <v>104.958108442965</v>
          </cell>
          <cell r="J137">
            <v>100.504265906044</v>
          </cell>
          <cell r="K137">
            <v>97.769088089224198</v>
          </cell>
          <cell r="L137">
            <v>105.385652811393</v>
          </cell>
          <cell r="M137">
            <v>106.184051476298</v>
          </cell>
          <cell r="N137">
            <v>92.529124329566699</v>
          </cell>
          <cell r="O137">
            <v>93.169307318951894</v>
          </cell>
          <cell r="P137">
            <v>101.37433843179601</v>
          </cell>
          <cell r="Q137">
            <v>96.625317339816704</v>
          </cell>
          <cell r="R137">
            <v>108.339806021898</v>
          </cell>
          <cell r="S137">
            <v>97.496885814192893</v>
          </cell>
          <cell r="T137">
            <v>108.071173556701</v>
          </cell>
          <cell r="U137">
            <v>110.82441982356799</v>
          </cell>
          <cell r="V137">
            <v>102.130525965609</v>
          </cell>
          <cell r="W137">
            <v>100.694444539779</v>
          </cell>
          <cell r="X137">
            <v>109.061557002285</v>
          </cell>
          <cell r="Y137">
            <v>107.35526201293899</v>
          </cell>
          <cell r="Z137">
            <v>98.879618863417505</v>
          </cell>
          <cell r="AA137">
            <v>99.019186794108805</v>
          </cell>
          <cell r="AB137">
            <v>106.170863326994</v>
          </cell>
          <cell r="AC137">
            <v>104.56469585996</v>
          </cell>
          <cell r="AD137">
            <v>111.62699311410501</v>
          </cell>
          <cell r="AE137">
            <v>102.33176541076899</v>
          </cell>
          <cell r="AF137">
            <v>109.884863061993</v>
          </cell>
          <cell r="AG137">
            <v>109.20330487450801</v>
          </cell>
          <cell r="AH137">
            <v>106.151109941019</v>
          </cell>
          <cell r="AI137">
            <v>106.753958227935</v>
          </cell>
          <cell r="AJ137">
            <v>112.806660185232</v>
          </cell>
          <cell r="AK137">
            <v>108.058968966538</v>
          </cell>
          <cell r="AL137">
            <v>104.07886279080201</v>
          </cell>
          <cell r="AM137">
            <v>103.073022984209</v>
          </cell>
          <cell r="AN137">
            <v>113.399921332471</v>
          </cell>
          <cell r="AO137">
            <v>106.7985174935</v>
          </cell>
          <cell r="AP137">
            <v>113.704620027212</v>
          </cell>
          <cell r="AQ137">
            <v>109.76534520013401</v>
          </cell>
          <cell r="AR137">
            <v>116.01202748460901</v>
          </cell>
          <cell r="AS137">
            <v>114.25301573527</v>
          </cell>
          <cell r="AT137">
            <v>113.37690838432999</v>
          </cell>
          <cell r="AU137">
            <v>112.048704731339</v>
          </cell>
          <cell r="AV137">
            <v>114.675755104635</v>
          </cell>
          <cell r="AW137">
            <v>114.492921941739</v>
          </cell>
          <cell r="AX137">
            <v>103.485668804688</v>
          </cell>
          <cell r="AY137">
            <v>106.142700223128</v>
          </cell>
        </row>
        <row r="138">
          <cell r="C138">
            <v>20210</v>
          </cell>
          <cell r="D138">
            <v>103.22002334144599</v>
          </cell>
          <cell r="E138">
            <v>98.486610386668403</v>
          </cell>
          <cell r="F138">
            <v>107.78185829985</v>
          </cell>
          <cell r="G138">
            <v>100.47643880443199</v>
          </cell>
          <cell r="H138">
            <v>96.053972487502193</v>
          </cell>
          <cell r="I138">
            <v>92.451743477750099</v>
          </cell>
          <cell r="J138">
            <v>93.902422301095896</v>
          </cell>
          <cell r="K138">
            <v>94.411776428351601</v>
          </cell>
          <cell r="L138">
            <v>115.12610018835601</v>
          </cell>
          <cell r="M138">
            <v>118.673995996773</v>
          </cell>
          <cell r="N138">
            <v>89.548603571290002</v>
          </cell>
          <cell r="O138">
            <v>89.866454716485094</v>
          </cell>
          <cell r="P138">
            <v>103.069274348741</v>
          </cell>
          <cell r="Q138">
            <v>103.312</v>
          </cell>
          <cell r="R138">
            <v>109.87</v>
          </cell>
          <cell r="S138">
            <v>101.44499999999999</v>
          </cell>
          <cell r="T138">
            <v>100.765</v>
          </cell>
          <cell r="U138">
            <v>97.619</v>
          </cell>
          <cell r="V138">
            <v>95.421999999999997</v>
          </cell>
          <cell r="W138">
            <v>97.236999999999995</v>
          </cell>
          <cell r="X138">
            <v>119.142</v>
          </cell>
          <cell r="Y138">
            <v>119.983</v>
          </cell>
          <cell r="Z138">
            <v>95.694999999999993</v>
          </cell>
          <cell r="AA138">
            <v>95.509</v>
          </cell>
          <cell r="AB138">
            <v>107.946</v>
          </cell>
          <cell r="AC138">
            <v>111.801</v>
          </cell>
          <cell r="AD138">
            <v>113.203</v>
          </cell>
          <cell r="AE138">
            <v>106.476</v>
          </cell>
          <cell r="AF138">
            <v>102.456</v>
          </cell>
          <cell r="AG138">
            <v>96.191000000000003</v>
          </cell>
          <cell r="AH138">
            <v>99.177999999999997</v>
          </cell>
          <cell r="AI138">
            <v>103.088113370347</v>
          </cell>
          <cell r="AJ138">
            <v>123.233</v>
          </cell>
          <cell r="AK138">
            <v>120.76945145960001</v>
          </cell>
          <cell r="AL138">
            <v>100.726305276684</v>
          </cell>
          <cell r="AM138">
            <v>99.418999999999997</v>
          </cell>
          <cell r="AN138">
            <v>117.615167008833</v>
          </cell>
          <cell r="AO138">
            <v>108.846737937002</v>
          </cell>
          <cell r="AP138">
            <v>112.25175345635201</v>
          </cell>
          <cell r="AQ138">
            <v>103.317706173358</v>
          </cell>
          <cell r="AR138">
            <v>109.943138530124</v>
          </cell>
          <cell r="AS138">
            <v>106.93386727236</v>
          </cell>
          <cell r="AT138">
            <v>108.42119017745399</v>
          </cell>
          <cell r="AU138">
            <v>111.1479807094</v>
          </cell>
          <cell r="AV138">
            <v>104.81374901122901</v>
          </cell>
          <cell r="AW138">
            <v>116.303699216811</v>
          </cell>
          <cell r="AX138">
            <v>112.222587080324</v>
          </cell>
          <cell r="AY138">
            <v>109.77199978871499</v>
          </cell>
        </row>
        <row r="139">
          <cell r="C139">
            <v>20221</v>
          </cell>
          <cell r="D139">
            <v>102.655928474736</v>
          </cell>
          <cell r="E139">
            <v>88.173723243195198</v>
          </cell>
          <cell r="F139">
            <v>108.450684905323</v>
          </cell>
          <cell r="G139">
            <v>105.203516552945</v>
          </cell>
          <cell r="H139">
            <v>112.252478076746</v>
          </cell>
          <cell r="I139">
            <v>113.997379948017</v>
          </cell>
          <cell r="J139">
            <v>102.77184164356601</v>
          </cell>
          <cell r="K139">
            <v>90.583775443281198</v>
          </cell>
          <cell r="L139">
            <v>88.887634486569695</v>
          </cell>
          <cell r="M139">
            <v>100.70687619413999</v>
          </cell>
          <cell r="N139">
            <v>95.419336151470603</v>
          </cell>
          <cell r="O139">
            <v>90.896824880010499</v>
          </cell>
          <cell r="P139">
            <v>102.506003321536</v>
          </cell>
          <cell r="Q139">
            <v>92.494</v>
          </cell>
          <cell r="R139">
            <v>110.551</v>
          </cell>
          <cell r="S139">
            <v>106.218</v>
          </cell>
          <cell r="T139">
            <v>117.758</v>
          </cell>
          <cell r="U139">
            <v>120.369</v>
          </cell>
          <cell r="V139">
            <v>104.435</v>
          </cell>
          <cell r="W139">
            <v>93.293999999999997</v>
          </cell>
          <cell r="X139">
            <v>91.988</v>
          </cell>
          <cell r="Y139">
            <v>101.818</v>
          </cell>
          <cell r="Z139">
            <v>101.968</v>
          </cell>
          <cell r="AA139">
            <v>96.603999999999999</v>
          </cell>
          <cell r="AB139">
            <v>107.35599999999999</v>
          </cell>
          <cell r="AC139">
            <v>100.09399999999999</v>
          </cell>
          <cell r="AD139">
            <v>113.90600000000001</v>
          </cell>
          <cell r="AE139">
            <v>111.485</v>
          </cell>
          <cell r="AF139">
            <v>119.73399999999999</v>
          </cell>
          <cell r="AG139">
            <v>118.608</v>
          </cell>
          <cell r="AH139">
            <v>108.54600000000001</v>
          </cell>
          <cell r="AI139">
            <v>98.908323364698504</v>
          </cell>
          <cell r="AJ139">
            <v>95.147000000000006</v>
          </cell>
          <cell r="AK139">
            <v>102.485081875112</v>
          </cell>
          <cell r="AL139">
            <v>107.329838760021</v>
          </cell>
          <cell r="AM139">
            <v>100.559</v>
          </cell>
          <cell r="AN139">
            <v>115.770502605003</v>
          </cell>
          <cell r="AO139">
            <v>106.23060492618499</v>
          </cell>
          <cell r="AP139">
            <v>118.50965468013899</v>
          </cell>
          <cell r="AQ139">
            <v>117.22194724202799</v>
          </cell>
          <cell r="AR139">
            <v>127.47327423681099</v>
          </cell>
          <cell r="AS139">
            <v>119.56296449050799</v>
          </cell>
          <cell r="AT139">
            <v>115.872501597953</v>
          </cell>
          <cell r="AU139">
            <v>116.49863298800101</v>
          </cell>
          <cell r="AV139">
            <v>113.853071292537</v>
          </cell>
          <cell r="AW139">
            <v>106.70642521662499</v>
          </cell>
          <cell r="AX139">
            <v>100.037109035501</v>
          </cell>
          <cell r="AY139">
            <v>101.67058348243501</v>
          </cell>
        </row>
        <row r="140">
          <cell r="C140">
            <v>20222</v>
          </cell>
          <cell r="D140">
            <v>107.65244858440499</v>
          </cell>
          <cell r="E140">
            <v>92.724780854604901</v>
          </cell>
          <cell r="F140">
            <v>109.79349799140699</v>
          </cell>
          <cell r="G140">
            <v>95.174909958054201</v>
          </cell>
          <cell r="H140">
            <v>95.709591029422796</v>
          </cell>
          <cell r="I140">
            <v>100.162457102315</v>
          </cell>
          <cell r="J140">
            <v>100.71141183639701</v>
          </cell>
          <cell r="K140">
            <v>90.413384002324307</v>
          </cell>
          <cell r="L140">
            <v>98.864425715973297</v>
          </cell>
          <cell r="M140">
            <v>107.398429057474</v>
          </cell>
          <cell r="N140">
            <v>98.905470569612802</v>
          </cell>
          <cell r="O140">
            <v>102.489193298009</v>
          </cell>
          <cell r="P140">
            <v>107.495226200017</v>
          </cell>
          <cell r="Q140">
            <v>97.268000000000001</v>
          </cell>
          <cell r="R140">
            <v>111.92</v>
          </cell>
          <cell r="S140">
            <v>96.093000000000004</v>
          </cell>
          <cell r="T140">
            <v>100.40300000000001</v>
          </cell>
          <cell r="U140">
            <v>105.761</v>
          </cell>
          <cell r="V140">
            <v>102.34099999999999</v>
          </cell>
          <cell r="W140">
            <v>93.119</v>
          </cell>
          <cell r="X140">
            <v>102.313</v>
          </cell>
          <cell r="Y140">
            <v>108.583</v>
          </cell>
          <cell r="Z140">
            <v>105.694</v>
          </cell>
          <cell r="AA140">
            <v>108.92400000000001</v>
          </cell>
          <cell r="AB140">
            <v>112.581</v>
          </cell>
          <cell r="AC140">
            <v>105.26</v>
          </cell>
          <cell r="AD140">
            <v>115.316</v>
          </cell>
          <cell r="AE140">
            <v>100.858</v>
          </cell>
          <cell r="AF140">
            <v>102.089</v>
          </cell>
          <cell r="AG140">
            <v>104.214</v>
          </cell>
          <cell r="AH140">
            <v>106.37</v>
          </cell>
          <cell r="AI140">
            <v>98.722273140381105</v>
          </cell>
          <cell r="AJ140">
            <v>105.82599999999999</v>
          </cell>
          <cell r="AK140">
            <v>109.29478910650801</v>
          </cell>
          <cell r="AL140">
            <v>111.251122014402</v>
          </cell>
          <cell r="AM140">
            <v>113.383</v>
          </cell>
          <cell r="AN140">
            <v>115.896527123962</v>
          </cell>
          <cell r="AO140">
            <v>112.456428560622</v>
          </cell>
          <cell r="AP140">
            <v>114.07055123733301</v>
          </cell>
          <cell r="AQ140">
            <v>114.78650239671001</v>
          </cell>
          <cell r="AR140">
            <v>111.669096023967</v>
          </cell>
          <cell r="AS140">
            <v>108.63635311156099</v>
          </cell>
          <cell r="AT140">
            <v>112.041050881732</v>
          </cell>
          <cell r="AU140">
            <v>103.40077011039099</v>
          </cell>
          <cell r="AV140">
            <v>111.896441240035</v>
          </cell>
          <cell r="AW140">
            <v>111.506595863846</v>
          </cell>
          <cell r="AX140">
            <v>110.83123156531499</v>
          </cell>
          <cell r="AY140">
            <v>112.621265583024</v>
          </cell>
        </row>
        <row r="141">
          <cell r="C141">
            <v>20231</v>
          </cell>
          <cell r="D141">
            <v>118.744595855236</v>
          </cell>
          <cell r="E141">
            <v>98.860578277981901</v>
          </cell>
          <cell r="F141">
            <v>93.682456354172004</v>
          </cell>
          <cell r="G141">
            <v>83.452655239525299</v>
          </cell>
          <cell r="H141">
            <v>99.423457922273698</v>
          </cell>
          <cell r="I141">
            <v>103.65176217743</v>
          </cell>
          <cell r="J141">
            <v>102.229076384634</v>
          </cell>
          <cell r="K141">
            <v>100.510558082454</v>
          </cell>
          <cell r="L141">
            <v>129.927018294379</v>
          </cell>
          <cell r="M141">
            <v>102.456182928597</v>
          </cell>
          <cell r="N141">
            <v>83.978431631179305</v>
          </cell>
          <cell r="O141">
            <v>83.0832268521375</v>
          </cell>
          <cell r="P141">
            <v>118.571173803634</v>
          </cell>
          <cell r="Q141">
            <v>103.70399999999999</v>
          </cell>
          <cell r="R141">
            <v>95.497</v>
          </cell>
          <cell r="S141">
            <v>84.257000000000005</v>
          </cell>
          <cell r="T141">
            <v>104.29900000000001</v>
          </cell>
          <cell r="U141">
            <v>109.44499999999999</v>
          </cell>
          <cell r="V141">
            <v>103.883</v>
          </cell>
          <cell r="W141">
            <v>103.518</v>
          </cell>
          <cell r="X141">
            <v>134.459</v>
          </cell>
          <cell r="Y141">
            <v>103.586</v>
          </cell>
          <cell r="Z141">
            <v>89.742000000000004</v>
          </cell>
          <cell r="AA141">
            <v>88.3</v>
          </cell>
          <cell r="AB141">
            <v>124.181</v>
          </cell>
          <cell r="AC141">
            <v>112.22499999999999</v>
          </cell>
          <cell r="AD141">
            <v>98.394999999999996</v>
          </cell>
          <cell r="AE141">
            <v>88.436000000000007</v>
          </cell>
          <cell r="AF141">
            <v>106.05</v>
          </cell>
          <cell r="AG141">
            <v>107.84399999999999</v>
          </cell>
          <cell r="AH141">
            <v>107.973</v>
          </cell>
          <cell r="AI141">
            <v>109.747366255565</v>
          </cell>
          <cell r="AJ141">
            <v>139.07599999999999</v>
          </cell>
          <cell r="AK141">
            <v>104.265276541859</v>
          </cell>
          <cell r="AL141">
            <v>94.460849234853995</v>
          </cell>
          <cell r="AM141">
            <v>91.915000000000006</v>
          </cell>
          <cell r="AN141">
            <v>114.38366725838</v>
          </cell>
          <cell r="AO141">
            <v>100.88328071926099</v>
          </cell>
          <cell r="AP141">
            <v>106.84624687812</v>
          </cell>
          <cell r="AQ141">
            <v>97.283611941713403</v>
          </cell>
          <cell r="AR141">
            <v>108.786145757809</v>
          </cell>
          <cell r="AS141">
            <v>108.11889201133999</v>
          </cell>
          <cell r="AT141">
            <v>112.266569271999</v>
          </cell>
          <cell r="AU141">
            <v>103.12635526152199</v>
          </cell>
          <cell r="AV141">
            <v>108.89387602015</v>
          </cell>
          <cell r="AW141">
            <v>109.347019499182</v>
          </cell>
          <cell r="AX141">
            <v>97.201373779102596</v>
          </cell>
          <cell r="AY141">
            <v>102.402507604946</v>
          </cell>
        </row>
        <row r="142">
          <cell r="C142">
            <v>20232</v>
          </cell>
          <cell r="D142">
            <v>103.79111646141</v>
          </cell>
          <cell r="E142">
            <v>94.688880127047298</v>
          </cell>
          <cell r="F142">
            <v>91.858610565434901</v>
          </cell>
          <cell r="G142">
            <v>94.298125003547497</v>
          </cell>
          <cell r="H142">
            <v>110.640802174965</v>
          </cell>
          <cell r="I142">
            <v>107.693498728745</v>
          </cell>
          <cell r="J142">
            <v>99.271527900946296</v>
          </cell>
          <cell r="K142">
            <v>105.37195496776501</v>
          </cell>
          <cell r="L142">
            <v>106.074955146164</v>
          </cell>
          <cell r="M142">
            <v>116.80433397202199</v>
          </cell>
          <cell r="N142">
            <v>75.857061691447996</v>
          </cell>
          <cell r="O142">
            <v>93.649133260505195</v>
          </cell>
          <cell r="P142">
            <v>103.63953340851199</v>
          </cell>
          <cell r="Q142">
            <v>99.328000000000003</v>
          </cell>
          <cell r="R142">
            <v>93.638000000000005</v>
          </cell>
          <cell r="S142">
            <v>95.207999999999998</v>
          </cell>
          <cell r="T142">
            <v>116.06699999999999</v>
          </cell>
          <cell r="U142">
            <v>113.71299999999999</v>
          </cell>
          <cell r="V142">
            <v>100.878</v>
          </cell>
          <cell r="W142">
            <v>108.52500000000001</v>
          </cell>
          <cell r="X142">
            <v>109.77500000000001</v>
          </cell>
          <cell r="Y142">
            <v>118.093</v>
          </cell>
          <cell r="Z142">
            <v>81.063000000000002</v>
          </cell>
          <cell r="AA142">
            <v>99.528999999999996</v>
          </cell>
          <cell r="AB142">
            <v>108.54300000000001</v>
          </cell>
          <cell r="AC142">
            <v>107.49</v>
          </cell>
          <cell r="AD142">
            <v>96.478999999999999</v>
          </cell>
          <cell r="AE142">
            <v>99.929000000000002</v>
          </cell>
          <cell r="AF142">
            <v>118.015</v>
          </cell>
          <cell r="AG142">
            <v>112.04900000000001</v>
          </cell>
          <cell r="AH142">
            <v>104.849</v>
          </cell>
          <cell r="AI142">
            <v>115.055520091983</v>
          </cell>
          <cell r="AJ142">
            <v>113.544</v>
          </cell>
          <cell r="AK142">
            <v>118.866776360076</v>
          </cell>
          <cell r="AL142">
            <v>85.325747678937205</v>
          </cell>
          <cell r="AM142">
            <v>103.604</v>
          </cell>
          <cell r="AN142">
            <v>108.95021903001999</v>
          </cell>
          <cell r="AO142">
            <v>104.08406389313301</v>
          </cell>
          <cell r="AP142">
            <v>108.087507441604</v>
          </cell>
          <cell r="AQ142">
            <v>105.48487859283701</v>
          </cell>
          <cell r="AR142">
            <v>108.795039225023</v>
          </cell>
          <cell r="AS142">
            <v>111.42543663749601</v>
          </cell>
          <cell r="AT142">
            <v>112.639468874152</v>
          </cell>
          <cell r="AU142">
            <v>111.41421260506</v>
          </cell>
          <cell r="AV142">
            <v>113.51200234991001</v>
          </cell>
          <cell r="AW142">
            <v>121.45872943646199</v>
          </cell>
          <cell r="AX142">
            <v>90.814327497644896</v>
          </cell>
          <cell r="AY142">
            <v>99.492029874876195</v>
          </cell>
        </row>
        <row r="143">
          <cell r="C143">
            <v>20291</v>
          </cell>
          <cell r="D143">
            <v>91.5530327620245</v>
          </cell>
          <cell r="E143">
            <v>99.694592433664297</v>
          </cell>
          <cell r="F143">
            <v>94.756856464286003</v>
          </cell>
          <cell r="G143">
            <v>80.252203043173196</v>
          </cell>
          <cell r="H143">
            <v>75.176542209141999</v>
          </cell>
          <cell r="I143">
            <v>104.61310701155</v>
          </cell>
          <cell r="J143">
            <v>94.404629223079098</v>
          </cell>
          <cell r="K143">
            <v>93.247889615015595</v>
          </cell>
          <cell r="L143">
            <v>170.045421703996</v>
          </cell>
          <cell r="M143">
            <v>98.268167417892798</v>
          </cell>
          <cell r="N143">
            <v>105.349938453905</v>
          </cell>
          <cell r="O143">
            <v>92.637619662271106</v>
          </cell>
          <cell r="P143">
            <v>91.419322973737394</v>
          </cell>
          <cell r="Q143">
            <v>104.57899999999999</v>
          </cell>
          <cell r="R143">
            <v>96.591999999999999</v>
          </cell>
          <cell r="S143">
            <v>81.025999999999996</v>
          </cell>
          <cell r="T143">
            <v>78.863</v>
          </cell>
          <cell r="U143">
            <v>110.46</v>
          </cell>
          <cell r="V143">
            <v>95.932000000000002</v>
          </cell>
          <cell r="W143">
            <v>96.037999999999997</v>
          </cell>
          <cell r="X143">
            <v>175.976</v>
          </cell>
          <cell r="Y143">
            <v>99.352000000000004</v>
          </cell>
          <cell r="Z143">
            <v>112.58</v>
          </cell>
          <cell r="AA143">
            <v>98.453999999999994</v>
          </cell>
          <cell r="AB143">
            <v>95.745000000000005</v>
          </cell>
          <cell r="AC143">
            <v>113.172</v>
          </cell>
          <cell r="AD143">
            <v>99.522999999999996</v>
          </cell>
          <cell r="AE143">
            <v>85.043999999999997</v>
          </cell>
          <cell r="AF143">
            <v>80.186999999999998</v>
          </cell>
          <cell r="AG143">
            <v>108.84399999999999</v>
          </cell>
          <cell r="AH143">
            <v>99.709000000000003</v>
          </cell>
          <cell r="AI143">
            <v>101.817266657125</v>
          </cell>
          <cell r="AJ143">
            <v>182.01900000000001</v>
          </cell>
          <cell r="AK143">
            <v>100.00331222791</v>
          </cell>
          <cell r="AL143">
            <v>118.500006012266</v>
          </cell>
          <cell r="AM143">
            <v>102.485</v>
          </cell>
          <cell r="AN143">
            <v>105.25006194500099</v>
          </cell>
          <cell r="AO143">
            <v>107.85522642305</v>
          </cell>
          <cell r="AP143">
            <v>112.793053012838</v>
          </cell>
          <cell r="AQ143">
            <v>113.21579172494999</v>
          </cell>
          <cell r="AR143">
            <v>109.73576883753</v>
          </cell>
          <cell r="AS143">
            <v>113.71543236067799</v>
          </cell>
          <cell r="AT143">
            <v>111.061668782665</v>
          </cell>
          <cell r="AU143">
            <v>114.312206710721</v>
          </cell>
          <cell r="AV143">
            <v>128.681096756584</v>
          </cell>
          <cell r="AW143">
            <v>118.056761222888</v>
          </cell>
          <cell r="AX143">
            <v>118.983543954967</v>
          </cell>
          <cell r="AY143">
            <v>128.760581571171</v>
          </cell>
        </row>
        <row r="144">
          <cell r="C144">
            <v>20292</v>
          </cell>
          <cell r="D144">
            <v>83.357983409427007</v>
          </cell>
          <cell r="E144">
            <v>105.798662465436</v>
          </cell>
          <cell r="F144">
            <v>111.417272201145</v>
          </cell>
          <cell r="G144">
            <v>90.510256575139906</v>
          </cell>
          <cell r="H144">
            <v>117.81235933380501</v>
          </cell>
          <cell r="I144">
            <v>99.0225708957623</v>
          </cell>
          <cell r="J144">
            <v>105.142756092856</v>
          </cell>
          <cell r="K144">
            <v>94.855636293485901</v>
          </cell>
          <cell r="L144">
            <v>104.327695968105</v>
          </cell>
          <cell r="M144">
            <v>97.406919169185301</v>
          </cell>
          <cell r="N144">
            <v>87.119799369815397</v>
          </cell>
          <cell r="O144">
            <v>103.22808822583799</v>
          </cell>
          <cell r="P144">
            <v>83.236242184942597</v>
          </cell>
          <cell r="Q144">
            <v>110.982</v>
          </cell>
          <cell r="R144">
            <v>113.57599999999999</v>
          </cell>
          <cell r="S144">
            <v>91.382999999999996</v>
          </cell>
          <cell r="T144">
            <v>123.59</v>
          </cell>
          <cell r="U144">
            <v>104.557</v>
          </cell>
          <cell r="V144">
            <v>106.84399999999999</v>
          </cell>
          <cell r="W144">
            <v>97.694000000000003</v>
          </cell>
          <cell r="X144">
            <v>107.96599999999999</v>
          </cell>
          <cell r="Y144">
            <v>98.480999999999995</v>
          </cell>
          <cell r="Z144">
            <v>93.099000000000004</v>
          </cell>
          <cell r="AA144">
            <v>109.71</v>
          </cell>
          <cell r="AB144">
            <v>87.174999999999997</v>
          </cell>
          <cell r="AC144">
            <v>120.102</v>
          </cell>
          <cell r="AD144">
            <v>117.021</v>
          </cell>
          <cell r="AE144">
            <v>95.915000000000006</v>
          </cell>
          <cell r="AF144">
            <v>125.664</v>
          </cell>
          <cell r="AG144">
            <v>103.02800000000001</v>
          </cell>
          <cell r="AH144">
            <v>111.05</v>
          </cell>
          <cell r="AI144">
            <v>103.572763461983</v>
          </cell>
          <cell r="AJ144">
            <v>111.67400000000001</v>
          </cell>
          <cell r="AK144">
            <v>99.126856710478705</v>
          </cell>
          <cell r="AL144">
            <v>97.9943310895016</v>
          </cell>
          <cell r="AM144">
            <v>114.20099999999999</v>
          </cell>
          <cell r="AN144">
            <v>108.09917838748299</v>
          </cell>
          <cell r="AO144">
            <v>104.855269476318</v>
          </cell>
          <cell r="AP144">
            <v>108.54285898013001</v>
          </cell>
          <cell r="AQ144">
            <v>108.788823869848</v>
          </cell>
          <cell r="AR144">
            <v>109.03961160054</v>
          </cell>
          <cell r="AS144">
            <v>109.28557649025799</v>
          </cell>
          <cell r="AT144">
            <v>109.53636422095001</v>
          </cell>
          <cell r="AU144">
            <v>109.782329110668</v>
          </cell>
          <cell r="AV144">
            <v>110.03311684136099</v>
          </cell>
          <cell r="AW144">
            <v>109.782329110668</v>
          </cell>
          <cell r="AX144">
            <v>102.59382316159</v>
          </cell>
          <cell r="AY144">
            <v>110.06205388721</v>
          </cell>
        </row>
        <row r="145">
          <cell r="C145">
            <v>20299</v>
          </cell>
          <cell r="D145">
            <v>88.628678793469703</v>
          </cell>
          <cell r="E145">
            <v>88.154719527861104</v>
          </cell>
          <cell r="F145">
            <v>115.606215365783</v>
          </cell>
          <cell r="G145">
            <v>97.227699303810397</v>
          </cell>
          <cell r="H145">
            <v>99.536982210530596</v>
          </cell>
          <cell r="I145">
            <v>102.974731069988</v>
          </cell>
          <cell r="J145">
            <v>100.48418485754399</v>
          </cell>
          <cell r="K145">
            <v>101.875946918701</v>
          </cell>
          <cell r="L145">
            <v>101.68624156811499</v>
          </cell>
          <cell r="M145">
            <v>104.301765387152</v>
          </cell>
          <cell r="N145">
            <v>100.35063689608801</v>
          </cell>
          <cell r="O145">
            <v>99.172198100956194</v>
          </cell>
          <cell r="P145">
            <v>88.499239915038999</v>
          </cell>
          <cell r="Q145">
            <v>92.474000000000004</v>
          </cell>
          <cell r="R145">
            <v>117.846</v>
          </cell>
          <cell r="S145">
            <v>98.165000000000006</v>
          </cell>
          <cell r="T145">
            <v>104.419</v>
          </cell>
          <cell r="U145">
            <v>108.73</v>
          </cell>
          <cell r="V145">
            <v>102.11</v>
          </cell>
          <cell r="W145">
            <v>104.92400000000001</v>
          </cell>
          <cell r="X145">
            <v>105.233</v>
          </cell>
          <cell r="Y145">
            <v>105.452</v>
          </cell>
          <cell r="Z145">
            <v>107.238</v>
          </cell>
          <cell r="AA145">
            <v>105.399</v>
          </cell>
          <cell r="AB145">
            <v>92.686999999999998</v>
          </cell>
          <cell r="AC145">
            <v>100.072</v>
          </cell>
          <cell r="AD145">
            <v>121.42100000000001</v>
          </cell>
          <cell r="AE145">
            <v>103.033</v>
          </cell>
          <cell r="AF145">
            <v>106.17100000000001</v>
          </cell>
          <cell r="AG145">
            <v>107.14</v>
          </cell>
          <cell r="AH145">
            <v>106.13</v>
          </cell>
          <cell r="AI145">
            <v>111.238232802838</v>
          </cell>
          <cell r="AJ145">
            <v>108.84699999999999</v>
          </cell>
          <cell r="AK145">
            <v>106.143446896461</v>
          </cell>
          <cell r="AL145">
            <v>112.876677955766</v>
          </cell>
          <cell r="AM145">
            <v>109.714</v>
          </cell>
          <cell r="AN145">
            <v>110.836805616208</v>
          </cell>
          <cell r="AO145">
            <v>109.454364910199</v>
          </cell>
          <cell r="AP145">
            <v>116.218684589793</v>
          </cell>
          <cell r="AQ145">
            <v>113.32734699331</v>
          </cell>
          <cell r="AR145">
            <v>116.897891431866</v>
          </cell>
          <cell r="AS145">
            <v>118.26879874113401</v>
          </cell>
          <cell r="AT145">
            <v>114.310967814894</v>
          </cell>
          <cell r="AU145">
            <v>115.997823512382</v>
          </cell>
          <cell r="AV145">
            <v>122.54160455630399</v>
          </cell>
          <cell r="AW145">
            <v>120.768650255266</v>
          </cell>
          <cell r="AX145">
            <v>109.35964245094</v>
          </cell>
          <cell r="AY145">
            <v>110.98692088539801</v>
          </cell>
        </row>
        <row r="146">
          <cell r="C146">
            <v>203</v>
          </cell>
          <cell r="D146">
            <v>118.122824438701</v>
          </cell>
          <cell r="E146">
            <v>98.123899896397603</v>
          </cell>
          <cell r="F146">
            <v>92.452652974895202</v>
          </cell>
          <cell r="G146">
            <v>103.28265537675099</v>
          </cell>
          <cell r="H146">
            <v>96.105194102189998</v>
          </cell>
          <cell r="I146">
            <v>87.535373596079594</v>
          </cell>
          <cell r="J146">
            <v>98.982258532860598</v>
          </cell>
          <cell r="K146">
            <v>96.545127997390196</v>
          </cell>
          <cell r="L146">
            <v>101.602933848597</v>
          </cell>
          <cell r="M146">
            <v>99.552681295281204</v>
          </cell>
          <cell r="N146">
            <v>106.508741678646</v>
          </cell>
          <cell r="O146">
            <v>101.185656262211</v>
          </cell>
          <cell r="P146">
            <v>121.57937505837501</v>
          </cell>
          <cell r="Q146">
            <v>101.75</v>
          </cell>
          <cell r="R146">
            <v>96.457999999999998</v>
          </cell>
          <cell r="S146">
            <v>107.51900000000001</v>
          </cell>
          <cell r="T146">
            <v>102.446</v>
          </cell>
          <cell r="U146">
            <v>92.418000000000006</v>
          </cell>
          <cell r="V146">
            <v>103.59399999999999</v>
          </cell>
          <cell r="W146">
            <v>105.17100000000001</v>
          </cell>
          <cell r="X146">
            <v>109.17700000000001</v>
          </cell>
          <cell r="Y146">
            <v>106.568</v>
          </cell>
          <cell r="Z146">
            <v>116.54</v>
          </cell>
          <cell r="AA146">
            <v>107.33799999999999</v>
          </cell>
          <cell r="AB146">
            <v>124.627</v>
          </cell>
          <cell r="AC146">
            <v>106.681</v>
          </cell>
          <cell r="AD146">
            <v>100.307</v>
          </cell>
          <cell r="AE146">
            <v>112.215</v>
          </cell>
          <cell r="AF146">
            <v>106.012</v>
          </cell>
          <cell r="AG146">
            <v>95.903999999999996</v>
          </cell>
          <cell r="AH146">
            <v>106.91800000000001</v>
          </cell>
          <cell r="AI146">
            <v>108.954501685992</v>
          </cell>
          <cell r="AJ146">
            <v>115.001</v>
          </cell>
          <cell r="AK146">
            <v>108.533709238489</v>
          </cell>
          <cell r="AL146">
            <v>125.26047277592301</v>
          </cell>
          <cell r="AM146">
            <v>115.261</v>
          </cell>
          <cell r="AN146">
            <v>124.87767065138701</v>
          </cell>
          <cell r="AO146">
            <v>118.483290160821</v>
          </cell>
          <cell r="AP146">
            <v>115.591053625906</v>
          </cell>
          <cell r="AQ146">
            <v>116.067122899721</v>
          </cell>
          <cell r="AR146">
            <v>116.54347896225499</v>
          </cell>
          <cell r="AS146">
            <v>117.01954823606999</v>
          </cell>
          <cell r="AT146">
            <v>117.49561750988499</v>
          </cell>
          <cell r="AU146">
            <v>117.97197357242</v>
          </cell>
          <cell r="AV146">
            <v>118.448042846235</v>
          </cell>
          <cell r="AW146">
            <v>117.97197357242</v>
          </cell>
          <cell r="AX146">
            <v>124.470234097778</v>
          </cell>
          <cell r="AY146">
            <v>120.229861158411</v>
          </cell>
        </row>
        <row r="147">
          <cell r="C147">
            <v>20300</v>
          </cell>
          <cell r="D147">
            <v>118.122824438701</v>
          </cell>
          <cell r="E147">
            <v>98.123899896397603</v>
          </cell>
          <cell r="F147">
            <v>92.452652974895202</v>
          </cell>
          <cell r="G147">
            <v>103.28265537675099</v>
          </cell>
          <cell r="H147">
            <v>96.105194102189998</v>
          </cell>
          <cell r="I147">
            <v>87.535373596079594</v>
          </cell>
          <cell r="J147">
            <v>98.982258532860598</v>
          </cell>
          <cell r="K147">
            <v>96.545127997390196</v>
          </cell>
          <cell r="L147">
            <v>101.602933848597</v>
          </cell>
          <cell r="M147">
            <v>99.552681295281204</v>
          </cell>
          <cell r="N147">
            <v>106.508741678646</v>
          </cell>
          <cell r="O147">
            <v>101.185656262211</v>
          </cell>
          <cell r="P147">
            <v>121.57937505837501</v>
          </cell>
          <cell r="Q147">
            <v>101.75</v>
          </cell>
          <cell r="R147">
            <v>96.457999999999998</v>
          </cell>
          <cell r="S147">
            <v>107.51900000000001</v>
          </cell>
          <cell r="T147">
            <v>102.446</v>
          </cell>
          <cell r="U147">
            <v>92.418000000000006</v>
          </cell>
          <cell r="V147">
            <v>103.59399999999999</v>
          </cell>
          <cell r="W147">
            <v>105.17100000000001</v>
          </cell>
          <cell r="X147">
            <v>109.17700000000001</v>
          </cell>
          <cell r="Y147">
            <v>106.568</v>
          </cell>
          <cell r="Z147">
            <v>116.54</v>
          </cell>
          <cell r="AA147">
            <v>107.33799999999999</v>
          </cell>
          <cell r="AB147">
            <v>124.627</v>
          </cell>
          <cell r="AC147">
            <v>106.681</v>
          </cell>
          <cell r="AD147">
            <v>100.307</v>
          </cell>
          <cell r="AE147">
            <v>112.215</v>
          </cell>
          <cell r="AF147">
            <v>106.012</v>
          </cell>
          <cell r="AG147">
            <v>95.903999999999996</v>
          </cell>
          <cell r="AH147">
            <v>106.91800000000001</v>
          </cell>
          <cell r="AI147">
            <v>108.954501685992</v>
          </cell>
          <cell r="AJ147">
            <v>115.001</v>
          </cell>
          <cell r="AK147">
            <v>108.533709238489</v>
          </cell>
          <cell r="AL147">
            <v>125.26047277592301</v>
          </cell>
          <cell r="AM147">
            <v>115.261</v>
          </cell>
          <cell r="AN147">
            <v>124.87767065138701</v>
          </cell>
          <cell r="AO147">
            <v>118.483290160821</v>
          </cell>
          <cell r="AP147">
            <v>115.591053625906</v>
          </cell>
          <cell r="AQ147">
            <v>116.067122899721</v>
          </cell>
          <cell r="AR147">
            <v>116.54347896225499</v>
          </cell>
          <cell r="AS147">
            <v>117.01954823606999</v>
          </cell>
          <cell r="AT147">
            <v>117.49561750988499</v>
          </cell>
          <cell r="AU147">
            <v>117.97197357242</v>
          </cell>
          <cell r="AV147">
            <v>118.448042846235</v>
          </cell>
          <cell r="AW147">
            <v>117.97197357242</v>
          </cell>
          <cell r="AX147">
            <v>124.470234097778</v>
          </cell>
          <cell r="AY147">
            <v>120.229861158411</v>
          </cell>
        </row>
        <row r="148">
          <cell r="C148">
            <v>210</v>
          </cell>
          <cell r="D148">
            <v>83.827825999129402</v>
          </cell>
          <cell r="E148">
            <v>91.990432770568702</v>
          </cell>
          <cell r="F148">
            <v>93.493874978985104</v>
          </cell>
          <cell r="G148">
            <v>101.08466103654099</v>
          </cell>
          <cell r="H148">
            <v>116.78981437040601</v>
          </cell>
          <cell r="I148">
            <v>94.455487976078501</v>
          </cell>
          <cell r="J148">
            <v>105.646795194074</v>
          </cell>
          <cell r="K148">
            <v>100.660360356068</v>
          </cell>
          <cell r="L148">
            <v>114.12728558937</v>
          </cell>
          <cell r="M148">
            <v>103.817075208917</v>
          </cell>
          <cell r="N148">
            <v>90.993112124182304</v>
          </cell>
          <cell r="O148">
            <v>103.11327439567999</v>
          </cell>
          <cell r="P148">
            <v>87.113571245469203</v>
          </cell>
          <cell r="Q148">
            <v>95.970587995011101</v>
          </cell>
          <cell r="R148">
            <v>97.064020408053906</v>
          </cell>
          <cell r="S148">
            <v>106.426127792191</v>
          </cell>
          <cell r="T148">
            <v>120.33953610493499</v>
          </cell>
          <cell r="U148">
            <v>97.569399919581898</v>
          </cell>
          <cell r="V148">
            <v>107.91257381215</v>
          </cell>
          <cell r="W148">
            <v>107.058476902013</v>
          </cell>
          <cell r="X148">
            <v>117.870111910668</v>
          </cell>
          <cell r="Y148">
            <v>109.13466949930999</v>
          </cell>
          <cell r="Z148">
            <v>99.665679833568603</v>
          </cell>
          <cell r="AA148">
            <v>107.149236245685</v>
          </cell>
          <cell r="AB148">
            <v>89.392678284106907</v>
          </cell>
          <cell r="AC148">
            <v>99.683596659348595</v>
          </cell>
          <cell r="AD148">
            <v>104.40473903796899</v>
          </cell>
          <cell r="AE148">
            <v>113.321882720536</v>
          </cell>
          <cell r="AF148">
            <v>127.454641971453</v>
          </cell>
          <cell r="AG148">
            <v>99.085684933631896</v>
          </cell>
          <cell r="AH148">
            <v>112.01178391329999</v>
          </cell>
          <cell r="AI148">
            <v>110.93138244196901</v>
          </cell>
          <cell r="AJ148">
            <v>121.2407882923</v>
          </cell>
          <cell r="AK148">
            <v>119.237150846576</v>
          </cell>
          <cell r="AL148">
            <v>111.137546458439</v>
          </cell>
          <cell r="AM148">
            <v>105.455576837188</v>
          </cell>
          <cell r="AN148">
            <v>97.231221462914903</v>
          </cell>
          <cell r="AO148">
            <v>108.323667751805</v>
          </cell>
          <cell r="AP148">
            <v>110.84397993105</v>
          </cell>
          <cell r="AQ148">
            <v>121.862809533061</v>
          </cell>
          <cell r="AR148">
            <v>130.573387454992</v>
          </cell>
          <cell r="AS148">
            <v>104.518109221125</v>
          </cell>
          <cell r="AT148">
            <v>117.25061906592499</v>
          </cell>
          <cell r="AU148">
            <v>118.07891963453299</v>
          </cell>
          <cell r="AV148">
            <v>128.27996465395401</v>
          </cell>
          <cell r="AW148">
            <v>125.22264105351201</v>
          </cell>
          <cell r="AX148">
            <v>114.37677138295101</v>
          </cell>
          <cell r="AY148">
            <v>114.10831754162599</v>
          </cell>
        </row>
        <row r="149">
          <cell r="C149">
            <v>21001</v>
          </cell>
          <cell r="D149">
            <v>77.308025694589801</v>
          </cell>
          <cell r="E149">
            <v>86.762921916194102</v>
          </cell>
          <cell r="F149">
            <v>93.257723276733302</v>
          </cell>
          <cell r="G149">
            <v>101.74562558891699</v>
          </cell>
          <cell r="H149">
            <v>120.810057002439</v>
          </cell>
          <cell r="I149">
            <v>90.701882039402093</v>
          </cell>
          <cell r="J149">
            <v>108.96604596591</v>
          </cell>
          <cell r="K149">
            <v>100.026312352933</v>
          </cell>
          <cell r="L149">
            <v>121.142153582391</v>
          </cell>
          <cell r="M149">
            <v>104.73253058904901</v>
          </cell>
          <cell r="N149">
            <v>91.341195523567094</v>
          </cell>
          <cell r="O149">
            <v>103.205526467875</v>
          </cell>
          <cell r="P149">
            <v>80.338218532139393</v>
          </cell>
          <cell r="Q149">
            <v>90.516999999999996</v>
          </cell>
          <cell r="R149">
            <v>96.819000000000003</v>
          </cell>
          <cell r="S149">
            <v>107.122</v>
          </cell>
          <cell r="T149">
            <v>124.482</v>
          </cell>
          <cell r="U149">
            <v>93.691999999999993</v>
          </cell>
          <cell r="V149">
            <v>111.303</v>
          </cell>
          <cell r="W149">
            <v>106.384</v>
          </cell>
          <cell r="X149">
            <v>125.11499999999999</v>
          </cell>
          <cell r="Y149">
            <v>110.09699999999999</v>
          </cell>
          <cell r="Z149">
            <v>100.047</v>
          </cell>
          <cell r="AA149">
            <v>107.245</v>
          </cell>
          <cell r="AB149">
            <v>82.44</v>
          </cell>
          <cell r="AC149">
            <v>94.019000000000005</v>
          </cell>
          <cell r="AD149">
            <v>104.14100000000001</v>
          </cell>
          <cell r="AE149">
            <v>114.063</v>
          </cell>
          <cell r="AF149">
            <v>131.84200000000001</v>
          </cell>
          <cell r="AG149">
            <v>95.147999999999996</v>
          </cell>
          <cell r="AH149">
            <v>115.53100000000001</v>
          </cell>
          <cell r="AI149">
            <v>110.23263845502601</v>
          </cell>
          <cell r="AJ149">
            <v>128.69300000000001</v>
          </cell>
          <cell r="AK149">
            <v>120.288579920594</v>
          </cell>
          <cell r="AL149">
            <v>111.56269001125899</v>
          </cell>
          <cell r="AM149">
            <v>105.55</v>
          </cell>
          <cell r="AN149">
            <v>91.722426333609107</v>
          </cell>
          <cell r="AO149">
            <v>107.62921337172401</v>
          </cell>
          <cell r="AP149">
            <v>109.444599037343</v>
          </cell>
          <cell r="AQ149">
            <v>121.36889627516901</v>
          </cell>
          <cell r="AR149">
            <v>132.53758575226101</v>
          </cell>
          <cell r="AS149">
            <v>100.27937460151</v>
          </cell>
          <cell r="AT149">
            <v>119.36883874541201</v>
          </cell>
          <cell r="AU149">
            <v>118.01569452730099</v>
          </cell>
          <cell r="AV149">
            <v>131.19026369793099</v>
          </cell>
          <cell r="AW149">
            <v>127.95183568708801</v>
          </cell>
          <cell r="AX149">
            <v>114.916945265997</v>
          </cell>
          <cell r="AY149">
            <v>114.25115011439</v>
          </cell>
        </row>
        <row r="150">
          <cell r="C150">
            <v>21003</v>
          </cell>
          <cell r="D150">
            <v>82.717695715782995</v>
          </cell>
          <cell r="E150">
            <v>96.195473621991596</v>
          </cell>
          <cell r="F150">
            <v>96.367677011518396</v>
          </cell>
          <cell r="G150">
            <v>119.45449262229</v>
          </cell>
          <cell r="H150">
            <v>103.885680335781</v>
          </cell>
          <cell r="I150">
            <v>102.833939593667</v>
          </cell>
          <cell r="J150">
            <v>90.188441166431801</v>
          </cell>
          <cell r="K150">
            <v>119.949308497082</v>
          </cell>
          <cell r="L150">
            <v>90.452613945203296</v>
          </cell>
          <cell r="M150">
            <v>91.484157798225894</v>
          </cell>
          <cell r="N150">
            <v>88.323273483947901</v>
          </cell>
          <cell r="O150">
            <v>118.147246208078</v>
          </cell>
          <cell r="P150">
            <v>85.959927901181004</v>
          </cell>
          <cell r="Q150">
            <v>100.357</v>
          </cell>
          <cell r="R150">
            <v>100.047</v>
          </cell>
          <cell r="S150">
            <v>125.767</v>
          </cell>
          <cell r="T150">
            <v>107.04300000000001</v>
          </cell>
          <cell r="U150">
            <v>106.224</v>
          </cell>
          <cell r="V150">
            <v>92.123000000000005</v>
          </cell>
          <cell r="W150">
            <v>127.574</v>
          </cell>
          <cell r="X150">
            <v>93.418999999999997</v>
          </cell>
          <cell r="Y150">
            <v>96.17</v>
          </cell>
          <cell r="Z150">
            <v>96.741</v>
          </cell>
          <cell r="AA150">
            <v>122.77200000000001</v>
          </cell>
          <cell r="AB150">
            <v>88.209000000000003</v>
          </cell>
          <cell r="AC150">
            <v>104.24</v>
          </cell>
          <cell r="AD150">
            <v>107.614</v>
          </cell>
          <cell r="AE150">
            <v>133.91499999999999</v>
          </cell>
          <cell r="AF150">
            <v>113.372</v>
          </cell>
          <cell r="AG150">
            <v>107.875</v>
          </cell>
          <cell r="AH150">
            <v>95.622</v>
          </cell>
          <cell r="AI150">
            <v>132.18850565874601</v>
          </cell>
          <cell r="AJ150">
            <v>96.09</v>
          </cell>
          <cell r="AK150">
            <v>105.072410309264</v>
          </cell>
          <cell r="AL150">
            <v>107.876647814698</v>
          </cell>
          <cell r="AM150">
            <v>120.831</v>
          </cell>
          <cell r="AN150">
            <v>100.811705415891</v>
          </cell>
          <cell r="AO150">
            <v>107.38264184989301</v>
          </cell>
          <cell r="AP150">
            <v>111.68031935863</v>
          </cell>
          <cell r="AQ150">
            <v>135.76657256960101</v>
          </cell>
          <cell r="AR150">
            <v>132.97632960207</v>
          </cell>
          <cell r="AS150">
            <v>117.00225498978401</v>
          </cell>
          <cell r="AT150">
            <v>102.94710128983201</v>
          </cell>
          <cell r="AU150">
            <v>128.92686981990499</v>
          </cell>
          <cell r="AV150">
            <v>118.252848892857</v>
          </cell>
          <cell r="AW150">
            <v>111.75906666543101</v>
          </cell>
          <cell r="AX150">
            <v>114.589562850817</v>
          </cell>
          <cell r="AY150">
            <v>118.789956452402</v>
          </cell>
        </row>
        <row r="151">
          <cell r="C151">
            <v>21007</v>
          </cell>
          <cell r="D151">
            <v>110.649604868998</v>
          </cell>
          <cell r="E151">
            <v>111.82284214879699</v>
          </cell>
          <cell r="F151">
            <v>102.954610234284</v>
          </cell>
          <cell r="G151">
            <v>97.040010507019602</v>
          </cell>
          <cell r="H151">
            <v>96.144468724850199</v>
          </cell>
          <cell r="I151">
            <v>105.434169051238</v>
          </cell>
          <cell r="J151">
            <v>120.428678015738</v>
          </cell>
          <cell r="K151">
            <v>89.027499888223204</v>
          </cell>
          <cell r="L151">
            <v>103.51251620763701</v>
          </cell>
          <cell r="M151">
            <v>87.549740677814498</v>
          </cell>
          <cell r="N151">
            <v>81.176367030313898</v>
          </cell>
          <cell r="O151">
            <v>94.259492645086297</v>
          </cell>
          <cell r="P151">
            <v>114.986666087923</v>
          </cell>
          <cell r="Q151">
            <v>116.661</v>
          </cell>
          <cell r="R151">
            <v>106.886</v>
          </cell>
          <cell r="S151">
            <v>102.16800000000001</v>
          </cell>
          <cell r="T151">
            <v>99.066999999999993</v>
          </cell>
          <cell r="U151">
            <v>108.91</v>
          </cell>
          <cell r="V151">
            <v>123.011</v>
          </cell>
          <cell r="W151">
            <v>94.686000000000007</v>
          </cell>
          <cell r="X151">
            <v>106.907</v>
          </cell>
          <cell r="Y151">
            <v>92.034000000000006</v>
          </cell>
          <cell r="Z151">
            <v>88.912999999999997</v>
          </cell>
          <cell r="AA151">
            <v>97.948999999999998</v>
          </cell>
          <cell r="AB151">
            <v>117.995</v>
          </cell>
          <cell r="AC151">
            <v>121.17400000000001</v>
          </cell>
          <cell r="AD151">
            <v>114.96899999999999</v>
          </cell>
          <cell r="AE151">
            <v>108.78700000000001</v>
          </cell>
          <cell r="AF151">
            <v>104.92400000000001</v>
          </cell>
          <cell r="AG151">
            <v>110.60299999999999</v>
          </cell>
          <cell r="AH151">
            <v>127.684</v>
          </cell>
          <cell r="AI151">
            <v>98.111546620918801</v>
          </cell>
          <cell r="AJ151">
            <v>109.964</v>
          </cell>
          <cell r="AK151">
            <v>100.553609459444</v>
          </cell>
          <cell r="AL151">
            <v>99.147529428892</v>
          </cell>
          <cell r="AM151">
            <v>96.400999999999996</v>
          </cell>
          <cell r="AN151">
            <v>128.52532874685599</v>
          </cell>
          <cell r="AO151">
            <v>106.15675163233099</v>
          </cell>
          <cell r="AP151">
            <v>109.37136725386701</v>
          </cell>
          <cell r="AQ151">
            <v>112.666617298578</v>
          </cell>
          <cell r="AR151">
            <v>113.86614260552599</v>
          </cell>
          <cell r="AS151">
            <v>115.078438873354</v>
          </cell>
          <cell r="AT151">
            <v>129.564335934007</v>
          </cell>
          <cell r="AU151">
            <v>109.950532195902</v>
          </cell>
          <cell r="AV151">
            <v>115.64743931755299</v>
          </cell>
          <cell r="AW151">
            <v>118.387354131271</v>
          </cell>
          <cell r="AX151">
            <v>101.28694748603399</v>
          </cell>
          <cell r="AY151">
            <v>98.571071723987799</v>
          </cell>
        </row>
        <row r="152">
          <cell r="C152">
            <v>21009</v>
          </cell>
          <cell r="D152">
            <v>118.287250149472</v>
          </cell>
          <cell r="E152">
            <v>117.532064186055</v>
          </cell>
          <cell r="F152">
            <v>91.359015302915395</v>
          </cell>
          <cell r="G152">
            <v>89.028701216976103</v>
          </cell>
          <cell r="H152">
            <v>103.094688968611</v>
          </cell>
          <cell r="I152">
            <v>110.94804266345101</v>
          </cell>
          <cell r="J152">
            <v>89.297821729004198</v>
          </cell>
          <cell r="K152">
            <v>97.888493291404401</v>
          </cell>
          <cell r="L152">
            <v>84.905242650502203</v>
          </cell>
          <cell r="M152">
            <v>107.942932538466</v>
          </cell>
          <cell r="N152">
            <v>92.422334480386596</v>
          </cell>
          <cell r="O152">
            <v>97.293412822757205</v>
          </cell>
          <cell r="P152">
            <v>122.923679225961</v>
          </cell>
          <cell r="Q152">
            <v>122.617</v>
          </cell>
          <cell r="R152">
            <v>94.846999999999994</v>
          </cell>
          <cell r="S152">
            <v>93.733000000000004</v>
          </cell>
          <cell r="T152">
            <v>106.22799999999999</v>
          </cell>
          <cell r="U152">
            <v>114.60599999999999</v>
          </cell>
          <cell r="V152">
            <v>91.212999999999994</v>
          </cell>
          <cell r="W152">
            <v>104.111</v>
          </cell>
          <cell r="X152">
            <v>87.69</v>
          </cell>
          <cell r="Y152">
            <v>113.47199999999999</v>
          </cell>
          <cell r="Z152">
            <v>101.23099999999999</v>
          </cell>
          <cell r="AA152">
            <v>101.102</v>
          </cell>
          <cell r="AB152">
            <v>126.14</v>
          </cell>
          <cell r="AC152">
            <v>127.361</v>
          </cell>
          <cell r="AD152">
            <v>102.021</v>
          </cell>
          <cell r="AE152">
            <v>99.805999999999997</v>
          </cell>
          <cell r="AF152">
            <v>112.509</v>
          </cell>
          <cell r="AG152">
            <v>116.387</v>
          </cell>
          <cell r="AH152">
            <v>94.677999999999997</v>
          </cell>
          <cell r="AI152">
            <v>107.876684005158</v>
          </cell>
          <cell r="AJ152">
            <v>90.197000000000003</v>
          </cell>
          <cell r="AK152">
            <v>123.975826751141</v>
          </cell>
          <cell r="AL152">
            <v>112.883176015491</v>
          </cell>
          <cell r="AM152">
            <v>99.503</v>
          </cell>
          <cell r="AN152">
            <v>122.15168264291501</v>
          </cell>
          <cell r="AO152">
            <v>113.558064060806</v>
          </cell>
          <cell r="AP152">
            <v>119.39352734841501</v>
          </cell>
          <cell r="AQ152">
            <v>120.27980763694001</v>
          </cell>
          <cell r="AR152">
            <v>121.18619306227301</v>
          </cell>
          <cell r="AS152">
            <v>122.09944779673999</v>
          </cell>
          <cell r="AT152">
            <v>108.306133793096</v>
          </cell>
          <cell r="AU152">
            <v>115.081712270249</v>
          </cell>
          <cell r="AV152">
            <v>118.163023996196</v>
          </cell>
          <cell r="AW152">
            <v>116.546596971727</v>
          </cell>
          <cell r="AX152">
            <v>113.98156834234899</v>
          </cell>
          <cell r="AY152">
            <v>114.55527756801</v>
          </cell>
        </row>
        <row r="153">
          <cell r="C153">
            <v>221</v>
          </cell>
          <cell r="D153">
            <v>96.691591222198696</v>
          </cell>
          <cell r="E153">
            <v>87.556820338884194</v>
          </cell>
          <cell r="F153">
            <v>100.686530377594</v>
          </cell>
          <cell r="G153">
            <v>98.626050324409604</v>
          </cell>
          <cell r="H153">
            <v>97.0807534894941</v>
          </cell>
          <cell r="I153">
            <v>94.037438354768497</v>
          </cell>
          <cell r="J153">
            <v>101.788433005287</v>
          </cell>
          <cell r="K153">
            <v>103.573945093483</v>
          </cell>
          <cell r="L153">
            <v>104.43567487578299</v>
          </cell>
          <cell r="M153">
            <v>106.445783835085</v>
          </cell>
          <cell r="N153">
            <v>104.551245958108</v>
          </cell>
          <cell r="O153">
            <v>104.52573312490399</v>
          </cell>
          <cell r="P153">
            <v>102.630921218522</v>
          </cell>
          <cell r="Q153">
            <v>91.933279702400199</v>
          </cell>
          <cell r="R153">
            <v>107.982024527579</v>
          </cell>
          <cell r="S153">
            <v>106.878343505676</v>
          </cell>
          <cell r="T153">
            <v>98.9006276179081</v>
          </cell>
          <cell r="U153">
            <v>99.0135895653532</v>
          </cell>
          <cell r="V153">
            <v>105.33743985248999</v>
          </cell>
          <cell r="W153">
            <v>105.24368589122101</v>
          </cell>
          <cell r="X153">
            <v>106.626078767785</v>
          </cell>
          <cell r="Y153">
            <v>104.23516867654899</v>
          </cell>
          <cell r="Z153">
            <v>105.403254338076</v>
          </cell>
          <cell r="AA153">
            <v>109.693662432463</v>
          </cell>
          <cell r="AB153">
            <v>108.123747778282</v>
          </cell>
          <cell r="AC153">
            <v>102.229775662374</v>
          </cell>
          <cell r="AD153">
            <v>113.344169225846</v>
          </cell>
          <cell r="AE153">
            <v>114.556696220017</v>
          </cell>
          <cell r="AF153">
            <v>108.921397220231</v>
          </cell>
          <cell r="AG153">
            <v>104.38371885964401</v>
          </cell>
          <cell r="AH153">
            <v>111.53300274739701</v>
          </cell>
          <cell r="AI153">
            <v>111.998715184424</v>
          </cell>
          <cell r="AJ153">
            <v>111.146497042405</v>
          </cell>
          <cell r="AK153">
            <v>114.31878302905901</v>
          </cell>
          <cell r="AL153">
            <v>109.30480641118299</v>
          </cell>
          <cell r="AM153">
            <v>113.23623315464199</v>
          </cell>
          <cell r="AN153">
            <v>112.14065140454601</v>
          </cell>
          <cell r="AO153">
            <v>104.165646530854</v>
          </cell>
          <cell r="AP153">
            <v>114.458930750512</v>
          </cell>
          <cell r="AQ153">
            <v>114.33331628100299</v>
          </cell>
          <cell r="AR153">
            <v>116.164784052911</v>
          </cell>
          <cell r="AS153">
            <v>111.698672171417</v>
          </cell>
          <cell r="AT153">
            <v>118.270726212128</v>
          </cell>
          <cell r="AU153">
            <v>119.793353228063</v>
          </cell>
          <cell r="AV153">
            <v>118.167360098404</v>
          </cell>
          <cell r="AW153">
            <v>122.853620951772</v>
          </cell>
          <cell r="AX153">
            <v>114.03610275468399</v>
          </cell>
          <cell r="AY153">
            <v>125.327404173525</v>
          </cell>
        </row>
        <row r="154">
          <cell r="C154">
            <v>22111</v>
          </cell>
          <cell r="D154">
            <v>85.698816345969504</v>
          </cell>
          <cell r="E154">
            <v>79.3008130738923</v>
          </cell>
          <cell r="F154">
            <v>100.920795767621</v>
          </cell>
          <cell r="G154">
            <v>105.148430781252</v>
          </cell>
          <cell r="H154">
            <v>106.450955954439</v>
          </cell>
          <cell r="I154">
            <v>101.126110643462</v>
          </cell>
          <cell r="J154">
            <v>93.515924388860896</v>
          </cell>
          <cell r="K154">
            <v>106.149703769591</v>
          </cell>
          <cell r="L154">
            <v>107.727620132841</v>
          </cell>
          <cell r="M154">
            <v>109.056228693213</v>
          </cell>
          <cell r="N154">
            <v>105.224715869603</v>
          </cell>
          <cell r="O154">
            <v>99.6798845792555</v>
          </cell>
          <cell r="P154">
            <v>94.718611030645604</v>
          </cell>
          <cell r="Q154">
            <v>84.537999999999997</v>
          </cell>
          <cell r="R154">
            <v>102.572</v>
          </cell>
          <cell r="S154">
            <v>108.57599999999999</v>
          </cell>
          <cell r="T154">
            <v>111.81399999999999</v>
          </cell>
          <cell r="U154">
            <v>106.28100000000001</v>
          </cell>
          <cell r="V154">
            <v>98.936999999999998</v>
          </cell>
          <cell r="W154">
            <v>111.423</v>
          </cell>
          <cell r="X154">
            <v>111.583</v>
          </cell>
          <cell r="Y154">
            <v>115.096</v>
          </cell>
          <cell r="Z154">
            <v>111.42</v>
          </cell>
          <cell r="AA154">
            <v>104.15600000000001</v>
          </cell>
          <cell r="AB154">
            <v>97.352000000000004</v>
          </cell>
          <cell r="AC154">
            <v>79.492000000000004</v>
          </cell>
          <cell r="AD154">
            <v>95.391000000000005</v>
          </cell>
          <cell r="AE154">
            <v>101.242</v>
          </cell>
          <cell r="AF154">
            <v>105.152</v>
          </cell>
          <cell r="AG154">
            <v>104.44199999999999</v>
          </cell>
          <cell r="AH154">
            <v>99.483999999999995</v>
          </cell>
          <cell r="AI154">
            <v>111.96570648219701</v>
          </cell>
          <cell r="AJ154">
            <v>118.018</v>
          </cell>
          <cell r="AK154">
            <v>127.33783561583201</v>
          </cell>
          <cell r="AL154">
            <v>127.16745415971</v>
          </cell>
          <cell r="AM154">
            <v>106.709</v>
          </cell>
          <cell r="AN154">
            <v>102.013769617923</v>
          </cell>
          <cell r="AO154">
            <v>104.248294075831</v>
          </cell>
          <cell r="AP154">
            <v>101.423910343584</v>
          </cell>
          <cell r="AQ154">
            <v>101.40343131287899</v>
          </cell>
          <cell r="AR154">
            <v>105.214358562584</v>
          </cell>
          <cell r="AS154">
            <v>106.00606892227199</v>
          </cell>
          <cell r="AT154">
            <v>104.655461789428</v>
          </cell>
          <cell r="AU154">
            <v>113.676203617065</v>
          </cell>
          <cell r="AV154">
            <v>116.591467108618</v>
          </cell>
          <cell r="AW154">
            <v>123.734528671547</v>
          </cell>
          <cell r="AX154">
            <v>134.83704595789001</v>
          </cell>
          <cell r="AY154">
            <v>135.57282930942699</v>
          </cell>
        </row>
        <row r="155">
          <cell r="C155">
            <v>22112</v>
          </cell>
          <cell r="D155">
            <v>96.075627478719497</v>
          </cell>
          <cell r="E155">
            <v>89.135071421745494</v>
          </cell>
          <cell r="F155">
            <v>107.017393506199</v>
          </cell>
          <cell r="G155">
            <v>103.23695150958299</v>
          </cell>
          <cell r="H155">
            <v>100.02406105660801</v>
          </cell>
          <cell r="I155">
            <v>98.216356902112196</v>
          </cell>
          <cell r="J155">
            <v>102.492375594257</v>
          </cell>
          <cell r="K155">
            <v>107.778422453167</v>
          </cell>
          <cell r="L155">
            <v>109.262921822324</v>
          </cell>
          <cell r="M155">
            <v>101.912064553406</v>
          </cell>
          <cell r="N155">
            <v>96.902080685291295</v>
          </cell>
          <cell r="O155">
            <v>87.946673016587496</v>
          </cell>
          <cell r="P155">
            <v>97.487321050522894</v>
          </cell>
          <cell r="Q155">
            <v>95.221000000000004</v>
          </cell>
          <cell r="R155">
            <v>97.903999999999996</v>
          </cell>
          <cell r="S155">
            <v>99.194000000000003</v>
          </cell>
          <cell r="T155">
            <v>100.831</v>
          </cell>
          <cell r="U155">
            <v>95.006</v>
          </cell>
          <cell r="V155">
            <v>98.376999999999995</v>
          </cell>
          <cell r="W155">
            <v>102.544</v>
          </cell>
          <cell r="X155">
            <v>98.98</v>
          </cell>
          <cell r="Y155">
            <v>96.477000000000004</v>
          </cell>
          <cell r="Z155">
            <v>97.013000000000005</v>
          </cell>
          <cell r="AA155">
            <v>98.29</v>
          </cell>
          <cell r="AB155">
            <v>100.401</v>
          </cell>
          <cell r="AC155">
            <v>91.991</v>
          </cell>
          <cell r="AD155">
            <v>96.763999999999996</v>
          </cell>
          <cell r="AE155">
            <v>95.31</v>
          </cell>
          <cell r="AF155">
            <v>92.475999999999999</v>
          </cell>
          <cell r="AG155">
            <v>93.742000000000004</v>
          </cell>
          <cell r="AH155">
            <v>96.179000000000002</v>
          </cell>
          <cell r="AI155">
            <v>101.579012342921</v>
          </cell>
          <cell r="AJ155">
            <v>96.307000000000002</v>
          </cell>
          <cell r="AK155">
            <v>94.794263772245202</v>
          </cell>
          <cell r="AL155">
            <v>93.628251341096103</v>
          </cell>
          <cell r="AM155">
            <v>99.31</v>
          </cell>
          <cell r="AN155">
            <v>100.69283370513099</v>
          </cell>
          <cell r="AO155">
            <v>97.1063032908921</v>
          </cell>
          <cell r="AP155">
            <v>102.97393013272401</v>
          </cell>
          <cell r="AQ155">
            <v>96.381239555494602</v>
          </cell>
          <cell r="AR155">
            <v>92.399685761207493</v>
          </cell>
          <cell r="AS155">
            <v>95.926544057927899</v>
          </cell>
          <cell r="AT155">
            <v>101.307615441783</v>
          </cell>
          <cell r="AU155">
            <v>106.079233111063</v>
          </cell>
          <cell r="AV155">
            <v>104.898611254317</v>
          </cell>
          <cell r="AW155">
            <v>104.43072774768</v>
          </cell>
          <cell r="AX155">
            <v>86.402182824520295</v>
          </cell>
          <cell r="AY155">
            <v>96.455327698490095</v>
          </cell>
        </row>
        <row r="156">
          <cell r="C156">
            <v>22191</v>
          </cell>
          <cell r="D156">
            <v>106.329899865998</v>
          </cell>
          <cell r="E156">
            <v>87.598461508403602</v>
          </cell>
          <cell r="F156">
            <v>97.023278814210798</v>
          </cell>
          <cell r="G156">
            <v>94.453844241536999</v>
          </cell>
          <cell r="H156">
            <v>92.476199394870804</v>
          </cell>
          <cell r="I156">
            <v>97.193216246460494</v>
          </cell>
          <cell r="J156">
            <v>93.721221496034204</v>
          </cell>
          <cell r="K156">
            <v>92.235279533736502</v>
          </cell>
          <cell r="L156">
            <v>89.547810398225195</v>
          </cell>
          <cell r="M156">
            <v>125.107581901637</v>
          </cell>
          <cell r="N156">
            <v>112.019489177133</v>
          </cell>
          <cell r="O156">
            <v>112.293717421753</v>
          </cell>
          <cell r="P156">
            <v>112.775151192762</v>
          </cell>
          <cell r="Q156">
            <v>91.897000000000006</v>
          </cell>
          <cell r="R156">
            <v>104.249</v>
          </cell>
          <cell r="S156">
            <v>102.506</v>
          </cell>
          <cell r="T156">
            <v>94.081999999999994</v>
          </cell>
          <cell r="U156">
            <v>102.435</v>
          </cell>
          <cell r="V156">
            <v>96.873000000000005</v>
          </cell>
          <cell r="W156">
            <v>93.444000000000003</v>
          </cell>
          <cell r="X156">
            <v>91.057000000000002</v>
          </cell>
          <cell r="Y156">
            <v>121.631</v>
          </cell>
          <cell r="Z156">
            <v>112.241</v>
          </cell>
          <cell r="AA156">
            <v>117.708</v>
          </cell>
          <cell r="AB156">
            <v>118.937</v>
          </cell>
          <cell r="AC156">
            <v>102.607</v>
          </cell>
          <cell r="AD156">
            <v>109.73</v>
          </cell>
          <cell r="AE156">
            <v>110.339</v>
          </cell>
          <cell r="AF156">
            <v>104.16800000000001</v>
          </cell>
          <cell r="AG156">
            <v>108.367</v>
          </cell>
          <cell r="AH156">
            <v>102.711</v>
          </cell>
          <cell r="AI156">
            <v>99.721695079950095</v>
          </cell>
          <cell r="AJ156">
            <v>94.852000000000004</v>
          </cell>
          <cell r="AK156">
            <v>133.49165020699701</v>
          </cell>
          <cell r="AL156">
            <v>115.66336928124301</v>
          </cell>
          <cell r="AM156">
            <v>120.967</v>
          </cell>
          <cell r="AN156">
            <v>119.15614121688201</v>
          </cell>
          <cell r="AO156">
            <v>101.13806436619799</v>
          </cell>
          <cell r="AP156">
            <v>105.81911742215701</v>
          </cell>
          <cell r="AQ156">
            <v>109.844598142146</v>
          </cell>
          <cell r="AR156">
            <v>113.083519859102</v>
          </cell>
          <cell r="AS156">
            <v>113.977407699599</v>
          </cell>
          <cell r="AT156">
            <v>114.39731969917401</v>
          </cell>
          <cell r="AU156">
            <v>114.817231698748</v>
          </cell>
          <cell r="AV156">
            <v>105.535672780165</v>
          </cell>
          <cell r="AW156">
            <v>140.00451387883001</v>
          </cell>
          <cell r="AX156">
            <v>153.27831031912899</v>
          </cell>
          <cell r="AY156">
            <v>168.13569243905101</v>
          </cell>
        </row>
        <row r="157">
          <cell r="C157">
            <v>22192</v>
          </cell>
          <cell r="D157">
            <v>95.981911634913004</v>
          </cell>
          <cell r="E157">
            <v>88.459176075373705</v>
          </cell>
          <cell r="F157">
            <v>103.954776141221</v>
          </cell>
          <cell r="G157">
            <v>101.866430698212</v>
          </cell>
          <cell r="H157">
            <v>96.630154089146799</v>
          </cell>
          <cell r="I157">
            <v>88.803806073608101</v>
          </cell>
          <cell r="J157">
            <v>105.09902159145101</v>
          </cell>
          <cell r="K157">
            <v>101.478795790033</v>
          </cell>
          <cell r="L157">
            <v>101.831287735784</v>
          </cell>
          <cell r="M157">
            <v>103.730714185633</v>
          </cell>
          <cell r="N157">
            <v>104.69342810500601</v>
          </cell>
          <cell r="O157">
            <v>107.470497879617</v>
          </cell>
          <cell r="P157">
            <v>104.24968340369701</v>
          </cell>
          <cell r="Q157">
            <v>92.21</v>
          </cell>
          <cell r="R157">
            <v>115.62</v>
          </cell>
          <cell r="S157">
            <v>111.717</v>
          </cell>
          <cell r="T157">
            <v>96.614000000000004</v>
          </cell>
          <cell r="U157">
            <v>94.816000000000003</v>
          </cell>
          <cell r="V157">
            <v>109.376</v>
          </cell>
          <cell r="W157">
            <v>102.70699999999999</v>
          </cell>
          <cell r="X157">
            <v>104.167</v>
          </cell>
          <cell r="Y157">
            <v>97.468000000000004</v>
          </cell>
          <cell r="Z157">
            <v>102.473</v>
          </cell>
          <cell r="AA157">
            <v>115.178</v>
          </cell>
          <cell r="AB157">
            <v>111.134</v>
          </cell>
          <cell r="AC157">
            <v>104.76900000000001</v>
          </cell>
          <cell r="AD157">
            <v>120.229</v>
          </cell>
          <cell r="AE157">
            <v>121.074</v>
          </cell>
          <cell r="AF157">
            <v>108.929</v>
          </cell>
          <cell r="AG157">
            <v>101.462</v>
          </cell>
          <cell r="AH157">
            <v>115.523</v>
          </cell>
          <cell r="AI157">
            <v>111.55048521772</v>
          </cell>
          <cell r="AJ157">
            <v>108.905</v>
          </cell>
          <cell r="AK157">
            <v>108.810023109553</v>
          </cell>
          <cell r="AL157">
            <v>104.730576723407</v>
          </cell>
          <cell r="AM157">
            <v>114.345</v>
          </cell>
          <cell r="AN157">
            <v>114.855625483034</v>
          </cell>
          <cell r="AO157">
            <v>102.961420086502</v>
          </cell>
          <cell r="AP157">
            <v>117.664947621427</v>
          </cell>
          <cell r="AQ157">
            <v>115.79649402363501</v>
          </cell>
          <cell r="AR157">
            <v>119.64353002694</v>
          </cell>
          <cell r="AS157">
            <v>110.161845797073</v>
          </cell>
          <cell r="AT157">
            <v>122.228394898057</v>
          </cell>
          <cell r="AU157">
            <v>121.214167278658</v>
          </cell>
          <cell r="AV157">
            <v>118.546715481851</v>
          </cell>
          <cell r="AW157">
            <v>123.225260908751</v>
          </cell>
          <cell r="AX157">
            <v>108.420915447081</v>
          </cell>
          <cell r="AY157">
            <v>124.48784642439</v>
          </cell>
        </row>
        <row r="158">
          <cell r="C158">
            <v>22193</v>
          </cell>
          <cell r="D158">
            <v>89.465049496836997</v>
          </cell>
          <cell r="E158">
            <v>90.230805263711204</v>
          </cell>
          <cell r="F158">
            <v>96.924573644252007</v>
          </cell>
          <cell r="G158">
            <v>86.627907669387199</v>
          </cell>
          <cell r="H158">
            <v>90.727351628503996</v>
          </cell>
          <cell r="I158">
            <v>100.160818370737</v>
          </cell>
          <cell r="J158">
            <v>99.850925312977495</v>
          </cell>
          <cell r="K158">
            <v>111.27772957601</v>
          </cell>
          <cell r="L158">
            <v>121.69320598121401</v>
          </cell>
          <cell r="M158">
            <v>104.259716717936</v>
          </cell>
          <cell r="N158">
            <v>107.391119856176</v>
          </cell>
          <cell r="O158">
            <v>101.390796482258</v>
          </cell>
          <cell r="P158">
            <v>91.177328404087106</v>
          </cell>
          <cell r="Q158">
            <v>93.572999999999993</v>
          </cell>
          <cell r="R158">
            <v>96.903999999999996</v>
          </cell>
          <cell r="S158">
            <v>94.927999999999997</v>
          </cell>
          <cell r="T158">
            <v>101.67400000000001</v>
          </cell>
          <cell r="U158">
            <v>106.657</v>
          </cell>
          <cell r="V158">
            <v>100.767</v>
          </cell>
          <cell r="W158">
            <v>109.562</v>
          </cell>
          <cell r="X158">
            <v>113.389</v>
          </cell>
          <cell r="Y158">
            <v>102.78400000000001</v>
          </cell>
          <cell r="Z158">
            <v>105.15900000000001</v>
          </cell>
          <cell r="AA158">
            <v>95.046999999999997</v>
          </cell>
          <cell r="AB158">
            <v>95.561999999999998</v>
          </cell>
          <cell r="AC158">
            <v>107.554</v>
          </cell>
          <cell r="AD158">
            <v>110.654</v>
          </cell>
          <cell r="AE158">
            <v>105.08199999999999</v>
          </cell>
          <cell r="AF158">
            <v>112.914</v>
          </cell>
          <cell r="AG158">
            <v>115.446</v>
          </cell>
          <cell r="AH158">
            <v>112.443</v>
          </cell>
          <cell r="AI158">
            <v>113.955506093262</v>
          </cell>
          <cell r="AJ158">
            <v>117.676</v>
          </cell>
          <cell r="AK158">
            <v>112.128714000439</v>
          </cell>
          <cell r="AL158">
            <v>105.17110665208899</v>
          </cell>
          <cell r="AM158">
            <v>97.391999999999996</v>
          </cell>
          <cell r="AN158">
            <v>105.79992495595999</v>
          </cell>
          <cell r="AO158">
            <v>104.53060835619399</v>
          </cell>
          <cell r="AP158">
            <v>121.69256520123599</v>
          </cell>
          <cell r="AQ158">
            <v>118.478252636883</v>
          </cell>
          <cell r="AR158">
            <v>116.55780032793901</v>
          </cell>
          <cell r="AS158">
            <v>126.507798945521</v>
          </cell>
          <cell r="AT158">
            <v>124.01225185432099</v>
          </cell>
          <cell r="AU158">
            <v>124.808071878288</v>
          </cell>
          <cell r="AV158">
            <v>128.339034013229</v>
          </cell>
          <cell r="AW158">
            <v>118.32518448899999</v>
          </cell>
          <cell r="AX158">
            <v>97.692350262114999</v>
          </cell>
          <cell r="AY158">
            <v>98.8552944662176</v>
          </cell>
        </row>
        <row r="159">
          <cell r="C159">
            <v>22199</v>
          </cell>
          <cell r="D159">
            <v>102.948399810487</v>
          </cell>
          <cell r="E159">
            <v>86.683320904846497</v>
          </cell>
          <cell r="F159">
            <v>94.483023004037605</v>
          </cell>
          <cell r="G159">
            <v>95.433648259035195</v>
          </cell>
          <cell r="H159">
            <v>100.74251678330801</v>
          </cell>
          <cell r="I159">
            <v>100.60046798022699</v>
          </cell>
          <cell r="J159">
            <v>101.484737692736</v>
          </cell>
          <cell r="K159">
            <v>110.287580584594</v>
          </cell>
          <cell r="L159">
            <v>108.24904215321401</v>
          </cell>
          <cell r="M159">
            <v>104.198918379779</v>
          </cell>
          <cell r="N159">
            <v>98.193283166907406</v>
          </cell>
          <cell r="O159">
            <v>96.6950612808279</v>
          </cell>
          <cell r="P159">
            <v>103.152464743519</v>
          </cell>
          <cell r="Q159">
            <v>93.143000000000001</v>
          </cell>
          <cell r="R159">
            <v>97.376000000000005</v>
          </cell>
          <cell r="S159">
            <v>102.33799999999999</v>
          </cell>
          <cell r="T159">
            <v>100.874</v>
          </cell>
          <cell r="U159">
            <v>101.97</v>
          </cell>
          <cell r="V159">
            <v>104.65</v>
          </cell>
          <cell r="W159">
            <v>114.84</v>
          </cell>
          <cell r="X159">
            <v>117.753</v>
          </cell>
          <cell r="Y159">
            <v>111.309</v>
          </cell>
          <cell r="Z159">
            <v>108.54</v>
          </cell>
          <cell r="AA159">
            <v>101.151</v>
          </cell>
          <cell r="AB159">
            <v>106.251</v>
          </cell>
          <cell r="AC159">
            <v>102.324</v>
          </cell>
          <cell r="AD159">
            <v>106.047</v>
          </cell>
          <cell r="AE159">
            <v>111.3</v>
          </cell>
          <cell r="AF159">
            <v>112.624</v>
          </cell>
          <cell r="AG159">
            <v>104.861</v>
          </cell>
          <cell r="AH159">
            <v>111.134</v>
          </cell>
          <cell r="AI159">
            <v>120.647800665696</v>
          </cell>
          <cell r="AJ159">
            <v>122.036</v>
          </cell>
          <cell r="AK159">
            <v>117.096687708907</v>
          </cell>
          <cell r="AL159">
            <v>115.58071590322299</v>
          </cell>
          <cell r="AM159">
            <v>119.922</v>
          </cell>
          <cell r="AN159">
            <v>109.509647449439</v>
          </cell>
          <cell r="AO159">
            <v>110.181181434995</v>
          </cell>
          <cell r="AP159">
            <v>112.31485461928401</v>
          </cell>
          <cell r="AQ159">
            <v>117.697324927157</v>
          </cell>
          <cell r="AR159">
            <v>114.551034141458</v>
          </cell>
          <cell r="AS159">
            <v>109.68624089977</v>
          </cell>
          <cell r="AT159">
            <v>112.710616361208</v>
          </cell>
          <cell r="AU159">
            <v>119.40233310745</v>
          </cell>
          <cell r="AV159">
            <v>120.119739250167</v>
          </cell>
          <cell r="AW159">
            <v>115.722275808538</v>
          </cell>
          <cell r="AX159">
            <v>111.39405903333</v>
          </cell>
          <cell r="AY159">
            <v>117.390270553345</v>
          </cell>
        </row>
        <row r="160">
          <cell r="C160">
            <v>222</v>
          </cell>
          <cell r="D160">
            <v>98.864336995902605</v>
          </cell>
          <cell r="E160">
            <v>94.326572192663207</v>
          </cell>
          <cell r="F160">
            <v>94.798682120501198</v>
          </cell>
          <cell r="G160">
            <v>90.416155544425493</v>
          </cell>
          <cell r="H160">
            <v>104.331798777351</v>
          </cell>
          <cell r="I160">
            <v>100.007452527406</v>
          </cell>
          <cell r="J160">
            <v>103.398410051995</v>
          </cell>
          <cell r="K160">
            <v>101.756796344018</v>
          </cell>
          <cell r="L160">
            <v>104.82663906409201</v>
          </cell>
          <cell r="M160">
            <v>103.084483896851</v>
          </cell>
          <cell r="N160">
            <v>102.48481187358399</v>
          </cell>
          <cell r="O160">
            <v>101.703860611209</v>
          </cell>
          <cell r="P160">
            <v>99.417662580915703</v>
          </cell>
          <cell r="Q160">
            <v>98.150663924719893</v>
          </cell>
          <cell r="R160">
            <v>96.577995659763303</v>
          </cell>
          <cell r="S160">
            <v>92.105356031846497</v>
          </cell>
          <cell r="T160">
            <v>110.183129338066</v>
          </cell>
          <cell r="U160">
            <v>103.567608014746</v>
          </cell>
          <cell r="V160">
            <v>104.091325271381</v>
          </cell>
          <cell r="W160">
            <v>107.406759155149</v>
          </cell>
          <cell r="X160">
            <v>107.163750255415</v>
          </cell>
          <cell r="Y160">
            <v>110.888152828732</v>
          </cell>
          <cell r="Z160">
            <v>108.858291339453</v>
          </cell>
          <cell r="AA160">
            <v>105.280523211542</v>
          </cell>
          <cell r="AB160">
            <v>100.865291331902</v>
          </cell>
          <cell r="AC160">
            <v>100.517995753375</v>
          </cell>
          <cell r="AD160">
            <v>98.335033127068499</v>
          </cell>
          <cell r="AE160">
            <v>93.385624060562193</v>
          </cell>
          <cell r="AF160">
            <v>109.14095308021</v>
          </cell>
          <cell r="AG160">
            <v>108.142875560749</v>
          </cell>
          <cell r="AH160">
            <v>111.12145762122999</v>
          </cell>
          <cell r="AI160">
            <v>110.37515655418601</v>
          </cell>
          <cell r="AJ160">
            <v>111.303672007161</v>
          </cell>
          <cell r="AK160">
            <v>113.891394738302</v>
          </cell>
          <cell r="AL160">
            <v>111.73932284081501</v>
          </cell>
          <cell r="AM160">
            <v>110.063407114151</v>
          </cell>
          <cell r="AN160">
            <v>103.80474909178101</v>
          </cell>
          <cell r="AO160">
            <v>104.43892256703801</v>
          </cell>
          <cell r="AP160">
            <v>103.01518175256599</v>
          </cell>
          <cell r="AQ160">
            <v>99.738133349807896</v>
          </cell>
          <cell r="AR160">
            <v>108.147903690276</v>
          </cell>
          <cell r="AS160">
            <v>111.871041498186</v>
          </cell>
          <cell r="AT160">
            <v>115.647615969084</v>
          </cell>
          <cell r="AU160">
            <v>115.084853874221</v>
          </cell>
          <cell r="AV160">
            <v>117.503333707732</v>
          </cell>
          <cell r="AW160">
            <v>120.459110784437</v>
          </cell>
          <cell r="AX160">
            <v>115.096195979304</v>
          </cell>
          <cell r="AY160">
            <v>115.984450383321</v>
          </cell>
        </row>
        <row r="161">
          <cell r="C161">
            <v>22201</v>
          </cell>
          <cell r="D161">
            <v>101.60410689795199</v>
          </cell>
          <cell r="E161">
            <v>96.090826999497295</v>
          </cell>
          <cell r="F161">
            <v>77.0718049351768</v>
          </cell>
          <cell r="G161">
            <v>78.6176295807483</v>
          </cell>
          <cell r="H161">
            <v>104.95310481420699</v>
          </cell>
          <cell r="I161">
            <v>106.528005891826</v>
          </cell>
          <cell r="J161">
            <v>105.356243143586</v>
          </cell>
          <cell r="K161">
            <v>103.499708302949</v>
          </cell>
          <cell r="L161">
            <v>106.04580408843</v>
          </cell>
          <cell r="M161">
            <v>112.15440816884301</v>
          </cell>
          <cell r="N161">
            <v>104.087210122898</v>
          </cell>
          <cell r="O161">
            <v>103.991147053888</v>
          </cell>
          <cell r="P161">
            <v>102.17698619119101</v>
          </cell>
          <cell r="Q161">
            <v>100.027</v>
          </cell>
          <cell r="R161">
            <v>81.634</v>
          </cell>
          <cell r="S161">
            <v>80.313000000000002</v>
          </cell>
          <cell r="T161">
            <v>111.149</v>
          </cell>
          <cell r="U161">
            <v>110.318</v>
          </cell>
          <cell r="V161">
            <v>106.057</v>
          </cell>
          <cell r="W161">
            <v>109.384</v>
          </cell>
          <cell r="X161">
            <v>108.548</v>
          </cell>
          <cell r="Y161">
            <v>120.41500000000001</v>
          </cell>
          <cell r="Z161">
            <v>110.961</v>
          </cell>
          <cell r="AA161">
            <v>107.688</v>
          </cell>
          <cell r="AB161">
            <v>103.752</v>
          </cell>
          <cell r="AC161">
            <v>102.426</v>
          </cell>
          <cell r="AD161">
            <v>80.772000000000006</v>
          </cell>
          <cell r="AE161">
            <v>81.734999999999999</v>
          </cell>
          <cell r="AF161">
            <v>110.848</v>
          </cell>
          <cell r="AG161">
            <v>115.30200000000001</v>
          </cell>
          <cell r="AH161">
            <v>113.27200000000001</v>
          </cell>
          <cell r="AI161">
            <v>112.24846236286299</v>
          </cell>
          <cell r="AJ161">
            <v>112.955</v>
          </cell>
          <cell r="AK161">
            <v>123.73834567773299</v>
          </cell>
          <cell r="AL161">
            <v>114.087476064996</v>
          </cell>
          <cell r="AM161">
            <v>112.666</v>
          </cell>
          <cell r="AN161">
            <v>107.14818708532199</v>
          </cell>
          <cell r="AO161">
            <v>105.928855439667</v>
          </cell>
          <cell r="AP161">
            <v>90.884075623073002</v>
          </cell>
          <cell r="AQ161">
            <v>89.568103972811102</v>
          </cell>
          <cell r="AR161">
            <v>116.21193243902501</v>
          </cell>
          <cell r="AS161">
            <v>109.968273254834</v>
          </cell>
          <cell r="AT161">
            <v>110.593950945364</v>
          </cell>
          <cell r="AU161">
            <v>111.36749667008201</v>
          </cell>
          <cell r="AV161">
            <v>113.306607108885</v>
          </cell>
          <cell r="AW161">
            <v>124.386855766121</v>
          </cell>
          <cell r="AX161">
            <v>125.40563300001099</v>
          </cell>
          <cell r="AY161">
            <v>124.14185818111601</v>
          </cell>
        </row>
        <row r="162">
          <cell r="C162">
            <v>22202</v>
          </cell>
          <cell r="D162">
            <v>101.73121146558201</v>
          </cell>
          <cell r="E162">
            <v>103.770519068767</v>
          </cell>
          <cell r="F162">
            <v>86.796145218079602</v>
          </cell>
          <cell r="G162">
            <v>81.817276452709606</v>
          </cell>
          <cell r="H162">
            <v>104.99657549776001</v>
          </cell>
          <cell r="I162">
            <v>99.009323351557597</v>
          </cell>
          <cell r="J162">
            <v>98.985454855248904</v>
          </cell>
          <cell r="K162">
            <v>110.11582697710401</v>
          </cell>
          <cell r="L162">
            <v>106.71391846082</v>
          </cell>
          <cell r="M162">
            <v>103.056128803772</v>
          </cell>
          <cell r="N162">
            <v>104.82091012861299</v>
          </cell>
          <cell r="O162">
            <v>98.186709719986695</v>
          </cell>
          <cell r="P162">
            <v>102.304807418582</v>
          </cell>
          <cell r="Q162">
            <v>108.021</v>
          </cell>
          <cell r="R162">
            <v>88.997</v>
          </cell>
          <cell r="S162">
            <v>83.581999999999994</v>
          </cell>
          <cell r="T162">
            <v>111.19499999999999</v>
          </cell>
          <cell r="U162">
            <v>102.532</v>
          </cell>
          <cell r="V162">
            <v>99.644000000000005</v>
          </cell>
          <cell r="W162">
            <v>116.377</v>
          </cell>
          <cell r="X162">
            <v>109.23099999999999</v>
          </cell>
          <cell r="Y162">
            <v>110.64700000000001</v>
          </cell>
          <cell r="Z162">
            <v>111.74299999999999</v>
          </cell>
          <cell r="AA162">
            <v>101.67700000000001</v>
          </cell>
          <cell r="AB162">
            <v>103.881</v>
          </cell>
          <cell r="AC162">
            <v>110.61199999999999</v>
          </cell>
          <cell r="AD162">
            <v>90.962999999999994</v>
          </cell>
          <cell r="AE162">
            <v>85.061999999999998</v>
          </cell>
          <cell r="AF162">
            <v>110.89400000000001</v>
          </cell>
          <cell r="AG162">
            <v>107.164</v>
          </cell>
          <cell r="AH162">
            <v>106.423</v>
          </cell>
          <cell r="AI162">
            <v>119.423836672232</v>
          </cell>
          <cell r="AJ162">
            <v>113.667</v>
          </cell>
          <cell r="AK162">
            <v>113.70034489355599</v>
          </cell>
          <cell r="AL162">
            <v>114.891666913633</v>
          </cell>
          <cell r="AM162">
            <v>106.377</v>
          </cell>
          <cell r="AN162">
            <v>107.128720482216</v>
          </cell>
          <cell r="AO162">
            <v>110.295232811554</v>
          </cell>
          <cell r="AP162">
            <v>89.661343970842196</v>
          </cell>
          <cell r="AQ162">
            <v>93.141715041237802</v>
          </cell>
          <cell r="AR162">
            <v>106.94623985542999</v>
          </cell>
          <cell r="AS162">
            <v>94.484112020574102</v>
          </cell>
          <cell r="AT162">
            <v>106.84869242532</v>
          </cell>
          <cell r="AU162">
            <v>113.87312822695201</v>
          </cell>
          <cell r="AV162">
            <v>114.665659555377</v>
          </cell>
          <cell r="AW162">
            <v>113.409712780283</v>
          </cell>
          <cell r="AX162">
            <v>113.67386633680999</v>
          </cell>
          <cell r="AY162">
            <v>120.72023510566601</v>
          </cell>
        </row>
        <row r="163">
          <cell r="C163">
            <v>22203</v>
          </cell>
          <cell r="D163">
            <v>107.082318913546</v>
          </cell>
          <cell r="E163">
            <v>96.260982556104807</v>
          </cell>
          <cell r="F163">
            <v>102.056940582095</v>
          </cell>
          <cell r="G163">
            <v>97.4327954807504</v>
          </cell>
          <cell r="H163">
            <v>102.79423262288999</v>
          </cell>
          <cell r="I163">
            <v>97.906381782548607</v>
          </cell>
          <cell r="J163">
            <v>103.466234727311</v>
          </cell>
          <cell r="K163">
            <v>104.290916670833</v>
          </cell>
          <cell r="L163">
            <v>105.115583384025</v>
          </cell>
          <cell r="M163">
            <v>99.728694637707704</v>
          </cell>
          <cell r="N163">
            <v>90.358374354840507</v>
          </cell>
          <cell r="O163">
            <v>93.506544287348405</v>
          </cell>
          <cell r="P163">
            <v>107.686086271485</v>
          </cell>
          <cell r="Q163">
            <v>100.20399999999999</v>
          </cell>
          <cell r="R163">
            <v>104.645</v>
          </cell>
          <cell r="S163">
            <v>99.534000000000006</v>
          </cell>
          <cell r="T163">
            <v>108.863</v>
          </cell>
          <cell r="U163">
            <v>101.39</v>
          </cell>
          <cell r="V163">
            <v>104.154</v>
          </cell>
          <cell r="W163">
            <v>110.22</v>
          </cell>
          <cell r="X163">
            <v>107.595</v>
          </cell>
          <cell r="Y163">
            <v>107.074</v>
          </cell>
          <cell r="Z163">
            <v>96.325999999999993</v>
          </cell>
          <cell r="AA163">
            <v>96.831000000000003</v>
          </cell>
          <cell r="AB163">
            <v>109.346</v>
          </cell>
          <cell r="AC163">
            <v>102.607</v>
          </cell>
          <cell r="AD163">
            <v>108.91500000000001</v>
          </cell>
          <cell r="AE163">
            <v>101.297</v>
          </cell>
          <cell r="AF163">
            <v>108.568</v>
          </cell>
          <cell r="AG163">
            <v>105.97</v>
          </cell>
          <cell r="AH163">
            <v>111.24</v>
          </cell>
          <cell r="AI163">
            <v>113.106550990936</v>
          </cell>
          <cell r="AJ163">
            <v>111.964</v>
          </cell>
          <cell r="AK163">
            <v>110.029234628853</v>
          </cell>
          <cell r="AL163">
            <v>99.039630895170603</v>
          </cell>
          <cell r="AM163">
            <v>101.307</v>
          </cell>
          <cell r="AN163">
            <v>109.61268289852801</v>
          </cell>
          <cell r="AO163">
            <v>104.56488640591201</v>
          </cell>
          <cell r="AP163">
            <v>114.063074522481</v>
          </cell>
          <cell r="AQ163">
            <v>110.581799175169</v>
          </cell>
          <cell r="AR163">
            <v>113.210558087398</v>
          </cell>
          <cell r="AS163">
            <v>110.379217173416</v>
          </cell>
          <cell r="AT163">
            <v>110.468256022868</v>
          </cell>
          <cell r="AU163">
            <v>111.732386462322</v>
          </cell>
          <cell r="AV163">
            <v>116.46782454976901</v>
          </cell>
          <cell r="AW163">
            <v>116.202256972399</v>
          </cell>
          <cell r="AX163">
            <v>99.229965122670805</v>
          </cell>
          <cell r="AY163">
            <v>103.275740504564</v>
          </cell>
        </row>
        <row r="164">
          <cell r="C164">
            <v>22204</v>
          </cell>
          <cell r="D164">
            <v>101.873128279726</v>
          </cell>
          <cell r="E164">
            <v>94.118724679812203</v>
          </cell>
          <cell r="F164">
            <v>93.760121698069895</v>
          </cell>
          <cell r="G164">
            <v>97.932224212383105</v>
          </cell>
          <cell r="H164">
            <v>104.774691542078</v>
          </cell>
          <cell r="I164">
            <v>82.771682225291997</v>
          </cell>
          <cell r="J164">
            <v>95.663610837076405</v>
          </cell>
          <cell r="K164">
            <v>101.403750720029</v>
          </cell>
          <cell r="L164">
            <v>108.466809010606</v>
          </cell>
          <cell r="M164">
            <v>102.657662739364</v>
          </cell>
          <cell r="N164">
            <v>110.445362932851</v>
          </cell>
          <cell r="O164">
            <v>106.132231122711</v>
          </cell>
          <cell r="P164">
            <v>102.447524409083</v>
          </cell>
          <cell r="Q164">
            <v>97.974000000000004</v>
          </cell>
          <cell r="R164">
            <v>96.138000000000005</v>
          </cell>
          <cell r="S164">
            <v>100.044</v>
          </cell>
          <cell r="T164">
            <v>110.96</v>
          </cell>
          <cell r="U164">
            <v>85.716999999999999</v>
          </cell>
          <cell r="V164">
            <v>96.3</v>
          </cell>
          <cell r="W164">
            <v>107.169</v>
          </cell>
          <cell r="X164">
            <v>111.026</v>
          </cell>
          <cell r="Y164">
            <v>110.21899999999999</v>
          </cell>
          <cell r="Z164">
            <v>117.739</v>
          </cell>
          <cell r="AA164">
            <v>109.905</v>
          </cell>
          <cell r="AB164">
            <v>104.026</v>
          </cell>
          <cell r="AC164">
            <v>100.32299999999999</v>
          </cell>
          <cell r="AD164">
            <v>98.260999999999996</v>
          </cell>
          <cell r="AE164">
            <v>101.816</v>
          </cell>
          <cell r="AF164">
            <v>110.66</v>
          </cell>
          <cell r="AG164">
            <v>89.588999999999999</v>
          </cell>
          <cell r="AH164">
            <v>102.851</v>
          </cell>
          <cell r="AI164">
            <v>109.975335030254</v>
          </cell>
          <cell r="AJ164">
            <v>115.53400000000001</v>
          </cell>
          <cell r="AK164">
            <v>113.260723014902</v>
          </cell>
          <cell r="AL164">
            <v>121.05649373457101</v>
          </cell>
          <cell r="AM164">
            <v>114.986</v>
          </cell>
          <cell r="AN164">
            <v>110.047703612086</v>
          </cell>
          <cell r="AO164">
            <v>111.208245002578</v>
          </cell>
          <cell r="AP164">
            <v>111.827017390477</v>
          </cell>
          <cell r="AQ164">
            <v>109.187905010733</v>
          </cell>
          <cell r="AR164">
            <v>105.61673301210899</v>
          </cell>
          <cell r="AS164">
            <v>112.071712659917</v>
          </cell>
          <cell r="AT164">
            <v>112.442310177224</v>
          </cell>
          <cell r="AU164">
            <v>113.839988384286</v>
          </cell>
          <cell r="AV164">
            <v>116.833802840895</v>
          </cell>
          <cell r="AW164">
            <v>117.52813791776801</v>
          </cell>
          <cell r="AX164">
            <v>119.49803362786599</v>
          </cell>
          <cell r="AY164">
            <v>119.939587962901</v>
          </cell>
        </row>
        <row r="165">
          <cell r="C165">
            <v>22205</v>
          </cell>
          <cell r="D165">
            <v>91.414266826114101</v>
          </cell>
          <cell r="E165">
            <v>79.337056366235103</v>
          </cell>
          <cell r="F165">
            <v>113.5259990521</v>
          </cell>
          <cell r="G165">
            <v>96.069848822701999</v>
          </cell>
          <cell r="H165">
            <v>162.06347521234201</v>
          </cell>
          <cell r="I165">
            <v>97.7948815504636</v>
          </cell>
          <cell r="J165">
            <v>100.464727086202</v>
          </cell>
          <cell r="K165">
            <v>85.880843095472798</v>
          </cell>
          <cell r="L165">
            <v>100.281766199419</v>
          </cell>
          <cell r="M165">
            <v>82.080560331515997</v>
          </cell>
          <cell r="N165">
            <v>105.209087256228</v>
          </cell>
          <cell r="O165">
            <v>85.877488201205793</v>
          </cell>
          <cell r="P165">
            <v>91.874479987451394</v>
          </cell>
          <cell r="Q165">
            <v>82.052999999999997</v>
          </cell>
          <cell r="R165">
            <v>101.218</v>
          </cell>
          <cell r="S165">
            <v>94.634</v>
          </cell>
          <cell r="T165">
            <v>167.49</v>
          </cell>
          <cell r="U165">
            <v>101.3</v>
          </cell>
          <cell r="V165">
            <v>101.203</v>
          </cell>
          <cell r="W165">
            <v>88.941000000000003</v>
          </cell>
          <cell r="X165">
            <v>100.82299999999999</v>
          </cell>
          <cell r="Y165">
            <v>90.966999999999999</v>
          </cell>
          <cell r="Z165">
            <v>106.852</v>
          </cell>
          <cell r="AA165">
            <v>88.406000000000006</v>
          </cell>
          <cell r="AB165">
            <v>92.153999999999996</v>
          </cell>
          <cell r="AC165">
            <v>84.203999999999994</v>
          </cell>
          <cell r="AD165">
            <v>98.066000000000003</v>
          </cell>
          <cell r="AE165">
            <v>91.596000000000004</v>
          </cell>
          <cell r="AF165">
            <v>157.03100000000001</v>
          </cell>
          <cell r="AG165">
            <v>104.488</v>
          </cell>
          <cell r="AH165">
            <v>107.395</v>
          </cell>
          <cell r="AI165">
            <v>93.367987536945904</v>
          </cell>
          <cell r="AJ165">
            <v>102.07299999999999</v>
          </cell>
          <cell r="AK165">
            <v>92.706668268146402</v>
          </cell>
          <cell r="AL165">
            <v>107.359190318374</v>
          </cell>
          <cell r="AM165">
            <v>91.364999999999995</v>
          </cell>
          <cell r="AN165">
            <v>96.121972041285801</v>
          </cell>
          <cell r="AO165">
            <v>96.294551892694599</v>
          </cell>
          <cell r="AP165">
            <v>103.583761792457</v>
          </cell>
          <cell r="AQ165">
            <v>99.498854550823296</v>
          </cell>
          <cell r="AR165">
            <v>113.32665477198699</v>
          </cell>
          <cell r="AS165">
            <v>129.69092654814901</v>
          </cell>
          <cell r="AT165">
            <v>127.449428470388</v>
          </cell>
          <cell r="AU165">
            <v>105.48375100376499</v>
          </cell>
          <cell r="AV165">
            <v>107.043822199538</v>
          </cell>
          <cell r="AW165">
            <v>109.44822007595</v>
          </cell>
          <cell r="AX165">
            <v>109.025971884561</v>
          </cell>
          <cell r="AY165">
            <v>95.418228338663994</v>
          </cell>
        </row>
        <row r="166">
          <cell r="C166">
            <v>22209</v>
          </cell>
          <cell r="D166">
            <v>92.367963644556298</v>
          </cell>
          <cell r="E166">
            <v>93.229167704420504</v>
          </cell>
          <cell r="F166">
            <v>95.024306427378406</v>
          </cell>
          <cell r="G166">
            <v>90.258093712169796</v>
          </cell>
          <cell r="H166">
            <v>93.723138927672807</v>
          </cell>
          <cell r="I166">
            <v>100.92219486678</v>
          </cell>
          <cell r="J166">
            <v>104.660681927225</v>
          </cell>
          <cell r="K166">
            <v>100.63768104938799</v>
          </cell>
          <cell r="L166">
            <v>104.29686529032401</v>
          </cell>
          <cell r="M166">
            <v>105.856705542098</v>
          </cell>
          <cell r="N166">
            <v>108.91466463205499</v>
          </cell>
          <cell r="O166">
            <v>110.10853627593301</v>
          </cell>
          <cell r="P166">
            <v>92.888766349744103</v>
          </cell>
          <cell r="Q166">
            <v>97.048000000000002</v>
          </cell>
          <cell r="R166">
            <v>97.665000000000006</v>
          </cell>
          <cell r="S166">
            <v>92.204999999999998</v>
          </cell>
          <cell r="T166">
            <v>99.256</v>
          </cell>
          <cell r="U166">
            <v>104.51300000000001</v>
          </cell>
          <cell r="V166">
            <v>105.357</v>
          </cell>
          <cell r="W166">
            <v>106.36</v>
          </cell>
          <cell r="X166">
            <v>106.75700000000001</v>
          </cell>
          <cell r="Y166">
            <v>113.65300000000001</v>
          </cell>
          <cell r="Z166">
            <v>116.107</v>
          </cell>
          <cell r="AA166">
            <v>114.023</v>
          </cell>
          <cell r="AB166">
            <v>94.32</v>
          </cell>
          <cell r="AC166">
            <v>99.375</v>
          </cell>
          <cell r="AD166">
            <v>99.585999999999999</v>
          </cell>
          <cell r="AE166">
            <v>93.837000000000003</v>
          </cell>
          <cell r="AF166">
            <v>98.988</v>
          </cell>
          <cell r="AG166">
            <v>109.23399999999999</v>
          </cell>
          <cell r="AH166">
            <v>112.52500000000001</v>
          </cell>
          <cell r="AI166">
            <v>109.14451005497401</v>
          </cell>
          <cell r="AJ166">
            <v>111.092</v>
          </cell>
          <cell r="AK166">
            <v>116.790180934796</v>
          </cell>
          <cell r="AL166">
            <v>119.378732311734</v>
          </cell>
          <cell r="AM166">
            <v>119.294</v>
          </cell>
          <cell r="AN166">
            <v>98.475625763400799</v>
          </cell>
          <cell r="AO166">
            <v>103.54633569140999</v>
          </cell>
          <cell r="AP166">
            <v>101.911367548809</v>
          </cell>
          <cell r="AQ166">
            <v>96.699837483855006</v>
          </cell>
          <cell r="AR166">
            <v>100.533398498792</v>
          </cell>
          <cell r="AS166">
            <v>113.75209624148999</v>
          </cell>
          <cell r="AT166">
            <v>121.27259543732301</v>
          </cell>
          <cell r="AU166">
            <v>121.310085800769</v>
          </cell>
          <cell r="AV166">
            <v>122.69427691843001</v>
          </cell>
          <cell r="AW166">
            <v>125.72411556505</v>
          </cell>
          <cell r="AX166">
            <v>123.364947129857</v>
          </cell>
          <cell r="AY166">
            <v>124.500751012585</v>
          </cell>
        </row>
        <row r="167">
          <cell r="C167">
            <v>231</v>
          </cell>
          <cell r="D167">
            <v>83.476143434295196</v>
          </cell>
          <cell r="E167">
            <v>85.004799695871895</v>
          </cell>
          <cell r="F167">
            <v>90.540353688149494</v>
          </cell>
          <cell r="G167">
            <v>88.888081929023997</v>
          </cell>
          <cell r="H167">
            <v>98.932665633519207</v>
          </cell>
          <cell r="I167">
            <v>96.783884830691505</v>
          </cell>
          <cell r="J167">
            <v>101.224633510098</v>
          </cell>
          <cell r="K167">
            <v>106.386375724147</v>
          </cell>
          <cell r="L167">
            <v>112.527350315812</v>
          </cell>
          <cell r="M167">
            <v>107.732931629514</v>
          </cell>
          <cell r="N167">
            <v>112.596563375174</v>
          </cell>
          <cell r="O167">
            <v>115.906216233704</v>
          </cell>
          <cell r="P167">
            <v>107.24005878481699</v>
          </cell>
          <cell r="Q167">
            <v>106.284962667621</v>
          </cell>
          <cell r="R167">
            <v>112.09887830413</v>
          </cell>
          <cell r="S167">
            <v>108.638999030158</v>
          </cell>
          <cell r="T167">
            <v>113.48902261494401</v>
          </cell>
          <cell r="U167">
            <v>116.859826823904</v>
          </cell>
          <cell r="V167">
            <v>121.301650183974</v>
          </cell>
          <cell r="W167">
            <v>113.92711980233901</v>
          </cell>
          <cell r="X167">
            <v>118.538556629745</v>
          </cell>
          <cell r="Y167">
            <v>122.985130825018</v>
          </cell>
          <cell r="Z167">
            <v>120.556214603486</v>
          </cell>
          <cell r="AA167">
            <v>124.10748576748701</v>
          </cell>
          <cell r="AB167">
            <v>109.17811472205</v>
          </cell>
          <cell r="AC167">
            <v>110.33780414736999</v>
          </cell>
          <cell r="AD167">
            <v>118.033673676454</v>
          </cell>
          <cell r="AE167">
            <v>117.955646212142</v>
          </cell>
          <cell r="AF167">
            <v>123.152469957031</v>
          </cell>
          <cell r="AG167">
            <v>126.24684586727101</v>
          </cell>
          <cell r="AH167">
            <v>133.689734839978</v>
          </cell>
          <cell r="AI167">
            <v>126.981453464319</v>
          </cell>
          <cell r="AJ167">
            <v>130.87393743550601</v>
          </cell>
          <cell r="AK167">
            <v>136.00178171684499</v>
          </cell>
          <cell r="AL167">
            <v>131.98506977939499</v>
          </cell>
          <cell r="AM167">
            <v>139.094380682582</v>
          </cell>
          <cell r="AN167">
            <v>120.483054328539</v>
          </cell>
          <cell r="AO167">
            <v>120.16129429977801</v>
          </cell>
          <cell r="AP167">
            <v>123.72004023797</v>
          </cell>
          <cell r="AQ167">
            <v>127.109393659251</v>
          </cell>
          <cell r="AR167">
            <v>133.03747104609999</v>
          </cell>
          <cell r="AS167">
            <v>131.70208000143899</v>
          </cell>
          <cell r="AT167">
            <v>133.376917427595</v>
          </cell>
          <cell r="AU167">
            <v>133.71851109948901</v>
          </cell>
          <cell r="AV167">
            <v>131.82279685235301</v>
          </cell>
          <cell r="AW167">
            <v>126.29583020709801</v>
          </cell>
          <cell r="AX167">
            <v>126.464937694008</v>
          </cell>
          <cell r="AY167">
            <v>127.45258305186999</v>
          </cell>
        </row>
        <row r="168">
          <cell r="C168">
            <v>23101</v>
          </cell>
          <cell r="D168">
            <v>82.922522497216605</v>
          </cell>
          <cell r="E168">
            <v>82.889451661010995</v>
          </cell>
          <cell r="F168">
            <v>86.336381234758704</v>
          </cell>
          <cell r="G168">
            <v>82.653957310867995</v>
          </cell>
          <cell r="H168">
            <v>102.556509267282</v>
          </cell>
          <cell r="I168">
            <v>95.759620759647106</v>
          </cell>
          <cell r="J168">
            <v>99.974014841152098</v>
          </cell>
          <cell r="K168">
            <v>104.375334288339</v>
          </cell>
          <cell r="L168">
            <v>118.62202936115</v>
          </cell>
          <cell r="M168">
            <v>105.432162649058</v>
          </cell>
          <cell r="N168">
            <v>117.60228978635899</v>
          </cell>
          <cell r="O168">
            <v>120.875726343159</v>
          </cell>
          <cell r="P168">
            <v>106.52883352459</v>
          </cell>
          <cell r="Q168">
            <v>103.64</v>
          </cell>
          <cell r="R168">
            <v>106.89400000000001</v>
          </cell>
          <cell r="S168">
            <v>101.02</v>
          </cell>
          <cell r="T168">
            <v>117.646</v>
          </cell>
          <cell r="U168">
            <v>115.623</v>
          </cell>
          <cell r="V168">
            <v>119.803</v>
          </cell>
          <cell r="W168">
            <v>111.773</v>
          </cell>
          <cell r="X168">
            <v>124.959</v>
          </cell>
          <cell r="Y168">
            <v>120.35899999999999</v>
          </cell>
          <cell r="Z168">
            <v>125.916</v>
          </cell>
          <cell r="AA168">
            <v>129.429</v>
          </cell>
          <cell r="AB168">
            <v>108.45399999999999</v>
          </cell>
          <cell r="AC168">
            <v>107.592</v>
          </cell>
          <cell r="AD168">
            <v>112.553</v>
          </cell>
          <cell r="AE168">
            <v>109.68300000000001</v>
          </cell>
          <cell r="AF168">
            <v>127.663</v>
          </cell>
          <cell r="AG168">
            <v>124.911</v>
          </cell>
          <cell r="AH168">
            <v>132.03800000000001</v>
          </cell>
          <cell r="AI168">
            <v>124.581099445699</v>
          </cell>
          <cell r="AJ168">
            <v>137.96199999999999</v>
          </cell>
          <cell r="AK168">
            <v>133.09729674713401</v>
          </cell>
          <cell r="AL168">
            <v>137.852754634707</v>
          </cell>
          <cell r="AM168">
            <v>145.05799999999999</v>
          </cell>
          <cell r="AN168">
            <v>124.011112446502</v>
          </cell>
          <cell r="AO168">
            <v>115.825347267189</v>
          </cell>
          <cell r="AP168">
            <v>111.699317721827</v>
          </cell>
          <cell r="AQ168">
            <v>119.84253852619101</v>
          </cell>
          <cell r="AR168">
            <v>123.32096050597001</v>
          </cell>
          <cell r="AS168">
            <v>128.214125892559</v>
          </cell>
          <cell r="AT168">
            <v>122.149355106939</v>
          </cell>
          <cell r="AU168">
            <v>127.536051961073</v>
          </cell>
          <cell r="AV168">
            <v>135.87618203168199</v>
          </cell>
          <cell r="AW168">
            <v>129.53034662999599</v>
          </cell>
          <cell r="AX168">
            <v>132.69409519067801</v>
          </cell>
          <cell r="AY168">
            <v>139.08239216477199</v>
          </cell>
        </row>
        <row r="169">
          <cell r="C169">
            <v>23109</v>
          </cell>
          <cell r="D169">
            <v>83.833864494420595</v>
          </cell>
          <cell r="E169">
            <v>86.371627593598703</v>
          </cell>
          <cell r="F169">
            <v>93.256742072412393</v>
          </cell>
          <cell r="G169">
            <v>92.916249070116706</v>
          </cell>
          <cell r="H169">
            <v>96.591126324621101</v>
          </cell>
          <cell r="I169">
            <v>97.445711009585395</v>
          </cell>
          <cell r="J169">
            <v>102.032718259257</v>
          </cell>
          <cell r="K169">
            <v>107.685806121721</v>
          </cell>
          <cell r="L169">
            <v>108.58928565242</v>
          </cell>
          <cell r="M169">
            <v>109.219568900018</v>
          </cell>
          <cell r="N169">
            <v>109.362123276221</v>
          </cell>
          <cell r="O169">
            <v>112.69517722560801</v>
          </cell>
          <cell r="P169">
            <v>107.69961556281601</v>
          </cell>
          <cell r="Q169">
            <v>107.994</v>
          </cell>
          <cell r="R169">
            <v>115.462</v>
          </cell>
          <cell r="S169">
            <v>113.562</v>
          </cell>
          <cell r="T169">
            <v>110.803</v>
          </cell>
          <cell r="U169">
            <v>117.65900000000001</v>
          </cell>
          <cell r="V169">
            <v>122.27</v>
          </cell>
          <cell r="W169">
            <v>115.319</v>
          </cell>
          <cell r="X169">
            <v>114.39</v>
          </cell>
          <cell r="Y169">
            <v>124.682</v>
          </cell>
          <cell r="Z169">
            <v>117.093</v>
          </cell>
          <cell r="AA169">
            <v>120.669</v>
          </cell>
          <cell r="AB169">
            <v>109.646</v>
          </cell>
          <cell r="AC169">
            <v>112.11199999999999</v>
          </cell>
          <cell r="AD169">
            <v>121.575</v>
          </cell>
          <cell r="AE169">
            <v>123.301</v>
          </cell>
          <cell r="AF169">
            <v>120.238</v>
          </cell>
          <cell r="AG169">
            <v>127.11</v>
          </cell>
          <cell r="AH169">
            <v>134.75700000000001</v>
          </cell>
          <cell r="AI169">
            <v>128.53243740786101</v>
          </cell>
          <cell r="AJ169">
            <v>126.294</v>
          </cell>
          <cell r="AK169">
            <v>137.87850886514599</v>
          </cell>
          <cell r="AL169">
            <v>128.19367695743901</v>
          </cell>
          <cell r="AM169">
            <v>135.24100000000001</v>
          </cell>
          <cell r="AN169">
            <v>118.20340663891</v>
          </cell>
          <cell r="AO169">
            <v>122.962957794172</v>
          </cell>
          <cell r="AP169">
            <v>131.48720602588099</v>
          </cell>
          <cell r="AQ169">
            <v>131.804857554987</v>
          </cell>
          <cell r="AR169">
            <v>139.315774878822</v>
          </cell>
          <cell r="AS169">
            <v>133.95581456588999</v>
          </cell>
          <cell r="AT169">
            <v>140.63158434312601</v>
          </cell>
          <cell r="AU169">
            <v>137.713294694284</v>
          </cell>
          <cell r="AV169">
            <v>129.20371013374401</v>
          </cell>
          <cell r="AW169">
            <v>124.20585389605399</v>
          </cell>
          <cell r="AX169">
            <v>122.43998004852</v>
          </cell>
          <cell r="AY169">
            <v>119.938005176841</v>
          </cell>
        </row>
        <row r="170">
          <cell r="C170">
            <v>239</v>
          </cell>
          <cell r="D170">
            <v>96.412921341380397</v>
          </cell>
          <cell r="E170">
            <v>88.922895336924796</v>
          </cell>
          <cell r="F170">
            <v>101.803165441847</v>
          </cell>
          <cell r="G170">
            <v>98.090173096110803</v>
          </cell>
          <cell r="H170">
            <v>98.326446389469297</v>
          </cell>
          <cell r="I170">
            <v>102.899759300147</v>
          </cell>
          <cell r="J170">
            <v>99.2598450542107</v>
          </cell>
          <cell r="K170">
            <v>98.910847334168096</v>
          </cell>
          <cell r="L170">
            <v>99.162997279583394</v>
          </cell>
          <cell r="M170">
            <v>106.05623097663501</v>
          </cell>
          <cell r="N170">
            <v>102.87446064283</v>
          </cell>
          <cell r="O170">
            <v>107.280257806693</v>
          </cell>
          <cell r="P170">
            <v>100.670242664169</v>
          </cell>
          <cell r="Q170">
            <v>89.4011386183398</v>
          </cell>
          <cell r="R170">
            <v>103.059081857767</v>
          </cell>
          <cell r="S170">
            <v>100.08793719181099</v>
          </cell>
          <cell r="T170">
            <v>100.681241041902</v>
          </cell>
          <cell r="U170">
            <v>105.08541038003899</v>
          </cell>
          <cell r="V170">
            <v>100.707191059801</v>
          </cell>
          <cell r="W170">
            <v>105.051760182175</v>
          </cell>
          <cell r="X170">
            <v>103.167432938064</v>
          </cell>
          <cell r="Y170">
            <v>109.332804066999</v>
          </cell>
          <cell r="Z170">
            <v>107.530173508085</v>
          </cell>
          <cell r="AA170">
            <v>108.75855461644301</v>
          </cell>
          <cell r="AB170">
            <v>102.96454299410399</v>
          </cell>
          <cell r="AC170">
            <v>95.196368106430597</v>
          </cell>
          <cell r="AD170">
            <v>107.81632961024999</v>
          </cell>
          <cell r="AE170">
            <v>104.121668248235</v>
          </cell>
          <cell r="AF170">
            <v>105.141084064255</v>
          </cell>
          <cell r="AG170">
            <v>108.545970988421</v>
          </cell>
          <cell r="AH170">
            <v>106.31890476028499</v>
          </cell>
          <cell r="AI170">
            <v>109.890275204692</v>
          </cell>
          <cell r="AJ170">
            <v>105.941671432981</v>
          </cell>
          <cell r="AK170">
            <v>112.360953410205</v>
          </cell>
          <cell r="AL170">
            <v>111.05365112211101</v>
          </cell>
          <cell r="AM170">
            <v>111.85604519536101</v>
          </cell>
          <cell r="AN170">
            <v>110.15001867330101</v>
          </cell>
          <cell r="AO170">
            <v>100.007837148985</v>
          </cell>
          <cell r="AP170">
            <v>113.43354082779599</v>
          </cell>
          <cell r="AQ170">
            <v>109.377932017121</v>
          </cell>
          <cell r="AR170">
            <v>111.024821292323</v>
          </cell>
          <cell r="AS170">
            <v>115.167227798158</v>
          </cell>
          <cell r="AT170">
            <v>115.755135120354</v>
          </cell>
          <cell r="AU170">
            <v>115.722804828915</v>
          </cell>
          <cell r="AV170">
            <v>112.57747515667501</v>
          </cell>
          <cell r="AW170">
            <v>119.24005498663099</v>
          </cell>
          <cell r="AX170">
            <v>117.281118305136</v>
          </cell>
          <cell r="AY170">
            <v>119.28155154874599</v>
          </cell>
        </row>
        <row r="171">
          <cell r="C171">
            <v>23911</v>
          </cell>
          <cell r="D171">
            <v>88.617761814308395</v>
          </cell>
          <cell r="E171">
            <v>99.048301578432202</v>
          </cell>
          <cell r="F171">
            <v>97.086686247997903</v>
          </cell>
          <cell r="G171">
            <v>113.412613883863</v>
          </cell>
          <cell r="H171">
            <v>110.408304969615</v>
          </cell>
          <cell r="I171">
            <v>90.525651657690801</v>
          </cell>
          <cell r="J171">
            <v>111.777590454772</v>
          </cell>
          <cell r="K171">
            <v>108.91797837533301</v>
          </cell>
          <cell r="L171">
            <v>87.4590281640466</v>
          </cell>
          <cell r="M171">
            <v>107.06633835482999</v>
          </cell>
          <cell r="N171">
            <v>90.238353663100995</v>
          </cell>
          <cell r="O171">
            <v>95.441390836010001</v>
          </cell>
          <cell r="P171">
            <v>92.312659820965095</v>
          </cell>
          <cell r="Q171">
            <v>100.42700000000001</v>
          </cell>
          <cell r="R171">
            <v>99.227000000000004</v>
          </cell>
          <cell r="S171">
            <v>117.10899999999999</v>
          </cell>
          <cell r="T171">
            <v>113.995</v>
          </cell>
          <cell r="U171">
            <v>93.269000000000005</v>
          </cell>
          <cell r="V171">
            <v>113.994</v>
          </cell>
          <cell r="W171">
            <v>115.669</v>
          </cell>
          <cell r="X171">
            <v>91.108000000000004</v>
          </cell>
          <cell r="Y171">
            <v>109.724</v>
          </cell>
          <cell r="Z171">
            <v>94.111999999999995</v>
          </cell>
          <cell r="AA171">
            <v>96.899000000000001</v>
          </cell>
          <cell r="AB171">
            <v>94.521000000000001</v>
          </cell>
          <cell r="AC171">
            <v>107.16200000000001</v>
          </cell>
          <cell r="AD171">
            <v>104.461</v>
          </cell>
          <cell r="AE171">
            <v>122.262</v>
          </cell>
          <cell r="AF171">
            <v>119.327</v>
          </cell>
          <cell r="AG171">
            <v>97.397000000000006</v>
          </cell>
          <cell r="AH171">
            <v>121.518</v>
          </cell>
          <cell r="AI171">
            <v>122.133014709162</v>
          </cell>
          <cell r="AJ171">
            <v>94.034000000000006</v>
          </cell>
          <cell r="AK171">
            <v>113.41335997565901</v>
          </cell>
          <cell r="AL171">
            <v>97.876817799897594</v>
          </cell>
          <cell r="AM171">
            <v>100.113</v>
          </cell>
          <cell r="AN171">
            <v>102.841949526281</v>
          </cell>
          <cell r="AO171">
            <v>102.291174723472</v>
          </cell>
          <cell r="AP171">
            <v>96.824996767183094</v>
          </cell>
          <cell r="AQ171">
            <v>119.47554462347</v>
          </cell>
          <cell r="AR171">
            <v>121.040934486897</v>
          </cell>
          <cell r="AS171">
            <v>99.592542032374496</v>
          </cell>
          <cell r="AT171">
            <v>104.45071365275901</v>
          </cell>
          <cell r="AU171">
            <v>115.08777266498301</v>
          </cell>
          <cell r="AV171">
            <v>90.675222524569193</v>
          </cell>
          <cell r="AW171">
            <v>104.781354017222</v>
          </cell>
          <cell r="AX171">
            <v>113.08740823660401</v>
          </cell>
          <cell r="AY171">
            <v>106.82233510113601</v>
          </cell>
        </row>
        <row r="172">
          <cell r="C172">
            <v>23912</v>
          </cell>
          <cell r="D172">
            <v>103.39746339792001</v>
          </cell>
          <cell r="E172">
            <v>106.247366236891</v>
          </cell>
          <cell r="F172">
            <v>103.675849132884</v>
          </cell>
          <cell r="G172">
            <v>101.06669928621</v>
          </cell>
          <cell r="H172">
            <v>92.055012383204797</v>
          </cell>
          <cell r="I172">
            <v>87.721307970124599</v>
          </cell>
          <cell r="J172">
            <v>95.692531822711103</v>
          </cell>
          <cell r="K172">
            <v>90.396111352477007</v>
          </cell>
          <cell r="L172">
            <v>91.497309049943894</v>
          </cell>
          <cell r="M172">
            <v>122.201154640968</v>
          </cell>
          <cell r="N172">
            <v>101.793461836595</v>
          </cell>
          <cell r="O172">
            <v>104.255732890071</v>
          </cell>
          <cell r="P172">
            <v>107.708597797849</v>
          </cell>
          <cell r="Q172">
            <v>107.726</v>
          </cell>
          <cell r="R172">
            <v>105.962</v>
          </cell>
          <cell r="S172">
            <v>104.361</v>
          </cell>
          <cell r="T172">
            <v>95.046000000000006</v>
          </cell>
          <cell r="U172">
            <v>90.379000000000005</v>
          </cell>
          <cell r="V172">
            <v>97.59</v>
          </cell>
          <cell r="W172">
            <v>95.998999999999995</v>
          </cell>
          <cell r="X172">
            <v>95.314999999999998</v>
          </cell>
          <cell r="Y172">
            <v>125.23399999999999</v>
          </cell>
          <cell r="Z172">
            <v>106.163</v>
          </cell>
          <cell r="AA172">
            <v>105.848</v>
          </cell>
          <cell r="AB172">
            <v>110.286</v>
          </cell>
          <cell r="AC172">
            <v>114.95099999999999</v>
          </cell>
          <cell r="AD172">
            <v>111.55</v>
          </cell>
          <cell r="AE172">
            <v>108.953</v>
          </cell>
          <cell r="AF172">
            <v>99.491</v>
          </cell>
          <cell r="AG172">
            <v>94.38</v>
          </cell>
          <cell r="AH172">
            <v>104.032</v>
          </cell>
          <cell r="AI172">
            <v>101.363886496479</v>
          </cell>
          <cell r="AJ172">
            <v>98.376000000000005</v>
          </cell>
          <cell r="AK172">
            <v>129.445386418336</v>
          </cell>
          <cell r="AL172">
            <v>110.410038669347</v>
          </cell>
          <cell r="AM172">
            <v>109.35899999999999</v>
          </cell>
          <cell r="AN172">
            <v>112.392168418975</v>
          </cell>
          <cell r="AO172">
            <v>115.19393501288501</v>
          </cell>
          <cell r="AP172">
            <v>114.51979479538799</v>
          </cell>
          <cell r="AQ172">
            <v>114.51979479538799</v>
          </cell>
          <cell r="AR172">
            <v>106.619369194714</v>
          </cell>
          <cell r="AS172">
            <v>110.135328489937</v>
          </cell>
          <cell r="AT172">
            <v>106.20028247918501</v>
          </cell>
          <cell r="AU172">
            <v>105.88135939132999</v>
          </cell>
          <cell r="AV172">
            <v>108.697595747173</v>
          </cell>
          <cell r="AW172">
            <v>111.588736783326</v>
          </cell>
          <cell r="AX172">
            <v>113.344131580316</v>
          </cell>
          <cell r="AY172">
            <v>114.89956572701701</v>
          </cell>
        </row>
        <row r="173">
          <cell r="C173">
            <v>23921</v>
          </cell>
          <cell r="D173">
            <v>116.787453906127</v>
          </cell>
          <cell r="E173">
            <v>109.316306398146</v>
          </cell>
          <cell r="F173">
            <v>120.257803208105</v>
          </cell>
          <cell r="G173">
            <v>94.081620501569802</v>
          </cell>
          <cell r="H173">
            <v>94.242615112078497</v>
          </cell>
          <cell r="I173">
            <v>95.695162561020695</v>
          </cell>
          <cell r="J173">
            <v>104.496378726722</v>
          </cell>
          <cell r="K173">
            <v>94.243731428535696</v>
          </cell>
          <cell r="L173">
            <v>93.449904811474596</v>
          </cell>
          <cell r="M173">
            <v>92.190441670688799</v>
          </cell>
          <cell r="N173">
            <v>91.170631317513298</v>
          </cell>
          <cell r="O173">
            <v>94.067950358018606</v>
          </cell>
          <cell r="P173">
            <v>121.65688100297101</v>
          </cell>
          <cell r="Q173">
            <v>110.83799999999999</v>
          </cell>
          <cell r="R173">
            <v>122.91</v>
          </cell>
          <cell r="S173">
            <v>97.147999999999996</v>
          </cell>
          <cell r="T173">
            <v>97.304000000000002</v>
          </cell>
          <cell r="U173">
            <v>98.594999999999999</v>
          </cell>
          <cell r="V173">
            <v>106.569</v>
          </cell>
          <cell r="W173">
            <v>100.08499999999999</v>
          </cell>
          <cell r="X173">
            <v>97.349000000000004</v>
          </cell>
          <cell r="Y173">
            <v>94.477999999999994</v>
          </cell>
          <cell r="Z173">
            <v>95.084000000000003</v>
          </cell>
          <cell r="AA173">
            <v>95.504999999999995</v>
          </cell>
          <cell r="AB173">
            <v>124.568</v>
          </cell>
          <cell r="AC173">
            <v>118.271</v>
          </cell>
          <cell r="AD173">
            <v>129.392</v>
          </cell>
          <cell r="AE173">
            <v>101.423</v>
          </cell>
          <cell r="AF173">
            <v>101.855</v>
          </cell>
          <cell r="AG173">
            <v>102.959</v>
          </cell>
          <cell r="AH173">
            <v>113.60299999999999</v>
          </cell>
          <cell r="AI173">
            <v>105.67833895285101</v>
          </cell>
          <cell r="AJ173">
            <v>100.476</v>
          </cell>
          <cell r="AK173">
            <v>97.655602201148099</v>
          </cell>
          <cell r="AL173">
            <v>98.8880105623509</v>
          </cell>
          <cell r="AM173">
            <v>98.671999999999997</v>
          </cell>
          <cell r="AN173">
            <v>125.662278594166</v>
          </cell>
          <cell r="AO173">
            <v>104.517910473939</v>
          </cell>
          <cell r="AP173">
            <v>130.195412604918</v>
          </cell>
          <cell r="AQ173">
            <v>119.538949009974</v>
          </cell>
          <cell r="AR173">
            <v>121.700239456899</v>
          </cell>
          <cell r="AS173">
            <v>118.343969376967</v>
          </cell>
          <cell r="AT173">
            <v>125.424200949001</v>
          </cell>
          <cell r="AU173">
            <v>125.998504799206</v>
          </cell>
          <cell r="AV173">
            <v>122.246712819999</v>
          </cell>
          <cell r="AW173">
            <v>121.14413741351601</v>
          </cell>
          <cell r="AX173">
            <v>108.401857060914</v>
          </cell>
          <cell r="AY173">
            <v>105.603860231266</v>
          </cell>
        </row>
        <row r="174">
          <cell r="C174">
            <v>23929</v>
          </cell>
          <cell r="D174">
            <v>82.894402734825803</v>
          </cell>
          <cell r="E174">
            <v>112.35215043965501</v>
          </cell>
          <cell r="F174">
            <v>87.875710259116403</v>
          </cell>
          <cell r="G174">
            <v>104.10126284833299</v>
          </cell>
          <cell r="H174">
            <v>102.39108268009601</v>
          </cell>
          <cell r="I174">
            <v>102.345165349751</v>
          </cell>
          <cell r="J174">
            <v>100.801246895926</v>
          </cell>
          <cell r="K174">
            <v>97.942047038156801</v>
          </cell>
          <cell r="L174">
            <v>104.170759763188</v>
          </cell>
          <cell r="M174">
            <v>106.582897709701</v>
          </cell>
          <cell r="N174">
            <v>92.945808711846098</v>
          </cell>
          <cell r="O174">
            <v>105.597465569406</v>
          </cell>
          <cell r="P174">
            <v>86.350666548729194</v>
          </cell>
          <cell r="Q174">
            <v>113.916</v>
          </cell>
          <cell r="R174">
            <v>89.813000000000002</v>
          </cell>
          <cell r="S174">
            <v>107.495</v>
          </cell>
          <cell r="T174">
            <v>105.718</v>
          </cell>
          <cell r="U174">
            <v>105.446</v>
          </cell>
          <cell r="V174">
            <v>102.8</v>
          </cell>
          <cell r="W174">
            <v>104.01300000000001</v>
          </cell>
          <cell r="X174">
            <v>108.517</v>
          </cell>
          <cell r="Y174">
            <v>109.22799999999999</v>
          </cell>
          <cell r="Z174">
            <v>96.935000000000002</v>
          </cell>
          <cell r="AA174">
            <v>107.211</v>
          </cell>
          <cell r="AB174">
            <v>88.417000000000002</v>
          </cell>
          <cell r="AC174">
            <v>121.556</v>
          </cell>
          <cell r="AD174">
            <v>94.55</v>
          </cell>
          <cell r="AE174">
            <v>112.224</v>
          </cell>
          <cell r="AF174">
            <v>110.66200000000001</v>
          </cell>
          <cell r="AG174">
            <v>110.114</v>
          </cell>
          <cell r="AH174">
            <v>109.58499999999999</v>
          </cell>
          <cell r="AI174">
            <v>109.82537180717399</v>
          </cell>
          <cell r="AJ174">
            <v>112.002</v>
          </cell>
          <cell r="AK174">
            <v>112.901260386232</v>
          </cell>
          <cell r="AL174">
            <v>100.81345254277799</v>
          </cell>
          <cell r="AM174">
            <v>110.76600000000001</v>
          </cell>
          <cell r="AN174">
            <v>104.75715031184799</v>
          </cell>
          <cell r="AO174">
            <v>107.309511755198</v>
          </cell>
          <cell r="AP174">
            <v>102.541828718925</v>
          </cell>
          <cell r="AQ174">
            <v>116.41747338726</v>
          </cell>
          <cell r="AR174">
            <v>104.847927355908</v>
          </cell>
          <cell r="AS174">
            <v>114.021243697123</v>
          </cell>
          <cell r="AT174">
            <v>109.434585526516</v>
          </cell>
          <cell r="AU174">
            <v>111.42042900487</v>
          </cell>
          <cell r="AV174">
            <v>109.77867684650801</v>
          </cell>
          <cell r="AW174">
            <v>109.94024177015601</v>
          </cell>
          <cell r="AX174">
            <v>100.895854305347</v>
          </cell>
          <cell r="AY174">
            <v>115.655796007258</v>
          </cell>
        </row>
        <row r="175">
          <cell r="C175">
            <v>23930</v>
          </cell>
          <cell r="D175">
            <v>101.21395708449199</v>
          </cell>
          <cell r="E175">
            <v>91.749272037709005</v>
          </cell>
          <cell r="F175">
            <v>100.966124851296</v>
          </cell>
          <cell r="G175">
            <v>108.868119058132</v>
          </cell>
          <cell r="H175">
            <v>103.79491887965099</v>
          </cell>
          <cell r="I175">
            <v>100.87190576342699</v>
          </cell>
          <cell r="J175">
            <v>103.82167813029299</v>
          </cell>
          <cell r="K175">
            <v>99.301562228813495</v>
          </cell>
          <cell r="L175">
            <v>92.728642357745102</v>
          </cell>
          <cell r="M175">
            <v>98.203109704655304</v>
          </cell>
          <cell r="N175">
            <v>95.150916077960304</v>
          </cell>
          <cell r="O175">
            <v>103.329793825826</v>
          </cell>
          <cell r="P175">
            <v>104.378408699874</v>
          </cell>
          <cell r="Q175">
            <v>91.072999999999993</v>
          </cell>
          <cell r="R175">
            <v>103.309</v>
          </cell>
          <cell r="S175">
            <v>112.503</v>
          </cell>
          <cell r="T175">
            <v>105.958</v>
          </cell>
          <cell r="U175">
            <v>111.742</v>
          </cell>
          <cell r="V175">
            <v>109.999</v>
          </cell>
          <cell r="W175">
            <v>108.812</v>
          </cell>
          <cell r="X175">
            <v>98.206999999999994</v>
          </cell>
          <cell r="Y175">
            <v>99.209000000000003</v>
          </cell>
          <cell r="Z175">
            <v>97.367999999999995</v>
          </cell>
          <cell r="AA175">
            <v>103.986</v>
          </cell>
          <cell r="AB175">
            <v>103.61199999999999</v>
          </cell>
          <cell r="AC175">
            <v>95.061999999999998</v>
          </cell>
          <cell r="AD175">
            <v>104.967</v>
          </cell>
          <cell r="AE175">
            <v>116.274</v>
          </cell>
          <cell r="AF175">
            <v>109.139</v>
          </cell>
          <cell r="AG175">
            <v>116.129</v>
          </cell>
          <cell r="AH175">
            <v>102.961</v>
          </cell>
          <cell r="AI175">
            <v>105.59260312892999</v>
          </cell>
          <cell r="AJ175">
            <v>94.317999999999998</v>
          </cell>
          <cell r="AK175">
            <v>97.747141542543503</v>
          </cell>
          <cell r="AL175">
            <v>97.617580364584995</v>
          </cell>
          <cell r="AM175">
            <v>104.47</v>
          </cell>
          <cell r="AN175">
            <v>106.447477271</v>
          </cell>
          <cell r="AO175">
            <v>101.570637542067</v>
          </cell>
          <cell r="AP175">
            <v>107.56015780723401</v>
          </cell>
          <cell r="AQ175">
            <v>111.257833818424</v>
          </cell>
          <cell r="AR175">
            <v>110.68185441192399</v>
          </cell>
          <cell r="AS175">
            <v>114.383066234059</v>
          </cell>
          <cell r="AT175">
            <v>106.499914050038</v>
          </cell>
          <cell r="AU175">
            <v>101.804616194609</v>
          </cell>
          <cell r="AV175">
            <v>91.006376301480401</v>
          </cell>
          <cell r="AW175">
            <v>94.234634615022202</v>
          </cell>
          <cell r="AX175">
            <v>92.735215384503505</v>
          </cell>
          <cell r="AY175">
            <v>94.4176591306245</v>
          </cell>
        </row>
        <row r="176">
          <cell r="C176">
            <v>23941</v>
          </cell>
          <cell r="D176">
            <v>92.471404315625406</v>
          </cell>
          <cell r="E176">
            <v>79.492975142774796</v>
          </cell>
          <cell r="F176">
            <v>102.577472382811</v>
          </cell>
          <cell r="G176">
            <v>89.706959051587305</v>
          </cell>
          <cell r="H176">
            <v>95.533991914655999</v>
          </cell>
          <cell r="I176">
            <v>108.672884827603</v>
          </cell>
          <cell r="J176">
            <v>101.583979165063</v>
          </cell>
          <cell r="K176">
            <v>102.030619021909</v>
          </cell>
          <cell r="L176">
            <v>99.620477746368806</v>
          </cell>
          <cell r="M176">
            <v>110.462707507915</v>
          </cell>
          <cell r="N176">
            <v>106.998779501108</v>
          </cell>
          <cell r="O176">
            <v>110.847749422579</v>
          </cell>
          <cell r="P176">
            <v>96.326979095255894</v>
          </cell>
          <cell r="Q176">
            <v>80.599000000000004</v>
          </cell>
          <cell r="R176">
            <v>104.839</v>
          </cell>
          <cell r="S176">
            <v>92.631</v>
          </cell>
          <cell r="T176">
            <v>98.638000000000005</v>
          </cell>
          <cell r="U176">
            <v>111.96599999999999</v>
          </cell>
          <cell r="V176">
            <v>103.598</v>
          </cell>
          <cell r="W176">
            <v>108.355</v>
          </cell>
          <cell r="X176">
            <v>103.777</v>
          </cell>
          <cell r="Y176">
            <v>113.20399999999999</v>
          </cell>
          <cell r="Z176">
            <v>111.592</v>
          </cell>
          <cell r="AA176">
            <v>112.541</v>
          </cell>
          <cell r="AB176">
            <v>98.632000000000005</v>
          </cell>
          <cell r="AC176">
            <v>86.004999999999995</v>
          </cell>
          <cell r="AD176">
            <v>110.369</v>
          </cell>
          <cell r="AE176">
            <v>96.706999999999994</v>
          </cell>
          <cell r="AF176">
            <v>103.251</v>
          </cell>
          <cell r="AG176">
            <v>116.922</v>
          </cell>
          <cell r="AH176">
            <v>110.43600000000001</v>
          </cell>
          <cell r="AI176">
            <v>114.41001090605999</v>
          </cell>
          <cell r="AJ176">
            <v>107.11</v>
          </cell>
          <cell r="AK176">
            <v>117.01106998692801</v>
          </cell>
          <cell r="AL176">
            <v>116.055974216246</v>
          </cell>
          <cell r="AM176">
            <v>116.273</v>
          </cell>
          <cell r="AN176">
            <v>106.80045727936</v>
          </cell>
          <cell r="AO176">
            <v>103.158405858584</v>
          </cell>
          <cell r="AP176">
            <v>116.505346964127</v>
          </cell>
          <cell r="AQ176">
            <v>106.687688615786</v>
          </cell>
          <cell r="AR176">
            <v>111.61482613475</v>
          </cell>
          <cell r="AS176">
            <v>126.791597892176</v>
          </cell>
          <cell r="AT176">
            <v>121.94946866149</v>
          </cell>
          <cell r="AU176">
            <v>126.013716608648</v>
          </cell>
          <cell r="AV176">
            <v>136.33562608994899</v>
          </cell>
          <cell r="AW176">
            <v>149.53695864357201</v>
          </cell>
          <cell r="AX176">
            <v>127.414499722605</v>
          </cell>
          <cell r="AY176">
            <v>129.650822154959</v>
          </cell>
        </row>
        <row r="177">
          <cell r="C177">
            <v>23942</v>
          </cell>
          <cell r="D177">
            <v>92.389831195354105</v>
          </cell>
          <cell r="E177">
            <v>86.550887093912706</v>
          </cell>
          <cell r="F177">
            <v>98.847635791337396</v>
          </cell>
          <cell r="G177">
            <v>92.720136763501401</v>
          </cell>
          <cell r="H177">
            <v>91.8101244863076</v>
          </cell>
          <cell r="I177">
            <v>92.999569575829099</v>
          </cell>
          <cell r="J177">
            <v>92.061247823172494</v>
          </cell>
          <cell r="K177">
            <v>97.129260886132997</v>
          </cell>
          <cell r="L177">
            <v>115.619499576043</v>
          </cell>
          <cell r="M177">
            <v>112.383923738178</v>
          </cell>
          <cell r="N177">
            <v>105.27553744274999</v>
          </cell>
          <cell r="O177">
            <v>122.212345627481</v>
          </cell>
          <cell r="P177">
            <v>96.242004801751193</v>
          </cell>
          <cell r="Q177">
            <v>87.754999999999995</v>
          </cell>
          <cell r="R177">
            <v>101.027</v>
          </cell>
          <cell r="S177">
            <v>95.742000000000004</v>
          </cell>
          <cell r="T177">
            <v>94.793000000000006</v>
          </cell>
          <cell r="U177">
            <v>95.816999999999993</v>
          </cell>
          <cell r="V177">
            <v>93.887</v>
          </cell>
          <cell r="W177">
            <v>103.149</v>
          </cell>
          <cell r="X177">
            <v>120.444</v>
          </cell>
          <cell r="Y177">
            <v>115.173</v>
          </cell>
          <cell r="Z177">
            <v>109.794</v>
          </cell>
          <cell r="AA177">
            <v>124.07899999999999</v>
          </cell>
          <cell r="AB177">
            <v>98.545000000000002</v>
          </cell>
          <cell r="AC177">
            <v>93.641000000000005</v>
          </cell>
          <cell r="AD177">
            <v>106.355</v>
          </cell>
          <cell r="AE177">
            <v>99.954999999999998</v>
          </cell>
          <cell r="AF177">
            <v>99.225999999999999</v>
          </cell>
          <cell r="AG177">
            <v>100.059</v>
          </cell>
          <cell r="AH177">
            <v>100.084</v>
          </cell>
          <cell r="AI177">
            <v>108.913970176872</v>
          </cell>
          <cell r="AJ177">
            <v>124.312</v>
          </cell>
          <cell r="AK177">
            <v>119.04617823161</v>
          </cell>
          <cell r="AL177">
            <v>114.186863775682</v>
          </cell>
          <cell r="AM177">
            <v>128.19399999999999</v>
          </cell>
          <cell r="AN177">
            <v>113.95126600144</v>
          </cell>
          <cell r="AO177">
            <v>113.538639682829</v>
          </cell>
          <cell r="AP177">
            <v>116.509226080517</v>
          </cell>
          <cell r="AQ177">
            <v>119.33312776755101</v>
          </cell>
          <cell r="AR177">
            <v>123.63728532965</v>
          </cell>
          <cell r="AS177">
            <v>118.395921175476</v>
          </cell>
          <cell r="AT177">
            <v>110.249216403397</v>
          </cell>
          <cell r="AU177">
            <v>110.06882509280101</v>
          </cell>
          <cell r="AV177">
            <v>108.997742297762</v>
          </cell>
          <cell r="AW177">
            <v>107.273478902023</v>
          </cell>
          <cell r="AX177">
            <v>100.180843741911</v>
          </cell>
          <cell r="AY177">
            <v>110.410670313737</v>
          </cell>
        </row>
        <row r="178">
          <cell r="C178">
            <v>23951</v>
          </cell>
          <cell r="D178">
            <v>100.26986620933</v>
          </cell>
          <cell r="E178">
            <v>82.016104929912004</v>
          </cell>
          <cell r="F178">
            <v>91.873276785079796</v>
          </cell>
          <cell r="G178">
            <v>101.778084089318</v>
          </cell>
          <cell r="H178">
            <v>97.503542057749399</v>
          </cell>
          <cell r="I178">
            <v>99.0644955419544</v>
          </cell>
          <cell r="J178">
            <v>100.15164461302901</v>
          </cell>
          <cell r="K178">
            <v>105.747228830701</v>
          </cell>
          <cell r="L178">
            <v>99.797387836537993</v>
          </cell>
          <cell r="M178">
            <v>111.213269107646</v>
          </cell>
          <cell r="N178">
            <v>101.48839527698399</v>
          </cell>
          <cell r="O178">
            <v>109.096704721758</v>
          </cell>
          <cell r="P178">
            <v>104.450596135244</v>
          </cell>
          <cell r="Q178">
            <v>83.156999999999996</v>
          </cell>
          <cell r="R178">
            <v>93.899000000000001</v>
          </cell>
          <cell r="S178">
            <v>105.096</v>
          </cell>
          <cell r="T178">
            <v>100.67100000000001</v>
          </cell>
          <cell r="U178">
            <v>102.066</v>
          </cell>
          <cell r="V178">
            <v>102.13800000000001</v>
          </cell>
          <cell r="W178">
            <v>112.30200000000001</v>
          </cell>
          <cell r="X178">
            <v>103.961</v>
          </cell>
          <cell r="Y178">
            <v>113.973</v>
          </cell>
          <cell r="Z178">
            <v>105.845</v>
          </cell>
          <cell r="AA178">
            <v>110.76300000000001</v>
          </cell>
          <cell r="AB178">
            <v>106.95</v>
          </cell>
          <cell r="AC178">
            <v>88.734999999999999</v>
          </cell>
          <cell r="AD178">
            <v>98.850999999999999</v>
          </cell>
          <cell r="AE178">
            <v>109.72</v>
          </cell>
          <cell r="AF178">
            <v>105.38</v>
          </cell>
          <cell r="AG178">
            <v>106.584</v>
          </cell>
          <cell r="AH178">
            <v>108.879</v>
          </cell>
          <cell r="AI178">
            <v>118.57755759776499</v>
          </cell>
          <cell r="AJ178">
            <v>107.3</v>
          </cell>
          <cell r="AK178">
            <v>117.80612578319599</v>
          </cell>
          <cell r="AL178">
            <v>110.07914894386199</v>
          </cell>
          <cell r="AM178">
            <v>114.437</v>
          </cell>
          <cell r="AN178">
            <v>103.278788227098</v>
          </cell>
          <cell r="AO178">
            <v>88.959508464357597</v>
          </cell>
          <cell r="AP178">
            <v>107.537077277891</v>
          </cell>
          <cell r="AQ178">
            <v>106.997174854059</v>
          </cell>
          <cell r="AR178">
            <v>112.427922057389</v>
          </cell>
          <cell r="AS178">
            <v>112.17260829074399</v>
          </cell>
          <cell r="AT178">
            <v>118.92031755606</v>
          </cell>
          <cell r="AU178">
            <v>119.24254535823</v>
          </cell>
          <cell r="AV178">
            <v>96.718424174463394</v>
          </cell>
          <cell r="AW178">
            <v>111.599962870871</v>
          </cell>
          <cell r="AX178">
            <v>126.914426701922</v>
          </cell>
          <cell r="AY178">
            <v>130.82945090397999</v>
          </cell>
        </row>
        <row r="179">
          <cell r="C179">
            <v>23952</v>
          </cell>
          <cell r="D179">
            <v>88.092617206829303</v>
          </cell>
          <cell r="E179">
            <v>95.114477603597194</v>
          </cell>
          <cell r="F179">
            <v>96.3977583597826</v>
          </cell>
          <cell r="G179">
            <v>101.111841085471</v>
          </cell>
          <cell r="H179">
            <v>105.236384001103</v>
          </cell>
          <cell r="I179">
            <v>110.6408452229</v>
          </cell>
          <cell r="J179">
            <v>103.138908826761</v>
          </cell>
          <cell r="K179">
            <v>99.284499750528994</v>
          </cell>
          <cell r="L179">
            <v>97.941639255099503</v>
          </cell>
          <cell r="M179">
            <v>100.56750686801099</v>
          </cell>
          <cell r="N179">
            <v>99.619095720969</v>
          </cell>
          <cell r="O179">
            <v>102.854426098947</v>
          </cell>
          <cell r="P179">
            <v>96.289722938620997</v>
          </cell>
          <cell r="Q179">
            <v>90.412999999999997</v>
          </cell>
          <cell r="R179">
            <v>95.152000000000001</v>
          </cell>
          <cell r="S179">
            <v>94.878</v>
          </cell>
          <cell r="T179">
            <v>99.47</v>
          </cell>
          <cell r="U179">
            <v>103.339</v>
          </cell>
          <cell r="V179">
            <v>95.364999999999995</v>
          </cell>
          <cell r="W179">
            <v>102.14400000000001</v>
          </cell>
          <cell r="X179">
            <v>100.279</v>
          </cell>
          <cell r="Y179">
            <v>104.486</v>
          </cell>
          <cell r="Z179">
            <v>102.193</v>
          </cell>
          <cell r="AA179">
            <v>101.26900000000001</v>
          </cell>
          <cell r="AB179">
            <v>96.528000000000006</v>
          </cell>
          <cell r="AC179">
            <v>94.727000000000004</v>
          </cell>
          <cell r="AD179">
            <v>94.290999999999997</v>
          </cell>
          <cell r="AE179">
            <v>94.37</v>
          </cell>
          <cell r="AF179">
            <v>100.48099999999999</v>
          </cell>
          <cell r="AG179">
            <v>101.471</v>
          </cell>
          <cell r="AH179">
            <v>98.105999999999995</v>
          </cell>
          <cell r="AI179">
            <v>103.34998725483899</v>
          </cell>
          <cell r="AJ179">
            <v>100.836</v>
          </cell>
          <cell r="AK179">
            <v>104.495282669216</v>
          </cell>
          <cell r="AL179">
            <v>102.753434768858</v>
          </cell>
          <cell r="AM179">
            <v>101.69199999999999</v>
          </cell>
          <cell r="AN179">
            <v>97.369520826812604</v>
          </cell>
          <cell r="AO179">
            <v>95.578862805859899</v>
          </cell>
          <cell r="AP179">
            <v>113.06581215548999</v>
          </cell>
          <cell r="AQ179">
            <v>109.28756626240801</v>
          </cell>
          <cell r="AR179">
            <v>104.01791452365801</v>
          </cell>
          <cell r="AS179">
            <v>106.29042211284801</v>
          </cell>
          <cell r="AT179">
            <v>105.720479877363</v>
          </cell>
          <cell r="AU179">
            <v>99.716484463804903</v>
          </cell>
          <cell r="AV179">
            <v>93.313266113577299</v>
          </cell>
          <cell r="AW179">
            <v>100.003413145102</v>
          </cell>
          <cell r="AX179">
            <v>113.250287184737</v>
          </cell>
          <cell r="AY179">
            <v>119.659475518737</v>
          </cell>
        </row>
        <row r="180">
          <cell r="C180">
            <v>23953</v>
          </cell>
          <cell r="D180">
            <v>81.488374884532504</v>
          </cell>
          <cell r="E180">
            <v>75.036622033340507</v>
          </cell>
          <cell r="F180">
            <v>106.9665358912</v>
          </cell>
          <cell r="G180">
            <v>111.455343804705</v>
          </cell>
          <cell r="H180">
            <v>86.452899694273</v>
          </cell>
          <cell r="I180">
            <v>97.753834693387802</v>
          </cell>
          <cell r="J180">
            <v>93.494068083494099</v>
          </cell>
          <cell r="K180">
            <v>102.086805638984</v>
          </cell>
          <cell r="L180">
            <v>107.89815941882701</v>
          </cell>
          <cell r="M180">
            <v>109.951929530039</v>
          </cell>
          <cell r="N180">
            <v>113.221740206132</v>
          </cell>
          <cell r="O180">
            <v>114.19368612108499</v>
          </cell>
          <cell r="P180">
            <v>88.2632867104128</v>
          </cell>
          <cell r="Q180">
            <v>77.429000000000002</v>
          </cell>
          <cell r="R180">
            <v>109.154</v>
          </cell>
          <cell r="S180">
            <v>116.417</v>
          </cell>
          <cell r="T180">
            <v>91.683999999999997</v>
          </cell>
          <cell r="U180">
            <v>105.911</v>
          </cell>
          <cell r="V180">
            <v>99.998000000000005</v>
          </cell>
          <cell r="W180">
            <v>112.599</v>
          </cell>
          <cell r="X180">
            <v>114.56100000000001</v>
          </cell>
          <cell r="Y180">
            <v>113.83499999999999</v>
          </cell>
          <cell r="Z180">
            <v>117.979</v>
          </cell>
          <cell r="AA180">
            <v>116.846</v>
          </cell>
          <cell r="AB180">
            <v>88.153999999999996</v>
          </cell>
          <cell r="AC180">
            <v>81.447000000000003</v>
          </cell>
          <cell r="AD180">
            <v>113.98399999999999</v>
          </cell>
          <cell r="AE180">
            <v>119.242</v>
          </cell>
          <cell r="AF180">
            <v>94.766000000000005</v>
          </cell>
          <cell r="AG180">
            <v>107.023</v>
          </cell>
          <cell r="AH180">
            <v>103.459</v>
          </cell>
          <cell r="AI180">
            <v>114.959896290788</v>
          </cell>
          <cell r="AJ180">
            <v>115.548</v>
          </cell>
          <cell r="AK180">
            <v>115.485734488679</v>
          </cell>
          <cell r="AL180">
            <v>122.071670794113</v>
          </cell>
          <cell r="AM180">
            <v>119.23399999999999</v>
          </cell>
          <cell r="AN180">
            <v>108.921096781169</v>
          </cell>
          <cell r="AO180">
            <v>89.896596582821999</v>
          </cell>
          <cell r="AP180">
            <v>89.193605449024403</v>
          </cell>
          <cell r="AQ180">
            <v>104.88750510842701</v>
          </cell>
          <cell r="AR180">
            <v>107.215257513946</v>
          </cell>
          <cell r="AS180">
            <v>103.36300871387</v>
          </cell>
          <cell r="AT180">
            <v>114.476259165366</v>
          </cell>
          <cell r="AU180">
            <v>125.758915247614</v>
          </cell>
          <cell r="AV180">
            <v>117.96282171219799</v>
          </cell>
          <cell r="AW180">
            <v>110.794564241477</v>
          </cell>
          <cell r="AX180">
            <v>113.451944221125</v>
          </cell>
          <cell r="AY180">
            <v>100.59896223718199</v>
          </cell>
        </row>
        <row r="181">
          <cell r="C181">
            <v>23959</v>
          </cell>
          <cell r="D181">
            <v>119.59704730583</v>
          </cell>
          <cell r="E181">
            <v>107.654465621694</v>
          </cell>
          <cell r="F181">
            <v>110.69913438967799</v>
          </cell>
          <cell r="G181">
            <v>111.48378578798901</v>
          </cell>
          <cell r="H181">
            <v>101.971825145415</v>
          </cell>
          <cell r="I181">
            <v>94.146584398638794</v>
          </cell>
          <cell r="J181">
            <v>86.6278086891882</v>
          </cell>
          <cell r="K181">
            <v>87.966398135282901</v>
          </cell>
          <cell r="L181">
            <v>89.999616862369294</v>
          </cell>
          <cell r="M181">
            <v>94.720642623851802</v>
          </cell>
          <cell r="N181">
            <v>95.001323474721005</v>
          </cell>
          <cell r="O181">
            <v>100.13136756534099</v>
          </cell>
          <cell r="P181">
            <v>115.697335320409</v>
          </cell>
          <cell r="Q181">
            <v>110.434</v>
          </cell>
          <cell r="R181">
            <v>106.446</v>
          </cell>
          <cell r="S181">
            <v>116.699</v>
          </cell>
          <cell r="T181">
            <v>110.6</v>
          </cell>
          <cell r="U181">
            <v>97.796000000000006</v>
          </cell>
          <cell r="V181">
            <v>95.126000000000005</v>
          </cell>
          <cell r="W181">
            <v>94.924000000000007</v>
          </cell>
          <cell r="X181">
            <v>92.757999999999996</v>
          </cell>
          <cell r="Y181">
            <v>102.541</v>
          </cell>
          <cell r="Z181">
            <v>106.744</v>
          </cell>
          <cell r="AA181">
            <v>105.39400000000001</v>
          </cell>
          <cell r="AB181">
            <v>124.571</v>
          </cell>
          <cell r="AC181">
            <v>120.624</v>
          </cell>
          <cell r="AD181">
            <v>117.111</v>
          </cell>
          <cell r="AE181">
            <v>129.02099999999999</v>
          </cell>
          <cell r="AF181">
            <v>121.672</v>
          </cell>
          <cell r="AG181">
            <v>102.526</v>
          </cell>
          <cell r="AH181">
            <v>102.997</v>
          </cell>
          <cell r="AI181">
            <v>102.628720691909</v>
          </cell>
          <cell r="AJ181">
            <v>99.111999999999995</v>
          </cell>
          <cell r="AK181">
            <v>108.186905693009</v>
          </cell>
          <cell r="AL181">
            <v>109.49196241852999</v>
          </cell>
          <cell r="AM181">
            <v>110.459</v>
          </cell>
          <cell r="AN181">
            <v>145.86680868090701</v>
          </cell>
          <cell r="AO181">
            <v>113.734399410601</v>
          </cell>
          <cell r="AP181">
            <v>141.44969128288801</v>
          </cell>
          <cell r="AQ181">
            <v>116.803440049158</v>
          </cell>
          <cell r="AR181">
            <v>119.394690810665</v>
          </cell>
          <cell r="AS181">
            <v>115.790549995387</v>
          </cell>
          <cell r="AT181">
            <v>112.12267479140201</v>
          </cell>
          <cell r="AU181">
            <v>105.13978545058301</v>
          </cell>
          <cell r="AV181">
            <v>100.02783274088701</v>
          </cell>
          <cell r="AW181">
            <v>101.963018511076</v>
          </cell>
          <cell r="AX181">
            <v>104.796553840172</v>
          </cell>
          <cell r="AY181">
            <v>93.218245797669098</v>
          </cell>
        </row>
        <row r="182">
          <cell r="C182">
            <v>23960</v>
          </cell>
          <cell r="D182">
            <v>103.448505548778</v>
          </cell>
          <cell r="E182">
            <v>104.38290676592</v>
          </cell>
          <cell r="F182">
            <v>118.231611934977</v>
          </cell>
          <cell r="G182">
            <v>92.313249391092796</v>
          </cell>
          <cell r="H182">
            <v>97.218883442632404</v>
          </cell>
          <cell r="I182">
            <v>93.393044718139606</v>
          </cell>
          <cell r="J182">
            <v>91.734171130590198</v>
          </cell>
          <cell r="K182">
            <v>98.556450618278305</v>
          </cell>
          <cell r="L182">
            <v>91.396840716227302</v>
          </cell>
          <cell r="M182">
            <v>107.5628007199</v>
          </cell>
          <cell r="N182">
            <v>103.49407855635199</v>
          </cell>
          <cell r="O182">
            <v>98.2674564571128</v>
          </cell>
          <cell r="P182">
            <v>107.761768139913</v>
          </cell>
          <cell r="Q182">
            <v>105.836</v>
          </cell>
          <cell r="R182">
            <v>120.839</v>
          </cell>
          <cell r="S182">
            <v>95.322000000000003</v>
          </cell>
          <cell r="T182">
            <v>100.377</v>
          </cell>
          <cell r="U182">
            <v>96.222999999999999</v>
          </cell>
          <cell r="V182">
            <v>93.552999999999997</v>
          </cell>
          <cell r="W182">
            <v>104.66500000000001</v>
          </cell>
          <cell r="X182">
            <v>95.21</v>
          </cell>
          <cell r="Y182">
            <v>110.232</v>
          </cell>
          <cell r="Z182">
            <v>107.937</v>
          </cell>
          <cell r="AA182">
            <v>99.769000000000005</v>
          </cell>
          <cell r="AB182">
            <v>110.34</v>
          </cell>
          <cell r="AC182">
            <v>112.934</v>
          </cell>
          <cell r="AD182">
            <v>127.212</v>
          </cell>
          <cell r="AE182">
            <v>99.516999999999996</v>
          </cell>
          <cell r="AF182">
            <v>105.072</v>
          </cell>
          <cell r="AG182">
            <v>100.482</v>
          </cell>
          <cell r="AH182">
            <v>99.727999999999994</v>
          </cell>
          <cell r="AI182">
            <v>110.514321075308</v>
          </cell>
          <cell r="AJ182">
            <v>98.268000000000001</v>
          </cell>
          <cell r="AK182">
            <v>113.93925322828299</v>
          </cell>
          <cell r="AL182">
            <v>112.254608589678</v>
          </cell>
          <cell r="AM182">
            <v>103.077</v>
          </cell>
          <cell r="AN182">
            <v>129.48662124696099</v>
          </cell>
          <cell r="AO182">
            <v>114.689468266245</v>
          </cell>
          <cell r="AP182">
            <v>123.79482529077799</v>
          </cell>
          <cell r="AQ182">
            <v>128.89968036497899</v>
          </cell>
          <cell r="AR182">
            <v>107.17902250024299</v>
          </cell>
          <cell r="AS182">
            <v>126.656420590428</v>
          </cell>
          <cell r="AT182">
            <v>106.605832155101</v>
          </cell>
          <cell r="AU182">
            <v>116.324214117347</v>
          </cell>
          <cell r="AV182">
            <v>114.286774249884</v>
          </cell>
          <cell r="AW182">
            <v>113.336492177837</v>
          </cell>
          <cell r="AX182">
            <v>113.103540260071</v>
          </cell>
          <cell r="AY182">
            <v>110.669102103163</v>
          </cell>
        </row>
        <row r="183">
          <cell r="C183">
            <v>23990</v>
          </cell>
          <cell r="D183">
            <v>87.490250937396397</v>
          </cell>
          <cell r="E183">
            <v>84.060599654544205</v>
          </cell>
          <cell r="F183">
            <v>93.546850248944196</v>
          </cell>
          <cell r="G183">
            <v>93.368727554891194</v>
          </cell>
          <cell r="H183">
            <v>111.02782347113499</v>
          </cell>
          <cell r="I183">
            <v>108.027226401683</v>
          </cell>
          <cell r="J183">
            <v>96.035249070491105</v>
          </cell>
          <cell r="K183">
            <v>90.9460691298152</v>
          </cell>
          <cell r="L183">
            <v>104.928184261155</v>
          </cell>
          <cell r="M183">
            <v>106.794307071049</v>
          </cell>
          <cell r="N183">
            <v>111.14396020594501</v>
          </cell>
          <cell r="O183">
            <v>112.63075199295101</v>
          </cell>
          <cell r="P183">
            <v>91.138137627063202</v>
          </cell>
          <cell r="Q183">
            <v>85.23</v>
          </cell>
          <cell r="R183">
            <v>95.61</v>
          </cell>
          <cell r="S183">
            <v>96.412000000000006</v>
          </cell>
          <cell r="T183">
            <v>114.63500000000001</v>
          </cell>
          <cell r="U183">
            <v>111.3</v>
          </cell>
          <cell r="V183">
            <v>97.94</v>
          </cell>
          <cell r="W183">
            <v>96.582999999999998</v>
          </cell>
          <cell r="X183">
            <v>109.306</v>
          </cell>
          <cell r="Y183">
            <v>109.44499999999999</v>
          </cell>
          <cell r="Z183">
            <v>115.91500000000001</v>
          </cell>
          <cell r="AA183">
            <v>114.351</v>
          </cell>
          <cell r="AB183">
            <v>93.319000000000003</v>
          </cell>
          <cell r="AC183">
            <v>90.947000000000003</v>
          </cell>
          <cell r="AD183">
            <v>100.652</v>
          </cell>
          <cell r="AE183">
            <v>100.654</v>
          </cell>
          <cell r="AF183">
            <v>119.996</v>
          </cell>
          <cell r="AG183">
            <v>116.227</v>
          </cell>
          <cell r="AH183">
            <v>104.404</v>
          </cell>
          <cell r="AI183">
            <v>101.98057074191701</v>
          </cell>
          <cell r="AJ183">
            <v>112.81699999999999</v>
          </cell>
          <cell r="AK183">
            <v>113.12520234940401</v>
          </cell>
          <cell r="AL183">
            <v>120.552034706331</v>
          </cell>
          <cell r="AM183">
            <v>118.14400000000001</v>
          </cell>
          <cell r="AN183">
            <v>106.535715841735</v>
          </cell>
          <cell r="AO183">
            <v>91.924756909696697</v>
          </cell>
          <cell r="AP183">
            <v>91.890022799012897</v>
          </cell>
          <cell r="AQ183">
            <v>98.116533583179404</v>
          </cell>
          <cell r="AR183">
            <v>100.46582366277499</v>
          </cell>
          <cell r="AS183">
            <v>101.635909386348</v>
          </cell>
          <cell r="AT183">
            <v>112.673469979863</v>
          </cell>
          <cell r="AU183">
            <v>103.523322131146</v>
          </cell>
          <cell r="AV183">
            <v>98.369457960924294</v>
          </cell>
          <cell r="AW183">
            <v>100.028893940231</v>
          </cell>
          <cell r="AX183">
            <v>116.52161770389399</v>
          </cell>
          <cell r="AY183">
            <v>133.348900145519</v>
          </cell>
        </row>
        <row r="184">
          <cell r="C184">
            <v>241</v>
          </cell>
          <cell r="D184">
            <v>99.409110817781396</v>
          </cell>
          <cell r="E184">
            <v>102.424823854431</v>
          </cell>
          <cell r="F184">
            <v>111.59234727892201</v>
          </cell>
          <cell r="G184">
            <v>105.24236088212599</v>
          </cell>
          <cell r="H184">
            <v>98.885181082172295</v>
          </cell>
          <cell r="I184">
            <v>106.33957666389701</v>
          </cell>
          <cell r="J184">
            <v>108.09551218035099</v>
          </cell>
          <cell r="K184">
            <v>91.961942018778998</v>
          </cell>
          <cell r="L184">
            <v>99.512427983054593</v>
          </cell>
          <cell r="M184">
            <v>95.519223266728901</v>
          </cell>
          <cell r="N184">
            <v>90.407672857243</v>
          </cell>
          <cell r="O184">
            <v>90.609821114513196</v>
          </cell>
          <cell r="P184">
            <v>93.063659691780103</v>
          </cell>
          <cell r="Q184">
            <v>89.775938844726994</v>
          </cell>
          <cell r="R184">
            <v>109.29436594780999</v>
          </cell>
          <cell r="S184">
            <v>99.674038382587199</v>
          </cell>
          <cell r="T184">
            <v>100.24399395120599</v>
          </cell>
          <cell r="U184">
            <v>111.332897229859</v>
          </cell>
          <cell r="V184">
            <v>107.300294364111</v>
          </cell>
          <cell r="W184">
            <v>95.7850284058825</v>
          </cell>
          <cell r="X184">
            <v>102.10391568884199</v>
          </cell>
          <cell r="Y184">
            <v>95.245774866287206</v>
          </cell>
          <cell r="Z184">
            <v>101.540902179429</v>
          </cell>
          <cell r="AA184">
            <v>99.269108438555904</v>
          </cell>
          <cell r="AB184">
            <v>100.228018060973</v>
          </cell>
          <cell r="AC184">
            <v>97.227907721657402</v>
          </cell>
          <cell r="AD184">
            <v>116.45702722826999</v>
          </cell>
          <cell r="AE184">
            <v>107.815917283717</v>
          </cell>
          <cell r="AF184">
            <v>108.439245772525</v>
          </cell>
          <cell r="AG184">
            <v>117.503641085697</v>
          </cell>
          <cell r="AH184">
            <v>120.868409157434</v>
          </cell>
          <cell r="AI184">
            <v>108.374385562572</v>
          </cell>
          <cell r="AJ184">
            <v>111.05135554739999</v>
          </cell>
          <cell r="AK184">
            <v>104.39476409402501</v>
          </cell>
          <cell r="AL184">
            <v>108.913520404048</v>
          </cell>
          <cell r="AM184">
            <v>106.50326821212499</v>
          </cell>
          <cell r="AN184">
            <v>110.161462718327</v>
          </cell>
          <cell r="AO184">
            <v>102.727497599096</v>
          </cell>
          <cell r="AP184">
            <v>117.04536477885</v>
          </cell>
          <cell r="AQ184">
            <v>112.812027409591</v>
          </cell>
          <cell r="AR184">
            <v>104.236539212865</v>
          </cell>
          <cell r="AS184">
            <v>111.60044533600799</v>
          </cell>
          <cell r="AT184">
            <v>118.239473250027</v>
          </cell>
          <cell r="AU184">
            <v>115.23955464916899</v>
          </cell>
          <cell r="AV184">
            <v>112.89698774087699</v>
          </cell>
          <cell r="AW184">
            <v>111.917021643648</v>
          </cell>
          <cell r="AX184">
            <v>113.025268855642</v>
          </cell>
          <cell r="AY184">
            <v>109.34695794196701</v>
          </cell>
        </row>
        <row r="185">
          <cell r="C185">
            <v>24101</v>
          </cell>
          <cell r="D185">
            <v>104.250272350437</v>
          </cell>
          <cell r="E185">
            <v>100.684775628822</v>
          </cell>
          <cell r="F185">
            <v>92.916682425944401</v>
          </cell>
          <cell r="G185">
            <v>89.924994340144707</v>
          </cell>
          <cell r="H185">
            <v>92.000087560081099</v>
          </cell>
          <cell r="I185">
            <v>94.002448817572699</v>
          </cell>
          <cell r="J185">
            <v>113.55540566603599</v>
          </cell>
          <cell r="K185">
            <v>87.450637632881893</v>
          </cell>
          <cell r="L185">
            <v>88.968161380310605</v>
          </cell>
          <cell r="M185">
            <v>103.13403329058301</v>
          </cell>
          <cell r="N185">
            <v>116.141632641501</v>
          </cell>
          <cell r="O185">
            <v>116.97086826568599</v>
          </cell>
          <cell r="P185">
            <v>97.595801722643301</v>
          </cell>
          <cell r="Q185">
            <v>88.251000000000005</v>
          </cell>
          <cell r="R185">
            <v>91.003</v>
          </cell>
          <cell r="S185">
            <v>85.167000000000002</v>
          </cell>
          <cell r="T185">
            <v>93.263999999999996</v>
          </cell>
          <cell r="U185">
            <v>98.417000000000002</v>
          </cell>
          <cell r="V185">
            <v>112.72</v>
          </cell>
          <cell r="W185">
            <v>91.085999999999999</v>
          </cell>
          <cell r="X185">
            <v>91.284999999999997</v>
          </cell>
          <cell r="Y185">
            <v>102.839</v>
          </cell>
          <cell r="Z185">
            <v>130.44399999999999</v>
          </cell>
          <cell r="AA185">
            <v>128.149</v>
          </cell>
          <cell r="AB185">
            <v>105.10899999999999</v>
          </cell>
          <cell r="AC185">
            <v>95.575999999999993</v>
          </cell>
          <cell r="AD185">
            <v>96.966999999999999</v>
          </cell>
          <cell r="AE185">
            <v>92.123999999999995</v>
          </cell>
          <cell r="AF185">
            <v>100.889</v>
          </cell>
          <cell r="AG185">
            <v>103.871</v>
          </cell>
          <cell r="AH185">
            <v>126.973</v>
          </cell>
          <cell r="AI185">
            <v>103.057948891329</v>
          </cell>
          <cell r="AJ185">
            <v>99.284000000000006</v>
          </cell>
          <cell r="AK185">
            <v>112.71713386289601</v>
          </cell>
          <cell r="AL185">
            <v>139.91505009130699</v>
          </cell>
          <cell r="AM185">
            <v>137.488</v>
          </cell>
          <cell r="AN185">
            <v>99.527543912270303</v>
          </cell>
          <cell r="AO185">
            <v>122.412055518776</v>
          </cell>
          <cell r="AP185">
            <v>107.24548021780301</v>
          </cell>
          <cell r="AQ185">
            <v>104.805346500098</v>
          </cell>
          <cell r="AR185">
            <v>105.23120812980601</v>
          </cell>
          <cell r="AS185">
            <v>111.289734773188</v>
          </cell>
          <cell r="AT185">
            <v>113.62601372144501</v>
          </cell>
          <cell r="AU185">
            <v>115.372465745852</v>
          </cell>
          <cell r="AV185">
            <v>112.397437816473</v>
          </cell>
          <cell r="AW185">
            <v>123.64987006423399</v>
          </cell>
          <cell r="AX185">
            <v>152.26904179537499</v>
          </cell>
          <cell r="AY185">
            <v>133.31093123253899</v>
          </cell>
        </row>
        <row r="186">
          <cell r="C186">
            <v>24102</v>
          </cell>
          <cell r="D186">
            <v>97.8460935145783</v>
          </cell>
          <cell r="E186">
            <v>100.914478021542</v>
          </cell>
          <cell r="F186">
            <v>115.69240697807101</v>
          </cell>
          <cell r="G186">
            <v>121.126883964282</v>
          </cell>
          <cell r="H186">
            <v>111.81035733876</v>
          </cell>
          <cell r="I186">
            <v>104.18222332306701</v>
          </cell>
          <cell r="J186">
            <v>106.851892321763</v>
          </cell>
          <cell r="K186">
            <v>91.018252490195707</v>
          </cell>
          <cell r="L186">
            <v>100.46460390852999</v>
          </cell>
          <cell r="M186">
            <v>94.188731458005407</v>
          </cell>
          <cell r="N186">
            <v>77.831287304614904</v>
          </cell>
          <cell r="O186">
            <v>78.072789376590706</v>
          </cell>
          <cell r="P186">
            <v>91.600412417953294</v>
          </cell>
          <cell r="Q186">
            <v>88.451999999999998</v>
          </cell>
          <cell r="R186">
            <v>113.31</v>
          </cell>
          <cell r="S186">
            <v>114.718</v>
          </cell>
          <cell r="T186">
            <v>113.34699999999999</v>
          </cell>
          <cell r="U186">
            <v>109.074</v>
          </cell>
          <cell r="V186">
            <v>106.066</v>
          </cell>
          <cell r="W186">
            <v>94.802000000000007</v>
          </cell>
          <cell r="X186">
            <v>103.081</v>
          </cell>
          <cell r="Y186">
            <v>93.918999999999997</v>
          </cell>
          <cell r="Z186">
            <v>87.415999999999997</v>
          </cell>
          <cell r="AA186">
            <v>85.534000000000006</v>
          </cell>
          <cell r="AB186">
            <v>98.652000000000001</v>
          </cell>
          <cell r="AC186">
            <v>95.793999999999997</v>
          </cell>
          <cell r="AD186">
            <v>120.736</v>
          </cell>
          <cell r="AE186">
            <v>124.089</v>
          </cell>
          <cell r="AF186">
            <v>122.613</v>
          </cell>
          <cell r="AG186">
            <v>115.12</v>
          </cell>
          <cell r="AH186">
            <v>119.47799999999999</v>
          </cell>
          <cell r="AI186">
            <v>107.262275807417</v>
          </cell>
          <cell r="AJ186">
            <v>112.114</v>
          </cell>
          <cell r="AK186">
            <v>102.940644454538</v>
          </cell>
          <cell r="AL186">
            <v>93.762832622733498</v>
          </cell>
          <cell r="AM186">
            <v>91.766999999999996</v>
          </cell>
          <cell r="AN186">
            <v>108.83830475209299</v>
          </cell>
          <cell r="AO186">
            <v>94.203623481007796</v>
          </cell>
          <cell r="AP186">
            <v>116.832796748988</v>
          </cell>
          <cell r="AQ186">
            <v>117.615332348416</v>
          </cell>
          <cell r="AR186">
            <v>105.85717360567099</v>
          </cell>
          <cell r="AS186">
            <v>107.85472943347401</v>
          </cell>
          <cell r="AT186">
            <v>120.962952618511</v>
          </cell>
          <cell r="AU186">
            <v>117.363140224999</v>
          </cell>
          <cell r="AV186">
            <v>113.723740240125</v>
          </cell>
          <cell r="AW186">
            <v>107.13489272069999</v>
          </cell>
          <cell r="AX186">
            <v>101.632250726764</v>
          </cell>
          <cell r="AY186">
            <v>101.463460377006</v>
          </cell>
        </row>
        <row r="187">
          <cell r="C187">
            <v>24103</v>
          </cell>
          <cell r="D187">
            <v>89.417476719404604</v>
          </cell>
          <cell r="E187">
            <v>79.030492970692507</v>
          </cell>
          <cell r="F187">
            <v>97.754474113999805</v>
          </cell>
          <cell r="G187">
            <v>106.40298434902699</v>
          </cell>
          <cell r="H187">
            <v>112.108190346681</v>
          </cell>
          <cell r="I187">
            <v>118.865657273119</v>
          </cell>
          <cell r="J187">
            <v>106.238809594194</v>
          </cell>
          <cell r="K187">
            <v>104.818581691349</v>
          </cell>
          <cell r="L187">
            <v>99.856305414561703</v>
          </cell>
          <cell r="M187">
            <v>96.588073832167396</v>
          </cell>
          <cell r="N187">
            <v>100.07851375199</v>
          </cell>
          <cell r="O187">
            <v>88.840439942814299</v>
          </cell>
          <cell r="P187">
            <v>83.709808441661096</v>
          </cell>
          <cell r="Q187">
            <v>69.271000000000001</v>
          </cell>
          <cell r="R187">
            <v>95.742000000000004</v>
          </cell>
          <cell r="S187">
            <v>100.773</v>
          </cell>
          <cell r="T187">
            <v>113.649</v>
          </cell>
          <cell r="U187">
            <v>124.447</v>
          </cell>
          <cell r="V187">
            <v>105.45699999999999</v>
          </cell>
          <cell r="W187">
            <v>109.176</v>
          </cell>
          <cell r="X187">
            <v>102.45699999999999</v>
          </cell>
          <cell r="Y187">
            <v>96.311999999999998</v>
          </cell>
          <cell r="Z187">
            <v>112.402</v>
          </cell>
          <cell r="AA187">
            <v>97.331000000000003</v>
          </cell>
          <cell r="AB187">
            <v>90.153999999999996</v>
          </cell>
          <cell r="AC187">
            <v>75.021000000000001</v>
          </cell>
          <cell r="AD187">
            <v>102.01600000000001</v>
          </cell>
          <cell r="AE187">
            <v>109.005</v>
          </cell>
          <cell r="AF187">
            <v>122.94</v>
          </cell>
          <cell r="AG187">
            <v>131.345</v>
          </cell>
          <cell r="AH187">
            <v>118.792</v>
          </cell>
          <cell r="AI187">
            <v>123.52554912357699</v>
          </cell>
          <cell r="AJ187">
            <v>111.435</v>
          </cell>
          <cell r="AK187">
            <v>105.56293107460399</v>
          </cell>
          <cell r="AL187">
            <v>120.563917918179</v>
          </cell>
          <cell r="AM187">
            <v>104.42400000000001</v>
          </cell>
          <cell r="AN187">
            <v>102.93118960036099</v>
          </cell>
          <cell r="AO187">
            <v>108.370450583994</v>
          </cell>
          <cell r="AP187">
            <v>111.774310751222</v>
          </cell>
          <cell r="AQ187">
            <v>125.456699130621</v>
          </cell>
          <cell r="AR187">
            <v>114.17897944302899</v>
          </cell>
          <cell r="AS187">
            <v>129.62578444746899</v>
          </cell>
          <cell r="AT187">
            <v>119.61565535054601</v>
          </cell>
          <cell r="AU187">
            <v>109.945003259171</v>
          </cell>
          <cell r="AV187">
            <v>103.59096224595</v>
          </cell>
          <cell r="AW187">
            <v>100.235223730282</v>
          </cell>
          <cell r="AX187">
            <v>113.561819530249</v>
          </cell>
          <cell r="AY187">
            <v>117.08154152961799</v>
          </cell>
        </row>
        <row r="188">
          <cell r="C188">
            <v>24104</v>
          </cell>
          <cell r="D188">
            <v>95.290251916757995</v>
          </cell>
          <cell r="E188">
            <v>118.94852135815999</v>
          </cell>
          <cell r="F188">
            <v>87.404162102957301</v>
          </cell>
          <cell r="G188">
            <v>92.990142387732803</v>
          </cell>
          <cell r="H188">
            <v>88.061336254107303</v>
          </cell>
          <cell r="I188">
            <v>99.233296823658307</v>
          </cell>
          <cell r="J188">
            <v>100.547645125958</v>
          </cell>
          <cell r="K188">
            <v>97.918948521358203</v>
          </cell>
          <cell r="L188">
            <v>97.918948521358203</v>
          </cell>
          <cell r="M188">
            <v>121.248630887185</v>
          </cell>
          <cell r="N188">
            <v>90.361445783132496</v>
          </cell>
          <cell r="O188">
            <v>110.076670317634</v>
          </cell>
          <cell r="P188">
            <v>89.2077144979243</v>
          </cell>
          <cell r="Q188">
            <v>104.259</v>
          </cell>
          <cell r="R188">
            <v>85.603999999999999</v>
          </cell>
          <cell r="S188">
            <v>88.07</v>
          </cell>
          <cell r="T188">
            <v>89.271000000000001</v>
          </cell>
          <cell r="U188">
            <v>103.893</v>
          </cell>
          <cell r="V188">
            <v>99.808000000000007</v>
          </cell>
          <cell r="W188">
            <v>101.99</v>
          </cell>
          <cell r="X188">
            <v>100.46899999999999</v>
          </cell>
          <cell r="Y188">
            <v>120.902</v>
          </cell>
          <cell r="Z188">
            <v>101.489</v>
          </cell>
          <cell r="AA188">
            <v>120.596</v>
          </cell>
          <cell r="AB188">
            <v>96.075000000000003</v>
          </cell>
          <cell r="AC188">
            <v>112.913</v>
          </cell>
          <cell r="AD188">
            <v>91.213999999999999</v>
          </cell>
          <cell r="AE188">
            <v>95.263999999999996</v>
          </cell>
          <cell r="AF188">
            <v>96.57</v>
          </cell>
          <cell r="AG188">
            <v>109.651</v>
          </cell>
          <cell r="AH188">
            <v>112.429</v>
          </cell>
          <cell r="AI188">
            <v>115.394538740475</v>
          </cell>
          <cell r="AJ188">
            <v>109.273</v>
          </cell>
          <cell r="AK188">
            <v>132.51491988000899</v>
          </cell>
          <cell r="AL188">
            <v>108.857830956237</v>
          </cell>
          <cell r="AM188">
            <v>129.38499999999999</v>
          </cell>
          <cell r="AN188">
            <v>100.067585838751</v>
          </cell>
          <cell r="AO188">
            <v>117.706333867211</v>
          </cell>
          <cell r="AP188">
            <v>105.476451259584</v>
          </cell>
          <cell r="AQ188">
            <v>91.018619934282597</v>
          </cell>
          <cell r="AR188">
            <v>91.347207009857598</v>
          </cell>
          <cell r="AS188">
            <v>105.14786418400899</v>
          </cell>
          <cell r="AT188">
            <v>94.633077765607894</v>
          </cell>
          <cell r="AU188">
            <v>120.92004381161</v>
          </cell>
          <cell r="AV188">
            <v>103.176341730559</v>
          </cell>
          <cell r="AW188">
            <v>106.243154435926</v>
          </cell>
          <cell r="AX188">
            <v>106.790799561884</v>
          </cell>
          <cell r="AY188">
            <v>98.576122672508205</v>
          </cell>
        </row>
        <row r="189">
          <cell r="C189">
            <v>24109</v>
          </cell>
          <cell r="D189">
            <v>103.266933261324</v>
          </cell>
          <cell r="E189">
            <v>114.624469668868</v>
          </cell>
          <cell r="F189">
            <v>120.747495858739</v>
          </cell>
          <cell r="G189">
            <v>77.941387886438406</v>
          </cell>
          <cell r="H189">
            <v>68.525774695978299</v>
          </cell>
          <cell r="I189">
            <v>116.43536709777401</v>
          </cell>
          <cell r="J189">
            <v>108.107635056077</v>
          </cell>
          <cell r="K189">
            <v>92.879348864755698</v>
          </cell>
          <cell r="L189">
            <v>104.728981242884</v>
          </cell>
          <cell r="M189">
            <v>91.892163109606201</v>
          </cell>
          <cell r="N189">
            <v>99.036529111914106</v>
          </cell>
          <cell r="O189">
            <v>101.81391414564</v>
          </cell>
          <cell r="P189">
            <v>96.675230825288097</v>
          </cell>
          <cell r="Q189">
            <v>100.46899999999999</v>
          </cell>
          <cell r="R189">
            <v>118.261</v>
          </cell>
          <cell r="S189">
            <v>73.817999999999998</v>
          </cell>
          <cell r="T189">
            <v>69.466999999999999</v>
          </cell>
          <cell r="U189">
            <v>121.90300000000001</v>
          </cell>
          <cell r="V189">
            <v>107.312</v>
          </cell>
          <cell r="W189">
            <v>96.741</v>
          </cell>
          <cell r="X189">
            <v>107.456</v>
          </cell>
          <cell r="Y189">
            <v>91.629000000000005</v>
          </cell>
          <cell r="Z189">
            <v>111.232</v>
          </cell>
          <cell r="AA189">
            <v>111.544</v>
          </cell>
          <cell r="AB189">
            <v>104.11799999999999</v>
          </cell>
          <cell r="AC189">
            <v>108.809</v>
          </cell>
          <cell r="AD189">
            <v>126.011</v>
          </cell>
          <cell r="AE189">
            <v>79.846999999999994</v>
          </cell>
          <cell r="AF189">
            <v>75.147000000000006</v>
          </cell>
          <cell r="AG189">
            <v>128.65899999999999</v>
          </cell>
          <cell r="AH189">
            <v>120.88200000000001</v>
          </cell>
          <cell r="AI189">
            <v>109.45552196596999</v>
          </cell>
          <cell r="AJ189">
            <v>116.873</v>
          </cell>
          <cell r="AK189">
            <v>100.430681509305</v>
          </cell>
          <cell r="AL189">
            <v>119.308645973099</v>
          </cell>
          <cell r="AM189">
            <v>119.673</v>
          </cell>
          <cell r="AN189">
            <v>123.848803134622</v>
          </cell>
          <cell r="AO189">
            <v>106.68520603130899</v>
          </cell>
          <cell r="AP189">
            <v>126.84208178775199</v>
          </cell>
          <cell r="AQ189">
            <v>103.513377242674</v>
          </cell>
          <cell r="AR189">
            <v>96.733766600641502</v>
          </cell>
          <cell r="AS189">
            <v>115.004221882659</v>
          </cell>
          <cell r="AT189">
            <v>115.43063606346399</v>
          </cell>
          <cell r="AU189">
            <v>111.58801173659801</v>
          </cell>
          <cell r="AV189">
            <v>114.801876986632</v>
          </cell>
          <cell r="AW189">
            <v>119.24081315429</v>
          </cell>
          <cell r="AX189">
            <v>112.43987069085701</v>
          </cell>
          <cell r="AY189">
            <v>108.98508072417501</v>
          </cell>
        </row>
        <row r="190">
          <cell r="C190">
            <v>242</v>
          </cell>
          <cell r="D190">
            <v>78.895987714796505</v>
          </cell>
          <cell r="E190">
            <v>80.960999036783505</v>
          </cell>
          <cell r="F190">
            <v>81.300474241635897</v>
          </cell>
          <cell r="G190">
            <v>99.051702283253704</v>
          </cell>
          <cell r="H190">
            <v>96.381871395944302</v>
          </cell>
          <cell r="I190">
            <v>101.351291432057</v>
          </cell>
          <cell r="J190">
            <v>107.83840467611201</v>
          </cell>
          <cell r="K190">
            <v>122.266488497702</v>
          </cell>
          <cell r="L190">
            <v>115.36554810867401</v>
          </cell>
          <cell r="M190">
            <v>111.813049384016</v>
          </cell>
          <cell r="N190">
            <v>101.769867970664</v>
          </cell>
          <cell r="O190">
            <v>103.004315258361</v>
          </cell>
          <cell r="P190">
            <v>95.2428862550437</v>
          </cell>
          <cell r="Q190">
            <v>99.301902098099603</v>
          </cell>
          <cell r="R190">
            <v>87.055292497017604</v>
          </cell>
          <cell r="S190">
            <v>110.03266354968299</v>
          </cell>
          <cell r="T190">
            <v>105.157758358685</v>
          </cell>
          <cell r="U190">
            <v>103.972711429849</v>
          </cell>
          <cell r="V190">
            <v>113.616068696985</v>
          </cell>
          <cell r="W190">
            <v>119.368480067817</v>
          </cell>
          <cell r="X190">
            <v>112.558477667207</v>
          </cell>
          <cell r="Y190">
            <v>115.90323103820199</v>
          </cell>
          <cell r="Z190">
            <v>103.462266480168</v>
          </cell>
          <cell r="AA190">
            <v>100.94632658540699</v>
          </cell>
          <cell r="AB190">
            <v>94.059170107125695</v>
          </cell>
          <cell r="AC190">
            <v>94.766816782480007</v>
          </cell>
          <cell r="AD190">
            <v>89.259872333482605</v>
          </cell>
          <cell r="AE190">
            <v>109.009729603835</v>
          </cell>
          <cell r="AF190">
            <v>104.986278867058</v>
          </cell>
          <cell r="AG190">
            <v>104.698399632567</v>
          </cell>
          <cell r="AH190">
            <v>114.203822177075</v>
          </cell>
          <cell r="AI190">
            <v>118.239041936269</v>
          </cell>
          <cell r="AJ190">
            <v>110.73575725415</v>
          </cell>
          <cell r="AK190">
            <v>114.622629163593</v>
          </cell>
          <cell r="AL190">
            <v>104.196585531784</v>
          </cell>
          <cell r="AM190">
            <v>102.98266315073</v>
          </cell>
          <cell r="AN190">
            <v>94.713032692486607</v>
          </cell>
          <cell r="AO190">
            <v>104.12874378894701</v>
          </cell>
          <cell r="AP190">
            <v>101.17097780223899</v>
          </cell>
          <cell r="AQ190">
            <v>106.891353485883</v>
          </cell>
          <cell r="AR190">
            <v>119.32815491989101</v>
          </cell>
          <cell r="AS190">
            <v>124.245811956564</v>
          </cell>
          <cell r="AT190">
            <v>127.10107063170101</v>
          </cell>
          <cell r="AU190">
            <v>117.080411387159</v>
          </cell>
          <cell r="AV190">
            <v>117.27774559748801</v>
          </cell>
          <cell r="AW190">
            <v>115.58399752542</v>
          </cell>
          <cell r="AX190">
            <v>108.77841276062</v>
          </cell>
          <cell r="AY190">
            <v>109.615989738045</v>
          </cell>
        </row>
        <row r="191">
          <cell r="C191">
            <v>24201</v>
          </cell>
          <cell r="D191">
            <v>76.404345959512597</v>
          </cell>
          <cell r="E191">
            <v>92.810673359532402</v>
          </cell>
          <cell r="F191">
            <v>120.90749975232001</v>
          </cell>
          <cell r="G191">
            <v>95.782834120405496</v>
          </cell>
          <cell r="H191">
            <v>107.473333113173</v>
          </cell>
          <cell r="I191">
            <v>111.911759849411</v>
          </cell>
          <cell r="J191">
            <v>113.140252963905</v>
          </cell>
          <cell r="K191">
            <v>106.680756910274</v>
          </cell>
          <cell r="L191">
            <v>101.013837059542</v>
          </cell>
          <cell r="M191">
            <v>81.873121759519194</v>
          </cell>
          <cell r="N191">
            <v>94.395825765331395</v>
          </cell>
          <cell r="O191">
            <v>97.6057593870744</v>
          </cell>
          <cell r="P191">
            <v>93.243313814385004</v>
          </cell>
          <cell r="Q191">
            <v>114.669</v>
          </cell>
          <cell r="R191">
            <v>129.607</v>
          </cell>
          <cell r="S191">
            <v>107.399</v>
          </cell>
          <cell r="T191">
            <v>117.661</v>
          </cell>
          <cell r="U191">
            <v>114.642</v>
          </cell>
          <cell r="V191">
            <v>118.297</v>
          </cell>
          <cell r="W191">
            <v>103.86799999999999</v>
          </cell>
          <cell r="X191">
            <v>98.358000000000004</v>
          </cell>
          <cell r="Y191">
            <v>85.450999999999993</v>
          </cell>
          <cell r="Z191">
            <v>96.754999999999995</v>
          </cell>
          <cell r="AA191">
            <v>95.771000000000001</v>
          </cell>
          <cell r="AB191">
            <v>92.525999999999996</v>
          </cell>
          <cell r="AC191">
            <v>109.63</v>
          </cell>
          <cell r="AD191">
            <v>133.048</v>
          </cell>
          <cell r="AE191">
            <v>107.26300000000001</v>
          </cell>
          <cell r="AF191">
            <v>118.232</v>
          </cell>
          <cell r="AG191">
            <v>117.04</v>
          </cell>
          <cell r="AH191">
            <v>120.755</v>
          </cell>
          <cell r="AI191">
            <v>104.066414745643</v>
          </cell>
          <cell r="AJ191">
            <v>97.165999999999997</v>
          </cell>
          <cell r="AK191">
            <v>85.263207152698797</v>
          </cell>
          <cell r="AL191">
            <v>98.012466591981706</v>
          </cell>
          <cell r="AM191">
            <v>97.759</v>
          </cell>
          <cell r="AN191">
            <v>111.734680986686</v>
          </cell>
          <cell r="AO191">
            <v>98.192309459268202</v>
          </cell>
          <cell r="AP191">
            <v>104.065255440705</v>
          </cell>
          <cell r="AQ191">
            <v>108.78108384795701</v>
          </cell>
          <cell r="AR191">
            <v>112.347676761005</v>
          </cell>
          <cell r="AS191">
            <v>121.22453023348</v>
          </cell>
          <cell r="AT191">
            <v>130.299527756679</v>
          </cell>
          <cell r="AU191">
            <v>109.613288861002</v>
          </cell>
          <cell r="AV191">
            <v>113.853571546514</v>
          </cell>
          <cell r="AW191">
            <v>102.400845414616</v>
          </cell>
          <cell r="AX191">
            <v>107.967629462909</v>
          </cell>
          <cell r="AY191">
            <v>87.122700487611397</v>
          </cell>
        </row>
        <row r="192">
          <cell r="C192">
            <v>24202</v>
          </cell>
          <cell r="D192">
            <v>70.330495278186305</v>
          </cell>
          <cell r="E192">
            <v>77.2148410915716</v>
          </cell>
          <cell r="F192">
            <v>75.999170383000504</v>
          </cell>
          <cell r="G192">
            <v>88.613077627409197</v>
          </cell>
          <cell r="H192">
            <v>93.627120162124598</v>
          </cell>
          <cell r="I192">
            <v>94.731167116655101</v>
          </cell>
          <cell r="J192">
            <v>109.671619220575</v>
          </cell>
          <cell r="K192">
            <v>130.498560523028</v>
          </cell>
          <cell r="L192">
            <v>133.67103274864499</v>
          </cell>
          <cell r="M192">
            <v>111.95435580057</v>
          </cell>
          <cell r="N192">
            <v>101.24587982589701</v>
          </cell>
          <cell r="O192">
            <v>112.442680222337</v>
          </cell>
          <cell r="P192">
            <v>85.830830165343102</v>
          </cell>
          <cell r="Q192">
            <v>95.4</v>
          </cell>
          <cell r="R192">
            <v>81.466999999999999</v>
          </cell>
          <cell r="S192">
            <v>99.358999999999995</v>
          </cell>
          <cell r="T192">
            <v>102.502</v>
          </cell>
          <cell r="U192">
            <v>97.042000000000002</v>
          </cell>
          <cell r="V192">
            <v>114.67100000000001</v>
          </cell>
          <cell r="W192">
            <v>127.05800000000001</v>
          </cell>
          <cell r="X192">
            <v>130.15700000000001</v>
          </cell>
          <cell r="Y192">
            <v>116.846</v>
          </cell>
          <cell r="Z192">
            <v>103.776</v>
          </cell>
          <cell r="AA192">
            <v>110.32899999999999</v>
          </cell>
          <cell r="AB192">
            <v>85.171000000000006</v>
          </cell>
          <cell r="AC192">
            <v>91.207999999999998</v>
          </cell>
          <cell r="AD192">
            <v>83.63</v>
          </cell>
          <cell r="AE192">
            <v>99.233999999999995</v>
          </cell>
          <cell r="AF192">
            <v>102.999</v>
          </cell>
          <cell r="AG192">
            <v>99.072999999999993</v>
          </cell>
          <cell r="AH192">
            <v>117.053</v>
          </cell>
          <cell r="AI192">
            <v>127.300534008406</v>
          </cell>
          <cell r="AJ192">
            <v>128.57900000000001</v>
          </cell>
          <cell r="AK192">
            <v>116.590002007113</v>
          </cell>
          <cell r="AL192">
            <v>105.12497066004801</v>
          </cell>
          <cell r="AM192">
            <v>112.619</v>
          </cell>
          <cell r="AN192">
            <v>86.669621591179194</v>
          </cell>
          <cell r="AO192">
            <v>105.250918582704</v>
          </cell>
          <cell r="AP192">
            <v>99.694040974186805</v>
          </cell>
          <cell r="AQ192">
            <v>101.568749414238</v>
          </cell>
          <cell r="AR192">
            <v>123.785729248829</v>
          </cell>
          <cell r="AS192">
            <v>132.293796560201</v>
          </cell>
          <cell r="AT192">
            <v>130.67274136176599</v>
          </cell>
          <cell r="AU192">
            <v>120.18994779486999</v>
          </cell>
          <cell r="AV192">
            <v>127.88517126639</v>
          </cell>
          <cell r="AW192">
            <v>123.56713442864699</v>
          </cell>
          <cell r="AX192">
            <v>113.63567615732801</v>
          </cell>
          <cell r="AY192">
            <v>112.945592651908</v>
          </cell>
        </row>
        <row r="193">
          <cell r="C193">
            <v>24209</v>
          </cell>
          <cell r="D193">
            <v>94.2202568786375</v>
          </cell>
          <cell r="E193">
            <v>86.658167947234901</v>
          </cell>
          <cell r="F193">
            <v>87.5889289087485</v>
          </cell>
          <cell r="G193">
            <v>117.745182583142</v>
          </cell>
          <cell r="H193">
            <v>100.386631160639</v>
          </cell>
          <cell r="I193">
            <v>112.22538664811201</v>
          </cell>
          <cell r="J193">
            <v>104.188291076686</v>
          </cell>
          <cell r="K193">
            <v>108.93522364634801</v>
          </cell>
          <cell r="L193">
            <v>84.143983363736595</v>
          </cell>
          <cell r="M193">
            <v>113.888794554393</v>
          </cell>
          <cell r="N193">
            <v>103.26820476360101</v>
          </cell>
          <cell r="O193">
            <v>86.750948468721802</v>
          </cell>
          <cell r="P193">
            <v>112.024373251234</v>
          </cell>
          <cell r="Q193">
            <v>105.001</v>
          </cell>
          <cell r="R193">
            <v>93.622</v>
          </cell>
          <cell r="S193">
            <v>129.09200000000001</v>
          </cell>
          <cell r="T193">
            <v>108.878</v>
          </cell>
          <cell r="U193">
            <v>115.387</v>
          </cell>
          <cell r="V193">
            <v>111.389</v>
          </cell>
          <cell r="W193">
            <v>106.989</v>
          </cell>
          <cell r="X193">
            <v>82.573999999999998</v>
          </cell>
          <cell r="Y193">
            <v>116.60299999999999</v>
          </cell>
          <cell r="Z193">
            <v>103.429</v>
          </cell>
          <cell r="AA193">
            <v>84.774000000000001</v>
          </cell>
          <cell r="AB193">
            <v>109.879</v>
          </cell>
          <cell r="AC193">
            <v>99.899000000000001</v>
          </cell>
          <cell r="AD193">
            <v>95.804000000000002</v>
          </cell>
          <cell r="AE193">
            <v>126.414</v>
          </cell>
          <cell r="AF193">
            <v>107.468</v>
          </cell>
          <cell r="AG193">
            <v>113.67700000000001</v>
          </cell>
          <cell r="AH193">
            <v>108.66200000000001</v>
          </cell>
          <cell r="AI193">
            <v>103.332872939529</v>
          </cell>
          <cell r="AJ193">
            <v>80.27</v>
          </cell>
          <cell r="AK193">
            <v>113.427582675487</v>
          </cell>
          <cell r="AL193">
            <v>103.036919254578</v>
          </cell>
          <cell r="AM193">
            <v>86.366</v>
          </cell>
          <cell r="AN193">
            <v>107.59950818702001</v>
          </cell>
          <cell r="AO193">
            <v>102.607515382606</v>
          </cell>
          <cell r="AP193">
            <v>103.555162104875</v>
          </cell>
          <cell r="AQ193">
            <v>116.14684308125</v>
          </cell>
          <cell r="AR193">
            <v>111.996106619404</v>
          </cell>
          <cell r="AS193">
            <v>110.26388379439101</v>
          </cell>
          <cell r="AT193">
            <v>120.543378485426</v>
          </cell>
          <cell r="AU193">
            <v>112.167438182637</v>
          </cell>
          <cell r="AV193">
            <v>98.805914064136005</v>
          </cell>
          <cell r="AW193">
            <v>102.50586858537299</v>
          </cell>
          <cell r="AX193">
            <v>100.26113785342</v>
          </cell>
          <cell r="AY193">
            <v>105.481319032497</v>
          </cell>
        </row>
        <row r="194">
          <cell r="C194">
            <v>243</v>
          </cell>
          <cell r="D194">
            <v>93.348484152986302</v>
          </cell>
          <cell r="E194">
            <v>109.082248937922</v>
          </cell>
          <cell r="F194">
            <v>105.662268600161</v>
          </cell>
          <cell r="G194">
            <v>96.697198724845904</v>
          </cell>
          <cell r="H194">
            <v>100.33952026758099</v>
          </cell>
          <cell r="I194">
            <v>102.998367583084</v>
          </cell>
          <cell r="J194">
            <v>101.83098571678801</v>
          </cell>
          <cell r="K194">
            <v>95.006146563258099</v>
          </cell>
          <cell r="L194">
            <v>99.241138605516795</v>
          </cell>
          <cell r="M194">
            <v>96.647419677297407</v>
          </cell>
          <cell r="N194">
            <v>95.8918314595672</v>
          </cell>
          <cell r="O194">
            <v>103.254389710994</v>
          </cell>
          <cell r="P194">
            <v>96.688302009068707</v>
          </cell>
          <cell r="Q194">
            <v>110.243119800109</v>
          </cell>
          <cell r="R194">
            <v>106.993286288349</v>
          </cell>
          <cell r="S194">
            <v>97.740571473809098</v>
          </cell>
          <cell r="T194">
            <v>103.94623508643301</v>
          </cell>
          <cell r="U194">
            <v>106.114985831244</v>
          </cell>
          <cell r="V194">
            <v>102.946516502297</v>
          </cell>
          <cell r="W194">
            <v>95.773400198890897</v>
          </cell>
          <cell r="X194">
            <v>99.504918634196201</v>
          </cell>
          <cell r="Y194">
            <v>98.025341732708796</v>
          </cell>
          <cell r="Z194">
            <v>101.967080481275</v>
          </cell>
          <cell r="AA194">
            <v>106.647840197332</v>
          </cell>
          <cell r="AB194">
            <v>99.785431200348</v>
          </cell>
          <cell r="AC194">
            <v>112.510984398411</v>
          </cell>
          <cell r="AD194">
            <v>111.235956042212</v>
          </cell>
          <cell r="AE194">
            <v>101.431552286412</v>
          </cell>
          <cell r="AF194">
            <v>108.144430618719</v>
          </cell>
          <cell r="AG194">
            <v>109.637137152026</v>
          </cell>
          <cell r="AH194">
            <v>109.805087756879</v>
          </cell>
          <cell r="AI194">
            <v>101.443190620547</v>
          </cell>
          <cell r="AJ194">
            <v>103.138928118134</v>
          </cell>
          <cell r="AK194">
            <v>102.14968552115199</v>
          </cell>
          <cell r="AL194">
            <v>105.762224462269</v>
          </cell>
          <cell r="AM194">
            <v>110.883585508088</v>
          </cell>
          <cell r="AN194">
            <v>107.844211597217</v>
          </cell>
          <cell r="AO194">
            <v>106.659879940792</v>
          </cell>
          <cell r="AP194">
            <v>118.080303389031</v>
          </cell>
          <cell r="AQ194">
            <v>119.08319598598599</v>
          </cell>
          <cell r="AR194">
            <v>131.23221471781901</v>
          </cell>
          <cell r="AS194">
            <v>131.483950586209</v>
          </cell>
          <cell r="AT194">
            <v>135.872021245036</v>
          </cell>
          <cell r="AU194">
            <v>108.419821512966</v>
          </cell>
          <cell r="AV194">
            <v>116.944476778281</v>
          </cell>
          <cell r="AW194">
            <v>103.124136285115</v>
          </cell>
          <cell r="AX194">
            <v>110.42178846644801</v>
          </cell>
          <cell r="AY194">
            <v>108.47378712923999</v>
          </cell>
        </row>
        <row r="195">
          <cell r="C195">
            <v>24311</v>
          </cell>
          <cell r="D195">
            <v>102.711259723959</v>
          </cell>
          <cell r="E195">
            <v>109.190955846346</v>
          </cell>
          <cell r="F195">
            <v>100.74300979953701</v>
          </cell>
          <cell r="G195">
            <v>90.360893299054695</v>
          </cell>
          <cell r="H195">
            <v>87.450882926015296</v>
          </cell>
          <cell r="I195">
            <v>115.833787102391</v>
          </cell>
          <cell r="J195">
            <v>98.466199322026299</v>
          </cell>
          <cell r="K195">
            <v>99.905922223523902</v>
          </cell>
          <cell r="L195">
            <v>97.741310517119899</v>
          </cell>
          <cell r="M195">
            <v>87.686695553292296</v>
          </cell>
          <cell r="N195">
            <v>94.833761679965704</v>
          </cell>
          <cell r="O195">
            <v>115.075322006769</v>
          </cell>
          <cell r="P195">
            <v>106.386058542165</v>
          </cell>
          <cell r="Q195">
            <v>110.35299999999999</v>
          </cell>
          <cell r="R195">
            <v>102.012</v>
          </cell>
          <cell r="S195">
            <v>91.335999999999999</v>
          </cell>
          <cell r="T195">
            <v>90.593999999999994</v>
          </cell>
          <cell r="U195">
            <v>119.339</v>
          </cell>
          <cell r="V195">
            <v>99.545000000000002</v>
          </cell>
          <cell r="W195">
            <v>100.71299999999999</v>
          </cell>
          <cell r="X195">
            <v>98.001000000000005</v>
          </cell>
          <cell r="Y195">
            <v>88.936999999999998</v>
          </cell>
          <cell r="Z195">
            <v>100.842</v>
          </cell>
          <cell r="AA195">
            <v>118.857</v>
          </cell>
          <cell r="AB195">
            <v>109.794</v>
          </cell>
          <cell r="AC195">
            <v>112.623</v>
          </cell>
          <cell r="AD195">
            <v>106.057</v>
          </cell>
          <cell r="AE195">
            <v>94.784999999999997</v>
          </cell>
          <cell r="AF195">
            <v>94.253</v>
          </cell>
          <cell r="AG195">
            <v>123.3</v>
          </cell>
          <cell r="AH195">
            <v>106.17700000000001</v>
          </cell>
          <cell r="AI195">
            <v>106.674945557279</v>
          </cell>
          <cell r="AJ195">
            <v>101.58</v>
          </cell>
          <cell r="AK195">
            <v>92.678815482767206</v>
          </cell>
          <cell r="AL195">
            <v>104.595244837168</v>
          </cell>
          <cell r="AM195">
            <v>123.578</v>
          </cell>
          <cell r="AN195">
            <v>109.491459297994</v>
          </cell>
          <cell r="AO195">
            <v>107.585811576526</v>
          </cell>
          <cell r="AP195">
            <v>113.590986816106</v>
          </cell>
          <cell r="AQ195">
            <v>112.3719390575</v>
          </cell>
          <cell r="AR195">
            <v>120.779479981045</v>
          </cell>
          <cell r="AS195">
            <v>135.52652928716</v>
          </cell>
          <cell r="AT195">
            <v>140.51971169115399</v>
          </cell>
          <cell r="AU195">
            <v>109.95370276448099</v>
          </cell>
          <cell r="AV195">
            <v>113.53306814672101</v>
          </cell>
          <cell r="AW195">
            <v>99.960453948078595</v>
          </cell>
          <cell r="AX195">
            <v>107.279921233536</v>
          </cell>
          <cell r="AY195">
            <v>109.889899494951</v>
          </cell>
        </row>
        <row r="196">
          <cell r="C196">
            <v>24312</v>
          </cell>
          <cell r="D196">
            <v>88.973436654693998</v>
          </cell>
          <cell r="E196">
            <v>102.687351530114</v>
          </cell>
          <cell r="F196">
            <v>99.944568555029903</v>
          </cell>
          <cell r="G196">
            <v>102.10567920824001</v>
          </cell>
          <cell r="H196">
            <v>101.315960042572</v>
          </cell>
          <cell r="I196">
            <v>100.401699050877</v>
          </cell>
          <cell r="J196">
            <v>98.116046571640595</v>
          </cell>
          <cell r="K196">
            <v>97.991504745613994</v>
          </cell>
          <cell r="L196">
            <v>87.144914671304605</v>
          </cell>
          <cell r="M196">
            <v>110.91570045536599</v>
          </cell>
          <cell r="N196">
            <v>98.573177067487904</v>
          </cell>
          <cell r="O196">
            <v>111.82996144706</v>
          </cell>
          <cell r="P196">
            <v>92.1567242586937</v>
          </cell>
          <cell r="Q196">
            <v>103.78</v>
          </cell>
          <cell r="R196">
            <v>101.20399999999999</v>
          </cell>
          <cell r="S196">
            <v>103.20699999999999</v>
          </cell>
          <cell r="T196">
            <v>104.958</v>
          </cell>
          <cell r="U196">
            <v>103.44</v>
          </cell>
          <cell r="V196">
            <v>99.191000000000003</v>
          </cell>
          <cell r="W196">
            <v>98.783000000000001</v>
          </cell>
          <cell r="X196">
            <v>87.376999999999995</v>
          </cell>
          <cell r="Y196">
            <v>112.497</v>
          </cell>
          <cell r="Z196">
            <v>104.818</v>
          </cell>
          <cell r="AA196">
            <v>115.505</v>
          </cell>
          <cell r="AB196">
            <v>95.108999999999995</v>
          </cell>
          <cell r="AC196">
            <v>105.91500000000001</v>
          </cell>
          <cell r="AD196">
            <v>105.217</v>
          </cell>
          <cell r="AE196">
            <v>107.105</v>
          </cell>
          <cell r="AF196">
            <v>109.197</v>
          </cell>
          <cell r="AG196">
            <v>106.873</v>
          </cell>
          <cell r="AH196">
            <v>105.79900000000001</v>
          </cell>
          <cell r="AI196">
            <v>104.63081868587101</v>
          </cell>
          <cell r="AJ196">
            <v>90.567999999999998</v>
          </cell>
          <cell r="AK196">
            <v>117.230278456522</v>
          </cell>
          <cell r="AL196">
            <v>108.719567874418</v>
          </cell>
          <cell r="AM196">
            <v>120.093</v>
          </cell>
          <cell r="AN196">
            <v>102.080223482428</v>
          </cell>
          <cell r="AO196">
            <v>112.030662664356</v>
          </cell>
          <cell r="AP196">
            <v>110.125981289698</v>
          </cell>
          <cell r="AQ196">
            <v>107.25865648858699</v>
          </cell>
          <cell r="AR196">
            <v>108.297459306308</v>
          </cell>
          <cell r="AS196">
            <v>110.125981289698</v>
          </cell>
          <cell r="AT196">
            <v>103.934201191629</v>
          </cell>
          <cell r="AU196">
            <v>107.134114662561</v>
          </cell>
          <cell r="AV196">
            <v>94.916133100709203</v>
          </cell>
          <cell r="AW196">
            <v>101.9948163183</v>
          </cell>
          <cell r="AX196">
            <v>104.058743017656</v>
          </cell>
          <cell r="AY196">
            <v>101.315960042572</v>
          </cell>
        </row>
        <row r="197">
          <cell r="C197">
            <v>24320</v>
          </cell>
          <cell r="D197">
            <v>83.587543017376902</v>
          </cell>
          <cell r="E197">
            <v>112.83511067680701</v>
          </cell>
          <cell r="F197">
            <v>115.676027814363</v>
          </cell>
          <cell r="G197">
            <v>101.81133251193199</v>
          </cell>
          <cell r="H197">
            <v>116.851482063701</v>
          </cell>
          <cell r="I197">
            <v>87.544433586834899</v>
          </cell>
          <cell r="J197">
            <v>108.56098908102101</v>
          </cell>
          <cell r="K197">
            <v>86.683377943946397</v>
          </cell>
          <cell r="L197">
            <v>108.60347537919</v>
          </cell>
          <cell r="M197">
            <v>99.845633116653204</v>
          </cell>
          <cell r="N197">
            <v>95.662148956961403</v>
          </cell>
          <cell r="O197">
            <v>82.338445851212995</v>
          </cell>
          <cell r="P197">
            <v>86.578134361720203</v>
          </cell>
          <cell r="Q197">
            <v>114.036</v>
          </cell>
          <cell r="R197">
            <v>117.133</v>
          </cell>
          <cell r="S197">
            <v>102.91</v>
          </cell>
          <cell r="T197">
            <v>121.05200000000001</v>
          </cell>
          <cell r="U197">
            <v>90.192999999999998</v>
          </cell>
          <cell r="V197">
            <v>109.75</v>
          </cell>
          <cell r="W197">
            <v>87.382999999999996</v>
          </cell>
          <cell r="X197">
            <v>108.892</v>
          </cell>
          <cell r="Y197">
            <v>101.26900000000001</v>
          </cell>
          <cell r="Z197">
            <v>101.723</v>
          </cell>
          <cell r="AA197">
            <v>85.045000000000002</v>
          </cell>
          <cell r="AB197">
            <v>89.350999999999999</v>
          </cell>
          <cell r="AC197">
            <v>116.38200000000001</v>
          </cell>
          <cell r="AD197">
            <v>121.77800000000001</v>
          </cell>
          <cell r="AE197">
            <v>106.79600000000001</v>
          </cell>
          <cell r="AF197">
            <v>125.941</v>
          </cell>
          <cell r="AG197">
            <v>93.186999999999998</v>
          </cell>
          <cell r="AH197">
            <v>117.062</v>
          </cell>
          <cell r="AI197">
            <v>92.556521346181597</v>
          </cell>
          <cell r="AJ197">
            <v>112.869</v>
          </cell>
          <cell r="AK197">
            <v>105.529977495325</v>
          </cell>
          <cell r="AL197">
            <v>105.50890014855101</v>
          </cell>
          <cell r="AM197">
            <v>88.421999999999997</v>
          </cell>
          <cell r="AN197">
            <v>109.17049068499399</v>
          </cell>
          <cell r="AO197">
            <v>102.15785910334699</v>
          </cell>
          <cell r="AP197">
            <v>128.88643412499499</v>
          </cell>
          <cell r="AQ197">
            <v>135.197065613006</v>
          </cell>
          <cell r="AR197">
            <v>159.082862443529</v>
          </cell>
          <cell r="AS197">
            <v>139.13412924331899</v>
          </cell>
          <cell r="AT197">
            <v>149.166560450921</v>
          </cell>
          <cell r="AU197">
            <v>107.167438501083</v>
          </cell>
          <cell r="AV197">
            <v>134.89682910594701</v>
          </cell>
          <cell r="AW197">
            <v>108.011499624704</v>
          </cell>
          <cell r="AX197">
            <v>118.469708720787</v>
          </cell>
          <cell r="AY197">
            <v>110.95627759356999</v>
          </cell>
        </row>
        <row r="198">
          <cell r="C198">
            <v>251</v>
          </cell>
          <cell r="D198">
            <v>92.002219400985496</v>
          </cell>
          <cell r="E198">
            <v>90.825208135437194</v>
          </cell>
          <cell r="F198">
            <v>101.272840696012</v>
          </cell>
          <cell r="G198">
            <v>101.171720803931</v>
          </cell>
          <cell r="H198">
            <v>97.507604335663103</v>
          </cell>
          <cell r="I198">
            <v>100.975327144467</v>
          </cell>
          <cell r="J198">
            <v>99.848158940803103</v>
          </cell>
          <cell r="K198">
            <v>92.286278038045793</v>
          </cell>
          <cell r="L198">
            <v>109.19620256612301</v>
          </cell>
          <cell r="M198">
            <v>105.69714057568299</v>
          </cell>
          <cell r="N198">
            <v>98.936914670136602</v>
          </cell>
          <cell r="O198">
            <v>110.280384692711</v>
          </cell>
          <cell r="P198">
            <v>90.236222556059204</v>
          </cell>
          <cell r="Q198">
            <v>89.335790393877204</v>
          </cell>
          <cell r="R198">
            <v>99.930052440606104</v>
          </cell>
          <cell r="S198">
            <v>100.254879014376</v>
          </cell>
          <cell r="T198">
            <v>107.725556144563</v>
          </cell>
          <cell r="U198">
            <v>115.95932804789901</v>
          </cell>
          <cell r="V198">
            <v>109.083799229221</v>
          </cell>
          <cell r="W198">
            <v>99.058014223929305</v>
          </cell>
          <cell r="X198">
            <v>111.418325895561</v>
          </cell>
          <cell r="Y198">
            <v>106.813448579327</v>
          </cell>
          <cell r="Z198">
            <v>101.042553919497</v>
          </cell>
          <cell r="AA198">
            <v>104.162910866882</v>
          </cell>
          <cell r="AB198">
            <v>89.865050483002506</v>
          </cell>
          <cell r="AC198">
            <v>88.960316905160695</v>
          </cell>
          <cell r="AD198">
            <v>102.764477856049</v>
          </cell>
          <cell r="AE198">
            <v>104.010568302289</v>
          </cell>
          <cell r="AF198">
            <v>111.21823024950599</v>
          </cell>
          <cell r="AG198">
            <v>117.435163922154</v>
          </cell>
          <cell r="AH198">
            <v>121.344334809317</v>
          </cell>
          <cell r="AI198">
            <v>104.422458150674</v>
          </cell>
          <cell r="AJ198">
            <v>113.4398961772</v>
          </cell>
          <cell r="AK198">
            <v>113.437995938437</v>
          </cell>
          <cell r="AL198">
            <v>106.25078887167901</v>
          </cell>
          <cell r="AM198">
            <v>107.69714451179399</v>
          </cell>
          <cell r="AN198">
            <v>103.42000090576499</v>
          </cell>
          <cell r="AO198">
            <v>99.178525693486705</v>
          </cell>
          <cell r="AP198">
            <v>113.431828869776</v>
          </cell>
          <cell r="AQ198">
            <v>112.306612857267</v>
          </cell>
          <cell r="AR198">
            <v>114.938478975199</v>
          </cell>
          <cell r="AS198">
            <v>125.439473285931</v>
          </cell>
          <cell r="AT198">
            <v>127.73617421034901</v>
          </cell>
          <cell r="AU198">
            <v>120.644860551023</v>
          </cell>
          <cell r="AV198">
            <v>120.17816022930501</v>
          </cell>
          <cell r="AW198">
            <v>118.969219965579</v>
          </cell>
          <cell r="AX198">
            <v>114.392139408449</v>
          </cell>
          <cell r="AY198">
            <v>113.025554831896</v>
          </cell>
        </row>
        <row r="199">
          <cell r="C199">
            <v>25111</v>
          </cell>
          <cell r="D199">
            <v>76.735479108339902</v>
          </cell>
          <cell r="E199">
            <v>86.972760677149594</v>
          </cell>
          <cell r="F199">
            <v>109.09080995002201</v>
          </cell>
          <cell r="G199">
            <v>89.307399746897005</v>
          </cell>
          <cell r="H199">
            <v>103.481389261922</v>
          </cell>
          <cell r="I199">
            <v>85.851801615634301</v>
          </cell>
          <cell r="J199">
            <v>90.677261153020297</v>
          </cell>
          <cell r="K199">
            <v>87.654219492156003</v>
          </cell>
          <cell r="L199">
            <v>136.47253060080899</v>
          </cell>
          <cell r="M199">
            <v>158.688961255235</v>
          </cell>
          <cell r="N199">
            <v>87.852838091192396</v>
          </cell>
          <cell r="O199">
            <v>87.214549047621901</v>
          </cell>
          <cell r="P199">
            <v>74.558279912627995</v>
          </cell>
          <cell r="Q199">
            <v>85.247</v>
          </cell>
          <cell r="R199">
            <v>108.741</v>
          </cell>
          <cell r="S199">
            <v>90.594999999999999</v>
          </cell>
          <cell r="T199">
            <v>117.68</v>
          </cell>
          <cell r="U199">
            <v>98.817999999999998</v>
          </cell>
          <cell r="V199">
            <v>101.342</v>
          </cell>
          <cell r="W199">
            <v>95.655000000000001</v>
          </cell>
          <cell r="X199">
            <v>140.25299999999999</v>
          </cell>
          <cell r="Y199">
            <v>158.44300000000001</v>
          </cell>
          <cell r="Z199">
            <v>88.358999999999995</v>
          </cell>
          <cell r="AA199">
            <v>81.122</v>
          </cell>
          <cell r="AB199">
            <v>73.992000000000004</v>
          </cell>
          <cell r="AC199">
            <v>84.956000000000003</v>
          </cell>
          <cell r="AD199">
            <v>111.89400000000001</v>
          </cell>
          <cell r="AE199">
            <v>93.894000000000005</v>
          </cell>
          <cell r="AF199">
            <v>121.6</v>
          </cell>
          <cell r="AG199">
            <v>101.31699999999999</v>
          </cell>
          <cell r="AH199">
            <v>110.24299999999999</v>
          </cell>
          <cell r="AI199">
            <v>98.710959055630795</v>
          </cell>
          <cell r="AJ199">
            <v>139.95599999999999</v>
          </cell>
          <cell r="AK199">
            <v>166.791987194825</v>
          </cell>
          <cell r="AL199">
            <v>92.051933964771806</v>
          </cell>
          <cell r="AM199">
            <v>84.072000000000003</v>
          </cell>
          <cell r="AN199">
            <v>95.093795821399297</v>
          </cell>
          <cell r="AO199">
            <v>90.249106428352903</v>
          </cell>
          <cell r="AP199">
            <v>113.69612027211799</v>
          </cell>
          <cell r="AQ199">
            <v>109.81906379877699</v>
          </cell>
          <cell r="AR199">
            <v>111.399671392654</v>
          </cell>
          <cell r="AS199">
            <v>110.616828286898</v>
          </cell>
          <cell r="AT199">
            <v>111.008249839776</v>
          </cell>
          <cell r="AU199">
            <v>97.821983576371395</v>
          </cell>
          <cell r="AV199">
            <v>146.49668805478399</v>
          </cell>
          <cell r="AW199">
            <v>171.94553887970699</v>
          </cell>
          <cell r="AX199">
            <v>107.946580952053</v>
          </cell>
          <cell r="AY199">
            <v>106.746317968401</v>
          </cell>
        </row>
        <row r="200">
          <cell r="C200">
            <v>25112</v>
          </cell>
          <cell r="D200">
            <v>75.485094752303795</v>
          </cell>
          <cell r="E200">
            <v>85.555562522975904</v>
          </cell>
          <cell r="F200">
            <v>107.313204027262</v>
          </cell>
          <cell r="G200">
            <v>93.525019382753001</v>
          </cell>
          <cell r="H200">
            <v>101.79518736708199</v>
          </cell>
          <cell r="I200">
            <v>84.452869193173797</v>
          </cell>
          <cell r="J200">
            <v>88.056086958935893</v>
          </cell>
          <cell r="K200">
            <v>99.740602822867999</v>
          </cell>
          <cell r="L200">
            <v>134.248746775195</v>
          </cell>
          <cell r="M200">
            <v>156.10316656241699</v>
          </cell>
          <cell r="N200">
            <v>87.9310486191942</v>
          </cell>
          <cell r="O200">
            <v>85.793411015839794</v>
          </cell>
          <cell r="P200">
            <v>73.3433724421985</v>
          </cell>
          <cell r="Q200">
            <v>83.858000000000004</v>
          </cell>
          <cell r="R200">
            <v>106.96899999999999</v>
          </cell>
          <cell r="S200">
            <v>94.873999999999995</v>
          </cell>
          <cell r="T200">
            <v>115.762</v>
          </cell>
          <cell r="U200">
            <v>97.207999999999998</v>
          </cell>
          <cell r="V200">
            <v>98.412000000000006</v>
          </cell>
          <cell r="W200">
            <v>108.84399999999999</v>
          </cell>
          <cell r="X200">
            <v>137.96700000000001</v>
          </cell>
          <cell r="Y200">
            <v>155.86199999999999</v>
          </cell>
          <cell r="Z200">
            <v>88.436999999999998</v>
          </cell>
          <cell r="AA200">
            <v>79.8</v>
          </cell>
          <cell r="AB200">
            <v>72.786000000000001</v>
          </cell>
          <cell r="AC200">
            <v>83.570999999999998</v>
          </cell>
          <cell r="AD200">
            <v>110.07</v>
          </cell>
          <cell r="AE200">
            <v>98.328000000000003</v>
          </cell>
          <cell r="AF200">
            <v>119.61799999999999</v>
          </cell>
          <cell r="AG200">
            <v>99.665999999999997</v>
          </cell>
          <cell r="AH200">
            <v>107.056</v>
          </cell>
          <cell r="AI200">
            <v>112.32192378728701</v>
          </cell>
          <cell r="AJ200">
            <v>137.67500000000001</v>
          </cell>
          <cell r="AK200">
            <v>164.074155835407</v>
          </cell>
          <cell r="AL200">
            <v>92.133882715835497</v>
          </cell>
          <cell r="AM200">
            <v>82.701999999999998</v>
          </cell>
          <cell r="AN200">
            <v>89.623665952708805</v>
          </cell>
          <cell r="AO200">
            <v>105.830611462842</v>
          </cell>
          <cell r="AP200">
            <v>97.727136051851701</v>
          </cell>
          <cell r="AQ200">
            <v>101.784462057813</v>
          </cell>
          <cell r="AR200">
            <v>122.540365711446</v>
          </cell>
          <cell r="AS200">
            <v>107.276530199229</v>
          </cell>
          <cell r="AT200">
            <v>116.877226210807</v>
          </cell>
          <cell r="AU200">
            <v>115.56471280259601</v>
          </cell>
          <cell r="AV200">
            <v>122.58044631074701</v>
          </cell>
          <cell r="AW200">
            <v>118.34079510805</v>
          </cell>
          <cell r="AX200">
            <v>105.21729698649</v>
          </cell>
          <cell r="AY200">
            <v>98.749997506159403</v>
          </cell>
        </row>
        <row r="201">
          <cell r="C201">
            <v>25113</v>
          </cell>
          <cell r="D201">
            <v>75.442266713069301</v>
          </cell>
          <cell r="E201">
            <v>81.233513074985595</v>
          </cell>
          <cell r="F201">
            <v>99.010764903982306</v>
          </cell>
          <cell r="G201">
            <v>106.149220453919</v>
          </cell>
          <cell r="H201">
            <v>101.798313747728</v>
          </cell>
          <cell r="I201">
            <v>108.16529455457901</v>
          </cell>
          <cell r="J201">
            <v>109.21633206192701</v>
          </cell>
          <cell r="K201">
            <v>101.397974580081</v>
          </cell>
          <cell r="L201">
            <v>119.378422938254</v>
          </cell>
          <cell r="M201">
            <v>91.365231436154005</v>
          </cell>
          <cell r="N201">
            <v>100.845155839019</v>
          </cell>
          <cell r="O201">
            <v>105.997509696303</v>
          </cell>
          <cell r="P201">
            <v>91.382537368037205</v>
          </cell>
          <cell r="Q201">
            <v>83.686000000000007</v>
          </cell>
          <cell r="R201">
            <v>89.203000000000003</v>
          </cell>
          <cell r="S201">
            <v>95.51</v>
          </cell>
          <cell r="T201">
            <v>101.456</v>
          </cell>
          <cell r="U201">
            <v>107.98399999999999</v>
          </cell>
          <cell r="V201">
            <v>102.85</v>
          </cell>
          <cell r="W201">
            <v>102.871</v>
          </cell>
          <cell r="X201">
            <v>106.498</v>
          </cell>
          <cell r="Y201">
            <v>100.157</v>
          </cell>
          <cell r="Z201">
            <v>108.15</v>
          </cell>
          <cell r="AA201">
            <v>99.715000000000003</v>
          </cell>
          <cell r="AB201">
            <v>95.376999999999995</v>
          </cell>
          <cell r="AC201">
            <v>87.554000000000002</v>
          </cell>
          <cell r="AD201">
            <v>91.784000000000006</v>
          </cell>
          <cell r="AE201">
            <v>98.061000000000007</v>
          </cell>
          <cell r="AF201">
            <v>103.923</v>
          </cell>
          <cell r="AG201">
            <v>113.04900000000001</v>
          </cell>
          <cell r="AH201">
            <v>121.842</v>
          </cell>
          <cell r="AI201">
            <v>109.08510741139099</v>
          </cell>
          <cell r="AJ201">
            <v>111.146</v>
          </cell>
          <cell r="AK201">
            <v>106.67083396280201</v>
          </cell>
          <cell r="AL201">
            <v>112.787817102761</v>
          </cell>
          <cell r="AM201">
            <v>103.508</v>
          </cell>
          <cell r="AN201">
            <v>111.571817054535</v>
          </cell>
          <cell r="AO201">
            <v>101.810165636536</v>
          </cell>
          <cell r="AP201">
            <v>101.351815085003</v>
          </cell>
          <cell r="AQ201">
            <v>101.50074575558099</v>
          </cell>
          <cell r="AR201">
            <v>105.455610588078</v>
          </cell>
          <cell r="AS201">
            <v>106.44691541690599</v>
          </cell>
          <cell r="AT201">
            <v>115.302926262621</v>
          </cell>
          <cell r="AU201">
            <v>111.14919001280001</v>
          </cell>
          <cell r="AV201">
            <v>108.758250008999</v>
          </cell>
          <cell r="AW201">
            <v>108.41852253637801</v>
          </cell>
          <cell r="AX201">
            <v>115.6843313416</v>
          </cell>
          <cell r="AY201">
            <v>117.368338835027</v>
          </cell>
        </row>
        <row r="202">
          <cell r="C202">
            <v>25119</v>
          </cell>
          <cell r="D202">
            <v>103.84457771374601</v>
          </cell>
          <cell r="E202">
            <v>103.25395546387099</v>
          </cell>
          <cell r="F202">
            <v>114.531470886222</v>
          </cell>
          <cell r="G202">
            <v>97.260263409755396</v>
          </cell>
          <cell r="H202">
            <v>89.036294178241803</v>
          </cell>
          <cell r="I202">
            <v>93.893100091279905</v>
          </cell>
          <cell r="J202">
            <v>88.993163720880105</v>
          </cell>
          <cell r="K202">
            <v>87.268578170463996</v>
          </cell>
          <cell r="L202">
            <v>100.70595736081501</v>
          </cell>
          <cell r="M202">
            <v>105.84699543917</v>
          </cell>
          <cell r="N202">
            <v>102.716106094441</v>
          </cell>
          <cell r="O202">
            <v>112.649537471114</v>
          </cell>
          <cell r="P202">
            <v>96.566399848835502</v>
          </cell>
          <cell r="Q202">
            <v>99.879000000000005</v>
          </cell>
          <cell r="R202">
            <v>118.294</v>
          </cell>
          <cell r="S202">
            <v>105.902</v>
          </cell>
          <cell r="T202">
            <v>111.494</v>
          </cell>
          <cell r="U202">
            <v>110.465</v>
          </cell>
          <cell r="V202">
            <v>108.645</v>
          </cell>
          <cell r="W202">
            <v>99.757999999999996</v>
          </cell>
          <cell r="X202">
            <v>107.33799999999999</v>
          </cell>
          <cell r="Y202">
            <v>101.40600000000001</v>
          </cell>
          <cell r="Z202">
            <v>98.953000000000003</v>
          </cell>
          <cell r="AA202">
            <v>101.931</v>
          </cell>
          <cell r="AB202">
            <v>94.49</v>
          </cell>
          <cell r="AC202">
            <v>99.165999999999997</v>
          </cell>
          <cell r="AD202">
            <v>121.99</v>
          </cell>
          <cell r="AE202">
            <v>109.64</v>
          </cell>
          <cell r="AF202">
            <v>115.60899999999999</v>
          </cell>
          <cell r="AG202">
            <v>116.937</v>
          </cell>
          <cell r="AH202">
            <v>109.46</v>
          </cell>
          <cell r="AI202">
            <v>97.676958974723206</v>
          </cell>
          <cell r="AJ202">
            <v>101.17400000000001</v>
          </cell>
          <cell r="AK202">
            <v>103.87388195779801</v>
          </cell>
          <cell r="AL202">
            <v>100.93652258587301</v>
          </cell>
          <cell r="AM202">
            <v>106.018</v>
          </cell>
          <cell r="AN202">
            <v>108.24498924184</v>
          </cell>
          <cell r="AO202">
            <v>104.388723946525</v>
          </cell>
          <cell r="AP202">
            <v>129.388990969395</v>
          </cell>
          <cell r="AQ202">
            <v>123.75468099426099</v>
          </cell>
          <cell r="AR202">
            <v>116.917925345988</v>
          </cell>
          <cell r="AS202">
            <v>136.99050784519699</v>
          </cell>
          <cell r="AT202">
            <v>133.08756407711701</v>
          </cell>
          <cell r="AU202">
            <v>123.455174625871</v>
          </cell>
          <cell r="AV202">
            <v>119.194891905248</v>
          </cell>
          <cell r="AW202">
            <v>116.604407448074</v>
          </cell>
          <cell r="AX202">
            <v>108.06320621951301</v>
          </cell>
          <cell r="AY202">
            <v>111.53982975787901</v>
          </cell>
        </row>
        <row r="203">
          <cell r="C203">
            <v>25120</v>
          </cell>
          <cell r="D203">
            <v>99.957330128711604</v>
          </cell>
          <cell r="E203">
            <v>82.9700925431587</v>
          </cell>
          <cell r="F203">
            <v>76.808093239871098</v>
          </cell>
          <cell r="G203">
            <v>111.24017547228701</v>
          </cell>
          <cell r="H203">
            <v>105.151635382587</v>
          </cell>
          <cell r="I203">
            <v>117.45162062464399</v>
          </cell>
          <cell r="J203">
            <v>111.70607463998699</v>
          </cell>
          <cell r="K203">
            <v>94.745517837613505</v>
          </cell>
          <cell r="L203">
            <v>96.726382465048204</v>
          </cell>
          <cell r="M203">
            <v>86.024455873498596</v>
          </cell>
          <cell r="N203">
            <v>89.641350402067303</v>
          </cell>
          <cell r="O203">
            <v>127.57727139052599</v>
          </cell>
          <cell r="P203">
            <v>89.889051455336499</v>
          </cell>
          <cell r="Q203">
            <v>80.853999999999999</v>
          </cell>
          <cell r="R203">
            <v>74.593000000000004</v>
          </cell>
          <cell r="S203">
            <v>102.205</v>
          </cell>
          <cell r="T203">
            <v>102.44499999999999</v>
          </cell>
          <cell r="U203">
            <v>146.75</v>
          </cell>
          <cell r="V203">
            <v>117.447</v>
          </cell>
          <cell r="W203">
            <v>96.183999999999997</v>
          </cell>
          <cell r="X203">
            <v>105.735</v>
          </cell>
          <cell r="Y203">
            <v>89.846999999999994</v>
          </cell>
          <cell r="Z203">
            <v>97.641000000000005</v>
          </cell>
          <cell r="AA203">
            <v>129.49199999999999</v>
          </cell>
          <cell r="AB203">
            <v>88.134</v>
          </cell>
          <cell r="AC203">
            <v>76.664000000000001</v>
          </cell>
          <cell r="AD203">
            <v>76.021000000000001</v>
          </cell>
          <cell r="AE203">
            <v>107.545</v>
          </cell>
          <cell r="AF203">
            <v>105.67100000000001</v>
          </cell>
          <cell r="AG203">
            <v>135.24199999999999</v>
          </cell>
          <cell r="AH203">
            <v>144.58699999999999</v>
          </cell>
          <cell r="AI203">
            <v>115.148453473922</v>
          </cell>
          <cell r="AJ203">
            <v>120.828</v>
          </cell>
          <cell r="AK203">
            <v>102.71772108578</v>
          </cell>
          <cell r="AL203">
            <v>109.700167305522</v>
          </cell>
          <cell r="AM203">
            <v>132.24600000000001</v>
          </cell>
          <cell r="AN203">
            <v>95.160388032384404</v>
          </cell>
          <cell r="AO203">
            <v>86.999256793945705</v>
          </cell>
          <cell r="AP203">
            <v>98.056630936391002</v>
          </cell>
          <cell r="AQ203">
            <v>102.800445672119</v>
          </cell>
          <cell r="AR203">
            <v>119.307282008139</v>
          </cell>
          <cell r="AS203">
            <v>130.377639415705</v>
          </cell>
          <cell r="AT203">
            <v>136.468842464098</v>
          </cell>
          <cell r="AU203">
            <v>134.03462154065201</v>
          </cell>
          <cell r="AV203">
            <v>122.201143754882</v>
          </cell>
          <cell r="AW203">
            <v>105.17654875456</v>
          </cell>
          <cell r="AX203">
            <v>122.069705592772</v>
          </cell>
          <cell r="AY203">
            <v>111.214943175146</v>
          </cell>
        </row>
        <row r="204">
          <cell r="C204">
            <v>25130</v>
          </cell>
          <cell r="D204">
            <v>72.727272727272805</v>
          </cell>
          <cell r="E204">
            <v>82.429819414829595</v>
          </cell>
          <cell r="F204">
            <v>103.392552955496</v>
          </cell>
          <cell r="G204">
            <v>87.176132965451401</v>
          </cell>
          <cell r="H204">
            <v>98.076135139826704</v>
          </cell>
          <cell r="I204">
            <v>81.367412607310598</v>
          </cell>
          <cell r="J204">
            <v>105.98990599461401</v>
          </cell>
          <cell r="K204">
            <v>84.877056767435704</v>
          </cell>
          <cell r="L204">
            <v>129.34401489528699</v>
          </cell>
          <cell r="M204">
            <v>150.39999095754399</v>
          </cell>
          <cell r="N204">
            <v>121.56072738028</v>
          </cell>
          <cell r="O204">
            <v>82.658978194652903</v>
          </cell>
          <cell r="P204">
            <v>70.663797506578803</v>
          </cell>
          <cell r="Q204">
            <v>80.793999999999997</v>
          </cell>
          <cell r="R204">
            <v>103.06100000000001</v>
          </cell>
          <cell r="S204">
            <v>88.433000000000007</v>
          </cell>
          <cell r="T204">
            <v>111.533</v>
          </cell>
          <cell r="U204">
            <v>93.656999999999996</v>
          </cell>
          <cell r="V204">
            <v>118.455</v>
          </cell>
          <cell r="W204">
            <v>92.623999999999995</v>
          </cell>
          <cell r="X204">
            <v>132.92699999999999</v>
          </cell>
          <cell r="Y204">
            <v>150.167</v>
          </cell>
          <cell r="Z204">
            <v>122.261</v>
          </cell>
          <cell r="AA204">
            <v>76.884</v>
          </cell>
          <cell r="AB204">
            <v>70.126999999999995</v>
          </cell>
          <cell r="AC204">
            <v>80.518000000000001</v>
          </cell>
          <cell r="AD204">
            <v>106.04900000000001</v>
          </cell>
          <cell r="AE204">
            <v>91.653000000000006</v>
          </cell>
          <cell r="AF204">
            <v>115.248</v>
          </cell>
          <cell r="AG204">
            <v>96.025000000000006</v>
          </cell>
          <cell r="AH204">
            <v>128.85900000000001</v>
          </cell>
          <cell r="AI204">
            <v>95.583483874185305</v>
          </cell>
          <cell r="AJ204">
            <v>132.64500000000001</v>
          </cell>
          <cell r="AK204">
            <v>158.07976287364301</v>
          </cell>
          <cell r="AL204">
            <v>127.370956848359</v>
          </cell>
          <cell r="AM204">
            <v>79.680999999999997</v>
          </cell>
          <cell r="AN204">
            <v>85.564731507584497</v>
          </cell>
          <cell r="AO204">
            <v>112.674077054932</v>
          </cell>
          <cell r="AP204">
            <v>117.48251748251801</v>
          </cell>
          <cell r="AQ204">
            <v>121.67832167832201</v>
          </cell>
          <cell r="AR204">
            <v>125.87412587412599</v>
          </cell>
          <cell r="AS204">
            <v>130.06993006993</v>
          </cell>
          <cell r="AT204">
            <v>134.26573426573401</v>
          </cell>
          <cell r="AU204">
            <v>121.67832167832201</v>
          </cell>
          <cell r="AV204">
            <v>125.87412587412599</v>
          </cell>
          <cell r="AW204">
            <v>155.244755244755</v>
          </cell>
          <cell r="AX204">
            <v>134.26573426573401</v>
          </cell>
          <cell r="AY204">
            <v>125.87412587412599</v>
          </cell>
        </row>
        <row r="205">
          <cell r="C205">
            <v>252</v>
          </cell>
          <cell r="D205">
            <v>82.762581063206497</v>
          </cell>
          <cell r="E205">
            <v>92.356732552705793</v>
          </cell>
          <cell r="F205">
            <v>75.072566175247402</v>
          </cell>
          <cell r="G205">
            <v>94.582281401964096</v>
          </cell>
          <cell r="H205">
            <v>73.477061796346803</v>
          </cell>
          <cell r="I205">
            <v>77.296478446407093</v>
          </cell>
          <cell r="J205">
            <v>100.968734636618</v>
          </cell>
          <cell r="K205">
            <v>131.595844027487</v>
          </cell>
          <cell r="L205">
            <v>120.07074225642</v>
          </cell>
          <cell r="M205">
            <v>141.832484518272</v>
          </cell>
          <cell r="N205">
            <v>126.861016710003</v>
          </cell>
          <cell r="O205">
            <v>83.123476415322699</v>
          </cell>
          <cell r="P205">
            <v>87.193493788176099</v>
          </cell>
          <cell r="Q205">
            <v>97.935000000000002</v>
          </cell>
          <cell r="R205">
            <v>78.75</v>
          </cell>
          <cell r="S205">
            <v>98.649000000000001</v>
          </cell>
          <cell r="T205">
            <v>79.266999999999996</v>
          </cell>
          <cell r="U205">
            <v>81.522000000000006</v>
          </cell>
          <cell r="V205">
            <v>106.443</v>
          </cell>
          <cell r="W205">
            <v>139.36099999999999</v>
          </cell>
          <cell r="X205">
            <v>125.208</v>
          </cell>
          <cell r="Y205">
            <v>149.37799999999999</v>
          </cell>
          <cell r="Z205">
            <v>134.57</v>
          </cell>
          <cell r="AA205">
            <v>83.516999999999996</v>
          </cell>
          <cell r="AB205">
            <v>89.747</v>
          </cell>
          <cell r="AC205">
            <v>101.06</v>
          </cell>
          <cell r="AD205">
            <v>80.846999999999994</v>
          </cell>
          <cell r="AE205">
            <v>102.23</v>
          </cell>
          <cell r="AF205">
            <v>82.076999999999998</v>
          </cell>
          <cell r="AG205">
            <v>84.531000000000006</v>
          </cell>
          <cell r="AH205">
            <v>115.604</v>
          </cell>
          <cell r="AI205">
            <v>151.216725181215</v>
          </cell>
          <cell r="AJ205">
            <v>131.33699999999999</v>
          </cell>
          <cell r="AK205">
            <v>157.25942610697601</v>
          </cell>
          <cell r="AL205">
            <v>140.83552481542901</v>
          </cell>
          <cell r="AM205">
            <v>87.507999999999996</v>
          </cell>
          <cell r="AN205">
            <v>90.551146478887503</v>
          </cell>
          <cell r="AO205">
            <v>119.038566545465</v>
          </cell>
          <cell r="AP205">
            <v>85.990901515703996</v>
          </cell>
          <cell r="AQ205">
            <v>102.514377900897</v>
          </cell>
          <cell r="AR205">
            <v>94.253579931151606</v>
          </cell>
          <cell r="AS205">
            <v>98.384919138875404</v>
          </cell>
          <cell r="AT205">
            <v>96.320189757864597</v>
          </cell>
          <cell r="AU205">
            <v>122.313590699315</v>
          </cell>
          <cell r="AV205">
            <v>110.299423107987</v>
          </cell>
          <cell r="AW205">
            <v>109.644401188389</v>
          </cell>
          <cell r="AX205">
            <v>138.118716118642</v>
          </cell>
          <cell r="AY205">
            <v>112.429968088575</v>
          </cell>
        </row>
        <row r="206">
          <cell r="C206">
            <v>25200</v>
          </cell>
          <cell r="D206">
            <v>82.762581063206497</v>
          </cell>
          <cell r="E206">
            <v>92.356732552705793</v>
          </cell>
          <cell r="F206">
            <v>75.072566175247402</v>
          </cell>
          <cell r="G206">
            <v>94.582281401964096</v>
          </cell>
          <cell r="H206">
            <v>73.477061796346803</v>
          </cell>
          <cell r="I206">
            <v>77.296478446407093</v>
          </cell>
          <cell r="J206">
            <v>100.968734636618</v>
          </cell>
          <cell r="K206">
            <v>131.595844027487</v>
          </cell>
          <cell r="L206">
            <v>120.07074225642</v>
          </cell>
          <cell r="M206">
            <v>141.832484518272</v>
          </cell>
          <cell r="N206">
            <v>126.861016710003</v>
          </cell>
          <cell r="O206">
            <v>83.123476415322699</v>
          </cell>
          <cell r="P206">
            <v>87.193493788176099</v>
          </cell>
          <cell r="Q206">
            <v>97.935000000000002</v>
          </cell>
          <cell r="R206">
            <v>78.75</v>
          </cell>
          <cell r="S206">
            <v>98.649000000000001</v>
          </cell>
          <cell r="T206">
            <v>79.266999999999996</v>
          </cell>
          <cell r="U206">
            <v>81.522000000000006</v>
          </cell>
          <cell r="V206">
            <v>106.443</v>
          </cell>
          <cell r="W206">
            <v>139.36099999999999</v>
          </cell>
          <cell r="X206">
            <v>125.208</v>
          </cell>
          <cell r="Y206">
            <v>149.37799999999999</v>
          </cell>
          <cell r="Z206">
            <v>134.57</v>
          </cell>
          <cell r="AA206">
            <v>83.516999999999996</v>
          </cell>
          <cell r="AB206">
            <v>89.747</v>
          </cell>
          <cell r="AC206">
            <v>101.06</v>
          </cell>
          <cell r="AD206">
            <v>80.846999999999994</v>
          </cell>
          <cell r="AE206">
            <v>102.23</v>
          </cell>
          <cell r="AF206">
            <v>82.076999999999998</v>
          </cell>
          <cell r="AG206">
            <v>84.531000000000006</v>
          </cell>
          <cell r="AH206">
            <v>115.604</v>
          </cell>
          <cell r="AI206">
            <v>151.216725181215</v>
          </cell>
          <cell r="AJ206">
            <v>131.33699999999999</v>
          </cell>
          <cell r="AK206">
            <v>157.25942610697601</v>
          </cell>
          <cell r="AL206">
            <v>140.83552481542901</v>
          </cell>
          <cell r="AM206">
            <v>87.507999999999996</v>
          </cell>
          <cell r="AN206">
            <v>90.551146478887503</v>
          </cell>
          <cell r="AO206">
            <v>119.038566545465</v>
          </cell>
          <cell r="AP206">
            <v>85.990901515703996</v>
          </cell>
          <cell r="AQ206">
            <v>102.514377900897</v>
          </cell>
          <cell r="AR206">
            <v>94.253579931151606</v>
          </cell>
          <cell r="AS206">
            <v>98.384919138875404</v>
          </cell>
          <cell r="AT206">
            <v>96.320189757864597</v>
          </cell>
          <cell r="AU206">
            <v>122.313590699315</v>
          </cell>
          <cell r="AV206">
            <v>110.299423107987</v>
          </cell>
          <cell r="AW206">
            <v>109.644401188389</v>
          </cell>
          <cell r="AX206">
            <v>138.118716118642</v>
          </cell>
          <cell r="AY206">
            <v>112.429968088575</v>
          </cell>
        </row>
        <row r="207">
          <cell r="C207">
            <v>259</v>
          </cell>
          <cell r="D207">
            <v>116.701049512213</v>
          </cell>
          <cell r="E207">
            <v>86.411719095915998</v>
          </cell>
          <cell r="F207">
            <v>100.54471809387</v>
          </cell>
          <cell r="G207">
            <v>101.804924138644</v>
          </cell>
          <cell r="H207">
            <v>103.009867284438</v>
          </cell>
          <cell r="I207">
            <v>103.199884176504</v>
          </cell>
          <cell r="J207">
            <v>100.512794828933</v>
          </cell>
          <cell r="K207">
            <v>97.567926686582595</v>
          </cell>
          <cell r="L207">
            <v>96.162304483054399</v>
          </cell>
          <cell r="M207">
            <v>97.200575688768794</v>
          </cell>
          <cell r="N207">
            <v>97.992195008238994</v>
          </cell>
          <cell r="O207">
            <v>98.892041002837999</v>
          </cell>
          <cell r="P207">
            <v>128.443395265775</v>
          </cell>
          <cell r="Q207">
            <v>96.084058618709903</v>
          </cell>
          <cell r="R207">
            <v>108.561984170782</v>
          </cell>
          <cell r="S207">
            <v>107.72254424299901</v>
          </cell>
          <cell r="T207">
            <v>108.27954500137599</v>
          </cell>
          <cell r="U207">
            <v>103.880496298602</v>
          </cell>
          <cell r="V207">
            <v>102.75303612251599</v>
          </cell>
          <cell r="W207">
            <v>101.736956219071</v>
          </cell>
          <cell r="X207">
            <v>101.092038400673</v>
          </cell>
          <cell r="Y207">
            <v>105.221214792495</v>
          </cell>
          <cell r="Z207">
            <v>106.812889108546</v>
          </cell>
          <cell r="AA207">
            <v>103.58776703673701</v>
          </cell>
          <cell r="AB207">
            <v>134.60810567898301</v>
          </cell>
          <cell r="AC207">
            <v>101.071870894957</v>
          </cell>
          <cell r="AD207">
            <v>111.31271591458101</v>
          </cell>
          <cell r="AE207">
            <v>111.62714815194499</v>
          </cell>
          <cell r="AF207">
            <v>112.237647734904</v>
          </cell>
          <cell r="AG207">
            <v>108.404187544604</v>
          </cell>
          <cell r="AH207">
            <v>111.49600750851501</v>
          </cell>
          <cell r="AI207">
            <v>113.245619481606</v>
          </cell>
          <cell r="AJ207">
            <v>108.875221483724</v>
          </cell>
          <cell r="AK207">
            <v>110.776442079766</v>
          </cell>
          <cell r="AL207">
            <v>112.035488028993</v>
          </cell>
          <cell r="AM207">
            <v>109.14064798459501</v>
          </cell>
          <cell r="AN207">
            <v>135.59952455375401</v>
          </cell>
          <cell r="AO207">
            <v>101.227569859979</v>
          </cell>
          <cell r="AP207">
            <v>112.505272011496</v>
          </cell>
          <cell r="AQ207">
            <v>117.088484467719</v>
          </cell>
          <cell r="AR207">
            <v>119.595975340954</v>
          </cell>
          <cell r="AS207">
            <v>113.963336981097</v>
          </cell>
          <cell r="AT207">
            <v>117.945051857265</v>
          </cell>
          <cell r="AU207">
            <v>112.930033910265</v>
          </cell>
          <cell r="AV207">
            <v>113.07754629214099</v>
          </cell>
          <cell r="AW207">
            <v>116.41200035053301</v>
          </cell>
          <cell r="AX207">
            <v>114.521846953739</v>
          </cell>
          <cell r="AY207">
            <v>113.17469052057901</v>
          </cell>
        </row>
        <row r="208">
          <cell r="C208">
            <v>25910</v>
          </cell>
          <cell r="D208">
            <v>76.945998512392407</v>
          </cell>
          <cell r="E208">
            <v>89.826183398833393</v>
          </cell>
          <cell r="F208">
            <v>90.6600441550639</v>
          </cell>
          <cell r="G208">
            <v>87.663475122148796</v>
          </cell>
          <cell r="H208">
            <v>95.969687458460896</v>
          </cell>
          <cell r="I208">
            <v>106.47199966193701</v>
          </cell>
          <cell r="J208">
            <v>106.032538528814</v>
          </cell>
          <cell r="K208">
            <v>110.343892614572</v>
          </cell>
          <cell r="L208">
            <v>111.030168420716</v>
          </cell>
          <cell r="M208">
            <v>111.100616008076</v>
          </cell>
          <cell r="N208">
            <v>105.181368789042</v>
          </cell>
          <cell r="O208">
            <v>108.774027329943</v>
          </cell>
          <cell r="P208">
            <v>84.688229817613205</v>
          </cell>
          <cell r="Q208">
            <v>99.881</v>
          </cell>
          <cell r="R208">
            <v>97.888999999999996</v>
          </cell>
          <cell r="S208">
            <v>92.759</v>
          </cell>
          <cell r="T208">
            <v>100.879</v>
          </cell>
          <cell r="U208">
            <v>107.17400000000001</v>
          </cell>
          <cell r="V208">
            <v>108.396</v>
          </cell>
          <cell r="W208">
            <v>115.059</v>
          </cell>
          <cell r="X208">
            <v>116.72199999999999</v>
          </cell>
          <cell r="Y208">
            <v>120.268</v>
          </cell>
          <cell r="Z208">
            <v>114.649</v>
          </cell>
          <cell r="AA208">
            <v>113.93899999999999</v>
          </cell>
          <cell r="AB208">
            <v>88.753</v>
          </cell>
          <cell r="AC208">
            <v>105.066</v>
          </cell>
          <cell r="AD208">
            <v>100.369</v>
          </cell>
          <cell r="AE208">
            <v>96.120999999999995</v>
          </cell>
          <cell r="AF208">
            <v>104.56699999999999</v>
          </cell>
          <cell r="AG208">
            <v>111.84099999999999</v>
          </cell>
          <cell r="AH208">
            <v>117.619</v>
          </cell>
          <cell r="AI208">
            <v>128.07449025015899</v>
          </cell>
          <cell r="AJ208">
            <v>125.709</v>
          </cell>
          <cell r="AK208">
            <v>126.617881293753</v>
          </cell>
          <cell r="AL208">
            <v>120.25494461928299</v>
          </cell>
          <cell r="AM208">
            <v>120.047</v>
          </cell>
          <cell r="AN208">
            <v>103.353757291424</v>
          </cell>
          <cell r="AO208">
            <v>103.674468733588</v>
          </cell>
          <cell r="AP208">
            <v>116.316303875423</v>
          </cell>
          <cell r="AQ208">
            <v>121.814331131957</v>
          </cell>
          <cell r="AR208">
            <v>119.50868618264199</v>
          </cell>
          <cell r="AS208">
            <v>115.673265284557</v>
          </cell>
          <cell r="AT208">
            <v>124.735916197996</v>
          </cell>
          <cell r="AU208">
            <v>113.07385965053599</v>
          </cell>
          <cell r="AV208">
            <v>124.645367515582</v>
          </cell>
          <cell r="AW208">
            <v>123.440404709232</v>
          </cell>
          <cell r="AX208">
            <v>124.4293706097</v>
          </cell>
          <cell r="AY208">
            <v>134.371786610225</v>
          </cell>
        </row>
        <row r="209">
          <cell r="C209">
            <v>25920</v>
          </cell>
          <cell r="D209">
            <v>99.946902633354796</v>
          </cell>
          <cell r="E209">
            <v>96.885995724461395</v>
          </cell>
          <cell r="F209">
            <v>106.84625054301701</v>
          </cell>
          <cell r="G209">
            <v>122.391499184238</v>
          </cell>
          <cell r="H209">
            <v>121.011040955282</v>
          </cell>
          <cell r="I209">
            <v>108.857020451606</v>
          </cell>
          <cell r="J209">
            <v>95.361131421978598</v>
          </cell>
          <cell r="K209">
            <v>93.074081654857196</v>
          </cell>
          <cell r="L209">
            <v>88.270076297884202</v>
          </cell>
          <cell r="M209">
            <v>85.574026234440495</v>
          </cell>
          <cell r="N209">
            <v>86.845695671585801</v>
          </cell>
          <cell r="O209">
            <v>94.936279227294804</v>
          </cell>
          <cell r="P209">
            <v>110.00346247256699</v>
          </cell>
          <cell r="Q209">
            <v>107.73099999999999</v>
          </cell>
          <cell r="R209">
            <v>115.366</v>
          </cell>
          <cell r="S209">
            <v>129.506</v>
          </cell>
          <cell r="T209">
            <v>127.202</v>
          </cell>
          <cell r="U209">
            <v>109.575</v>
          </cell>
          <cell r="V209">
            <v>97.486999999999995</v>
          </cell>
          <cell r="W209">
            <v>97.051000000000002</v>
          </cell>
          <cell r="X209">
            <v>92.795000000000002</v>
          </cell>
          <cell r="Y209">
            <v>92.635000000000005</v>
          </cell>
          <cell r="Z209">
            <v>94.662999999999997</v>
          </cell>
          <cell r="AA209">
            <v>99.444000000000003</v>
          </cell>
          <cell r="AB209">
            <v>115.283</v>
          </cell>
          <cell r="AC209">
            <v>113.32299999999999</v>
          </cell>
          <cell r="AD209">
            <v>118.289</v>
          </cell>
          <cell r="AE209">
            <v>134.19999999999999</v>
          </cell>
          <cell r="AF209">
            <v>131.851</v>
          </cell>
          <cell r="AG209">
            <v>114.34699999999999</v>
          </cell>
          <cell r="AH209">
            <v>105.782</v>
          </cell>
          <cell r="AI209">
            <v>108.02968139872701</v>
          </cell>
          <cell r="AJ209">
            <v>99.94</v>
          </cell>
          <cell r="AK209">
            <v>97.526028971731705</v>
          </cell>
          <cell r="AL209">
            <v>99.291580283158595</v>
          </cell>
          <cell r="AM209">
            <v>104.77500000000001</v>
          </cell>
          <cell r="AN209">
            <v>119.137217972302</v>
          </cell>
          <cell r="AO209">
            <v>98.086373160716406</v>
          </cell>
          <cell r="AP209">
            <v>137.627686058384</v>
          </cell>
          <cell r="AQ209">
            <v>157.79104799659899</v>
          </cell>
          <cell r="AR209">
            <v>159.06590608649799</v>
          </cell>
          <cell r="AS209">
            <v>138.017033655354</v>
          </cell>
          <cell r="AT209">
            <v>134.55549374500001</v>
          </cell>
          <cell r="AU209">
            <v>120.902574987915</v>
          </cell>
          <cell r="AV209">
            <v>110.330044021349</v>
          </cell>
          <cell r="AW209">
            <v>119.333590329705</v>
          </cell>
          <cell r="AX209">
            <v>107.39128093482501</v>
          </cell>
          <cell r="AY209">
            <v>114.209142121281</v>
          </cell>
        </row>
        <row r="210">
          <cell r="C210">
            <v>25930</v>
          </cell>
          <cell r="D210">
            <v>106.58000796181</v>
          </cell>
          <cell r="E210">
            <v>109.830244515584</v>
          </cell>
          <cell r="F210">
            <v>110.120552606348</v>
          </cell>
          <cell r="G210">
            <v>106.911843411603</v>
          </cell>
          <cell r="H210">
            <v>89.281242255153302</v>
          </cell>
          <cell r="I210">
            <v>85.456741007570599</v>
          </cell>
          <cell r="J210">
            <v>108.243932332146</v>
          </cell>
          <cell r="K210">
            <v>96.513714206579706</v>
          </cell>
          <cell r="L210">
            <v>86.459813581452593</v>
          </cell>
          <cell r="M210">
            <v>96.720773208196405</v>
          </cell>
          <cell r="N210">
            <v>98.946239260990495</v>
          </cell>
          <cell r="O210">
            <v>104.934895652566</v>
          </cell>
          <cell r="P210">
            <v>117.303984388209</v>
          </cell>
          <cell r="Q210">
            <v>122.124</v>
          </cell>
          <cell r="R210">
            <v>118.901</v>
          </cell>
          <cell r="S210">
            <v>113.126</v>
          </cell>
          <cell r="T210">
            <v>93.849000000000004</v>
          </cell>
          <cell r="U210">
            <v>86.02</v>
          </cell>
          <cell r="V210">
            <v>110.657</v>
          </cell>
          <cell r="W210">
            <v>100.63800000000001</v>
          </cell>
          <cell r="X210">
            <v>90.891999999999996</v>
          </cell>
          <cell r="Y210">
            <v>104.702</v>
          </cell>
          <cell r="Z210">
            <v>107.85299999999999</v>
          </cell>
          <cell r="AA210">
            <v>109.91800000000001</v>
          </cell>
          <cell r="AB210">
            <v>122.934</v>
          </cell>
          <cell r="AC210">
            <v>128.464</v>
          </cell>
          <cell r="AD210">
            <v>121.914</v>
          </cell>
          <cell r="AE210">
            <v>117.227</v>
          </cell>
          <cell r="AF210">
            <v>97.278999999999996</v>
          </cell>
          <cell r="AG210">
            <v>89.766000000000005</v>
          </cell>
          <cell r="AH210">
            <v>120.072</v>
          </cell>
          <cell r="AI210">
            <v>112.02201097195</v>
          </cell>
          <cell r="AJ210">
            <v>97.89</v>
          </cell>
          <cell r="AK210">
            <v>110.22962626800501</v>
          </cell>
          <cell r="AL210">
            <v>113.126256670814</v>
          </cell>
          <cell r="AM210">
            <v>115.81</v>
          </cell>
          <cell r="AN210">
            <v>127.06923378193601</v>
          </cell>
          <cell r="AO210">
            <v>111.95268853862</v>
          </cell>
          <cell r="AP210">
            <v>125.112271385849</v>
          </cell>
          <cell r="AQ210">
            <v>151.579695411432</v>
          </cell>
          <cell r="AR210">
            <v>130.95795045912101</v>
          </cell>
          <cell r="AS210">
            <v>109.90192498133</v>
          </cell>
          <cell r="AT210">
            <v>88.439255011498901</v>
          </cell>
          <cell r="AU210">
            <v>91.0712581962228</v>
          </cell>
          <cell r="AV210">
            <v>101.77298314530999</v>
          </cell>
          <cell r="AW210">
            <v>118.42073114683301</v>
          </cell>
          <cell r="AX210">
            <v>130.31514070927199</v>
          </cell>
          <cell r="AY210">
            <v>123.117212971828</v>
          </cell>
        </row>
        <row r="211">
          <cell r="C211">
            <v>25991</v>
          </cell>
          <cell r="D211">
            <v>92.887325262851704</v>
          </cell>
          <cell r="E211">
            <v>83.894061090838207</v>
          </cell>
          <cell r="F211">
            <v>102.634054746419</v>
          </cell>
          <cell r="G211">
            <v>105.060659471731</v>
          </cell>
          <cell r="H211">
            <v>101.94637898071799</v>
          </cell>
          <cell r="I211">
            <v>103.59478782258</v>
          </cell>
          <cell r="J211">
            <v>99.790032960385403</v>
          </cell>
          <cell r="K211">
            <v>98.747695970216</v>
          </cell>
          <cell r="L211">
            <v>104.33885171199201</v>
          </cell>
          <cell r="M211">
            <v>103.05466157293699</v>
          </cell>
          <cell r="N211">
            <v>102.804850753772</v>
          </cell>
          <cell r="O211">
            <v>101.24663965555899</v>
          </cell>
          <cell r="P211">
            <v>102.233557314054</v>
          </cell>
          <cell r="Q211">
            <v>93.284000000000006</v>
          </cell>
          <cell r="R211">
            <v>110.818</v>
          </cell>
          <cell r="S211">
            <v>111.167</v>
          </cell>
          <cell r="T211">
            <v>107.16200000000001</v>
          </cell>
          <cell r="U211">
            <v>104.27800000000001</v>
          </cell>
          <cell r="V211">
            <v>102.014</v>
          </cell>
          <cell r="W211">
            <v>102.967</v>
          </cell>
          <cell r="X211">
            <v>109.688</v>
          </cell>
          <cell r="Y211">
            <v>111.55800000000001</v>
          </cell>
          <cell r="Z211">
            <v>112.059</v>
          </cell>
          <cell r="AA211">
            <v>106.054</v>
          </cell>
          <cell r="AB211">
            <v>107.14</v>
          </cell>
          <cell r="AC211">
            <v>98.126999999999995</v>
          </cell>
          <cell r="AD211">
            <v>113.626</v>
          </cell>
          <cell r="AE211">
            <v>115.197</v>
          </cell>
          <cell r="AF211">
            <v>111.07899999999999</v>
          </cell>
          <cell r="AG211">
            <v>108.819</v>
          </cell>
          <cell r="AH211">
            <v>110.694</v>
          </cell>
          <cell r="AI211">
            <v>114.614959877652</v>
          </cell>
          <cell r="AJ211">
            <v>118.133</v>
          </cell>
          <cell r="AK211">
            <v>117.448159827138</v>
          </cell>
          <cell r="AL211">
            <v>117.537847019124</v>
          </cell>
          <cell r="AM211">
            <v>111.739</v>
          </cell>
          <cell r="AN211">
            <v>111.91389532969001</v>
          </cell>
          <cell r="AO211">
            <v>98.3822275141505</v>
          </cell>
          <cell r="AP211">
            <v>100.167534865026</v>
          </cell>
          <cell r="AQ211">
            <v>99.317647469687799</v>
          </cell>
          <cell r="AR211">
            <v>99.386823078629902</v>
          </cell>
          <cell r="AS211">
            <v>99.964155113953396</v>
          </cell>
          <cell r="AT211">
            <v>108.862995744911</v>
          </cell>
          <cell r="AU211">
            <v>110.75110921771299</v>
          </cell>
          <cell r="AV211">
            <v>113.416635218539</v>
          </cell>
          <cell r="AW211">
            <v>112.84194389309199</v>
          </cell>
          <cell r="AX211">
            <v>105.39987808247101</v>
          </cell>
          <cell r="AY211">
            <v>106.859814068887</v>
          </cell>
        </row>
        <row r="212">
          <cell r="C212">
            <v>25992</v>
          </cell>
          <cell r="D212">
            <v>237.2154530288</v>
          </cell>
          <cell r="E212">
            <v>84.647765614943694</v>
          </cell>
          <cell r="F212">
            <v>94.714474004839801</v>
          </cell>
          <cell r="G212">
            <v>93.743726429748506</v>
          </cell>
          <cell r="H212">
            <v>91.947555514737601</v>
          </cell>
          <cell r="I212">
            <v>92.067869625726502</v>
          </cell>
          <cell r="J212">
            <v>84.812725150757799</v>
          </cell>
          <cell r="K212">
            <v>89.9482049638262</v>
          </cell>
          <cell r="L212">
            <v>85.596915271371401</v>
          </cell>
          <cell r="M212">
            <v>81.246821680917705</v>
          </cell>
          <cell r="N212">
            <v>85.713413228863502</v>
          </cell>
          <cell r="O212">
            <v>78.345075485467106</v>
          </cell>
          <cell r="P212">
            <v>261.083840495706</v>
          </cell>
          <cell r="Q212">
            <v>94.123000000000005</v>
          </cell>
          <cell r="R212">
            <v>102.267</v>
          </cell>
          <cell r="S212">
            <v>99.192999999999998</v>
          </cell>
          <cell r="T212">
            <v>96.650999999999996</v>
          </cell>
          <cell r="U212">
            <v>92.674999999999997</v>
          </cell>
          <cell r="V212">
            <v>86.703000000000003</v>
          </cell>
          <cell r="W212">
            <v>93.792000000000002</v>
          </cell>
          <cell r="X212">
            <v>89.984999999999999</v>
          </cell>
          <cell r="Y212">
            <v>87.950999999999993</v>
          </cell>
          <cell r="Z212">
            <v>93.429000000000002</v>
          </cell>
          <cell r="AA212">
            <v>82.064999999999998</v>
          </cell>
          <cell r="AB212">
            <v>273.61500000000001</v>
          </cell>
          <cell r="AC212">
            <v>99.009</v>
          </cell>
          <cell r="AD212">
            <v>104.858</v>
          </cell>
          <cell r="AE212">
            <v>102.788</v>
          </cell>
          <cell r="AF212">
            <v>100.184</v>
          </cell>
          <cell r="AG212">
            <v>96.710999999999999</v>
          </cell>
          <cell r="AH212">
            <v>94.08</v>
          </cell>
          <cell r="AI212">
            <v>104.401523516106</v>
          </cell>
          <cell r="AJ212">
            <v>96.912999999999997</v>
          </cell>
          <cell r="AK212">
            <v>92.594449902432004</v>
          </cell>
          <cell r="AL212">
            <v>97.997030078967398</v>
          </cell>
          <cell r="AM212">
            <v>86.463999999999999</v>
          </cell>
          <cell r="AN212">
            <v>262.67553420629798</v>
          </cell>
          <cell r="AO212">
            <v>100.436831059825</v>
          </cell>
          <cell r="AP212">
            <v>101.068057183614</v>
          </cell>
          <cell r="AQ212">
            <v>91.373733956723299</v>
          </cell>
          <cell r="AR212">
            <v>94.001751780273693</v>
          </cell>
          <cell r="AS212">
            <v>83.414148715058502</v>
          </cell>
          <cell r="AT212">
            <v>99.237333035535798</v>
          </cell>
          <cell r="AU212">
            <v>91.889473923585001</v>
          </cell>
          <cell r="AV212">
            <v>99.373630279803507</v>
          </cell>
          <cell r="AW212">
            <v>100.59625215206199</v>
          </cell>
          <cell r="AX212">
            <v>103.263085924922</v>
          </cell>
          <cell r="AY212">
            <v>103.04656116244701</v>
          </cell>
        </row>
        <row r="213">
          <cell r="C213">
            <v>25993</v>
          </cell>
          <cell r="D213">
            <v>106.49222084377</v>
          </cell>
          <cell r="E213">
            <v>76.283544818121598</v>
          </cell>
          <cell r="F213">
            <v>95.8028144965932</v>
          </cell>
          <cell r="G213">
            <v>94.987502819599698</v>
          </cell>
          <cell r="H213">
            <v>98.516556381346206</v>
          </cell>
          <cell r="I213">
            <v>116.3231445361</v>
          </cell>
          <cell r="J213">
            <v>110.62057425920899</v>
          </cell>
          <cell r="K213">
            <v>93.615117414200398</v>
          </cell>
          <cell r="L213">
            <v>99.761435010153505</v>
          </cell>
          <cell r="M213">
            <v>98.869617823583994</v>
          </cell>
          <cell r="N213">
            <v>100.586716236155</v>
          </cell>
          <cell r="O213">
            <v>108.140755361168</v>
          </cell>
          <cell r="P213">
            <v>117.207364215992</v>
          </cell>
          <cell r="Q213">
            <v>84.822000000000003</v>
          </cell>
          <cell r="R213">
            <v>103.44199999999999</v>
          </cell>
          <cell r="S213">
            <v>100.509</v>
          </cell>
          <cell r="T213">
            <v>103.556</v>
          </cell>
          <cell r="U213">
            <v>117.09099999999999</v>
          </cell>
          <cell r="V213">
            <v>113.086</v>
          </cell>
          <cell r="W213">
            <v>97.614999999999995</v>
          </cell>
          <cell r="X213">
            <v>104.876</v>
          </cell>
          <cell r="Y213">
            <v>107.02800000000001</v>
          </cell>
          <cell r="Z213">
            <v>109.64100000000001</v>
          </cell>
          <cell r="AA213">
            <v>113.276</v>
          </cell>
          <cell r="AB213">
            <v>122.833</v>
          </cell>
          <cell r="AC213">
            <v>89.224999999999994</v>
          </cell>
          <cell r="AD213">
            <v>106.063</v>
          </cell>
          <cell r="AE213">
            <v>104.152</v>
          </cell>
          <cell r="AF213">
            <v>107.342</v>
          </cell>
          <cell r="AG213">
            <v>122.18899999999999</v>
          </cell>
          <cell r="AH213">
            <v>122.708</v>
          </cell>
          <cell r="AI213">
            <v>108.65765343635501</v>
          </cell>
          <cell r="AJ213">
            <v>112.95</v>
          </cell>
          <cell r="AK213">
            <v>112.67859695967201</v>
          </cell>
          <cell r="AL213">
            <v>115.001830929533</v>
          </cell>
          <cell r="AM213">
            <v>119.348</v>
          </cell>
          <cell r="AN213">
            <v>116.803959333948</v>
          </cell>
          <cell r="AO213">
            <v>94.168747151496007</v>
          </cell>
          <cell r="AP213">
            <v>106.67336857425001</v>
          </cell>
          <cell r="AQ213">
            <v>107.93078555375099</v>
          </cell>
          <cell r="AR213">
            <v>104.532077027827</v>
          </cell>
          <cell r="AS213">
            <v>111.667958862386</v>
          </cell>
          <cell r="AT213">
            <v>122.881863872138</v>
          </cell>
          <cell r="AU213">
            <v>119.346803938069</v>
          </cell>
          <cell r="AV213">
            <v>109.013595578983</v>
          </cell>
          <cell r="AW213">
            <v>121.188437292044</v>
          </cell>
          <cell r="AX213">
            <v>125.76834337484</v>
          </cell>
          <cell r="AY213">
            <v>122.147120827946</v>
          </cell>
        </row>
        <row r="214">
          <cell r="C214">
            <v>25994</v>
          </cell>
          <cell r="D214">
            <v>128.09697057022601</v>
          </cell>
          <cell r="E214">
            <v>77.597287498117495</v>
          </cell>
          <cell r="F214">
            <v>83.3442767331033</v>
          </cell>
          <cell r="G214">
            <v>82.527104808404601</v>
          </cell>
          <cell r="H214">
            <v>149.55384671292799</v>
          </cell>
          <cell r="I214">
            <v>118.16301431427701</v>
          </cell>
          <cell r="J214">
            <v>102.334744873009</v>
          </cell>
          <cell r="K214">
            <v>108.78208351605601</v>
          </cell>
          <cell r="L214">
            <v>74.759983086626605</v>
          </cell>
          <cell r="M214">
            <v>99.888030883519505</v>
          </cell>
          <cell r="N214">
            <v>93.167473882985902</v>
          </cell>
          <cell r="O214">
            <v>81.785183120745998</v>
          </cell>
          <cell r="P214">
            <v>140.985962783291</v>
          </cell>
          <cell r="Q214">
            <v>86.283000000000001</v>
          </cell>
          <cell r="R214">
            <v>89.99</v>
          </cell>
          <cell r="S214">
            <v>87.323999999999998</v>
          </cell>
          <cell r="T214">
            <v>157.20500000000001</v>
          </cell>
          <cell r="U214">
            <v>118.943</v>
          </cell>
          <cell r="V214">
            <v>104.616</v>
          </cell>
          <cell r="W214">
            <v>113.43</v>
          </cell>
          <cell r="X214">
            <v>78.593000000000004</v>
          </cell>
          <cell r="Y214">
            <v>108.131</v>
          </cell>
          <cell r="Z214">
            <v>101.554</v>
          </cell>
          <cell r="AA214">
            <v>85.668999999999997</v>
          </cell>
          <cell r="AB214">
            <v>147.75299999999999</v>
          </cell>
          <cell r="AC214">
            <v>90.762</v>
          </cell>
          <cell r="AD214">
            <v>92.27</v>
          </cell>
          <cell r="AE214">
            <v>90.489000000000004</v>
          </cell>
          <cell r="AF214">
            <v>162.95099999999999</v>
          </cell>
          <cell r="AG214">
            <v>124.122</v>
          </cell>
          <cell r="AH214">
            <v>113.517</v>
          </cell>
          <cell r="AI214">
            <v>126.261722008793</v>
          </cell>
          <cell r="AJ214">
            <v>84.643000000000001</v>
          </cell>
          <cell r="AK214">
            <v>113.83925032563999</v>
          </cell>
          <cell r="AL214">
            <v>106.519334565688</v>
          </cell>
          <cell r="AM214">
            <v>90.260999999999996</v>
          </cell>
          <cell r="AN214">
            <v>110.26164261061101</v>
          </cell>
          <cell r="AO214">
            <v>105.22027259568399</v>
          </cell>
          <cell r="AP214">
            <v>98.728431972911693</v>
          </cell>
          <cell r="AQ214">
            <v>81.221858002233404</v>
          </cell>
          <cell r="AR214">
            <v>140.009365656857</v>
          </cell>
          <cell r="AS214">
            <v>132.66092720002899</v>
          </cell>
          <cell r="AT214">
            <v>121.638269514787</v>
          </cell>
          <cell r="AU214">
            <v>113.338856669428</v>
          </cell>
          <cell r="AV214">
            <v>112.949821692302</v>
          </cell>
          <cell r="AW214">
            <v>125.787975937466</v>
          </cell>
          <cell r="AX214">
            <v>117.358884766399</v>
          </cell>
          <cell r="AY214">
            <v>100.25064957022001</v>
          </cell>
        </row>
        <row r="215">
          <cell r="C215">
            <v>25999</v>
          </cell>
          <cell r="D215">
            <v>94.123448177583995</v>
          </cell>
          <cell r="E215">
            <v>77.777132064300901</v>
          </cell>
          <cell r="F215">
            <v>107.490793202063</v>
          </cell>
          <cell r="G215">
            <v>108.673786981836</v>
          </cell>
          <cell r="H215">
            <v>110.70007827679601</v>
          </cell>
          <cell r="I215">
            <v>104.11062103584899</v>
          </cell>
          <cell r="J215">
            <v>100.918190608068</v>
          </cell>
          <cell r="K215">
            <v>97.188352563692703</v>
          </cell>
          <cell r="L215">
            <v>96.484005274414699</v>
          </cell>
          <cell r="M215">
            <v>99.250723076543807</v>
          </cell>
          <cell r="N215">
            <v>102.468692691801</v>
          </cell>
          <cell r="O215">
            <v>100.81417604705</v>
          </cell>
          <cell r="P215">
            <v>103.59405771055999</v>
          </cell>
          <cell r="Q215">
            <v>86.483000000000004</v>
          </cell>
          <cell r="R215">
            <v>116.062</v>
          </cell>
          <cell r="S215">
            <v>114.991</v>
          </cell>
          <cell r="T215">
            <v>116.363</v>
          </cell>
          <cell r="U215">
            <v>104.797</v>
          </cell>
          <cell r="V215">
            <v>103.167</v>
          </cell>
          <cell r="W215">
            <v>101.34099999999999</v>
          </cell>
          <cell r="X215">
            <v>101.43</v>
          </cell>
          <cell r="Y215">
            <v>107.441</v>
          </cell>
          <cell r="Z215">
            <v>111.69199999999999</v>
          </cell>
          <cell r="AA215">
            <v>105.601</v>
          </cell>
          <cell r="AB215">
            <v>108.566</v>
          </cell>
          <cell r="AC215">
            <v>90.971999999999994</v>
          </cell>
          <cell r="AD215">
            <v>119.003</v>
          </cell>
          <cell r="AE215">
            <v>119.15900000000001</v>
          </cell>
          <cell r="AF215">
            <v>120.617</v>
          </cell>
          <cell r="AG215">
            <v>109.361</v>
          </cell>
          <cell r="AH215">
            <v>111.946</v>
          </cell>
          <cell r="AI215">
            <v>112.805053527756</v>
          </cell>
          <cell r="AJ215">
            <v>109.239</v>
          </cell>
          <cell r="AK215">
            <v>113.11293064218</v>
          </cell>
          <cell r="AL215">
            <v>117.153514037047</v>
          </cell>
          <cell r="AM215">
            <v>111.262</v>
          </cell>
          <cell r="AN215">
            <v>112.980404371189</v>
          </cell>
          <cell r="AO215">
            <v>102.918106755547</v>
          </cell>
          <cell r="AP215">
            <v>115.48681596439801</v>
          </cell>
          <cell r="AQ215">
            <v>120.91480865125899</v>
          </cell>
          <cell r="AR215">
            <v>137.146486927322</v>
          </cell>
          <cell r="AS215">
            <v>136.55085117025499</v>
          </cell>
          <cell r="AT215">
            <v>138.240950717933</v>
          </cell>
          <cell r="AU215">
            <v>133.65198229560599</v>
          </cell>
          <cell r="AV215">
            <v>125.22906566704</v>
          </cell>
          <cell r="AW215">
            <v>119.45701610291501</v>
          </cell>
          <cell r="AX215">
            <v>111.995877318499</v>
          </cell>
          <cell r="AY215">
            <v>101.75274560906</v>
          </cell>
        </row>
        <row r="216">
          <cell r="C216">
            <v>261</v>
          </cell>
          <cell r="D216">
            <v>101.245989274457</v>
          </cell>
          <cell r="E216">
            <v>75.006913543009603</v>
          </cell>
          <cell r="F216">
            <v>97.487690890782005</v>
          </cell>
          <cell r="G216">
            <v>88.605936289728405</v>
          </cell>
          <cell r="H216">
            <v>95.436307823081606</v>
          </cell>
          <cell r="I216">
            <v>107.278999314101</v>
          </cell>
          <cell r="J216">
            <v>100.55163775193</v>
          </cell>
          <cell r="K216">
            <v>101.199470230847</v>
          </cell>
          <cell r="L216">
            <v>106.95571170353401</v>
          </cell>
          <cell r="M216">
            <v>104.477036052005</v>
          </cell>
          <cell r="N216">
            <v>105.59815985165601</v>
          </cell>
          <cell r="O216">
            <v>116.156147274869</v>
          </cell>
          <cell r="P216">
            <v>103.48130885403801</v>
          </cell>
          <cell r="Q216">
            <v>82.995486290065998</v>
          </cell>
          <cell r="R216">
            <v>104.59710901101499</v>
          </cell>
          <cell r="S216">
            <v>101.84353643487199</v>
          </cell>
          <cell r="T216">
            <v>105.432994386997</v>
          </cell>
          <cell r="U216">
            <v>120.849105017732</v>
          </cell>
          <cell r="V216">
            <v>112.428135599638</v>
          </cell>
          <cell r="W216">
            <v>112.90890585691</v>
          </cell>
          <cell r="X216">
            <v>119.161045115043</v>
          </cell>
          <cell r="Y216">
            <v>121.60095192415</v>
          </cell>
          <cell r="Z216">
            <v>116.44131965338001</v>
          </cell>
          <cell r="AA216">
            <v>125.770906546451</v>
          </cell>
          <cell r="AB216">
            <v>115.507885617415</v>
          </cell>
          <cell r="AC216">
            <v>96.893851495891795</v>
          </cell>
          <cell r="AD216">
            <v>119.181096557027</v>
          </cell>
          <cell r="AE216">
            <v>119.53536728262701</v>
          </cell>
          <cell r="AF216">
            <v>126.460050585872</v>
          </cell>
          <cell r="AG216">
            <v>138.18108226207099</v>
          </cell>
          <cell r="AH216">
            <v>133.749838998527</v>
          </cell>
          <cell r="AI216">
            <v>130.32800921472401</v>
          </cell>
          <cell r="AJ216">
            <v>135.830010367391</v>
          </cell>
          <cell r="AK216">
            <v>136.65101164445099</v>
          </cell>
          <cell r="AL216">
            <v>128.68187737207899</v>
          </cell>
          <cell r="AM216">
            <v>132.584033777945</v>
          </cell>
          <cell r="AN216">
            <v>123.140032632491</v>
          </cell>
          <cell r="AO216">
            <v>101.90564503189</v>
          </cell>
          <cell r="AP216">
            <v>129.939303617349</v>
          </cell>
          <cell r="AQ216">
            <v>129.70510661510099</v>
          </cell>
          <cell r="AR216">
            <v>133.644609987135</v>
          </cell>
          <cell r="AS216">
            <v>143.70411696778501</v>
          </cell>
          <cell r="AT216">
            <v>143.623019133887</v>
          </cell>
          <cell r="AU216">
            <v>137.56011254064799</v>
          </cell>
          <cell r="AV216">
            <v>147.14124689093001</v>
          </cell>
          <cell r="AW216">
            <v>149.78354221305801</v>
          </cell>
          <cell r="AX216">
            <v>139.319691590167</v>
          </cell>
          <cell r="AY216">
            <v>141.64802506837901</v>
          </cell>
        </row>
        <row r="217">
          <cell r="C217">
            <v>26101</v>
          </cell>
          <cell r="D217">
            <v>100.135551468854</v>
          </cell>
          <cell r="E217">
            <v>83.218186702344894</v>
          </cell>
          <cell r="F217">
            <v>102.378287987088</v>
          </cell>
          <cell r="G217">
            <v>96.418055223877502</v>
          </cell>
          <cell r="H217">
            <v>101.711040992793</v>
          </cell>
          <cell r="I217">
            <v>115.74146340089101</v>
          </cell>
          <cell r="J217">
            <v>96.934949021733402</v>
          </cell>
          <cell r="K217">
            <v>98.084191376774001</v>
          </cell>
          <cell r="L217">
            <v>96.652436189554805</v>
          </cell>
          <cell r="M217">
            <v>101.66844974695201</v>
          </cell>
          <cell r="N217">
            <v>101.04735010978099</v>
          </cell>
          <cell r="O217">
            <v>106.010037779356</v>
          </cell>
          <cell r="P217">
            <v>100.063814085461</v>
          </cell>
          <cell r="Q217">
            <v>90.816000000000003</v>
          </cell>
          <cell r="R217">
            <v>104.65900000000001</v>
          </cell>
          <cell r="S217">
            <v>100.399</v>
          </cell>
          <cell r="T217">
            <v>104.76</v>
          </cell>
          <cell r="U217">
            <v>127.36499999999999</v>
          </cell>
          <cell r="V217">
            <v>106.04600000000001</v>
          </cell>
          <cell r="W217">
            <v>108.709</v>
          </cell>
          <cell r="X217">
            <v>105.464</v>
          </cell>
          <cell r="Y217">
            <v>109.65</v>
          </cell>
          <cell r="Z217">
            <v>112.86</v>
          </cell>
          <cell r="AA217">
            <v>114.919</v>
          </cell>
          <cell r="AB217">
            <v>109.128</v>
          </cell>
          <cell r="AC217">
            <v>103.71</v>
          </cell>
          <cell r="AD217">
            <v>111.813</v>
          </cell>
          <cell r="AE217">
            <v>113.023</v>
          </cell>
          <cell r="AF217">
            <v>121.57299999999999</v>
          </cell>
          <cell r="AG217">
            <v>138.55000000000001</v>
          </cell>
          <cell r="AH217">
            <v>124.85</v>
          </cell>
          <cell r="AI217">
            <v>120.36092316891801</v>
          </cell>
          <cell r="AJ217">
            <v>118.581</v>
          </cell>
          <cell r="AK217">
            <v>123.99981070142</v>
          </cell>
          <cell r="AL217">
            <v>121.999672168091</v>
          </cell>
          <cell r="AM217">
            <v>119.423</v>
          </cell>
          <cell r="AN217">
            <v>111.62368650130701</v>
          </cell>
          <cell r="AO217">
            <v>109.686089475221</v>
          </cell>
          <cell r="AP217">
            <v>133.87395658923</v>
          </cell>
          <cell r="AQ217">
            <v>121.765905385555</v>
          </cell>
          <cell r="AR217">
            <v>126.22124461146301</v>
          </cell>
          <cell r="AS217">
            <v>142.32064205100301</v>
          </cell>
          <cell r="AT217">
            <v>139.95257930005701</v>
          </cell>
          <cell r="AU217">
            <v>133.58533333017999</v>
          </cell>
          <cell r="AV217">
            <v>139.66749340167601</v>
          </cell>
          <cell r="AW217">
            <v>144.49592906312799</v>
          </cell>
          <cell r="AX217">
            <v>137.131805015552</v>
          </cell>
          <cell r="AY217">
            <v>133.40854386127199</v>
          </cell>
        </row>
        <row r="218">
          <cell r="C218">
            <v>26102</v>
          </cell>
          <cell r="D218">
            <v>105.517974458515</v>
          </cell>
          <cell r="E218">
            <v>59.556511489272197</v>
          </cell>
          <cell r="F218">
            <v>105.137106609318</v>
          </cell>
          <cell r="G218">
            <v>88.866956685733001</v>
          </cell>
          <cell r="H218">
            <v>99.110889541595199</v>
          </cell>
          <cell r="I218">
            <v>101.313659940356</v>
          </cell>
          <cell r="J218">
            <v>110.461368835892</v>
          </cell>
          <cell r="K218">
            <v>99.575893456425803</v>
          </cell>
          <cell r="L218">
            <v>107.63323834576801</v>
          </cell>
          <cell r="M218">
            <v>110.054238661714</v>
          </cell>
          <cell r="N218">
            <v>99.670426995877307</v>
          </cell>
          <cell r="O218">
            <v>113.10173497953301</v>
          </cell>
          <cell r="P218">
            <v>109.177239393402</v>
          </cell>
          <cell r="Q218">
            <v>66.793999999999997</v>
          </cell>
          <cell r="R218">
            <v>122.601</v>
          </cell>
          <cell r="S218">
            <v>112.97</v>
          </cell>
          <cell r="T218">
            <v>111.563</v>
          </cell>
          <cell r="U218">
            <v>122.47499999999999</v>
          </cell>
          <cell r="V218">
            <v>122.473</v>
          </cell>
          <cell r="W218">
            <v>114.587</v>
          </cell>
          <cell r="X218">
            <v>136.529</v>
          </cell>
          <cell r="Y218">
            <v>134.13200000000001</v>
          </cell>
          <cell r="Z218">
            <v>109.81399999999999</v>
          </cell>
          <cell r="AA218">
            <v>127.895</v>
          </cell>
          <cell r="AB218">
            <v>132.233</v>
          </cell>
          <cell r="AC218">
            <v>80.739000000000004</v>
          </cell>
          <cell r="AD218">
            <v>129.91399999999999</v>
          </cell>
          <cell r="AE218">
            <v>129.649</v>
          </cell>
          <cell r="AF218">
            <v>134.44800000000001</v>
          </cell>
          <cell r="AG218">
            <v>142.88900000000001</v>
          </cell>
          <cell r="AH218">
            <v>147.66499999999999</v>
          </cell>
          <cell r="AI218">
            <v>136.93352602259199</v>
          </cell>
          <cell r="AJ218">
            <v>159.11099999999999</v>
          </cell>
          <cell r="AK218">
            <v>159.57130970061701</v>
          </cell>
          <cell r="AL218">
            <v>131.801707576929</v>
          </cell>
          <cell r="AM218">
            <v>145.81</v>
          </cell>
          <cell r="AN218">
            <v>136.38897463589799</v>
          </cell>
          <cell r="AO218">
            <v>84.565433251459893</v>
          </cell>
          <cell r="AP218">
            <v>133.07206921794401</v>
          </cell>
          <cell r="AQ218">
            <v>145.57043603953301</v>
          </cell>
          <cell r="AR218">
            <v>145.39242599139399</v>
          </cell>
          <cell r="AS218">
            <v>155.26660591883299</v>
          </cell>
          <cell r="AT218">
            <v>157.68572254225501</v>
          </cell>
          <cell r="AU218">
            <v>141.55201890569899</v>
          </cell>
          <cell r="AV218">
            <v>165.92529883346501</v>
          </cell>
          <cell r="AW218">
            <v>170.02709958260201</v>
          </cell>
          <cell r="AX218">
            <v>142.518953367027</v>
          </cell>
          <cell r="AY218">
            <v>155.50461738763499</v>
          </cell>
        </row>
        <row r="219">
          <cell r="C219">
            <v>26103</v>
          </cell>
          <cell r="D219">
            <v>94.768736317483501</v>
          </cell>
          <cell r="E219">
            <v>78.244304207989401</v>
          </cell>
          <cell r="F219">
            <v>105.40475142388399</v>
          </cell>
          <cell r="G219">
            <v>100.251586469979</v>
          </cell>
          <cell r="H219">
            <v>92.394939347710803</v>
          </cell>
          <cell r="I219">
            <v>89.774608554807301</v>
          </cell>
          <cell r="J219">
            <v>97.642830357778806</v>
          </cell>
          <cell r="K219">
            <v>110.489215587394</v>
          </cell>
          <cell r="L219">
            <v>111.974810733884</v>
          </cell>
          <cell r="M219">
            <v>112.20153826404299</v>
          </cell>
          <cell r="N219">
            <v>112.453784072405</v>
          </cell>
          <cell r="O219">
            <v>94.398894662639904</v>
          </cell>
          <cell r="P219">
            <v>81.251189164968395</v>
          </cell>
          <cell r="Q219">
            <v>72.832999999999998</v>
          </cell>
          <cell r="R219">
            <v>125.071</v>
          </cell>
          <cell r="S219">
            <v>122.973</v>
          </cell>
          <cell r="T219">
            <v>118.849</v>
          </cell>
          <cell r="U219">
            <v>118.84</v>
          </cell>
          <cell r="V219">
            <v>121.8</v>
          </cell>
          <cell r="W219">
            <v>131.49100000000001</v>
          </cell>
          <cell r="X219">
            <v>129.99</v>
          </cell>
          <cell r="Y219">
            <v>112.905</v>
          </cell>
          <cell r="Z219">
            <v>119.965</v>
          </cell>
          <cell r="AA219">
            <v>126.268</v>
          </cell>
          <cell r="AB219">
            <v>87.738</v>
          </cell>
          <cell r="AC219">
            <v>83.96</v>
          </cell>
          <cell r="AD219">
            <v>126.134</v>
          </cell>
          <cell r="AE219">
            <v>116.901</v>
          </cell>
          <cell r="AF219">
            <v>125.014</v>
          </cell>
          <cell r="AG219">
            <v>128.56100000000001</v>
          </cell>
          <cell r="AH219">
            <v>129.21</v>
          </cell>
          <cell r="AI219">
            <v>122.283374490095</v>
          </cell>
          <cell r="AJ219">
            <v>141.286</v>
          </cell>
          <cell r="AK219">
            <v>137.65846292483801</v>
          </cell>
          <cell r="AL219">
            <v>137.55084439213499</v>
          </cell>
          <cell r="AM219">
            <v>141.71100000000001</v>
          </cell>
          <cell r="AN219">
            <v>99.391670008435895</v>
          </cell>
          <cell r="AO219">
            <v>121.537619068038</v>
          </cell>
          <cell r="AP219">
            <v>129.834689446597</v>
          </cell>
          <cell r="AQ219">
            <v>133.92272614840499</v>
          </cell>
          <cell r="AR219">
            <v>138.203823473711</v>
          </cell>
          <cell r="AS219">
            <v>144.319529392764</v>
          </cell>
          <cell r="AT219">
            <v>135.14456116404901</v>
          </cell>
          <cell r="AU219">
            <v>124.857428131718</v>
          </cell>
          <cell r="AV219">
            <v>147.65922557091599</v>
          </cell>
          <cell r="AW219">
            <v>137.82147356771901</v>
          </cell>
          <cell r="AX219">
            <v>138.764756447802</v>
          </cell>
          <cell r="AY219">
            <v>142.44086682052799</v>
          </cell>
        </row>
        <row r="220">
          <cell r="C220">
            <v>26104</v>
          </cell>
          <cell r="D220">
            <v>101.22465501278</v>
          </cell>
          <cell r="E220">
            <v>73.760847235328995</v>
          </cell>
          <cell r="F220">
            <v>83.700727962572202</v>
          </cell>
          <cell r="G220">
            <v>74.446231848915104</v>
          </cell>
          <cell r="H220">
            <v>82.961909013678095</v>
          </cell>
          <cell r="I220">
            <v>102.043148086824</v>
          </cell>
          <cell r="J220">
            <v>98.564389727930404</v>
          </cell>
          <cell r="K220">
            <v>106.447968397371</v>
          </cell>
          <cell r="L220">
            <v>121.4987267362</v>
          </cell>
          <cell r="M220">
            <v>102.676972849122</v>
          </cell>
          <cell r="N220">
            <v>115.858369171105</v>
          </cell>
          <cell r="O220">
            <v>136.81605395817201</v>
          </cell>
          <cell r="P220">
            <v>106.073681457899</v>
          </cell>
          <cell r="Q220">
            <v>82.980999999999995</v>
          </cell>
          <cell r="R220">
            <v>86.741</v>
          </cell>
          <cell r="S220">
            <v>91.932000000000002</v>
          </cell>
          <cell r="T220">
            <v>99.968999999999994</v>
          </cell>
          <cell r="U220">
            <v>111.42100000000001</v>
          </cell>
          <cell r="V220">
            <v>113.485</v>
          </cell>
          <cell r="W220">
            <v>116.55800000000001</v>
          </cell>
          <cell r="X220">
            <v>124.788</v>
          </cell>
          <cell r="Y220">
            <v>130.078</v>
          </cell>
          <cell r="Z220">
            <v>126.676</v>
          </cell>
          <cell r="AA220">
            <v>137.429</v>
          </cell>
          <cell r="AB220">
            <v>115.077</v>
          </cell>
          <cell r="AC220">
            <v>99.715000000000003</v>
          </cell>
          <cell r="AD220">
            <v>121.182</v>
          </cell>
          <cell r="AE220">
            <v>122.414</v>
          </cell>
          <cell r="AF220">
            <v>129.06399999999999</v>
          </cell>
          <cell r="AG220">
            <v>137.46899999999999</v>
          </cell>
          <cell r="AH220">
            <v>138.62700000000001</v>
          </cell>
          <cell r="AI220">
            <v>143.251820504834</v>
          </cell>
          <cell r="AJ220">
            <v>144.17099999999999</v>
          </cell>
          <cell r="AK220">
            <v>138.42652604318999</v>
          </cell>
          <cell r="AL220">
            <v>135.633669130741</v>
          </cell>
          <cell r="AM220">
            <v>140.79900000000001</v>
          </cell>
          <cell r="AN220">
            <v>133.36025173603099</v>
          </cell>
          <cell r="AO220">
            <v>99.987321522370706</v>
          </cell>
          <cell r="AP220">
            <v>121.79543921426701</v>
          </cell>
          <cell r="AQ220">
            <v>129.42927868405701</v>
          </cell>
          <cell r="AR220">
            <v>136.11073285170301</v>
          </cell>
          <cell r="AS220">
            <v>139.270448198016</v>
          </cell>
          <cell r="AT220">
            <v>141.846743934762</v>
          </cell>
          <cell r="AU220">
            <v>144.89496171687699</v>
          </cell>
          <cell r="AV220">
            <v>145.78901575317801</v>
          </cell>
          <cell r="AW220">
            <v>145.889438923238</v>
          </cell>
          <cell r="AX220">
            <v>141.981454850105</v>
          </cell>
          <cell r="AY220">
            <v>143.68560319959801</v>
          </cell>
        </row>
        <row r="221">
          <cell r="C221">
            <v>26105</v>
          </cell>
          <cell r="D221">
            <v>81.164252003398701</v>
          </cell>
          <cell r="E221">
            <v>114.62592690741501</v>
          </cell>
          <cell r="F221">
            <v>177.465905569434</v>
          </cell>
          <cell r="G221">
            <v>91.510923693516204</v>
          </cell>
          <cell r="H221">
            <v>74.604822906588296</v>
          </cell>
          <cell r="I221">
            <v>115.470436683507</v>
          </cell>
          <cell r="J221">
            <v>77.207861250654204</v>
          </cell>
          <cell r="K221">
            <v>82.297878915528798</v>
          </cell>
          <cell r="L221">
            <v>82.957879656917598</v>
          </cell>
          <cell r="M221">
            <v>104.43817567475701</v>
          </cell>
          <cell r="N221">
            <v>100.46331175284099</v>
          </cell>
          <cell r="O221">
            <v>97.792624985441606</v>
          </cell>
          <cell r="P221">
            <v>78.330268547393402</v>
          </cell>
          <cell r="Q221">
            <v>129.065</v>
          </cell>
          <cell r="R221">
            <v>178.07</v>
          </cell>
          <cell r="S221">
            <v>81.102000000000004</v>
          </cell>
          <cell r="T221">
            <v>59.462000000000003</v>
          </cell>
          <cell r="U221">
            <v>117.02200000000001</v>
          </cell>
          <cell r="V221">
            <v>81.284000000000006</v>
          </cell>
          <cell r="W221">
            <v>93.918000000000006</v>
          </cell>
          <cell r="X221">
            <v>90.747</v>
          </cell>
          <cell r="Y221">
            <v>118.717</v>
          </cell>
          <cell r="Z221">
            <v>109.157</v>
          </cell>
          <cell r="AA221">
            <v>108.03400000000001</v>
          </cell>
          <cell r="AB221">
            <v>78.2</v>
          </cell>
          <cell r="AC221">
            <v>118.432</v>
          </cell>
          <cell r="AD221">
            <v>174.34100000000001</v>
          </cell>
          <cell r="AE221">
            <v>90.406000000000006</v>
          </cell>
          <cell r="AF221">
            <v>72.424999999999997</v>
          </cell>
          <cell r="AG221">
            <v>141.44800000000001</v>
          </cell>
          <cell r="AH221">
            <v>90.491</v>
          </cell>
          <cell r="AI221">
            <v>100.72559526491401</v>
          </cell>
          <cell r="AJ221">
            <v>92.903999999999996</v>
          </cell>
          <cell r="AK221">
            <v>117.852533950318</v>
          </cell>
          <cell r="AL221">
            <v>120.455161464569</v>
          </cell>
          <cell r="AM221">
            <v>114.015</v>
          </cell>
          <cell r="AN221">
            <v>97.359315848567505</v>
          </cell>
          <cell r="AO221">
            <v>108.280572577927</v>
          </cell>
          <cell r="AP221">
            <v>109.801759299659</v>
          </cell>
          <cell r="AQ221">
            <v>106.901656715812</v>
          </cell>
          <cell r="AR221">
            <v>88.004318655595796</v>
          </cell>
          <cell r="AS221">
            <v>108.443867690415</v>
          </cell>
          <cell r="AT221">
            <v>93.803508803403503</v>
          </cell>
          <cell r="AU221">
            <v>101.539228601524</v>
          </cell>
          <cell r="AV221">
            <v>100.884176487443</v>
          </cell>
          <cell r="AW221">
            <v>115.840757794246</v>
          </cell>
          <cell r="AX221">
            <v>120.396374285432</v>
          </cell>
          <cell r="AY221">
            <v>115.929579481454</v>
          </cell>
        </row>
        <row r="222">
          <cell r="C222">
            <v>26109</v>
          </cell>
          <cell r="D222">
            <v>91.656703516924907</v>
          </cell>
          <cell r="E222">
            <v>85.280360502996501</v>
          </cell>
          <cell r="F222">
            <v>86.192303265692303</v>
          </cell>
          <cell r="G222">
            <v>97.368541688113297</v>
          </cell>
          <cell r="H222">
            <v>103.233061247263</v>
          </cell>
          <cell r="I222">
            <v>104.628834359628</v>
          </cell>
          <cell r="J222">
            <v>99.079685267746001</v>
          </cell>
          <cell r="K222">
            <v>95.351144414072294</v>
          </cell>
          <cell r="L222">
            <v>102.76727307068001</v>
          </cell>
          <cell r="M222">
            <v>109.805088419119</v>
          </cell>
          <cell r="N222">
            <v>109.86716628763401</v>
          </cell>
          <cell r="O222">
            <v>114.76983796013</v>
          </cell>
          <cell r="P222">
            <v>115.12081266117499</v>
          </cell>
          <cell r="Q222">
            <v>113.607</v>
          </cell>
          <cell r="R222">
            <v>108.05200000000001</v>
          </cell>
          <cell r="S222">
            <v>105.82</v>
          </cell>
          <cell r="T222">
            <v>104.05800000000001</v>
          </cell>
          <cell r="U222">
            <v>105.786</v>
          </cell>
          <cell r="V222">
            <v>103.131</v>
          </cell>
          <cell r="W222">
            <v>98.959000000000003</v>
          </cell>
          <cell r="X222">
            <v>112.46</v>
          </cell>
          <cell r="Y222">
            <v>126.44799999999999</v>
          </cell>
          <cell r="Z222">
            <v>116.05200000000001</v>
          </cell>
          <cell r="AA222">
            <v>158.17099999999999</v>
          </cell>
          <cell r="AB222">
            <v>119.605</v>
          </cell>
          <cell r="AC222">
            <v>116.691</v>
          </cell>
          <cell r="AD222">
            <v>110.017</v>
          </cell>
          <cell r="AE222">
            <v>109.40600000000001</v>
          </cell>
          <cell r="AF222">
            <v>110.327</v>
          </cell>
          <cell r="AG222">
            <v>110.88800000000001</v>
          </cell>
          <cell r="AH222">
            <v>109.607</v>
          </cell>
          <cell r="AI222">
            <v>104.33338637069301</v>
          </cell>
          <cell r="AJ222">
            <v>112.64700000000001</v>
          </cell>
          <cell r="AK222">
            <v>119.737025468776</v>
          </cell>
          <cell r="AL222">
            <v>120.646601324846</v>
          </cell>
          <cell r="AM222">
            <v>127.517</v>
          </cell>
          <cell r="AN222">
            <v>117.909529166947</v>
          </cell>
          <cell r="AO222">
            <v>120.72721982087</v>
          </cell>
          <cell r="AP222">
            <v>128.23289931763401</v>
          </cell>
          <cell r="AQ222">
            <v>116.193355899549</v>
          </cell>
          <cell r="AR222">
            <v>118.124692119758</v>
          </cell>
          <cell r="AS222">
            <v>111.355681590622</v>
          </cell>
          <cell r="AT222">
            <v>111.39020294276099</v>
          </cell>
          <cell r="AU222">
            <v>104.829280529016</v>
          </cell>
          <cell r="AV222">
            <v>117.42815696936201</v>
          </cell>
          <cell r="AW222">
            <v>117.253485602697</v>
          </cell>
          <cell r="AX222">
            <v>117.790333448659</v>
          </cell>
          <cell r="AY222">
            <v>130.69406862200199</v>
          </cell>
        </row>
        <row r="223">
          <cell r="C223">
            <v>262</v>
          </cell>
          <cell r="D223">
            <v>107.958184266846</v>
          </cell>
          <cell r="E223">
            <v>85.239016263302801</v>
          </cell>
          <cell r="F223">
            <v>84.071203148040794</v>
          </cell>
          <cell r="G223">
            <v>101.409767865082</v>
          </cell>
          <cell r="H223">
            <v>98.518447344130195</v>
          </cell>
          <cell r="I223">
            <v>108.996336790114</v>
          </cell>
          <cell r="J223">
            <v>117.099657816948</v>
          </cell>
          <cell r="K223">
            <v>101.853339282394</v>
          </cell>
          <cell r="L223">
            <v>102.30227236755</v>
          </cell>
          <cell r="M223">
            <v>108.340842482646</v>
          </cell>
          <cell r="N223">
            <v>89.7348910384991</v>
          </cell>
          <cell r="O223">
            <v>94.476041334447004</v>
          </cell>
          <cell r="P223">
            <v>102.85602657492799</v>
          </cell>
          <cell r="Q223">
            <v>93.759373236003299</v>
          </cell>
          <cell r="R223">
            <v>98.435692640345295</v>
          </cell>
          <cell r="S223">
            <v>110.259835227274</v>
          </cell>
          <cell r="T223">
            <v>101.289634903612</v>
          </cell>
          <cell r="U223">
            <v>110.129801942539</v>
          </cell>
          <cell r="V223">
            <v>110.209828044459</v>
          </cell>
          <cell r="W223">
            <v>101.97178955681601</v>
          </cell>
          <cell r="X223">
            <v>104.23978396918299</v>
          </cell>
          <cell r="Y223">
            <v>117.078279982</v>
          </cell>
          <cell r="Z223">
            <v>102.39647471751501</v>
          </cell>
          <cell r="AA223">
            <v>97.567686535377206</v>
          </cell>
          <cell r="AB223">
            <v>95.5932513723006</v>
          </cell>
          <cell r="AC223">
            <v>97.611445018918801</v>
          </cell>
          <cell r="AD223">
            <v>99.633174199639797</v>
          </cell>
          <cell r="AE223">
            <v>98.764562735971396</v>
          </cell>
          <cell r="AF223">
            <v>92.537440365984693</v>
          </cell>
          <cell r="AG223">
            <v>103.73130827276501</v>
          </cell>
          <cell r="AH223">
            <v>94.506167577850206</v>
          </cell>
          <cell r="AI223">
            <v>83.347993166438997</v>
          </cell>
          <cell r="AJ223">
            <v>91.408889333665499</v>
          </cell>
          <cell r="AK223">
            <v>102.56239042515899</v>
          </cell>
          <cell r="AL223">
            <v>103.463208309753</v>
          </cell>
          <cell r="AM223">
            <v>99.208168864635397</v>
          </cell>
          <cell r="AN223">
            <v>108.28594676559599</v>
          </cell>
          <cell r="AO223">
            <v>91.385217448396901</v>
          </cell>
          <cell r="AP223">
            <v>98.094834162385396</v>
          </cell>
          <cell r="AQ223">
            <v>96.846742327731306</v>
          </cell>
          <cell r="AR223">
            <v>95.666505603663197</v>
          </cell>
          <cell r="AS223">
            <v>110.74873430996</v>
          </cell>
          <cell r="AT223">
            <v>97.096558623501295</v>
          </cell>
          <cell r="AU223">
            <v>94.653104827074699</v>
          </cell>
          <cell r="AV223">
            <v>97.173731358216898</v>
          </cell>
          <cell r="AW223">
            <v>110.20465470673599</v>
          </cell>
          <cell r="AX223">
            <v>103.721599020032</v>
          </cell>
          <cell r="AY223">
            <v>104.422626257692</v>
          </cell>
        </row>
        <row r="224">
          <cell r="C224">
            <v>26201</v>
          </cell>
          <cell r="D224">
            <v>121.963006453623</v>
          </cell>
          <cell r="E224">
            <v>90.630155777673394</v>
          </cell>
          <cell r="F224">
            <v>96.520332329256703</v>
          </cell>
          <cell r="G224">
            <v>121.038094719776</v>
          </cell>
          <cell r="H224">
            <v>88.936216163889696</v>
          </cell>
          <cell r="I224">
            <v>111.517615484807</v>
          </cell>
          <cell r="J224">
            <v>124.947474103476</v>
          </cell>
          <cell r="K224">
            <v>75.566981816690998</v>
          </cell>
          <cell r="L224">
            <v>90.512013498530905</v>
          </cell>
          <cell r="M224">
            <v>112.43184921208299</v>
          </cell>
          <cell r="N224">
            <v>82.604610524254099</v>
          </cell>
          <cell r="O224">
            <v>83.331649915938598</v>
          </cell>
          <cell r="P224">
            <v>116.198973872558</v>
          </cell>
          <cell r="Q224">
            <v>99.688999999999993</v>
          </cell>
          <cell r="R224">
            <v>113.012</v>
          </cell>
          <cell r="S224">
            <v>131.601</v>
          </cell>
          <cell r="T224">
            <v>91.438000000000002</v>
          </cell>
          <cell r="U224">
            <v>112.67700000000001</v>
          </cell>
          <cell r="V224">
            <v>117.596</v>
          </cell>
          <cell r="W224">
            <v>75.655000000000001</v>
          </cell>
          <cell r="X224">
            <v>92.225999999999999</v>
          </cell>
          <cell r="Y224">
            <v>121.499</v>
          </cell>
          <cell r="Z224">
            <v>94.26</v>
          </cell>
          <cell r="AA224">
            <v>86.058999999999997</v>
          </cell>
          <cell r="AB224">
            <v>107.994</v>
          </cell>
          <cell r="AC224">
            <v>103.785</v>
          </cell>
          <cell r="AD224">
            <v>114.387</v>
          </cell>
          <cell r="AE224">
            <v>117.881</v>
          </cell>
          <cell r="AF224">
            <v>83.537000000000006</v>
          </cell>
          <cell r="AG224">
            <v>106.131</v>
          </cell>
          <cell r="AH224">
            <v>100.84</v>
          </cell>
          <cell r="AI224">
            <v>61.837504086178697</v>
          </cell>
          <cell r="AJ224">
            <v>80.873999999999995</v>
          </cell>
          <cell r="AK224">
            <v>106.435199790507</v>
          </cell>
          <cell r="AL224">
            <v>95.242083955395003</v>
          </cell>
          <cell r="AM224">
            <v>87.506</v>
          </cell>
          <cell r="AN224">
            <v>116.691627111318</v>
          </cell>
          <cell r="AO224">
            <v>87.854688747288805</v>
          </cell>
          <cell r="AP224">
            <v>102.175790246012</v>
          </cell>
          <cell r="AQ224">
            <v>102.305602864067</v>
          </cell>
          <cell r="AR224">
            <v>97.127351577529694</v>
          </cell>
          <cell r="AS224">
            <v>119.163153982108</v>
          </cell>
          <cell r="AT224">
            <v>104.643239463024</v>
          </cell>
          <cell r="AU224">
            <v>87.147235545486097</v>
          </cell>
          <cell r="AV224">
            <v>92.248052862194001</v>
          </cell>
          <cell r="AW224">
            <v>117.66105657116999</v>
          </cell>
          <cell r="AX224">
            <v>100.305420419101</v>
          </cell>
          <cell r="AY224">
            <v>101.840667327158</v>
          </cell>
        </row>
        <row r="225">
          <cell r="C225">
            <v>26202</v>
          </cell>
          <cell r="D225">
            <v>100.03097194244</v>
          </cell>
          <cell r="E225">
            <v>82.187445380720504</v>
          </cell>
          <cell r="F225">
            <v>77.024566714010504</v>
          </cell>
          <cell r="G225">
            <v>90.299457967902299</v>
          </cell>
          <cell r="H225">
            <v>103.942320642502</v>
          </cell>
          <cell r="I225">
            <v>107.56920610074999</v>
          </cell>
          <cell r="J225">
            <v>112.657523161002</v>
          </cell>
          <cell r="K225">
            <v>116.732324112534</v>
          </cell>
          <cell r="L225">
            <v>108.97596548324501</v>
          </cell>
          <cell r="M225">
            <v>106.02519159238</v>
          </cell>
          <cell r="N225">
            <v>93.770875702578905</v>
          </cell>
          <cell r="O225">
            <v>100.784151199934</v>
          </cell>
          <cell r="P225">
            <v>95.303458263026599</v>
          </cell>
          <cell r="Q225">
            <v>90.403000000000006</v>
          </cell>
          <cell r="R225">
            <v>90.185000000000002</v>
          </cell>
          <cell r="S225">
            <v>98.18</v>
          </cell>
          <cell r="T225">
            <v>106.866</v>
          </cell>
          <cell r="U225">
            <v>108.688</v>
          </cell>
          <cell r="V225">
            <v>106.029</v>
          </cell>
          <cell r="W225">
            <v>116.86799999999999</v>
          </cell>
          <cell r="X225">
            <v>111.04</v>
          </cell>
          <cell r="Y225">
            <v>114.57599999999999</v>
          </cell>
          <cell r="Z225">
            <v>107.002</v>
          </cell>
          <cell r="AA225">
            <v>104.08199999999999</v>
          </cell>
          <cell r="AB225">
            <v>88.573999999999998</v>
          </cell>
          <cell r="AC225">
            <v>94.117000000000004</v>
          </cell>
          <cell r="AD225">
            <v>91.281999999999996</v>
          </cell>
          <cell r="AE225">
            <v>87.944000000000003</v>
          </cell>
          <cell r="AF225">
            <v>97.632000000000005</v>
          </cell>
          <cell r="AG225">
            <v>102.373</v>
          </cell>
          <cell r="AH225">
            <v>90.921000000000006</v>
          </cell>
          <cell r="AI225">
            <v>95.523671791051697</v>
          </cell>
          <cell r="AJ225">
            <v>97.372</v>
          </cell>
          <cell r="AK225">
            <v>100.370246767666</v>
          </cell>
          <cell r="AL225">
            <v>108.11664820589699</v>
          </cell>
          <cell r="AM225">
            <v>105.83199999999999</v>
          </cell>
          <cell r="AN225">
            <v>103.52804181379</v>
          </cell>
          <cell r="AO225">
            <v>93.3836184461274</v>
          </cell>
          <cell r="AP225">
            <v>95.784872284252501</v>
          </cell>
          <cell r="AQ225">
            <v>93.756839011307093</v>
          </cell>
          <cell r="AR225">
            <v>94.839616404096802</v>
          </cell>
          <cell r="AS225">
            <v>105.985882598015</v>
          </cell>
          <cell r="AT225">
            <v>92.824877015439995</v>
          </cell>
          <cell r="AU225">
            <v>98.901685685928399</v>
          </cell>
          <cell r="AV225">
            <v>99.961835252645599</v>
          </cell>
          <cell r="AW225">
            <v>105.984074111913</v>
          </cell>
          <cell r="AX225">
            <v>105.655273917614</v>
          </cell>
          <cell r="AY225">
            <v>105.88410405314499</v>
          </cell>
        </row>
        <row r="226">
          <cell r="C226">
            <v>263</v>
          </cell>
          <cell r="D226">
            <v>103.16781659896</v>
          </cell>
          <cell r="E226">
            <v>79.978125653849105</v>
          </cell>
          <cell r="F226">
            <v>119.241345208254</v>
          </cell>
          <cell r="G226">
            <v>113.141879561918</v>
          </cell>
          <cell r="H226">
            <v>87.142393740626204</v>
          </cell>
          <cell r="I226">
            <v>101.36065346541</v>
          </cell>
          <cell r="J226">
            <v>94.901420727538905</v>
          </cell>
          <cell r="K226">
            <v>89.457028489358905</v>
          </cell>
          <cell r="L226">
            <v>116.26669533367701</v>
          </cell>
          <cell r="M226">
            <v>106.87317489524899</v>
          </cell>
          <cell r="N226">
            <v>86.638485497083096</v>
          </cell>
          <cell r="O226">
            <v>101.83098082807599</v>
          </cell>
          <cell r="P226">
            <v>88.232870380326105</v>
          </cell>
          <cell r="Q226">
            <v>78.284999999999997</v>
          </cell>
          <cell r="R226">
            <v>112.307</v>
          </cell>
          <cell r="S226">
            <v>119.601</v>
          </cell>
          <cell r="T226">
            <v>91.686000000000007</v>
          </cell>
          <cell r="U226">
            <v>101.71</v>
          </cell>
          <cell r="V226">
            <v>105.056</v>
          </cell>
          <cell r="W226">
            <v>102.99</v>
          </cell>
          <cell r="X226">
            <v>118.871</v>
          </cell>
          <cell r="Y226">
            <v>117.258</v>
          </cell>
          <cell r="Z226">
            <v>92.302000000000007</v>
          </cell>
          <cell r="AA226">
            <v>107.80200000000001</v>
          </cell>
          <cell r="AB226">
            <v>93.155000000000001</v>
          </cell>
          <cell r="AC226">
            <v>79.441999999999993</v>
          </cell>
          <cell r="AD226">
            <v>111.069</v>
          </cell>
          <cell r="AE226">
            <v>102.224</v>
          </cell>
          <cell r="AF226">
            <v>87.86</v>
          </cell>
          <cell r="AG226">
            <v>102.496</v>
          </cell>
          <cell r="AH226">
            <v>111.545</v>
          </cell>
          <cell r="AI226">
            <v>101.420644813175</v>
          </cell>
          <cell r="AJ226">
            <v>115.596</v>
          </cell>
          <cell r="AK226">
            <v>121.781086793043</v>
          </cell>
          <cell r="AL226">
            <v>110.602546986213</v>
          </cell>
          <cell r="AM226">
            <v>109.13800000000001</v>
          </cell>
          <cell r="AN226">
            <v>105.466221339707</v>
          </cell>
          <cell r="AO226">
            <v>94.461395705506504</v>
          </cell>
          <cell r="AP226">
            <v>99.677967773601097</v>
          </cell>
          <cell r="AQ226">
            <v>110.072572088581</v>
          </cell>
          <cell r="AR226">
            <v>101.684451696355</v>
          </cell>
          <cell r="AS226">
            <v>112.89276261387801</v>
          </cell>
          <cell r="AT226">
            <v>115.85892552407201</v>
          </cell>
          <cell r="AU226">
            <v>106.97779507096899</v>
          </cell>
          <cell r="AV226">
            <v>119.173656220678</v>
          </cell>
          <cell r="AW226">
            <v>122.708310581425</v>
          </cell>
          <cell r="AX226">
            <v>114.251851211324</v>
          </cell>
          <cell r="AY226">
            <v>123.959261090231</v>
          </cell>
        </row>
        <row r="227">
          <cell r="C227">
            <v>26300</v>
          </cell>
          <cell r="D227">
            <v>103.16781659896</v>
          </cell>
          <cell r="E227">
            <v>79.978125653849105</v>
          </cell>
          <cell r="F227">
            <v>119.241345208254</v>
          </cell>
          <cell r="G227">
            <v>113.141879561918</v>
          </cell>
          <cell r="H227">
            <v>87.142393740626204</v>
          </cell>
          <cell r="I227">
            <v>101.36065346541</v>
          </cell>
          <cell r="J227">
            <v>94.901420727538905</v>
          </cell>
          <cell r="K227">
            <v>89.457028489358905</v>
          </cell>
          <cell r="L227">
            <v>116.26669533367701</v>
          </cell>
          <cell r="M227">
            <v>106.87317489524899</v>
          </cell>
          <cell r="N227">
            <v>86.638485497083096</v>
          </cell>
          <cell r="O227">
            <v>101.83098082807599</v>
          </cell>
          <cell r="P227">
            <v>88.232870380326105</v>
          </cell>
          <cell r="Q227">
            <v>78.284999999999997</v>
          </cell>
          <cell r="R227">
            <v>112.307</v>
          </cell>
          <cell r="S227">
            <v>119.601</v>
          </cell>
          <cell r="T227">
            <v>91.686000000000007</v>
          </cell>
          <cell r="U227">
            <v>101.71</v>
          </cell>
          <cell r="V227">
            <v>105.056</v>
          </cell>
          <cell r="W227">
            <v>102.99</v>
          </cell>
          <cell r="X227">
            <v>118.871</v>
          </cell>
          <cell r="Y227">
            <v>117.258</v>
          </cell>
          <cell r="Z227">
            <v>92.302000000000007</v>
          </cell>
          <cell r="AA227">
            <v>107.80200000000001</v>
          </cell>
          <cell r="AB227">
            <v>93.155000000000001</v>
          </cell>
          <cell r="AC227">
            <v>79.441999999999993</v>
          </cell>
          <cell r="AD227">
            <v>111.069</v>
          </cell>
          <cell r="AE227">
            <v>102.224</v>
          </cell>
          <cell r="AF227">
            <v>87.86</v>
          </cell>
          <cell r="AG227">
            <v>102.496</v>
          </cell>
          <cell r="AH227">
            <v>111.545</v>
          </cell>
          <cell r="AI227">
            <v>101.420644813175</v>
          </cell>
          <cell r="AJ227">
            <v>115.596</v>
          </cell>
          <cell r="AK227">
            <v>121.781086793043</v>
          </cell>
          <cell r="AL227">
            <v>110.602546986213</v>
          </cell>
          <cell r="AM227">
            <v>109.13800000000001</v>
          </cell>
          <cell r="AN227">
            <v>105.466221339707</v>
          </cell>
          <cell r="AO227">
            <v>94.461395705506504</v>
          </cell>
          <cell r="AP227">
            <v>99.677967773601097</v>
          </cell>
          <cell r="AQ227">
            <v>110.072572088581</v>
          </cell>
          <cell r="AR227">
            <v>101.684451696355</v>
          </cell>
          <cell r="AS227">
            <v>112.89276261387801</v>
          </cell>
          <cell r="AT227">
            <v>115.85892552407201</v>
          </cell>
          <cell r="AU227">
            <v>106.97779507096899</v>
          </cell>
          <cell r="AV227">
            <v>119.173656220678</v>
          </cell>
          <cell r="AW227">
            <v>122.708310581425</v>
          </cell>
          <cell r="AX227">
            <v>114.251851211324</v>
          </cell>
          <cell r="AY227">
            <v>123.959261090231</v>
          </cell>
        </row>
        <row r="228">
          <cell r="C228">
            <v>264</v>
          </cell>
          <cell r="D228">
            <v>90.948941205217906</v>
          </cell>
          <cell r="E228">
            <v>79.344450233876401</v>
          </cell>
          <cell r="F228">
            <v>63.650468666362499</v>
          </cell>
          <cell r="G228">
            <v>66.868213838671807</v>
          </cell>
          <cell r="H228">
            <v>86.543511947907405</v>
          </cell>
          <cell r="I228">
            <v>93.638884859473094</v>
          </cell>
          <cell r="J228">
            <v>110.339723426624</v>
          </cell>
          <cell r="K228">
            <v>114.99022990058801</v>
          </cell>
          <cell r="L228">
            <v>133.302697530693</v>
          </cell>
          <cell r="M228">
            <v>139.41914564290599</v>
          </cell>
          <cell r="N228">
            <v>121.764748616098</v>
          </cell>
          <cell r="O228">
            <v>99.188984131582401</v>
          </cell>
          <cell r="P228">
            <v>141.34665647742901</v>
          </cell>
          <cell r="Q228">
            <v>74.94</v>
          </cell>
          <cell r="R228">
            <v>66.587000000000003</v>
          </cell>
          <cell r="S228">
            <v>66.180999999999997</v>
          </cell>
          <cell r="T228">
            <v>99.47</v>
          </cell>
          <cell r="U228">
            <v>102.837</v>
          </cell>
          <cell r="V228">
            <v>99.786000000000001</v>
          </cell>
          <cell r="W228">
            <v>115.328</v>
          </cell>
          <cell r="X228">
            <v>133.00399999999999</v>
          </cell>
          <cell r="Y228">
            <v>126.46899999999999</v>
          </cell>
          <cell r="Z228">
            <v>126.893</v>
          </cell>
          <cell r="AA228">
            <v>97.918999999999997</v>
          </cell>
          <cell r="AB228">
            <v>144.65700000000001</v>
          </cell>
          <cell r="AC228">
            <v>68.326999999999998</v>
          </cell>
          <cell r="AD228">
            <v>67.974000000000004</v>
          </cell>
          <cell r="AE228">
            <v>71.846999999999994</v>
          </cell>
          <cell r="AF228">
            <v>103.94199999999999</v>
          </cell>
          <cell r="AG228">
            <v>105.175</v>
          </cell>
          <cell r="AH228">
            <v>101.395</v>
          </cell>
          <cell r="AI228">
            <v>125.967072188336</v>
          </cell>
          <cell r="AJ228">
            <v>133.21100000000001</v>
          </cell>
          <cell r="AK228">
            <v>126.500232500065</v>
          </cell>
          <cell r="AL228">
            <v>125.99807474554299</v>
          </cell>
          <cell r="AM228">
            <v>104.395</v>
          </cell>
          <cell r="AN228">
            <v>136.58480927412299</v>
          </cell>
          <cell r="AO228">
            <v>80.751724806373502</v>
          </cell>
          <cell r="AP228">
            <v>83.214594044182107</v>
          </cell>
          <cell r="AQ228">
            <v>82.789555627675</v>
          </cell>
          <cell r="AR228">
            <v>106.391644378002</v>
          </cell>
          <cell r="AS228">
            <v>115.23368098485901</v>
          </cell>
          <cell r="AT228">
            <v>126.911737361177</v>
          </cell>
          <cell r="AU228">
            <v>126.093949766484</v>
          </cell>
          <cell r="AV228">
            <v>135.58182190653699</v>
          </cell>
          <cell r="AW228">
            <v>130.460062710654</v>
          </cell>
          <cell r="AX228">
            <v>129.09062375202501</v>
          </cell>
          <cell r="AY228">
            <v>116.738471788108</v>
          </cell>
        </row>
        <row r="229">
          <cell r="C229">
            <v>26400</v>
          </cell>
          <cell r="D229">
            <v>90.948941205217906</v>
          </cell>
          <cell r="E229">
            <v>79.344450233876401</v>
          </cell>
          <cell r="F229">
            <v>63.650468666362499</v>
          </cell>
          <cell r="G229">
            <v>66.868213838671807</v>
          </cell>
          <cell r="H229">
            <v>86.543511947907405</v>
          </cell>
          <cell r="I229">
            <v>93.638884859473094</v>
          </cell>
          <cell r="J229">
            <v>110.339723426624</v>
          </cell>
          <cell r="K229">
            <v>114.99022990058801</v>
          </cell>
          <cell r="L229">
            <v>133.302697530693</v>
          </cell>
          <cell r="M229">
            <v>139.41914564290599</v>
          </cell>
          <cell r="N229">
            <v>121.764748616098</v>
          </cell>
          <cell r="O229">
            <v>99.188984131582401</v>
          </cell>
          <cell r="P229">
            <v>141.34665647742901</v>
          </cell>
          <cell r="Q229">
            <v>74.94</v>
          </cell>
          <cell r="R229">
            <v>66.587000000000003</v>
          </cell>
          <cell r="S229">
            <v>66.180999999999997</v>
          </cell>
          <cell r="T229">
            <v>99.47</v>
          </cell>
          <cell r="U229">
            <v>102.837</v>
          </cell>
          <cell r="V229">
            <v>99.786000000000001</v>
          </cell>
          <cell r="W229">
            <v>115.328</v>
          </cell>
          <cell r="X229">
            <v>133.00399999999999</v>
          </cell>
          <cell r="Y229">
            <v>126.46899999999999</v>
          </cell>
          <cell r="Z229">
            <v>126.893</v>
          </cell>
          <cell r="AA229">
            <v>97.918999999999997</v>
          </cell>
          <cell r="AB229">
            <v>144.65700000000001</v>
          </cell>
          <cell r="AC229">
            <v>68.326999999999998</v>
          </cell>
          <cell r="AD229">
            <v>67.974000000000004</v>
          </cell>
          <cell r="AE229">
            <v>71.846999999999994</v>
          </cell>
          <cell r="AF229">
            <v>103.94199999999999</v>
          </cell>
          <cell r="AG229">
            <v>105.175</v>
          </cell>
          <cell r="AH229">
            <v>101.395</v>
          </cell>
          <cell r="AI229">
            <v>125.967072188336</v>
          </cell>
          <cell r="AJ229">
            <v>133.21100000000001</v>
          </cell>
          <cell r="AK229">
            <v>126.500232500065</v>
          </cell>
          <cell r="AL229">
            <v>125.99807474554299</v>
          </cell>
          <cell r="AM229">
            <v>104.395</v>
          </cell>
          <cell r="AN229">
            <v>136.58480927412299</v>
          </cell>
          <cell r="AO229">
            <v>80.751724806373502</v>
          </cell>
          <cell r="AP229">
            <v>83.214594044182107</v>
          </cell>
          <cell r="AQ229">
            <v>82.789555627675</v>
          </cell>
          <cell r="AR229">
            <v>106.391644378002</v>
          </cell>
          <cell r="AS229">
            <v>115.23368098485901</v>
          </cell>
          <cell r="AT229">
            <v>126.911737361177</v>
          </cell>
          <cell r="AU229">
            <v>126.093949766484</v>
          </cell>
          <cell r="AV229">
            <v>135.58182190653699</v>
          </cell>
          <cell r="AW229">
            <v>130.460062710654</v>
          </cell>
          <cell r="AX229">
            <v>129.09062375202501</v>
          </cell>
          <cell r="AY229">
            <v>116.738471788108</v>
          </cell>
        </row>
        <row r="230">
          <cell r="C230">
            <v>265</v>
          </cell>
          <cell r="D230">
            <v>88.020433588948194</v>
          </cell>
          <cell r="E230">
            <v>94.973443997778304</v>
          </cell>
          <cell r="F230">
            <v>101.822563107074</v>
          </cell>
          <cell r="G230">
            <v>99.570399101256697</v>
          </cell>
          <cell r="H230">
            <v>104.63551258143301</v>
          </cell>
          <cell r="I230">
            <v>106.644063245409</v>
          </cell>
          <cell r="J230">
            <v>105.758839222661</v>
          </cell>
          <cell r="K230">
            <v>73.198583142601507</v>
          </cell>
          <cell r="L230">
            <v>110.22126680453501</v>
          </cell>
          <cell r="M230">
            <v>107.918155107636</v>
          </cell>
          <cell r="N230">
            <v>111.240834308741</v>
          </cell>
          <cell r="O230">
            <v>95.995905791925097</v>
          </cell>
          <cell r="P230">
            <v>88.606017109500002</v>
          </cell>
          <cell r="Q230">
            <v>103.042143548385</v>
          </cell>
          <cell r="R230">
            <v>120.464563169179</v>
          </cell>
          <cell r="S230">
            <v>104.363690041301</v>
          </cell>
          <cell r="T230">
            <v>116.283236445572</v>
          </cell>
          <cell r="U230">
            <v>119.280803911661</v>
          </cell>
          <cell r="V230">
            <v>109.80054642082099</v>
          </cell>
          <cell r="W230">
            <v>89.664240810929897</v>
          </cell>
          <cell r="X230">
            <v>122.686629897568</v>
          </cell>
          <cell r="Y230">
            <v>112.560395977497</v>
          </cell>
          <cell r="Z230">
            <v>129.234500673843</v>
          </cell>
          <cell r="AA230">
            <v>114.84376756213</v>
          </cell>
          <cell r="AB230">
            <v>86.4743742854468</v>
          </cell>
          <cell r="AC230">
            <v>104.975248956695</v>
          </cell>
          <cell r="AD230">
            <v>122.930593309279</v>
          </cell>
          <cell r="AE230">
            <v>99.928173666170295</v>
          </cell>
          <cell r="AF230">
            <v>114.42636408602</v>
          </cell>
          <cell r="AG230">
            <v>112.310187918088</v>
          </cell>
          <cell r="AH230">
            <v>109.587021663012</v>
          </cell>
          <cell r="AI230">
            <v>92.0681441742299</v>
          </cell>
          <cell r="AJ230">
            <v>119.86122350126401</v>
          </cell>
          <cell r="AK230">
            <v>114.532732161754</v>
          </cell>
          <cell r="AL230">
            <v>131.10965847476299</v>
          </cell>
          <cell r="AM230">
            <v>112.013384303259</v>
          </cell>
          <cell r="AN230">
            <v>108.52005148772101</v>
          </cell>
          <cell r="AO230">
            <v>117.818799573447</v>
          </cell>
          <cell r="AP230">
            <v>119.504160202561</v>
          </cell>
          <cell r="AQ230">
            <v>111.003466427323</v>
          </cell>
          <cell r="AR230">
            <v>120.06587007857</v>
          </cell>
          <cell r="AS230">
            <v>123.02307011072401</v>
          </cell>
          <cell r="AT230">
            <v>115.952417410911</v>
          </cell>
          <cell r="AU230">
            <v>111.53988323922</v>
          </cell>
          <cell r="AV230">
            <v>129.298875994149</v>
          </cell>
          <cell r="AW230">
            <v>130.941900825185</v>
          </cell>
          <cell r="AX230">
            <v>136.60806398470001</v>
          </cell>
          <cell r="AY230">
            <v>121.285688180341</v>
          </cell>
        </row>
        <row r="231">
          <cell r="C231">
            <v>26511</v>
          </cell>
          <cell r="D231">
            <v>82.769498177459894</v>
          </cell>
          <cell r="E231">
            <v>72.630886190524294</v>
          </cell>
          <cell r="F231">
            <v>102.388462017904</v>
          </cell>
          <cell r="G231">
            <v>102.8515466325</v>
          </cell>
          <cell r="H231">
            <v>106.30590591658201</v>
          </cell>
          <cell r="I231">
            <v>109.77940246525699</v>
          </cell>
          <cell r="J231">
            <v>110.687600165299</v>
          </cell>
          <cell r="K231">
            <v>70.497628102352806</v>
          </cell>
          <cell r="L231">
            <v>117.658479097558</v>
          </cell>
          <cell r="M231">
            <v>119.54608674356599</v>
          </cell>
          <cell r="N231">
            <v>109.184582157778</v>
          </cell>
          <cell r="O231">
            <v>95.699922333219405</v>
          </cell>
          <cell r="P231">
            <v>85.400923528525794</v>
          </cell>
          <cell r="Q231">
            <v>83.513000000000005</v>
          </cell>
          <cell r="R231">
            <v>125.306</v>
          </cell>
          <cell r="S231">
            <v>110.36199999999999</v>
          </cell>
          <cell r="T231">
            <v>120.96299999999999</v>
          </cell>
          <cell r="U231">
            <v>125.331</v>
          </cell>
          <cell r="V231">
            <v>115.172</v>
          </cell>
          <cell r="W231">
            <v>89.683000000000007</v>
          </cell>
          <cell r="X231">
            <v>133.36500000000001</v>
          </cell>
          <cell r="Y231">
            <v>126.744</v>
          </cell>
          <cell r="Z231">
            <v>130.625</v>
          </cell>
          <cell r="AA231">
            <v>118.273</v>
          </cell>
          <cell r="AB231">
            <v>84.025000000000006</v>
          </cell>
          <cell r="AC231">
            <v>83.894000000000005</v>
          </cell>
          <cell r="AD231">
            <v>127.511</v>
          </cell>
          <cell r="AE231">
            <v>105.959</v>
          </cell>
          <cell r="AF231">
            <v>119.55</v>
          </cell>
          <cell r="AG231">
            <v>118.61</v>
          </cell>
          <cell r="AH231">
            <v>115.989</v>
          </cell>
          <cell r="AI231">
            <v>91.953757145897995</v>
          </cell>
          <cell r="AJ231">
            <v>130.399</v>
          </cell>
          <cell r="AK231">
            <v>129.00654014261499</v>
          </cell>
          <cell r="AL231">
            <v>132.38817887558901</v>
          </cell>
          <cell r="AM231">
            <v>114.35</v>
          </cell>
          <cell r="AN231">
            <v>101.60349359000099</v>
          </cell>
          <cell r="AO231">
            <v>117.449034976043</v>
          </cell>
          <cell r="AP231">
            <v>121.75852840259699</v>
          </cell>
          <cell r="AQ231">
            <v>111.89374558799599</v>
          </cell>
          <cell r="AR231">
            <v>124.271873861185</v>
          </cell>
          <cell r="AS231">
            <v>128.098281863783</v>
          </cell>
          <cell r="AT231">
            <v>120.77949273405299</v>
          </cell>
          <cell r="AU231">
            <v>111.963236055762</v>
          </cell>
          <cell r="AV231">
            <v>136.37510567388301</v>
          </cell>
          <cell r="AW231">
            <v>139.51356170014401</v>
          </cell>
          <cell r="AX231">
            <v>139.82852335981801</v>
          </cell>
          <cell r="AY231">
            <v>125.19736042728</v>
          </cell>
        </row>
        <row r="232">
          <cell r="C232">
            <v>26512</v>
          </cell>
          <cell r="D232">
            <v>89.652357141305203</v>
          </cell>
          <cell r="E232">
            <v>85.497711481216498</v>
          </cell>
          <cell r="F232">
            <v>114.062069028349</v>
          </cell>
          <cell r="G232">
            <v>116.11214417584701</v>
          </cell>
          <cell r="H232">
            <v>106.960391104154</v>
          </cell>
          <cell r="I232">
            <v>84.286424627552606</v>
          </cell>
          <cell r="J232">
            <v>84.068228316771496</v>
          </cell>
          <cell r="K232">
            <v>114.825128434536</v>
          </cell>
          <cell r="L232">
            <v>121.68738584755801</v>
          </cell>
          <cell r="M232">
            <v>91.494906794807505</v>
          </cell>
          <cell r="N232">
            <v>99.201513397735098</v>
          </cell>
          <cell r="O232">
            <v>92.151739650167301</v>
          </cell>
          <cell r="P232">
            <v>92.502603796886504</v>
          </cell>
          <cell r="Q232">
            <v>98.307000000000002</v>
          </cell>
          <cell r="R232">
            <v>139.59200000000001</v>
          </cell>
          <cell r="S232">
            <v>124.59099999999999</v>
          </cell>
          <cell r="T232">
            <v>121.708</v>
          </cell>
          <cell r="U232">
            <v>96.227000000000004</v>
          </cell>
          <cell r="V232">
            <v>87.474000000000004</v>
          </cell>
          <cell r="W232">
            <v>146.07400000000001</v>
          </cell>
          <cell r="X232">
            <v>137.93100000000001</v>
          </cell>
          <cell r="Y232">
            <v>97.004000000000005</v>
          </cell>
          <cell r="Z232">
            <v>118.682</v>
          </cell>
          <cell r="AA232">
            <v>113.887</v>
          </cell>
          <cell r="AB232">
            <v>91.013000000000005</v>
          </cell>
          <cell r="AC232">
            <v>98.756</v>
          </cell>
          <cell r="AD232">
            <v>142.048</v>
          </cell>
          <cell r="AE232">
            <v>119.621</v>
          </cell>
          <cell r="AF232">
            <v>120.286</v>
          </cell>
          <cell r="AG232">
            <v>91.066999999999993</v>
          </cell>
          <cell r="AH232">
            <v>88.094999999999999</v>
          </cell>
          <cell r="AI232">
            <v>149.77244282582501</v>
          </cell>
          <cell r="AJ232">
            <v>134.864</v>
          </cell>
          <cell r="AK232">
            <v>98.735489281119101</v>
          </cell>
          <cell r="AL232">
            <v>120.28353674926799</v>
          </cell>
          <cell r="AM232">
            <v>110.111</v>
          </cell>
          <cell r="AN232">
            <v>131.300829755097</v>
          </cell>
          <cell r="AO232">
            <v>115.107630151875</v>
          </cell>
          <cell r="AP232">
            <v>128.914998012512</v>
          </cell>
          <cell r="AQ232">
            <v>132.99883858974499</v>
          </cell>
          <cell r="AR232">
            <v>134.58102911447301</v>
          </cell>
          <cell r="AS232">
            <v>121.684005819758</v>
          </cell>
          <cell r="AT232">
            <v>106.142779926185</v>
          </cell>
          <cell r="AU232">
            <v>153.43857346015901</v>
          </cell>
          <cell r="AV232">
            <v>146.05899093168</v>
          </cell>
          <cell r="AW232">
            <v>140.25195130675201</v>
          </cell>
          <cell r="AX232">
            <v>131.047962706823</v>
          </cell>
          <cell r="AY232">
            <v>116.74268209024299</v>
          </cell>
        </row>
        <row r="233">
          <cell r="C233">
            <v>26520</v>
          </cell>
          <cell r="D233">
            <v>103.475472248648</v>
          </cell>
          <cell r="E233">
            <v>164.27936148259201</v>
          </cell>
          <cell r="F233">
            <v>97.476278198959903</v>
          </cell>
          <cell r="G233">
            <v>86.121217372079002</v>
          </cell>
          <cell r="H233">
            <v>99.104988093705302</v>
          </cell>
          <cell r="I233">
            <v>102.032820729935</v>
          </cell>
          <cell r="J233">
            <v>95.604664480981199</v>
          </cell>
          <cell r="K233">
            <v>72.341692297774202</v>
          </cell>
          <cell r="L233">
            <v>85.356591453261501</v>
          </cell>
          <cell r="M233">
            <v>76.459513334303196</v>
          </cell>
          <cell r="N233">
            <v>120.030450094432</v>
          </cell>
          <cell r="O233">
            <v>97.716950213328701</v>
          </cell>
          <cell r="P233">
            <v>97.413283949205606</v>
          </cell>
          <cell r="Q233">
            <v>162.85499999999999</v>
          </cell>
          <cell r="R233">
            <v>101.76</v>
          </cell>
          <cell r="S233">
            <v>81.938999999999993</v>
          </cell>
          <cell r="T233">
            <v>101.024</v>
          </cell>
          <cell r="U233">
            <v>106.045</v>
          </cell>
          <cell r="V233">
            <v>98.450999999999993</v>
          </cell>
          <cell r="W233">
            <v>77.427999999999997</v>
          </cell>
          <cell r="X233">
            <v>87.248999999999995</v>
          </cell>
          <cell r="Y233">
            <v>73.221000000000004</v>
          </cell>
          <cell r="Z233">
            <v>127.327</v>
          </cell>
          <cell r="AA233">
            <v>104.727</v>
          </cell>
          <cell r="AB233">
            <v>92.867999999999995</v>
          </cell>
          <cell r="AC233">
            <v>169.78100000000001</v>
          </cell>
          <cell r="AD233">
            <v>105.014</v>
          </cell>
          <cell r="AE233">
            <v>77.521000000000001</v>
          </cell>
          <cell r="AF233">
            <v>97.736999999999995</v>
          </cell>
          <cell r="AG233">
            <v>97.932000000000002</v>
          </cell>
          <cell r="AH233">
            <v>94.954999999999998</v>
          </cell>
          <cell r="AI233">
            <v>79.953214504377598</v>
          </cell>
          <cell r="AJ233">
            <v>84.899000000000001</v>
          </cell>
          <cell r="AK233">
            <v>74.371709928748501</v>
          </cell>
          <cell r="AL233">
            <v>129.59833791035001</v>
          </cell>
          <cell r="AM233">
            <v>105.39</v>
          </cell>
          <cell r="AN233">
            <v>124.42289846448</v>
          </cell>
          <cell r="AO233">
            <v>119.517322375977</v>
          </cell>
          <cell r="AP233">
            <v>110.685668071582</v>
          </cell>
          <cell r="AQ233">
            <v>103.574221002915</v>
          </cell>
          <cell r="AR233">
            <v>104.270076728207</v>
          </cell>
          <cell r="AS233">
            <v>108.033796325374</v>
          </cell>
          <cell r="AT233">
            <v>103.53906471843</v>
          </cell>
          <cell r="AU233">
            <v>101.21882685145999</v>
          </cell>
          <cell r="AV233">
            <v>104.377843109184</v>
          </cell>
          <cell r="AW233">
            <v>103.127615201933</v>
          </cell>
          <cell r="AX233">
            <v>128.11371939024801</v>
          </cell>
          <cell r="AY233">
            <v>110.49091174903</v>
          </cell>
        </row>
        <row r="234">
          <cell r="C234">
            <v>266</v>
          </cell>
          <cell r="D234">
            <v>99.623526723525103</v>
          </cell>
          <cell r="E234">
            <v>101.856477005212</v>
          </cell>
          <cell r="F234">
            <v>142.34759003113101</v>
          </cell>
          <cell r="G234">
            <v>83.323799040613494</v>
          </cell>
          <cell r="H234">
            <v>80.692576236280303</v>
          </cell>
          <cell r="I234">
            <v>81.350118125047103</v>
          </cell>
          <cell r="J234">
            <v>110.446845543877</v>
          </cell>
          <cell r="K234">
            <v>138.31860878992401</v>
          </cell>
          <cell r="L234">
            <v>85.574286068986893</v>
          </cell>
          <cell r="M234">
            <v>104.286040921151</v>
          </cell>
          <cell r="N234">
            <v>79.682465213711296</v>
          </cell>
          <cell r="O234">
            <v>92.497666300541198</v>
          </cell>
          <cell r="P234">
            <v>101.977395042674</v>
          </cell>
          <cell r="Q234">
            <v>121.28700000000001</v>
          </cell>
          <cell r="R234">
            <v>177.345</v>
          </cell>
          <cell r="S234">
            <v>91.905000000000001</v>
          </cell>
          <cell r="T234">
            <v>99.231999999999999</v>
          </cell>
          <cell r="U234">
            <v>100.123</v>
          </cell>
          <cell r="V234">
            <v>121.376</v>
          </cell>
          <cell r="W234">
            <v>154.64599999999999</v>
          </cell>
          <cell r="X234">
            <v>85.662000000000006</v>
          </cell>
          <cell r="Y234">
            <v>98.12</v>
          </cell>
          <cell r="Z234">
            <v>78.447999999999993</v>
          </cell>
          <cell r="AA234">
            <v>92.013999999999996</v>
          </cell>
          <cell r="AB234">
            <v>101.55</v>
          </cell>
          <cell r="AC234">
            <v>129.946</v>
          </cell>
          <cell r="AD234">
            <v>155.273</v>
          </cell>
          <cell r="AE234">
            <v>90.867000000000004</v>
          </cell>
          <cell r="AF234">
            <v>102.49</v>
          </cell>
          <cell r="AG234">
            <v>102.756</v>
          </cell>
          <cell r="AH234">
            <v>131.63499999999999</v>
          </cell>
          <cell r="AI234">
            <v>149.00842358745999</v>
          </cell>
          <cell r="AJ234">
            <v>91.551000000000002</v>
          </cell>
          <cell r="AK234">
            <v>97.411493738226</v>
          </cell>
          <cell r="AL234">
            <v>88.001146859695396</v>
          </cell>
          <cell r="AM234">
            <v>80.334000000000003</v>
          </cell>
          <cell r="AN234">
            <v>129.144591357107</v>
          </cell>
          <cell r="AO234">
            <v>122.335579073584</v>
          </cell>
          <cell r="AP234">
            <v>123.9476491284</v>
          </cell>
          <cell r="AQ234">
            <v>100.21098675405101</v>
          </cell>
          <cell r="AR234">
            <v>104.734916754202</v>
          </cell>
          <cell r="AS234">
            <v>108.28091635237099</v>
          </cell>
          <cell r="AT234">
            <v>139.97470337924</v>
          </cell>
          <cell r="AU234">
            <v>154.556223419303</v>
          </cell>
          <cell r="AV234">
            <v>101.15927091194401</v>
          </cell>
          <cell r="AW234">
            <v>113.623336368514</v>
          </cell>
          <cell r="AX234">
            <v>96.3238244506081</v>
          </cell>
          <cell r="AY234">
            <v>89.095019571745894</v>
          </cell>
        </row>
        <row r="235">
          <cell r="C235">
            <v>26600</v>
          </cell>
          <cell r="D235">
            <v>99.623526723525103</v>
          </cell>
          <cell r="E235">
            <v>101.856477005212</v>
          </cell>
          <cell r="F235">
            <v>142.34759003113101</v>
          </cell>
          <cell r="G235">
            <v>83.323799040613494</v>
          </cell>
          <cell r="H235">
            <v>80.692576236280303</v>
          </cell>
          <cell r="I235">
            <v>81.350118125047103</v>
          </cell>
          <cell r="J235">
            <v>110.446845543877</v>
          </cell>
          <cell r="K235">
            <v>138.31860878992401</v>
          </cell>
          <cell r="L235">
            <v>85.574286068986893</v>
          </cell>
          <cell r="M235">
            <v>104.286040921151</v>
          </cell>
          <cell r="N235">
            <v>79.682465213711296</v>
          </cell>
          <cell r="O235">
            <v>92.497666300541198</v>
          </cell>
          <cell r="P235">
            <v>101.977395042674</v>
          </cell>
          <cell r="Q235">
            <v>121.28700000000001</v>
          </cell>
          <cell r="R235">
            <v>177.345</v>
          </cell>
          <cell r="S235">
            <v>91.905000000000001</v>
          </cell>
          <cell r="T235">
            <v>99.231999999999999</v>
          </cell>
          <cell r="U235">
            <v>100.123</v>
          </cell>
          <cell r="V235">
            <v>121.376</v>
          </cell>
          <cell r="W235">
            <v>154.64599999999999</v>
          </cell>
          <cell r="X235">
            <v>85.662000000000006</v>
          </cell>
          <cell r="Y235">
            <v>98.12</v>
          </cell>
          <cell r="Z235">
            <v>78.447999999999993</v>
          </cell>
          <cell r="AA235">
            <v>92.013999999999996</v>
          </cell>
          <cell r="AB235">
            <v>101.55</v>
          </cell>
          <cell r="AC235">
            <v>129.946</v>
          </cell>
          <cell r="AD235">
            <v>155.273</v>
          </cell>
          <cell r="AE235">
            <v>90.867000000000004</v>
          </cell>
          <cell r="AF235">
            <v>102.49</v>
          </cell>
          <cell r="AG235">
            <v>102.756</v>
          </cell>
          <cell r="AH235">
            <v>131.63499999999999</v>
          </cell>
          <cell r="AI235">
            <v>149.00842358745999</v>
          </cell>
          <cell r="AJ235">
            <v>91.551000000000002</v>
          </cell>
          <cell r="AK235">
            <v>97.411493738226</v>
          </cell>
          <cell r="AL235">
            <v>88.001146859695396</v>
          </cell>
          <cell r="AM235">
            <v>80.334000000000003</v>
          </cell>
          <cell r="AN235">
            <v>129.144591357107</v>
          </cell>
          <cell r="AO235">
            <v>122.335579073584</v>
          </cell>
          <cell r="AP235">
            <v>123.9476491284</v>
          </cell>
          <cell r="AQ235">
            <v>100.21098675405101</v>
          </cell>
          <cell r="AR235">
            <v>104.734916754202</v>
          </cell>
          <cell r="AS235">
            <v>108.28091635237099</v>
          </cell>
          <cell r="AT235">
            <v>139.97470337924</v>
          </cell>
          <cell r="AU235">
            <v>154.556223419303</v>
          </cell>
          <cell r="AV235">
            <v>101.15927091194401</v>
          </cell>
          <cell r="AW235">
            <v>113.623336368514</v>
          </cell>
          <cell r="AX235">
            <v>96.3238244506081</v>
          </cell>
          <cell r="AY235">
            <v>89.095019571745894</v>
          </cell>
        </row>
        <row r="236">
          <cell r="C236">
            <v>267</v>
          </cell>
          <cell r="D236">
            <v>86.9464777559037</v>
          </cell>
          <cell r="E236">
            <v>77.250487374491399</v>
          </cell>
          <cell r="F236">
            <v>81.652324185829798</v>
          </cell>
          <cell r="G236">
            <v>82.347179346334102</v>
          </cell>
          <cell r="H236">
            <v>83.243312430234994</v>
          </cell>
          <cell r="I236">
            <v>102.70097054274</v>
          </cell>
          <cell r="J236">
            <v>93.3915469842173</v>
          </cell>
          <cell r="K236">
            <v>104.623823596215</v>
          </cell>
          <cell r="L236">
            <v>133.91240102492901</v>
          </cell>
          <cell r="M236">
            <v>116.175139235557</v>
          </cell>
          <cell r="N236">
            <v>138.40092506435599</v>
          </cell>
          <cell r="O236">
            <v>99.355412459190802</v>
          </cell>
          <cell r="P236">
            <v>86.740218528624993</v>
          </cell>
          <cell r="Q236">
            <v>85.043733731298502</v>
          </cell>
          <cell r="R236">
            <v>87.759303074439202</v>
          </cell>
          <cell r="S236">
            <v>90.611968270586303</v>
          </cell>
          <cell r="T236">
            <v>84.098488890718002</v>
          </cell>
          <cell r="U236">
            <v>95.526373133700304</v>
          </cell>
          <cell r="V236">
            <v>99.239469009673897</v>
          </cell>
          <cell r="W236">
            <v>119.823773229906</v>
          </cell>
          <cell r="X236">
            <v>122.750840619264</v>
          </cell>
          <cell r="Y236">
            <v>121.123847460212</v>
          </cell>
          <cell r="Z236">
            <v>109.158932633609</v>
          </cell>
          <cell r="AA236">
            <v>93.052360861079094</v>
          </cell>
          <cell r="AB236">
            <v>92.848770869418701</v>
          </cell>
          <cell r="AC236">
            <v>96.187270416779299</v>
          </cell>
          <cell r="AD236">
            <v>92.449287937336294</v>
          </cell>
          <cell r="AE236">
            <v>98.010319712684506</v>
          </cell>
          <cell r="AF236">
            <v>100.73744080950701</v>
          </cell>
          <cell r="AG236">
            <v>114.30362989155201</v>
          </cell>
          <cell r="AH236">
            <v>106.987411131165</v>
          </cell>
          <cell r="AI236">
            <v>122.58811616426399</v>
          </cell>
          <cell r="AJ236">
            <v>120.408800547761</v>
          </cell>
          <cell r="AK236">
            <v>124.067115734815</v>
          </cell>
          <cell r="AL236">
            <v>128.53197291369901</v>
          </cell>
          <cell r="AM236">
            <v>114.17776996414</v>
          </cell>
          <cell r="AN236">
            <v>103.01369226096099</v>
          </cell>
          <cell r="AO236">
            <v>118.27399165830499</v>
          </cell>
          <cell r="AP236">
            <v>128.71008054965</v>
          </cell>
          <cell r="AQ236">
            <v>121.933440412221</v>
          </cell>
          <cell r="AR236">
            <v>117.69399923370599</v>
          </cell>
          <cell r="AS236">
            <v>116.499828771792</v>
          </cell>
          <cell r="AT236">
            <v>105.931619262502</v>
          </cell>
          <cell r="AU236">
            <v>120.832396733281</v>
          </cell>
          <cell r="AV236">
            <v>118.641992210333</v>
          </cell>
          <cell r="AW236">
            <v>124.93484035556401</v>
          </cell>
          <cell r="AX236">
            <v>127.036137767341</v>
          </cell>
          <cell r="AY236">
            <v>122.129147034841</v>
          </cell>
        </row>
        <row r="237">
          <cell r="C237">
            <v>26701</v>
          </cell>
          <cell r="D237">
            <v>88.302700116928804</v>
          </cell>
          <cell r="E237">
            <v>82.870757612209104</v>
          </cell>
          <cell r="F237">
            <v>86.394290868442894</v>
          </cell>
          <cell r="G237">
            <v>83.631660200295599</v>
          </cell>
          <cell r="H237">
            <v>84.541771489619094</v>
          </cell>
          <cell r="I237">
            <v>99.887647721703402</v>
          </cell>
          <cell r="J237">
            <v>98.122300510810106</v>
          </cell>
          <cell r="K237">
            <v>114.203304486595</v>
          </cell>
          <cell r="L237">
            <v>121.05259852109999</v>
          </cell>
          <cell r="M237">
            <v>117.98728074712901</v>
          </cell>
          <cell r="N237">
            <v>122.10049388846799</v>
          </cell>
          <cell r="O237">
            <v>100.905193836699</v>
          </cell>
          <cell r="P237">
            <v>88.093223584206399</v>
          </cell>
          <cell r="Q237">
            <v>83.590999999999994</v>
          </cell>
          <cell r="R237">
            <v>89.176000000000002</v>
          </cell>
          <cell r="S237">
            <v>93.152000000000001</v>
          </cell>
          <cell r="T237">
            <v>85.884</v>
          </cell>
          <cell r="U237">
            <v>97.67</v>
          </cell>
          <cell r="V237">
            <v>101.53400000000001</v>
          </cell>
          <cell r="W237">
            <v>120.107</v>
          </cell>
          <cell r="X237">
            <v>123.886</v>
          </cell>
          <cell r="Y237">
            <v>123.41500000000001</v>
          </cell>
          <cell r="Z237">
            <v>110.20399999999999</v>
          </cell>
          <cell r="AA237">
            <v>86.701999999999998</v>
          </cell>
          <cell r="AB237">
            <v>94.296999999999997</v>
          </cell>
          <cell r="AC237">
            <v>97.024000000000001</v>
          </cell>
          <cell r="AD237">
            <v>93.941999999999993</v>
          </cell>
          <cell r="AE237">
            <v>100.75700000000001</v>
          </cell>
          <cell r="AF237">
            <v>102.876</v>
          </cell>
          <cell r="AG237">
            <v>116.869</v>
          </cell>
          <cell r="AH237">
            <v>109.461</v>
          </cell>
          <cell r="AI237">
            <v>122.87800520437401</v>
          </cell>
          <cell r="AJ237">
            <v>121.52200000000001</v>
          </cell>
          <cell r="AK237">
            <v>126.413939550115</v>
          </cell>
          <cell r="AL237">
            <v>121.23529514692</v>
          </cell>
          <cell r="AM237">
            <v>114.40300000000001</v>
          </cell>
          <cell r="AN237">
            <v>115.358699911504</v>
          </cell>
          <cell r="AO237">
            <v>121.642064627672</v>
          </cell>
          <cell r="AP237">
            <v>130.63295676622101</v>
          </cell>
          <cell r="AQ237">
            <v>121.513463752612</v>
          </cell>
          <cell r="AR237">
            <v>118.17416720784</v>
          </cell>
          <cell r="AS237">
            <v>119.611713637595</v>
          </cell>
          <cell r="AT237">
            <v>110.779982130671</v>
          </cell>
          <cell r="AU237">
            <v>122.229716704699</v>
          </cell>
          <cell r="AV237">
            <v>120.12561443753999</v>
          </cell>
          <cell r="AW237">
            <v>127.88717285395199</v>
          </cell>
          <cell r="AX237">
            <v>130.121949531426</v>
          </cell>
          <cell r="AY237">
            <v>123.622900728056</v>
          </cell>
        </row>
        <row r="238">
          <cell r="C238">
            <v>26702</v>
          </cell>
          <cell r="D238">
            <v>85.894100649552698</v>
          </cell>
          <cell r="E238">
            <v>72.889370864652093</v>
          </cell>
          <cell r="F238">
            <v>77.972737917919403</v>
          </cell>
          <cell r="G238">
            <v>81.350470928082103</v>
          </cell>
          <cell r="H238">
            <v>82.235757454812699</v>
          </cell>
          <cell r="I238">
            <v>104.884002333631</v>
          </cell>
          <cell r="J238">
            <v>89.720661700028003</v>
          </cell>
          <cell r="K238">
            <v>97.190509805295306</v>
          </cell>
          <cell r="L238">
            <v>143.89111995491101</v>
          </cell>
          <cell r="M238">
            <v>114.768986162837</v>
          </cell>
          <cell r="N238">
            <v>151.04944132992401</v>
          </cell>
          <cell r="O238">
            <v>98.152840898354796</v>
          </cell>
          <cell r="P238">
            <v>85.690337929255804</v>
          </cell>
          <cell r="Q238">
            <v>86.171000000000006</v>
          </cell>
          <cell r="R238">
            <v>86.66</v>
          </cell>
          <cell r="S238">
            <v>88.641000000000005</v>
          </cell>
          <cell r="T238">
            <v>82.712999999999994</v>
          </cell>
          <cell r="U238">
            <v>93.863</v>
          </cell>
          <cell r="V238">
            <v>97.459000000000003</v>
          </cell>
          <cell r="W238">
            <v>119.604</v>
          </cell>
          <cell r="X238">
            <v>121.87</v>
          </cell>
          <cell r="Y238">
            <v>119.346</v>
          </cell>
          <cell r="Z238">
            <v>108.348</v>
          </cell>
          <cell r="AA238">
            <v>97.98</v>
          </cell>
          <cell r="AB238">
            <v>91.724999999999994</v>
          </cell>
          <cell r="AC238">
            <v>95.537999999999997</v>
          </cell>
          <cell r="AD238">
            <v>91.290999999999997</v>
          </cell>
          <cell r="AE238">
            <v>95.879000000000005</v>
          </cell>
          <cell r="AF238">
            <v>99.078000000000003</v>
          </cell>
          <cell r="AG238">
            <v>112.313</v>
          </cell>
          <cell r="AH238">
            <v>105.068</v>
          </cell>
          <cell r="AI238">
            <v>122.363173265548</v>
          </cell>
          <cell r="AJ238">
            <v>119.545</v>
          </cell>
          <cell r="AK238">
            <v>122.246069476594</v>
          </cell>
          <cell r="AL238">
            <v>134.19391807464899</v>
          </cell>
          <cell r="AM238">
            <v>114.003</v>
          </cell>
          <cell r="AN238">
            <v>93.434434609331703</v>
          </cell>
          <cell r="AO238">
            <v>115.660494795738</v>
          </cell>
          <cell r="AP238">
            <v>127.218001546369</v>
          </cell>
          <cell r="AQ238">
            <v>122.259326369034</v>
          </cell>
          <cell r="AR238">
            <v>117.321407100068</v>
          </cell>
          <cell r="AS238">
            <v>114.08512415956601</v>
          </cell>
          <cell r="AT238">
            <v>102.169473590544</v>
          </cell>
          <cell r="AU238">
            <v>119.748129440228</v>
          </cell>
          <cell r="AV238">
            <v>117.490757640505</v>
          </cell>
          <cell r="AW238">
            <v>122.643942328126</v>
          </cell>
          <cell r="AX238">
            <v>124.641664893013</v>
          </cell>
          <cell r="AY238">
            <v>120.970050831709</v>
          </cell>
        </row>
        <row r="239">
          <cell r="C239">
            <v>268</v>
          </cell>
          <cell r="D239">
            <v>136.400721434736</v>
          </cell>
          <cell r="E239">
            <v>80.344627831830195</v>
          </cell>
          <cell r="F239">
            <v>79.827897234764293</v>
          </cell>
          <cell r="G239">
            <v>108.84337532111201</v>
          </cell>
          <cell r="H239">
            <v>75.845902777692899</v>
          </cell>
          <cell r="I239">
            <v>79.516010215997696</v>
          </cell>
          <cell r="J239">
            <v>135.62016230018</v>
          </cell>
          <cell r="K239">
            <v>140.363286049213</v>
          </cell>
          <cell r="L239">
            <v>142.92654543107901</v>
          </cell>
          <cell r="M239">
            <v>74.3171870899113</v>
          </cell>
          <cell r="N239">
            <v>73.520074457824805</v>
          </cell>
          <cell r="O239">
            <v>72.474209855658799</v>
          </cell>
          <cell r="P239">
            <v>145.82200465117401</v>
          </cell>
          <cell r="Q239">
            <v>84.986000000000004</v>
          </cell>
          <cell r="R239">
            <v>84.575999999999993</v>
          </cell>
          <cell r="S239">
            <v>118.352</v>
          </cell>
          <cell r="T239">
            <v>82.784000000000006</v>
          </cell>
          <cell r="U239">
            <v>86.977000000000004</v>
          </cell>
          <cell r="V239">
            <v>141.34899999999999</v>
          </cell>
          <cell r="W239">
            <v>151.66999999999999</v>
          </cell>
          <cell r="X239">
            <v>152.24</v>
          </cell>
          <cell r="Y239">
            <v>80.5</v>
          </cell>
          <cell r="Z239">
            <v>80.221000000000004</v>
          </cell>
          <cell r="AA239">
            <v>76.293000000000006</v>
          </cell>
          <cell r="AB239">
            <v>155.49299999999999</v>
          </cell>
          <cell r="AC239">
            <v>91.841999999999999</v>
          </cell>
          <cell r="AD239">
            <v>91.754000000000005</v>
          </cell>
          <cell r="AE239">
            <v>130.285</v>
          </cell>
          <cell r="AF239">
            <v>92.805999999999997</v>
          </cell>
          <cell r="AG239">
            <v>94.52</v>
          </cell>
          <cell r="AH239">
            <v>156.68899999999999</v>
          </cell>
          <cell r="AI239">
            <v>165.22249130092399</v>
          </cell>
          <cell r="AJ239">
            <v>162.851</v>
          </cell>
          <cell r="AK239">
            <v>85.504410914131398</v>
          </cell>
          <cell r="AL239">
            <v>86.209210107031595</v>
          </cell>
          <cell r="AM239">
            <v>79.700999999999993</v>
          </cell>
          <cell r="AN239">
            <v>136.15950762882099</v>
          </cell>
          <cell r="AO239">
            <v>96.893561474890504</v>
          </cell>
          <cell r="AP239">
            <v>107.186875655655</v>
          </cell>
          <cell r="AQ239">
            <v>113.478939082617</v>
          </cell>
          <cell r="AR239">
            <v>106.68291942649201</v>
          </cell>
          <cell r="AS239">
            <v>112.086630159834</v>
          </cell>
          <cell r="AT239">
            <v>158.92460343701299</v>
          </cell>
          <cell r="AU239">
            <v>159.275081203713</v>
          </cell>
          <cell r="AV239">
            <v>152.27911206924199</v>
          </cell>
          <cell r="AW239">
            <v>100.91217468130399</v>
          </cell>
          <cell r="AX239">
            <v>92.727844715080394</v>
          </cell>
          <cell r="AY239">
            <v>91.362937877571696</v>
          </cell>
        </row>
        <row r="240">
          <cell r="C240">
            <v>26800</v>
          </cell>
          <cell r="D240">
            <v>136.400721434736</v>
          </cell>
          <cell r="E240">
            <v>80.344627831830195</v>
          </cell>
          <cell r="F240">
            <v>79.827897234764293</v>
          </cell>
          <cell r="G240">
            <v>108.84337532111201</v>
          </cell>
          <cell r="H240">
            <v>75.845902777692899</v>
          </cell>
          <cell r="I240">
            <v>79.516010215997696</v>
          </cell>
          <cell r="J240">
            <v>135.62016230018</v>
          </cell>
          <cell r="K240">
            <v>140.363286049213</v>
          </cell>
          <cell r="L240">
            <v>142.92654543107901</v>
          </cell>
          <cell r="M240">
            <v>74.3171870899113</v>
          </cell>
          <cell r="N240">
            <v>73.520074457824805</v>
          </cell>
          <cell r="O240">
            <v>72.474209855658799</v>
          </cell>
          <cell r="P240">
            <v>145.82200465117401</v>
          </cell>
          <cell r="Q240">
            <v>84.986000000000004</v>
          </cell>
          <cell r="R240">
            <v>84.575999999999993</v>
          </cell>
          <cell r="S240">
            <v>118.352</v>
          </cell>
          <cell r="T240">
            <v>82.784000000000006</v>
          </cell>
          <cell r="U240">
            <v>86.977000000000004</v>
          </cell>
          <cell r="V240">
            <v>141.34899999999999</v>
          </cell>
          <cell r="W240">
            <v>151.66999999999999</v>
          </cell>
          <cell r="X240">
            <v>152.24</v>
          </cell>
          <cell r="Y240">
            <v>80.5</v>
          </cell>
          <cell r="Z240">
            <v>80.221000000000004</v>
          </cell>
          <cell r="AA240">
            <v>76.293000000000006</v>
          </cell>
          <cell r="AB240">
            <v>155.49299999999999</v>
          </cell>
          <cell r="AC240">
            <v>91.841999999999999</v>
          </cell>
          <cell r="AD240">
            <v>91.754000000000005</v>
          </cell>
          <cell r="AE240">
            <v>130.285</v>
          </cell>
          <cell r="AF240">
            <v>92.805999999999997</v>
          </cell>
          <cell r="AG240">
            <v>94.52</v>
          </cell>
          <cell r="AH240">
            <v>156.68899999999999</v>
          </cell>
          <cell r="AI240">
            <v>165.22249130092399</v>
          </cell>
          <cell r="AJ240">
            <v>162.851</v>
          </cell>
          <cell r="AK240">
            <v>85.504410914131398</v>
          </cell>
          <cell r="AL240">
            <v>86.209210107031595</v>
          </cell>
          <cell r="AM240">
            <v>79.700999999999993</v>
          </cell>
          <cell r="AN240">
            <v>136.15950762882099</v>
          </cell>
          <cell r="AO240">
            <v>96.893561474890504</v>
          </cell>
          <cell r="AP240">
            <v>107.186875655655</v>
          </cell>
          <cell r="AQ240">
            <v>113.478939082617</v>
          </cell>
          <cell r="AR240">
            <v>106.68291942649201</v>
          </cell>
          <cell r="AS240">
            <v>112.086630159834</v>
          </cell>
          <cell r="AT240">
            <v>158.92460343701299</v>
          </cell>
          <cell r="AU240">
            <v>159.275081203713</v>
          </cell>
          <cell r="AV240">
            <v>152.27911206924199</v>
          </cell>
          <cell r="AW240">
            <v>100.91217468130399</v>
          </cell>
          <cell r="AX240">
            <v>92.727844715080394</v>
          </cell>
          <cell r="AY240">
            <v>91.362937877571696</v>
          </cell>
        </row>
        <row r="241">
          <cell r="C241">
            <v>271</v>
          </cell>
          <cell r="D241">
            <v>93.285581308639607</v>
          </cell>
          <cell r="E241">
            <v>87.931772965008605</v>
          </cell>
          <cell r="F241">
            <v>103.51491059567699</v>
          </cell>
          <cell r="G241">
            <v>108.19958587606401</v>
          </cell>
          <cell r="H241">
            <v>98.266184380684606</v>
          </cell>
          <cell r="I241">
            <v>100.712336592084</v>
          </cell>
          <cell r="J241">
            <v>100.17390829263</v>
          </cell>
          <cell r="K241">
            <v>95.192108681520097</v>
          </cell>
          <cell r="L241">
            <v>103.786873730827</v>
          </cell>
          <cell r="M241">
            <v>100.08944178340499</v>
          </cell>
          <cell r="N241">
            <v>99.676729620704293</v>
          </cell>
          <cell r="O241">
            <v>109.17056617275701</v>
          </cell>
          <cell r="P241">
            <v>100.91570694696701</v>
          </cell>
          <cell r="Q241">
            <v>99.165674039457102</v>
          </cell>
          <cell r="R241">
            <v>106.749285366059</v>
          </cell>
          <cell r="S241">
            <v>106.31065828918101</v>
          </cell>
          <cell r="T241">
            <v>98.557237899042903</v>
          </cell>
          <cell r="U241">
            <v>104.281773131162</v>
          </cell>
          <cell r="V241">
            <v>99.436736130387999</v>
          </cell>
          <cell r="W241">
            <v>101.032059983895</v>
          </cell>
          <cell r="X241">
            <v>110.871483405343</v>
          </cell>
          <cell r="Y241">
            <v>104.43609204684699</v>
          </cell>
          <cell r="Z241">
            <v>99.482478569346497</v>
          </cell>
          <cell r="AA241">
            <v>109.31659964783501</v>
          </cell>
          <cell r="AB241">
            <v>102.616275043941</v>
          </cell>
          <cell r="AC241">
            <v>105.35520699065199</v>
          </cell>
          <cell r="AD241">
            <v>115.743874893864</v>
          </cell>
          <cell r="AE241">
            <v>119.125011304354</v>
          </cell>
          <cell r="AF241">
            <v>115.19009282699599</v>
          </cell>
          <cell r="AG241">
            <v>113.856705958284</v>
          </cell>
          <cell r="AH241">
            <v>109.043295428127</v>
          </cell>
          <cell r="AI241">
            <v>112.68067346092801</v>
          </cell>
          <cell r="AJ241">
            <v>116.77584534212301</v>
          </cell>
          <cell r="AK241">
            <v>114.063265145</v>
          </cell>
          <cell r="AL241">
            <v>106.30190211399101</v>
          </cell>
          <cell r="AM241">
            <v>113.813922505005</v>
          </cell>
          <cell r="AN241">
            <v>108.02435642361</v>
          </cell>
          <cell r="AO241">
            <v>105.463594155029</v>
          </cell>
          <cell r="AP241">
            <v>110.17652373918899</v>
          </cell>
          <cell r="AQ241">
            <v>117.533546815077</v>
          </cell>
          <cell r="AR241">
            <v>117.66811879270099</v>
          </cell>
          <cell r="AS241">
            <v>113.05636989208401</v>
          </cell>
          <cell r="AT241">
            <v>106.31111433977399</v>
          </cell>
          <cell r="AU241">
            <v>106.240132226146</v>
          </cell>
          <cell r="AV241">
            <v>115.066617611889</v>
          </cell>
          <cell r="AW241">
            <v>111.92836163813401</v>
          </cell>
          <cell r="AX241">
            <v>106.95400240505001</v>
          </cell>
          <cell r="AY241">
            <v>118.690854538287</v>
          </cell>
        </row>
        <row r="242">
          <cell r="C242">
            <v>27101</v>
          </cell>
          <cell r="D242">
            <v>96.160624502645803</v>
          </cell>
          <cell r="E242">
            <v>96.799975883736906</v>
          </cell>
          <cell r="F242">
            <v>95.034691980154406</v>
          </cell>
          <cell r="G242">
            <v>103.55660404162199</v>
          </cell>
          <cell r="H242">
            <v>95.918125016438594</v>
          </cell>
          <cell r="I242">
            <v>102.431854682113</v>
          </cell>
          <cell r="J242">
            <v>98.900450720584203</v>
          </cell>
          <cell r="K242">
            <v>100.731595326926</v>
          </cell>
          <cell r="L242">
            <v>100.142350074113</v>
          </cell>
          <cell r="M242">
            <v>103.580763256602</v>
          </cell>
          <cell r="N242">
            <v>101.45434472172801</v>
          </cell>
          <cell r="O242">
            <v>105.288619793336</v>
          </cell>
          <cell r="P242">
            <v>115.24012099197201</v>
          </cell>
          <cell r="Q242">
            <v>116.13500000000001</v>
          </cell>
          <cell r="R242">
            <v>116.08799999999999</v>
          </cell>
          <cell r="S242">
            <v>120.729</v>
          </cell>
          <cell r="T242">
            <v>111.04</v>
          </cell>
          <cell r="U242">
            <v>114.003</v>
          </cell>
          <cell r="V242">
            <v>106.303</v>
          </cell>
          <cell r="W242">
            <v>111.607</v>
          </cell>
          <cell r="X242">
            <v>112.91200000000001</v>
          </cell>
          <cell r="Y242">
            <v>101.42</v>
          </cell>
          <cell r="Z242">
            <v>108.176</v>
          </cell>
          <cell r="AA242">
            <v>111.873</v>
          </cell>
          <cell r="AB242">
            <v>110.756</v>
          </cell>
          <cell r="AC242">
            <v>120.741</v>
          </cell>
          <cell r="AD242">
            <v>125.742</v>
          </cell>
          <cell r="AE242">
            <v>137.03200000000001</v>
          </cell>
          <cell r="AF242">
            <v>129.58000000000001</v>
          </cell>
          <cell r="AG242">
            <v>124.43300000000001</v>
          </cell>
          <cell r="AH242">
            <v>113.779</v>
          </cell>
          <cell r="AI242">
            <v>125.735525029361</v>
          </cell>
          <cell r="AJ242">
            <v>118.291</v>
          </cell>
          <cell r="AK242">
            <v>112.210846281881</v>
          </cell>
          <cell r="AL242">
            <v>116.87810186859799</v>
          </cell>
          <cell r="AM242">
            <v>113.47</v>
          </cell>
          <cell r="AN242">
            <v>120.883128615565</v>
          </cell>
          <cell r="AO242">
            <v>112.896968674034</v>
          </cell>
          <cell r="AP242">
            <v>126.69638558379199</v>
          </cell>
          <cell r="AQ242">
            <v>138.660823072266</v>
          </cell>
          <cell r="AR242">
            <v>139.20065767654901</v>
          </cell>
          <cell r="AS242">
            <v>133.45792579909701</v>
          </cell>
          <cell r="AT242">
            <v>108.930086140821</v>
          </cell>
          <cell r="AU242">
            <v>117.472427432847</v>
          </cell>
          <cell r="AV242">
            <v>120.461415716592</v>
          </cell>
          <cell r="AW242">
            <v>114.434591021003</v>
          </cell>
          <cell r="AX242">
            <v>118.937628957399</v>
          </cell>
          <cell r="AY242">
            <v>134.743192731628</v>
          </cell>
        </row>
        <row r="243">
          <cell r="C243">
            <v>27102</v>
          </cell>
          <cell r="D243">
            <v>91.913964510061106</v>
          </cell>
          <cell r="E243">
            <v>83.7009578865121</v>
          </cell>
          <cell r="F243">
            <v>107.56062731148801</v>
          </cell>
          <cell r="G243">
            <v>110.414645424697</v>
          </cell>
          <cell r="H243">
            <v>99.386389348308597</v>
          </cell>
          <cell r="I243">
            <v>99.891994169868596</v>
          </cell>
          <cell r="J243">
            <v>100.781445529545</v>
          </cell>
          <cell r="K243">
            <v>92.549347364340605</v>
          </cell>
          <cell r="L243">
            <v>105.525591911056</v>
          </cell>
          <cell r="M243">
            <v>98.423812831513402</v>
          </cell>
          <cell r="N243">
            <v>98.828670454478996</v>
          </cell>
          <cell r="O243">
            <v>111.022553258131</v>
          </cell>
          <cell r="P243">
            <v>94.081859380821797</v>
          </cell>
          <cell r="Q243">
            <v>91.07</v>
          </cell>
          <cell r="R243">
            <v>102.294</v>
          </cell>
          <cell r="S243">
            <v>99.432000000000002</v>
          </cell>
          <cell r="T243">
            <v>92.602000000000004</v>
          </cell>
          <cell r="U243">
            <v>99.644000000000005</v>
          </cell>
          <cell r="V243">
            <v>96.161000000000001</v>
          </cell>
          <cell r="W243">
            <v>95.986999999999995</v>
          </cell>
          <cell r="X243">
            <v>109.898</v>
          </cell>
          <cell r="Y243">
            <v>105.875</v>
          </cell>
          <cell r="Z243">
            <v>95.334999999999994</v>
          </cell>
          <cell r="AA243">
            <v>108.09699999999999</v>
          </cell>
          <cell r="AB243">
            <v>98.733000000000004</v>
          </cell>
          <cell r="AC243">
            <v>98.015000000000001</v>
          </cell>
          <cell r="AD243">
            <v>110.974</v>
          </cell>
          <cell r="AE243">
            <v>110.58199999999999</v>
          </cell>
          <cell r="AF243">
            <v>108.325</v>
          </cell>
          <cell r="AG243">
            <v>108.81100000000001</v>
          </cell>
          <cell r="AH243">
            <v>106.78400000000001</v>
          </cell>
          <cell r="AI243">
            <v>106.452504871481</v>
          </cell>
          <cell r="AJ243">
            <v>116.053</v>
          </cell>
          <cell r="AK243">
            <v>114.947011460865</v>
          </cell>
          <cell r="AL243">
            <v>101.256241137912</v>
          </cell>
          <cell r="AM243">
            <v>113.97799999999999</v>
          </cell>
          <cell r="AN243">
            <v>101.889732782355</v>
          </cell>
          <cell r="AO243">
            <v>101.917302613514</v>
          </cell>
          <cell r="AP243">
            <v>102.295278663118</v>
          </cell>
          <cell r="AQ243">
            <v>107.454210587022</v>
          </cell>
          <cell r="AR243">
            <v>107.395441112344</v>
          </cell>
          <cell r="AS243">
            <v>103.323258105264</v>
          </cell>
          <cell r="AT243">
            <v>105.06166329681</v>
          </cell>
          <cell r="AU243">
            <v>100.88146324189501</v>
          </cell>
          <cell r="AV243">
            <v>112.492883860419</v>
          </cell>
          <cell r="AW243">
            <v>110.732697402619</v>
          </cell>
          <cell r="AX243">
            <v>101.23689056430899</v>
          </cell>
          <cell r="AY243">
            <v>111.03265421338401</v>
          </cell>
        </row>
        <row r="244">
          <cell r="C244">
            <v>272</v>
          </cell>
          <cell r="D244">
            <v>100.730212326192</v>
          </cell>
          <cell r="E244">
            <v>86.126868370523596</v>
          </cell>
          <cell r="F244">
            <v>90.729632481226204</v>
          </cell>
          <cell r="G244">
            <v>105.805918487754</v>
          </cell>
          <cell r="H244">
            <v>98.041166155818601</v>
          </cell>
          <cell r="I244">
            <v>98.585559409314001</v>
          </cell>
          <cell r="J244">
            <v>98.355288596624305</v>
          </cell>
          <cell r="K244">
            <v>91.220010906529893</v>
          </cell>
          <cell r="L244">
            <v>124.583464197509</v>
          </cell>
          <cell r="M244">
            <v>117.599298870133</v>
          </cell>
          <cell r="N244">
            <v>96.731928477624393</v>
          </cell>
          <cell r="O244">
            <v>91.490651720751103</v>
          </cell>
          <cell r="P244">
            <v>103.268883318638</v>
          </cell>
          <cell r="Q244">
            <v>90.481999999999999</v>
          </cell>
          <cell r="R244">
            <v>94.117999999999995</v>
          </cell>
          <cell r="S244">
            <v>109.979</v>
          </cell>
          <cell r="T244">
            <v>102.779</v>
          </cell>
          <cell r="U244">
            <v>108.634</v>
          </cell>
          <cell r="V244">
            <v>103.256</v>
          </cell>
          <cell r="W244">
            <v>99.436999999999998</v>
          </cell>
          <cell r="X244">
            <v>133.19900000000001</v>
          </cell>
          <cell r="Y244">
            <v>125.961</v>
          </cell>
          <cell r="Z244">
            <v>105.631</v>
          </cell>
          <cell r="AA244">
            <v>97.385999999999996</v>
          </cell>
          <cell r="AB244">
            <v>112.622</v>
          </cell>
          <cell r="AC244">
            <v>100.91800000000001</v>
          </cell>
          <cell r="AD244">
            <v>102.268</v>
          </cell>
          <cell r="AE244">
            <v>119.151</v>
          </cell>
          <cell r="AF244">
            <v>114.377</v>
          </cell>
          <cell r="AG244">
            <v>116.568</v>
          </cell>
          <cell r="AH244">
            <v>113.363</v>
          </cell>
          <cell r="AI244">
            <v>107.80773130212999</v>
          </cell>
          <cell r="AJ244">
            <v>139.37299999999999</v>
          </cell>
          <cell r="AK244">
            <v>130.77404984689599</v>
          </cell>
          <cell r="AL244">
            <v>108.872363697964</v>
          </cell>
          <cell r="AM244">
            <v>98.415000000000006</v>
          </cell>
          <cell r="AN244">
            <v>105.26931854256</v>
          </cell>
          <cell r="AO244">
            <v>100.80524816173499</v>
          </cell>
          <cell r="AP244">
            <v>101.949079597383</v>
          </cell>
          <cell r="AQ244">
            <v>115.529779858138</v>
          </cell>
          <cell r="AR244">
            <v>115.83562988615</v>
          </cell>
          <cell r="AS244">
            <v>116.876277915419</v>
          </cell>
          <cell r="AT244">
            <v>115.77396679466101</v>
          </cell>
          <cell r="AU244">
            <v>111.402643100443</v>
          </cell>
          <cell r="AV244">
            <v>133.07732207707201</v>
          </cell>
          <cell r="AW244">
            <v>133.075951413095</v>
          </cell>
          <cell r="AX244">
            <v>110.263949466304</v>
          </cell>
          <cell r="AY244">
            <v>110.35408232648101</v>
          </cell>
        </row>
        <row r="245">
          <cell r="C245">
            <v>27200</v>
          </cell>
          <cell r="D245">
            <v>100.730212326192</v>
          </cell>
          <cell r="E245">
            <v>86.126868370523596</v>
          </cell>
          <cell r="F245">
            <v>90.729632481226204</v>
          </cell>
          <cell r="G245">
            <v>105.805918487754</v>
          </cell>
          <cell r="H245">
            <v>98.041166155818601</v>
          </cell>
          <cell r="I245">
            <v>98.585559409314001</v>
          </cell>
          <cell r="J245">
            <v>98.355288596624305</v>
          </cell>
          <cell r="K245">
            <v>91.220010906529893</v>
          </cell>
          <cell r="L245">
            <v>124.583464197509</v>
          </cell>
          <cell r="M245">
            <v>117.599298870133</v>
          </cell>
          <cell r="N245">
            <v>96.731928477624393</v>
          </cell>
          <cell r="O245">
            <v>91.490651720751103</v>
          </cell>
          <cell r="P245">
            <v>103.268883318638</v>
          </cell>
          <cell r="Q245">
            <v>90.481999999999999</v>
          </cell>
          <cell r="R245">
            <v>94.117999999999995</v>
          </cell>
          <cell r="S245">
            <v>109.979</v>
          </cell>
          <cell r="T245">
            <v>102.779</v>
          </cell>
          <cell r="U245">
            <v>108.634</v>
          </cell>
          <cell r="V245">
            <v>103.256</v>
          </cell>
          <cell r="W245">
            <v>99.436999999999998</v>
          </cell>
          <cell r="X245">
            <v>133.19900000000001</v>
          </cell>
          <cell r="Y245">
            <v>125.961</v>
          </cell>
          <cell r="Z245">
            <v>105.631</v>
          </cell>
          <cell r="AA245">
            <v>97.385999999999996</v>
          </cell>
          <cell r="AB245">
            <v>112.622</v>
          </cell>
          <cell r="AC245">
            <v>100.91800000000001</v>
          </cell>
          <cell r="AD245">
            <v>102.268</v>
          </cell>
          <cell r="AE245">
            <v>119.151</v>
          </cell>
          <cell r="AF245">
            <v>114.377</v>
          </cell>
          <cell r="AG245">
            <v>116.568</v>
          </cell>
          <cell r="AH245">
            <v>113.363</v>
          </cell>
          <cell r="AI245">
            <v>107.80773130212999</v>
          </cell>
          <cell r="AJ245">
            <v>139.37299999999999</v>
          </cell>
          <cell r="AK245">
            <v>130.77404984689599</v>
          </cell>
          <cell r="AL245">
            <v>108.872363697964</v>
          </cell>
          <cell r="AM245">
            <v>98.415000000000006</v>
          </cell>
          <cell r="AN245">
            <v>105.26931854256</v>
          </cell>
          <cell r="AO245">
            <v>100.80524816173499</v>
          </cell>
          <cell r="AP245">
            <v>101.949079597383</v>
          </cell>
          <cell r="AQ245">
            <v>115.529779858138</v>
          </cell>
          <cell r="AR245">
            <v>115.83562988615</v>
          </cell>
          <cell r="AS245">
            <v>116.876277915419</v>
          </cell>
          <cell r="AT245">
            <v>115.77396679466101</v>
          </cell>
          <cell r="AU245">
            <v>111.402643100443</v>
          </cell>
          <cell r="AV245">
            <v>133.07732207707201</v>
          </cell>
          <cell r="AW245">
            <v>133.075951413095</v>
          </cell>
          <cell r="AX245">
            <v>110.263949466304</v>
          </cell>
          <cell r="AY245">
            <v>110.35408232648101</v>
          </cell>
        </row>
        <row r="246">
          <cell r="C246">
            <v>273</v>
          </cell>
          <cell r="D246">
            <v>97.154621007485403</v>
          </cell>
          <cell r="E246">
            <v>92.831472007989206</v>
          </cell>
          <cell r="F246">
            <v>106.368705844326</v>
          </cell>
          <cell r="G246">
            <v>107.592010530352</v>
          </cell>
          <cell r="H246">
            <v>105.662240703517</v>
          </cell>
          <cell r="I246">
            <v>95.3322685881908</v>
          </cell>
          <cell r="J246">
            <v>93.196009849796297</v>
          </cell>
          <cell r="K246">
            <v>99.302411678949795</v>
          </cell>
          <cell r="L246">
            <v>102.948559682481</v>
          </cell>
          <cell r="M246">
            <v>99.693782156339097</v>
          </cell>
          <cell r="N246">
            <v>94.257988891023899</v>
          </cell>
          <cell r="O246">
            <v>105.659929059549</v>
          </cell>
          <cell r="P246">
            <v>95.294404216828397</v>
          </cell>
          <cell r="Q246">
            <v>93.398505569213199</v>
          </cell>
          <cell r="R246">
            <v>108.14790672327</v>
          </cell>
          <cell r="S246">
            <v>109.58918267362699</v>
          </cell>
          <cell r="T246">
            <v>108.80935565051099</v>
          </cell>
          <cell r="U246">
            <v>108.285755003913</v>
          </cell>
          <cell r="V246">
            <v>103.739922404287</v>
          </cell>
          <cell r="W246">
            <v>113.33006475251</v>
          </cell>
          <cell r="X246">
            <v>118.86620958566699</v>
          </cell>
          <cell r="Y246">
            <v>115.75146871995101</v>
          </cell>
          <cell r="Z246">
            <v>108.636213637042</v>
          </cell>
          <cell r="AA246">
            <v>113.461475867364</v>
          </cell>
          <cell r="AB246">
            <v>109.426278587417</v>
          </cell>
          <cell r="AC246">
            <v>108.279064784315</v>
          </cell>
          <cell r="AD246">
            <v>122.901154628467</v>
          </cell>
          <cell r="AE246">
            <v>121.60710078704101</v>
          </cell>
          <cell r="AF246">
            <v>123.185211409487</v>
          </cell>
          <cell r="AG246">
            <v>122.169328690174</v>
          </cell>
          <cell r="AH246">
            <v>117.832233868904</v>
          </cell>
          <cell r="AI246">
            <v>127.09969639669001</v>
          </cell>
          <cell r="AJ246">
            <v>128.40508519303799</v>
          </cell>
          <cell r="AK246">
            <v>119.058116929392</v>
          </cell>
          <cell r="AL246">
            <v>108.442037286621</v>
          </cell>
          <cell r="AM246">
            <v>117.46391451308401</v>
          </cell>
          <cell r="AN246">
            <v>125.11173341618</v>
          </cell>
          <cell r="AO246">
            <v>115.643054723712</v>
          </cell>
          <cell r="AP246">
            <v>119.111329738278</v>
          </cell>
          <cell r="AQ246">
            <v>127.668295783053</v>
          </cell>
          <cell r="AR246">
            <v>124.11503100175899</v>
          </cell>
          <cell r="AS246">
            <v>119.43508874551701</v>
          </cell>
          <cell r="AT246">
            <v>125.20799183238</v>
          </cell>
          <cell r="AU246">
            <v>129.328585504828</v>
          </cell>
          <cell r="AV246">
            <v>126.143633981642</v>
          </cell>
          <cell r="AW246">
            <v>128.23238755178599</v>
          </cell>
          <cell r="AX246">
            <v>110.36965743057</v>
          </cell>
          <cell r="AY246">
            <v>110.616819262254</v>
          </cell>
        </row>
        <row r="247">
          <cell r="C247">
            <v>27310</v>
          </cell>
          <cell r="D247">
            <v>84.621176909078699</v>
          </cell>
          <cell r="E247">
            <v>90.102762261389799</v>
          </cell>
          <cell r="F247">
            <v>107.37352517041199</v>
          </cell>
          <cell r="G247">
            <v>113.71378381725199</v>
          </cell>
          <cell r="H247">
            <v>109.747145004885</v>
          </cell>
          <cell r="I247">
            <v>102.155630441254</v>
          </cell>
          <cell r="J247">
            <v>94.856358870303694</v>
          </cell>
          <cell r="K247">
            <v>104.905507943047</v>
          </cell>
          <cell r="L247">
            <v>89.529729177403297</v>
          </cell>
          <cell r="M247">
            <v>93.770203332189794</v>
          </cell>
          <cell r="N247">
            <v>105.814355651631</v>
          </cell>
          <cell r="O247">
            <v>103.409821421153</v>
          </cell>
          <cell r="P247">
            <v>83.950587660803606</v>
          </cell>
          <cell r="Q247">
            <v>80.103999999999999</v>
          </cell>
          <cell r="R247">
            <v>127.006</v>
          </cell>
          <cell r="S247">
            <v>125.517</v>
          </cell>
          <cell r="T247">
            <v>117.03400000000001</v>
          </cell>
          <cell r="U247">
            <v>100.113</v>
          </cell>
          <cell r="V247">
            <v>96.076999999999998</v>
          </cell>
          <cell r="W247">
            <v>105.914</v>
          </cell>
          <cell r="X247">
            <v>85.081000000000003</v>
          </cell>
          <cell r="Y247">
            <v>87.316999999999993</v>
          </cell>
          <cell r="Z247">
            <v>110.71599999999999</v>
          </cell>
          <cell r="AA247">
            <v>107.80800000000001</v>
          </cell>
          <cell r="AB247">
            <v>84.59</v>
          </cell>
          <cell r="AC247">
            <v>78.67</v>
          </cell>
          <cell r="AD247">
            <v>116.342</v>
          </cell>
          <cell r="AE247">
            <v>119.708</v>
          </cell>
          <cell r="AF247">
            <v>122.746</v>
          </cell>
          <cell r="AG247">
            <v>107.58799999999999</v>
          </cell>
          <cell r="AH247">
            <v>100.28</v>
          </cell>
          <cell r="AI247">
            <v>112.458085894085</v>
          </cell>
          <cell r="AJ247">
            <v>99.373000000000005</v>
          </cell>
          <cell r="AK247">
            <v>103.373009820981</v>
          </cell>
          <cell r="AL247">
            <v>113.87169087428801</v>
          </cell>
          <cell r="AM247">
            <v>114.872</v>
          </cell>
          <cell r="AN247">
            <v>119.400366574475</v>
          </cell>
          <cell r="AO247">
            <v>112.879152140676</v>
          </cell>
          <cell r="AP247">
            <v>115.111092684704</v>
          </cell>
          <cell r="AQ247">
            <v>122.5776922698</v>
          </cell>
          <cell r="AR247">
            <v>126.33208866868701</v>
          </cell>
          <cell r="AS247">
            <v>104.38643032588401</v>
          </cell>
          <cell r="AT247">
            <v>104.41910350399</v>
          </cell>
          <cell r="AU247">
            <v>123.072241721599</v>
          </cell>
          <cell r="AV247">
            <v>101.37546687483299</v>
          </cell>
          <cell r="AW247">
            <v>108.601399211303</v>
          </cell>
          <cell r="AX247">
            <v>116.40603919784201</v>
          </cell>
          <cell r="AY247">
            <v>114.775333574656</v>
          </cell>
        </row>
        <row r="248">
          <cell r="C248">
            <v>27320</v>
          </cell>
          <cell r="D248">
            <v>98.518067773311301</v>
          </cell>
          <cell r="E248">
            <v>92.891961942047104</v>
          </cell>
          <cell r="F248">
            <v>105.11552775558199</v>
          </cell>
          <cell r="G248">
            <v>108.062301482854</v>
          </cell>
          <cell r="H248">
            <v>106.07729159806399</v>
          </cell>
          <cell r="I248">
            <v>95.372761842813802</v>
          </cell>
          <cell r="J248">
            <v>93.552482645412795</v>
          </cell>
          <cell r="K248">
            <v>99.809925324891495</v>
          </cell>
          <cell r="L248">
            <v>103.060349945383</v>
          </cell>
          <cell r="M248">
            <v>100.36322645824301</v>
          </cell>
          <cell r="N248">
            <v>92.575408563687205</v>
          </cell>
          <cell r="O248">
            <v>104.600694667711</v>
          </cell>
          <cell r="P248">
            <v>96.572208801500295</v>
          </cell>
          <cell r="Q248">
            <v>94.120999999999995</v>
          </cell>
          <cell r="R248">
            <v>105.756</v>
          </cell>
          <cell r="S248">
            <v>109.46</v>
          </cell>
          <cell r="T248">
            <v>108.985</v>
          </cell>
          <cell r="U248">
            <v>109.331</v>
          </cell>
          <cell r="V248">
            <v>104.73399999999999</v>
          </cell>
          <cell r="W248">
            <v>114.777</v>
          </cell>
          <cell r="X248">
            <v>120.143</v>
          </cell>
          <cell r="Y248">
            <v>117.88</v>
          </cell>
          <cell r="Z248">
            <v>107.402</v>
          </cell>
          <cell r="AA248">
            <v>112.527</v>
          </cell>
          <cell r="AB248">
            <v>111.634</v>
          </cell>
          <cell r="AC248">
            <v>110.00700000000001</v>
          </cell>
          <cell r="AD248">
            <v>121.937</v>
          </cell>
          <cell r="AE248">
            <v>122.69199999999999</v>
          </cell>
          <cell r="AF248">
            <v>123.995</v>
          </cell>
          <cell r="AG248">
            <v>123.685</v>
          </cell>
          <cell r="AH248">
            <v>119.517</v>
          </cell>
          <cell r="AI248">
            <v>129.119807066444</v>
          </cell>
          <cell r="AJ248">
            <v>129.316</v>
          </cell>
          <cell r="AK248">
            <v>120.397364902058</v>
          </cell>
          <cell r="AL248">
            <v>106.999671150377</v>
          </cell>
          <cell r="AM248">
            <v>116.292</v>
          </cell>
          <cell r="AN248">
            <v>125.371072060635</v>
          </cell>
          <cell r="AO248">
            <v>115.208404435495</v>
          </cell>
          <cell r="AP248">
            <v>118.59729007755899</v>
          </cell>
          <cell r="AQ248">
            <v>127.755906613679</v>
          </cell>
          <cell r="AR248">
            <v>123.147794277454</v>
          </cell>
          <cell r="AS248">
            <v>119.77618167903</v>
          </cell>
          <cell r="AT248">
            <v>126.431665717884</v>
          </cell>
          <cell r="AU248">
            <v>129.899917189105</v>
          </cell>
          <cell r="AV248">
            <v>127.419388571327</v>
          </cell>
          <cell r="AW248">
            <v>128.81508094631599</v>
          </cell>
          <cell r="AX248">
            <v>108.495009066422</v>
          </cell>
          <cell r="AY248">
            <v>109.132464751245</v>
          </cell>
        </row>
        <row r="249">
          <cell r="C249">
            <v>27330</v>
          </cell>
          <cell r="D249">
            <v>79.976079424480503</v>
          </cell>
          <cell r="E249">
            <v>96.133302254388596</v>
          </cell>
          <cell r="F249">
            <v>141.82624672628299</v>
          </cell>
          <cell r="G249">
            <v>82.129411996794701</v>
          </cell>
          <cell r="H249">
            <v>85.655429321760494</v>
          </cell>
          <cell r="I249">
            <v>81.362694546888207</v>
          </cell>
          <cell r="J249">
            <v>79.469607438669399</v>
          </cell>
          <cell r="K249">
            <v>73.700991232772694</v>
          </cell>
          <cell r="L249">
            <v>124.71786143646599</v>
          </cell>
          <cell r="M249">
            <v>90.828502438916701</v>
          </cell>
          <cell r="N249">
            <v>122.772389519469</v>
          </cell>
          <cell r="O249">
            <v>141.42748366311</v>
          </cell>
          <cell r="P249">
            <v>78.442274487111604</v>
          </cell>
          <cell r="Q249">
            <v>96.74</v>
          </cell>
          <cell r="R249">
            <v>144.13800000000001</v>
          </cell>
          <cell r="S249">
            <v>83.644999999999996</v>
          </cell>
          <cell r="T249">
            <v>88.191999999999993</v>
          </cell>
          <cell r="U249">
            <v>92.430999999999997</v>
          </cell>
          <cell r="V249">
            <v>88.456000000000003</v>
          </cell>
          <cell r="W249">
            <v>84.091999999999999</v>
          </cell>
          <cell r="X249">
            <v>144.02099999999999</v>
          </cell>
          <cell r="Y249">
            <v>105.521</v>
          </cell>
          <cell r="Z249">
            <v>141.518</v>
          </cell>
          <cell r="AA249">
            <v>151.87799999999999</v>
          </cell>
          <cell r="AB249">
            <v>90.105999999999995</v>
          </cell>
          <cell r="AC249">
            <v>112.181</v>
          </cell>
          <cell r="AD249">
            <v>163.89599999999999</v>
          </cell>
          <cell r="AE249">
            <v>92.835999999999999</v>
          </cell>
          <cell r="AF249">
            <v>99.88</v>
          </cell>
          <cell r="AG249">
            <v>104.286</v>
          </cell>
          <cell r="AH249">
            <v>100.468</v>
          </cell>
          <cell r="AI249">
            <v>94.2999106975751</v>
          </cell>
          <cell r="AJ249">
            <v>155.57</v>
          </cell>
          <cell r="AK249">
            <v>108.495748368218</v>
          </cell>
          <cell r="AL249">
            <v>141.25955943219901</v>
          </cell>
          <cell r="AM249">
            <v>157.22800000000001</v>
          </cell>
          <cell r="AN249">
            <v>128.06815617546499</v>
          </cell>
          <cell r="AO249">
            <v>133.762870093564</v>
          </cell>
          <cell r="AP249">
            <v>141.909031844146</v>
          </cell>
          <cell r="AQ249">
            <v>134.580019371058</v>
          </cell>
          <cell r="AR249">
            <v>148.78576826251199</v>
          </cell>
          <cell r="AS249">
            <v>137.421169149349</v>
          </cell>
          <cell r="AT249">
            <v>127.635666325117</v>
          </cell>
          <cell r="AU249">
            <v>124.008901033174</v>
          </cell>
          <cell r="AV249">
            <v>134.462876192538</v>
          </cell>
          <cell r="AW249">
            <v>147.59151282121601</v>
          </cell>
          <cell r="AX249">
            <v>154.93166458455801</v>
          </cell>
          <cell r="AY249">
            <v>147.063009177102</v>
          </cell>
        </row>
        <row r="250">
          <cell r="C250">
            <v>274</v>
          </cell>
          <cell r="D250">
            <v>110.221552904239</v>
          </cell>
          <cell r="E250">
            <v>83.359490998539698</v>
          </cell>
          <cell r="F250">
            <v>116.669663314922</v>
          </cell>
          <cell r="G250">
            <v>78.770739525024595</v>
          </cell>
          <cell r="H250">
            <v>76.800421221068405</v>
          </cell>
          <cell r="I250">
            <v>107.875373225182</v>
          </cell>
          <cell r="J250">
            <v>94.736845406449305</v>
          </cell>
          <cell r="K250">
            <v>99.815249326590902</v>
          </cell>
          <cell r="L250">
            <v>136.32238603420899</v>
          </cell>
          <cell r="M250">
            <v>128.68013521048999</v>
          </cell>
          <cell r="N250">
            <v>79.724462134352905</v>
          </cell>
          <cell r="O250">
            <v>87.023680698932296</v>
          </cell>
          <cell r="P250">
            <v>112.99943108634901</v>
          </cell>
          <cell r="Q250">
            <v>87.575000000000003</v>
          </cell>
          <cell r="R250">
            <v>121.027</v>
          </cell>
          <cell r="S250">
            <v>81.878</v>
          </cell>
          <cell r="T250">
            <v>80.512</v>
          </cell>
          <cell r="U250">
            <v>118.871</v>
          </cell>
          <cell r="V250">
            <v>99.456999999999994</v>
          </cell>
          <cell r="W250">
            <v>108.806</v>
          </cell>
          <cell r="X250">
            <v>145.749</v>
          </cell>
          <cell r="Y250">
            <v>137.83000000000001</v>
          </cell>
          <cell r="Z250">
            <v>87.058999999999997</v>
          </cell>
          <cell r="AA250">
            <v>92.631</v>
          </cell>
          <cell r="AB250">
            <v>123.23399999999999</v>
          </cell>
          <cell r="AC250">
            <v>97.674999999999997</v>
          </cell>
          <cell r="AD250">
            <v>131.50700000000001</v>
          </cell>
          <cell r="AE250">
            <v>88.706000000000003</v>
          </cell>
          <cell r="AF250">
            <v>89.596999999999994</v>
          </cell>
          <cell r="AG250">
            <v>127.55200000000001</v>
          </cell>
          <cell r="AH250">
            <v>109.19199999999999</v>
          </cell>
          <cell r="AI250">
            <v>117.965953657718</v>
          </cell>
          <cell r="AJ250">
            <v>152.506</v>
          </cell>
          <cell r="AK250">
            <v>143.09628184863101</v>
          </cell>
          <cell r="AL250">
            <v>89.730358669770595</v>
          </cell>
          <cell r="AM250">
            <v>93.61</v>
          </cell>
          <cell r="AN250">
            <v>127.270028413706</v>
          </cell>
          <cell r="AO250">
            <v>113.4267089865</v>
          </cell>
          <cell r="AP250">
            <v>113.43385431594299</v>
          </cell>
          <cell r="AQ250">
            <v>107.172515662715</v>
          </cell>
          <cell r="AR250">
            <v>102.194297860246</v>
          </cell>
          <cell r="AS250">
            <v>128.27262991099499</v>
          </cell>
          <cell r="AT250">
            <v>137.05636341954499</v>
          </cell>
          <cell r="AU250">
            <v>124.078518947134</v>
          </cell>
          <cell r="AV250">
            <v>142.430302433322</v>
          </cell>
          <cell r="AW250">
            <v>169.623142249804</v>
          </cell>
          <cell r="AX250">
            <v>107.057667992266</v>
          </cell>
          <cell r="AY250">
            <v>109.110355847506</v>
          </cell>
        </row>
        <row r="251">
          <cell r="C251">
            <v>27400</v>
          </cell>
          <cell r="D251">
            <v>110.221552904239</v>
          </cell>
          <cell r="E251">
            <v>83.359490998539698</v>
          </cell>
          <cell r="F251">
            <v>116.669663314922</v>
          </cell>
          <cell r="G251">
            <v>78.770739525024595</v>
          </cell>
          <cell r="H251">
            <v>76.800421221068405</v>
          </cell>
          <cell r="I251">
            <v>107.875373225182</v>
          </cell>
          <cell r="J251">
            <v>94.736845406449305</v>
          </cell>
          <cell r="K251">
            <v>99.815249326590902</v>
          </cell>
          <cell r="L251">
            <v>136.32238603420899</v>
          </cell>
          <cell r="M251">
            <v>128.68013521048999</v>
          </cell>
          <cell r="N251">
            <v>79.724462134352905</v>
          </cell>
          <cell r="O251">
            <v>87.023680698932296</v>
          </cell>
          <cell r="P251">
            <v>112.99943108634901</v>
          </cell>
          <cell r="Q251">
            <v>87.575000000000003</v>
          </cell>
          <cell r="R251">
            <v>121.027</v>
          </cell>
          <cell r="S251">
            <v>81.878</v>
          </cell>
          <cell r="T251">
            <v>80.512</v>
          </cell>
          <cell r="U251">
            <v>118.871</v>
          </cell>
          <cell r="V251">
            <v>99.456999999999994</v>
          </cell>
          <cell r="W251">
            <v>108.806</v>
          </cell>
          <cell r="X251">
            <v>145.749</v>
          </cell>
          <cell r="Y251">
            <v>137.83000000000001</v>
          </cell>
          <cell r="Z251">
            <v>87.058999999999997</v>
          </cell>
          <cell r="AA251">
            <v>92.631</v>
          </cell>
          <cell r="AB251">
            <v>123.23399999999999</v>
          </cell>
          <cell r="AC251">
            <v>97.674999999999997</v>
          </cell>
          <cell r="AD251">
            <v>131.50700000000001</v>
          </cell>
          <cell r="AE251">
            <v>88.706000000000003</v>
          </cell>
          <cell r="AF251">
            <v>89.596999999999994</v>
          </cell>
          <cell r="AG251">
            <v>127.55200000000001</v>
          </cell>
          <cell r="AH251">
            <v>109.19199999999999</v>
          </cell>
          <cell r="AI251">
            <v>117.965953657718</v>
          </cell>
          <cell r="AJ251">
            <v>152.506</v>
          </cell>
          <cell r="AK251">
            <v>143.09628184863101</v>
          </cell>
          <cell r="AL251">
            <v>89.730358669770595</v>
          </cell>
          <cell r="AM251">
            <v>93.61</v>
          </cell>
          <cell r="AN251">
            <v>127.270028413706</v>
          </cell>
          <cell r="AO251">
            <v>113.4267089865</v>
          </cell>
          <cell r="AP251">
            <v>113.43385431594299</v>
          </cell>
          <cell r="AQ251">
            <v>107.172515662715</v>
          </cell>
          <cell r="AR251">
            <v>102.194297860246</v>
          </cell>
          <cell r="AS251">
            <v>128.27262991099499</v>
          </cell>
          <cell r="AT251">
            <v>137.05636341954499</v>
          </cell>
          <cell r="AU251">
            <v>124.078518947134</v>
          </cell>
          <cell r="AV251">
            <v>142.430302433322</v>
          </cell>
          <cell r="AW251">
            <v>169.623142249804</v>
          </cell>
          <cell r="AX251">
            <v>107.057667992266</v>
          </cell>
          <cell r="AY251">
            <v>109.110355847506</v>
          </cell>
        </row>
        <row r="252">
          <cell r="C252">
            <v>275</v>
          </cell>
          <cell r="D252">
            <v>103.89070063922399</v>
          </cell>
          <cell r="E252">
            <v>67.372458324758995</v>
          </cell>
          <cell r="F252">
            <v>93.360862848698901</v>
          </cell>
          <cell r="G252">
            <v>77.939961304942301</v>
          </cell>
          <cell r="H252">
            <v>107.044423087791</v>
          </cell>
          <cell r="I252">
            <v>116.614492697247</v>
          </cell>
          <cell r="J252">
            <v>104.37993369766301</v>
          </cell>
          <cell r="K252">
            <v>102.459643324241</v>
          </cell>
          <cell r="L252">
            <v>115.84483631356299</v>
          </cell>
          <cell r="M252">
            <v>117.287804341933</v>
          </cell>
          <cell r="N252">
            <v>87.347510899920096</v>
          </cell>
          <cell r="O252">
            <v>106.457372520017</v>
          </cell>
          <cell r="P252">
            <v>107.072974140485</v>
          </cell>
          <cell r="Q252">
            <v>68.798000000000002</v>
          </cell>
          <cell r="R252">
            <v>101.194</v>
          </cell>
          <cell r="S252">
            <v>92.832999999999998</v>
          </cell>
          <cell r="T252">
            <v>123.88200000000001</v>
          </cell>
          <cell r="U252">
            <v>132.20599999999999</v>
          </cell>
          <cell r="V252">
            <v>105.589</v>
          </cell>
          <cell r="W252">
            <v>105.304</v>
          </cell>
          <cell r="X252">
            <v>106.053</v>
          </cell>
          <cell r="Y252">
            <v>111.215</v>
          </cell>
          <cell r="Z252">
            <v>98.266000000000005</v>
          </cell>
          <cell r="AA252">
            <v>122.254</v>
          </cell>
          <cell r="AB252">
            <v>116.977</v>
          </cell>
          <cell r="AC252">
            <v>76.287000000000006</v>
          </cell>
          <cell r="AD252">
            <v>98.563999999999993</v>
          </cell>
          <cell r="AE252">
            <v>89.808000000000007</v>
          </cell>
          <cell r="AF252">
            <v>122.636</v>
          </cell>
          <cell r="AG252">
            <v>123.553</v>
          </cell>
          <cell r="AH252">
            <v>107.95399999999999</v>
          </cell>
          <cell r="AI252">
            <v>100.176803719379</v>
          </cell>
          <cell r="AJ252">
            <v>102.021</v>
          </cell>
          <cell r="AK252">
            <v>108.16124710446</v>
          </cell>
          <cell r="AL252">
            <v>102.36149436589</v>
          </cell>
          <cell r="AM252">
            <v>111.72799999999999</v>
          </cell>
          <cell r="AN252">
            <v>107.501410290026</v>
          </cell>
          <cell r="AO252">
            <v>86.500526489442393</v>
          </cell>
          <cell r="AP252">
            <v>113.250790799043</v>
          </cell>
          <cell r="AQ252">
            <v>104.590883831638</v>
          </cell>
          <cell r="AR252">
            <v>124.464325834706</v>
          </cell>
          <cell r="AS252">
            <v>146.83555038810599</v>
          </cell>
          <cell r="AT252">
            <v>125.20196473489</v>
          </cell>
          <cell r="AU252">
            <v>124.48865507988801</v>
          </cell>
          <cell r="AV252">
            <v>120.43038297599</v>
          </cell>
          <cell r="AW252">
            <v>114.455086771772</v>
          </cell>
          <cell r="AX252">
            <v>108.104668837848</v>
          </cell>
          <cell r="AY252">
            <v>119.832323394592</v>
          </cell>
        </row>
        <row r="253">
          <cell r="C253">
            <v>27500</v>
          </cell>
          <cell r="D253">
            <v>103.89070063922399</v>
          </cell>
          <cell r="E253">
            <v>67.372458324758995</v>
          </cell>
          <cell r="F253">
            <v>93.360862848698901</v>
          </cell>
          <cell r="G253">
            <v>77.939961304942301</v>
          </cell>
          <cell r="H253">
            <v>107.044423087791</v>
          </cell>
          <cell r="I253">
            <v>116.614492697247</v>
          </cell>
          <cell r="J253">
            <v>104.37993369766301</v>
          </cell>
          <cell r="K253">
            <v>102.459643324241</v>
          </cell>
          <cell r="L253">
            <v>115.84483631356299</v>
          </cell>
          <cell r="M253">
            <v>117.287804341933</v>
          </cell>
          <cell r="N253">
            <v>87.347510899920096</v>
          </cell>
          <cell r="O253">
            <v>106.457372520017</v>
          </cell>
          <cell r="P253">
            <v>107.072974140485</v>
          </cell>
          <cell r="Q253">
            <v>68.798000000000002</v>
          </cell>
          <cell r="R253">
            <v>101.194</v>
          </cell>
          <cell r="S253">
            <v>92.832999999999998</v>
          </cell>
          <cell r="T253">
            <v>123.88200000000001</v>
          </cell>
          <cell r="U253">
            <v>132.20599999999999</v>
          </cell>
          <cell r="V253">
            <v>105.589</v>
          </cell>
          <cell r="W253">
            <v>105.304</v>
          </cell>
          <cell r="X253">
            <v>106.053</v>
          </cell>
          <cell r="Y253">
            <v>111.215</v>
          </cell>
          <cell r="Z253">
            <v>98.266000000000005</v>
          </cell>
          <cell r="AA253">
            <v>122.254</v>
          </cell>
          <cell r="AB253">
            <v>116.977</v>
          </cell>
          <cell r="AC253">
            <v>76.287000000000006</v>
          </cell>
          <cell r="AD253">
            <v>98.563999999999993</v>
          </cell>
          <cell r="AE253">
            <v>89.808000000000007</v>
          </cell>
          <cell r="AF253">
            <v>122.636</v>
          </cell>
          <cell r="AG253">
            <v>123.553</v>
          </cell>
          <cell r="AH253">
            <v>107.95399999999999</v>
          </cell>
          <cell r="AI253">
            <v>100.176803719379</v>
          </cell>
          <cell r="AJ253">
            <v>102.021</v>
          </cell>
          <cell r="AK253">
            <v>108.16124710446</v>
          </cell>
          <cell r="AL253">
            <v>102.36149436589</v>
          </cell>
          <cell r="AM253">
            <v>111.72799999999999</v>
          </cell>
          <cell r="AN253">
            <v>107.501410290026</v>
          </cell>
          <cell r="AO253">
            <v>86.500526489442393</v>
          </cell>
          <cell r="AP253">
            <v>113.250790799043</v>
          </cell>
          <cell r="AQ253">
            <v>104.590883831638</v>
          </cell>
          <cell r="AR253">
            <v>124.464325834706</v>
          </cell>
          <cell r="AS253">
            <v>146.83555038810599</v>
          </cell>
          <cell r="AT253">
            <v>125.20196473489</v>
          </cell>
          <cell r="AU253">
            <v>124.48865507988801</v>
          </cell>
          <cell r="AV253">
            <v>120.43038297599</v>
          </cell>
          <cell r="AW253">
            <v>114.455086771772</v>
          </cell>
          <cell r="AX253">
            <v>108.104668837848</v>
          </cell>
          <cell r="AY253">
            <v>119.832323394592</v>
          </cell>
        </row>
        <row r="254">
          <cell r="C254">
            <v>279</v>
          </cell>
          <cell r="D254">
            <v>103.72848753370999</v>
          </cell>
          <cell r="E254">
            <v>89.623883098958103</v>
          </cell>
          <cell r="F254">
            <v>94.913937353580707</v>
          </cell>
          <cell r="G254">
            <v>120.22472651131</v>
          </cell>
          <cell r="H254">
            <v>93.581876641156597</v>
          </cell>
          <cell r="I254">
            <v>102.91137923565201</v>
          </cell>
          <cell r="J254">
            <v>99.027658063144798</v>
          </cell>
          <cell r="K254">
            <v>100.56914768151201</v>
          </cell>
          <cell r="L254">
            <v>111.65266557327701</v>
          </cell>
          <cell r="M254">
            <v>109.332488441435</v>
          </cell>
          <cell r="N254">
            <v>88.520293196086001</v>
          </cell>
          <cell r="O254">
            <v>85.913456670177993</v>
          </cell>
          <cell r="P254">
            <v>106.342723087382</v>
          </cell>
          <cell r="Q254">
            <v>94.156000000000006</v>
          </cell>
          <cell r="R254">
            <v>98.459000000000003</v>
          </cell>
          <cell r="S254">
            <v>124.967</v>
          </cell>
          <cell r="T254">
            <v>98.105000000000004</v>
          </cell>
          <cell r="U254">
            <v>113.401</v>
          </cell>
          <cell r="V254">
            <v>103.962</v>
          </cell>
          <cell r="W254">
            <v>109.628</v>
          </cell>
          <cell r="X254">
            <v>119.374</v>
          </cell>
          <cell r="Y254">
            <v>117.107</v>
          </cell>
          <cell r="Z254">
            <v>96.664000000000001</v>
          </cell>
          <cell r="AA254">
            <v>91.448999999999998</v>
          </cell>
          <cell r="AB254">
            <v>115.97499999999999</v>
          </cell>
          <cell r="AC254">
            <v>105.015</v>
          </cell>
          <cell r="AD254">
            <v>106.98399999999999</v>
          </cell>
          <cell r="AE254">
            <v>135.38800000000001</v>
          </cell>
          <cell r="AF254">
            <v>109.175</v>
          </cell>
          <cell r="AG254">
            <v>121.68300000000001</v>
          </cell>
          <cell r="AH254">
            <v>114.13800000000001</v>
          </cell>
          <cell r="AI254">
            <v>118.856943150799</v>
          </cell>
          <cell r="AJ254">
            <v>124.907</v>
          </cell>
          <cell r="AK254">
            <v>121.58110150907299</v>
          </cell>
          <cell r="AL254">
            <v>99.630119105130603</v>
          </cell>
          <cell r="AM254">
            <v>92.415999999999997</v>
          </cell>
          <cell r="AN254">
            <v>115.648618655806</v>
          </cell>
          <cell r="AO254">
            <v>91.509229846117904</v>
          </cell>
          <cell r="AP254">
            <v>124.969731981222</v>
          </cell>
          <cell r="AQ254">
            <v>124.38528902736201</v>
          </cell>
          <cell r="AR254">
            <v>113.50365962310499</v>
          </cell>
          <cell r="AS254">
            <v>114.39296829435401</v>
          </cell>
          <cell r="AT254">
            <v>115.032066950504</v>
          </cell>
          <cell r="AU254">
            <v>105.761961527913</v>
          </cell>
          <cell r="AV254">
            <v>118.22299156082499</v>
          </cell>
          <cell r="AW254">
            <v>118.922876395888</v>
          </cell>
          <cell r="AX254">
            <v>100.2901987636</v>
          </cell>
          <cell r="AY254">
            <v>104.65565202527701</v>
          </cell>
        </row>
        <row r="255">
          <cell r="C255">
            <v>27900</v>
          </cell>
          <cell r="D255">
            <v>103.72848753370999</v>
          </cell>
          <cell r="E255">
            <v>89.623883098958103</v>
          </cell>
          <cell r="F255">
            <v>94.913937353580707</v>
          </cell>
          <cell r="G255">
            <v>120.22472651131</v>
          </cell>
          <cell r="H255">
            <v>93.581876641156597</v>
          </cell>
          <cell r="I255">
            <v>102.91137923565201</v>
          </cell>
          <cell r="J255">
            <v>99.027658063144798</v>
          </cell>
          <cell r="K255">
            <v>100.56914768151201</v>
          </cell>
          <cell r="L255">
            <v>111.65266557327701</v>
          </cell>
          <cell r="M255">
            <v>109.332488441435</v>
          </cell>
          <cell r="N255">
            <v>88.520293196086001</v>
          </cell>
          <cell r="O255">
            <v>85.913456670177993</v>
          </cell>
          <cell r="P255">
            <v>106.342723087382</v>
          </cell>
          <cell r="Q255">
            <v>94.156000000000006</v>
          </cell>
          <cell r="R255">
            <v>98.459000000000003</v>
          </cell>
          <cell r="S255">
            <v>124.967</v>
          </cell>
          <cell r="T255">
            <v>98.105000000000004</v>
          </cell>
          <cell r="U255">
            <v>113.401</v>
          </cell>
          <cell r="V255">
            <v>103.962</v>
          </cell>
          <cell r="W255">
            <v>109.628</v>
          </cell>
          <cell r="X255">
            <v>119.374</v>
          </cell>
          <cell r="Y255">
            <v>117.107</v>
          </cell>
          <cell r="Z255">
            <v>96.664000000000001</v>
          </cell>
          <cell r="AA255">
            <v>91.448999999999998</v>
          </cell>
          <cell r="AB255">
            <v>115.97499999999999</v>
          </cell>
          <cell r="AC255">
            <v>105.015</v>
          </cell>
          <cell r="AD255">
            <v>106.98399999999999</v>
          </cell>
          <cell r="AE255">
            <v>135.38800000000001</v>
          </cell>
          <cell r="AF255">
            <v>109.175</v>
          </cell>
          <cell r="AG255">
            <v>121.68300000000001</v>
          </cell>
          <cell r="AH255">
            <v>114.13800000000001</v>
          </cell>
          <cell r="AI255">
            <v>118.856943150799</v>
          </cell>
          <cell r="AJ255">
            <v>124.907</v>
          </cell>
          <cell r="AK255">
            <v>121.58110150907299</v>
          </cell>
          <cell r="AL255">
            <v>99.630119105130603</v>
          </cell>
          <cell r="AM255">
            <v>92.415999999999997</v>
          </cell>
          <cell r="AN255">
            <v>115.648618655806</v>
          </cell>
          <cell r="AO255">
            <v>91.509229846117904</v>
          </cell>
          <cell r="AP255">
            <v>124.969731981222</v>
          </cell>
          <cell r="AQ255">
            <v>124.38528902736201</v>
          </cell>
          <cell r="AR255">
            <v>113.50365962310499</v>
          </cell>
          <cell r="AS255">
            <v>114.39296829435401</v>
          </cell>
          <cell r="AT255">
            <v>115.032066950504</v>
          </cell>
          <cell r="AU255">
            <v>105.761961527913</v>
          </cell>
          <cell r="AV255">
            <v>118.22299156082499</v>
          </cell>
          <cell r="AW255">
            <v>118.922876395888</v>
          </cell>
          <cell r="AX255">
            <v>100.2901987636</v>
          </cell>
          <cell r="AY255">
            <v>104.65565202527701</v>
          </cell>
        </row>
        <row r="256">
          <cell r="C256">
            <v>281</v>
          </cell>
          <cell r="D256">
            <v>108.16228300393099</v>
          </cell>
          <cell r="E256">
            <v>88.812744677565107</v>
          </cell>
          <cell r="F256">
            <v>116.352191757751</v>
          </cell>
          <cell r="G256">
            <v>130.39746027320501</v>
          </cell>
          <cell r="H256">
            <v>124.073131468675</v>
          </cell>
          <cell r="I256">
            <v>108.627288120522</v>
          </cell>
          <cell r="J256">
            <v>84.740778509447196</v>
          </cell>
          <cell r="K256">
            <v>101.57028076699299</v>
          </cell>
          <cell r="L256">
            <v>86.478330321275394</v>
          </cell>
          <cell r="M256">
            <v>78.799514327339296</v>
          </cell>
          <cell r="N256">
            <v>84.320543417298595</v>
          </cell>
          <cell r="O256">
            <v>87.665453355997599</v>
          </cell>
          <cell r="P256">
            <v>108.075314182326</v>
          </cell>
          <cell r="Q256">
            <v>100.075446305071</v>
          </cell>
          <cell r="R256">
            <v>123.334353731169</v>
          </cell>
          <cell r="S256">
            <v>127.518079170058</v>
          </cell>
          <cell r="T256">
            <v>131.15368975626001</v>
          </cell>
          <cell r="U256">
            <v>120.887151443981</v>
          </cell>
          <cell r="V256">
            <v>92.923118659676902</v>
          </cell>
          <cell r="W256">
            <v>112.503558801815</v>
          </cell>
          <cell r="X256">
            <v>93.073413460424504</v>
          </cell>
          <cell r="Y256">
            <v>87.230503581892606</v>
          </cell>
          <cell r="Z256">
            <v>93.958857774421304</v>
          </cell>
          <cell r="AA256">
            <v>96.181223137503594</v>
          </cell>
          <cell r="AB256">
            <v>110.370596319133</v>
          </cell>
          <cell r="AC256">
            <v>102.781937566057</v>
          </cell>
          <cell r="AD256">
            <v>125.33918855244001</v>
          </cell>
          <cell r="AE256">
            <v>129.47280472006</v>
          </cell>
          <cell r="AF256">
            <v>129.40254127236901</v>
          </cell>
          <cell r="AG256">
            <v>115.473045437385</v>
          </cell>
          <cell r="AH256">
            <v>108.690636894443</v>
          </cell>
          <cell r="AI256">
            <v>118.79525092485299</v>
          </cell>
          <cell r="AJ256">
            <v>107.568528319991</v>
          </cell>
          <cell r="AK256">
            <v>104.73991696954501</v>
          </cell>
          <cell r="AL256">
            <v>108.012191931164</v>
          </cell>
          <cell r="AM256">
            <v>103.71020834257099</v>
          </cell>
          <cell r="AN256">
            <v>117.321690017411</v>
          </cell>
          <cell r="AO256">
            <v>103.699731994529</v>
          </cell>
          <cell r="AP256">
            <v>137.18494278592999</v>
          </cell>
          <cell r="AQ256">
            <v>140.803444501862</v>
          </cell>
          <cell r="AR256">
            <v>139.76692743793501</v>
          </cell>
          <cell r="AS256">
            <v>126.956301996684</v>
          </cell>
          <cell r="AT256">
            <v>115.480265492358</v>
          </cell>
          <cell r="AU256">
            <v>114.775389997281</v>
          </cell>
          <cell r="AV256">
            <v>109.75409814947101</v>
          </cell>
          <cell r="AW256">
            <v>109.08025580581101</v>
          </cell>
          <cell r="AX256">
            <v>113.793017868257</v>
          </cell>
          <cell r="AY256">
            <v>112.118478246401</v>
          </cell>
        </row>
        <row r="257">
          <cell r="C257">
            <v>28110</v>
          </cell>
          <cell r="D257">
            <v>70.496120842827906</v>
          </cell>
          <cell r="E257">
            <v>83.858130675782206</v>
          </cell>
          <cell r="F257">
            <v>85.240407555053395</v>
          </cell>
          <cell r="G257">
            <v>113.80746305999</v>
          </cell>
          <cell r="H257">
            <v>85.701166514810396</v>
          </cell>
          <cell r="I257">
            <v>82.015094836754102</v>
          </cell>
          <cell r="J257">
            <v>72.339156681856096</v>
          </cell>
          <cell r="K257">
            <v>135.56607611779</v>
          </cell>
          <cell r="L257">
            <v>131.31630353075801</v>
          </cell>
          <cell r="M257">
            <v>132.34984580278001</v>
          </cell>
          <cell r="N257">
            <v>129.695640175118</v>
          </cell>
          <cell r="O257">
            <v>77.614594206480106</v>
          </cell>
          <cell r="P257">
            <v>70.504594259975207</v>
          </cell>
          <cell r="Q257">
            <v>94.751000000000005</v>
          </cell>
          <cell r="R257">
            <v>90.497</v>
          </cell>
          <cell r="S257">
            <v>111.383</v>
          </cell>
          <cell r="T257">
            <v>90.686999999999998</v>
          </cell>
          <cell r="U257">
            <v>91.356999999999999</v>
          </cell>
          <cell r="V257">
            <v>79.385000000000005</v>
          </cell>
          <cell r="W257">
            <v>150.22399999999999</v>
          </cell>
          <cell r="X257">
            <v>141.67599999999999</v>
          </cell>
          <cell r="Y257">
            <v>147.00899999999999</v>
          </cell>
          <cell r="Z257">
            <v>144.773</v>
          </cell>
          <cell r="AA257">
            <v>85.302999999999997</v>
          </cell>
          <cell r="AB257">
            <v>72.010999999999996</v>
          </cell>
          <cell r="AC257">
            <v>97.311000000000007</v>
          </cell>
          <cell r="AD257">
            <v>91.994</v>
          </cell>
          <cell r="AE257">
            <v>113.116</v>
          </cell>
          <cell r="AF257">
            <v>89.501000000000005</v>
          </cell>
          <cell r="AG257">
            <v>87.296000000000006</v>
          </cell>
          <cell r="AH257">
            <v>92.86</v>
          </cell>
          <cell r="AI257">
            <v>158.61988941745301</v>
          </cell>
          <cell r="AJ257">
            <v>163.66</v>
          </cell>
          <cell r="AK257">
            <v>176.48145908925301</v>
          </cell>
          <cell r="AL257">
            <v>166.564805766869</v>
          </cell>
          <cell r="AM257">
            <v>92.013999999999996</v>
          </cell>
          <cell r="AN257">
            <v>87.1052143669354</v>
          </cell>
          <cell r="AO257">
            <v>130.54133698233599</v>
          </cell>
          <cell r="AP257">
            <v>132.31598555021199</v>
          </cell>
          <cell r="AQ257">
            <v>126.71482993111501</v>
          </cell>
          <cell r="AR257">
            <v>136.38465208808501</v>
          </cell>
          <cell r="AS257">
            <v>123.088111144758</v>
          </cell>
          <cell r="AT257">
            <v>120.667781921051</v>
          </cell>
          <cell r="AU257">
            <v>122.561883295374</v>
          </cell>
          <cell r="AV257">
            <v>130.13805511832101</v>
          </cell>
          <cell r="AW257">
            <v>124.455906778249</v>
          </cell>
          <cell r="AX257">
            <v>125.787196013673</v>
          </cell>
          <cell r="AY257">
            <v>125.09076626897701</v>
          </cell>
        </row>
        <row r="258">
          <cell r="C258">
            <v>28120</v>
          </cell>
          <cell r="D258">
            <v>136.926324532819</v>
          </cell>
          <cell r="E258">
            <v>84.0564148853814</v>
          </cell>
          <cell r="F258">
            <v>98.116003046472798</v>
          </cell>
          <cell r="G258">
            <v>86.403760280933398</v>
          </cell>
          <cell r="H258">
            <v>94.520439015825403</v>
          </cell>
          <cell r="I258">
            <v>82.657661504904596</v>
          </cell>
          <cell r="J258">
            <v>100.505846243326</v>
          </cell>
          <cell r="K258">
            <v>90.098004891036098</v>
          </cell>
          <cell r="L258">
            <v>95.975375174456403</v>
          </cell>
          <cell r="M258">
            <v>90.046150725109797</v>
          </cell>
          <cell r="N258">
            <v>138.73179442703599</v>
          </cell>
          <cell r="O258">
            <v>101.9622252727</v>
          </cell>
          <cell r="P258">
            <v>129.25588945898099</v>
          </cell>
          <cell r="Q258">
            <v>79.382000000000005</v>
          </cell>
          <cell r="R258">
            <v>94.63</v>
          </cell>
          <cell r="S258">
            <v>90.537999999999997</v>
          </cell>
          <cell r="T258">
            <v>97.173000000000002</v>
          </cell>
          <cell r="U258">
            <v>95.536000000000001</v>
          </cell>
          <cell r="V258">
            <v>112.488</v>
          </cell>
          <cell r="W258">
            <v>101.72199999999999</v>
          </cell>
          <cell r="X258">
            <v>108.61199999999999</v>
          </cell>
          <cell r="Y258">
            <v>109.636</v>
          </cell>
          <cell r="Z258">
            <v>186.47</v>
          </cell>
          <cell r="AA258">
            <v>132.52600000000001</v>
          </cell>
          <cell r="AB258">
            <v>140.82499999999999</v>
          </cell>
          <cell r="AC258">
            <v>86.251999999999995</v>
          </cell>
          <cell r="AD258">
            <v>96.456000000000003</v>
          </cell>
          <cell r="AE258">
            <v>91.816999999999993</v>
          </cell>
          <cell r="AF258">
            <v>99.599000000000004</v>
          </cell>
          <cell r="AG258">
            <v>88.74</v>
          </cell>
          <cell r="AH258">
            <v>103.02500000000001</v>
          </cell>
          <cell r="AI258">
            <v>107.132777319059</v>
          </cell>
          <cell r="AJ258">
            <v>129.267</v>
          </cell>
          <cell r="AK258">
            <v>127.132348309433</v>
          </cell>
          <cell r="AL258">
            <v>191.688321535846</v>
          </cell>
          <cell r="AM258">
            <v>136.393</v>
          </cell>
          <cell r="AN258">
            <v>121.52943072774799</v>
          </cell>
          <cell r="AO258">
            <v>144.18576262641801</v>
          </cell>
          <cell r="AP258">
            <v>111.034689572478</v>
          </cell>
          <cell r="AQ258">
            <v>125.145647326294</v>
          </cell>
          <cell r="AR258">
            <v>122.627603412036</v>
          </cell>
          <cell r="AS258">
            <v>107.86182349761</v>
          </cell>
          <cell r="AT258">
            <v>103.869355724621</v>
          </cell>
          <cell r="AU258">
            <v>115.30730889595699</v>
          </cell>
          <cell r="AV258">
            <v>135.739395868278</v>
          </cell>
          <cell r="AW258">
            <v>120.47257203151401</v>
          </cell>
          <cell r="AX258">
            <v>178.04532640526099</v>
          </cell>
          <cell r="AY258">
            <v>139.58462086588199</v>
          </cell>
        </row>
        <row r="259">
          <cell r="C259">
            <v>28130</v>
          </cell>
          <cell r="D259">
            <v>119.10056583250299</v>
          </cell>
          <cell r="E259">
            <v>98.252234879091205</v>
          </cell>
          <cell r="F259">
            <v>125.292284395932</v>
          </cell>
          <cell r="G259">
            <v>136.155181580678</v>
          </cell>
          <cell r="H259">
            <v>97.694344631886693</v>
          </cell>
          <cell r="I259">
            <v>92.641141240706403</v>
          </cell>
          <cell r="J259">
            <v>72.542413361764702</v>
          </cell>
          <cell r="K259">
            <v>87.791044922510494</v>
          </cell>
          <cell r="L259">
            <v>102.666445007332</v>
          </cell>
          <cell r="M259">
            <v>85.902161984385799</v>
          </cell>
          <cell r="N259">
            <v>88.454318464654904</v>
          </cell>
          <cell r="O259">
            <v>93.507863698555397</v>
          </cell>
          <cell r="P259">
            <v>119.11488135461499</v>
          </cell>
          <cell r="Q259">
            <v>111.015</v>
          </cell>
          <cell r="R259">
            <v>133.01900000000001</v>
          </cell>
          <cell r="S259">
            <v>133.255</v>
          </cell>
          <cell r="T259">
            <v>103.378</v>
          </cell>
          <cell r="U259">
            <v>103.193</v>
          </cell>
          <cell r="V259">
            <v>79.608000000000004</v>
          </cell>
          <cell r="W259">
            <v>97.284000000000006</v>
          </cell>
          <cell r="X259">
            <v>110.76600000000001</v>
          </cell>
          <cell r="Y259">
            <v>95.415999999999997</v>
          </cell>
          <cell r="Z259">
            <v>98.736999999999995</v>
          </cell>
          <cell r="AA259">
            <v>102.77</v>
          </cell>
          <cell r="AB259">
            <v>121.65900000000001</v>
          </cell>
          <cell r="AC259">
            <v>114.014</v>
          </cell>
          <cell r="AD259">
            <v>135.21899999999999</v>
          </cell>
          <cell r="AE259">
            <v>135.328</v>
          </cell>
          <cell r="AF259">
            <v>102.026</v>
          </cell>
          <cell r="AG259">
            <v>98.605999999999995</v>
          </cell>
          <cell r="AH259">
            <v>93.120999999999995</v>
          </cell>
          <cell r="AI259">
            <v>102.72043151379501</v>
          </cell>
          <cell r="AJ259">
            <v>127.95399999999999</v>
          </cell>
          <cell r="AK259">
            <v>114.545950499379</v>
          </cell>
          <cell r="AL259">
            <v>113.599627207304</v>
          </cell>
          <cell r="AM259">
            <v>110.85599999999999</v>
          </cell>
          <cell r="AN259">
            <v>156.46087577357301</v>
          </cell>
          <cell r="AO259">
            <v>123.865538764284</v>
          </cell>
          <cell r="AP259">
            <v>152.27714388753199</v>
          </cell>
          <cell r="AQ259">
            <v>160.10633806570701</v>
          </cell>
          <cell r="AR259">
            <v>130.36159866024099</v>
          </cell>
          <cell r="AS259">
            <v>107.143228740439</v>
          </cell>
          <cell r="AT259">
            <v>107.71066014599199</v>
          </cell>
          <cell r="AU259">
            <v>103.666735997643</v>
          </cell>
          <cell r="AV259">
            <v>125.230804626034</v>
          </cell>
          <cell r="AW259">
            <v>101.78383273308501</v>
          </cell>
          <cell r="AX259">
            <v>106.24547820878099</v>
          </cell>
          <cell r="AY259">
            <v>108.158338058406</v>
          </cell>
        </row>
        <row r="260">
          <cell r="C260">
            <v>28140</v>
          </cell>
          <cell r="D260">
            <v>106.571496951656</v>
          </cell>
          <cell r="E260">
            <v>101.873850808082</v>
          </cell>
          <cell r="F260">
            <v>120.202861316685</v>
          </cell>
          <cell r="G260">
            <v>117.682335220439</v>
          </cell>
          <cell r="H260">
            <v>111.677913453054</v>
          </cell>
          <cell r="I260">
            <v>102.888806507193</v>
          </cell>
          <cell r="J260">
            <v>83.073435724792802</v>
          </cell>
          <cell r="K260">
            <v>86.257347684610494</v>
          </cell>
          <cell r="L260">
            <v>91.929075131782596</v>
          </cell>
          <cell r="M260">
            <v>92.196204121192906</v>
          </cell>
          <cell r="N260">
            <v>92.302018723994493</v>
          </cell>
          <cell r="O260">
            <v>93.344654356518603</v>
          </cell>
          <cell r="P260">
            <v>104.309611381888</v>
          </cell>
          <cell r="Q260">
            <v>108.71299999999999</v>
          </cell>
          <cell r="R260">
            <v>123.074</v>
          </cell>
          <cell r="S260">
            <v>112.486</v>
          </cell>
          <cell r="T260">
            <v>114.834</v>
          </cell>
          <cell r="U260">
            <v>111.685</v>
          </cell>
          <cell r="V260">
            <v>89.320999999999998</v>
          </cell>
          <cell r="W260">
            <v>94.308999999999997</v>
          </cell>
          <cell r="X260">
            <v>93.379000000000005</v>
          </cell>
          <cell r="Y260">
            <v>94.754999999999995</v>
          </cell>
          <cell r="Z260">
            <v>98.069000000000003</v>
          </cell>
          <cell r="AA260">
            <v>97.847999999999999</v>
          </cell>
          <cell r="AB260">
            <v>105.958</v>
          </cell>
          <cell r="AC260">
            <v>111.59399999999999</v>
          </cell>
          <cell r="AD260">
            <v>124.23099999999999</v>
          </cell>
          <cell r="AE260">
            <v>113.508</v>
          </cell>
          <cell r="AF260">
            <v>112.33</v>
          </cell>
          <cell r="AG260">
            <v>105.783</v>
          </cell>
          <cell r="AH260">
            <v>105.139</v>
          </cell>
          <cell r="AI260">
            <v>99.692166213312106</v>
          </cell>
          <cell r="AJ260">
            <v>109.075</v>
          </cell>
          <cell r="AK260">
            <v>114.40375054196799</v>
          </cell>
          <cell r="AL260">
            <v>111.233006994683</v>
          </cell>
          <cell r="AM260">
            <v>104.77</v>
          </cell>
          <cell r="AN260">
            <v>114.042481121637</v>
          </cell>
          <cell r="AO260">
            <v>111.051468235987</v>
          </cell>
          <cell r="AP260">
            <v>137.804925333315</v>
          </cell>
          <cell r="AQ260">
            <v>133.23906896058099</v>
          </cell>
          <cell r="AR260">
            <v>121.05994439868201</v>
          </cell>
          <cell r="AS260">
            <v>109.498036560014</v>
          </cell>
          <cell r="AT260">
            <v>106.359312618543</v>
          </cell>
          <cell r="AU260">
            <v>104.81932133494099</v>
          </cell>
          <cell r="AV260">
            <v>109.269640533467</v>
          </cell>
          <cell r="AW260">
            <v>113.12831388132</v>
          </cell>
          <cell r="AX260">
            <v>115.451867670928</v>
          </cell>
          <cell r="AY260">
            <v>110.69535070788601</v>
          </cell>
        </row>
        <row r="261">
          <cell r="C261">
            <v>28150</v>
          </cell>
          <cell r="D261">
            <v>87.626510837097001</v>
          </cell>
          <cell r="E261">
            <v>130.45933113449701</v>
          </cell>
          <cell r="F261">
            <v>90.406732505563696</v>
          </cell>
          <cell r="G261">
            <v>83.372766228164707</v>
          </cell>
          <cell r="H261">
            <v>101.546040011565</v>
          </cell>
          <cell r="I261">
            <v>141.768028773802</v>
          </cell>
          <cell r="J261">
            <v>81.240071953879493</v>
          </cell>
          <cell r="K261">
            <v>121.570967445356</v>
          </cell>
          <cell r="L261">
            <v>105.203636581642</v>
          </cell>
          <cell r="M261">
            <v>81.560520327439704</v>
          </cell>
          <cell r="N261">
            <v>98.965743855987498</v>
          </cell>
          <cell r="O261">
            <v>76.279650345006601</v>
          </cell>
          <cell r="P261">
            <v>87.637043274493607</v>
          </cell>
          <cell r="Q261">
            <v>147.40600000000001</v>
          </cell>
          <cell r="R261">
            <v>95.981999999999999</v>
          </cell>
          <cell r="S261">
            <v>81.596999999999994</v>
          </cell>
          <cell r="T261">
            <v>107.453</v>
          </cell>
          <cell r="U261">
            <v>157.916</v>
          </cell>
          <cell r="V261">
            <v>89.153000000000006</v>
          </cell>
          <cell r="W261">
            <v>134.71600000000001</v>
          </cell>
          <cell r="X261">
            <v>113.503</v>
          </cell>
          <cell r="Y261">
            <v>90.593999999999994</v>
          </cell>
          <cell r="Z261">
            <v>110.471</v>
          </cell>
          <cell r="AA261">
            <v>83.834999999999994</v>
          </cell>
          <cell r="AB261">
            <v>89.509</v>
          </cell>
          <cell r="AC261">
            <v>151.38800000000001</v>
          </cell>
          <cell r="AD261">
            <v>97.569000000000003</v>
          </cell>
          <cell r="AE261">
            <v>82.866</v>
          </cell>
          <cell r="AF261">
            <v>106.048</v>
          </cell>
          <cell r="AG261">
            <v>150.89699999999999</v>
          </cell>
          <cell r="AH261">
            <v>104.286</v>
          </cell>
          <cell r="AI261">
            <v>142.244829715365</v>
          </cell>
          <cell r="AJ261">
            <v>131.11600000000001</v>
          </cell>
          <cell r="AK261">
            <v>108.756602957545</v>
          </cell>
          <cell r="AL261">
            <v>127.099182984786</v>
          </cell>
          <cell r="AM261">
            <v>90.430999999999997</v>
          </cell>
          <cell r="AN261">
            <v>112.822318449473</v>
          </cell>
          <cell r="AO261">
            <v>109.777341688452</v>
          </cell>
          <cell r="AP261">
            <v>106.723022861031</v>
          </cell>
          <cell r="AQ261">
            <v>109.77422766631901</v>
          </cell>
          <cell r="AR261">
            <v>113.75758825206</v>
          </cell>
          <cell r="AS261">
            <v>127.95284059846099</v>
          </cell>
          <cell r="AT261">
            <v>124.390707109198</v>
          </cell>
          <cell r="AU261">
            <v>147.00732818542201</v>
          </cell>
          <cell r="AV261">
            <v>137.707595079378</v>
          </cell>
          <cell r="AW261">
            <v>103.784071876689</v>
          </cell>
          <cell r="AX261">
            <v>147.481370647239</v>
          </cell>
          <cell r="AY261">
            <v>122.436746359072</v>
          </cell>
        </row>
        <row r="262">
          <cell r="C262">
            <v>28160</v>
          </cell>
          <cell r="D262">
            <v>89.308769661242707</v>
          </cell>
          <cell r="E262">
            <v>120.83280542755401</v>
          </cell>
          <cell r="F262">
            <v>123.359690418296</v>
          </cell>
          <cell r="G262">
            <v>116.73613036948601</v>
          </cell>
          <cell r="H262">
            <v>122.749465372057</v>
          </cell>
          <cell r="I262">
            <v>114.55456150558</v>
          </cell>
          <cell r="J262">
            <v>82.387811177283993</v>
          </cell>
          <cell r="K262">
            <v>98.597523586630203</v>
          </cell>
          <cell r="L262">
            <v>82.6901041763264</v>
          </cell>
          <cell r="M262">
            <v>73.212430085279095</v>
          </cell>
          <cell r="N262">
            <v>78.200016708207002</v>
          </cell>
          <cell r="O262">
            <v>97.370691512056794</v>
          </cell>
          <cell r="P262">
            <v>89.319504300981805</v>
          </cell>
          <cell r="Q262">
            <v>136.529</v>
          </cell>
          <cell r="R262">
            <v>130.96700000000001</v>
          </cell>
          <cell r="S262">
            <v>114.249</v>
          </cell>
          <cell r="T262">
            <v>129.88999999999999</v>
          </cell>
          <cell r="U262">
            <v>127.60299999999999</v>
          </cell>
          <cell r="V262">
            <v>90.412999999999997</v>
          </cell>
          <cell r="W262">
            <v>109.259</v>
          </cell>
          <cell r="X262">
            <v>89.213999999999999</v>
          </cell>
          <cell r="Y262">
            <v>81.320999999999998</v>
          </cell>
          <cell r="Z262">
            <v>87.290999999999997</v>
          </cell>
          <cell r="AA262">
            <v>107.01600000000001</v>
          </cell>
          <cell r="AB262">
            <v>91.227999999999994</v>
          </cell>
          <cell r="AC262">
            <v>140.21799999999999</v>
          </cell>
          <cell r="AD262">
            <v>133.13300000000001</v>
          </cell>
          <cell r="AE262">
            <v>116.027</v>
          </cell>
          <cell r="AF262">
            <v>128.19200000000001</v>
          </cell>
          <cell r="AG262">
            <v>121.931</v>
          </cell>
          <cell r="AH262">
            <v>105.76</v>
          </cell>
          <cell r="AI262">
            <v>115.364615809616</v>
          </cell>
          <cell r="AJ262">
            <v>103.057</v>
          </cell>
          <cell r="AK262">
            <v>97.624869953936596</v>
          </cell>
          <cell r="AL262">
            <v>100.430288762068</v>
          </cell>
          <cell r="AM262">
            <v>115.435</v>
          </cell>
          <cell r="AN262">
            <v>128.723807850687</v>
          </cell>
          <cell r="AO262">
            <v>197.245826939963</v>
          </cell>
          <cell r="AP262">
            <v>200.11848713311599</v>
          </cell>
          <cell r="AQ262">
            <v>167.472769557135</v>
          </cell>
          <cell r="AR262">
            <v>158.66979762813401</v>
          </cell>
          <cell r="AS262">
            <v>127.97908159731</v>
          </cell>
          <cell r="AT262">
            <v>113.783767612023</v>
          </cell>
          <cell r="AU262">
            <v>113.834210855872</v>
          </cell>
          <cell r="AV262">
            <v>106.82113265113099</v>
          </cell>
          <cell r="AW262">
            <v>101.40048742777699</v>
          </cell>
          <cell r="AX262">
            <v>103.90039511417901</v>
          </cell>
          <cell r="AY262">
            <v>108.744809094895</v>
          </cell>
        </row>
        <row r="263">
          <cell r="C263">
            <v>28170</v>
          </cell>
          <cell r="D263">
            <v>135.206992837174</v>
          </cell>
          <cell r="E263">
            <v>91.981074481639695</v>
          </cell>
          <cell r="F263">
            <v>116.680031282971</v>
          </cell>
          <cell r="G263">
            <v>96.350704935323506</v>
          </cell>
          <cell r="H263">
            <v>108.008388332918</v>
          </cell>
          <cell r="I263">
            <v>85.780415545061899</v>
          </cell>
          <cell r="J263">
            <v>88.865510843009602</v>
          </cell>
          <cell r="K263">
            <v>101.839802281225</v>
          </cell>
          <cell r="L263">
            <v>82.457788592045603</v>
          </cell>
          <cell r="M263">
            <v>99.725250871649905</v>
          </cell>
          <cell r="N263">
            <v>110.530984164226</v>
          </cell>
          <cell r="O263">
            <v>82.573055832756495</v>
          </cell>
          <cell r="P263">
            <v>135.22324430232999</v>
          </cell>
          <cell r="Q263">
            <v>103.93</v>
          </cell>
          <cell r="R263">
            <v>123.876</v>
          </cell>
          <cell r="S263">
            <v>94.298000000000002</v>
          </cell>
          <cell r="T263">
            <v>114.292</v>
          </cell>
          <cell r="U263">
            <v>95.551000000000002</v>
          </cell>
          <cell r="V263">
            <v>97.521000000000001</v>
          </cell>
          <cell r="W263">
            <v>112.851</v>
          </cell>
          <cell r="X263">
            <v>88.962999999999994</v>
          </cell>
          <cell r="Y263">
            <v>110.771</v>
          </cell>
          <cell r="Z263">
            <v>123.381</v>
          </cell>
          <cell r="AA263">
            <v>90.751999999999995</v>
          </cell>
          <cell r="AB263">
            <v>138.11199999999999</v>
          </cell>
          <cell r="AC263">
            <v>106.73699999999999</v>
          </cell>
          <cell r="AD263">
            <v>125.92400000000001</v>
          </cell>
          <cell r="AE263">
            <v>95.765000000000001</v>
          </cell>
          <cell r="AF263">
            <v>112.797</v>
          </cell>
          <cell r="AG263">
            <v>91.304000000000002</v>
          </cell>
          <cell r="AH263">
            <v>114.075</v>
          </cell>
          <cell r="AI263">
            <v>119.15826317867</v>
          </cell>
          <cell r="AJ263">
            <v>102.768</v>
          </cell>
          <cell r="AK263">
            <v>132.97830212886299</v>
          </cell>
          <cell r="AL263">
            <v>141.952126406692</v>
          </cell>
          <cell r="AM263">
            <v>97.891999999999996</v>
          </cell>
          <cell r="AN263">
            <v>123.591134262784</v>
          </cell>
          <cell r="AO263">
            <v>124.10345016653</v>
          </cell>
          <cell r="AP263">
            <v>107.71995270453</v>
          </cell>
          <cell r="AQ263">
            <v>101.380163226039</v>
          </cell>
          <cell r="AR263">
            <v>129.197523370136</v>
          </cell>
          <cell r="AS263">
            <v>116.35642217535</v>
          </cell>
          <cell r="AT263">
            <v>102.736790814286</v>
          </cell>
          <cell r="AU263">
            <v>84.253975962107205</v>
          </cell>
          <cell r="AV263">
            <v>101.92056468732601</v>
          </cell>
          <cell r="AW263">
            <v>117.931285662235</v>
          </cell>
          <cell r="AX263">
            <v>188.53209777395799</v>
          </cell>
          <cell r="AY263">
            <v>110.15551097058599</v>
          </cell>
        </row>
        <row r="264">
          <cell r="C264">
            <v>28180</v>
          </cell>
          <cell r="D264">
            <v>119.767952210291</v>
          </cell>
          <cell r="E264">
            <v>99.473007348379497</v>
          </cell>
          <cell r="F264">
            <v>120.43808313138599</v>
          </cell>
          <cell r="G264">
            <v>115.783066554496</v>
          </cell>
          <cell r="H264">
            <v>104.175441671249</v>
          </cell>
          <cell r="I264">
            <v>105.91508957578699</v>
          </cell>
          <cell r="J264">
            <v>100.214489262635</v>
          </cell>
          <cell r="K264">
            <v>106.305500670443</v>
          </cell>
          <cell r="L264">
            <v>89.954605361321597</v>
          </cell>
          <cell r="M264">
            <v>84.390125391517401</v>
          </cell>
          <cell r="N264">
            <v>76.791319411247102</v>
          </cell>
          <cell r="O264">
            <v>76.791319411247102</v>
          </cell>
          <cell r="P264">
            <v>119.782347950196</v>
          </cell>
          <cell r="Q264">
            <v>112.395</v>
          </cell>
          <cell r="R264">
            <v>127.866</v>
          </cell>
          <cell r="S264">
            <v>113.316</v>
          </cell>
          <cell r="T264">
            <v>110.236</v>
          </cell>
          <cell r="U264">
            <v>117.979</v>
          </cell>
          <cell r="V264">
            <v>109.976</v>
          </cell>
          <cell r="W264">
            <v>117.8</v>
          </cell>
          <cell r="X264">
            <v>97.051000000000002</v>
          </cell>
          <cell r="Y264">
            <v>93.736999999999995</v>
          </cell>
          <cell r="Z264">
            <v>85.718999999999994</v>
          </cell>
          <cell r="AA264">
            <v>84.397999999999996</v>
          </cell>
          <cell r="AB264">
            <v>122.34099999999999</v>
          </cell>
          <cell r="AC264">
            <v>115.431</v>
          </cell>
          <cell r="AD264">
            <v>129.97999999999999</v>
          </cell>
          <cell r="AE264">
            <v>115.08</v>
          </cell>
          <cell r="AF264">
            <v>108.794</v>
          </cell>
          <cell r="AG264">
            <v>112.735</v>
          </cell>
          <cell r="AH264">
            <v>128.643</v>
          </cell>
          <cell r="AI264">
            <v>124.38337999959199</v>
          </cell>
          <cell r="AJ264">
            <v>112.111</v>
          </cell>
          <cell r="AK264">
            <v>112.52973036336699</v>
          </cell>
          <cell r="AL264">
            <v>98.621134720069705</v>
          </cell>
          <cell r="AM264">
            <v>91.037999999999997</v>
          </cell>
          <cell r="AN264">
            <v>130.21281523843399</v>
          </cell>
          <cell r="AO264">
            <v>108.100384503136</v>
          </cell>
          <cell r="AP264">
            <v>122.560247418561</v>
          </cell>
          <cell r="AQ264">
            <v>120.90681586204001</v>
          </cell>
          <cell r="AR264">
            <v>112.878467843376</v>
          </cell>
          <cell r="AS264">
            <v>116.00061781939</v>
          </cell>
          <cell r="AT264">
            <v>132.20147403374199</v>
          </cell>
          <cell r="AU264">
            <v>103.644871497784</v>
          </cell>
          <cell r="AV264">
            <v>104.348278448399</v>
          </cell>
          <cell r="AW264">
            <v>111.49844267282</v>
          </cell>
          <cell r="AX264">
            <v>105.52844576627599</v>
          </cell>
          <cell r="AY264">
            <v>107.42005416218799</v>
          </cell>
        </row>
        <row r="265">
          <cell r="C265">
            <v>28191</v>
          </cell>
          <cell r="D265">
            <v>117.717002921074</v>
          </cell>
          <cell r="E265">
            <v>90.736609515750999</v>
          </cell>
          <cell r="F265">
            <v>101.082774621588</v>
          </cell>
          <cell r="G265">
            <v>81.297760210967596</v>
          </cell>
          <cell r="H265">
            <v>122.804317732398</v>
          </cell>
          <cell r="I265">
            <v>85.391991479643195</v>
          </cell>
          <cell r="J265">
            <v>82.891217944778603</v>
          </cell>
          <cell r="K265">
            <v>86.985449213454203</v>
          </cell>
          <cell r="L265">
            <v>85.7350624460219</v>
          </cell>
          <cell r="M265">
            <v>108.58509522618201</v>
          </cell>
          <cell r="N265">
            <v>126.20996102740401</v>
          </cell>
          <cell r="O265">
            <v>110.56275766073701</v>
          </cell>
          <cell r="P265">
            <v>117.731152143175</v>
          </cell>
          <cell r="Q265">
            <v>102.523</v>
          </cell>
          <cell r="R265">
            <v>107.31699999999999</v>
          </cell>
          <cell r="S265">
            <v>79.566000000000003</v>
          </cell>
          <cell r="T265">
            <v>129.94800000000001</v>
          </cell>
          <cell r="U265">
            <v>95.119</v>
          </cell>
          <cell r="V265">
            <v>90.965000000000003</v>
          </cell>
          <cell r="W265">
            <v>96.391000000000005</v>
          </cell>
          <cell r="X265">
            <v>92.498999999999995</v>
          </cell>
          <cell r="Y265">
            <v>120.61199999999999</v>
          </cell>
          <cell r="Z265">
            <v>140.88200000000001</v>
          </cell>
          <cell r="AA265">
            <v>121.514</v>
          </cell>
          <cell r="AB265">
            <v>120.246</v>
          </cell>
          <cell r="AC265">
            <v>105.29300000000001</v>
          </cell>
          <cell r="AD265">
            <v>109.09099999999999</v>
          </cell>
          <cell r="AE265">
            <v>80.804000000000002</v>
          </cell>
          <cell r="AF265">
            <v>128.249</v>
          </cell>
          <cell r="AG265">
            <v>90.89</v>
          </cell>
          <cell r="AH265">
            <v>106.40600000000001</v>
          </cell>
          <cell r="AI265">
            <v>101.77783948823</v>
          </cell>
          <cell r="AJ265">
            <v>106.852</v>
          </cell>
          <cell r="AK265">
            <v>144.79243194146201</v>
          </cell>
          <cell r="AL265">
            <v>162.08823685969099</v>
          </cell>
          <cell r="AM265">
            <v>131.07499999999999</v>
          </cell>
          <cell r="AN265">
            <v>111.543515406102</v>
          </cell>
          <cell r="AO265">
            <v>137.37471272852</v>
          </cell>
          <cell r="AP265">
            <v>117.214128367374</v>
          </cell>
          <cell r="AQ265">
            <v>110.09805114907699</v>
          </cell>
          <cell r="AR265">
            <v>114.615855195047</v>
          </cell>
          <cell r="AS265">
            <v>102.24796953713199</v>
          </cell>
          <cell r="AT265">
            <v>111.39473003414599</v>
          </cell>
          <cell r="AU265">
            <v>138.495100874343</v>
          </cell>
          <cell r="AV265">
            <v>111.782503075855</v>
          </cell>
          <cell r="AW265">
            <v>115.237244722916</v>
          </cell>
          <cell r="AX265">
            <v>170.51304392766301</v>
          </cell>
          <cell r="AY265">
            <v>157.97902191670701</v>
          </cell>
        </row>
        <row r="266">
          <cell r="C266">
            <v>28192</v>
          </cell>
          <cell r="D266">
            <v>112.44981187933099</v>
          </cell>
          <cell r="E266">
            <v>80.921876894444907</v>
          </cell>
          <cell r="F266">
            <v>120.045029412029</v>
          </cell>
          <cell r="G266">
            <v>149.84756149054201</v>
          </cell>
          <cell r="H266">
            <v>137.95343960104501</v>
          </cell>
          <cell r="I266">
            <v>115.297536071466</v>
          </cell>
          <cell r="J266">
            <v>81.616332982382801</v>
          </cell>
          <cell r="K266">
            <v>100.66560663710899</v>
          </cell>
          <cell r="L266">
            <v>83.296351255926197</v>
          </cell>
          <cell r="M266">
            <v>69.537856555096496</v>
          </cell>
          <cell r="N266">
            <v>67.513487175466096</v>
          </cell>
          <cell r="O266">
            <v>80.855110045160302</v>
          </cell>
          <cell r="P266">
            <v>112.463328001251</v>
          </cell>
          <cell r="Q266">
            <v>91.433999999999997</v>
          </cell>
          <cell r="R266">
            <v>127.44799999999999</v>
          </cell>
          <cell r="S266">
            <v>146.655</v>
          </cell>
          <cell r="T266">
            <v>145.97900000000001</v>
          </cell>
          <cell r="U266">
            <v>128.43100000000001</v>
          </cell>
          <cell r="V266">
            <v>89.566000000000003</v>
          </cell>
          <cell r="W266">
            <v>111.55</v>
          </cell>
          <cell r="X266">
            <v>89.867999999999995</v>
          </cell>
          <cell r="Y266">
            <v>77.239999999999995</v>
          </cell>
          <cell r="Z266">
            <v>75.361999999999995</v>
          </cell>
          <cell r="AA266">
            <v>88.864000000000004</v>
          </cell>
          <cell r="AB266">
            <v>114.866</v>
          </cell>
          <cell r="AC266">
            <v>93.903999999999996</v>
          </cell>
          <cell r="AD266">
            <v>129.55600000000001</v>
          </cell>
          <cell r="AE266">
            <v>148.93700000000001</v>
          </cell>
          <cell r="AF266">
            <v>144.07</v>
          </cell>
          <cell r="AG266">
            <v>122.72199999999999</v>
          </cell>
          <cell r="AH266">
            <v>104.76900000000001</v>
          </cell>
          <cell r="AI266">
            <v>117.784388618324</v>
          </cell>
          <cell r="AJ266">
            <v>103.813</v>
          </cell>
          <cell r="AK266">
            <v>92.7250221739572</v>
          </cell>
          <cell r="AL266">
            <v>86.705851197787197</v>
          </cell>
          <cell r="AM266">
            <v>95.855999999999995</v>
          </cell>
          <cell r="AN266">
            <v>114.67914237401899</v>
          </cell>
          <cell r="AO266">
            <v>83.1002871090095</v>
          </cell>
          <cell r="AP266">
            <v>137.43317933511901</v>
          </cell>
          <cell r="AQ266">
            <v>150.13605735990799</v>
          </cell>
          <cell r="AR266">
            <v>151.07101936417101</v>
          </cell>
          <cell r="AS266">
            <v>138.073788063151</v>
          </cell>
          <cell r="AT266">
            <v>113.146917048592</v>
          </cell>
          <cell r="AU266">
            <v>117.665185814555</v>
          </cell>
          <cell r="AV266">
            <v>109.30404418582199</v>
          </cell>
          <cell r="AW266">
            <v>108.252648662613</v>
          </cell>
          <cell r="AX266">
            <v>100.116002077703</v>
          </cell>
          <cell r="AY266">
            <v>104.588132523631</v>
          </cell>
        </row>
        <row r="267">
          <cell r="C267">
            <v>28199</v>
          </cell>
          <cell r="D267">
            <v>91.884242872075802</v>
          </cell>
          <cell r="E267">
            <v>88.400480109153506</v>
          </cell>
          <cell r="F267">
            <v>99.432395525074099</v>
          </cell>
          <cell r="G267">
            <v>89.271420799884098</v>
          </cell>
          <cell r="H267">
            <v>111.625565195302</v>
          </cell>
          <cell r="I267">
            <v>106.25476426913001</v>
          </cell>
          <cell r="J267">
            <v>101.754904033689</v>
          </cell>
          <cell r="K267">
            <v>116.85120933968599</v>
          </cell>
          <cell r="L267">
            <v>80.416857110789806</v>
          </cell>
          <cell r="M267">
            <v>88.835950454518695</v>
          </cell>
          <cell r="N267">
            <v>124.533403729527</v>
          </cell>
          <cell r="O267">
            <v>100.73880656116999</v>
          </cell>
          <cell r="P267">
            <v>91.895287075782406</v>
          </cell>
          <cell r="Q267">
            <v>99.884</v>
          </cell>
          <cell r="R267">
            <v>105.56399999999999</v>
          </cell>
          <cell r="S267">
            <v>87.37</v>
          </cell>
          <cell r="T267">
            <v>118.119</v>
          </cell>
          <cell r="U267">
            <v>118.358</v>
          </cell>
          <cell r="V267">
            <v>111.666</v>
          </cell>
          <cell r="W267">
            <v>129.48599999999999</v>
          </cell>
          <cell r="X267">
            <v>86.760999999999996</v>
          </cell>
          <cell r="Y267">
            <v>98.674999999999997</v>
          </cell>
          <cell r="Z267">
            <v>139.011</v>
          </cell>
          <cell r="AA267">
            <v>110.717</v>
          </cell>
          <cell r="AB267">
            <v>93.858000000000004</v>
          </cell>
          <cell r="AC267">
            <v>102.58199999999999</v>
          </cell>
          <cell r="AD267">
            <v>107.31</v>
          </cell>
          <cell r="AE267">
            <v>88.728999999999999</v>
          </cell>
          <cell r="AF267">
            <v>116.575</v>
          </cell>
          <cell r="AG267">
            <v>113.09699999999999</v>
          </cell>
          <cell r="AH267">
            <v>130.62100000000001</v>
          </cell>
          <cell r="AI267">
            <v>136.72244882010199</v>
          </cell>
          <cell r="AJ267">
            <v>100.224</v>
          </cell>
          <cell r="AK267">
            <v>118.458000919444</v>
          </cell>
          <cell r="AL267">
            <v>159.935077044134</v>
          </cell>
          <cell r="AM267">
            <v>119.428</v>
          </cell>
          <cell r="AN267">
            <v>95.443971847699103</v>
          </cell>
          <cell r="AO267">
            <v>104.445918067364</v>
          </cell>
          <cell r="AP267">
            <v>110.173997377418</v>
          </cell>
          <cell r="AQ267">
            <v>103.354629097494</v>
          </cell>
          <cell r="AR267">
            <v>119.520220843589</v>
          </cell>
          <cell r="AS267">
            <v>116.995991109114</v>
          </cell>
          <cell r="AT267">
            <v>127.862009788221</v>
          </cell>
          <cell r="AU267">
            <v>115.54479830359</v>
          </cell>
          <cell r="AV267">
            <v>101.110373378632</v>
          </cell>
          <cell r="AW267">
            <v>114.839060490148</v>
          </cell>
          <cell r="AX267">
            <v>152.61957987601599</v>
          </cell>
          <cell r="AY267">
            <v>132.59019656701</v>
          </cell>
        </row>
        <row r="268">
          <cell r="C268">
            <v>282</v>
          </cell>
          <cell r="D268">
            <v>79.383398787887799</v>
          </cell>
          <cell r="E268">
            <v>92.231233466628197</v>
          </cell>
          <cell r="F268">
            <v>98.619091473748497</v>
          </cell>
          <cell r="G268">
            <v>96.261360064624697</v>
          </cell>
          <cell r="H268">
            <v>99.6961546739456</v>
          </cell>
          <cell r="I268">
            <v>98.295102448352296</v>
          </cell>
          <cell r="J268">
            <v>137.314074357203</v>
          </cell>
          <cell r="K268">
            <v>114.07826269736999</v>
          </cell>
          <cell r="L268">
            <v>95.072920820896101</v>
          </cell>
          <cell r="M268">
            <v>92.720831346393496</v>
          </cell>
          <cell r="N268">
            <v>93.765580506599804</v>
          </cell>
          <cell r="O268">
            <v>102.56198935635101</v>
          </cell>
          <cell r="P268">
            <v>82.359091860528295</v>
          </cell>
          <cell r="Q268">
            <v>93.059846807569798</v>
          </cell>
          <cell r="R268">
            <v>97.367483423278699</v>
          </cell>
          <cell r="S268">
            <v>104.860029713796</v>
          </cell>
          <cell r="T268">
            <v>100.53058349043</v>
          </cell>
          <cell r="U268">
            <v>99.686114782247799</v>
          </cell>
          <cell r="V268">
            <v>135.873025853592</v>
          </cell>
          <cell r="W268">
            <v>120.197116500787</v>
          </cell>
          <cell r="X268">
            <v>101.26209688697</v>
          </cell>
          <cell r="Y268">
            <v>97.747957223200302</v>
          </cell>
          <cell r="Z268">
            <v>98.699750984642904</v>
          </cell>
          <cell r="AA268">
            <v>104.261614775664</v>
          </cell>
          <cell r="AB268">
            <v>93.322174972990894</v>
          </cell>
          <cell r="AC268">
            <v>113.27282495883</v>
          </cell>
          <cell r="AD268">
            <v>112.467049225761</v>
          </cell>
          <cell r="AE268">
            <v>117.458723338414</v>
          </cell>
          <cell r="AF268">
            <v>115.545900900501</v>
          </cell>
          <cell r="AG268">
            <v>112.728469889191</v>
          </cell>
          <cell r="AH268">
            <v>139.97030685223899</v>
          </cell>
          <cell r="AI268">
            <v>130.75767820491899</v>
          </cell>
          <cell r="AJ268">
            <v>99.613215252717495</v>
          </cell>
          <cell r="AK268">
            <v>93.270260861887806</v>
          </cell>
          <cell r="AL268">
            <v>96.497661792292007</v>
          </cell>
          <cell r="AM268">
            <v>103.91293163681399</v>
          </cell>
          <cell r="AN268">
            <v>99.2984627478844</v>
          </cell>
          <cell r="AO268">
            <v>125.483681912032</v>
          </cell>
          <cell r="AP268">
            <v>111.25954354029901</v>
          </cell>
          <cell r="AQ268">
            <v>118.675816224765</v>
          </cell>
          <cell r="AR268">
            <v>112.98468130725399</v>
          </cell>
          <cell r="AS268">
            <v>114.753763790869</v>
          </cell>
          <cell r="AT268">
            <v>138.47372944060501</v>
          </cell>
          <cell r="AU268">
            <v>136.78570042328599</v>
          </cell>
          <cell r="AV268">
            <v>102.78135180967401</v>
          </cell>
          <cell r="AW268">
            <v>98.121586045056901</v>
          </cell>
          <cell r="AX268">
            <v>98.048215456841902</v>
          </cell>
          <cell r="AY268">
            <v>103.998152450143</v>
          </cell>
        </row>
        <row r="269">
          <cell r="C269">
            <v>28210</v>
          </cell>
          <cell r="D269">
            <v>73.457434572576801</v>
          </cell>
          <cell r="E269">
            <v>72.554299418207407</v>
          </cell>
          <cell r="F269">
            <v>128.266796680319</v>
          </cell>
          <cell r="G269">
            <v>112.004106778254</v>
          </cell>
          <cell r="H269">
            <v>136.65495226278301</v>
          </cell>
          <cell r="I269">
            <v>143.90896447074601</v>
          </cell>
          <cell r="J269">
            <v>121.476751567039</v>
          </cell>
          <cell r="K269">
            <v>104.428841140093</v>
          </cell>
          <cell r="L269">
            <v>79.646650913055296</v>
          </cell>
          <cell r="M269">
            <v>73.357976086822902</v>
          </cell>
          <cell r="N269">
            <v>72.090782256460699</v>
          </cell>
          <cell r="O269">
            <v>82.152443853643803</v>
          </cell>
          <cell r="P269">
            <v>76.713378375714896</v>
          </cell>
          <cell r="Q269">
            <v>74.222999999999999</v>
          </cell>
          <cell r="R269">
            <v>128.49799999999999</v>
          </cell>
          <cell r="S269">
            <v>122.108</v>
          </cell>
          <cell r="T269">
            <v>137.80799999999999</v>
          </cell>
          <cell r="U269">
            <v>145.834</v>
          </cell>
          <cell r="V269">
            <v>119.764</v>
          </cell>
          <cell r="W269">
            <v>106.78700000000001</v>
          </cell>
          <cell r="X269">
            <v>83.085999999999999</v>
          </cell>
          <cell r="Y269">
            <v>75.003</v>
          </cell>
          <cell r="Z269">
            <v>74.435000000000002</v>
          </cell>
          <cell r="AA269">
            <v>83.004000000000005</v>
          </cell>
          <cell r="AB269">
            <v>85.882000000000005</v>
          </cell>
          <cell r="AC269">
            <v>87.192999999999998</v>
          </cell>
          <cell r="AD269">
            <v>146.23099999999999</v>
          </cell>
          <cell r="AE269">
            <v>136.393</v>
          </cell>
          <cell r="AF269">
            <v>158.65199999999999</v>
          </cell>
          <cell r="AG269">
            <v>165.33</v>
          </cell>
          <cell r="AH269">
            <v>122.34099999999999</v>
          </cell>
          <cell r="AI269">
            <v>113.005809035467</v>
          </cell>
          <cell r="AJ269">
            <v>81.111000000000004</v>
          </cell>
          <cell r="AK269">
            <v>71.281053894399705</v>
          </cell>
          <cell r="AL269">
            <v>72.219954983463793</v>
          </cell>
          <cell r="AM269">
            <v>82.757999999999996</v>
          </cell>
          <cell r="AN269">
            <v>106.435455165861</v>
          </cell>
          <cell r="AO269">
            <v>83.173720238529199</v>
          </cell>
          <cell r="AP269">
            <v>126.810539881005</v>
          </cell>
          <cell r="AQ269">
            <v>118.213669833629</v>
          </cell>
          <cell r="AR269">
            <v>108.658346279756</v>
          </cell>
          <cell r="AS269">
            <v>125.803505888844</v>
          </cell>
          <cell r="AT269">
            <v>141.64504329777901</v>
          </cell>
          <cell r="AU269">
            <v>135.09104099941601</v>
          </cell>
          <cell r="AV269">
            <v>96.650151286687802</v>
          </cell>
          <cell r="AW269">
            <v>82.972797308977206</v>
          </cell>
          <cell r="AX269">
            <v>83.233869276853099</v>
          </cell>
          <cell r="AY269">
            <v>88.498096483653697</v>
          </cell>
        </row>
        <row r="270">
          <cell r="C270">
            <v>28220</v>
          </cell>
          <cell r="D270">
            <v>94.711632525923903</v>
          </cell>
          <cell r="E270">
            <v>70.824211183945295</v>
          </cell>
          <cell r="F270">
            <v>96.7921124827634</v>
          </cell>
          <cell r="G270">
            <v>92.815507345582205</v>
          </cell>
          <cell r="H270">
            <v>93.076057726657496</v>
          </cell>
          <cell r="I270">
            <v>94.024850363462093</v>
          </cell>
          <cell r="J270">
            <v>117.74796228087401</v>
          </cell>
          <cell r="K270">
            <v>124.80071029806901</v>
          </cell>
          <cell r="L270">
            <v>111.665044453397</v>
          </cell>
          <cell r="M270">
            <v>103.676144794005</v>
          </cell>
          <cell r="N270">
            <v>96.948596835811998</v>
          </cell>
          <cell r="O270">
            <v>102.917169709508</v>
          </cell>
          <cell r="P270">
            <v>100.377677619913</v>
          </cell>
          <cell r="Q270">
            <v>73.231999999999999</v>
          </cell>
          <cell r="R270">
            <v>96.968999999999994</v>
          </cell>
          <cell r="S270">
            <v>100.45399999999999</v>
          </cell>
          <cell r="T270">
            <v>93.903000000000006</v>
          </cell>
          <cell r="U270">
            <v>95.022000000000006</v>
          </cell>
          <cell r="V270">
            <v>115.872</v>
          </cell>
          <cell r="W270">
            <v>126.361</v>
          </cell>
          <cell r="X270">
            <v>112.5</v>
          </cell>
          <cell r="Y270">
            <v>103.988</v>
          </cell>
          <cell r="Z270">
            <v>98.784999999999997</v>
          </cell>
          <cell r="AA270">
            <v>103.105</v>
          </cell>
          <cell r="AB270">
            <v>109.349</v>
          </cell>
          <cell r="AC270">
            <v>83.649000000000001</v>
          </cell>
          <cell r="AD270">
            <v>110.229</v>
          </cell>
          <cell r="AE270">
            <v>115.072</v>
          </cell>
          <cell r="AF270">
            <v>109.251</v>
          </cell>
          <cell r="AG270">
            <v>108.697</v>
          </cell>
          <cell r="AH270">
            <v>117.857</v>
          </cell>
          <cell r="AI270">
            <v>130.81298864123301</v>
          </cell>
          <cell r="AJ270">
            <v>108.967</v>
          </cell>
          <cell r="AK270">
            <v>98.626411783985802</v>
          </cell>
          <cell r="AL270">
            <v>95.332421960030203</v>
          </cell>
          <cell r="AM270">
            <v>102.854</v>
          </cell>
          <cell r="AN270">
            <v>109.067141039204</v>
          </cell>
          <cell r="AO270">
            <v>89.611149987060401</v>
          </cell>
          <cell r="AP270">
            <v>111.438878796889</v>
          </cell>
          <cell r="AQ270">
            <v>122.321759400677</v>
          </cell>
          <cell r="AR270">
            <v>114.87539552657201</v>
          </cell>
          <cell r="AS270">
            <v>115.56375621364499</v>
          </cell>
          <cell r="AT270">
            <v>116.048308902299</v>
          </cell>
          <cell r="AU270">
            <v>128.66242936816801</v>
          </cell>
          <cell r="AV270">
            <v>111.008486960664</v>
          </cell>
          <cell r="AW270">
            <v>95.007213716913697</v>
          </cell>
          <cell r="AX270">
            <v>93.575289976427101</v>
          </cell>
          <cell r="AY270">
            <v>104.55845034852901</v>
          </cell>
        </row>
        <row r="271">
          <cell r="C271">
            <v>28230</v>
          </cell>
          <cell r="D271">
            <v>112.84886982784199</v>
          </cell>
          <cell r="E271">
            <v>98.847960892060499</v>
          </cell>
          <cell r="F271">
            <v>88.540398034284195</v>
          </cell>
          <cell r="G271">
            <v>119.90638676003501</v>
          </cell>
          <cell r="H271">
            <v>95.630760015552198</v>
          </cell>
          <cell r="I271">
            <v>91.6506902365646</v>
          </cell>
          <cell r="J271">
            <v>104.129561849894</v>
          </cell>
          <cell r="K271">
            <v>90.097197773313695</v>
          </cell>
          <cell r="L271">
            <v>92.503758907490194</v>
          </cell>
          <cell r="M271">
            <v>82.544844662900204</v>
          </cell>
          <cell r="N271">
            <v>93.200755959162393</v>
          </cell>
          <cell r="O271">
            <v>130.09881508090101</v>
          </cell>
          <cell r="P271">
            <v>117.850808440932</v>
          </cell>
          <cell r="Q271">
            <v>101.122</v>
          </cell>
          <cell r="R271">
            <v>88.7</v>
          </cell>
          <cell r="S271">
            <v>130.72300000000001</v>
          </cell>
          <cell r="T271">
            <v>96.438000000000002</v>
          </cell>
          <cell r="U271">
            <v>92.876999999999995</v>
          </cell>
          <cell r="V271">
            <v>102.661</v>
          </cell>
          <cell r="W271">
            <v>92.132000000000005</v>
          </cell>
          <cell r="X271">
            <v>96.498999999999995</v>
          </cell>
          <cell r="Y271">
            <v>84.396000000000001</v>
          </cell>
          <cell r="Z271">
            <v>96.231999999999999</v>
          </cell>
          <cell r="AA271">
            <v>131.44800000000001</v>
          </cell>
          <cell r="AB271">
            <v>131.93600000000001</v>
          </cell>
          <cell r="AC271">
            <v>118.792</v>
          </cell>
          <cell r="AD271">
            <v>100.941</v>
          </cell>
          <cell r="AE271">
            <v>146.01599999999999</v>
          </cell>
          <cell r="AF271">
            <v>111.024</v>
          </cell>
          <cell r="AG271">
            <v>105.29300000000001</v>
          </cell>
          <cell r="AH271">
            <v>104.87</v>
          </cell>
          <cell r="AI271">
            <v>97.497076622185901</v>
          </cell>
          <cell r="AJ271">
            <v>94.204999999999998</v>
          </cell>
          <cell r="AK271">
            <v>80.207822448061606</v>
          </cell>
          <cell r="AL271">
            <v>93.367753672728199</v>
          </cell>
          <cell r="AM271">
            <v>131.05799999999999</v>
          </cell>
          <cell r="AN271">
            <v>117.22305848996901</v>
          </cell>
          <cell r="AO271">
            <v>105.464271222203</v>
          </cell>
          <cell r="AP271">
            <v>107.87602260154399</v>
          </cell>
          <cell r="AQ271">
            <v>110.187784104572</v>
          </cell>
          <cell r="AR271">
            <v>109.697569357139</v>
          </cell>
          <cell r="AS271">
            <v>109.985607658967</v>
          </cell>
          <cell r="AT271">
            <v>105.171479383375</v>
          </cell>
          <cell r="AU271">
            <v>104.93105597272501</v>
          </cell>
          <cell r="AV271">
            <v>107.446428093051</v>
          </cell>
          <cell r="AW271">
            <v>102.60049480043899</v>
          </cell>
          <cell r="AX271">
            <v>100.779173997654</v>
          </cell>
          <cell r="AY271">
            <v>121.188283909806</v>
          </cell>
        </row>
        <row r="272">
          <cell r="C272">
            <v>28240</v>
          </cell>
          <cell r="D272">
            <v>69.512055765055607</v>
          </cell>
          <cell r="E272">
            <v>114.43711016040299</v>
          </cell>
          <cell r="F272">
            <v>109.78702083550699</v>
          </cell>
          <cell r="G272">
            <v>132.98708708817699</v>
          </cell>
          <cell r="H272">
            <v>123.76375089213499</v>
          </cell>
          <cell r="I272">
            <v>116.01816393553599</v>
          </cell>
          <cell r="J272">
            <v>102.561796139444</v>
          </cell>
          <cell r="K272">
            <v>87.713734995676106</v>
          </cell>
          <cell r="L272">
            <v>76.212042351910895</v>
          </cell>
          <cell r="M272">
            <v>79.441160297757705</v>
          </cell>
          <cell r="N272">
            <v>90.023098807260894</v>
          </cell>
          <cell r="O272">
            <v>97.542978731136003</v>
          </cell>
          <cell r="P272">
            <v>72.593123713161106</v>
          </cell>
          <cell r="Q272">
            <v>117.069</v>
          </cell>
          <cell r="R272">
            <v>102.854</v>
          </cell>
          <cell r="S272">
            <v>144.98400000000001</v>
          </cell>
          <cell r="T272">
            <v>124.80800000000001</v>
          </cell>
          <cell r="U272">
            <v>117.57</v>
          </cell>
          <cell r="V272">
            <v>101.11499999999999</v>
          </cell>
          <cell r="W272">
            <v>96.551000000000002</v>
          </cell>
          <cell r="X272">
            <v>72.350999999999999</v>
          </cell>
          <cell r="Y272">
            <v>77.296999999999997</v>
          </cell>
          <cell r="Z272">
            <v>92.950999999999993</v>
          </cell>
          <cell r="AA272">
            <v>98.555000000000007</v>
          </cell>
          <cell r="AB272">
            <v>81.27</v>
          </cell>
          <cell r="AC272">
            <v>137.52699999999999</v>
          </cell>
          <cell r="AD272">
            <v>125.163</v>
          </cell>
          <cell r="AE272">
            <v>161.94399999999999</v>
          </cell>
          <cell r="AF272">
            <v>143.685</v>
          </cell>
          <cell r="AG272">
            <v>133.28800000000001</v>
          </cell>
          <cell r="AH272">
            <v>103.291</v>
          </cell>
          <cell r="AI272">
            <v>94.917854861680794</v>
          </cell>
          <cell r="AJ272">
            <v>70.631</v>
          </cell>
          <cell r="AK272">
            <v>73.461155115709005</v>
          </cell>
          <cell r="AL272">
            <v>90.184402774317803</v>
          </cell>
          <cell r="AM272">
            <v>98.262</v>
          </cell>
          <cell r="AN272">
            <v>87.227572080335406</v>
          </cell>
          <cell r="AO272">
            <v>82.347322688065304</v>
          </cell>
          <cell r="AP272">
            <v>125.671406070137</v>
          </cell>
          <cell r="AQ272">
            <v>134.71804869736701</v>
          </cell>
          <cell r="AR272">
            <v>130.80270891294401</v>
          </cell>
          <cell r="AS272">
            <v>133.52954707158599</v>
          </cell>
          <cell r="AT272">
            <v>119.157432745614</v>
          </cell>
          <cell r="AU272">
            <v>119.437778539595</v>
          </cell>
          <cell r="AV272">
            <v>94.192614160595696</v>
          </cell>
          <cell r="AW272">
            <v>97.216556602149694</v>
          </cell>
          <cell r="AX272">
            <v>104.11840476118699</v>
          </cell>
          <cell r="AY272">
            <v>104.415815102313</v>
          </cell>
        </row>
        <row r="273">
          <cell r="C273">
            <v>28250</v>
          </cell>
          <cell r="D273">
            <v>102.466937759731</v>
          </cell>
          <cell r="E273">
            <v>100.323364527677</v>
          </cell>
          <cell r="F273">
            <v>101.46996106132001</v>
          </cell>
          <cell r="G273">
            <v>100.489539729469</v>
          </cell>
          <cell r="H273">
            <v>102.38097679161601</v>
          </cell>
          <cell r="I273">
            <v>74.225672812665593</v>
          </cell>
          <cell r="J273">
            <v>100.44132366433</v>
          </cell>
          <cell r="K273">
            <v>80.378225992250094</v>
          </cell>
          <cell r="L273">
            <v>68.179036537934607</v>
          </cell>
          <cell r="M273">
            <v>92.970228326150306</v>
          </cell>
          <cell r="N273">
            <v>123.02821850415501</v>
          </cell>
          <cell r="O273">
            <v>153.646514292701</v>
          </cell>
          <cell r="P273">
            <v>107.00870528764101</v>
          </cell>
          <cell r="Q273">
            <v>102.631</v>
          </cell>
          <cell r="R273">
            <v>101.65300000000001</v>
          </cell>
          <cell r="S273">
            <v>109.55500000000001</v>
          </cell>
          <cell r="T273">
            <v>103.245</v>
          </cell>
          <cell r="U273">
            <v>75.218999999999994</v>
          </cell>
          <cell r="V273">
            <v>99.025000000000006</v>
          </cell>
          <cell r="W273">
            <v>82.192999999999998</v>
          </cell>
          <cell r="X273">
            <v>71.123000000000005</v>
          </cell>
          <cell r="Y273">
            <v>95.055000000000007</v>
          </cell>
          <cell r="Z273">
            <v>127.029</v>
          </cell>
          <cell r="AA273">
            <v>155.24</v>
          </cell>
          <cell r="AB273">
            <v>119.798</v>
          </cell>
          <cell r="AC273">
            <v>120.565</v>
          </cell>
          <cell r="AD273">
            <v>115.681</v>
          </cell>
          <cell r="AE273">
            <v>122.371</v>
          </cell>
          <cell r="AF273">
            <v>118.861</v>
          </cell>
          <cell r="AG273">
            <v>85.274000000000001</v>
          </cell>
          <cell r="AH273">
            <v>101.15600000000001</v>
          </cell>
          <cell r="AI273">
            <v>86.979864546275095</v>
          </cell>
          <cell r="AJ273">
            <v>69.433000000000007</v>
          </cell>
          <cell r="AK273">
            <v>90.338041061105002</v>
          </cell>
          <cell r="AL273">
            <v>123.248661256822</v>
          </cell>
          <cell r="AM273">
            <v>154.78</v>
          </cell>
          <cell r="AN273">
            <v>118.681563575246</v>
          </cell>
          <cell r="AO273">
            <v>121.76202699484701</v>
          </cell>
          <cell r="AP273">
            <v>124.144958535371</v>
          </cell>
          <cell r="AQ273">
            <v>128.12428966408299</v>
          </cell>
          <cell r="AR273">
            <v>120.42397726410699</v>
          </cell>
          <cell r="AS273">
            <v>114.500036845868</v>
          </cell>
          <cell r="AT273">
            <v>103.68130546897299</v>
          </cell>
          <cell r="AU273">
            <v>205.428759192961</v>
          </cell>
          <cell r="AV273">
            <v>79.015219245363198</v>
          </cell>
          <cell r="AW273">
            <v>97.2395005510798</v>
          </cell>
          <cell r="AX273">
            <v>129.41067933631101</v>
          </cell>
          <cell r="AY273">
            <v>150.341764746141</v>
          </cell>
        </row>
        <row r="274">
          <cell r="C274">
            <v>28260</v>
          </cell>
          <cell r="D274">
            <v>87.746024752025605</v>
          </cell>
          <cell r="E274">
            <v>108.631344315587</v>
          </cell>
          <cell r="F274">
            <v>114.40442416401601</v>
          </cell>
          <cell r="G274">
            <v>107.340197303474</v>
          </cell>
          <cell r="H274">
            <v>87.208472020016103</v>
          </cell>
          <cell r="I274">
            <v>119.09780044246899</v>
          </cell>
          <cell r="J274">
            <v>119.94625056987</v>
          </cell>
          <cell r="K274">
            <v>115.988648171503</v>
          </cell>
          <cell r="L274">
            <v>79.320933155496206</v>
          </cell>
          <cell r="M274">
            <v>72.622100751818195</v>
          </cell>
          <cell r="N274">
            <v>100.183244794744</v>
          </cell>
          <cell r="O274">
            <v>87.510559558980901</v>
          </cell>
          <cell r="P274">
            <v>91.635299230554907</v>
          </cell>
          <cell r="Q274">
            <v>111.13</v>
          </cell>
          <cell r="R274">
            <v>114.61</v>
          </cell>
          <cell r="S274">
            <v>117.023</v>
          </cell>
          <cell r="T274">
            <v>87.944000000000003</v>
          </cell>
          <cell r="U274">
            <v>120.691</v>
          </cell>
          <cell r="V274">
            <v>118.255</v>
          </cell>
          <cell r="W274">
            <v>118.608</v>
          </cell>
          <cell r="X274">
            <v>82.745999999999995</v>
          </cell>
          <cell r="Y274">
            <v>74.251000000000005</v>
          </cell>
          <cell r="Z274">
            <v>103.441</v>
          </cell>
          <cell r="AA274">
            <v>88.418000000000006</v>
          </cell>
          <cell r="AB274">
            <v>102.58799999999999</v>
          </cell>
          <cell r="AC274">
            <v>130.54900000000001</v>
          </cell>
          <cell r="AD274">
            <v>130.42699999999999</v>
          </cell>
          <cell r="AE274">
            <v>130.71299999999999</v>
          </cell>
          <cell r="AF274">
            <v>101.246</v>
          </cell>
          <cell r="AG274">
            <v>136.82599999999999</v>
          </cell>
          <cell r="AH274">
            <v>120.8</v>
          </cell>
          <cell r="AI274">
            <v>125.515048165352</v>
          </cell>
          <cell r="AJ274">
            <v>80.78</v>
          </cell>
          <cell r="AK274">
            <v>70.566012773963806</v>
          </cell>
          <cell r="AL274">
            <v>100.362753776685</v>
          </cell>
          <cell r="AM274">
            <v>88.156000000000006</v>
          </cell>
          <cell r="AN274">
            <v>121.188018505522</v>
          </cell>
          <cell r="AO274">
            <v>95.068210054508796</v>
          </cell>
          <cell r="AP274">
            <v>115.561108268986</v>
          </cell>
          <cell r="AQ274">
            <v>110.60577894300501</v>
          </cell>
          <cell r="AR274">
            <v>126.077424239457</v>
          </cell>
          <cell r="AS274">
            <v>148.60731412541099</v>
          </cell>
          <cell r="AT274">
            <v>143.29224339281899</v>
          </cell>
          <cell r="AU274">
            <v>105.58229817256699</v>
          </cell>
          <cell r="AV274">
            <v>99.901570879571693</v>
          </cell>
          <cell r="AW274">
            <v>91.222825727787395</v>
          </cell>
          <cell r="AX274">
            <v>106.028183834054</v>
          </cell>
          <cell r="AY274">
            <v>95.836710428226397</v>
          </cell>
        </row>
        <row r="275">
          <cell r="C275">
            <v>28290</v>
          </cell>
          <cell r="D275">
            <v>65.183097753070896</v>
          </cell>
          <cell r="E275">
            <v>108.149466405833</v>
          </cell>
          <cell r="F275">
            <v>84.856867322443193</v>
          </cell>
          <cell r="G275">
            <v>70.141003532132999</v>
          </cell>
          <cell r="H275">
            <v>82.022626074674804</v>
          </cell>
          <cell r="I275">
            <v>80.690856973648707</v>
          </cell>
          <cell r="J275">
            <v>194.092945695151</v>
          </cell>
          <cell r="K275">
            <v>124.42893116725099</v>
          </cell>
          <cell r="L275">
            <v>93.954402749319101</v>
          </cell>
          <cell r="M275">
            <v>94.217883013631905</v>
          </cell>
          <cell r="N275">
            <v>95.706971358606594</v>
          </cell>
          <cell r="O275">
            <v>106.554947954236</v>
          </cell>
          <cell r="P275">
            <v>64.419738096784698</v>
          </cell>
          <cell r="Q275">
            <v>105.34</v>
          </cell>
          <cell r="R275">
            <v>85.004000000000005</v>
          </cell>
          <cell r="S275">
            <v>77.102999999999994</v>
          </cell>
          <cell r="T275">
            <v>82.64</v>
          </cell>
          <cell r="U275">
            <v>82.350999999999999</v>
          </cell>
          <cell r="V275">
            <v>193.28200000000001</v>
          </cell>
          <cell r="W275">
            <v>136.066</v>
          </cell>
          <cell r="X275">
            <v>114.759</v>
          </cell>
          <cell r="Y275">
            <v>111.336</v>
          </cell>
          <cell r="Z275">
            <v>106.76900000000001</v>
          </cell>
          <cell r="AA275">
            <v>110.887</v>
          </cell>
          <cell r="AB275">
            <v>79.649000000000001</v>
          </cell>
          <cell r="AC275">
            <v>139.93700000000001</v>
          </cell>
          <cell r="AD275">
            <v>97.010999999999996</v>
          </cell>
          <cell r="AE275">
            <v>83.644999999999996</v>
          </cell>
          <cell r="AF275">
            <v>93.070999999999998</v>
          </cell>
          <cell r="AG275">
            <v>91.192999999999998</v>
          </cell>
          <cell r="AH275">
            <v>202.001</v>
          </cell>
          <cell r="AI275">
            <v>164.393648236399</v>
          </cell>
          <cell r="AJ275">
            <v>115.64100000000001</v>
          </cell>
          <cell r="AK275">
            <v>107.310010610039</v>
          </cell>
          <cell r="AL275">
            <v>106.691724591756</v>
          </cell>
          <cell r="AM275">
            <v>110.358</v>
          </cell>
          <cell r="AN275">
            <v>90.310175695721298</v>
          </cell>
          <cell r="AO275">
            <v>212.89084956058099</v>
          </cell>
          <cell r="AP275">
            <v>96.038306592269507</v>
          </cell>
          <cell r="AQ275">
            <v>103.286350648663</v>
          </cell>
          <cell r="AR275">
            <v>98.955100111148894</v>
          </cell>
          <cell r="AS275">
            <v>97.188820123003694</v>
          </cell>
          <cell r="AT275">
            <v>182.366828047078</v>
          </cell>
          <cell r="AU275">
            <v>155.61780514446801</v>
          </cell>
          <cell r="AV275">
            <v>101.774330961163</v>
          </cell>
          <cell r="AW275">
            <v>106.94148840976101</v>
          </cell>
          <cell r="AX275">
            <v>100.779327698766</v>
          </cell>
          <cell r="AY275">
            <v>103.24466580471601</v>
          </cell>
        </row>
        <row r="276">
          <cell r="C276">
            <v>291</v>
          </cell>
          <cell r="D276">
            <v>105.938613662473</v>
          </cell>
          <cell r="E276">
            <v>97.777567468176301</v>
          </cell>
          <cell r="F276">
            <v>113.653605742933</v>
          </cell>
          <cell r="G276">
            <v>119.56300242578401</v>
          </cell>
          <cell r="H276">
            <v>99.711915793432297</v>
          </cell>
          <cell r="I276">
            <v>99.762426699593107</v>
          </cell>
          <cell r="J276">
            <v>80.677556924773597</v>
          </cell>
          <cell r="K276">
            <v>94.341327535257193</v>
          </cell>
          <cell r="L276">
            <v>87.736829656873695</v>
          </cell>
          <cell r="M276">
            <v>107.715832645867</v>
          </cell>
          <cell r="N276">
            <v>97.3987344689465</v>
          </cell>
          <cell r="O276">
            <v>95.722586975889797</v>
          </cell>
          <cell r="P276">
            <v>85.458990784719404</v>
          </cell>
          <cell r="Q276">
            <v>80.383203019496904</v>
          </cell>
          <cell r="R276">
            <v>87.435189320664804</v>
          </cell>
          <cell r="S276">
            <v>79.252818866698107</v>
          </cell>
          <cell r="T276">
            <v>71.899996198190195</v>
          </cell>
          <cell r="U276">
            <v>85.140901666747595</v>
          </cell>
          <cell r="V276">
            <v>68.687039220555107</v>
          </cell>
          <cell r="W276">
            <v>72.914965013672997</v>
          </cell>
          <cell r="X276">
            <v>72.165815580447401</v>
          </cell>
          <cell r="Y276">
            <v>85.214613986216705</v>
          </cell>
          <cell r="Z276">
            <v>73.645665847871797</v>
          </cell>
          <cell r="AA276">
            <v>81.907613891418904</v>
          </cell>
          <cell r="AB276">
            <v>87.179180143753996</v>
          </cell>
          <cell r="AC276">
            <v>91.261031252701301</v>
          </cell>
          <cell r="AD276">
            <v>88.0509953566673</v>
          </cell>
          <cell r="AE276">
            <v>73.709507264349099</v>
          </cell>
          <cell r="AF276">
            <v>70.533966018177793</v>
          </cell>
          <cell r="AG276">
            <v>69.405297156791804</v>
          </cell>
          <cell r="AH276">
            <v>66.345860801417203</v>
          </cell>
          <cell r="AI276">
            <v>72.180326429411807</v>
          </cell>
          <cell r="AJ276">
            <v>67.783793383245595</v>
          </cell>
          <cell r="AK276">
            <v>76.953972286451105</v>
          </cell>
          <cell r="AL276">
            <v>68.015256838861404</v>
          </cell>
          <cell r="AM276">
            <v>71.778111148991201</v>
          </cell>
          <cell r="AN276">
            <v>95.395601830105306</v>
          </cell>
          <cell r="AO276">
            <v>75.476835775840499</v>
          </cell>
          <cell r="AP276">
            <v>94.291221831424394</v>
          </cell>
          <cell r="AQ276">
            <v>79.5126080421431</v>
          </cell>
          <cell r="AR276">
            <v>71.506214096096002</v>
          </cell>
          <cell r="AS276">
            <v>75.606092506707</v>
          </cell>
          <cell r="AT276">
            <v>83.854757869656297</v>
          </cell>
          <cell r="AU276">
            <v>83.627243919760502</v>
          </cell>
          <cell r="AV276">
            <v>61.080043263704503</v>
          </cell>
          <cell r="AW276">
            <v>97.717500140784296</v>
          </cell>
          <cell r="AX276">
            <v>91.925145011623201</v>
          </cell>
          <cell r="AY276">
            <v>87.097643384049306</v>
          </cell>
        </row>
        <row r="277">
          <cell r="C277">
            <v>29101</v>
          </cell>
          <cell r="D277">
            <v>106.426873129182</v>
          </cell>
          <cell r="E277">
            <v>97.950043268669305</v>
          </cell>
          <cell r="F277">
            <v>113.316696209684</v>
          </cell>
          <cell r="G277">
            <v>121.325384075203</v>
          </cell>
          <cell r="H277">
            <v>99.055965693252205</v>
          </cell>
          <cell r="I277">
            <v>99.257520019516505</v>
          </cell>
          <cell r="J277">
            <v>79.155272678854701</v>
          </cell>
          <cell r="K277">
            <v>93.926045744827903</v>
          </cell>
          <cell r="L277">
            <v>88.156476483141802</v>
          </cell>
          <cell r="M277">
            <v>107.658177256313</v>
          </cell>
          <cell r="N277">
            <v>97.817076303407902</v>
          </cell>
          <cell r="O277">
            <v>95.954469137948294</v>
          </cell>
          <cell r="P277">
            <v>85.852861912756893</v>
          </cell>
          <cell r="Q277">
            <v>80.525000000000006</v>
          </cell>
          <cell r="R277">
            <v>87.176000000000002</v>
          </cell>
          <cell r="S277">
            <v>80.421000000000006</v>
          </cell>
          <cell r="T277">
            <v>71.427000000000007</v>
          </cell>
          <cell r="U277">
            <v>84.71</v>
          </cell>
          <cell r="V277">
            <v>67.391000000000005</v>
          </cell>
          <cell r="W277">
            <v>72.593999999999994</v>
          </cell>
          <cell r="X277">
            <v>72.510999999999996</v>
          </cell>
          <cell r="Y277">
            <v>85.168999999999997</v>
          </cell>
          <cell r="Z277">
            <v>73.962000000000003</v>
          </cell>
          <cell r="AA277">
            <v>82.105999999999995</v>
          </cell>
          <cell r="AB277">
            <v>87.581000000000003</v>
          </cell>
          <cell r="AC277">
            <v>91.421999999999997</v>
          </cell>
          <cell r="AD277">
            <v>87.79</v>
          </cell>
          <cell r="AE277">
            <v>74.796000000000006</v>
          </cell>
          <cell r="AF277">
            <v>70.069999999999993</v>
          </cell>
          <cell r="AG277">
            <v>69.054000000000002</v>
          </cell>
          <cell r="AH277">
            <v>65.093999999999994</v>
          </cell>
          <cell r="AI277">
            <v>71.8625953143586</v>
          </cell>
          <cell r="AJ277">
            <v>68.108000000000004</v>
          </cell>
          <cell r="AK277">
            <v>76.912782322627805</v>
          </cell>
          <cell r="AL277">
            <v>68.307392331919601</v>
          </cell>
          <cell r="AM277">
            <v>71.951999999999998</v>
          </cell>
          <cell r="AN277">
            <v>95.814984444108106</v>
          </cell>
          <cell r="AO277">
            <v>75.441150958180103</v>
          </cell>
          <cell r="AP277">
            <v>95.374933597409594</v>
          </cell>
          <cell r="AQ277">
            <v>79.989921742263107</v>
          </cell>
          <cell r="AR277">
            <v>71.234472742967199</v>
          </cell>
          <cell r="AS277">
            <v>75.845820850862793</v>
          </cell>
          <cell r="AT277">
            <v>84.379674237423899</v>
          </cell>
          <cell r="AU277">
            <v>83.819109867360396</v>
          </cell>
          <cell r="AV277">
            <v>60.917205753953802</v>
          </cell>
          <cell r="AW277">
            <v>99.386542346816597</v>
          </cell>
          <cell r="AX277">
            <v>93.477207294575294</v>
          </cell>
          <cell r="AY277">
            <v>87.903742319161594</v>
          </cell>
        </row>
        <row r="278">
          <cell r="C278">
            <v>29102</v>
          </cell>
          <cell r="D278">
            <v>95.883274233378899</v>
          </cell>
          <cell r="E278">
            <v>94.2255570402898</v>
          </cell>
          <cell r="F278">
            <v>120.592006213818</v>
          </cell>
          <cell r="G278">
            <v>83.268067259464601</v>
          </cell>
          <cell r="H278">
            <v>113.220718705802</v>
          </cell>
          <cell r="I278">
            <v>110.16060306761401</v>
          </cell>
          <cell r="J278">
            <v>112.02786520139</v>
          </cell>
          <cell r="K278">
            <v>102.89374616964101</v>
          </cell>
          <cell r="L278">
            <v>79.094516366120402</v>
          </cell>
          <cell r="M278">
            <v>108.903202377349</v>
          </cell>
          <cell r="N278">
            <v>88.783296510804405</v>
          </cell>
          <cell r="O278">
            <v>90.947146854327102</v>
          </cell>
          <cell r="P278">
            <v>77.347508767916196</v>
          </cell>
          <cell r="Q278">
            <v>77.462999999999994</v>
          </cell>
          <cell r="R278">
            <v>92.772999999999996</v>
          </cell>
          <cell r="S278">
            <v>55.195</v>
          </cell>
          <cell r="T278">
            <v>81.641000000000005</v>
          </cell>
          <cell r="U278">
            <v>94.015000000000001</v>
          </cell>
          <cell r="V278">
            <v>95.378</v>
          </cell>
          <cell r="W278">
            <v>79.525000000000006</v>
          </cell>
          <cell r="X278">
            <v>65.057000000000002</v>
          </cell>
          <cell r="Y278">
            <v>86.153999999999996</v>
          </cell>
          <cell r="Z278">
            <v>67.131</v>
          </cell>
          <cell r="AA278">
            <v>77.822000000000003</v>
          </cell>
          <cell r="AB278">
            <v>78.903999999999996</v>
          </cell>
          <cell r="AC278">
            <v>87.945999999999998</v>
          </cell>
          <cell r="AD278">
            <v>93.426000000000002</v>
          </cell>
          <cell r="AE278">
            <v>51.334000000000003</v>
          </cell>
          <cell r="AF278">
            <v>80.088999999999999</v>
          </cell>
          <cell r="AG278">
            <v>76.64</v>
          </cell>
          <cell r="AH278">
            <v>92.126999999999995</v>
          </cell>
          <cell r="AI278">
            <v>78.723761686459</v>
          </cell>
          <cell r="AJ278">
            <v>61.106999999999999</v>
          </cell>
          <cell r="AK278">
            <v>77.802248859781699</v>
          </cell>
          <cell r="AL278">
            <v>61.998944320045901</v>
          </cell>
          <cell r="AM278">
            <v>68.197000000000003</v>
          </cell>
          <cell r="AN278">
            <v>86.758729793827996</v>
          </cell>
          <cell r="AO278">
            <v>76.211737971305098</v>
          </cell>
          <cell r="AP278">
            <v>71.972986562474802</v>
          </cell>
          <cell r="AQ278">
            <v>69.682688509354904</v>
          </cell>
          <cell r="AR278">
            <v>77.1025245190216</v>
          </cell>
          <cell r="AS278">
            <v>70.669066118846501</v>
          </cell>
          <cell r="AT278">
            <v>73.044496912757296</v>
          </cell>
          <cell r="AU278">
            <v>79.675907879091696</v>
          </cell>
          <cell r="AV278">
            <v>64.433560284830605</v>
          </cell>
          <cell r="AW278">
            <v>63.344821170954901</v>
          </cell>
          <cell r="AX278">
            <v>59.961580279540797</v>
          </cell>
          <cell r="AY278">
            <v>70.496637241486994</v>
          </cell>
        </row>
        <row r="279">
          <cell r="C279">
            <v>292</v>
          </cell>
          <cell r="D279">
            <v>94.665217251442797</v>
          </cell>
          <cell r="E279">
            <v>96.088270754192294</v>
          </cell>
          <cell r="F279">
            <v>101.007324241674</v>
          </cell>
          <cell r="G279">
            <v>77.142522937720202</v>
          </cell>
          <cell r="H279">
            <v>98.189232172388301</v>
          </cell>
          <cell r="I279">
            <v>112.547832088907</v>
          </cell>
          <cell r="J279">
            <v>133.031107013895</v>
          </cell>
          <cell r="K279">
            <v>115.572400674915</v>
          </cell>
          <cell r="L279">
            <v>79.819405822555296</v>
          </cell>
          <cell r="M279">
            <v>78.164451947572005</v>
          </cell>
          <cell r="N279">
            <v>94.932958968028601</v>
          </cell>
          <cell r="O279">
            <v>118.839276126709</v>
          </cell>
          <cell r="P279">
            <v>76.364921618662095</v>
          </cell>
          <cell r="Q279">
            <v>78.994</v>
          </cell>
          <cell r="R279">
            <v>77.706999999999994</v>
          </cell>
          <cell r="S279">
            <v>51.134</v>
          </cell>
          <cell r="T279">
            <v>70.802000000000007</v>
          </cell>
          <cell r="U279">
            <v>96.052999999999997</v>
          </cell>
          <cell r="V279">
            <v>113.259</v>
          </cell>
          <cell r="W279">
            <v>89.325000000000003</v>
          </cell>
          <cell r="X279">
            <v>65.653000000000006</v>
          </cell>
          <cell r="Y279">
            <v>61.835999999999999</v>
          </cell>
          <cell r="Z279">
            <v>71.781000000000006</v>
          </cell>
          <cell r="AA279">
            <v>101.68899999999999</v>
          </cell>
          <cell r="AB279">
            <v>77.902000000000001</v>
          </cell>
          <cell r="AC279">
            <v>89.683999999999997</v>
          </cell>
          <cell r="AD279">
            <v>78.253</v>
          </cell>
          <cell r="AE279">
            <v>47.558</v>
          </cell>
          <cell r="AF279">
            <v>69.456999999999994</v>
          </cell>
          <cell r="AG279">
            <v>78.3</v>
          </cell>
          <cell r="AH279">
            <v>109.4</v>
          </cell>
          <cell r="AI279">
            <v>88.424170243190403</v>
          </cell>
          <cell r="AJ279">
            <v>61.667000000000002</v>
          </cell>
          <cell r="AK279">
            <v>55.841977183935398</v>
          </cell>
          <cell r="AL279">
            <v>66.293362248379097</v>
          </cell>
          <cell r="AM279">
            <v>89.111999999999995</v>
          </cell>
          <cell r="AN279">
            <v>81.946524827348398</v>
          </cell>
          <cell r="AO279">
            <v>81.1440230229571</v>
          </cell>
          <cell r="AP279">
            <v>85.490614455972505</v>
          </cell>
          <cell r="AQ279">
            <v>61.701277953745901</v>
          </cell>
          <cell r="AR279">
            <v>64.444420296556999</v>
          </cell>
          <cell r="AS279">
            <v>77.965325352624404</v>
          </cell>
          <cell r="AT279">
            <v>75.977430654134295</v>
          </cell>
          <cell r="AU279">
            <v>71.661390041514807</v>
          </cell>
          <cell r="AV279">
            <v>76.132465341137006</v>
          </cell>
          <cell r="AW279">
            <v>73.797537184520905</v>
          </cell>
          <cell r="AX279">
            <v>67.359233661106401</v>
          </cell>
          <cell r="AY279">
            <v>89.761678905734101</v>
          </cell>
        </row>
        <row r="280">
          <cell r="C280">
            <v>29200</v>
          </cell>
          <cell r="D280">
            <v>94.665217251442797</v>
          </cell>
          <cell r="E280">
            <v>96.088270754192294</v>
          </cell>
          <cell r="F280">
            <v>101.007324241674</v>
          </cell>
          <cell r="G280">
            <v>77.142522937720202</v>
          </cell>
          <cell r="H280">
            <v>98.189232172388301</v>
          </cell>
          <cell r="I280">
            <v>112.547832088907</v>
          </cell>
          <cell r="J280">
            <v>133.031107013895</v>
          </cell>
          <cell r="K280">
            <v>115.572400674915</v>
          </cell>
          <cell r="L280">
            <v>79.819405822555296</v>
          </cell>
          <cell r="M280">
            <v>78.164451947572005</v>
          </cell>
          <cell r="N280">
            <v>94.932958968028601</v>
          </cell>
          <cell r="O280">
            <v>118.839276126709</v>
          </cell>
          <cell r="P280">
            <v>76.364921618662095</v>
          </cell>
          <cell r="Q280">
            <v>78.994</v>
          </cell>
          <cell r="R280">
            <v>77.706999999999994</v>
          </cell>
          <cell r="S280">
            <v>51.134</v>
          </cell>
          <cell r="T280">
            <v>70.802000000000007</v>
          </cell>
          <cell r="U280">
            <v>96.052999999999997</v>
          </cell>
          <cell r="V280">
            <v>113.259</v>
          </cell>
          <cell r="W280">
            <v>89.325000000000003</v>
          </cell>
          <cell r="X280">
            <v>65.653000000000006</v>
          </cell>
          <cell r="Y280">
            <v>61.835999999999999</v>
          </cell>
          <cell r="Z280">
            <v>71.781000000000006</v>
          </cell>
          <cell r="AA280">
            <v>101.68899999999999</v>
          </cell>
          <cell r="AB280">
            <v>77.902000000000001</v>
          </cell>
          <cell r="AC280">
            <v>89.683999999999997</v>
          </cell>
          <cell r="AD280">
            <v>78.253</v>
          </cell>
          <cell r="AE280">
            <v>47.558</v>
          </cell>
          <cell r="AF280">
            <v>69.456999999999994</v>
          </cell>
          <cell r="AG280">
            <v>78.3</v>
          </cell>
          <cell r="AH280">
            <v>109.4</v>
          </cell>
          <cell r="AI280">
            <v>88.424170243190403</v>
          </cell>
          <cell r="AJ280">
            <v>61.667000000000002</v>
          </cell>
          <cell r="AK280">
            <v>55.841977183935398</v>
          </cell>
          <cell r="AL280">
            <v>66.293362248379097</v>
          </cell>
          <cell r="AM280">
            <v>89.111999999999995</v>
          </cell>
          <cell r="AN280">
            <v>81.946524827348398</v>
          </cell>
          <cell r="AO280">
            <v>81.1440230229571</v>
          </cell>
          <cell r="AP280">
            <v>85.490614455972505</v>
          </cell>
          <cell r="AQ280">
            <v>61.701277953745901</v>
          </cell>
          <cell r="AR280">
            <v>64.444420296556999</v>
          </cell>
          <cell r="AS280">
            <v>77.965325352624404</v>
          </cell>
          <cell r="AT280">
            <v>75.977430654134295</v>
          </cell>
          <cell r="AU280">
            <v>71.661390041514807</v>
          </cell>
          <cell r="AV280">
            <v>76.132465341137006</v>
          </cell>
          <cell r="AW280">
            <v>73.797537184520905</v>
          </cell>
          <cell r="AX280">
            <v>67.359233661106401</v>
          </cell>
          <cell r="AY280">
            <v>89.761678905734101</v>
          </cell>
        </row>
        <row r="281">
          <cell r="C281">
            <v>293</v>
          </cell>
          <cell r="D281">
            <v>108.605737311224</v>
          </cell>
          <cell r="E281">
            <v>98.791253687228405</v>
          </cell>
          <cell r="F281">
            <v>95.902664646794904</v>
          </cell>
          <cell r="G281">
            <v>101.550252272972</v>
          </cell>
          <cell r="H281">
            <v>96.751096606903999</v>
          </cell>
          <cell r="I281">
            <v>107.913128109616</v>
          </cell>
          <cell r="J281">
            <v>101.731413269999</v>
          </cell>
          <cell r="K281">
            <v>104.49644204385</v>
          </cell>
          <cell r="L281">
            <v>98.510389090606907</v>
          </cell>
          <cell r="M281">
            <v>97.748993511316201</v>
          </cell>
          <cell r="N281">
            <v>90.330872287719004</v>
          </cell>
          <cell r="O281">
            <v>97.667757161769501</v>
          </cell>
          <cell r="P281">
            <v>128.87543406202599</v>
          </cell>
          <cell r="Q281">
            <v>115.03700000000001</v>
          </cell>
          <cell r="R281">
            <v>112.821</v>
          </cell>
          <cell r="S281">
            <v>116.232</v>
          </cell>
          <cell r="T281">
            <v>108.188</v>
          </cell>
          <cell r="U281">
            <v>119.986</v>
          </cell>
          <cell r="V281">
            <v>103.119</v>
          </cell>
          <cell r="W281">
            <v>118.71</v>
          </cell>
          <cell r="X281">
            <v>111.098</v>
          </cell>
          <cell r="Y281">
            <v>118.788</v>
          </cell>
          <cell r="Z281">
            <v>118.39400000000001</v>
          </cell>
          <cell r="AA281">
            <v>118.53400000000001</v>
          </cell>
          <cell r="AB281">
            <v>159.97800000000001</v>
          </cell>
          <cell r="AC281">
            <v>135.506</v>
          </cell>
          <cell r="AD281">
            <v>133.69200000000001</v>
          </cell>
          <cell r="AE281">
            <v>128.786</v>
          </cell>
          <cell r="AF281">
            <v>122.869</v>
          </cell>
          <cell r="AG281">
            <v>122.21</v>
          </cell>
          <cell r="AH281">
            <v>115.36799999999999</v>
          </cell>
          <cell r="AI281">
            <v>129.42016439082499</v>
          </cell>
          <cell r="AJ281">
            <v>123.246</v>
          </cell>
          <cell r="AK281">
            <v>128.487768302673</v>
          </cell>
          <cell r="AL281">
            <v>133.97626270863</v>
          </cell>
          <cell r="AM281">
            <v>129.982</v>
          </cell>
          <cell r="AN281">
            <v>154.96091201055299</v>
          </cell>
          <cell r="AO281">
            <v>136.78735194041201</v>
          </cell>
          <cell r="AP281">
            <v>142.63860239425901</v>
          </cell>
          <cell r="AQ281">
            <v>142.548607716346</v>
          </cell>
          <cell r="AR281">
            <v>133.42253912126799</v>
          </cell>
          <cell r="AS281">
            <v>128.34429924641199</v>
          </cell>
          <cell r="AT281">
            <v>137.508752133229</v>
          </cell>
          <cell r="AU281">
            <v>136.60861498121201</v>
          </cell>
          <cell r="AV281">
            <v>133.696983172584</v>
          </cell>
          <cell r="AW281">
            <v>126.788730498654</v>
          </cell>
          <cell r="AX281">
            <v>125.70798205764299</v>
          </cell>
          <cell r="AY281">
            <v>131.772160001483</v>
          </cell>
        </row>
        <row r="282">
          <cell r="C282">
            <v>29300</v>
          </cell>
          <cell r="D282">
            <v>108.605737311224</v>
          </cell>
          <cell r="E282">
            <v>98.791253687228405</v>
          </cell>
          <cell r="F282">
            <v>95.902664646794904</v>
          </cell>
          <cell r="G282">
            <v>101.550252272972</v>
          </cell>
          <cell r="H282">
            <v>96.751096606903999</v>
          </cell>
          <cell r="I282">
            <v>107.913128109616</v>
          </cell>
          <cell r="J282">
            <v>101.731413269999</v>
          </cell>
          <cell r="K282">
            <v>104.49644204385</v>
          </cell>
          <cell r="L282">
            <v>98.510389090606907</v>
          </cell>
          <cell r="M282">
            <v>97.748993511316201</v>
          </cell>
          <cell r="N282">
            <v>90.330872287719004</v>
          </cell>
          <cell r="O282">
            <v>97.667757161769501</v>
          </cell>
          <cell r="P282">
            <v>128.87543406202599</v>
          </cell>
          <cell r="Q282">
            <v>115.03700000000001</v>
          </cell>
          <cell r="R282">
            <v>112.821</v>
          </cell>
          <cell r="S282">
            <v>116.232</v>
          </cell>
          <cell r="T282">
            <v>108.188</v>
          </cell>
          <cell r="U282">
            <v>119.986</v>
          </cell>
          <cell r="V282">
            <v>103.119</v>
          </cell>
          <cell r="W282">
            <v>118.71</v>
          </cell>
          <cell r="X282">
            <v>111.098</v>
          </cell>
          <cell r="Y282">
            <v>118.788</v>
          </cell>
          <cell r="Z282">
            <v>118.39400000000001</v>
          </cell>
          <cell r="AA282">
            <v>118.53400000000001</v>
          </cell>
          <cell r="AB282">
            <v>159.97800000000001</v>
          </cell>
          <cell r="AC282">
            <v>135.506</v>
          </cell>
          <cell r="AD282">
            <v>133.69200000000001</v>
          </cell>
          <cell r="AE282">
            <v>128.786</v>
          </cell>
          <cell r="AF282">
            <v>122.869</v>
          </cell>
          <cell r="AG282">
            <v>122.21</v>
          </cell>
          <cell r="AH282">
            <v>115.36799999999999</v>
          </cell>
          <cell r="AI282">
            <v>129.42016439082499</v>
          </cell>
          <cell r="AJ282">
            <v>123.246</v>
          </cell>
          <cell r="AK282">
            <v>128.487768302673</v>
          </cell>
          <cell r="AL282">
            <v>133.97626270863</v>
          </cell>
          <cell r="AM282">
            <v>129.982</v>
          </cell>
          <cell r="AN282">
            <v>154.96091201055299</v>
          </cell>
          <cell r="AO282">
            <v>136.78735194041201</v>
          </cell>
          <cell r="AP282">
            <v>142.63860239425901</v>
          </cell>
          <cell r="AQ282">
            <v>142.548607716346</v>
          </cell>
          <cell r="AR282">
            <v>133.42253912126799</v>
          </cell>
          <cell r="AS282">
            <v>128.34429924641199</v>
          </cell>
          <cell r="AT282">
            <v>137.508752133229</v>
          </cell>
          <cell r="AU282">
            <v>136.60861498121201</v>
          </cell>
          <cell r="AV282">
            <v>133.696983172584</v>
          </cell>
          <cell r="AW282">
            <v>126.788730498654</v>
          </cell>
          <cell r="AX282">
            <v>125.70798205764299</v>
          </cell>
          <cell r="AY282">
            <v>131.772160001483</v>
          </cell>
        </row>
        <row r="283">
          <cell r="C283">
            <v>301</v>
          </cell>
          <cell r="D283">
            <v>99.718389927904695</v>
          </cell>
          <cell r="E283">
            <v>88.917656307290798</v>
          </cell>
          <cell r="F283">
            <v>98.403026871148597</v>
          </cell>
          <cell r="G283">
            <v>73.806832183668803</v>
          </cell>
          <cell r="H283">
            <v>113.20386025195199</v>
          </cell>
          <cell r="I283">
            <v>96.327070956986404</v>
          </cell>
          <cell r="J283">
            <v>71.319141167274395</v>
          </cell>
          <cell r="K283">
            <v>123.730733196062</v>
          </cell>
          <cell r="L283">
            <v>124.117931252147</v>
          </cell>
          <cell r="M283">
            <v>88.854629483414698</v>
          </cell>
          <cell r="N283">
            <v>111.309263169288</v>
          </cell>
          <cell r="O283">
            <v>110.291465232862</v>
          </cell>
          <cell r="P283">
            <v>100.99904464969801</v>
          </cell>
          <cell r="Q283">
            <v>94.831936675070594</v>
          </cell>
          <cell r="R283">
            <v>127.17987359999999</v>
          </cell>
          <cell r="S283">
            <v>70.147570435956496</v>
          </cell>
          <cell r="T283">
            <v>92.451647308690298</v>
          </cell>
          <cell r="U283">
            <v>91.535644056563299</v>
          </cell>
          <cell r="V283">
            <v>67.003801672869102</v>
          </cell>
          <cell r="W283">
            <v>138.28029005646101</v>
          </cell>
          <cell r="X283">
            <v>127.35194175549699</v>
          </cell>
          <cell r="Y283">
            <v>69.204127153534998</v>
          </cell>
          <cell r="Z283">
            <v>82.146932471129901</v>
          </cell>
          <cell r="AA283">
            <v>105.289164334669</v>
          </cell>
          <cell r="AB283">
            <v>85.815768826541699</v>
          </cell>
          <cell r="AC283">
            <v>81.089584047215098</v>
          </cell>
          <cell r="AD283">
            <v>126.260058625228</v>
          </cell>
          <cell r="AE283">
            <v>76.886191854668695</v>
          </cell>
          <cell r="AF283">
            <v>99.001615707700907</v>
          </cell>
          <cell r="AG283">
            <v>100.609264662244</v>
          </cell>
          <cell r="AH283">
            <v>73.8475158243062</v>
          </cell>
          <cell r="AI283">
            <v>170.55667200943699</v>
          </cell>
          <cell r="AJ283">
            <v>151.083181209928</v>
          </cell>
          <cell r="AK283">
            <v>83.604551308931704</v>
          </cell>
          <cell r="AL283">
            <v>91.626365441117102</v>
          </cell>
          <cell r="AM283">
            <v>122.814426422994</v>
          </cell>
          <cell r="AN283">
            <v>98.804666156965993</v>
          </cell>
          <cell r="AO283">
            <v>82.552838542314802</v>
          </cell>
          <cell r="AP283">
            <v>111.83317223464201</v>
          </cell>
          <cell r="AQ283">
            <v>59.680192938205998</v>
          </cell>
          <cell r="AR283">
            <v>88.346099612567897</v>
          </cell>
          <cell r="AS283">
            <v>80.023830061290298</v>
          </cell>
          <cell r="AT283">
            <v>70.640649248242696</v>
          </cell>
          <cell r="AU283">
            <v>195.21753698946699</v>
          </cell>
          <cell r="AV283">
            <v>152.87601059639701</v>
          </cell>
          <cell r="AW283">
            <v>97.812848617611607</v>
          </cell>
          <cell r="AX283">
            <v>102.822091799243</v>
          </cell>
          <cell r="AY283">
            <v>94.611619925883701</v>
          </cell>
        </row>
        <row r="284">
          <cell r="C284">
            <v>30110</v>
          </cell>
          <cell r="D284">
            <v>100.203136792411</v>
          </cell>
          <cell r="E284">
            <v>88.981695499260695</v>
          </cell>
          <cell r="F284">
            <v>98.093064313583696</v>
          </cell>
          <cell r="G284">
            <v>73.035856209271003</v>
          </cell>
          <cell r="H284">
            <v>112.92252987990101</v>
          </cell>
          <cell r="I284">
            <v>96.718750451808802</v>
          </cell>
          <cell r="J284">
            <v>70.610782358167995</v>
          </cell>
          <cell r="K284">
            <v>124.01396830658101</v>
          </cell>
          <cell r="L284">
            <v>124.385632216587</v>
          </cell>
          <cell r="M284">
            <v>89.048271033341805</v>
          </cell>
          <cell r="N284">
            <v>111.753201172264</v>
          </cell>
          <cell r="O284">
            <v>110.23311176682201</v>
          </cell>
          <cell r="P284">
            <v>101.494796559123</v>
          </cell>
          <cell r="Q284">
            <v>95.007999999999996</v>
          </cell>
          <cell r="R284">
            <v>127.446</v>
          </cell>
          <cell r="S284">
            <v>69.477000000000004</v>
          </cell>
          <cell r="T284">
            <v>92.028999999999996</v>
          </cell>
          <cell r="U284">
            <v>91.869</v>
          </cell>
          <cell r="V284">
            <v>66.319000000000003</v>
          </cell>
          <cell r="W284">
            <v>138.91399999999999</v>
          </cell>
          <cell r="X284">
            <v>127.687</v>
          </cell>
          <cell r="Y284">
            <v>69.042000000000002</v>
          </cell>
          <cell r="Z284">
            <v>82.043999999999997</v>
          </cell>
          <cell r="AA284">
            <v>105.13800000000001</v>
          </cell>
          <cell r="AB284">
            <v>85.899000000000001</v>
          </cell>
          <cell r="AC284">
            <v>80.912000000000006</v>
          </cell>
          <cell r="AD284">
            <v>126.339</v>
          </cell>
          <cell r="AE284">
            <v>76.256</v>
          </cell>
          <cell r="AF284">
            <v>98.555000000000007</v>
          </cell>
          <cell r="AG284">
            <v>101.172</v>
          </cell>
          <cell r="AH284">
            <v>73.17</v>
          </cell>
          <cell r="AI284">
            <v>171.68546386414599</v>
          </cell>
          <cell r="AJ284">
            <v>151.755</v>
          </cell>
          <cell r="AK284">
            <v>83.691567839670995</v>
          </cell>
          <cell r="AL284">
            <v>91.6046833706678</v>
          </cell>
          <cell r="AM284">
            <v>122.931</v>
          </cell>
          <cell r="AN284">
            <v>98.824681512340206</v>
          </cell>
          <cell r="AO284">
            <v>82.862236696983999</v>
          </cell>
          <cell r="AP284">
            <v>111.87709505019301</v>
          </cell>
          <cell r="AQ284">
            <v>58.487098481472998</v>
          </cell>
          <cell r="AR284">
            <v>87.182194521121602</v>
          </cell>
          <cell r="AS284">
            <v>79.099615999206605</v>
          </cell>
          <cell r="AT284">
            <v>69.498515675263803</v>
          </cell>
          <cell r="AU284">
            <v>196.53566563752301</v>
          </cell>
          <cell r="AV284">
            <v>153.21077924042299</v>
          </cell>
          <cell r="AW284">
            <v>97.4047534422414</v>
          </cell>
          <cell r="AX284">
            <v>101.99438412313999</v>
          </cell>
          <cell r="AY284">
            <v>93.943096180191503</v>
          </cell>
        </row>
        <row r="285">
          <cell r="C285">
            <v>30120</v>
          </cell>
          <cell r="D285">
            <v>78.846153846153996</v>
          </cell>
          <cell r="E285">
            <v>86.160256040987306</v>
          </cell>
          <cell r="F285">
            <v>111.749398249083</v>
          </cell>
          <cell r="G285">
            <v>107.003524579735</v>
          </cell>
          <cell r="H285">
            <v>125.31738665587901</v>
          </cell>
          <cell r="I285">
            <v>79.462130752302301</v>
          </cell>
          <cell r="J285">
            <v>101.81966293815999</v>
          </cell>
          <cell r="K285">
            <v>111.535192541212</v>
          </cell>
          <cell r="L285">
            <v>112.591260038328</v>
          </cell>
          <cell r="M285">
            <v>80.516809393692299</v>
          </cell>
          <cell r="N285">
            <v>92.194175517944998</v>
          </cell>
          <cell r="O285">
            <v>112.804049446522</v>
          </cell>
          <cell r="P285">
            <v>79.652953216969294</v>
          </cell>
          <cell r="Q285">
            <v>87.251000000000005</v>
          </cell>
          <cell r="R285">
            <v>115.721</v>
          </cell>
          <cell r="S285">
            <v>99.021000000000001</v>
          </cell>
          <cell r="T285">
            <v>110.65</v>
          </cell>
          <cell r="U285">
            <v>77.182000000000002</v>
          </cell>
          <cell r="V285">
            <v>96.49</v>
          </cell>
          <cell r="W285">
            <v>110.994</v>
          </cell>
          <cell r="X285">
            <v>112.925</v>
          </cell>
          <cell r="Y285">
            <v>76.185000000000002</v>
          </cell>
          <cell r="Z285">
            <v>86.578999999999994</v>
          </cell>
          <cell r="AA285">
            <v>111.798</v>
          </cell>
          <cell r="AB285">
            <v>82.231999999999999</v>
          </cell>
          <cell r="AC285">
            <v>88.736000000000004</v>
          </cell>
          <cell r="AD285">
            <v>122.861</v>
          </cell>
          <cell r="AE285">
            <v>104.021</v>
          </cell>
          <cell r="AF285">
            <v>118.232</v>
          </cell>
          <cell r="AG285">
            <v>76.379000000000005</v>
          </cell>
          <cell r="AH285">
            <v>103.02</v>
          </cell>
          <cell r="AI285">
            <v>121.9531393128</v>
          </cell>
          <cell r="AJ285">
            <v>122.15600000000001</v>
          </cell>
          <cell r="AK285">
            <v>79.857792524936897</v>
          </cell>
          <cell r="AL285">
            <v>92.559952280548103</v>
          </cell>
          <cell r="AM285">
            <v>117.795</v>
          </cell>
          <cell r="AN285">
            <v>97.942844754460396</v>
          </cell>
          <cell r="AO285">
            <v>69.230769230769297</v>
          </cell>
          <cell r="AP285">
            <v>109.941943136142</v>
          </cell>
          <cell r="AQ285">
            <v>111.052467814285</v>
          </cell>
          <cell r="AR285">
            <v>138.46153846153899</v>
          </cell>
          <cell r="AS285">
            <v>119.818649803988</v>
          </cell>
          <cell r="AT285">
            <v>119.818649803988</v>
          </cell>
          <cell r="AU285">
            <v>138.46153846153899</v>
          </cell>
          <cell r="AV285">
            <v>138.46153846153899</v>
          </cell>
          <cell r="AW285">
            <v>115.384615384615</v>
          </cell>
          <cell r="AX285">
            <v>138.46153846153899</v>
          </cell>
          <cell r="AY285">
            <v>123.396923076923</v>
          </cell>
        </row>
        <row r="286">
          <cell r="C286">
            <v>302</v>
          </cell>
          <cell r="D286">
            <v>137.36404196607199</v>
          </cell>
          <cell r="E286">
            <v>100.329452657768</v>
          </cell>
          <cell r="F286">
            <v>121.909737853613</v>
          </cell>
          <cell r="G286">
            <v>119.24576004346299</v>
          </cell>
          <cell r="H286">
            <v>83.281802381357707</v>
          </cell>
          <cell r="I286">
            <v>75.209539640128</v>
          </cell>
          <cell r="J286">
            <v>73.420928150182803</v>
          </cell>
          <cell r="K286">
            <v>90.317372281880097</v>
          </cell>
          <cell r="L286">
            <v>104.232511803717</v>
          </cell>
          <cell r="M286">
            <v>108.378191644571</v>
          </cell>
          <cell r="N286">
            <v>81.329031560784699</v>
          </cell>
          <cell r="O286">
            <v>104.981630016463</v>
          </cell>
          <cell r="P286">
            <v>138.76963015553699</v>
          </cell>
          <cell r="Q286">
            <v>101.599</v>
          </cell>
          <cell r="R286">
            <v>126.24299999999999</v>
          </cell>
          <cell r="S286">
            <v>110.35</v>
          </cell>
          <cell r="T286">
            <v>73.534000000000006</v>
          </cell>
          <cell r="U286">
            <v>73.051000000000002</v>
          </cell>
          <cell r="V286">
            <v>69.578000000000003</v>
          </cell>
          <cell r="W286">
            <v>89.879000000000005</v>
          </cell>
          <cell r="X286">
            <v>104.542</v>
          </cell>
          <cell r="Y286">
            <v>102.548</v>
          </cell>
          <cell r="Z286">
            <v>76.376000000000005</v>
          </cell>
          <cell r="AA286">
            <v>104.045</v>
          </cell>
          <cell r="AB286">
            <v>143.262</v>
          </cell>
          <cell r="AC286">
            <v>103.32899999999999</v>
          </cell>
          <cell r="AD286">
            <v>134.03100000000001</v>
          </cell>
          <cell r="AE286">
            <v>115.922</v>
          </cell>
          <cell r="AF286">
            <v>78.572999999999993</v>
          </cell>
          <cell r="AG286">
            <v>72.292000000000002</v>
          </cell>
          <cell r="AH286">
            <v>74.286000000000001</v>
          </cell>
          <cell r="AI286">
            <v>98.753468150318398</v>
          </cell>
          <cell r="AJ286">
            <v>113.087</v>
          </cell>
          <cell r="AK286">
            <v>107.491133935295</v>
          </cell>
          <cell r="AL286">
            <v>81.651701292389902</v>
          </cell>
          <cell r="AM286">
            <v>109.626</v>
          </cell>
          <cell r="AN286">
            <v>135.98363455955101</v>
          </cell>
          <cell r="AO286">
            <v>108.688223797379</v>
          </cell>
          <cell r="AP286">
            <v>128.74078565372</v>
          </cell>
          <cell r="AQ286">
            <v>130.04119763002001</v>
          </cell>
          <cell r="AR286">
            <v>125.624038481771</v>
          </cell>
          <cell r="AS286">
            <v>128.13534058850399</v>
          </cell>
          <cell r="AT286">
            <v>118.108053269713</v>
          </cell>
          <cell r="AU286">
            <v>122.49600236020601</v>
          </cell>
          <cell r="AV286">
            <v>117.27379384451</v>
          </cell>
          <cell r="AW286">
            <v>118.57233833795</v>
          </cell>
          <cell r="AX286">
            <v>118.831112912793</v>
          </cell>
          <cell r="AY286">
            <v>114.261062004145</v>
          </cell>
        </row>
        <row r="287">
          <cell r="C287">
            <v>30200</v>
          </cell>
          <cell r="D287">
            <v>137.36404196607199</v>
          </cell>
          <cell r="E287">
            <v>100.329452657768</v>
          </cell>
          <cell r="F287">
            <v>121.909737853613</v>
          </cell>
          <cell r="G287">
            <v>119.24576004346299</v>
          </cell>
          <cell r="H287">
            <v>83.281802381357707</v>
          </cell>
          <cell r="I287">
            <v>75.209539640128</v>
          </cell>
          <cell r="J287">
            <v>73.420928150182803</v>
          </cell>
          <cell r="K287">
            <v>90.317372281880097</v>
          </cell>
          <cell r="L287">
            <v>104.232511803717</v>
          </cell>
          <cell r="M287">
            <v>108.378191644571</v>
          </cell>
          <cell r="N287">
            <v>81.329031560784699</v>
          </cell>
          <cell r="O287">
            <v>104.981630016463</v>
          </cell>
          <cell r="P287">
            <v>138.76963015553699</v>
          </cell>
          <cell r="Q287">
            <v>101.599</v>
          </cell>
          <cell r="R287">
            <v>126.24299999999999</v>
          </cell>
          <cell r="S287">
            <v>110.35</v>
          </cell>
          <cell r="T287">
            <v>73.534000000000006</v>
          </cell>
          <cell r="U287">
            <v>73.051000000000002</v>
          </cell>
          <cell r="V287">
            <v>69.578000000000003</v>
          </cell>
          <cell r="W287">
            <v>89.879000000000005</v>
          </cell>
          <cell r="X287">
            <v>104.542</v>
          </cell>
          <cell r="Y287">
            <v>102.548</v>
          </cell>
          <cell r="Z287">
            <v>76.376000000000005</v>
          </cell>
          <cell r="AA287">
            <v>104.045</v>
          </cell>
          <cell r="AB287">
            <v>143.262</v>
          </cell>
          <cell r="AC287">
            <v>103.32899999999999</v>
          </cell>
          <cell r="AD287">
            <v>134.03100000000001</v>
          </cell>
          <cell r="AE287">
            <v>115.922</v>
          </cell>
          <cell r="AF287">
            <v>78.572999999999993</v>
          </cell>
          <cell r="AG287">
            <v>72.292000000000002</v>
          </cell>
          <cell r="AH287">
            <v>74.286000000000001</v>
          </cell>
          <cell r="AI287">
            <v>98.753468150318398</v>
          </cell>
          <cell r="AJ287">
            <v>113.087</v>
          </cell>
          <cell r="AK287">
            <v>107.491133935295</v>
          </cell>
          <cell r="AL287">
            <v>81.651701292389902</v>
          </cell>
          <cell r="AM287">
            <v>109.626</v>
          </cell>
          <cell r="AN287">
            <v>135.98363455955101</v>
          </cell>
          <cell r="AO287">
            <v>108.688223797379</v>
          </cell>
          <cell r="AP287">
            <v>128.74078565372</v>
          </cell>
          <cell r="AQ287">
            <v>130.04119763002001</v>
          </cell>
          <cell r="AR287">
            <v>125.624038481771</v>
          </cell>
          <cell r="AS287">
            <v>128.13534058850399</v>
          </cell>
          <cell r="AT287">
            <v>118.108053269713</v>
          </cell>
          <cell r="AU287">
            <v>122.49600236020601</v>
          </cell>
          <cell r="AV287">
            <v>117.27379384451</v>
          </cell>
          <cell r="AW287">
            <v>118.57233833795</v>
          </cell>
          <cell r="AX287">
            <v>118.831112912793</v>
          </cell>
          <cell r="AY287">
            <v>114.261062004145</v>
          </cell>
        </row>
        <row r="288">
          <cell r="C288">
            <v>303</v>
          </cell>
          <cell r="D288">
            <v>79.897829088997597</v>
          </cell>
          <cell r="E288">
            <v>94.759330739432002</v>
          </cell>
          <cell r="F288">
            <v>112.208575975906</v>
          </cell>
          <cell r="G288">
            <v>86.599675617986094</v>
          </cell>
          <cell r="H288">
            <v>93.300389780439502</v>
          </cell>
          <cell r="I288">
            <v>108.197644594156</v>
          </cell>
          <cell r="J288">
            <v>88.192532509200007</v>
          </cell>
          <cell r="K288">
            <v>98.023392705276294</v>
          </cell>
          <cell r="L288">
            <v>116.296048123817</v>
          </cell>
          <cell r="M288">
            <v>103.755900657837</v>
          </cell>
          <cell r="N288">
            <v>103.447942007419</v>
          </cell>
          <cell r="O288">
            <v>115.320738199533</v>
          </cell>
          <cell r="P288">
            <v>96.279440546385104</v>
          </cell>
          <cell r="Q288">
            <v>94.573999999999998</v>
          </cell>
          <cell r="R288">
            <v>90.251000000000005</v>
          </cell>
          <cell r="S288">
            <v>95.668000000000006</v>
          </cell>
          <cell r="T288">
            <v>89.995999999999995</v>
          </cell>
          <cell r="U288">
            <v>110.01900000000001</v>
          </cell>
          <cell r="V288">
            <v>82.822000000000003</v>
          </cell>
          <cell r="W288">
            <v>93.322999999999993</v>
          </cell>
          <cell r="X288">
            <v>113.07599999999999</v>
          </cell>
          <cell r="Y288">
            <v>107.422</v>
          </cell>
          <cell r="Z288">
            <v>121.251</v>
          </cell>
          <cell r="AA288">
            <v>113.102</v>
          </cell>
          <cell r="AB288">
            <v>108.083</v>
          </cell>
          <cell r="AC288">
            <v>91.025000000000006</v>
          </cell>
          <cell r="AD288">
            <v>115.623</v>
          </cell>
          <cell r="AE288">
            <v>110.703</v>
          </cell>
          <cell r="AF288">
            <v>91.488</v>
          </cell>
          <cell r="AG288">
            <v>101.05800000000001</v>
          </cell>
          <cell r="AH288">
            <v>84.094999999999999</v>
          </cell>
          <cell r="AI288">
            <v>89.920432318546204</v>
          </cell>
          <cell r="AJ288">
            <v>113.434</v>
          </cell>
          <cell r="AK288">
            <v>98.705214436563907</v>
          </cell>
          <cell r="AL288">
            <v>134.36019684673701</v>
          </cell>
          <cell r="AM288">
            <v>98.623999999999995</v>
          </cell>
          <cell r="AN288">
            <v>105.073396948612</v>
          </cell>
          <cell r="AO288">
            <v>95.586797341076306</v>
          </cell>
          <cell r="AP288">
            <v>143.27583566364501</v>
          </cell>
          <cell r="AQ288">
            <v>136.47093929817601</v>
          </cell>
          <cell r="AR288">
            <v>121.14301618563699</v>
          </cell>
          <cell r="AS288">
            <v>132.15616157741201</v>
          </cell>
          <cell r="AT288">
            <v>125.52015571648199</v>
          </cell>
          <cell r="AU288">
            <v>99.889970247983399</v>
          </cell>
          <cell r="AV288">
            <v>112.388420816871</v>
          </cell>
          <cell r="AW288">
            <v>125.286461671797</v>
          </cell>
          <cell r="AX288">
            <v>149.19176455537601</v>
          </cell>
          <cell r="AY288">
            <v>146.68723300736801</v>
          </cell>
        </row>
        <row r="289">
          <cell r="C289">
            <v>30300</v>
          </cell>
          <cell r="D289">
            <v>79.897829088997597</v>
          </cell>
          <cell r="E289">
            <v>94.759330739432002</v>
          </cell>
          <cell r="F289">
            <v>112.208575975906</v>
          </cell>
          <cell r="G289">
            <v>86.599675617986094</v>
          </cell>
          <cell r="H289">
            <v>93.300389780439502</v>
          </cell>
          <cell r="I289">
            <v>108.197644594156</v>
          </cell>
          <cell r="J289">
            <v>88.192532509200007</v>
          </cell>
          <cell r="K289">
            <v>98.023392705276294</v>
          </cell>
          <cell r="L289">
            <v>116.296048123817</v>
          </cell>
          <cell r="M289">
            <v>103.755900657837</v>
          </cell>
          <cell r="N289">
            <v>103.447942007419</v>
          </cell>
          <cell r="O289">
            <v>115.320738199533</v>
          </cell>
          <cell r="P289">
            <v>96.279440546385104</v>
          </cell>
          <cell r="Q289">
            <v>94.573999999999998</v>
          </cell>
          <cell r="R289">
            <v>90.251000000000005</v>
          </cell>
          <cell r="S289">
            <v>95.668000000000006</v>
          </cell>
          <cell r="T289">
            <v>89.995999999999995</v>
          </cell>
          <cell r="U289">
            <v>110.01900000000001</v>
          </cell>
          <cell r="V289">
            <v>82.822000000000003</v>
          </cell>
          <cell r="W289">
            <v>93.322999999999993</v>
          </cell>
          <cell r="X289">
            <v>113.07599999999999</v>
          </cell>
          <cell r="Y289">
            <v>107.422</v>
          </cell>
          <cell r="Z289">
            <v>121.251</v>
          </cell>
          <cell r="AA289">
            <v>113.102</v>
          </cell>
          <cell r="AB289">
            <v>108.083</v>
          </cell>
          <cell r="AC289">
            <v>91.025000000000006</v>
          </cell>
          <cell r="AD289">
            <v>115.623</v>
          </cell>
          <cell r="AE289">
            <v>110.703</v>
          </cell>
          <cell r="AF289">
            <v>91.488</v>
          </cell>
          <cell r="AG289">
            <v>101.05800000000001</v>
          </cell>
          <cell r="AH289">
            <v>84.094999999999999</v>
          </cell>
          <cell r="AI289">
            <v>89.920432318546204</v>
          </cell>
          <cell r="AJ289">
            <v>113.434</v>
          </cell>
          <cell r="AK289">
            <v>98.705214436563907</v>
          </cell>
          <cell r="AL289">
            <v>134.36019684673701</v>
          </cell>
          <cell r="AM289">
            <v>98.623999999999995</v>
          </cell>
          <cell r="AN289">
            <v>105.073396948612</v>
          </cell>
          <cell r="AO289">
            <v>95.586797341076306</v>
          </cell>
          <cell r="AP289">
            <v>143.27583566364501</v>
          </cell>
          <cell r="AQ289">
            <v>136.47093929817601</v>
          </cell>
          <cell r="AR289">
            <v>121.14301618563699</v>
          </cell>
          <cell r="AS289">
            <v>132.15616157741201</v>
          </cell>
          <cell r="AT289">
            <v>125.52015571648199</v>
          </cell>
          <cell r="AU289">
            <v>99.889970247983399</v>
          </cell>
          <cell r="AV289">
            <v>112.388420816871</v>
          </cell>
          <cell r="AW289">
            <v>125.286461671797</v>
          </cell>
          <cell r="AX289">
            <v>149.19176455537601</v>
          </cell>
          <cell r="AY289">
            <v>146.68723300736801</v>
          </cell>
        </row>
        <row r="290">
          <cell r="C290">
            <v>304</v>
          </cell>
          <cell r="D290">
            <v>146.01581846166499</v>
          </cell>
          <cell r="E290">
            <v>100.062618277102</v>
          </cell>
          <cell r="F290">
            <v>121.585508940411</v>
          </cell>
          <cell r="G290">
            <v>118.928616197011</v>
          </cell>
          <cell r="H290">
            <v>109.519177561443</v>
          </cell>
          <cell r="I290">
            <v>93.207803505890695</v>
          </cell>
          <cell r="J290">
            <v>73.225659190052795</v>
          </cell>
          <cell r="K290">
            <v>112.46004287064601</v>
          </cell>
          <cell r="L290">
            <v>81.116302313339006</v>
          </cell>
          <cell r="M290">
            <v>78.864297685255494</v>
          </cell>
          <cell r="N290">
            <v>81.112730353194706</v>
          </cell>
          <cell r="O290">
            <v>83.901424643989699</v>
          </cell>
          <cell r="P290">
            <v>147.50993662364701</v>
          </cell>
          <cell r="Q290">
            <v>101.33499999999999</v>
          </cell>
          <cell r="R290">
            <v>125.907</v>
          </cell>
          <cell r="S290">
            <v>110.057</v>
          </cell>
          <cell r="T290">
            <v>96.7</v>
          </cell>
          <cell r="U290">
            <v>90.533000000000001</v>
          </cell>
          <cell r="V290">
            <v>69.391999999999996</v>
          </cell>
          <cell r="W290">
            <v>111.91500000000001</v>
          </cell>
          <cell r="X290">
            <v>81.356999999999999</v>
          </cell>
          <cell r="Y290">
            <v>74.622</v>
          </cell>
          <cell r="Z290">
            <v>76.171999999999997</v>
          </cell>
          <cell r="AA290">
            <v>83.153000000000006</v>
          </cell>
          <cell r="AB290">
            <v>152.285</v>
          </cell>
          <cell r="AC290">
            <v>103.06</v>
          </cell>
          <cell r="AD290">
            <v>133.67500000000001</v>
          </cell>
          <cell r="AE290">
            <v>115.614</v>
          </cell>
          <cell r="AF290">
            <v>103.327</v>
          </cell>
          <cell r="AG290">
            <v>89.591999999999999</v>
          </cell>
          <cell r="AH290">
            <v>74.088999999999999</v>
          </cell>
          <cell r="AI290">
            <v>122.96437530477</v>
          </cell>
          <cell r="AJ290">
            <v>88.007000000000005</v>
          </cell>
          <cell r="AK290">
            <v>78.218806353588306</v>
          </cell>
          <cell r="AL290">
            <v>81.434541918272501</v>
          </cell>
          <cell r="AM290">
            <v>87.614000000000004</v>
          </cell>
          <cell r="AN290">
            <v>138.87665681658501</v>
          </cell>
          <cell r="AO290">
            <v>96.535888722937699</v>
          </cell>
          <cell r="AP290">
            <v>129.67349312425199</v>
          </cell>
          <cell r="AQ290">
            <v>130.983326388134</v>
          </cell>
          <cell r="AR290">
            <v>110.56357651275</v>
          </cell>
          <cell r="AS290">
            <v>123.74013200837901</v>
          </cell>
          <cell r="AT290">
            <v>99.198362162156897</v>
          </cell>
          <cell r="AU290">
            <v>106.547874533041</v>
          </cell>
          <cell r="AV290">
            <v>92.636532092521705</v>
          </cell>
          <cell r="AW290">
            <v>99.460922929239899</v>
          </cell>
          <cell r="AX290">
            <v>99.643229866922894</v>
          </cell>
          <cell r="AY290">
            <v>87.774141093770794</v>
          </cell>
        </row>
        <row r="291">
          <cell r="C291">
            <v>30400</v>
          </cell>
          <cell r="D291">
            <v>146.01581846166499</v>
          </cell>
          <cell r="E291">
            <v>100.062618277102</v>
          </cell>
          <cell r="F291">
            <v>121.585508940411</v>
          </cell>
          <cell r="G291">
            <v>118.928616197011</v>
          </cell>
          <cell r="H291">
            <v>109.519177561443</v>
          </cell>
          <cell r="I291">
            <v>93.207803505890695</v>
          </cell>
          <cell r="J291">
            <v>73.225659190052795</v>
          </cell>
          <cell r="K291">
            <v>112.46004287064601</v>
          </cell>
          <cell r="L291">
            <v>81.116302313339006</v>
          </cell>
          <cell r="M291">
            <v>78.864297685255494</v>
          </cell>
          <cell r="N291">
            <v>81.112730353194706</v>
          </cell>
          <cell r="O291">
            <v>83.901424643989699</v>
          </cell>
          <cell r="P291">
            <v>147.50993662364701</v>
          </cell>
          <cell r="Q291">
            <v>101.33499999999999</v>
          </cell>
          <cell r="R291">
            <v>125.907</v>
          </cell>
          <cell r="S291">
            <v>110.057</v>
          </cell>
          <cell r="T291">
            <v>96.7</v>
          </cell>
          <cell r="U291">
            <v>90.533000000000001</v>
          </cell>
          <cell r="V291">
            <v>69.391999999999996</v>
          </cell>
          <cell r="W291">
            <v>111.91500000000001</v>
          </cell>
          <cell r="X291">
            <v>81.356999999999999</v>
          </cell>
          <cell r="Y291">
            <v>74.622</v>
          </cell>
          <cell r="Z291">
            <v>76.171999999999997</v>
          </cell>
          <cell r="AA291">
            <v>83.153000000000006</v>
          </cell>
          <cell r="AB291">
            <v>152.285</v>
          </cell>
          <cell r="AC291">
            <v>103.06</v>
          </cell>
          <cell r="AD291">
            <v>133.67500000000001</v>
          </cell>
          <cell r="AE291">
            <v>115.614</v>
          </cell>
          <cell r="AF291">
            <v>103.327</v>
          </cell>
          <cell r="AG291">
            <v>89.591999999999999</v>
          </cell>
          <cell r="AH291">
            <v>74.088999999999999</v>
          </cell>
          <cell r="AI291">
            <v>122.96437530477</v>
          </cell>
          <cell r="AJ291">
            <v>88.007000000000005</v>
          </cell>
          <cell r="AK291">
            <v>78.218806353588306</v>
          </cell>
          <cell r="AL291">
            <v>81.434541918272501</v>
          </cell>
          <cell r="AM291">
            <v>87.614000000000004</v>
          </cell>
          <cell r="AN291">
            <v>138.87665681658501</v>
          </cell>
          <cell r="AO291">
            <v>96.535888722937699</v>
          </cell>
          <cell r="AP291">
            <v>129.67349312425199</v>
          </cell>
          <cell r="AQ291">
            <v>130.983326388134</v>
          </cell>
          <cell r="AR291">
            <v>110.56357651275</v>
          </cell>
          <cell r="AS291">
            <v>123.74013200837901</v>
          </cell>
          <cell r="AT291">
            <v>99.198362162156897</v>
          </cell>
          <cell r="AU291">
            <v>106.547874533041</v>
          </cell>
          <cell r="AV291">
            <v>92.636532092521705</v>
          </cell>
          <cell r="AW291">
            <v>99.460922929239899</v>
          </cell>
          <cell r="AX291">
            <v>99.643229866922894</v>
          </cell>
          <cell r="AY291">
            <v>87.774141093770794</v>
          </cell>
        </row>
        <row r="292">
          <cell r="C292">
            <v>309</v>
          </cell>
          <cell r="D292">
            <v>103.17336715770401</v>
          </cell>
          <cell r="E292">
            <v>100.490436948891</v>
          </cell>
          <cell r="F292">
            <v>111.675606942161</v>
          </cell>
          <cell r="G292">
            <v>96.599538668599095</v>
          </cell>
          <cell r="H292">
            <v>108.658072525915</v>
          </cell>
          <cell r="I292">
            <v>113.835327674312</v>
          </cell>
          <cell r="J292">
            <v>102.662105573863</v>
          </cell>
          <cell r="K292">
            <v>96.020015646184007</v>
          </cell>
          <cell r="L292">
            <v>81.343549150260301</v>
          </cell>
          <cell r="M292">
            <v>96.257501900416798</v>
          </cell>
          <cell r="N292">
            <v>95.878569003543106</v>
          </cell>
          <cell r="O292">
            <v>93.405908808150798</v>
          </cell>
          <cell r="P292">
            <v>103.391689483259</v>
          </cell>
          <cell r="Q292">
            <v>97.4339721672971</v>
          </cell>
          <cell r="R292">
            <v>104.26313740838999</v>
          </cell>
          <cell r="S292">
            <v>96.276166307237006</v>
          </cell>
          <cell r="T292">
            <v>97.149496932014898</v>
          </cell>
          <cell r="U292">
            <v>100.616136762466</v>
          </cell>
          <cell r="V292">
            <v>88.340206131257304</v>
          </cell>
          <cell r="W292">
            <v>91.276719560069694</v>
          </cell>
          <cell r="X292">
            <v>81.681282685701404</v>
          </cell>
          <cell r="Y292">
            <v>92.226071092500405</v>
          </cell>
          <cell r="Z292">
            <v>92.721599993978501</v>
          </cell>
          <cell r="AA292">
            <v>84.229371109904505</v>
          </cell>
          <cell r="AB292">
            <v>90.843349247543401</v>
          </cell>
          <cell r="AC292">
            <v>83.220936454000395</v>
          </cell>
          <cell r="AD292">
            <v>85.080816727176696</v>
          </cell>
          <cell r="AE292">
            <v>89.935839686535402</v>
          </cell>
          <cell r="AF292">
            <v>100.721399676193</v>
          </cell>
          <cell r="AG292">
            <v>96.725264021093807</v>
          </cell>
          <cell r="AH292">
            <v>94.6486025806485</v>
          </cell>
          <cell r="AI292">
            <v>101.22485563772899</v>
          </cell>
          <cell r="AJ292">
            <v>87.345856463173405</v>
          </cell>
          <cell r="AK292">
            <v>94.438458041579196</v>
          </cell>
          <cell r="AL292">
            <v>95.301766472318903</v>
          </cell>
          <cell r="AM292">
            <v>84.848315136733007</v>
          </cell>
          <cell r="AN292">
            <v>92.953703605739406</v>
          </cell>
          <cell r="AO292">
            <v>86.540160826328403</v>
          </cell>
          <cell r="AP292">
            <v>95.244106083494898</v>
          </cell>
          <cell r="AQ292">
            <v>93.573030262722298</v>
          </cell>
          <cell r="AR292">
            <v>93.658894016059307</v>
          </cell>
          <cell r="AS292">
            <v>91.890846148018497</v>
          </cell>
          <cell r="AT292">
            <v>81.886620183955699</v>
          </cell>
          <cell r="AU292">
            <v>82.643823846104993</v>
          </cell>
          <cell r="AV292">
            <v>77.994469943202105</v>
          </cell>
          <cell r="AW292">
            <v>71.154286965660106</v>
          </cell>
          <cell r="AX292">
            <v>88.677899572399795</v>
          </cell>
          <cell r="AY292">
            <v>94.087696277621802</v>
          </cell>
        </row>
        <row r="293">
          <cell r="C293">
            <v>30910</v>
          </cell>
          <cell r="D293">
            <v>101.641570292796</v>
          </cell>
          <cell r="E293">
            <v>102.897225307132</v>
          </cell>
          <cell r="F293">
            <v>113.115378032518</v>
          </cell>
          <cell r="G293">
            <v>98.497155000240596</v>
          </cell>
          <cell r="H293">
            <v>104.0373152776</v>
          </cell>
          <cell r="I293">
            <v>107.686647754452</v>
          </cell>
          <cell r="J293">
            <v>103.076195216697</v>
          </cell>
          <cell r="K293">
            <v>100.236834074006</v>
          </cell>
          <cell r="L293">
            <v>81.733904481568501</v>
          </cell>
          <cell r="M293">
            <v>97.866879066738406</v>
          </cell>
          <cell r="N293">
            <v>93.447983157267103</v>
          </cell>
          <cell r="O293">
            <v>95.762912338984194</v>
          </cell>
          <cell r="P293">
            <v>101.856651225121</v>
          </cell>
          <cell r="Q293">
            <v>99.183000000000007</v>
          </cell>
          <cell r="R293">
            <v>104.072</v>
          </cell>
          <cell r="S293">
            <v>100.52800000000001</v>
          </cell>
          <cell r="T293">
            <v>93.018000000000001</v>
          </cell>
          <cell r="U293">
            <v>91.778000000000006</v>
          </cell>
          <cell r="V293">
            <v>88.853999999999999</v>
          </cell>
          <cell r="W293">
            <v>96.370999999999995</v>
          </cell>
          <cell r="X293">
            <v>80.980999999999995</v>
          </cell>
          <cell r="Y293">
            <v>93.768000000000001</v>
          </cell>
          <cell r="Z293">
            <v>90.370999999999995</v>
          </cell>
          <cell r="AA293">
            <v>85.379000000000005</v>
          </cell>
          <cell r="AB293">
            <v>83.793000000000006</v>
          </cell>
          <cell r="AC293">
            <v>81.614000000000004</v>
          </cell>
          <cell r="AD293">
            <v>77.263999999999996</v>
          </cell>
          <cell r="AE293">
            <v>91.414000000000001</v>
          </cell>
          <cell r="AF293">
            <v>95.317999999999998</v>
          </cell>
          <cell r="AG293">
            <v>90.727000000000004</v>
          </cell>
          <cell r="AH293">
            <v>94.486000000000004</v>
          </cell>
          <cell r="AI293">
            <v>102.375210109516</v>
          </cell>
          <cell r="AJ293">
            <v>86.596999999999994</v>
          </cell>
          <cell r="AK293">
            <v>96.017421706686306</v>
          </cell>
          <cell r="AL293">
            <v>92.714835434420294</v>
          </cell>
          <cell r="AM293">
            <v>85.272000000000006</v>
          </cell>
          <cell r="AN293">
            <v>82.7899774909922</v>
          </cell>
          <cell r="AO293">
            <v>82.413221116918194</v>
          </cell>
          <cell r="AP293">
            <v>89.444865963537794</v>
          </cell>
          <cell r="AQ293">
            <v>90.348349458119003</v>
          </cell>
          <cell r="AR293">
            <v>89.122287925104004</v>
          </cell>
          <cell r="AS293">
            <v>87.131141169460506</v>
          </cell>
          <cell r="AT293">
            <v>76.401327179700502</v>
          </cell>
          <cell r="AU293">
            <v>77.053761810169405</v>
          </cell>
          <cell r="AV293">
            <v>73.245080762448396</v>
          </cell>
          <cell r="AW293">
            <v>71.4897175371797</v>
          </cell>
          <cell r="AX293">
            <v>88.766865756806197</v>
          </cell>
          <cell r="AY293">
            <v>97.828121843541794</v>
          </cell>
        </row>
        <row r="294">
          <cell r="C294">
            <v>30920</v>
          </cell>
          <cell r="D294">
            <v>104.766700297244</v>
          </cell>
          <cell r="E294">
            <v>94.533818584070801</v>
          </cell>
          <cell r="F294">
            <v>107.837461485549</v>
          </cell>
          <cell r="G294">
            <v>86.793047331639301</v>
          </cell>
          <cell r="H294">
            <v>130.91651868325101</v>
          </cell>
          <cell r="I294">
            <v>141.99768900709299</v>
          </cell>
          <cell r="J294">
            <v>95.808524783171706</v>
          </cell>
          <cell r="K294">
            <v>78.618560791422993</v>
          </cell>
          <cell r="L294">
            <v>74.657520403082103</v>
          </cell>
          <cell r="M294">
            <v>87.276154747377603</v>
          </cell>
          <cell r="N294">
            <v>109.658520026644</v>
          </cell>
          <cell r="O294">
            <v>87.135483859455405</v>
          </cell>
          <cell r="P294">
            <v>104.988394231247</v>
          </cell>
          <cell r="Q294">
            <v>93.899000000000001</v>
          </cell>
          <cell r="R294">
            <v>106.46</v>
          </cell>
          <cell r="S294">
            <v>78.010000000000005</v>
          </cell>
          <cell r="T294">
            <v>117.051</v>
          </cell>
          <cell r="U294">
            <v>138.636</v>
          </cell>
          <cell r="V294">
            <v>83.772000000000006</v>
          </cell>
          <cell r="W294">
            <v>71.400999999999996</v>
          </cell>
          <cell r="X294">
            <v>79.956000000000003</v>
          </cell>
          <cell r="Y294">
            <v>83.620999999999995</v>
          </cell>
          <cell r="Z294">
            <v>106.048</v>
          </cell>
          <cell r="AA294">
            <v>81.727000000000004</v>
          </cell>
          <cell r="AB294">
            <v>112.616</v>
          </cell>
          <cell r="AC294">
            <v>90.960999999999999</v>
          </cell>
          <cell r="AD294">
            <v>115.715</v>
          </cell>
          <cell r="AE294">
            <v>81.843999999999994</v>
          </cell>
          <cell r="AF294">
            <v>125.681</v>
          </cell>
          <cell r="AG294">
            <v>122.29900000000001</v>
          </cell>
          <cell r="AH294">
            <v>88.703000000000003</v>
          </cell>
          <cell r="AI294">
            <v>91.356775934060494</v>
          </cell>
          <cell r="AJ294">
            <v>85.501000000000005</v>
          </cell>
          <cell r="AK294">
            <v>85.626837549426398</v>
          </cell>
          <cell r="AL294">
            <v>109.34349734683801</v>
          </cell>
          <cell r="AM294">
            <v>85.33</v>
          </cell>
          <cell r="AN294">
            <v>129.59199852269001</v>
          </cell>
          <cell r="AO294">
            <v>102.473017576202</v>
          </cell>
          <cell r="AP294">
            <v>114.15706571275101</v>
          </cell>
          <cell r="AQ294">
            <v>100.809648016417</v>
          </cell>
          <cell r="AR294">
            <v>108.58298177682499</v>
          </cell>
          <cell r="AS294">
            <v>106.238729683087</v>
          </cell>
          <cell r="AT294">
            <v>97.815195448763404</v>
          </cell>
          <cell r="AU294">
            <v>96.418824460450097</v>
          </cell>
          <cell r="AV294">
            <v>90.337677974796705</v>
          </cell>
          <cell r="AW294">
            <v>59.1968033598502</v>
          </cell>
          <cell r="AX294">
            <v>81.753778606100497</v>
          </cell>
          <cell r="AY294">
            <v>73.293359024062099</v>
          </cell>
        </row>
        <row r="295">
          <cell r="C295">
            <v>30990</v>
          </cell>
          <cell r="D295">
            <v>133.12800281682701</v>
          </cell>
          <cell r="E295">
            <v>73.899613586718601</v>
          </cell>
          <cell r="F295">
            <v>97.398120078600897</v>
          </cell>
          <cell r="G295">
            <v>105.932739172617</v>
          </cell>
          <cell r="H295">
            <v>95.540794834093006</v>
          </cell>
          <cell r="I295">
            <v>105.014610798296</v>
          </cell>
          <cell r="J295">
            <v>132.647061675549</v>
          </cell>
          <cell r="K295">
            <v>90.729463954845997</v>
          </cell>
          <cell r="L295">
            <v>110.945560429811</v>
          </cell>
          <cell r="M295">
            <v>108.112509322088</v>
          </cell>
          <cell r="N295">
            <v>76.695209809700799</v>
          </cell>
          <cell r="O295">
            <v>69.956313520853499</v>
          </cell>
          <cell r="P295">
            <v>133.409711323316</v>
          </cell>
          <cell r="Q295">
            <v>73.403999999999996</v>
          </cell>
          <cell r="R295">
            <v>96.153999999999996</v>
          </cell>
          <cell r="S295">
            <v>95.212000000000003</v>
          </cell>
          <cell r="T295">
            <v>85.421999999999997</v>
          </cell>
          <cell r="U295">
            <v>102.52800000000001</v>
          </cell>
          <cell r="V295">
            <v>102.21</v>
          </cell>
          <cell r="W295">
            <v>78.085999999999999</v>
          </cell>
          <cell r="X295">
            <v>109.92400000000001</v>
          </cell>
          <cell r="Y295">
            <v>103.58499999999999</v>
          </cell>
          <cell r="Z295">
            <v>74.17</v>
          </cell>
          <cell r="AA295">
            <v>69.495000000000005</v>
          </cell>
          <cell r="AB295">
            <v>143.102</v>
          </cell>
          <cell r="AC295">
            <v>78.662999999999997</v>
          </cell>
          <cell r="AD295">
            <v>104.51300000000001</v>
          </cell>
          <cell r="AE295">
            <v>99.891999999999996</v>
          </cell>
          <cell r="AF295">
            <v>91.72</v>
          </cell>
          <cell r="AG295">
            <v>99.384</v>
          </cell>
          <cell r="AH295">
            <v>134.084</v>
          </cell>
          <cell r="AI295">
            <v>130.144780524792</v>
          </cell>
          <cell r="AJ295">
            <v>117.547</v>
          </cell>
          <cell r="AK295">
            <v>106.06943327852601</v>
          </cell>
          <cell r="AL295">
            <v>78.587867216766099</v>
          </cell>
          <cell r="AM295">
            <v>71.093999999999994</v>
          </cell>
          <cell r="AN295">
            <v>137.15486617708299</v>
          </cell>
          <cell r="AO295">
            <v>98.226445836859696</v>
          </cell>
          <cell r="AP295">
            <v>132.27667695834799</v>
          </cell>
          <cell r="AQ295">
            <v>133.61280500843199</v>
          </cell>
          <cell r="AR295">
            <v>121.864103253359</v>
          </cell>
          <cell r="AS295">
            <v>129.25119507337999</v>
          </cell>
          <cell r="AT295">
            <v>128.53873326089399</v>
          </cell>
          <cell r="AU295">
            <v>144.759907165871</v>
          </cell>
          <cell r="AV295">
            <v>126.975645803858</v>
          </cell>
          <cell r="AW295">
            <v>133.424762076874</v>
          </cell>
          <cell r="AX295">
            <v>127.444140323325</v>
          </cell>
          <cell r="AY295">
            <v>121.168400627186</v>
          </cell>
        </row>
        <row r="296">
          <cell r="C296">
            <v>310</v>
          </cell>
          <cell r="D296">
            <v>95.632694701036201</v>
          </cell>
          <cell r="E296">
            <v>98.911096353542206</v>
          </cell>
          <cell r="F296">
            <v>99.531425817557604</v>
          </cell>
          <cell r="G296">
            <v>85.323852697536594</v>
          </cell>
          <cell r="H296">
            <v>102.128866835404</v>
          </cell>
          <cell r="I296">
            <v>96.127255552278399</v>
          </cell>
          <cell r="J296">
            <v>95.2193800478139</v>
          </cell>
          <cell r="K296">
            <v>98.328843014864205</v>
          </cell>
          <cell r="L296">
            <v>99.822099431326706</v>
          </cell>
          <cell r="M296">
            <v>112.20890814568401</v>
          </cell>
          <cell r="N296">
            <v>111.03340740399599</v>
          </cell>
          <cell r="O296">
            <v>105.766644128441</v>
          </cell>
          <cell r="P296">
            <v>103.75473594394001</v>
          </cell>
          <cell r="Q296">
            <v>108.41532723200601</v>
          </cell>
          <cell r="R296">
            <v>110.52316505810801</v>
          </cell>
          <cell r="S296">
            <v>93.636906232806197</v>
          </cell>
          <cell r="T296">
            <v>109.199442255295</v>
          </cell>
          <cell r="U296">
            <v>108.26990665808999</v>
          </cell>
          <cell r="V296">
            <v>106.10156703818301</v>
          </cell>
          <cell r="W296">
            <v>111.10724818623299</v>
          </cell>
          <cell r="X296">
            <v>108.886941521293</v>
          </cell>
          <cell r="Y296">
            <v>118.28371633508699</v>
          </cell>
          <cell r="Z296">
            <v>124.703907612425</v>
          </cell>
          <cell r="AA296">
            <v>117.10149947067499</v>
          </cell>
          <cell r="AB296">
            <v>118.185432293774</v>
          </cell>
          <cell r="AC296">
            <v>119.15371565914199</v>
          </cell>
          <cell r="AD296">
            <v>125.694368228868</v>
          </cell>
          <cell r="AE296">
            <v>102.27716026297</v>
          </cell>
          <cell r="AF296">
            <v>119.29249312432501</v>
          </cell>
          <cell r="AG296">
            <v>114.993619179654</v>
          </cell>
          <cell r="AH296">
            <v>115.106634601998</v>
          </cell>
          <cell r="AI296">
            <v>120.525511578143</v>
          </cell>
          <cell r="AJ296">
            <v>115.419392616254</v>
          </cell>
          <cell r="AK296">
            <v>118.529201399944</v>
          </cell>
          <cell r="AL296">
            <v>119.173173142633</v>
          </cell>
          <cell r="AM296">
            <v>112.250459777069</v>
          </cell>
          <cell r="AN296">
            <v>122.645224788174</v>
          </cell>
          <cell r="AO296">
            <v>119.76787999590201</v>
          </cell>
          <cell r="AP296">
            <v>128.66516060930101</v>
          </cell>
          <cell r="AQ296">
            <v>105.94030396068</v>
          </cell>
          <cell r="AR296">
            <v>117.388450195749</v>
          </cell>
          <cell r="AS296">
            <v>120.86028297617599</v>
          </cell>
          <cell r="AT296">
            <v>122.050216921992</v>
          </cell>
          <cell r="AU296">
            <v>127.194065271317</v>
          </cell>
          <cell r="AV296">
            <v>129.249980569315</v>
          </cell>
          <cell r="AW296">
            <v>128.68056288656001</v>
          </cell>
          <cell r="AX296">
            <v>121.67601362858601</v>
          </cell>
          <cell r="AY296">
            <v>121.54894310335899</v>
          </cell>
        </row>
        <row r="297">
          <cell r="C297">
            <v>31001</v>
          </cell>
          <cell r="D297">
            <v>101.80641965358799</v>
          </cell>
          <cell r="E297">
            <v>98.853691434372905</v>
          </cell>
          <cell r="F297">
            <v>92.604566259076194</v>
          </cell>
          <cell r="G297">
            <v>91.707690973314001</v>
          </cell>
          <cell r="H297">
            <v>97.148307459692106</v>
          </cell>
          <cell r="I297">
            <v>93.3676492704016</v>
          </cell>
          <cell r="J297">
            <v>96.591863627149095</v>
          </cell>
          <cell r="K297">
            <v>99.063294257681704</v>
          </cell>
          <cell r="L297">
            <v>100.53107104102401</v>
          </cell>
          <cell r="M297">
            <v>108.309429397895</v>
          </cell>
          <cell r="N297">
            <v>106.55768170722401</v>
          </cell>
          <cell r="O297">
            <v>113.458334918581</v>
          </cell>
          <cell r="P297">
            <v>111.39768168206</v>
          </cell>
          <cell r="Q297">
            <v>109.062</v>
          </cell>
          <cell r="R297">
            <v>103.27</v>
          </cell>
          <cell r="S297">
            <v>100.96899999999999</v>
          </cell>
          <cell r="T297">
            <v>104.23099999999999</v>
          </cell>
          <cell r="U297">
            <v>105.702</v>
          </cell>
          <cell r="V297">
            <v>108.218</v>
          </cell>
          <cell r="W297">
            <v>112.304</v>
          </cell>
          <cell r="X297">
            <v>109.96599999999999</v>
          </cell>
          <cell r="Y297">
            <v>114.36</v>
          </cell>
          <cell r="Z297">
            <v>119.633</v>
          </cell>
          <cell r="AA297">
            <v>125.22499999999999</v>
          </cell>
          <cell r="AB297">
            <v>127.634</v>
          </cell>
          <cell r="AC297">
            <v>120.869</v>
          </cell>
          <cell r="AD297">
            <v>118.873</v>
          </cell>
          <cell r="AE297">
            <v>111.13</v>
          </cell>
          <cell r="AF297">
            <v>115.31399999999999</v>
          </cell>
          <cell r="AG297">
            <v>113.614</v>
          </cell>
          <cell r="AH297">
            <v>118.634</v>
          </cell>
          <cell r="AI297">
            <v>122.93748441672599</v>
          </cell>
          <cell r="AJ297">
            <v>117.624</v>
          </cell>
          <cell r="AK297">
            <v>115.747931308318</v>
          </cell>
          <cell r="AL297">
            <v>115.779242041294</v>
          </cell>
          <cell r="AM297">
            <v>121.89100000000001</v>
          </cell>
          <cell r="AN297">
            <v>122.090384299177</v>
          </cell>
          <cell r="AO297">
            <v>118.971358064459</v>
          </cell>
          <cell r="AP297">
            <v>127.681460173551</v>
          </cell>
          <cell r="AQ297">
            <v>109.73966979423101</v>
          </cell>
          <cell r="AR297">
            <v>114.222785084482</v>
          </cell>
          <cell r="AS297">
            <v>119.499050997929</v>
          </cell>
          <cell r="AT297">
            <v>125.04843210226301</v>
          </cell>
          <cell r="AU297">
            <v>130.06211258937799</v>
          </cell>
          <cell r="AV297">
            <v>129.89873775309201</v>
          </cell>
          <cell r="AW297">
            <v>124.84131371973599</v>
          </cell>
          <cell r="AX297">
            <v>112.24713201505401</v>
          </cell>
          <cell r="AY297">
            <v>122.6164902183</v>
          </cell>
        </row>
        <row r="298">
          <cell r="C298">
            <v>31002</v>
          </cell>
          <cell r="D298">
            <v>76.069754177826098</v>
          </cell>
          <cell r="E298">
            <v>97.437030734246406</v>
          </cell>
          <cell r="F298">
            <v>112.180367280428</v>
          </cell>
          <cell r="G298">
            <v>68.134615869189901</v>
          </cell>
          <cell r="H298">
            <v>108.312428695397</v>
          </cell>
          <cell r="I298">
            <v>107.682500688399</v>
          </cell>
          <cell r="J298">
            <v>108.85079673702499</v>
          </cell>
          <cell r="K298">
            <v>103.226773610208</v>
          </cell>
          <cell r="L298">
            <v>102.488937810453</v>
          </cell>
          <cell r="M298">
            <v>115.837425156601</v>
          </cell>
          <cell r="N298">
            <v>114.606710804418</v>
          </cell>
          <cell r="O298">
            <v>85.172658435809097</v>
          </cell>
          <cell r="P298">
            <v>83.236344921745399</v>
          </cell>
          <cell r="Q298">
            <v>107.499</v>
          </cell>
          <cell r="R298">
            <v>125.1</v>
          </cell>
          <cell r="S298">
            <v>75.015000000000001</v>
          </cell>
          <cell r="T298">
            <v>116.209</v>
          </cell>
          <cell r="U298">
            <v>121.907</v>
          </cell>
          <cell r="V298">
            <v>121.952</v>
          </cell>
          <cell r="W298">
            <v>117.024</v>
          </cell>
          <cell r="X298">
            <v>112.108</v>
          </cell>
          <cell r="Y298">
            <v>122.309</v>
          </cell>
          <cell r="Z298">
            <v>128.66999999999999</v>
          </cell>
          <cell r="AA298">
            <v>94.006</v>
          </cell>
          <cell r="AB298">
            <v>95.367999999999995</v>
          </cell>
          <cell r="AC298">
            <v>119.136</v>
          </cell>
          <cell r="AD298">
            <v>144.00200000000001</v>
          </cell>
          <cell r="AE298">
            <v>82.563999999999993</v>
          </cell>
          <cell r="AF298">
            <v>128.565</v>
          </cell>
          <cell r="AG298">
            <v>131.03299999999999</v>
          </cell>
          <cell r="AH298">
            <v>133.691</v>
          </cell>
          <cell r="AI298">
            <v>128.10435961359801</v>
          </cell>
          <cell r="AJ298">
            <v>119.91500000000001</v>
          </cell>
          <cell r="AK298">
            <v>123.79293663067899</v>
          </cell>
          <cell r="AL298">
            <v>124.52483853993</v>
          </cell>
          <cell r="AM298">
            <v>91.503</v>
          </cell>
          <cell r="AN298">
            <v>120.459411981496</v>
          </cell>
          <cell r="AO298">
            <v>117.367298298252</v>
          </cell>
          <cell r="AP298">
            <v>141.940097528693</v>
          </cell>
          <cell r="AQ298">
            <v>95.333026143426594</v>
          </cell>
          <cell r="AR298">
            <v>120.35376369561899</v>
          </cell>
          <cell r="AS298">
            <v>132.871943854861</v>
          </cell>
          <cell r="AT298">
            <v>133.72504699541301</v>
          </cell>
          <cell r="AU298">
            <v>132.52539505605299</v>
          </cell>
          <cell r="AV298">
            <v>138.842979953107</v>
          </cell>
          <cell r="AW298">
            <v>134.29770735003601</v>
          </cell>
          <cell r="AX298">
            <v>120.429151638639</v>
          </cell>
          <cell r="AY298">
            <v>105.026585434292</v>
          </cell>
        </row>
        <row r="299">
          <cell r="C299">
            <v>31003</v>
          </cell>
          <cell r="D299">
            <v>90.1897539616172</v>
          </cell>
          <cell r="E299">
            <v>115.730473599818</v>
          </cell>
          <cell r="F299">
            <v>94.596574496330305</v>
          </cell>
          <cell r="G299">
            <v>80.7817023720945</v>
          </cell>
          <cell r="H299">
            <v>128.417284906524</v>
          </cell>
          <cell r="I299">
            <v>87.624894266138298</v>
          </cell>
          <cell r="J299">
            <v>83.660133680105602</v>
          </cell>
          <cell r="K299">
            <v>80.032137034821204</v>
          </cell>
          <cell r="L299">
            <v>93.181164830568804</v>
          </cell>
          <cell r="M299">
            <v>137.33906448545301</v>
          </cell>
          <cell r="N299">
            <v>107.46448519420601</v>
          </cell>
          <cell r="O299">
            <v>100.982331172324</v>
          </cell>
          <cell r="P299">
            <v>98.6866008743431</v>
          </cell>
          <cell r="Q299">
            <v>127.682</v>
          </cell>
          <cell r="R299">
            <v>105.491</v>
          </cell>
          <cell r="S299">
            <v>88.938999999999993</v>
          </cell>
          <cell r="T299">
            <v>137.78</v>
          </cell>
          <cell r="U299">
            <v>99.2</v>
          </cell>
          <cell r="V299">
            <v>93.73</v>
          </cell>
          <cell r="W299">
            <v>90.728999999999999</v>
          </cell>
          <cell r="X299">
            <v>101.92700000000001</v>
          </cell>
          <cell r="Y299">
            <v>145.012</v>
          </cell>
          <cell r="Z299">
            <v>120.651</v>
          </cell>
          <cell r="AA299">
            <v>111.455</v>
          </cell>
          <cell r="AB299">
            <v>113.07</v>
          </cell>
          <cell r="AC299">
            <v>141.50399999999999</v>
          </cell>
          <cell r="AD299">
            <v>121.43</v>
          </cell>
          <cell r="AE299">
            <v>97.89</v>
          </cell>
          <cell r="AF299">
            <v>152.429</v>
          </cell>
          <cell r="AG299">
            <v>106.626</v>
          </cell>
          <cell r="AH299">
            <v>102.752</v>
          </cell>
          <cell r="AI299">
            <v>99.319830551593299</v>
          </cell>
          <cell r="AJ299">
            <v>109.024</v>
          </cell>
          <cell r="AK299">
            <v>146.77127088917999</v>
          </cell>
          <cell r="AL299">
            <v>116.764520800377</v>
          </cell>
          <cell r="AM299">
            <v>108.48699999999999</v>
          </cell>
          <cell r="AN299">
            <v>125.33481002664701</v>
          </cell>
          <cell r="AO299">
            <v>124.339514941681</v>
          </cell>
          <cell r="AP299">
            <v>70.132995196398795</v>
          </cell>
          <cell r="AQ299">
            <v>102.225453560011</v>
          </cell>
          <cell r="AR299">
            <v>132.233156328543</v>
          </cell>
          <cell r="AS299">
            <v>101.92811037187499</v>
          </cell>
          <cell r="AT299">
            <v>107.577953657861</v>
          </cell>
          <cell r="AU299">
            <v>110.00135711760799</v>
          </cell>
          <cell r="AV299">
            <v>121.53934457916</v>
          </cell>
          <cell r="AW299">
            <v>157.46635352830799</v>
          </cell>
          <cell r="AX299">
            <v>148.91799716883199</v>
          </cell>
          <cell r="AY299">
            <v>131.257072002217</v>
          </cell>
        </row>
        <row r="300">
          <cell r="C300">
            <v>31009</v>
          </cell>
          <cell r="D300">
            <v>79.564084761800501</v>
          </cell>
          <cell r="E300">
            <v>90.888276251841006</v>
          </cell>
          <cell r="F300">
            <v>128.358079983252</v>
          </cell>
          <cell r="G300">
            <v>71.264438945816295</v>
          </cell>
          <cell r="H300">
            <v>113.287854688363</v>
          </cell>
          <cell r="I300">
            <v>101.60438081491201</v>
          </cell>
          <cell r="J300">
            <v>73.803749039389501</v>
          </cell>
          <cell r="K300">
            <v>96.943976022542799</v>
          </cell>
          <cell r="L300">
            <v>96.172247091031807</v>
          </cell>
          <cell r="M300">
            <v>121.158518433007</v>
          </cell>
          <cell r="N300">
            <v>137.86925509231</v>
          </cell>
          <cell r="O300">
            <v>89.085138875734103</v>
          </cell>
          <cell r="P300">
            <v>87.059879109569493</v>
          </cell>
          <cell r="Q300">
            <v>100.274</v>
          </cell>
          <cell r="R300">
            <v>143.14099999999999</v>
          </cell>
          <cell r="S300">
            <v>78.460999999999999</v>
          </cell>
          <cell r="T300">
            <v>121.547</v>
          </cell>
          <cell r="U300">
            <v>115.026</v>
          </cell>
          <cell r="V300">
            <v>82.686999999999998</v>
          </cell>
          <cell r="W300">
            <v>109.901</v>
          </cell>
          <cell r="X300">
            <v>105.19799999999999</v>
          </cell>
          <cell r="Y300">
            <v>127.92700000000001</v>
          </cell>
          <cell r="Z300">
            <v>154.78700000000001</v>
          </cell>
          <cell r="AA300">
            <v>98.323999999999998</v>
          </cell>
          <cell r="AB300">
            <v>99.748999999999995</v>
          </cell>
          <cell r="AC300">
            <v>111.129</v>
          </cell>
          <cell r="AD300">
            <v>164.76900000000001</v>
          </cell>
          <cell r="AE300">
            <v>86.356999999999999</v>
          </cell>
          <cell r="AF300">
            <v>134.471</v>
          </cell>
          <cell r="AG300">
            <v>123.637</v>
          </cell>
          <cell r="AH300">
            <v>90.646000000000001</v>
          </cell>
          <cell r="AI300">
            <v>120.30741185091</v>
          </cell>
          <cell r="AJ300">
            <v>112.524</v>
          </cell>
          <cell r="AK300">
            <v>129.479473273579</v>
          </cell>
          <cell r="AL300">
            <v>149.80053619450501</v>
          </cell>
          <cell r="AM300">
            <v>95.706000000000003</v>
          </cell>
          <cell r="AN300">
            <v>127.667987499372</v>
          </cell>
          <cell r="AO300">
            <v>125.66351231228801</v>
          </cell>
          <cell r="AP300">
            <v>145.92643828306001</v>
          </cell>
          <cell r="AQ300">
            <v>97.962126445263806</v>
          </cell>
          <cell r="AR300">
            <v>126.01704134623</v>
          </cell>
          <cell r="AS300">
            <v>122.819570872854</v>
          </cell>
          <cell r="AT300">
            <v>95.058052100058106</v>
          </cell>
          <cell r="AU300">
            <v>110.672840656387</v>
          </cell>
          <cell r="AV300">
            <v>116.36219945870199</v>
          </cell>
          <cell r="AW300">
            <v>131.23100499572999</v>
          </cell>
          <cell r="AX300">
            <v>168.89305875806201</v>
          </cell>
          <cell r="AY300">
            <v>131.847106237465</v>
          </cell>
        </row>
        <row r="301">
          <cell r="C301">
            <v>321</v>
          </cell>
          <cell r="D301">
            <v>100.074975737473</v>
          </cell>
          <cell r="E301">
            <v>87.780517556196799</v>
          </cell>
          <cell r="F301">
            <v>93.460117191049093</v>
          </cell>
          <cell r="G301">
            <v>100.511311728897</v>
          </cell>
          <cell r="H301">
            <v>99.846252244485498</v>
          </cell>
          <cell r="I301">
            <v>114.86877073486799</v>
          </cell>
          <cell r="J301">
            <v>104.537651087724</v>
          </cell>
          <cell r="K301">
            <v>90.528959013719302</v>
          </cell>
          <cell r="L301">
            <v>102.680433713611</v>
          </cell>
          <cell r="M301">
            <v>107.95597916880099</v>
          </cell>
          <cell r="N301">
            <v>88.132624790619701</v>
          </cell>
          <cell r="O301">
            <v>109.622407032556</v>
          </cell>
          <cell r="P301">
            <v>101.09900067110399</v>
          </cell>
          <cell r="Q301">
            <v>88.891347954230596</v>
          </cell>
          <cell r="R301">
            <v>96.782177551733596</v>
          </cell>
          <cell r="S301">
            <v>93.013834437653301</v>
          </cell>
          <cell r="T301">
            <v>88.159603908650496</v>
          </cell>
          <cell r="U301">
            <v>111.57250360506001</v>
          </cell>
          <cell r="V301">
            <v>99.065033782381505</v>
          </cell>
          <cell r="W301">
            <v>90.089502103692197</v>
          </cell>
          <cell r="X301">
            <v>102.985298090686</v>
          </cell>
          <cell r="Y301">
            <v>102.14841644232</v>
          </cell>
          <cell r="Z301">
            <v>82.765070501995893</v>
          </cell>
          <cell r="AA301">
            <v>108.64476070786399</v>
          </cell>
          <cell r="AB301">
            <v>104.37230183871699</v>
          </cell>
          <cell r="AC301">
            <v>90.404851326534398</v>
          </cell>
          <cell r="AD301">
            <v>102.752520089312</v>
          </cell>
          <cell r="AE301">
            <v>97.710362079291201</v>
          </cell>
          <cell r="AF301">
            <v>94.201006283714094</v>
          </cell>
          <cell r="AG301">
            <v>110.41217346149701</v>
          </cell>
          <cell r="AH301">
            <v>105.770204244222</v>
          </cell>
          <cell r="AI301">
            <v>98.984818144852099</v>
          </cell>
          <cell r="AJ301">
            <v>111.403178415716</v>
          </cell>
          <cell r="AK301">
            <v>107.072377199337</v>
          </cell>
          <cell r="AL301">
            <v>88.482287510574807</v>
          </cell>
          <cell r="AM301">
            <v>114.47301804342401</v>
          </cell>
          <cell r="AN301">
            <v>108.296731192316</v>
          </cell>
          <cell r="AO301">
            <v>104.580981083737</v>
          </cell>
          <cell r="AP301">
            <v>110.966941672747</v>
          </cell>
          <cell r="AQ301">
            <v>97.127025611793997</v>
          </cell>
          <cell r="AR301">
            <v>94.2035802826137</v>
          </cell>
          <cell r="AS301">
            <v>103.13708847248</v>
          </cell>
          <cell r="AT301">
            <v>107.83319337088901</v>
          </cell>
          <cell r="AU301">
            <v>108.27006546485499</v>
          </cell>
          <cell r="AV301">
            <v>126.655371901509</v>
          </cell>
          <cell r="AW301">
            <v>119.158025876918</v>
          </cell>
          <cell r="AX301">
            <v>112.514319747683</v>
          </cell>
          <cell r="AY301">
            <v>117.293415897944</v>
          </cell>
        </row>
        <row r="302">
          <cell r="C302">
            <v>32110</v>
          </cell>
          <cell r="D302">
            <v>100.049751870612</v>
          </cell>
          <cell r="E302">
            <v>87.519471296489499</v>
          </cell>
          <cell r="F302">
            <v>93.392343128725798</v>
          </cell>
          <cell r="G302">
            <v>100.43584359536101</v>
          </cell>
          <cell r="H302">
            <v>99.872747068434805</v>
          </cell>
          <cell r="I302">
            <v>115.133879856147</v>
          </cell>
          <cell r="J302">
            <v>104.706453207889</v>
          </cell>
          <cell r="K302">
            <v>90.478217192882099</v>
          </cell>
          <cell r="L302">
            <v>102.53556306118701</v>
          </cell>
          <cell r="M302">
            <v>108.139424470115</v>
          </cell>
          <cell r="N302">
            <v>88.118706303860094</v>
          </cell>
          <cell r="O302">
            <v>109.61759894829601</v>
          </cell>
          <cell r="P302">
            <v>101.07351869907301</v>
          </cell>
          <cell r="Q302">
            <v>88.626999999999995</v>
          </cell>
          <cell r="R302">
            <v>96.712000000000003</v>
          </cell>
          <cell r="S302">
            <v>92.944000000000003</v>
          </cell>
          <cell r="T302">
            <v>88.183000000000007</v>
          </cell>
          <cell r="U302">
            <v>111.83</v>
          </cell>
          <cell r="V302">
            <v>99.224999999999994</v>
          </cell>
          <cell r="W302">
            <v>90.039000000000001</v>
          </cell>
          <cell r="X302">
            <v>102.84</v>
          </cell>
          <cell r="Y302">
            <v>102.322</v>
          </cell>
          <cell r="Z302">
            <v>82.751999999999995</v>
          </cell>
          <cell r="AA302">
            <v>108.64</v>
          </cell>
          <cell r="AB302">
            <v>104.346</v>
          </cell>
          <cell r="AC302">
            <v>90.135999999999996</v>
          </cell>
          <cell r="AD302">
            <v>102.678</v>
          </cell>
          <cell r="AE302">
            <v>97.637</v>
          </cell>
          <cell r="AF302">
            <v>94.225999999999999</v>
          </cell>
          <cell r="AG302">
            <v>110.667</v>
          </cell>
          <cell r="AH302">
            <v>105.941</v>
          </cell>
          <cell r="AI302">
            <v>98.9293367832786</v>
          </cell>
          <cell r="AJ302">
            <v>111.246</v>
          </cell>
          <cell r="AK302">
            <v>107.25432103097</v>
          </cell>
          <cell r="AL302">
            <v>88.468313802766801</v>
          </cell>
          <cell r="AM302">
            <v>114.468</v>
          </cell>
          <cell r="AN302">
            <v>108.27235671135</v>
          </cell>
          <cell r="AO302">
            <v>104.61562479130301</v>
          </cell>
          <cell r="AP302">
            <v>111.027498452793</v>
          </cell>
          <cell r="AQ302">
            <v>96.910137696580605</v>
          </cell>
          <cell r="AR302">
            <v>94.048182796792602</v>
          </cell>
          <cell r="AS302">
            <v>103.058879678205</v>
          </cell>
          <cell r="AT302">
            <v>107.85769182665</v>
          </cell>
          <cell r="AU302">
            <v>108.299466312083</v>
          </cell>
          <cell r="AV302">
            <v>126.82947216000299</v>
          </cell>
          <cell r="AW302">
            <v>119.439337289104</v>
          </cell>
          <cell r="AX302">
            <v>112.629837910391</v>
          </cell>
          <cell r="AY302">
            <v>117.24415258012699</v>
          </cell>
        </row>
        <row r="303">
          <cell r="C303">
            <v>32120</v>
          </cell>
          <cell r="D303">
            <v>102.402216505349</v>
          </cell>
          <cell r="E303">
            <v>111.865543902022</v>
          </cell>
          <cell r="F303">
            <v>99.713185434396806</v>
          </cell>
          <cell r="G303">
            <v>107.474261462519</v>
          </cell>
          <cell r="H303">
            <v>97.401748601483405</v>
          </cell>
          <cell r="I303">
            <v>90.408890797546306</v>
          </cell>
          <cell r="J303">
            <v>88.9633865264138</v>
          </cell>
          <cell r="K303">
            <v>95.210574038850496</v>
          </cell>
          <cell r="L303">
            <v>116.04669869774401</v>
          </cell>
          <cell r="M303">
            <v>91.030684318293595</v>
          </cell>
          <cell r="N303">
            <v>89.4167922813796</v>
          </cell>
          <cell r="O303">
            <v>110.06601743400201</v>
          </cell>
          <cell r="P303">
            <v>103.450055110233</v>
          </cell>
          <cell r="Q303">
            <v>113.28100000000001</v>
          </cell>
          <cell r="R303">
            <v>103.25700000000001</v>
          </cell>
          <cell r="S303">
            <v>99.456999999999994</v>
          </cell>
          <cell r="T303">
            <v>86.001000000000005</v>
          </cell>
          <cell r="U303">
            <v>87.814999999999998</v>
          </cell>
          <cell r="V303">
            <v>84.305999999999997</v>
          </cell>
          <cell r="W303">
            <v>94.748999999999995</v>
          </cell>
          <cell r="X303">
            <v>116.39100000000001</v>
          </cell>
          <cell r="Y303">
            <v>86.132999999999996</v>
          </cell>
          <cell r="Z303">
            <v>83.971000000000004</v>
          </cell>
          <cell r="AA303">
            <v>109.084</v>
          </cell>
          <cell r="AB303">
            <v>106.79900000000001</v>
          </cell>
          <cell r="AC303">
            <v>115.21</v>
          </cell>
          <cell r="AD303">
            <v>109.628</v>
          </cell>
          <cell r="AE303">
            <v>104.479</v>
          </cell>
          <cell r="AF303">
            <v>91.894999999999996</v>
          </cell>
          <cell r="AG303">
            <v>86.900999999999996</v>
          </cell>
          <cell r="AH303">
            <v>90.012</v>
          </cell>
          <cell r="AI303">
            <v>104.10371951006699</v>
          </cell>
          <cell r="AJ303">
            <v>125.905</v>
          </cell>
          <cell r="AK303">
            <v>90.285613109041194</v>
          </cell>
          <cell r="AL303">
            <v>89.771549885309398</v>
          </cell>
          <cell r="AM303">
            <v>114.93600000000001</v>
          </cell>
          <cell r="AN303">
            <v>110.54560469426301</v>
          </cell>
          <cell r="AO303">
            <v>101.384633392824</v>
          </cell>
          <cell r="AP303">
            <v>105.379764731549</v>
          </cell>
          <cell r="AQ303">
            <v>117.137851117831</v>
          </cell>
          <cell r="AR303">
            <v>108.54108714547</v>
          </cell>
          <cell r="AS303">
            <v>110.352900998284</v>
          </cell>
          <cell r="AT303">
            <v>105.572881527764</v>
          </cell>
          <cell r="AU303">
            <v>105.557442112676</v>
          </cell>
          <cell r="AV303">
            <v>110.592282863842</v>
          </cell>
          <cell r="AW303">
            <v>93.203266818203701</v>
          </cell>
          <cell r="AX303">
            <v>101.856216485123</v>
          </cell>
          <cell r="AY303">
            <v>121.838619145942</v>
          </cell>
        </row>
        <row r="304">
          <cell r="C304">
            <v>322</v>
          </cell>
          <cell r="D304">
            <v>89.0322580645161</v>
          </cell>
          <cell r="E304">
            <v>89.0322580645161</v>
          </cell>
          <cell r="F304">
            <v>85.161290322580697</v>
          </cell>
          <cell r="G304">
            <v>100.645161290323</v>
          </cell>
          <cell r="H304">
            <v>120</v>
          </cell>
          <cell r="I304">
            <v>112.258064516129</v>
          </cell>
          <cell r="J304">
            <v>100.645161290323</v>
          </cell>
          <cell r="K304">
            <v>116.129032258065</v>
          </cell>
          <cell r="L304">
            <v>112.258064516129</v>
          </cell>
          <cell r="M304">
            <v>100.645161290323</v>
          </cell>
          <cell r="N304">
            <v>89.0322580645161</v>
          </cell>
          <cell r="O304">
            <v>85.161290322580697</v>
          </cell>
          <cell r="P304">
            <v>89.943287535007201</v>
          </cell>
          <cell r="Q304">
            <v>90.159000000000006</v>
          </cell>
          <cell r="R304">
            <v>88.188000000000002</v>
          </cell>
          <cell r="S304">
            <v>93.137</v>
          </cell>
          <cell r="T304">
            <v>105.955</v>
          </cell>
          <cell r="U304">
            <v>109.03700000000001</v>
          </cell>
          <cell r="V304">
            <v>95.376999999999995</v>
          </cell>
          <cell r="W304">
            <v>115.566</v>
          </cell>
          <cell r="X304">
            <v>112.59099999999999</v>
          </cell>
          <cell r="Y304">
            <v>95.230999999999995</v>
          </cell>
          <cell r="Z304">
            <v>83.61</v>
          </cell>
          <cell r="AA304">
            <v>84.402000000000001</v>
          </cell>
          <cell r="AB304">
            <v>92.855000000000004</v>
          </cell>
          <cell r="AC304">
            <v>91.694000000000003</v>
          </cell>
          <cell r="AD304">
            <v>93.629000000000005</v>
          </cell>
          <cell r="AE304">
            <v>97.84</v>
          </cell>
          <cell r="AF304">
            <v>113.21599999999999</v>
          </cell>
          <cell r="AG304">
            <v>107.90300000000001</v>
          </cell>
          <cell r="AH304">
            <v>101.83199999999999</v>
          </cell>
          <cell r="AI304">
            <v>126.976066715405</v>
          </cell>
          <cell r="AJ304">
            <v>121.794</v>
          </cell>
          <cell r="AK304">
            <v>99.821397165186696</v>
          </cell>
          <cell r="AL304">
            <v>89.385490044075794</v>
          </cell>
          <cell r="AM304">
            <v>88.929000000000002</v>
          </cell>
          <cell r="AN304">
            <v>92.726018242751707</v>
          </cell>
          <cell r="AO304">
            <v>92.715515572187996</v>
          </cell>
          <cell r="AP304">
            <v>93.290322580645196</v>
          </cell>
          <cell r="AQ304">
            <v>111.948387096774</v>
          </cell>
          <cell r="AR304">
            <v>118.550946607789</v>
          </cell>
          <cell r="AS304">
            <v>107.929885428403</v>
          </cell>
          <cell r="AT304">
            <v>107.929885428403</v>
          </cell>
          <cell r="AU304">
            <v>116.129032258065</v>
          </cell>
          <cell r="AV304">
            <v>118.86208120128499</v>
          </cell>
          <cell r="AW304">
            <v>116.129032258065</v>
          </cell>
          <cell r="AX304">
            <v>112.258064516129</v>
          </cell>
          <cell r="AY304">
            <v>92.903225806451601</v>
          </cell>
        </row>
        <row r="305">
          <cell r="C305">
            <v>32200</v>
          </cell>
          <cell r="D305">
            <v>89.0322580645161</v>
          </cell>
          <cell r="E305">
            <v>89.0322580645161</v>
          </cell>
          <cell r="F305">
            <v>85.161290322580697</v>
          </cell>
          <cell r="G305">
            <v>100.645161290323</v>
          </cell>
          <cell r="H305">
            <v>120</v>
          </cell>
          <cell r="I305">
            <v>112.258064516129</v>
          </cell>
          <cell r="J305">
            <v>100.645161290323</v>
          </cell>
          <cell r="K305">
            <v>116.129032258065</v>
          </cell>
          <cell r="L305">
            <v>112.258064516129</v>
          </cell>
          <cell r="M305">
            <v>100.645161290323</v>
          </cell>
          <cell r="N305">
            <v>89.0322580645161</v>
          </cell>
          <cell r="O305">
            <v>85.161290322580697</v>
          </cell>
          <cell r="P305">
            <v>89.943287535007201</v>
          </cell>
          <cell r="Q305">
            <v>90.159000000000006</v>
          </cell>
          <cell r="R305">
            <v>88.188000000000002</v>
          </cell>
          <cell r="S305">
            <v>93.137</v>
          </cell>
          <cell r="T305">
            <v>105.955</v>
          </cell>
          <cell r="U305">
            <v>109.03700000000001</v>
          </cell>
          <cell r="V305">
            <v>95.376999999999995</v>
          </cell>
          <cell r="W305">
            <v>115.566</v>
          </cell>
          <cell r="X305">
            <v>112.59099999999999</v>
          </cell>
          <cell r="Y305">
            <v>95.230999999999995</v>
          </cell>
          <cell r="Z305">
            <v>83.61</v>
          </cell>
          <cell r="AA305">
            <v>84.402000000000001</v>
          </cell>
          <cell r="AB305">
            <v>92.855000000000004</v>
          </cell>
          <cell r="AC305">
            <v>91.694000000000003</v>
          </cell>
          <cell r="AD305">
            <v>93.629000000000005</v>
          </cell>
          <cell r="AE305">
            <v>97.84</v>
          </cell>
          <cell r="AF305">
            <v>113.21599999999999</v>
          </cell>
          <cell r="AG305">
            <v>107.90300000000001</v>
          </cell>
          <cell r="AH305">
            <v>101.83199999999999</v>
          </cell>
          <cell r="AI305">
            <v>126.976066715405</v>
          </cell>
          <cell r="AJ305">
            <v>121.794</v>
          </cell>
          <cell r="AK305">
            <v>99.821397165186696</v>
          </cell>
          <cell r="AL305">
            <v>89.385490044075794</v>
          </cell>
          <cell r="AM305">
            <v>88.929000000000002</v>
          </cell>
          <cell r="AN305">
            <v>92.726018242751707</v>
          </cell>
          <cell r="AO305">
            <v>92.715515572187996</v>
          </cell>
          <cell r="AP305">
            <v>93.290322580645196</v>
          </cell>
          <cell r="AQ305">
            <v>111.948387096774</v>
          </cell>
          <cell r="AR305">
            <v>118.550946607789</v>
          </cell>
          <cell r="AS305">
            <v>107.929885428403</v>
          </cell>
          <cell r="AT305">
            <v>107.929885428403</v>
          </cell>
          <cell r="AU305">
            <v>116.129032258065</v>
          </cell>
          <cell r="AV305">
            <v>118.86208120128499</v>
          </cell>
          <cell r="AW305">
            <v>116.129032258065</v>
          </cell>
          <cell r="AX305">
            <v>112.258064516129</v>
          </cell>
          <cell r="AY305">
            <v>92.903225806451601</v>
          </cell>
        </row>
        <row r="306">
          <cell r="C306">
            <v>323</v>
          </cell>
          <cell r="D306">
            <v>99.319454980712393</v>
          </cell>
          <cell r="E306">
            <v>96.731304256313905</v>
          </cell>
          <cell r="F306">
            <v>113.062999747061</v>
          </cell>
          <cell r="G306">
            <v>115.524347605184</v>
          </cell>
          <cell r="H306">
            <v>96.185748406825695</v>
          </cell>
          <cell r="I306">
            <v>103.83458196913099</v>
          </cell>
          <cell r="J306">
            <v>93.387677841552502</v>
          </cell>
          <cell r="K306">
            <v>110.867116291011</v>
          </cell>
          <cell r="L306">
            <v>101.326417368412</v>
          </cell>
          <cell r="M306">
            <v>91.098600483884795</v>
          </cell>
          <cell r="N306">
            <v>89.2444359776986</v>
          </cell>
          <cell r="O306">
            <v>89.417315072212702</v>
          </cell>
          <cell r="P306">
            <v>100.33574898973301</v>
          </cell>
          <cell r="Q306">
            <v>97.956000000000003</v>
          </cell>
          <cell r="R306">
            <v>117.081</v>
          </cell>
          <cell r="S306">
            <v>106.90600000000001</v>
          </cell>
          <cell r="T306">
            <v>84.927999999999997</v>
          </cell>
          <cell r="U306">
            <v>100.855</v>
          </cell>
          <cell r="V306">
            <v>88.498999999999995</v>
          </cell>
          <cell r="W306">
            <v>110.32899999999999</v>
          </cell>
          <cell r="X306">
            <v>101.627</v>
          </cell>
          <cell r="Y306">
            <v>86.197999999999993</v>
          </cell>
          <cell r="Z306">
            <v>83.808999999999997</v>
          </cell>
          <cell r="AA306">
            <v>88.62</v>
          </cell>
          <cell r="AB306">
            <v>103.584</v>
          </cell>
          <cell r="AC306">
            <v>99.623000000000005</v>
          </cell>
          <cell r="AD306">
            <v>124.30500000000001</v>
          </cell>
          <cell r="AE306">
            <v>112.30500000000001</v>
          </cell>
          <cell r="AF306">
            <v>90.748000000000005</v>
          </cell>
          <cell r="AG306">
            <v>99.805999999999997</v>
          </cell>
          <cell r="AH306">
            <v>94.489000000000004</v>
          </cell>
          <cell r="AI306">
            <v>121.222661387798</v>
          </cell>
          <cell r="AJ306">
            <v>109.934</v>
          </cell>
          <cell r="AK306">
            <v>90.352973391964895</v>
          </cell>
          <cell r="AL306">
            <v>89.598509764777504</v>
          </cell>
          <cell r="AM306">
            <v>93.373000000000005</v>
          </cell>
          <cell r="AN306">
            <v>114.729835874098</v>
          </cell>
          <cell r="AO306">
            <v>97.013700923929804</v>
          </cell>
          <cell r="AP306">
            <v>103.834910328356</v>
          </cell>
          <cell r="AQ306">
            <v>118.838223718851</v>
          </cell>
          <cell r="AR306">
            <v>119.21063707127701</v>
          </cell>
          <cell r="AS306">
            <v>113.961257039495</v>
          </cell>
          <cell r="AT306">
            <v>111.86169069673799</v>
          </cell>
          <cell r="AU306">
            <v>120.614954108815</v>
          </cell>
          <cell r="AV306">
            <v>112.506042377992</v>
          </cell>
          <cell r="AW306">
            <v>103.152689179245</v>
          </cell>
          <cell r="AX306">
            <v>93.809280559815406</v>
          </cell>
          <cell r="AY306">
            <v>89.258485329368398</v>
          </cell>
        </row>
        <row r="307">
          <cell r="C307">
            <v>32300</v>
          </cell>
          <cell r="D307">
            <v>99.319454980712393</v>
          </cell>
          <cell r="E307">
            <v>96.731304256313905</v>
          </cell>
          <cell r="F307">
            <v>113.062999747061</v>
          </cell>
          <cell r="G307">
            <v>115.524347605184</v>
          </cell>
          <cell r="H307">
            <v>96.185748406825695</v>
          </cell>
          <cell r="I307">
            <v>103.83458196913099</v>
          </cell>
          <cell r="J307">
            <v>93.387677841552502</v>
          </cell>
          <cell r="K307">
            <v>110.867116291011</v>
          </cell>
          <cell r="L307">
            <v>101.326417368412</v>
          </cell>
          <cell r="M307">
            <v>91.098600483884795</v>
          </cell>
          <cell r="N307">
            <v>89.2444359776986</v>
          </cell>
          <cell r="O307">
            <v>89.417315072212702</v>
          </cell>
          <cell r="P307">
            <v>100.33574898973301</v>
          </cell>
          <cell r="Q307">
            <v>97.956000000000003</v>
          </cell>
          <cell r="R307">
            <v>117.081</v>
          </cell>
          <cell r="S307">
            <v>106.90600000000001</v>
          </cell>
          <cell r="T307">
            <v>84.927999999999997</v>
          </cell>
          <cell r="U307">
            <v>100.855</v>
          </cell>
          <cell r="V307">
            <v>88.498999999999995</v>
          </cell>
          <cell r="W307">
            <v>110.32899999999999</v>
          </cell>
          <cell r="X307">
            <v>101.627</v>
          </cell>
          <cell r="Y307">
            <v>86.197999999999993</v>
          </cell>
          <cell r="Z307">
            <v>83.808999999999997</v>
          </cell>
          <cell r="AA307">
            <v>88.62</v>
          </cell>
          <cell r="AB307">
            <v>103.584</v>
          </cell>
          <cell r="AC307">
            <v>99.623000000000005</v>
          </cell>
          <cell r="AD307">
            <v>124.30500000000001</v>
          </cell>
          <cell r="AE307">
            <v>112.30500000000001</v>
          </cell>
          <cell r="AF307">
            <v>90.748000000000005</v>
          </cell>
          <cell r="AG307">
            <v>99.805999999999997</v>
          </cell>
          <cell r="AH307">
            <v>94.489000000000004</v>
          </cell>
          <cell r="AI307">
            <v>121.222661387798</v>
          </cell>
          <cell r="AJ307">
            <v>109.934</v>
          </cell>
          <cell r="AK307">
            <v>90.352973391964895</v>
          </cell>
          <cell r="AL307">
            <v>89.598509764777504</v>
          </cell>
          <cell r="AM307">
            <v>93.373000000000005</v>
          </cell>
          <cell r="AN307">
            <v>114.729835874098</v>
          </cell>
          <cell r="AO307">
            <v>97.013700923929804</v>
          </cell>
          <cell r="AP307">
            <v>103.834910328356</v>
          </cell>
          <cell r="AQ307">
            <v>118.838223718851</v>
          </cell>
          <cell r="AR307">
            <v>119.21063707127701</v>
          </cell>
          <cell r="AS307">
            <v>113.961257039495</v>
          </cell>
          <cell r="AT307">
            <v>111.86169069673799</v>
          </cell>
          <cell r="AU307">
            <v>120.614954108815</v>
          </cell>
          <cell r="AV307">
            <v>112.506042377992</v>
          </cell>
          <cell r="AW307">
            <v>103.152689179245</v>
          </cell>
          <cell r="AX307">
            <v>93.809280559815406</v>
          </cell>
          <cell r="AY307">
            <v>89.258485329368398</v>
          </cell>
        </row>
        <row r="308">
          <cell r="C308">
            <v>324</v>
          </cell>
          <cell r="D308">
            <v>101.72428193192199</v>
          </cell>
          <cell r="E308">
            <v>92.7411136364084</v>
          </cell>
          <cell r="F308">
            <v>101.904090328799</v>
          </cell>
          <cell r="G308">
            <v>95.228730827795601</v>
          </cell>
          <cell r="H308">
            <v>97.593710953610397</v>
          </cell>
          <cell r="I308">
            <v>107.84385886062501</v>
          </cell>
          <cell r="J308">
            <v>99.156796345244899</v>
          </cell>
          <cell r="K308">
            <v>101.87860165498201</v>
          </cell>
          <cell r="L308">
            <v>104.096060792583</v>
          </cell>
          <cell r="M308">
            <v>98.410101346162904</v>
          </cell>
          <cell r="N308">
            <v>102.93043975305901</v>
          </cell>
          <cell r="O308">
            <v>96.492213568808296</v>
          </cell>
          <cell r="P308">
            <v>102.765183518821</v>
          </cell>
          <cell r="Q308">
            <v>93.915000000000006</v>
          </cell>
          <cell r="R308">
            <v>105.526</v>
          </cell>
          <cell r="S308">
            <v>88.125</v>
          </cell>
          <cell r="T308">
            <v>86.171000000000006</v>
          </cell>
          <cell r="U308">
            <v>104.749</v>
          </cell>
          <cell r="V308">
            <v>93.965999999999994</v>
          </cell>
          <cell r="W308">
            <v>101.38500000000001</v>
          </cell>
          <cell r="X308">
            <v>104.405</v>
          </cell>
          <cell r="Y308">
            <v>93.116</v>
          </cell>
          <cell r="Z308">
            <v>96.661000000000001</v>
          </cell>
          <cell r="AA308">
            <v>95.631</v>
          </cell>
          <cell r="AB308">
            <v>106.092</v>
          </cell>
          <cell r="AC308">
            <v>95.513999999999996</v>
          </cell>
          <cell r="AD308">
            <v>112.03700000000001</v>
          </cell>
          <cell r="AE308">
            <v>92.575000000000003</v>
          </cell>
          <cell r="AF308">
            <v>92.075999999999993</v>
          </cell>
          <cell r="AG308">
            <v>103.66</v>
          </cell>
          <cell r="AH308">
            <v>100.32599999999999</v>
          </cell>
          <cell r="AI308">
            <v>111.394574371964</v>
          </cell>
          <cell r="AJ308">
            <v>112.93899999999999</v>
          </cell>
          <cell r="AK308">
            <v>97.604630819804399</v>
          </cell>
          <cell r="AL308">
            <v>103.33881222143501</v>
          </cell>
          <cell r="AM308">
            <v>100.761</v>
          </cell>
          <cell r="AN308">
            <v>109.372213534294</v>
          </cell>
          <cell r="AO308">
            <v>102.67599252634901</v>
          </cell>
          <cell r="AP308">
            <v>110.344023355671</v>
          </cell>
          <cell r="AQ308">
            <v>95.836356812434801</v>
          </cell>
          <cell r="AR308">
            <v>98.068285280337605</v>
          </cell>
          <cell r="AS308">
            <v>105.263719061004</v>
          </cell>
          <cell r="AT308">
            <v>114.953691406706</v>
          </cell>
          <cell r="AU308">
            <v>115.19028992129</v>
          </cell>
          <cell r="AV308">
            <v>115.66523581963099</v>
          </cell>
          <cell r="AW308">
            <v>101.89436212525401</v>
          </cell>
          <cell r="AX308">
            <v>103.11753971524099</v>
          </cell>
          <cell r="AY308">
            <v>98.753395344524193</v>
          </cell>
        </row>
        <row r="309">
          <cell r="C309">
            <v>32400</v>
          </cell>
          <cell r="D309">
            <v>101.72428193192199</v>
          </cell>
          <cell r="E309">
            <v>92.7411136364084</v>
          </cell>
          <cell r="F309">
            <v>101.904090328799</v>
          </cell>
          <cell r="G309">
            <v>95.228730827795601</v>
          </cell>
          <cell r="H309">
            <v>97.593710953610397</v>
          </cell>
          <cell r="I309">
            <v>107.84385886062501</v>
          </cell>
          <cell r="J309">
            <v>99.156796345244899</v>
          </cell>
          <cell r="K309">
            <v>101.87860165498201</v>
          </cell>
          <cell r="L309">
            <v>104.096060792583</v>
          </cell>
          <cell r="M309">
            <v>98.410101346162904</v>
          </cell>
          <cell r="N309">
            <v>102.93043975305901</v>
          </cell>
          <cell r="O309">
            <v>96.492213568808296</v>
          </cell>
          <cell r="P309">
            <v>102.765183518821</v>
          </cell>
          <cell r="Q309">
            <v>93.915000000000006</v>
          </cell>
          <cell r="R309">
            <v>105.526</v>
          </cell>
          <cell r="S309">
            <v>88.125</v>
          </cell>
          <cell r="T309">
            <v>86.171000000000006</v>
          </cell>
          <cell r="U309">
            <v>104.749</v>
          </cell>
          <cell r="V309">
            <v>93.965999999999994</v>
          </cell>
          <cell r="W309">
            <v>101.38500000000001</v>
          </cell>
          <cell r="X309">
            <v>104.405</v>
          </cell>
          <cell r="Y309">
            <v>93.116</v>
          </cell>
          <cell r="Z309">
            <v>96.661000000000001</v>
          </cell>
          <cell r="AA309">
            <v>95.631</v>
          </cell>
          <cell r="AB309">
            <v>106.092</v>
          </cell>
          <cell r="AC309">
            <v>95.513999999999996</v>
          </cell>
          <cell r="AD309">
            <v>112.03700000000001</v>
          </cell>
          <cell r="AE309">
            <v>92.575000000000003</v>
          </cell>
          <cell r="AF309">
            <v>92.075999999999993</v>
          </cell>
          <cell r="AG309">
            <v>103.66</v>
          </cell>
          <cell r="AH309">
            <v>100.32599999999999</v>
          </cell>
          <cell r="AI309">
            <v>111.394574371964</v>
          </cell>
          <cell r="AJ309">
            <v>112.93899999999999</v>
          </cell>
          <cell r="AK309">
            <v>97.604630819804399</v>
          </cell>
          <cell r="AL309">
            <v>103.33881222143501</v>
          </cell>
          <cell r="AM309">
            <v>100.761</v>
          </cell>
          <cell r="AN309">
            <v>109.372213534294</v>
          </cell>
          <cell r="AO309">
            <v>102.67599252634901</v>
          </cell>
          <cell r="AP309">
            <v>110.344023355671</v>
          </cell>
          <cell r="AQ309">
            <v>95.836356812434801</v>
          </cell>
          <cell r="AR309">
            <v>98.068285280337605</v>
          </cell>
          <cell r="AS309">
            <v>105.263719061004</v>
          </cell>
          <cell r="AT309">
            <v>114.953691406706</v>
          </cell>
          <cell r="AU309">
            <v>115.19028992129</v>
          </cell>
          <cell r="AV309">
            <v>115.66523581963099</v>
          </cell>
          <cell r="AW309">
            <v>101.89436212525401</v>
          </cell>
          <cell r="AX309">
            <v>103.11753971524099</v>
          </cell>
          <cell r="AY309">
            <v>98.753395344524193</v>
          </cell>
        </row>
        <row r="310">
          <cell r="C310">
            <v>325</v>
          </cell>
          <cell r="D310">
            <v>98.375272105970794</v>
          </cell>
          <cell r="E310">
            <v>111.47969570105001</v>
          </cell>
          <cell r="F310">
            <v>99.192407866501497</v>
          </cell>
          <cell r="G310">
            <v>96.915211123797306</v>
          </cell>
          <cell r="H310">
            <v>98.582357936875994</v>
          </cell>
          <cell r="I310">
            <v>88.903882499534404</v>
          </cell>
          <cell r="J310">
            <v>93.527124984133394</v>
          </cell>
          <cell r="K310">
            <v>85.249960558170002</v>
          </cell>
          <cell r="L310">
            <v>113.976498804133</v>
          </cell>
          <cell r="M310">
            <v>96.146995079198206</v>
          </cell>
          <cell r="N310">
            <v>111.721490365828</v>
          </cell>
          <cell r="O310">
            <v>105.929102974808</v>
          </cell>
          <cell r="P310">
            <v>99.381904690659098</v>
          </cell>
          <cell r="Q310">
            <v>112.89100000000001</v>
          </cell>
          <cell r="R310">
            <v>102.718</v>
          </cell>
          <cell r="S310">
            <v>89.686000000000007</v>
          </cell>
          <cell r="T310">
            <v>87.043999999999997</v>
          </cell>
          <cell r="U310">
            <v>86.352999999999994</v>
          </cell>
          <cell r="V310">
            <v>88.631</v>
          </cell>
          <cell r="W310">
            <v>84.837000000000003</v>
          </cell>
          <cell r="X310">
            <v>114.315</v>
          </cell>
          <cell r="Y310">
            <v>90.974000000000004</v>
          </cell>
          <cell r="Z310">
            <v>104.917</v>
          </cell>
          <cell r="AA310">
            <v>104.98399999999999</v>
          </cell>
          <cell r="AB310">
            <v>102.599</v>
          </cell>
          <cell r="AC310">
            <v>114.813</v>
          </cell>
          <cell r="AD310">
            <v>109.05500000000001</v>
          </cell>
          <cell r="AE310">
            <v>94.213999999999999</v>
          </cell>
          <cell r="AF310">
            <v>93.009</v>
          </cell>
          <cell r="AG310">
            <v>85.454999999999998</v>
          </cell>
          <cell r="AH310">
            <v>94.63</v>
          </cell>
          <cell r="AI310">
            <v>93.2127347385874</v>
          </cell>
          <cell r="AJ310">
            <v>123.658</v>
          </cell>
          <cell r="AK310">
            <v>95.360047706165602</v>
          </cell>
          <cell r="AL310">
            <v>112.16474098149401</v>
          </cell>
          <cell r="AM310">
            <v>110.616</v>
          </cell>
          <cell r="AN310">
            <v>108.981244380902</v>
          </cell>
          <cell r="AO310">
            <v>106.526217249308</v>
          </cell>
          <cell r="AP310">
            <v>106.97038484606099</v>
          </cell>
          <cell r="AQ310">
            <v>102.868440610495</v>
          </cell>
          <cell r="AR310">
            <v>98.413657483491207</v>
          </cell>
          <cell r="AS310">
            <v>102.750827646682</v>
          </cell>
          <cell r="AT310">
            <v>111.892492102638</v>
          </cell>
          <cell r="AU310">
            <v>114.251824729001</v>
          </cell>
          <cell r="AV310">
            <v>122.605635941426</v>
          </cell>
          <cell r="AW310">
            <v>111.35685998311899</v>
          </cell>
          <cell r="AX310">
            <v>101.431487779901</v>
          </cell>
          <cell r="AY310">
            <v>119.89678921147301</v>
          </cell>
        </row>
        <row r="311">
          <cell r="C311">
            <v>32500</v>
          </cell>
          <cell r="D311">
            <v>98.375272105970794</v>
          </cell>
          <cell r="E311">
            <v>111.47969570105001</v>
          </cell>
          <cell r="F311">
            <v>99.192407866501497</v>
          </cell>
          <cell r="G311">
            <v>96.915211123797306</v>
          </cell>
          <cell r="H311">
            <v>98.582357936875994</v>
          </cell>
          <cell r="I311">
            <v>88.903882499534404</v>
          </cell>
          <cell r="J311">
            <v>93.527124984133394</v>
          </cell>
          <cell r="K311">
            <v>85.249960558170002</v>
          </cell>
          <cell r="L311">
            <v>113.976498804133</v>
          </cell>
          <cell r="M311">
            <v>96.146995079198206</v>
          </cell>
          <cell r="N311">
            <v>111.721490365828</v>
          </cell>
          <cell r="O311">
            <v>105.929102974808</v>
          </cell>
          <cell r="P311">
            <v>99.381904690659098</v>
          </cell>
          <cell r="Q311">
            <v>112.89100000000001</v>
          </cell>
          <cell r="R311">
            <v>102.718</v>
          </cell>
          <cell r="S311">
            <v>89.686000000000007</v>
          </cell>
          <cell r="T311">
            <v>87.043999999999997</v>
          </cell>
          <cell r="U311">
            <v>86.352999999999994</v>
          </cell>
          <cell r="V311">
            <v>88.631</v>
          </cell>
          <cell r="W311">
            <v>84.837000000000003</v>
          </cell>
          <cell r="X311">
            <v>114.315</v>
          </cell>
          <cell r="Y311">
            <v>90.974000000000004</v>
          </cell>
          <cell r="Z311">
            <v>104.917</v>
          </cell>
          <cell r="AA311">
            <v>104.98399999999999</v>
          </cell>
          <cell r="AB311">
            <v>102.599</v>
          </cell>
          <cell r="AC311">
            <v>114.813</v>
          </cell>
          <cell r="AD311">
            <v>109.05500000000001</v>
          </cell>
          <cell r="AE311">
            <v>94.213999999999999</v>
          </cell>
          <cell r="AF311">
            <v>93.009</v>
          </cell>
          <cell r="AG311">
            <v>85.454999999999998</v>
          </cell>
          <cell r="AH311">
            <v>94.63</v>
          </cell>
          <cell r="AI311">
            <v>93.2127347385874</v>
          </cell>
          <cell r="AJ311">
            <v>123.658</v>
          </cell>
          <cell r="AK311">
            <v>95.360047706165602</v>
          </cell>
          <cell r="AL311">
            <v>112.16474098149401</v>
          </cell>
          <cell r="AM311">
            <v>110.616</v>
          </cell>
          <cell r="AN311">
            <v>108.981244380902</v>
          </cell>
          <cell r="AO311">
            <v>106.526217249308</v>
          </cell>
          <cell r="AP311">
            <v>106.97038484606099</v>
          </cell>
          <cell r="AQ311">
            <v>102.868440610495</v>
          </cell>
          <cell r="AR311">
            <v>98.413657483491207</v>
          </cell>
          <cell r="AS311">
            <v>102.750827646682</v>
          </cell>
          <cell r="AT311">
            <v>111.892492102638</v>
          </cell>
          <cell r="AU311">
            <v>114.251824729001</v>
          </cell>
          <cell r="AV311">
            <v>122.605635941426</v>
          </cell>
          <cell r="AW311">
            <v>111.35685998311899</v>
          </cell>
          <cell r="AX311">
            <v>101.431487779901</v>
          </cell>
          <cell r="AY311">
            <v>119.89678921147301</v>
          </cell>
        </row>
        <row r="312">
          <cell r="C312">
            <v>329</v>
          </cell>
          <cell r="D312">
            <v>115.09220723477399</v>
          </cell>
          <cell r="E312">
            <v>100.223782325111</v>
          </cell>
          <cell r="F312">
            <v>88.293963757878601</v>
          </cell>
          <cell r="G312">
            <v>98.057566621483105</v>
          </cell>
          <cell r="H312">
            <v>99.985859183283395</v>
          </cell>
          <cell r="I312">
            <v>105.469264553407</v>
          </cell>
          <cell r="J312">
            <v>103.511623359859</v>
          </cell>
          <cell r="K312">
            <v>100.86214112123</v>
          </cell>
          <cell r="L312">
            <v>103.56671451177399</v>
          </cell>
          <cell r="M312">
            <v>98.108030393519599</v>
          </cell>
          <cell r="N312">
            <v>101.56541744566201</v>
          </cell>
          <cell r="O312">
            <v>85.263429492019299</v>
          </cell>
          <cell r="P312">
            <v>116.269897151824</v>
          </cell>
          <cell r="Q312">
            <v>101.49251895997401</v>
          </cell>
          <cell r="R312">
            <v>91.431801358324407</v>
          </cell>
          <cell r="S312">
            <v>90.742682577420496</v>
          </cell>
          <cell r="T312">
            <v>88.283311264641497</v>
          </cell>
          <cell r="U312">
            <v>102.44293556448901</v>
          </cell>
          <cell r="V312">
            <v>98.093049477169103</v>
          </cell>
          <cell r="W312">
            <v>100.372876136104</v>
          </cell>
          <cell r="X312">
            <v>103.873835320436</v>
          </cell>
          <cell r="Y312">
            <v>92.829855450464095</v>
          </cell>
          <cell r="Z312">
            <v>95.379654216531605</v>
          </cell>
          <cell r="AA312">
            <v>84.502940976599305</v>
          </cell>
          <cell r="AB312">
            <v>120.034221275267</v>
          </cell>
          <cell r="AC312">
            <v>103.22041446745099</v>
          </cell>
          <cell r="AD312">
            <v>97.073427175482607</v>
          </cell>
          <cell r="AE312">
            <v>95.325050918614593</v>
          </cell>
          <cell r="AF312">
            <v>94.332998773322998</v>
          </cell>
          <cell r="AG312">
            <v>101.37735618987701</v>
          </cell>
          <cell r="AH312">
            <v>104.73194399839301</v>
          </cell>
          <cell r="AI312">
            <v>110.283171322806</v>
          </cell>
          <cell r="AJ312">
            <v>112.36426011843</v>
          </cell>
          <cell r="AK312">
            <v>97.305032268326201</v>
          </cell>
          <cell r="AL312">
            <v>101.968374241761</v>
          </cell>
          <cell r="AM312">
            <v>89.036095704947599</v>
          </cell>
          <cell r="AN312">
            <v>121.227059953278</v>
          </cell>
          <cell r="AO312">
            <v>102.321841165199</v>
          </cell>
          <cell r="AP312">
            <v>101.274377270054</v>
          </cell>
          <cell r="AQ312">
            <v>106.184335049034</v>
          </cell>
          <cell r="AR312">
            <v>100.882521389659</v>
          </cell>
          <cell r="AS312">
            <v>106.64586997402201</v>
          </cell>
          <cell r="AT312">
            <v>108.85023697259</v>
          </cell>
          <cell r="AU312">
            <v>109.56729144948601</v>
          </cell>
          <cell r="AV312">
            <v>119.978156205825</v>
          </cell>
          <cell r="AW312">
            <v>102.841778660808</v>
          </cell>
          <cell r="AX312">
            <v>99.392050084237994</v>
          </cell>
          <cell r="AY312">
            <v>95.465595936316106</v>
          </cell>
        </row>
        <row r="313">
          <cell r="C313">
            <v>32901</v>
          </cell>
          <cell r="D313">
            <v>113.46209142243001</v>
          </cell>
          <cell r="E313">
            <v>93.151704858533293</v>
          </cell>
          <cell r="F313">
            <v>102.55719750985401</v>
          </cell>
          <cell r="G313">
            <v>98.3363285288046</v>
          </cell>
          <cell r="H313">
            <v>91.368041142036404</v>
          </cell>
          <cell r="I313">
            <v>98.820720508385193</v>
          </cell>
          <cell r="J313">
            <v>104.038483811795</v>
          </cell>
          <cell r="K313">
            <v>87.087752245443596</v>
          </cell>
          <cell r="L313">
            <v>96.336275622115394</v>
          </cell>
          <cell r="M313">
            <v>104.67516754399</v>
          </cell>
          <cell r="N313">
            <v>115.48285525823501</v>
          </cell>
          <cell r="O313">
            <v>94.683381548377</v>
          </cell>
          <cell r="P313">
            <v>114.623101053282</v>
          </cell>
          <cell r="Q313">
            <v>94.331000000000003</v>
          </cell>
          <cell r="R313">
            <v>106.202</v>
          </cell>
          <cell r="S313">
            <v>91.001000000000005</v>
          </cell>
          <cell r="T313">
            <v>80.674000000000007</v>
          </cell>
          <cell r="U313">
            <v>95.984999999999999</v>
          </cell>
          <cell r="V313">
            <v>98.591999999999999</v>
          </cell>
          <cell r="W313">
            <v>86.665000000000006</v>
          </cell>
          <cell r="X313">
            <v>96.622</v>
          </cell>
          <cell r="Y313">
            <v>99.043999999999997</v>
          </cell>
          <cell r="Z313">
            <v>108.449</v>
          </cell>
          <cell r="AA313">
            <v>93.838999999999999</v>
          </cell>
          <cell r="AB313">
            <v>118.334</v>
          </cell>
          <cell r="AC313">
            <v>95.936999999999998</v>
          </cell>
          <cell r="AD313">
            <v>112.755</v>
          </cell>
          <cell r="AE313">
            <v>95.596000000000004</v>
          </cell>
          <cell r="AF313">
            <v>86.201999999999998</v>
          </cell>
          <cell r="AG313">
            <v>94.986999999999995</v>
          </cell>
          <cell r="AH313">
            <v>105.265</v>
          </cell>
          <cell r="AI313">
            <v>95.222185393215298</v>
          </cell>
          <cell r="AJ313">
            <v>104.52</v>
          </cell>
          <cell r="AK313">
            <v>103.818418479158</v>
          </cell>
          <cell r="AL313">
            <v>115.941028941065</v>
          </cell>
          <cell r="AM313">
            <v>98.873000000000005</v>
          </cell>
          <cell r="AN313">
            <v>122.00361236147801</v>
          </cell>
          <cell r="AO313">
            <v>109.989990855212</v>
          </cell>
          <cell r="AP313">
            <v>110.058503443361</v>
          </cell>
          <cell r="AQ313">
            <v>104.058956976128</v>
          </cell>
          <cell r="AR313">
            <v>106.151176959271</v>
          </cell>
          <cell r="AS313">
            <v>106.756212459587</v>
          </cell>
          <cell r="AT313">
            <v>112.739559159973</v>
          </cell>
          <cell r="AU313">
            <v>118.34312690075799</v>
          </cell>
          <cell r="AV313">
            <v>126.836433665519</v>
          </cell>
          <cell r="AW313">
            <v>127.42647072916201</v>
          </cell>
          <cell r="AX313">
            <v>116.09997307024101</v>
          </cell>
          <cell r="AY313">
            <v>106.39622354276899</v>
          </cell>
        </row>
        <row r="314">
          <cell r="C314">
            <v>32909</v>
          </cell>
          <cell r="D314">
            <v>116.04309180788999</v>
          </cell>
          <cell r="E314">
            <v>104.34909005596199</v>
          </cell>
          <cell r="F314">
            <v>79.973886843840006</v>
          </cell>
          <cell r="G314">
            <v>97.894958299278699</v>
          </cell>
          <cell r="H314">
            <v>105.012833443201</v>
          </cell>
          <cell r="I314">
            <v>109.347515361243</v>
          </cell>
          <cell r="J314">
            <v>103.204293370089</v>
          </cell>
          <cell r="K314">
            <v>108.897063417483</v>
          </cell>
          <cell r="L314">
            <v>107.784398154228</v>
          </cell>
          <cell r="M314">
            <v>94.277266125957695</v>
          </cell>
          <cell r="N314">
            <v>93.447051368199297</v>
          </cell>
          <cell r="O314">
            <v>79.768551752628895</v>
          </cell>
          <cell r="P314">
            <v>117.230511724919</v>
          </cell>
          <cell r="Q314">
            <v>105.67</v>
          </cell>
          <cell r="R314">
            <v>82.816000000000003</v>
          </cell>
          <cell r="S314">
            <v>90.591999999999999</v>
          </cell>
          <cell r="T314">
            <v>92.721999999999994</v>
          </cell>
          <cell r="U314">
            <v>106.21</v>
          </cell>
          <cell r="V314">
            <v>97.802000000000007</v>
          </cell>
          <cell r="W314">
            <v>108.369</v>
          </cell>
          <cell r="X314">
            <v>108.104</v>
          </cell>
          <cell r="Y314">
            <v>89.204999999999998</v>
          </cell>
          <cell r="Z314">
            <v>87.756</v>
          </cell>
          <cell r="AA314">
            <v>79.057000000000002</v>
          </cell>
          <cell r="AB314">
            <v>121.026</v>
          </cell>
          <cell r="AC314">
            <v>107.46899999999999</v>
          </cell>
          <cell r="AD314">
            <v>87.926000000000002</v>
          </cell>
          <cell r="AE314">
            <v>95.167000000000002</v>
          </cell>
          <cell r="AF314">
            <v>99.075999999999993</v>
          </cell>
          <cell r="AG314">
            <v>105.105</v>
          </cell>
          <cell r="AH314">
            <v>104.42100000000001</v>
          </cell>
          <cell r="AI314">
            <v>119.06859568830799</v>
          </cell>
          <cell r="AJ314">
            <v>116.94</v>
          </cell>
          <cell r="AK314">
            <v>93.505622177507703</v>
          </cell>
          <cell r="AL314">
            <v>93.817798866424994</v>
          </cell>
          <cell r="AM314">
            <v>83.298000000000002</v>
          </cell>
          <cell r="AN314">
            <v>120.774078821765</v>
          </cell>
          <cell r="AO314">
            <v>97.848830604011297</v>
          </cell>
          <cell r="AP314">
            <v>96.150391597842102</v>
          </cell>
          <cell r="AQ314">
            <v>107.424117649914</v>
          </cell>
          <cell r="AR314">
            <v>97.809191713163401</v>
          </cell>
          <cell r="AS314">
            <v>106.58150462863399</v>
          </cell>
          <cell r="AT314">
            <v>106.58150462863399</v>
          </cell>
          <cell r="AU314">
            <v>104.448141948805</v>
          </cell>
          <cell r="AV314">
            <v>115.977563005523</v>
          </cell>
          <cell r="AW314">
            <v>88.5009543797552</v>
          </cell>
          <cell r="AX314">
            <v>89.645928921627998</v>
          </cell>
          <cell r="AY314">
            <v>89.089505914528303</v>
          </cell>
        </row>
        <row r="315">
          <cell r="C315">
            <v>331</v>
          </cell>
          <cell r="D315">
            <v>110.66993872660299</v>
          </cell>
          <cell r="E315">
            <v>104.391596716709</v>
          </cell>
          <cell r="F315">
            <v>105.93975767139401</v>
          </cell>
          <cell r="G315">
            <v>98.413477829177296</v>
          </cell>
          <cell r="H315">
            <v>79.615598789144201</v>
          </cell>
          <cell r="I315">
            <v>97.050474153841606</v>
          </cell>
          <cell r="J315">
            <v>100.382477545811</v>
          </cell>
          <cell r="K315">
            <v>85.270787040881999</v>
          </cell>
          <cell r="L315">
            <v>97.5108612929195</v>
          </cell>
          <cell r="M315">
            <v>107.15831744815399</v>
          </cell>
          <cell r="N315">
            <v>110.21697793856499</v>
          </cell>
          <cell r="O315">
            <v>103.379734846799</v>
          </cell>
          <cell r="P315">
            <v>114.934751441098</v>
          </cell>
          <cell r="Q315">
            <v>100.420539913307</v>
          </cell>
          <cell r="R315">
            <v>109.004793083764</v>
          </cell>
          <cell r="S315">
            <v>96.715677119835902</v>
          </cell>
          <cell r="T315">
            <v>92.106039603161804</v>
          </cell>
          <cell r="U315">
            <v>101.934924906303</v>
          </cell>
          <cell r="V315">
            <v>134.38918977071401</v>
          </cell>
          <cell r="W315">
            <v>104.422989515929</v>
          </cell>
          <cell r="X315">
            <v>112.01526193903</v>
          </cell>
          <cell r="Y315">
            <v>111.921070350219</v>
          </cell>
          <cell r="Z315">
            <v>116.664117562762</v>
          </cell>
          <cell r="AA315">
            <v>87.915113423723895</v>
          </cell>
          <cell r="AB315">
            <v>99.653095891437502</v>
          </cell>
          <cell r="AC315">
            <v>91.1653998117866</v>
          </cell>
          <cell r="AD315">
            <v>123.96307215013999</v>
          </cell>
          <cell r="AE315">
            <v>110.560759760479</v>
          </cell>
          <cell r="AF315">
            <v>126.047764579767</v>
          </cell>
          <cell r="AG315">
            <v>130.570331222595</v>
          </cell>
          <cell r="AH315">
            <v>147.01698904679799</v>
          </cell>
          <cell r="AI315">
            <v>127.76549632483101</v>
          </cell>
          <cell r="AJ315">
            <v>136.09074425663999</v>
          </cell>
          <cell r="AK315">
            <v>120.715363395137</v>
          </cell>
          <cell r="AL315">
            <v>124.289911810194</v>
          </cell>
          <cell r="AM315">
            <v>96.595456069771501</v>
          </cell>
          <cell r="AN315">
            <v>112.896001724887</v>
          </cell>
          <cell r="AO315">
            <v>103.879636809427</v>
          </cell>
          <cell r="AP315">
            <v>127.346578422634</v>
          </cell>
          <cell r="AQ315">
            <v>116.889489193073</v>
          </cell>
          <cell r="AR315">
            <v>131.58685620223099</v>
          </cell>
          <cell r="AS315">
            <v>132.374860372342</v>
          </cell>
          <cell r="AT315">
            <v>152.61562318680899</v>
          </cell>
          <cell r="AU315">
            <v>139.205056406686</v>
          </cell>
          <cell r="AV315">
            <v>141.90150750262401</v>
          </cell>
          <cell r="AW315">
            <v>132.12324241441999</v>
          </cell>
          <cell r="AX315">
            <v>138.29746306539701</v>
          </cell>
          <cell r="AY315">
            <v>104.643158115196</v>
          </cell>
        </row>
        <row r="316">
          <cell r="C316">
            <v>33110</v>
          </cell>
          <cell r="D316">
            <v>97.899094304166098</v>
          </cell>
          <cell r="E316">
            <v>99.061256964238098</v>
          </cell>
          <cell r="F316">
            <v>92.280809564945201</v>
          </cell>
          <cell r="G316">
            <v>98.907505254478195</v>
          </cell>
          <cell r="H316">
            <v>90.830732210771998</v>
          </cell>
          <cell r="I316">
            <v>116.578152536068</v>
          </cell>
          <cell r="J316">
            <v>111.97524801557999</v>
          </cell>
          <cell r="K316">
            <v>85.610729279863406</v>
          </cell>
          <cell r="L316">
            <v>110.953307787581</v>
          </cell>
          <cell r="M316">
            <v>105.51876072256999</v>
          </cell>
          <cell r="N316">
            <v>103.431610975357</v>
          </cell>
          <cell r="O316">
            <v>86.952792384380402</v>
          </cell>
          <cell r="P316">
            <v>101.671765608858</v>
          </cell>
          <cell r="Q316">
            <v>95.293000000000006</v>
          </cell>
          <cell r="R316">
            <v>94.950999999999993</v>
          </cell>
          <cell r="S316">
            <v>97.200999999999993</v>
          </cell>
          <cell r="T316">
            <v>105.08</v>
          </cell>
          <cell r="U316">
            <v>122.446</v>
          </cell>
          <cell r="V316">
            <v>149.90899999999999</v>
          </cell>
          <cell r="W316">
            <v>104.839</v>
          </cell>
          <cell r="X316">
            <v>127.45699999999999</v>
          </cell>
          <cell r="Y316">
            <v>110.209</v>
          </cell>
          <cell r="Z316">
            <v>109.482</v>
          </cell>
          <cell r="AA316">
            <v>73.944999999999993</v>
          </cell>
          <cell r="AB316">
            <v>88.153999999999996</v>
          </cell>
          <cell r="AC316">
            <v>86.51</v>
          </cell>
          <cell r="AD316">
            <v>107.98</v>
          </cell>
          <cell r="AE316">
            <v>111.116</v>
          </cell>
          <cell r="AF316">
            <v>143.804</v>
          </cell>
          <cell r="AG316">
            <v>156.84200000000001</v>
          </cell>
          <cell r="AH316">
            <v>163.995</v>
          </cell>
          <cell r="AI316">
            <v>128.27484882868899</v>
          </cell>
          <cell r="AJ316">
            <v>154.852</v>
          </cell>
          <cell r="AK316">
            <v>118.86837950579501</v>
          </cell>
          <cell r="AL316">
            <v>116.638162712818</v>
          </cell>
          <cell r="AM316">
            <v>81.247</v>
          </cell>
          <cell r="AN316">
            <v>94.214861946611094</v>
          </cell>
          <cell r="AO316">
            <v>102.741976970186</v>
          </cell>
          <cell r="AP316">
            <v>120.66286986879101</v>
          </cell>
          <cell r="AQ316">
            <v>128.035381086146</v>
          </cell>
          <cell r="AR316">
            <v>138.84386374909201</v>
          </cell>
          <cell r="AS316">
            <v>162.66521933941601</v>
          </cell>
          <cell r="AT316">
            <v>170.037534894826</v>
          </cell>
          <cell r="AU316">
            <v>169.84119363392</v>
          </cell>
          <cell r="AV316">
            <v>174.69062358389201</v>
          </cell>
          <cell r="AW316">
            <v>158.69556691703201</v>
          </cell>
          <cell r="AX316">
            <v>160.85050116633499</v>
          </cell>
          <cell r="AY316">
            <v>82.206481997849295</v>
          </cell>
        </row>
        <row r="317">
          <cell r="C317">
            <v>33120</v>
          </cell>
          <cell r="D317">
            <v>98.765864020562901</v>
          </cell>
          <cell r="E317">
            <v>89.804848390243393</v>
          </cell>
          <cell r="F317">
            <v>99.779561745499606</v>
          </cell>
          <cell r="G317">
            <v>106.1117328055</v>
          </cell>
          <cell r="H317">
            <v>91.698839783626596</v>
          </cell>
          <cell r="I317">
            <v>99.752708382492003</v>
          </cell>
          <cell r="J317">
            <v>106.705182302956</v>
          </cell>
          <cell r="K317">
            <v>91.015422762643098</v>
          </cell>
          <cell r="L317">
            <v>106.748557868094</v>
          </cell>
          <cell r="M317">
            <v>105.24340535434</v>
          </cell>
          <cell r="N317">
            <v>115.492217320869</v>
          </cell>
          <cell r="O317">
            <v>88.881659263173205</v>
          </cell>
          <cell r="P317">
            <v>102.57193744465199</v>
          </cell>
          <cell r="Q317">
            <v>86.388999999999996</v>
          </cell>
          <cell r="R317">
            <v>102.666</v>
          </cell>
          <cell r="S317">
            <v>104.28100000000001</v>
          </cell>
          <cell r="T317">
            <v>106.08499999999999</v>
          </cell>
          <cell r="U317">
            <v>104.773</v>
          </cell>
          <cell r="V317">
            <v>142.85400000000001</v>
          </cell>
          <cell r="W317">
            <v>111.458</v>
          </cell>
          <cell r="X317">
            <v>122.627</v>
          </cell>
          <cell r="Y317">
            <v>109.92100000000001</v>
          </cell>
          <cell r="Z317">
            <v>122.248</v>
          </cell>
          <cell r="AA317">
            <v>75.585999999999999</v>
          </cell>
          <cell r="AB317">
            <v>88.933999999999997</v>
          </cell>
          <cell r="AC317">
            <v>78.427000000000007</v>
          </cell>
          <cell r="AD317">
            <v>116.755</v>
          </cell>
          <cell r="AE317">
            <v>119.209</v>
          </cell>
          <cell r="AF317">
            <v>145.178</v>
          </cell>
          <cell r="AG317">
            <v>134.20599999999999</v>
          </cell>
          <cell r="AH317">
            <v>156.27699999999999</v>
          </cell>
          <cell r="AI317">
            <v>136.37297210483399</v>
          </cell>
          <cell r="AJ317">
            <v>148.983</v>
          </cell>
          <cell r="AK317">
            <v>118.55818778078201</v>
          </cell>
          <cell r="AL317">
            <v>130.23871434377301</v>
          </cell>
          <cell r="AM317">
            <v>83.049000000000007</v>
          </cell>
          <cell r="AN317">
            <v>108.622122647616</v>
          </cell>
          <cell r="AO317">
            <v>91.327234088450595</v>
          </cell>
          <cell r="AP317">
            <v>119.779310845805</v>
          </cell>
          <cell r="AQ317">
            <v>112.51445851579101</v>
          </cell>
          <cell r="AR317">
            <v>118.093052614885</v>
          </cell>
          <cell r="AS317">
            <v>121.382378479894</v>
          </cell>
          <cell r="AT317">
            <v>147.428428661982</v>
          </cell>
          <cell r="AU317">
            <v>132.88395080246099</v>
          </cell>
          <cell r="AV317">
            <v>150.23737894791799</v>
          </cell>
          <cell r="AW317">
            <v>130.713337686351</v>
          </cell>
          <cell r="AX317">
            <v>136.32380084840199</v>
          </cell>
          <cell r="AY317">
            <v>91.775346080943905</v>
          </cell>
        </row>
        <row r="318">
          <cell r="C318">
            <v>33131</v>
          </cell>
          <cell r="D318">
            <v>90.3071746296133</v>
          </cell>
          <cell r="E318">
            <v>94.255982248097595</v>
          </cell>
          <cell r="F318">
            <v>108.79522030367799</v>
          </cell>
          <cell r="G318">
            <v>110.814831703773</v>
          </cell>
          <cell r="H318">
            <v>90.211002658180206</v>
          </cell>
          <cell r="I318">
            <v>107.923915771053</v>
          </cell>
          <cell r="J318">
            <v>89.922486743880896</v>
          </cell>
          <cell r="K318">
            <v>99.262681552346095</v>
          </cell>
          <cell r="L318">
            <v>110.333971846607</v>
          </cell>
          <cell r="M318">
            <v>98.685649723747403</v>
          </cell>
          <cell r="N318">
            <v>108.79522030367799</v>
          </cell>
          <cell r="O318">
            <v>90.691862515345804</v>
          </cell>
          <cell r="P318">
            <v>93.787281251176495</v>
          </cell>
          <cell r="Q318">
            <v>90.67</v>
          </cell>
          <cell r="R318">
            <v>111.943</v>
          </cell>
          <cell r="S318">
            <v>108.90300000000001</v>
          </cell>
          <cell r="T318">
            <v>104.363</v>
          </cell>
          <cell r="U318">
            <v>113.35599999999999</v>
          </cell>
          <cell r="V318">
            <v>120.386</v>
          </cell>
          <cell r="W318">
            <v>121.55800000000001</v>
          </cell>
          <cell r="X318">
            <v>126.746</v>
          </cell>
          <cell r="Y318">
            <v>103.072</v>
          </cell>
          <cell r="Z318">
            <v>115.15900000000001</v>
          </cell>
          <cell r="AA318">
            <v>77.125</v>
          </cell>
          <cell r="AB318">
            <v>81.317999999999998</v>
          </cell>
          <cell r="AC318">
            <v>82.313999999999993</v>
          </cell>
          <cell r="AD318">
            <v>127.304</v>
          </cell>
          <cell r="AE318">
            <v>124.49299999999999</v>
          </cell>
          <cell r="AF318">
            <v>142.822</v>
          </cell>
          <cell r="AG318">
            <v>145.19900000000001</v>
          </cell>
          <cell r="AH318">
            <v>131.69800000000001</v>
          </cell>
          <cell r="AI318">
            <v>148.730253527374</v>
          </cell>
          <cell r="AJ318">
            <v>153.98699999999999</v>
          </cell>
          <cell r="AK318">
            <v>111.17078311770899</v>
          </cell>
          <cell r="AL318">
            <v>122.686618611989</v>
          </cell>
          <cell r="AM318">
            <v>84.74</v>
          </cell>
          <cell r="AN318">
            <v>96.978648436659995</v>
          </cell>
          <cell r="AO318">
            <v>103.89406175843401</v>
          </cell>
          <cell r="AP318">
            <v>119.89139097122001</v>
          </cell>
          <cell r="AQ318">
            <v>127.216764764839</v>
          </cell>
          <cell r="AR318">
            <v>138.673136032119</v>
          </cell>
          <cell r="AS318">
            <v>147.496650347876</v>
          </cell>
          <cell r="AT318">
            <v>141.33588738642999</v>
          </cell>
          <cell r="AU318">
            <v>159.220739826667</v>
          </cell>
          <cell r="AV318">
            <v>160.55211550382199</v>
          </cell>
          <cell r="AW318">
            <v>156.79273266775101</v>
          </cell>
          <cell r="AX318">
            <v>158.466419145462</v>
          </cell>
          <cell r="AY318">
            <v>85.676226517876202</v>
          </cell>
        </row>
        <row r="319">
          <cell r="C319">
            <v>33140</v>
          </cell>
          <cell r="D319">
            <v>107.689200148327</v>
          </cell>
          <cell r="E319">
            <v>106.700834190034</v>
          </cell>
          <cell r="F319">
            <v>88.329238255165095</v>
          </cell>
          <cell r="G319">
            <v>114.679393064194</v>
          </cell>
          <cell r="H319">
            <v>113.836460164185</v>
          </cell>
          <cell r="I319">
            <v>80.072113572847698</v>
          </cell>
          <cell r="J319">
            <v>85.9321252099042</v>
          </cell>
          <cell r="K319">
            <v>104.464348701684</v>
          </cell>
          <cell r="L319">
            <v>112.172300790777</v>
          </cell>
          <cell r="M319">
            <v>114.054247977835</v>
          </cell>
          <cell r="N319">
            <v>91.372479265840397</v>
          </cell>
          <cell r="O319">
            <v>80.697258659206099</v>
          </cell>
          <cell r="P319">
            <v>111.839146152553</v>
          </cell>
          <cell r="Q319">
            <v>102.642</v>
          </cell>
          <cell r="R319">
            <v>90.885000000000005</v>
          </cell>
          <cell r="S319">
            <v>112.70099999999999</v>
          </cell>
          <cell r="T319">
            <v>131.69499999999999</v>
          </cell>
          <cell r="U319">
            <v>84.102000000000004</v>
          </cell>
          <cell r="V319">
            <v>115.04300000000001</v>
          </cell>
          <cell r="W319">
            <v>127.928</v>
          </cell>
          <cell r="X319">
            <v>128.858</v>
          </cell>
          <cell r="Y319">
            <v>119.124</v>
          </cell>
          <cell r="Z319">
            <v>96.716999999999999</v>
          </cell>
          <cell r="AA319">
            <v>68.626000000000005</v>
          </cell>
          <cell r="AB319">
            <v>96.968999999999994</v>
          </cell>
          <cell r="AC319">
            <v>93.182000000000002</v>
          </cell>
          <cell r="AD319">
            <v>103.357</v>
          </cell>
          <cell r="AE319">
            <v>128.834</v>
          </cell>
          <cell r="AF319">
            <v>180.226</v>
          </cell>
          <cell r="AG319">
            <v>107.72799999999999</v>
          </cell>
          <cell r="AH319">
            <v>125.85299999999999</v>
          </cell>
          <cell r="AI319">
            <v>156.52417226689701</v>
          </cell>
          <cell r="AJ319">
            <v>156.553</v>
          </cell>
          <cell r="AK319">
            <v>128.48372687509601</v>
          </cell>
          <cell r="AL319">
            <v>103.03927400513901</v>
          </cell>
          <cell r="AM319">
            <v>75.400999999999996</v>
          </cell>
          <cell r="AN319">
            <v>134.01335858531399</v>
          </cell>
          <cell r="AO319">
            <v>110.23446242401801</v>
          </cell>
          <cell r="AP319">
            <v>115.64404578267801</v>
          </cell>
          <cell r="AQ319">
            <v>122.709906437908</v>
          </cell>
          <cell r="AR319">
            <v>113.52525003658999</v>
          </cell>
          <cell r="AS319">
            <v>119.463710080026</v>
          </cell>
          <cell r="AT319">
            <v>119.463710080026</v>
          </cell>
          <cell r="AU319">
            <v>115.392171068089</v>
          </cell>
          <cell r="AV319">
            <v>118.361401089807</v>
          </cell>
          <cell r="AW319">
            <v>117.73909407930699</v>
          </cell>
          <cell r="AX319">
            <v>101.773978364862</v>
          </cell>
          <cell r="AY319">
            <v>65.177243764339906</v>
          </cell>
        </row>
        <row r="320">
          <cell r="C320">
            <v>33150</v>
          </cell>
          <cell r="D320">
            <v>129.347283799211</v>
          </cell>
          <cell r="E320">
            <v>128.314512074525</v>
          </cell>
          <cell r="F320">
            <v>119.455495013922</v>
          </cell>
          <cell r="G320">
            <v>86.093059524278701</v>
          </cell>
          <cell r="H320">
            <v>53.912739496869897</v>
          </cell>
          <cell r="I320">
            <v>92.864120637443307</v>
          </cell>
          <cell r="J320">
            <v>92.035294913471503</v>
          </cell>
          <cell r="K320">
            <v>72.422747335629296</v>
          </cell>
          <cell r="L320">
            <v>81.124104373929796</v>
          </cell>
          <cell r="M320">
            <v>111.880502540084</v>
          </cell>
          <cell r="N320">
            <v>106.21305565526301</v>
          </cell>
          <cell r="O320">
            <v>126.337084635373</v>
          </cell>
          <cell r="P320">
            <v>134.331852751535</v>
          </cell>
          <cell r="Q320">
            <v>123.43300000000001</v>
          </cell>
          <cell r="R320">
            <v>122.91200000000001</v>
          </cell>
          <cell r="S320">
            <v>84.608000000000004</v>
          </cell>
          <cell r="T320">
            <v>62.371000000000002</v>
          </cell>
          <cell r="U320">
            <v>97.537999999999997</v>
          </cell>
          <cell r="V320">
            <v>123.214</v>
          </cell>
          <cell r="W320">
            <v>88.688999999999993</v>
          </cell>
          <cell r="X320">
            <v>93.191000000000003</v>
          </cell>
          <cell r="Y320">
            <v>116.85299999999999</v>
          </cell>
          <cell r="Z320">
            <v>112.426</v>
          </cell>
          <cell r="AA320">
            <v>107.438</v>
          </cell>
          <cell r="AB320">
            <v>116.471</v>
          </cell>
          <cell r="AC320">
            <v>112.057</v>
          </cell>
          <cell r="AD320">
            <v>139.77799999999999</v>
          </cell>
          <cell r="AE320">
            <v>96.72</v>
          </cell>
          <cell r="AF320">
            <v>85.355000000000004</v>
          </cell>
          <cell r="AG320">
            <v>124.938</v>
          </cell>
          <cell r="AH320">
            <v>134.792</v>
          </cell>
          <cell r="AI320">
            <v>108.514634139687</v>
          </cell>
          <cell r="AJ320">
            <v>113.221</v>
          </cell>
          <cell r="AK320">
            <v>126.03497183026499</v>
          </cell>
          <cell r="AL320">
            <v>119.774753104212</v>
          </cell>
          <cell r="AM320">
            <v>118.04600000000001</v>
          </cell>
          <cell r="AN320">
            <v>122.510970863704</v>
          </cell>
          <cell r="AO320">
            <v>119.304844560482</v>
          </cell>
          <cell r="AP320">
            <v>142.48025267810701</v>
          </cell>
          <cell r="AQ320">
            <v>119.94389810617901</v>
          </cell>
          <cell r="AR320">
            <v>151.07619784159101</v>
          </cell>
          <cell r="AS320">
            <v>145.02099110727499</v>
          </cell>
          <cell r="AT320">
            <v>167.336640866746</v>
          </cell>
          <cell r="AU320">
            <v>147.25439860207101</v>
          </cell>
          <cell r="AV320">
            <v>130.727234167929</v>
          </cell>
          <cell r="AW320">
            <v>132.63204651226201</v>
          </cell>
          <cell r="AX320">
            <v>146.38978066276499</v>
          </cell>
          <cell r="AY320">
            <v>132.52190971042899</v>
          </cell>
        </row>
        <row r="321">
          <cell r="C321">
            <v>33190</v>
          </cell>
          <cell r="D321">
            <v>119.34247487828701</v>
          </cell>
          <cell r="E321">
            <v>84.978264487274302</v>
          </cell>
          <cell r="F321">
            <v>87.585053967504393</v>
          </cell>
          <cell r="G321">
            <v>89.112365681544603</v>
          </cell>
          <cell r="H321">
            <v>103.881877646186</v>
          </cell>
          <cell r="I321">
            <v>92.697644144160705</v>
          </cell>
          <cell r="J321">
            <v>113.46130273621699</v>
          </cell>
          <cell r="K321">
            <v>93.391022672771896</v>
          </cell>
          <cell r="L321">
            <v>95.556248276156694</v>
          </cell>
          <cell r="M321">
            <v>96.449565234096895</v>
          </cell>
          <cell r="N321">
            <v>108.186045487885</v>
          </cell>
          <cell r="O321">
            <v>115.358134787916</v>
          </cell>
          <cell r="P321">
            <v>123.94149526355601</v>
          </cell>
          <cell r="Q321">
            <v>81.745999999999995</v>
          </cell>
          <cell r="R321">
            <v>90.119</v>
          </cell>
          <cell r="S321">
            <v>87.575000000000003</v>
          </cell>
          <cell r="T321">
            <v>120.179</v>
          </cell>
          <cell r="U321">
            <v>97.363</v>
          </cell>
          <cell r="V321">
            <v>151.899</v>
          </cell>
          <cell r="W321">
            <v>114.367</v>
          </cell>
          <cell r="X321">
            <v>109.77</v>
          </cell>
          <cell r="Y321">
            <v>100.73699999999999</v>
          </cell>
          <cell r="Z321">
            <v>114.514</v>
          </cell>
          <cell r="AA321">
            <v>98.102000000000004</v>
          </cell>
          <cell r="AB321">
            <v>107.46299999999999</v>
          </cell>
          <cell r="AC321">
            <v>74.212000000000003</v>
          </cell>
          <cell r="AD321">
            <v>102.486</v>
          </cell>
          <cell r="AE321">
            <v>100.111</v>
          </cell>
          <cell r="AF321">
            <v>164.46600000000001</v>
          </cell>
          <cell r="AG321">
            <v>124.714</v>
          </cell>
          <cell r="AH321">
            <v>166.172</v>
          </cell>
          <cell r="AI321">
            <v>139.932452580149</v>
          </cell>
          <cell r="AJ321">
            <v>133.363</v>
          </cell>
          <cell r="AK321">
            <v>108.65180224736299</v>
          </cell>
          <cell r="AL321">
            <v>121.99966197837399</v>
          </cell>
          <cell r="AM321">
            <v>107.788</v>
          </cell>
          <cell r="AN321">
            <v>96.293818213362599</v>
          </cell>
          <cell r="AO321">
            <v>108.68325603776699</v>
          </cell>
          <cell r="AP321">
            <v>112.286072357333</v>
          </cell>
          <cell r="AQ321">
            <v>115.999154887904</v>
          </cell>
          <cell r="AR321">
            <v>123.995281959889</v>
          </cell>
          <cell r="AS321">
            <v>125.079813983127</v>
          </cell>
          <cell r="AT321">
            <v>125.079813983127</v>
          </cell>
          <cell r="AU321">
            <v>124.08462080039</v>
          </cell>
          <cell r="AV321">
            <v>124.626886812009</v>
          </cell>
          <cell r="AW321">
            <v>114.884830047427</v>
          </cell>
          <cell r="AX321">
            <v>97.363575867412493</v>
          </cell>
          <cell r="AY321">
            <v>90.081838062876599</v>
          </cell>
        </row>
        <row r="322">
          <cell r="C322">
            <v>332</v>
          </cell>
          <cell r="D322">
            <v>96.809610947569396</v>
          </cell>
          <cell r="E322">
            <v>105.879544912085</v>
          </cell>
          <cell r="F322">
            <v>91.367650568859901</v>
          </cell>
          <cell r="G322">
            <v>85.161906277349004</v>
          </cell>
          <cell r="H322">
            <v>106.070490890286</v>
          </cell>
          <cell r="I322">
            <v>105.11576099928401</v>
          </cell>
          <cell r="J322">
            <v>113.803803007399</v>
          </cell>
          <cell r="K322">
            <v>106.356909857586</v>
          </cell>
          <cell r="L322">
            <v>88.407987906754698</v>
          </cell>
          <cell r="M322">
            <v>85.543798233749698</v>
          </cell>
          <cell r="N322">
            <v>119.72312833161</v>
          </cell>
          <cell r="O322">
            <v>95.759408067467604</v>
          </cell>
          <cell r="P322">
            <v>97.800222783294203</v>
          </cell>
          <cell r="Q322">
            <v>107.22</v>
          </cell>
          <cell r="R322">
            <v>94.614999999999995</v>
          </cell>
          <cell r="S322">
            <v>78.808999999999997</v>
          </cell>
          <cell r="T322">
            <v>93.655000000000001</v>
          </cell>
          <cell r="U322">
            <v>102.1</v>
          </cell>
          <cell r="V322">
            <v>107.846</v>
          </cell>
          <cell r="W322">
            <v>105.84099999999999</v>
          </cell>
          <cell r="X322">
            <v>88.67</v>
          </cell>
          <cell r="Y322">
            <v>80.941999999999993</v>
          </cell>
          <cell r="Z322">
            <v>112.431</v>
          </cell>
          <cell r="AA322">
            <v>94.905000000000001</v>
          </cell>
          <cell r="AB322">
            <v>100.96599999999999</v>
          </cell>
          <cell r="AC322">
            <v>109.045</v>
          </cell>
          <cell r="AD322">
            <v>100.452</v>
          </cell>
          <cell r="AE322">
            <v>82.787999999999997</v>
          </cell>
          <cell r="AF322">
            <v>100.074</v>
          </cell>
          <cell r="AG322">
            <v>101.038</v>
          </cell>
          <cell r="AH322">
            <v>115.145</v>
          </cell>
          <cell r="AI322">
            <v>116.29117903704299</v>
          </cell>
          <cell r="AJ322">
            <v>95.918000000000006</v>
          </cell>
          <cell r="AK322">
            <v>84.843636286474805</v>
          </cell>
          <cell r="AL322">
            <v>120.198125130961</v>
          </cell>
          <cell r="AM322">
            <v>99.995999999999995</v>
          </cell>
          <cell r="AN322">
            <v>101.57846516985801</v>
          </cell>
          <cell r="AO322">
            <v>102.131465718969</v>
          </cell>
          <cell r="AP322">
            <v>114.34546422012301</v>
          </cell>
          <cell r="AQ322">
            <v>115.60360208966701</v>
          </cell>
          <cell r="AR322">
            <v>121.987101614799</v>
          </cell>
          <cell r="AS322">
            <v>124.21035881931699</v>
          </cell>
          <cell r="AT322">
            <v>124.21035881931699</v>
          </cell>
          <cell r="AU322">
            <v>112.871390893653</v>
          </cell>
          <cell r="AV322">
            <v>113.98301949591099</v>
          </cell>
          <cell r="AW322">
            <v>113.899275996499</v>
          </cell>
          <cell r="AX322">
            <v>110.56251647388</v>
          </cell>
          <cell r="AY322">
            <v>97.066718077064195</v>
          </cell>
        </row>
        <row r="323">
          <cell r="C323">
            <v>33200</v>
          </cell>
          <cell r="D323">
            <v>96.809610947569396</v>
          </cell>
          <cell r="E323">
            <v>105.879544912085</v>
          </cell>
          <cell r="F323">
            <v>91.367650568859901</v>
          </cell>
          <cell r="G323">
            <v>85.161906277349004</v>
          </cell>
          <cell r="H323">
            <v>106.070490890286</v>
          </cell>
          <cell r="I323">
            <v>105.11576099928401</v>
          </cell>
          <cell r="J323">
            <v>113.803803007399</v>
          </cell>
          <cell r="K323">
            <v>106.356909857586</v>
          </cell>
          <cell r="L323">
            <v>88.407987906754698</v>
          </cell>
          <cell r="M323">
            <v>85.543798233749698</v>
          </cell>
          <cell r="N323">
            <v>119.72312833161</v>
          </cell>
          <cell r="O323">
            <v>95.759408067467604</v>
          </cell>
          <cell r="P323">
            <v>97.800222783294203</v>
          </cell>
          <cell r="Q323">
            <v>107.22</v>
          </cell>
          <cell r="R323">
            <v>94.614999999999995</v>
          </cell>
          <cell r="S323">
            <v>78.808999999999997</v>
          </cell>
          <cell r="T323">
            <v>93.655000000000001</v>
          </cell>
          <cell r="U323">
            <v>102.1</v>
          </cell>
          <cell r="V323">
            <v>107.846</v>
          </cell>
          <cell r="W323">
            <v>105.84099999999999</v>
          </cell>
          <cell r="X323">
            <v>88.67</v>
          </cell>
          <cell r="Y323">
            <v>80.941999999999993</v>
          </cell>
          <cell r="Z323">
            <v>112.431</v>
          </cell>
          <cell r="AA323">
            <v>94.905000000000001</v>
          </cell>
          <cell r="AB323">
            <v>100.96599999999999</v>
          </cell>
          <cell r="AC323">
            <v>109.045</v>
          </cell>
          <cell r="AD323">
            <v>100.452</v>
          </cell>
          <cell r="AE323">
            <v>82.787999999999997</v>
          </cell>
          <cell r="AF323">
            <v>100.074</v>
          </cell>
          <cell r="AG323">
            <v>101.038</v>
          </cell>
          <cell r="AH323">
            <v>115.145</v>
          </cell>
          <cell r="AI323">
            <v>116.29117903704299</v>
          </cell>
          <cell r="AJ323">
            <v>95.918000000000006</v>
          </cell>
          <cell r="AK323">
            <v>84.843636286474805</v>
          </cell>
          <cell r="AL323">
            <v>120.198125130961</v>
          </cell>
          <cell r="AM323">
            <v>99.995999999999995</v>
          </cell>
          <cell r="AN323">
            <v>101.57846516985801</v>
          </cell>
          <cell r="AO323">
            <v>102.131465718969</v>
          </cell>
          <cell r="AP323">
            <v>114.34546422012301</v>
          </cell>
          <cell r="AQ323">
            <v>115.60360208966701</v>
          </cell>
          <cell r="AR323">
            <v>121.987101614799</v>
          </cell>
          <cell r="AS323">
            <v>124.21035881931699</v>
          </cell>
          <cell r="AT323">
            <v>124.21035881931699</v>
          </cell>
          <cell r="AU323">
            <v>112.871390893653</v>
          </cell>
          <cell r="AV323">
            <v>113.98301949591099</v>
          </cell>
          <cell r="AW323">
            <v>113.899275996499</v>
          </cell>
          <cell r="AX323">
            <v>110.56251647388</v>
          </cell>
          <cell r="AY323">
            <v>97.066718077064195</v>
          </cell>
        </row>
        <row r="324">
          <cell r="C324" t="str">
            <v>251&amp;252</v>
          </cell>
          <cell r="D324">
            <v>91.928027534830306</v>
          </cell>
          <cell r="E324">
            <v>90.837505873771306</v>
          </cell>
          <cell r="F324">
            <v>101.062459381354</v>
          </cell>
          <cell r="G324">
            <v>101.118809338322</v>
          </cell>
          <cell r="H324">
            <v>97.314645398253006</v>
          </cell>
          <cell r="I324">
            <v>100.785192216119</v>
          </cell>
          <cell r="J324">
            <v>99.857156868968801</v>
          </cell>
          <cell r="K324">
            <v>92.601923515918998</v>
          </cell>
          <cell r="L324">
            <v>109.28352226021801</v>
          </cell>
          <cell r="M324">
            <v>105.987297885228</v>
          </cell>
          <cell r="N324">
            <v>99.161137866467996</v>
          </cell>
          <cell r="O324">
            <v>110.062321860547</v>
          </cell>
          <cell r="P324">
            <v>90.211790244182893</v>
          </cell>
          <cell r="Q324">
            <v>89.404839785727205</v>
          </cell>
          <cell r="R324">
            <v>99.759982189110801</v>
          </cell>
          <cell r="S324">
            <v>100.24198422818</v>
          </cell>
          <cell r="T324">
            <v>107.497041422313</v>
          </cell>
          <cell r="U324">
            <v>115.68280535947</v>
          </cell>
          <cell r="V324">
            <v>109.062594305847</v>
          </cell>
          <cell r="W324">
            <v>99.381636601455</v>
          </cell>
          <cell r="X324">
            <v>111.529053352425</v>
          </cell>
          <cell r="Y324">
            <v>107.15523073426699</v>
          </cell>
          <cell r="Z324">
            <v>101.31177049499399</v>
          </cell>
          <cell r="AA324">
            <v>103.997129631764</v>
          </cell>
          <cell r="AB324">
            <v>89.864102568667093</v>
          </cell>
          <cell r="AC324">
            <v>89.057474178624702</v>
          </cell>
          <cell r="AD324">
            <v>102.588486272384</v>
          </cell>
          <cell r="AE324">
            <v>103.99627080704801</v>
          </cell>
          <cell r="AF324">
            <v>110.98423383371301</v>
          </cell>
          <cell r="AG324">
            <v>117.170952138488</v>
          </cell>
          <cell r="AH324">
            <v>121.29824143030299</v>
          </cell>
          <cell r="AI324">
            <v>104.79820380969601</v>
          </cell>
          <cell r="AJ324">
            <v>113.58360521459301</v>
          </cell>
          <cell r="AK324">
            <v>113.78987049920801</v>
          </cell>
          <cell r="AL324">
            <v>106.528495206748</v>
          </cell>
          <cell r="AM324">
            <v>107.53503099039401</v>
          </cell>
          <cell r="AN324">
            <v>103.31666738876901</v>
          </cell>
          <cell r="AO324">
            <v>99.337996599041603</v>
          </cell>
          <cell r="AP324">
            <v>113.211485439114</v>
          </cell>
          <cell r="AQ324">
            <v>112.227983785577</v>
          </cell>
          <cell r="AR324">
            <v>114.77238467527</v>
          </cell>
          <cell r="AS324">
            <v>125.22223233051901</v>
          </cell>
          <cell r="AT324">
            <v>127.483912116486</v>
          </cell>
          <cell r="AU324">
            <v>120.65826001529599</v>
          </cell>
          <cell r="AV324">
            <v>120.098836567978</v>
          </cell>
          <cell r="AW324">
            <v>118.894344122894</v>
          </cell>
          <cell r="AX324">
            <v>114.582657580183</v>
          </cell>
          <cell r="AY324">
            <v>113.020772426965</v>
          </cell>
        </row>
        <row r="325">
          <cell r="C325" t="str">
            <v>25111,25112,25130,25200</v>
          </cell>
          <cell r="D325">
            <v>75.540307415603905</v>
          </cell>
          <cell r="E325">
            <v>85.546004899934601</v>
          </cell>
          <cell r="F325">
            <v>105.268958114268</v>
          </cell>
          <cell r="G325">
            <v>89.211525062868603</v>
          </cell>
          <cell r="H325">
            <v>99.968940734031605</v>
          </cell>
          <cell r="I325">
            <v>83.752087204065305</v>
          </cell>
          <cell r="J325">
            <v>96.242583038425394</v>
          </cell>
          <cell r="K325">
            <v>89.966087732208194</v>
          </cell>
          <cell r="L325">
            <v>132.995097280419</v>
          </cell>
          <cell r="M325">
            <v>154.75586016358</v>
          </cell>
          <cell r="N325">
            <v>101.441752718147</v>
          </cell>
          <cell r="O325">
            <v>85.310795636448702</v>
          </cell>
          <cell r="P325">
            <v>73.734924775616804</v>
          </cell>
          <cell r="Q325">
            <v>84.217887274833302</v>
          </cell>
          <cell r="R325">
            <v>105.1266910666</v>
          </cell>
          <cell r="S325">
            <v>90.632527133693102</v>
          </cell>
          <cell r="T325">
            <v>113.471613776952</v>
          </cell>
          <cell r="U325">
            <v>96.030139819201807</v>
          </cell>
          <cell r="V325">
            <v>107.242563624822</v>
          </cell>
          <cell r="W325">
            <v>97.966049495401094</v>
          </cell>
          <cell r="X325">
            <v>136.769453625794</v>
          </cell>
          <cell r="Y325">
            <v>154.903172875644</v>
          </cell>
          <cell r="Z325">
            <v>102.37393777881699</v>
          </cell>
          <cell r="AA325">
            <v>79.660048293581596</v>
          </cell>
          <cell r="AB325">
            <v>73.335126059083905</v>
          </cell>
          <cell r="AC325">
            <v>84.102694611601606</v>
          </cell>
          <cell r="AD325">
            <v>108.16544052227501</v>
          </cell>
          <cell r="AE325">
            <v>93.932164348398103</v>
          </cell>
          <cell r="AF325">
            <v>117.259789029079</v>
          </cell>
          <cell r="AG325">
            <v>98.505668488840698</v>
          </cell>
          <cell r="AH325">
            <v>116.65245675065501</v>
          </cell>
          <cell r="AI325">
            <v>101.465045837235</v>
          </cell>
          <cell r="AJ325">
            <v>136.79838428675899</v>
          </cell>
          <cell r="AK325">
            <v>163.06601786800201</v>
          </cell>
          <cell r="AL325">
            <v>106.68467911232899</v>
          </cell>
          <cell r="AM325">
            <v>82.604823577123</v>
          </cell>
          <cell r="AN325">
            <v>91.088510503571598</v>
          </cell>
          <cell r="AO325">
            <v>100.81910661024899</v>
          </cell>
          <cell r="AP325">
            <v>112.194929025273</v>
          </cell>
          <cell r="AQ325">
            <v>112.831125269577</v>
          </cell>
          <cell r="AR325">
            <v>116.538150283251</v>
          </cell>
          <cell r="AS325">
            <v>116.424667423152</v>
          </cell>
          <cell r="AT325">
            <v>118.83032876618201</v>
          </cell>
          <cell r="AU325">
            <v>108.865123448996</v>
          </cell>
          <cell r="AV325">
            <v>135.43468125053599</v>
          </cell>
          <cell r="AW325">
            <v>158.28251620101199</v>
          </cell>
          <cell r="AX325">
            <v>118.293159970855</v>
          </cell>
          <cell r="AY325">
            <v>112.91865365189901</v>
          </cell>
        </row>
        <row r="326">
          <cell r="C326" t="str">
            <v>24201, 24202 &amp; 24209</v>
          </cell>
          <cell r="AN326">
            <v>94.713032692486607</v>
          </cell>
          <cell r="AO326">
            <v>104.12874378894701</v>
          </cell>
          <cell r="AP326">
            <v>101.17097780223899</v>
          </cell>
          <cell r="AQ326">
            <v>106.891353485883</v>
          </cell>
          <cell r="AR326">
            <v>119.32815491989101</v>
          </cell>
          <cell r="AS326">
            <v>124.245811956564</v>
          </cell>
          <cell r="AT326">
            <v>127.10107063170101</v>
          </cell>
          <cell r="AU326">
            <v>117.080411387159</v>
          </cell>
          <cell r="AV326">
            <v>117.27774559748801</v>
          </cell>
          <cell r="AW326">
            <v>115.58399752542</v>
          </cell>
          <cell r="AX326">
            <v>108.77841276062</v>
          </cell>
          <cell r="AY326">
            <v>109.615989738045</v>
          </cell>
        </row>
        <row r="328">
          <cell r="C328" t="str">
            <v>266&amp;325</v>
          </cell>
          <cell r="D328">
            <v>99.313910742311805</v>
          </cell>
          <cell r="E328">
            <v>104.243411735547</v>
          </cell>
          <cell r="F328">
            <v>131.64341647356201</v>
          </cell>
          <cell r="G328">
            <v>86.695000980529898</v>
          </cell>
          <cell r="H328">
            <v>85.129942008476206</v>
          </cell>
          <cell r="I328">
            <v>83.223747219440497</v>
          </cell>
          <cell r="J328">
            <v>106.250092886776</v>
          </cell>
          <cell r="K328">
            <v>125.155507798454</v>
          </cell>
          <cell r="L328">
            <v>92.619146020596503</v>
          </cell>
          <cell r="M328">
            <v>102.26723912458</v>
          </cell>
          <cell r="N328">
            <v>87.629396929473501</v>
          </cell>
          <cell r="O328">
            <v>95.829188080252095</v>
          </cell>
          <cell r="P328">
            <v>101.33361189076901</v>
          </cell>
          <cell r="Q328">
            <v>119.20446351929399</v>
          </cell>
          <cell r="R328">
            <v>158.83458433234301</v>
          </cell>
          <cell r="S328">
            <v>91.354601185006302</v>
          </cell>
          <cell r="T328">
            <v>96.208899163072303</v>
          </cell>
          <cell r="U328">
            <v>96.707501269733001</v>
          </cell>
          <cell r="V328">
            <v>113.253958901773</v>
          </cell>
          <cell r="W328">
            <v>137.330636829252</v>
          </cell>
          <cell r="X328">
            <v>92.769065004962897</v>
          </cell>
          <cell r="Y328">
            <v>96.347512423639202</v>
          </cell>
          <cell r="Z328">
            <v>85.013347559290906</v>
          </cell>
          <cell r="AA328">
            <v>95.231067431485997</v>
          </cell>
          <cell r="AB328">
            <v>101.810193040527</v>
          </cell>
          <cell r="AC328">
            <v>126.19242394443501</v>
          </cell>
          <cell r="AD328">
            <v>143.80912779117801</v>
          </cell>
          <cell r="AE328">
            <v>91.697186946274797</v>
          </cell>
          <cell r="AF328">
            <v>100.138341070322</v>
          </cell>
          <cell r="AG328">
            <v>98.464675124738605</v>
          </cell>
          <cell r="AH328">
            <v>122.456312235764</v>
          </cell>
          <cell r="AI328">
            <v>135.168909831636</v>
          </cell>
          <cell r="AJ328">
            <v>99.514792137449604</v>
          </cell>
          <cell r="AK328">
            <v>96.902654862575005</v>
          </cell>
          <cell r="AL328">
            <v>93.994663565700506</v>
          </cell>
          <cell r="AM328">
            <v>87.845120737105603</v>
          </cell>
          <cell r="AN328">
            <v>124.14329244678299</v>
          </cell>
          <cell r="AO328">
            <v>118.41423882397299</v>
          </cell>
          <cell r="AP328">
            <v>119.736623376785</v>
          </cell>
          <cell r="AQ328">
            <v>100.870139279282</v>
          </cell>
          <cell r="AR328">
            <v>103.16699714543</v>
          </cell>
          <cell r="AS328">
            <v>106.909237997066</v>
          </cell>
          <cell r="AT328">
            <v>133.00921630891901</v>
          </cell>
          <cell r="AU328">
            <v>144.55915569592599</v>
          </cell>
          <cell r="AV328">
            <v>106.478808495607</v>
          </cell>
          <cell r="AW328">
            <v>113.06116155250101</v>
          </cell>
          <cell r="AX328">
            <v>97.590724785817201</v>
          </cell>
          <cell r="AY328">
            <v>96.735063514698794</v>
          </cell>
        </row>
        <row r="331">
          <cell r="D331">
            <v>42005</v>
          </cell>
          <cell r="E331">
            <v>42036</v>
          </cell>
          <cell r="F331">
            <v>42064</v>
          </cell>
          <cell r="G331">
            <v>42095</v>
          </cell>
          <cell r="H331">
            <v>42125</v>
          </cell>
          <cell r="I331">
            <v>42156</v>
          </cell>
          <cell r="J331">
            <v>42186</v>
          </cell>
          <cell r="K331">
            <v>42217</v>
          </cell>
          <cell r="L331">
            <v>42248</v>
          </cell>
          <cell r="M331">
            <v>42278</v>
          </cell>
          <cell r="N331">
            <v>42309</v>
          </cell>
          <cell r="O331">
            <v>42339</v>
          </cell>
          <cell r="P331">
            <v>42370</v>
          </cell>
          <cell r="Q331">
            <v>42401</v>
          </cell>
          <cell r="R331">
            <v>42430</v>
          </cell>
          <cell r="S331">
            <v>42461</v>
          </cell>
          <cell r="T331">
            <v>42491</v>
          </cell>
          <cell r="U331">
            <v>42522</v>
          </cell>
          <cell r="V331">
            <v>42552</v>
          </cell>
          <cell r="W331">
            <v>42583</v>
          </cell>
          <cell r="X331">
            <v>42614</v>
          </cell>
          <cell r="Y331">
            <v>42644</v>
          </cell>
          <cell r="Z331">
            <v>42675</v>
          </cell>
          <cell r="AA331">
            <v>42705</v>
          </cell>
          <cell r="AB331">
            <v>42736</v>
          </cell>
          <cell r="AC331">
            <v>42767</v>
          </cell>
          <cell r="AD331">
            <v>42795</v>
          </cell>
          <cell r="AE331">
            <v>42826</v>
          </cell>
          <cell r="AF331">
            <v>42856</v>
          </cell>
          <cell r="AG331">
            <v>42887</v>
          </cell>
          <cell r="AH331">
            <v>42917</v>
          </cell>
          <cell r="AI331">
            <v>42948</v>
          </cell>
          <cell r="AJ331">
            <v>42979</v>
          </cell>
          <cell r="AK331">
            <v>43009</v>
          </cell>
          <cell r="AL331">
            <v>43040</v>
          </cell>
          <cell r="AM331">
            <v>43070</v>
          </cell>
          <cell r="AN331">
            <v>43101</v>
          </cell>
          <cell r="AO331">
            <v>43132</v>
          </cell>
          <cell r="AP331">
            <v>43160</v>
          </cell>
          <cell r="AQ331">
            <v>43191</v>
          </cell>
          <cell r="AR331">
            <v>43221</v>
          </cell>
          <cell r="AS331">
            <v>43252</v>
          </cell>
          <cell r="AT331">
            <v>43282</v>
          </cell>
          <cell r="AU331">
            <v>43313</v>
          </cell>
          <cell r="AV331">
            <v>43344</v>
          </cell>
          <cell r="AW331">
            <v>43374</v>
          </cell>
          <cell r="AX331">
            <v>43405</v>
          </cell>
          <cell r="AY331">
            <v>43435</v>
          </cell>
        </row>
        <row r="332">
          <cell r="C332" t="str">
            <v>IPP</v>
          </cell>
          <cell r="D332" t="str">
            <v>#='ipp(2015#=100 cvm)'!D3</v>
          </cell>
          <cell r="E332" t="str">
            <v>#='ipp(2015#=100 cvm)'!E3</v>
          </cell>
          <cell r="F332" t="str">
            <v>#='ipp(2015#=100 cvm)'!F3</v>
          </cell>
          <cell r="G332" t="str">
            <v>#='ipp(2015#=100 cvm)'!G3</v>
          </cell>
          <cell r="H332" t="str">
            <v>#='ipp(2015#=100 cvm)'!H3</v>
          </cell>
          <cell r="I332" t="str">
            <v>#='ipp(2015#=100 cvm)'!I3</v>
          </cell>
          <cell r="J332" t="str">
            <v>#='ipp(2015#=100 cvm)'!J3</v>
          </cell>
          <cell r="K332" t="str">
            <v>#='ipp(2015#=100 cvm)'!K3</v>
          </cell>
          <cell r="L332" t="str">
            <v>#='ipp(2015#=100 cvm)'!L3</v>
          </cell>
          <cell r="M332" t="str">
            <v>#='ipp(2015#=100 cvm)'!M3</v>
          </cell>
          <cell r="N332" t="str">
            <v>#='ipp(2015#=100 cvm)'!N3</v>
          </cell>
          <cell r="O332" t="str">
            <v>#='ipp(2015#=100 cvm)'!O3</v>
          </cell>
          <cell r="P332" t="str">
            <v>#='ipp(2015#=100 cvm)'!P3</v>
          </cell>
          <cell r="Q332" t="str">
            <v>#='ipp(2015#=100 cvm)'!Q3</v>
          </cell>
          <cell r="R332" t="str">
            <v>#='ipp(2015#=100 cvm)'!R3</v>
          </cell>
          <cell r="S332" t="str">
            <v>#='ipp(2015#=100 cvm)'!S3</v>
          </cell>
          <cell r="T332" t="str">
            <v>#='ipp(2015#=100 cvm)'!T3</v>
          </cell>
          <cell r="U332" t="str">
            <v>#='ipp(2015#=100 cvm)'!U3</v>
          </cell>
          <cell r="V332" t="str">
            <v>#='ipp(2015#=100 cvm)'!V3</v>
          </cell>
          <cell r="W332" t="str">
            <v>#='ipp(2015#=100 cvm)'!W3</v>
          </cell>
          <cell r="X332" t="str">
            <v>#='ipp(2015#=100 cvm)'!X3</v>
          </cell>
          <cell r="Y332" t="str">
            <v>#='ipp(2015#=100 cvm)'!Y3</v>
          </cell>
          <cell r="Z332" t="str">
            <v>#='ipp(2015#=100 cvm)'!Z3</v>
          </cell>
          <cell r="AA332" t="str">
            <v>#='ipp(2015#=100 cvm)'!AA3</v>
          </cell>
          <cell r="AB332" t="str">
            <v>#='ipp(2015#=100 cvm)'!AB3</v>
          </cell>
          <cell r="AC332" t="str">
            <v>#='ipp(2015#=100 cvm)'!AC3</v>
          </cell>
          <cell r="AD332" t="str">
            <v>#='ipp(2015#=100 cvm)'!AD3</v>
          </cell>
          <cell r="AE332" t="str">
            <v>#='ipp(2015#=100 cvm)'!AE3</v>
          </cell>
          <cell r="AF332" t="str">
            <v>#='ipp(2015#=100 cvm)'!AF3</v>
          </cell>
          <cell r="AG332" t="str">
            <v>#='ipp(2015#=100 cvm)'!AG3</v>
          </cell>
          <cell r="AH332" t="str">
            <v>#='ipp(2015#=100 cvm)'!AH3</v>
          </cell>
          <cell r="AI332" t="str">
            <v>#='ipp(2015#=100 cvm)'!AI3</v>
          </cell>
          <cell r="AJ332" t="str">
            <v>#='ipp(2015#=100 cvm)'!AJ3</v>
          </cell>
          <cell r="AK332" t="str">
            <v>#='ipp(2015#=100 cvm)'!AK3</v>
          </cell>
          <cell r="AL332" t="str">
            <v>#='ipp(2015#=100 cvm)'!AL3</v>
          </cell>
          <cell r="AM332" t="str">
            <v>#='ipp(2015#=100 cvm)'!AM3</v>
          </cell>
          <cell r="AN332" t="str">
            <v>#='ipp(2015#=100 cvm)'!AN3</v>
          </cell>
        </row>
        <row r="333">
          <cell r="C333" t="str">
            <v>MINING</v>
          </cell>
          <cell r="D333" t="str">
            <v>#='ipp(2015#=100 cvm)'!D4</v>
          </cell>
          <cell r="E333" t="str">
            <v>#='ipp(2015#=100 cvm)'!E4</v>
          </cell>
          <cell r="F333" t="str">
            <v>#='ipp(2015#=100 cvm)'!F4</v>
          </cell>
          <cell r="G333" t="str">
            <v>#='ipp(2015#=100 cvm)'!G4</v>
          </cell>
          <cell r="H333" t="str">
            <v>#='ipp(2015#=100 cvm)'!H4</v>
          </cell>
          <cell r="I333" t="str">
            <v>#='ipp(2015#=100 cvm)'!I4</v>
          </cell>
          <cell r="J333" t="str">
            <v>#='ipp(2015#=100 cvm)'!J4</v>
          </cell>
          <cell r="K333" t="str">
            <v>#='ipp(2015#=100 cvm)'!K4</v>
          </cell>
          <cell r="L333" t="str">
            <v>#='ipp(2015#=100 cvm)'!L4</v>
          </cell>
          <cell r="M333" t="str">
            <v>#='ipp(2015#=100 cvm)'!M4</v>
          </cell>
          <cell r="N333" t="str">
            <v>#='ipp(2015#=100 cvm)'!N4</v>
          </cell>
          <cell r="O333" t="str">
            <v>#='ipp(2015#=100 cvm)'!O4</v>
          </cell>
          <cell r="P333" t="str">
            <v>#='ipp(2015#=100 cvm)'!P4</v>
          </cell>
          <cell r="Q333" t="str">
            <v>#='ipp(2015#=100 cvm)'!Q4</v>
          </cell>
          <cell r="R333" t="str">
            <v>#='ipp(2015#=100 cvm)'!R4</v>
          </cell>
          <cell r="S333" t="str">
            <v>#='ipp(2015#=100 cvm)'!S4</v>
          </cell>
          <cell r="T333" t="str">
            <v>#='ipp(2015#=100 cvm)'!T4</v>
          </cell>
          <cell r="U333" t="str">
            <v>#='ipp(2015#=100 cvm)'!U4</v>
          </cell>
          <cell r="V333" t="str">
            <v>#='ipp(2015#=100 cvm)'!V4</v>
          </cell>
          <cell r="W333" t="str">
            <v>#='ipp(2015#=100 cvm)'!W4</v>
          </cell>
          <cell r="X333" t="str">
            <v>#='ipp(2015#=100 cvm)'!X4</v>
          </cell>
          <cell r="Y333" t="str">
            <v>#='ipp(2015#=100 cvm)'!Y4</v>
          </cell>
          <cell r="Z333" t="str">
            <v>#='ipp(2015#=100 cvm)'!Z4</v>
          </cell>
          <cell r="AA333" t="str">
            <v>#='ipp(2015#=100 cvm)'!AA4</v>
          </cell>
          <cell r="AB333" t="str">
            <v>#='ipp(2015#=100 cvm)'!AB4</v>
          </cell>
          <cell r="AC333" t="str">
            <v>#='ipp(2015#=100 cvm)'!AC4</v>
          </cell>
          <cell r="AD333" t="str">
            <v>#='ipp(2015#=100 cvm)'!AD4</v>
          </cell>
          <cell r="AE333" t="str">
            <v>#='ipp(2015#=100 cvm)'!AE4</v>
          </cell>
          <cell r="AF333" t="str">
            <v>#='ipp(2015#=100 cvm)'!AF4</v>
          </cell>
          <cell r="AG333" t="str">
            <v>#='ipp(2015#=100 cvm)'!AG4</v>
          </cell>
          <cell r="AH333" t="str">
            <v>#='ipp(2015#=100 cvm)'!AH4</v>
          </cell>
          <cell r="AI333" t="str">
            <v>#='ipp(2015#=100 cvm)'!AI4</v>
          </cell>
          <cell r="AJ333" t="str">
            <v>#='ipp(2015#=100 cvm)'!AJ4</v>
          </cell>
          <cell r="AK333" t="str">
            <v>#='ipp(2015#=100 cvm)'!AK4</v>
          </cell>
          <cell r="AL333" t="str">
            <v>#='ipp(2015#=100 cvm)'!AL4</v>
          </cell>
          <cell r="AM333" t="str">
            <v>#='ipp(2015#=100 cvm)'!AM4</v>
          </cell>
          <cell r="AN333" t="str">
            <v>#='ipp(2015#=100 cvm)'!AN4</v>
          </cell>
        </row>
        <row r="334">
          <cell r="C334" t="str">
            <v>MFG</v>
          </cell>
          <cell r="D334" t="str">
            <v>#='ipp(2015#=100 cvm)'!D5</v>
          </cell>
          <cell r="E334" t="str">
            <v>#='ipp(2015#=100 cvm)'!E5</v>
          </cell>
          <cell r="F334" t="str">
            <v>#='ipp(2015#=100 cvm)'!F5</v>
          </cell>
          <cell r="G334" t="str">
            <v>#='ipp(2015#=100 cvm)'!G5</v>
          </cell>
          <cell r="H334" t="str">
            <v>#='ipp(2015#=100 cvm)'!H5</v>
          </cell>
          <cell r="I334" t="str">
            <v>#='ipp(2015#=100 cvm)'!I5</v>
          </cell>
          <cell r="J334" t="str">
            <v>#='ipp(2015#=100 cvm)'!J5</v>
          </cell>
          <cell r="K334" t="str">
            <v>#='ipp(2015#=100 cvm)'!K5</v>
          </cell>
          <cell r="L334" t="str">
            <v>#='ipp(2015#=100 cvm)'!L5</v>
          </cell>
          <cell r="M334" t="str">
            <v>#='ipp(2015#=100 cvm)'!M5</v>
          </cell>
          <cell r="N334" t="str">
            <v>#='ipp(2015#=100 cvm)'!N5</v>
          </cell>
          <cell r="O334" t="str">
            <v>#='ipp(2015#=100 cvm)'!O5</v>
          </cell>
          <cell r="P334" t="str">
            <v>#='ipp(2015#=100 cvm)'!P5</v>
          </cell>
          <cell r="Q334" t="str">
            <v>#='ipp(2015#=100 cvm)'!Q5</v>
          </cell>
          <cell r="R334" t="str">
            <v>#='ipp(2015#=100 cvm)'!R5</v>
          </cell>
          <cell r="S334" t="str">
            <v>#='ipp(2015#=100 cvm)'!S5</v>
          </cell>
          <cell r="T334" t="str">
            <v>#='ipp(2015#=100 cvm)'!T5</v>
          </cell>
          <cell r="U334" t="str">
            <v>#='ipp(2015#=100 cvm)'!U5</v>
          </cell>
          <cell r="V334" t="str">
            <v>#='ipp(2015#=100 cvm)'!V5</v>
          </cell>
          <cell r="W334" t="str">
            <v>#='ipp(2015#=100 cvm)'!W5</v>
          </cell>
          <cell r="X334" t="str">
            <v>#='ipp(2015#=100 cvm)'!X5</v>
          </cell>
          <cell r="Y334" t="str">
            <v>#='ipp(2015#=100 cvm)'!Y5</v>
          </cell>
          <cell r="Z334" t="str">
            <v>#='ipp(2015#=100 cvm)'!Z5</v>
          </cell>
          <cell r="AA334" t="str">
            <v>#='ipp(2015#=100 cvm)'!AA5</v>
          </cell>
          <cell r="AB334" t="str">
            <v>#='ipp(2015#=100 cvm)'!AB5</v>
          </cell>
          <cell r="AC334" t="str">
            <v>#='ipp(2015#=100 cvm)'!AC5</v>
          </cell>
          <cell r="AD334" t="str">
            <v>#='ipp(2015#=100 cvm)'!AD5</v>
          </cell>
          <cell r="AE334" t="str">
            <v>#='ipp(2015#=100 cvm)'!AE5</v>
          </cell>
          <cell r="AF334" t="str">
            <v>#='ipp(2015#=100 cvm)'!AF5</v>
          </cell>
          <cell r="AG334" t="str">
            <v>#='ipp(2015#=100 cvm)'!AG5</v>
          </cell>
          <cell r="AH334" t="str">
            <v>#='ipp(2015#=100 cvm)'!AH5</v>
          </cell>
          <cell r="AI334" t="str">
            <v>#='ipp(2015#=100 cvm)'!AI5</v>
          </cell>
          <cell r="AJ334" t="str">
            <v>#='ipp(2015#=100 cvm)'!AJ5</v>
          </cell>
          <cell r="AK334" t="str">
            <v>#='ipp(2015#=100 cvm)'!AK5</v>
          </cell>
          <cell r="AL334" t="str">
            <v>#='ipp(2015#=100 cvm)'!AL5</v>
          </cell>
          <cell r="AM334" t="str">
            <v>#='ipp(2015#=100 cvm)'!AM5</v>
          </cell>
          <cell r="AN334" t="str">
            <v>#='ipp(2015#=100 cvm)'!AN5</v>
          </cell>
        </row>
        <row r="335">
          <cell r="C335" t="str">
            <v>ELEC</v>
          </cell>
          <cell r="D335" t="str">
            <v>#='ipp(2015#=100 cvm)'!D6</v>
          </cell>
          <cell r="E335" t="str">
            <v>#='ipp(2015#=100 cvm)'!E6</v>
          </cell>
          <cell r="F335" t="str">
            <v>#='ipp(2015#=100 cvm)'!F6</v>
          </cell>
          <cell r="G335" t="str">
            <v>#='ipp(2015#=100 cvm)'!G6</v>
          </cell>
          <cell r="H335" t="str">
            <v>#='ipp(2015#=100 cvm)'!H6</v>
          </cell>
          <cell r="I335" t="str">
            <v>#='ipp(2015#=100 cvm)'!I6</v>
          </cell>
          <cell r="J335" t="str">
            <v>#='ipp(2015#=100 cvm)'!J6</v>
          </cell>
          <cell r="K335" t="str">
            <v>#='ipp(2015#=100 cvm)'!K6</v>
          </cell>
          <cell r="L335" t="str">
            <v>#='ipp(2015#=100 cvm)'!L6</v>
          </cell>
          <cell r="M335" t="str">
            <v>#='ipp(2015#=100 cvm)'!M6</v>
          </cell>
          <cell r="N335" t="str">
            <v>#='ipp(2015#=100 cvm)'!N6</v>
          </cell>
          <cell r="O335" t="str">
            <v>#='ipp(2015#=100 cvm)'!O6</v>
          </cell>
          <cell r="P335" t="str">
            <v>#='ipp(2015#=100 cvm)'!P6</v>
          </cell>
          <cell r="Q335" t="str">
            <v>#='ipp(2015#=100 cvm)'!Q6</v>
          </cell>
          <cell r="R335" t="str">
            <v>#='ipp(2015#=100 cvm)'!R6</v>
          </cell>
          <cell r="S335" t="str">
            <v>#='ipp(2015#=100 cvm)'!S6</v>
          </cell>
          <cell r="T335" t="str">
            <v>#='ipp(2015#=100 cvm)'!T6</v>
          </cell>
          <cell r="U335" t="str">
            <v>#='ipp(2015#=100 cvm)'!U6</v>
          </cell>
          <cell r="V335" t="str">
            <v>#='ipp(2015#=100 cvm)'!V6</v>
          </cell>
          <cell r="W335" t="str">
            <v>#='ipp(2015#=100 cvm)'!W6</v>
          </cell>
          <cell r="X335" t="str">
            <v>#='ipp(2015#=100 cvm)'!X6</v>
          </cell>
          <cell r="Y335" t="str">
            <v>#='ipp(2015#=100 cvm)'!Y6</v>
          </cell>
          <cell r="Z335" t="str">
            <v>#='ipp(2015#=100 cvm)'!Z6</v>
          </cell>
          <cell r="AA335" t="str">
            <v>#='ipp(2015#=100 cvm)'!AA6</v>
          </cell>
          <cell r="AB335" t="str">
            <v>#='ipp(2015#=100 cvm)'!AB6</v>
          </cell>
          <cell r="AC335" t="str">
            <v>#='ipp(2015#=100 cvm)'!AC6</v>
          </cell>
          <cell r="AD335" t="str">
            <v>#='ipp(2015#=100 cvm)'!AD6</v>
          </cell>
          <cell r="AE335" t="str">
            <v>#='ipp(2015#=100 cvm)'!AE6</v>
          </cell>
          <cell r="AF335" t="str">
            <v>#='ipp(2015#=100 cvm)'!AF6</v>
          </cell>
          <cell r="AG335" t="str">
            <v>#='ipp(2015#=100 cvm)'!AG6</v>
          </cell>
          <cell r="AH335" t="str">
            <v>#='ipp(2015#=100 cvm)'!AH6</v>
          </cell>
          <cell r="AI335" t="str">
            <v>#='ipp(2015#=100 cvm)'!AI6</v>
          </cell>
          <cell r="AJ335" t="str">
            <v>#='ipp(2015#=100 cvm)'!AJ6</v>
          </cell>
          <cell r="AK335" t="str">
            <v>#='ipp(2015#=100 cvm)'!AK6</v>
          </cell>
          <cell r="AL335" t="str">
            <v>#='ipp(2015#=100 cvm)'!AL6</v>
          </cell>
          <cell r="AM335" t="str">
            <v>#='ipp(2015#=100 cvm)'!AM6</v>
          </cell>
          <cell r="AN335" t="str">
            <v>#='ipp(2015#=100 cvm)'!AN6</v>
          </cell>
        </row>
        <row r="336">
          <cell r="C336" t="str">
            <v>CRUDE</v>
          </cell>
          <cell r="D336" t="str">
            <v>#='ipp(2015#=100 cvm)'!D7</v>
          </cell>
          <cell r="E336" t="str">
            <v>#='ipp(2015#=100 cvm)'!E7</v>
          </cell>
          <cell r="F336" t="str">
            <v>#='ipp(2015#=100 cvm)'!F7</v>
          </cell>
          <cell r="G336" t="str">
            <v>#='ipp(2015#=100 cvm)'!G7</v>
          </cell>
          <cell r="H336" t="str">
            <v>#='ipp(2015#=100 cvm)'!H7</v>
          </cell>
          <cell r="I336" t="str">
            <v>#='ipp(2015#=100 cvm)'!I7</v>
          </cell>
          <cell r="J336" t="str">
            <v>#='ipp(2015#=100 cvm)'!J7</v>
          </cell>
          <cell r="K336" t="str">
            <v>#='ipp(2015#=100 cvm)'!K7</v>
          </cell>
          <cell r="L336" t="str">
            <v>#='ipp(2015#=100 cvm)'!L7</v>
          </cell>
          <cell r="M336" t="str">
            <v>#='ipp(2015#=100 cvm)'!M7</v>
          </cell>
          <cell r="N336" t="str">
            <v>#='ipp(2015#=100 cvm)'!N7</v>
          </cell>
          <cell r="O336" t="str">
            <v>#='ipp(2015#=100 cvm)'!O7</v>
          </cell>
          <cell r="P336" t="str">
            <v>#='ipp(2015#=100 cvm)'!P7</v>
          </cell>
          <cell r="Q336" t="str">
            <v>#='ipp(2015#=100 cvm)'!Q7</v>
          </cell>
          <cell r="R336" t="str">
            <v>#='ipp(2015#=100 cvm)'!R7</v>
          </cell>
          <cell r="S336" t="str">
            <v>#='ipp(2015#=100 cvm)'!S7</v>
          </cell>
          <cell r="T336" t="str">
            <v>#='ipp(2015#=100 cvm)'!T7</v>
          </cell>
          <cell r="U336" t="str">
            <v>#='ipp(2015#=100 cvm)'!U7</v>
          </cell>
          <cell r="V336" t="str">
            <v>#='ipp(2015#=100 cvm)'!V7</v>
          </cell>
          <cell r="W336" t="str">
            <v>#='ipp(2015#=100 cvm)'!W7</v>
          </cell>
          <cell r="X336" t="str">
            <v>#='ipp(2015#=100 cvm)'!X7</v>
          </cell>
          <cell r="Y336" t="str">
            <v>#='ipp(2015#=100 cvm)'!Y7</v>
          </cell>
          <cell r="Z336" t="str">
            <v>#='ipp(2015#=100 cvm)'!Z7</v>
          </cell>
          <cell r="AA336" t="str">
            <v>#='ipp(2015#=100 cvm)'!AA7</v>
          </cell>
          <cell r="AB336" t="str">
            <v>#='ipp(2015#=100 cvm)'!AB7</v>
          </cell>
          <cell r="AC336" t="str">
            <v>#='ipp(2015#=100 cvm)'!AC7</v>
          </cell>
          <cell r="AD336" t="str">
            <v>#='ipp(2015#=100 cvm)'!AD7</v>
          </cell>
          <cell r="AE336" t="str">
            <v>#='ipp(2015#=100 cvm)'!AE7</v>
          </cell>
          <cell r="AF336" t="str">
            <v>#='ipp(2015#=100 cvm)'!AF7</v>
          </cell>
          <cell r="AG336" t="str">
            <v>#='ipp(2015#=100 cvm)'!AG7</v>
          </cell>
          <cell r="AH336" t="str">
            <v>#='ipp(2015#=100 cvm)'!AH7</v>
          </cell>
          <cell r="AI336" t="str">
            <v>#='ipp(2015#=100 cvm)'!AI7</v>
          </cell>
          <cell r="AJ336" t="str">
            <v>#='ipp(2015#=100 cvm)'!AJ7</v>
          </cell>
          <cell r="AK336" t="str">
            <v>#='ipp(2015#=100 cvm)'!AK7</v>
          </cell>
          <cell r="AL336" t="str">
            <v>#='ipp(2015#=100 cvm)'!AL7</v>
          </cell>
          <cell r="AM336" t="str">
            <v>#='ipp(2015#=100 cvm)'!AM7</v>
          </cell>
          <cell r="AN336" t="str">
            <v>#='ipp(2015#=100 cvm)'!AN7</v>
          </cell>
        </row>
        <row r="337">
          <cell r="C337" t="str">
            <v>N.GAS</v>
          </cell>
          <cell r="D337" t="str">
            <v>#='ipp(2015#=100 cvm)'!D8</v>
          </cell>
          <cell r="E337" t="str">
            <v>#='ipp(2015#=100 cvm)'!E8</v>
          </cell>
          <cell r="F337" t="str">
            <v>#='ipp(2015#=100 cvm)'!F8</v>
          </cell>
          <cell r="G337" t="str">
            <v>#='ipp(2015#=100 cvm)'!G8</v>
          </cell>
          <cell r="H337" t="str">
            <v>#='ipp(2015#=100 cvm)'!H8</v>
          </cell>
          <cell r="I337" t="str">
            <v>#='ipp(2015#=100 cvm)'!I8</v>
          </cell>
          <cell r="J337" t="str">
            <v>#='ipp(2015#=100 cvm)'!J8</v>
          </cell>
          <cell r="K337" t="str">
            <v>#='ipp(2015#=100 cvm)'!K8</v>
          </cell>
          <cell r="L337" t="str">
            <v>#='ipp(2015#=100 cvm)'!L8</v>
          </cell>
          <cell r="M337" t="str">
            <v>#='ipp(2015#=100 cvm)'!M8</v>
          </cell>
          <cell r="N337" t="str">
            <v>#='ipp(2015#=100 cvm)'!N8</v>
          </cell>
          <cell r="O337" t="str">
            <v>#='ipp(2015#=100 cvm)'!O8</v>
          </cell>
          <cell r="P337" t="str">
            <v>#='ipp(2015#=100 cvm)'!P8</v>
          </cell>
          <cell r="Q337" t="str">
            <v>#='ipp(2015#=100 cvm)'!Q8</v>
          </cell>
          <cell r="R337" t="str">
            <v>#='ipp(2015#=100 cvm)'!R8</v>
          </cell>
          <cell r="S337" t="str">
            <v>#='ipp(2015#=100 cvm)'!S8</v>
          </cell>
          <cell r="T337" t="str">
            <v>#='ipp(2015#=100 cvm)'!T8</v>
          </cell>
          <cell r="U337" t="str">
            <v>#='ipp(2015#=100 cvm)'!U8</v>
          </cell>
          <cell r="V337" t="str">
            <v>#='ipp(2015#=100 cvm)'!V8</v>
          </cell>
          <cell r="W337" t="str">
            <v>#='ipp(2015#=100 cvm)'!W8</v>
          </cell>
          <cell r="X337" t="str">
            <v>#='ipp(2015#=100 cvm)'!X8</v>
          </cell>
          <cell r="Y337" t="str">
            <v>#='ipp(2015#=100 cvm)'!Y8</v>
          </cell>
          <cell r="Z337" t="str">
            <v>#='ipp(2015#=100 cvm)'!Z8</v>
          </cell>
          <cell r="AA337" t="str">
            <v>#='ipp(2015#=100 cvm)'!AA8</v>
          </cell>
          <cell r="AB337" t="str">
            <v>#='ipp(2015#=100 cvm)'!AB8</v>
          </cell>
          <cell r="AC337" t="str">
            <v>#='ipp(2015#=100 cvm)'!AC8</v>
          </cell>
          <cell r="AD337" t="str">
            <v>#='ipp(2015#=100 cvm)'!AD8</v>
          </cell>
          <cell r="AE337" t="str">
            <v>#='ipp(2015#=100 cvm)'!AE8</v>
          </cell>
          <cell r="AF337" t="str">
            <v>#='ipp(2015#=100 cvm)'!AF8</v>
          </cell>
          <cell r="AG337" t="str">
            <v>#='ipp(2015#=100 cvm)'!AG8</v>
          </cell>
          <cell r="AH337" t="str">
            <v>#='ipp(2015#=100 cvm)'!AH8</v>
          </cell>
          <cell r="AI337" t="str">
            <v>#='ipp(2015#=100 cvm)'!AI8</v>
          </cell>
          <cell r="AJ337" t="str">
            <v>#='ipp(2015#=100 cvm)'!AJ8</v>
          </cell>
          <cell r="AK337" t="str">
            <v>#='ipp(2015#=100 cvm)'!AK8</v>
          </cell>
          <cell r="AL337" t="str">
            <v>#='ipp(2015#=100 cvm)'!AL8</v>
          </cell>
          <cell r="AM337" t="str">
            <v>#='ipp(2015#=100 cvm)'!AM8</v>
          </cell>
          <cell r="AN337" t="str">
            <v>#='ipp(2015#=100 cvm)'!AN8</v>
          </cell>
        </row>
        <row r="338">
          <cell r="C338">
            <v>101</v>
          </cell>
          <cell r="D338" t="str">
            <v>#='ipp(2015#=100 cvm)'!D9</v>
          </cell>
          <cell r="E338" t="str">
            <v>#='ipp(2015#=100 cvm)'!E9</v>
          </cell>
          <cell r="F338" t="str">
            <v>#='ipp(2015#=100 cvm)'!F9</v>
          </cell>
          <cell r="G338" t="str">
            <v>#='ipp(2015#=100 cvm)'!G9</v>
          </cell>
          <cell r="H338" t="str">
            <v>#='ipp(2015#=100 cvm)'!H9</v>
          </cell>
          <cell r="I338" t="str">
            <v>#='ipp(2015#=100 cvm)'!I9</v>
          </cell>
          <cell r="J338" t="str">
            <v>#='ipp(2015#=100 cvm)'!J9</v>
          </cell>
          <cell r="K338" t="str">
            <v>#='ipp(2015#=100 cvm)'!K9</v>
          </cell>
          <cell r="L338" t="str">
            <v>#='ipp(2015#=100 cvm)'!L9</v>
          </cell>
          <cell r="M338" t="str">
            <v>#='ipp(2015#=100 cvm)'!M9</v>
          </cell>
          <cell r="N338" t="str">
            <v>#='ipp(2015#=100 cvm)'!N9</v>
          </cell>
          <cell r="O338" t="str">
            <v>#='ipp(2015#=100 cvm)'!O9</v>
          </cell>
          <cell r="P338" t="str">
            <v>#='ipp(2015#=100 cvm)'!P9</v>
          </cell>
          <cell r="Q338" t="str">
            <v>#='ipp(2015#=100 cvm)'!Q9</v>
          </cell>
          <cell r="R338" t="str">
            <v>#='ipp(2015#=100 cvm)'!R9</v>
          </cell>
          <cell r="S338" t="str">
            <v>#='ipp(2015#=100 cvm)'!S9</v>
          </cell>
          <cell r="T338" t="str">
            <v>#='ipp(2015#=100 cvm)'!T9</v>
          </cell>
          <cell r="U338" t="str">
            <v>#='ipp(2015#=100 cvm)'!U9</v>
          </cell>
          <cell r="V338" t="str">
            <v>#='ipp(2015#=100 cvm)'!V9</v>
          </cell>
          <cell r="W338" t="str">
            <v>#='ipp(2015#=100 cvm)'!W9</v>
          </cell>
          <cell r="X338" t="str">
            <v>#='ipp(2015#=100 cvm)'!X9</v>
          </cell>
          <cell r="Y338" t="str">
            <v>#='ipp(2015#=100 cvm)'!Y9</v>
          </cell>
          <cell r="Z338" t="str">
            <v>#='ipp(2015#=100 cvm)'!Z9</v>
          </cell>
          <cell r="AA338" t="str">
            <v>#='ipp(2015#=100 cvm)'!AA9</v>
          </cell>
          <cell r="AB338" t="str">
            <v>#='ipp(2015#=100 cvm)'!AB9</v>
          </cell>
          <cell r="AC338" t="str">
            <v>#='ipp(2015#=100 cvm)'!AC9</v>
          </cell>
          <cell r="AD338" t="str">
            <v>#='ipp(2015#=100 cvm)'!AD9</v>
          </cell>
          <cell r="AE338" t="str">
            <v>#='ipp(2015#=100 cvm)'!AE9</v>
          </cell>
          <cell r="AF338" t="str">
            <v>#='ipp(2015#=100 cvm)'!AF9</v>
          </cell>
          <cell r="AG338" t="str">
            <v>#='ipp(2015#=100 cvm)'!AG9</v>
          </cell>
          <cell r="AH338" t="str">
            <v>#='ipp(2015#=100 cvm)'!AH9</v>
          </cell>
          <cell r="AI338" t="str">
            <v>#='ipp(2015#=100 cvm)'!AI9</v>
          </cell>
          <cell r="AJ338" t="str">
            <v>#='ipp(2015#=100 cvm)'!AJ9</v>
          </cell>
          <cell r="AK338" t="str">
            <v>#='ipp(2015#=100 cvm)'!AK9</v>
          </cell>
          <cell r="AL338" t="str">
            <v>#='ipp(2015#=100 cvm)'!AL9</v>
          </cell>
          <cell r="AM338" t="str">
            <v>#='ipp(2015#=100 cvm)'!AM9</v>
          </cell>
          <cell r="AN338" t="str">
            <v>#='ipp(2015#=100 cvm)'!AN9</v>
          </cell>
        </row>
        <row r="339">
          <cell r="C339">
            <v>10101</v>
          </cell>
          <cell r="D339" t="str">
            <v>#='ipp(2015#=100 cvm)'!D10</v>
          </cell>
          <cell r="E339" t="str">
            <v>#='ipp(2015#=100 cvm)'!E10</v>
          </cell>
          <cell r="F339" t="str">
            <v>#='ipp(2015#=100 cvm)'!F10</v>
          </cell>
          <cell r="G339" t="str">
            <v>#='ipp(2015#=100 cvm)'!G10</v>
          </cell>
          <cell r="H339" t="str">
            <v>#='ipp(2015#=100 cvm)'!H10</v>
          </cell>
          <cell r="I339" t="str">
            <v>#='ipp(2015#=100 cvm)'!I10</v>
          </cell>
          <cell r="J339" t="str">
            <v>#='ipp(2015#=100 cvm)'!J10</v>
          </cell>
          <cell r="K339" t="str">
            <v>#='ipp(2015#=100 cvm)'!K10</v>
          </cell>
          <cell r="L339" t="str">
            <v>#='ipp(2015#=100 cvm)'!L10</v>
          </cell>
          <cell r="M339" t="str">
            <v>#='ipp(2015#=100 cvm)'!M10</v>
          </cell>
          <cell r="N339" t="str">
            <v>#='ipp(2015#=100 cvm)'!N10</v>
          </cell>
          <cell r="O339" t="str">
            <v>#='ipp(2015#=100 cvm)'!O10</v>
          </cell>
          <cell r="P339" t="str">
            <v>#='ipp(2015#=100 cvm)'!P10</v>
          </cell>
          <cell r="Q339" t="str">
            <v>#='ipp(2015#=100 cvm)'!Q10</v>
          </cell>
          <cell r="R339" t="str">
            <v>#='ipp(2015#=100 cvm)'!R10</v>
          </cell>
          <cell r="S339" t="str">
            <v>#='ipp(2015#=100 cvm)'!S10</v>
          </cell>
          <cell r="T339" t="str">
            <v>#='ipp(2015#=100 cvm)'!T10</v>
          </cell>
          <cell r="U339" t="str">
            <v>#='ipp(2015#=100 cvm)'!U10</v>
          </cell>
          <cell r="V339" t="str">
            <v>#='ipp(2015#=100 cvm)'!V10</v>
          </cell>
          <cell r="W339" t="str">
            <v>#='ipp(2015#=100 cvm)'!W10</v>
          </cell>
          <cell r="X339" t="str">
            <v>#='ipp(2015#=100 cvm)'!X10</v>
          </cell>
          <cell r="Y339" t="str">
            <v>#='ipp(2015#=100 cvm)'!Y10</v>
          </cell>
          <cell r="Z339" t="str">
            <v>#='ipp(2015#=100 cvm)'!Z10</v>
          </cell>
          <cell r="AA339" t="str">
            <v>#='ipp(2015#=100 cvm)'!AA10</v>
          </cell>
          <cell r="AB339" t="str">
            <v>#='ipp(2015#=100 cvm)'!AB10</v>
          </cell>
          <cell r="AC339" t="str">
            <v>#='ipp(2015#=100 cvm)'!AC10</v>
          </cell>
          <cell r="AD339" t="str">
            <v>#='ipp(2015#=100 cvm)'!AD10</v>
          </cell>
          <cell r="AE339" t="str">
            <v>#='ipp(2015#=100 cvm)'!AE10</v>
          </cell>
          <cell r="AF339" t="str">
            <v>#='ipp(2015#=100 cvm)'!AF10</v>
          </cell>
          <cell r="AG339" t="str">
            <v>#='ipp(2015#=100 cvm)'!AG10</v>
          </cell>
          <cell r="AH339" t="str">
            <v>#='ipp(2015#=100 cvm)'!AH10</v>
          </cell>
          <cell r="AI339" t="str">
            <v>#='ipp(2015#=100 cvm)'!AI10</v>
          </cell>
          <cell r="AJ339" t="str">
            <v>#='ipp(2015#=100 cvm)'!AJ10</v>
          </cell>
          <cell r="AK339" t="str">
            <v>#='ipp(2015#=100 cvm)'!AK10</v>
          </cell>
          <cell r="AL339" t="str">
            <v>#='ipp(2015#=100 cvm)'!AL10</v>
          </cell>
          <cell r="AM339" t="str">
            <v>#='ipp(2015#=100 cvm)'!AM10</v>
          </cell>
          <cell r="AN339" t="str">
            <v>#='ipp(2015#=100 cvm)'!AN10</v>
          </cell>
        </row>
        <row r="340">
          <cell r="C340">
            <v>10102</v>
          </cell>
          <cell r="D340" t="str">
            <v>#='ipp(2015#=100 cvm)'!D11</v>
          </cell>
          <cell r="E340" t="str">
            <v>#='ipp(2015#=100 cvm)'!E11</v>
          </cell>
          <cell r="F340" t="str">
            <v>#='ipp(2015#=100 cvm)'!F11</v>
          </cell>
          <cell r="G340" t="str">
            <v>#='ipp(2015#=100 cvm)'!G11</v>
          </cell>
          <cell r="H340" t="str">
            <v>#='ipp(2015#=100 cvm)'!H11</v>
          </cell>
          <cell r="I340" t="str">
            <v>#='ipp(2015#=100 cvm)'!I11</v>
          </cell>
          <cell r="J340" t="str">
            <v>#='ipp(2015#=100 cvm)'!J11</v>
          </cell>
          <cell r="K340" t="str">
            <v>#='ipp(2015#=100 cvm)'!K11</v>
          </cell>
          <cell r="L340" t="str">
            <v>#='ipp(2015#=100 cvm)'!L11</v>
          </cell>
          <cell r="M340" t="str">
            <v>#='ipp(2015#=100 cvm)'!M11</v>
          </cell>
          <cell r="N340" t="str">
            <v>#='ipp(2015#=100 cvm)'!N11</v>
          </cell>
          <cell r="O340" t="str">
            <v>#='ipp(2015#=100 cvm)'!O11</v>
          </cell>
          <cell r="P340" t="str">
            <v>#='ipp(2015#=100 cvm)'!P11</v>
          </cell>
          <cell r="Q340" t="str">
            <v>#='ipp(2015#=100 cvm)'!Q11</v>
          </cell>
          <cell r="R340" t="str">
            <v>#='ipp(2015#=100 cvm)'!R11</v>
          </cell>
          <cell r="S340" t="str">
            <v>#='ipp(2015#=100 cvm)'!S11</v>
          </cell>
          <cell r="T340" t="str">
            <v>#='ipp(2015#=100 cvm)'!T11</v>
          </cell>
          <cell r="U340" t="str">
            <v>#='ipp(2015#=100 cvm)'!U11</v>
          </cell>
          <cell r="V340" t="str">
            <v>#='ipp(2015#=100 cvm)'!V11</v>
          </cell>
          <cell r="W340" t="str">
            <v>#='ipp(2015#=100 cvm)'!W11</v>
          </cell>
          <cell r="X340" t="str">
            <v>#='ipp(2015#=100 cvm)'!X11</v>
          </cell>
          <cell r="Y340" t="str">
            <v>#='ipp(2015#=100 cvm)'!Y11</v>
          </cell>
          <cell r="Z340" t="str">
            <v>#='ipp(2015#=100 cvm)'!Z11</v>
          </cell>
          <cell r="AA340" t="str">
            <v>#='ipp(2015#=100 cvm)'!AA11</v>
          </cell>
          <cell r="AB340" t="str">
            <v>#='ipp(2015#=100 cvm)'!AB11</v>
          </cell>
          <cell r="AC340" t="str">
            <v>#='ipp(2015#=100 cvm)'!AC11</v>
          </cell>
          <cell r="AD340" t="str">
            <v>#='ipp(2015#=100 cvm)'!AD11</v>
          </cell>
          <cell r="AE340" t="str">
            <v>#='ipp(2015#=100 cvm)'!AE11</v>
          </cell>
          <cell r="AF340" t="str">
            <v>#='ipp(2015#=100 cvm)'!AF11</v>
          </cell>
          <cell r="AG340" t="str">
            <v>#='ipp(2015#=100 cvm)'!AG11</v>
          </cell>
          <cell r="AH340" t="str">
            <v>#='ipp(2015#=100 cvm)'!AH11</v>
          </cell>
          <cell r="AI340" t="str">
            <v>#='ipp(2015#=100 cvm)'!AI11</v>
          </cell>
          <cell r="AJ340" t="str">
            <v>#='ipp(2015#=100 cvm)'!AJ11</v>
          </cell>
          <cell r="AK340" t="str">
            <v>#='ipp(2015#=100 cvm)'!AK11</v>
          </cell>
          <cell r="AL340" t="str">
            <v>#='ipp(2015#=100 cvm)'!AL11</v>
          </cell>
          <cell r="AM340" t="str">
            <v>#='ipp(2015#=100 cvm)'!AM11</v>
          </cell>
          <cell r="AN340" t="str">
            <v>#='ipp(2015#=100 cvm)'!AN11</v>
          </cell>
        </row>
        <row r="341">
          <cell r="C341">
            <v>10103</v>
          </cell>
          <cell r="D341" t="str">
            <v>#='ipp(2015#=100 cvm)'!D12</v>
          </cell>
          <cell r="E341" t="str">
            <v>#='ipp(2015#=100 cvm)'!E12</v>
          </cell>
          <cell r="F341" t="str">
            <v>#='ipp(2015#=100 cvm)'!F12</v>
          </cell>
          <cell r="G341" t="str">
            <v>#='ipp(2015#=100 cvm)'!G12</v>
          </cell>
          <cell r="H341" t="str">
            <v>#='ipp(2015#=100 cvm)'!H12</v>
          </cell>
          <cell r="I341" t="str">
            <v>#='ipp(2015#=100 cvm)'!I12</v>
          </cell>
          <cell r="J341" t="str">
            <v>#='ipp(2015#=100 cvm)'!J12</v>
          </cell>
          <cell r="K341" t="str">
            <v>#='ipp(2015#=100 cvm)'!K12</v>
          </cell>
          <cell r="L341" t="str">
            <v>#='ipp(2015#=100 cvm)'!L12</v>
          </cell>
          <cell r="M341" t="str">
            <v>#='ipp(2015#=100 cvm)'!M12</v>
          </cell>
          <cell r="N341" t="str">
            <v>#='ipp(2015#=100 cvm)'!N12</v>
          </cell>
          <cell r="O341" t="str">
            <v>#='ipp(2015#=100 cvm)'!O12</v>
          </cell>
          <cell r="P341" t="str">
            <v>#='ipp(2015#=100 cvm)'!P12</v>
          </cell>
          <cell r="Q341" t="str">
            <v>#='ipp(2015#=100 cvm)'!Q12</v>
          </cell>
          <cell r="R341" t="str">
            <v>#='ipp(2015#=100 cvm)'!R12</v>
          </cell>
          <cell r="S341" t="str">
            <v>#='ipp(2015#=100 cvm)'!S12</v>
          </cell>
          <cell r="T341" t="str">
            <v>#='ipp(2015#=100 cvm)'!T12</v>
          </cell>
          <cell r="U341" t="str">
            <v>#='ipp(2015#=100 cvm)'!U12</v>
          </cell>
          <cell r="V341" t="str">
            <v>#='ipp(2015#=100 cvm)'!V12</v>
          </cell>
          <cell r="W341" t="str">
            <v>#='ipp(2015#=100 cvm)'!W12</v>
          </cell>
          <cell r="X341" t="str">
            <v>#='ipp(2015#=100 cvm)'!X12</v>
          </cell>
          <cell r="Y341" t="str">
            <v>#='ipp(2015#=100 cvm)'!Y12</v>
          </cell>
          <cell r="Z341" t="str">
            <v>#='ipp(2015#=100 cvm)'!Z12</v>
          </cell>
          <cell r="AA341" t="str">
            <v>#='ipp(2015#=100 cvm)'!AA12</v>
          </cell>
          <cell r="AB341" t="str">
            <v>#='ipp(2015#=100 cvm)'!AB12</v>
          </cell>
          <cell r="AC341" t="str">
            <v>#='ipp(2015#=100 cvm)'!AC12</v>
          </cell>
          <cell r="AD341" t="str">
            <v>#='ipp(2015#=100 cvm)'!AD12</v>
          </cell>
          <cell r="AE341" t="str">
            <v>#='ipp(2015#=100 cvm)'!AE12</v>
          </cell>
          <cell r="AF341" t="str">
            <v>#='ipp(2015#=100 cvm)'!AF12</v>
          </cell>
          <cell r="AG341" t="str">
            <v>#='ipp(2015#=100 cvm)'!AG12</v>
          </cell>
          <cell r="AH341" t="str">
            <v>#='ipp(2015#=100 cvm)'!AH12</v>
          </cell>
          <cell r="AI341" t="str">
            <v>#='ipp(2015#=100 cvm)'!AI12</v>
          </cell>
          <cell r="AJ341" t="str">
            <v>#='ipp(2015#=100 cvm)'!AJ12</v>
          </cell>
          <cell r="AK341" t="str">
            <v>#='ipp(2015#=100 cvm)'!AK12</v>
          </cell>
          <cell r="AL341" t="str">
            <v>#='ipp(2015#=100 cvm)'!AL12</v>
          </cell>
          <cell r="AM341" t="str">
            <v>#='ipp(2015#=100 cvm)'!AM12</v>
          </cell>
          <cell r="AN341" t="str">
            <v>#='ipp(2015#=100 cvm)'!AN12</v>
          </cell>
        </row>
        <row r="342">
          <cell r="C342">
            <v>10104</v>
          </cell>
          <cell r="D342" t="str">
            <v>#='ipp(2015#=100 cvm)'!D13</v>
          </cell>
          <cell r="E342" t="str">
            <v>#='ipp(2015#=100 cvm)'!E13</v>
          </cell>
          <cell r="F342" t="str">
            <v>#='ipp(2015#=100 cvm)'!F13</v>
          </cell>
          <cell r="G342" t="str">
            <v>#='ipp(2015#=100 cvm)'!G13</v>
          </cell>
          <cell r="H342" t="str">
            <v>#='ipp(2015#=100 cvm)'!H13</v>
          </cell>
          <cell r="I342" t="str">
            <v>#='ipp(2015#=100 cvm)'!I13</v>
          </cell>
          <cell r="J342" t="str">
            <v>#='ipp(2015#=100 cvm)'!J13</v>
          </cell>
          <cell r="K342" t="str">
            <v>#='ipp(2015#=100 cvm)'!K13</v>
          </cell>
          <cell r="L342" t="str">
            <v>#='ipp(2015#=100 cvm)'!L13</v>
          </cell>
          <cell r="M342" t="str">
            <v>#='ipp(2015#=100 cvm)'!M13</v>
          </cell>
          <cell r="N342" t="str">
            <v>#='ipp(2015#=100 cvm)'!N13</v>
          </cell>
          <cell r="O342" t="str">
            <v>#='ipp(2015#=100 cvm)'!O13</v>
          </cell>
          <cell r="P342" t="str">
            <v>#='ipp(2015#=100 cvm)'!P13</v>
          </cell>
          <cell r="Q342" t="str">
            <v>#='ipp(2015#=100 cvm)'!Q13</v>
          </cell>
          <cell r="R342" t="str">
            <v>#='ipp(2015#=100 cvm)'!R13</v>
          </cell>
          <cell r="S342" t="str">
            <v>#='ipp(2015#=100 cvm)'!S13</v>
          </cell>
          <cell r="T342" t="str">
            <v>#='ipp(2015#=100 cvm)'!T13</v>
          </cell>
          <cell r="U342" t="str">
            <v>#='ipp(2015#=100 cvm)'!U13</v>
          </cell>
          <cell r="V342" t="str">
            <v>#='ipp(2015#=100 cvm)'!V13</v>
          </cell>
          <cell r="W342" t="str">
            <v>#='ipp(2015#=100 cvm)'!W13</v>
          </cell>
          <cell r="X342" t="str">
            <v>#='ipp(2015#=100 cvm)'!X13</v>
          </cell>
          <cell r="Y342" t="str">
            <v>#='ipp(2015#=100 cvm)'!Y13</v>
          </cell>
          <cell r="Z342" t="str">
            <v>#='ipp(2015#=100 cvm)'!Z13</v>
          </cell>
          <cell r="AA342" t="str">
            <v>#='ipp(2015#=100 cvm)'!AA13</v>
          </cell>
          <cell r="AB342" t="str">
            <v>#='ipp(2015#=100 cvm)'!AB13</v>
          </cell>
          <cell r="AC342" t="str">
            <v>#='ipp(2015#=100 cvm)'!AC13</v>
          </cell>
          <cell r="AD342" t="str">
            <v>#='ipp(2015#=100 cvm)'!AD13</v>
          </cell>
          <cell r="AE342" t="str">
            <v>#='ipp(2015#=100 cvm)'!AE13</v>
          </cell>
          <cell r="AF342" t="str">
            <v>#='ipp(2015#=100 cvm)'!AF13</v>
          </cell>
          <cell r="AG342" t="str">
            <v>#='ipp(2015#=100 cvm)'!AG13</v>
          </cell>
          <cell r="AH342" t="str">
            <v>#='ipp(2015#=100 cvm)'!AH13</v>
          </cell>
          <cell r="AI342" t="str">
            <v>#='ipp(2015#=100 cvm)'!AI13</v>
          </cell>
          <cell r="AJ342" t="str">
            <v>#='ipp(2015#=100 cvm)'!AJ13</v>
          </cell>
          <cell r="AK342" t="str">
            <v>#='ipp(2015#=100 cvm)'!AK13</v>
          </cell>
          <cell r="AL342" t="str">
            <v>#='ipp(2015#=100 cvm)'!AL13</v>
          </cell>
          <cell r="AM342" t="str">
            <v>#='ipp(2015#=100 cvm)'!AM13</v>
          </cell>
          <cell r="AN342" t="str">
            <v>#='ipp(2015#=100 cvm)'!AN13</v>
          </cell>
        </row>
        <row r="343">
          <cell r="C343">
            <v>102</v>
          </cell>
          <cell r="D343" t="str">
            <v>#='ipp(2015#=100 cvm)'!D14</v>
          </cell>
          <cell r="E343" t="str">
            <v>#='ipp(2015#=100 cvm)'!E14</v>
          </cell>
          <cell r="F343" t="str">
            <v>#='ipp(2015#=100 cvm)'!F14</v>
          </cell>
          <cell r="G343" t="str">
            <v>#='ipp(2015#=100 cvm)'!G14</v>
          </cell>
          <cell r="H343" t="str">
            <v>#='ipp(2015#=100 cvm)'!H14</v>
          </cell>
          <cell r="I343" t="str">
            <v>#='ipp(2015#=100 cvm)'!I14</v>
          </cell>
          <cell r="J343" t="str">
            <v>#='ipp(2015#=100 cvm)'!J14</v>
          </cell>
          <cell r="K343" t="str">
            <v>#='ipp(2015#=100 cvm)'!K14</v>
          </cell>
          <cell r="L343" t="str">
            <v>#='ipp(2015#=100 cvm)'!L14</v>
          </cell>
          <cell r="M343" t="str">
            <v>#='ipp(2015#=100 cvm)'!M14</v>
          </cell>
          <cell r="N343" t="str">
            <v>#='ipp(2015#=100 cvm)'!N14</v>
          </cell>
          <cell r="O343" t="str">
            <v>#='ipp(2015#=100 cvm)'!O14</v>
          </cell>
          <cell r="P343" t="str">
            <v>#='ipp(2015#=100 cvm)'!P14</v>
          </cell>
          <cell r="Q343" t="str">
            <v>#='ipp(2015#=100 cvm)'!Q14</v>
          </cell>
          <cell r="R343" t="str">
            <v>#='ipp(2015#=100 cvm)'!R14</v>
          </cell>
          <cell r="S343" t="str">
            <v>#='ipp(2015#=100 cvm)'!S14</v>
          </cell>
          <cell r="T343" t="str">
            <v>#='ipp(2015#=100 cvm)'!T14</v>
          </cell>
          <cell r="U343" t="str">
            <v>#='ipp(2015#=100 cvm)'!U14</v>
          </cell>
          <cell r="V343" t="str">
            <v>#='ipp(2015#=100 cvm)'!V14</v>
          </cell>
          <cell r="W343" t="str">
            <v>#='ipp(2015#=100 cvm)'!W14</v>
          </cell>
          <cell r="X343" t="str">
            <v>#='ipp(2015#=100 cvm)'!X14</v>
          </cell>
          <cell r="Y343" t="str">
            <v>#='ipp(2015#=100 cvm)'!Y14</v>
          </cell>
          <cell r="Z343" t="str">
            <v>#='ipp(2015#=100 cvm)'!Z14</v>
          </cell>
          <cell r="AA343" t="str">
            <v>#='ipp(2015#=100 cvm)'!AA14</v>
          </cell>
          <cell r="AB343" t="str">
            <v>#='ipp(2015#=100 cvm)'!AB14</v>
          </cell>
          <cell r="AC343" t="str">
            <v>#='ipp(2015#=100 cvm)'!AC14</v>
          </cell>
          <cell r="AD343" t="str">
            <v>#='ipp(2015#=100 cvm)'!AD14</v>
          </cell>
          <cell r="AE343" t="str">
            <v>#='ipp(2015#=100 cvm)'!AE14</v>
          </cell>
          <cell r="AF343" t="str">
            <v>#='ipp(2015#=100 cvm)'!AF14</v>
          </cell>
          <cell r="AG343" t="str">
            <v>#='ipp(2015#=100 cvm)'!AG14</v>
          </cell>
          <cell r="AH343" t="str">
            <v>#='ipp(2015#=100 cvm)'!AH14</v>
          </cell>
          <cell r="AI343" t="str">
            <v>#='ipp(2015#=100 cvm)'!AI14</v>
          </cell>
          <cell r="AJ343" t="str">
            <v>#='ipp(2015#=100 cvm)'!AJ14</v>
          </cell>
          <cell r="AK343" t="str">
            <v>#='ipp(2015#=100 cvm)'!AK14</v>
          </cell>
          <cell r="AL343" t="str">
            <v>#='ipp(2015#=100 cvm)'!AL14</v>
          </cell>
          <cell r="AM343" t="str">
            <v>#='ipp(2015#=100 cvm)'!AM14</v>
          </cell>
          <cell r="AN343" t="str">
            <v>#='ipp(2015#=100 cvm)'!AN14</v>
          </cell>
        </row>
        <row r="344">
          <cell r="C344">
            <v>10201</v>
          </cell>
          <cell r="D344" t="str">
            <v>#='ipp(2015#=100 cvm)'!D15</v>
          </cell>
          <cell r="E344" t="str">
            <v>#='ipp(2015#=100 cvm)'!E15</v>
          </cell>
          <cell r="F344" t="str">
            <v>#='ipp(2015#=100 cvm)'!F15</v>
          </cell>
          <cell r="G344" t="str">
            <v>#='ipp(2015#=100 cvm)'!G15</v>
          </cell>
          <cell r="H344" t="str">
            <v>#='ipp(2015#=100 cvm)'!H15</v>
          </cell>
          <cell r="I344" t="str">
            <v>#='ipp(2015#=100 cvm)'!I15</v>
          </cell>
          <cell r="J344" t="str">
            <v>#='ipp(2015#=100 cvm)'!J15</v>
          </cell>
          <cell r="K344" t="str">
            <v>#='ipp(2015#=100 cvm)'!K15</v>
          </cell>
          <cell r="L344" t="str">
            <v>#='ipp(2015#=100 cvm)'!L15</v>
          </cell>
          <cell r="M344" t="str">
            <v>#='ipp(2015#=100 cvm)'!M15</v>
          </cell>
          <cell r="N344" t="str">
            <v>#='ipp(2015#=100 cvm)'!N15</v>
          </cell>
          <cell r="O344" t="str">
            <v>#='ipp(2015#=100 cvm)'!O15</v>
          </cell>
          <cell r="P344" t="str">
            <v>#='ipp(2015#=100 cvm)'!P15</v>
          </cell>
          <cell r="Q344" t="str">
            <v>#='ipp(2015#=100 cvm)'!Q15</v>
          </cell>
          <cell r="R344" t="str">
            <v>#='ipp(2015#=100 cvm)'!R15</v>
          </cell>
          <cell r="S344" t="str">
            <v>#='ipp(2015#=100 cvm)'!S15</v>
          </cell>
          <cell r="T344" t="str">
            <v>#='ipp(2015#=100 cvm)'!T15</v>
          </cell>
          <cell r="U344" t="str">
            <v>#='ipp(2015#=100 cvm)'!U15</v>
          </cell>
          <cell r="V344" t="str">
            <v>#='ipp(2015#=100 cvm)'!V15</v>
          </cell>
          <cell r="W344" t="str">
            <v>#='ipp(2015#=100 cvm)'!W15</v>
          </cell>
          <cell r="X344" t="str">
            <v>#='ipp(2015#=100 cvm)'!X15</v>
          </cell>
          <cell r="Y344" t="str">
            <v>#='ipp(2015#=100 cvm)'!Y15</v>
          </cell>
          <cell r="Z344" t="str">
            <v>#='ipp(2015#=100 cvm)'!Z15</v>
          </cell>
          <cell r="AA344" t="str">
            <v>#='ipp(2015#=100 cvm)'!AA15</v>
          </cell>
          <cell r="AB344" t="str">
            <v>#='ipp(2015#=100 cvm)'!AB15</v>
          </cell>
          <cell r="AC344" t="str">
            <v>#='ipp(2015#=100 cvm)'!AC15</v>
          </cell>
          <cell r="AD344" t="str">
            <v>#='ipp(2015#=100 cvm)'!AD15</v>
          </cell>
          <cell r="AE344" t="str">
            <v>#='ipp(2015#=100 cvm)'!AE15</v>
          </cell>
          <cell r="AF344" t="str">
            <v>#='ipp(2015#=100 cvm)'!AF15</v>
          </cell>
          <cell r="AG344" t="str">
            <v>#='ipp(2015#=100 cvm)'!AG15</v>
          </cell>
          <cell r="AH344" t="str">
            <v>#='ipp(2015#=100 cvm)'!AH15</v>
          </cell>
          <cell r="AI344" t="str">
            <v>#='ipp(2015#=100 cvm)'!AI15</v>
          </cell>
          <cell r="AJ344" t="str">
            <v>#='ipp(2015#=100 cvm)'!AJ15</v>
          </cell>
          <cell r="AK344" t="str">
            <v>#='ipp(2015#=100 cvm)'!AK15</v>
          </cell>
          <cell r="AL344" t="str">
            <v>#='ipp(2015#=100 cvm)'!AL15</v>
          </cell>
          <cell r="AM344" t="str">
            <v>#='ipp(2015#=100 cvm)'!AM15</v>
          </cell>
          <cell r="AN344" t="str">
            <v>#='ipp(2015#=100 cvm)'!AN15</v>
          </cell>
        </row>
        <row r="345">
          <cell r="C345">
            <v>10202</v>
          </cell>
          <cell r="D345" t="str">
            <v>#='ipp(2015#=100 cvm)'!D16</v>
          </cell>
          <cell r="E345" t="str">
            <v>#='ipp(2015#=100 cvm)'!E16</v>
          </cell>
          <cell r="F345" t="str">
            <v>#='ipp(2015#=100 cvm)'!F16</v>
          </cell>
          <cell r="G345" t="str">
            <v>#='ipp(2015#=100 cvm)'!G16</v>
          </cell>
          <cell r="H345" t="str">
            <v>#='ipp(2015#=100 cvm)'!H16</v>
          </cell>
          <cell r="I345" t="str">
            <v>#='ipp(2015#=100 cvm)'!I16</v>
          </cell>
          <cell r="J345" t="str">
            <v>#='ipp(2015#=100 cvm)'!J16</v>
          </cell>
          <cell r="K345" t="str">
            <v>#='ipp(2015#=100 cvm)'!K16</v>
          </cell>
          <cell r="L345" t="str">
            <v>#='ipp(2015#=100 cvm)'!L16</v>
          </cell>
          <cell r="M345" t="str">
            <v>#='ipp(2015#=100 cvm)'!M16</v>
          </cell>
          <cell r="N345" t="str">
            <v>#='ipp(2015#=100 cvm)'!N16</v>
          </cell>
          <cell r="O345" t="str">
            <v>#='ipp(2015#=100 cvm)'!O16</v>
          </cell>
          <cell r="P345" t="str">
            <v>#='ipp(2015#=100 cvm)'!P16</v>
          </cell>
          <cell r="Q345" t="str">
            <v>#='ipp(2015#=100 cvm)'!Q16</v>
          </cell>
          <cell r="R345" t="str">
            <v>#='ipp(2015#=100 cvm)'!R16</v>
          </cell>
          <cell r="S345" t="str">
            <v>#='ipp(2015#=100 cvm)'!S16</v>
          </cell>
          <cell r="T345" t="str">
            <v>#='ipp(2015#=100 cvm)'!T16</v>
          </cell>
          <cell r="U345" t="str">
            <v>#='ipp(2015#=100 cvm)'!U16</v>
          </cell>
          <cell r="V345" t="str">
            <v>#='ipp(2015#=100 cvm)'!V16</v>
          </cell>
          <cell r="W345" t="str">
            <v>#='ipp(2015#=100 cvm)'!W16</v>
          </cell>
          <cell r="X345" t="str">
            <v>#='ipp(2015#=100 cvm)'!X16</v>
          </cell>
          <cell r="Y345" t="str">
            <v>#='ipp(2015#=100 cvm)'!Y16</v>
          </cell>
          <cell r="Z345" t="str">
            <v>#='ipp(2015#=100 cvm)'!Z16</v>
          </cell>
          <cell r="AA345" t="str">
            <v>#='ipp(2015#=100 cvm)'!AA16</v>
          </cell>
          <cell r="AB345" t="str">
            <v>#='ipp(2015#=100 cvm)'!AB16</v>
          </cell>
          <cell r="AC345" t="str">
            <v>#='ipp(2015#=100 cvm)'!AC16</v>
          </cell>
          <cell r="AD345" t="str">
            <v>#='ipp(2015#=100 cvm)'!AD16</v>
          </cell>
          <cell r="AE345" t="str">
            <v>#='ipp(2015#=100 cvm)'!AE16</v>
          </cell>
          <cell r="AF345" t="str">
            <v>#='ipp(2015#=100 cvm)'!AF16</v>
          </cell>
          <cell r="AG345" t="str">
            <v>#='ipp(2015#=100 cvm)'!AG16</v>
          </cell>
          <cell r="AH345" t="str">
            <v>#='ipp(2015#=100 cvm)'!AH16</v>
          </cell>
          <cell r="AI345" t="str">
            <v>#='ipp(2015#=100 cvm)'!AI16</v>
          </cell>
          <cell r="AJ345" t="str">
            <v>#='ipp(2015#=100 cvm)'!AJ16</v>
          </cell>
          <cell r="AK345" t="str">
            <v>#='ipp(2015#=100 cvm)'!AK16</v>
          </cell>
          <cell r="AL345" t="str">
            <v>#='ipp(2015#=100 cvm)'!AL16</v>
          </cell>
          <cell r="AM345" t="str">
            <v>#='ipp(2015#=100 cvm)'!AM16</v>
          </cell>
          <cell r="AN345" t="str">
            <v>#='ipp(2015#=100 cvm)'!AN16</v>
          </cell>
        </row>
        <row r="346">
          <cell r="C346">
            <v>10203</v>
          </cell>
          <cell r="D346" t="str">
            <v>#='ipp(2015#=100 cvm)'!D17</v>
          </cell>
          <cell r="E346" t="str">
            <v>#='ipp(2015#=100 cvm)'!E17</v>
          </cell>
          <cell r="F346" t="str">
            <v>#='ipp(2015#=100 cvm)'!F17</v>
          </cell>
          <cell r="G346" t="str">
            <v>#='ipp(2015#=100 cvm)'!G17</v>
          </cell>
          <cell r="H346" t="str">
            <v>#='ipp(2015#=100 cvm)'!H17</v>
          </cell>
          <cell r="I346" t="str">
            <v>#='ipp(2015#=100 cvm)'!I17</v>
          </cell>
          <cell r="J346" t="str">
            <v>#='ipp(2015#=100 cvm)'!J17</v>
          </cell>
          <cell r="K346" t="str">
            <v>#='ipp(2015#=100 cvm)'!K17</v>
          </cell>
          <cell r="L346" t="str">
            <v>#='ipp(2015#=100 cvm)'!L17</v>
          </cell>
          <cell r="M346" t="str">
            <v>#='ipp(2015#=100 cvm)'!M17</v>
          </cell>
          <cell r="N346" t="str">
            <v>#='ipp(2015#=100 cvm)'!N17</v>
          </cell>
          <cell r="O346" t="str">
            <v>#='ipp(2015#=100 cvm)'!O17</v>
          </cell>
          <cell r="P346" t="str">
            <v>#='ipp(2015#=100 cvm)'!P17</v>
          </cell>
          <cell r="Q346" t="str">
            <v>#='ipp(2015#=100 cvm)'!Q17</v>
          </cell>
          <cell r="R346" t="str">
            <v>#='ipp(2015#=100 cvm)'!R17</v>
          </cell>
          <cell r="S346" t="str">
            <v>#='ipp(2015#=100 cvm)'!S17</v>
          </cell>
          <cell r="T346" t="str">
            <v>#='ipp(2015#=100 cvm)'!T17</v>
          </cell>
          <cell r="U346" t="str">
            <v>#='ipp(2015#=100 cvm)'!U17</v>
          </cell>
          <cell r="V346" t="str">
            <v>#='ipp(2015#=100 cvm)'!V17</v>
          </cell>
          <cell r="W346" t="str">
            <v>#='ipp(2015#=100 cvm)'!W17</v>
          </cell>
          <cell r="X346" t="str">
            <v>#='ipp(2015#=100 cvm)'!X17</v>
          </cell>
          <cell r="Y346" t="str">
            <v>#='ipp(2015#=100 cvm)'!Y17</v>
          </cell>
          <cell r="Z346" t="str">
            <v>#='ipp(2015#=100 cvm)'!Z17</v>
          </cell>
          <cell r="AA346" t="str">
            <v>#='ipp(2015#=100 cvm)'!AA17</v>
          </cell>
          <cell r="AB346" t="str">
            <v>#='ipp(2015#=100 cvm)'!AB17</v>
          </cell>
          <cell r="AC346" t="str">
            <v>#='ipp(2015#=100 cvm)'!AC17</v>
          </cell>
          <cell r="AD346" t="str">
            <v>#='ipp(2015#=100 cvm)'!AD17</v>
          </cell>
          <cell r="AE346" t="str">
            <v>#='ipp(2015#=100 cvm)'!AE17</v>
          </cell>
          <cell r="AF346" t="str">
            <v>#='ipp(2015#=100 cvm)'!AF17</v>
          </cell>
          <cell r="AG346" t="str">
            <v>#='ipp(2015#=100 cvm)'!AG17</v>
          </cell>
          <cell r="AH346" t="str">
            <v>#='ipp(2015#=100 cvm)'!AH17</v>
          </cell>
          <cell r="AI346" t="str">
            <v>#='ipp(2015#=100 cvm)'!AI17</v>
          </cell>
          <cell r="AJ346" t="str">
            <v>#='ipp(2015#=100 cvm)'!AJ17</v>
          </cell>
          <cell r="AK346" t="str">
            <v>#='ipp(2015#=100 cvm)'!AK17</v>
          </cell>
          <cell r="AL346" t="str">
            <v>#='ipp(2015#=100 cvm)'!AL17</v>
          </cell>
          <cell r="AM346" t="str">
            <v>#='ipp(2015#=100 cvm)'!AM17</v>
          </cell>
          <cell r="AN346" t="str">
            <v>#='ipp(2015#=100 cvm)'!AN17</v>
          </cell>
        </row>
        <row r="347">
          <cell r="C347">
            <v>10204</v>
          </cell>
          <cell r="D347" t="str">
            <v>#='ipp(2015#=100 cvm)'!D18</v>
          </cell>
          <cell r="E347" t="str">
            <v>#='ipp(2015#=100 cvm)'!E18</v>
          </cell>
          <cell r="F347" t="str">
            <v>#='ipp(2015#=100 cvm)'!F18</v>
          </cell>
          <cell r="G347" t="str">
            <v>#='ipp(2015#=100 cvm)'!G18</v>
          </cell>
          <cell r="H347" t="str">
            <v>#='ipp(2015#=100 cvm)'!H18</v>
          </cell>
          <cell r="I347" t="str">
            <v>#='ipp(2015#=100 cvm)'!I18</v>
          </cell>
          <cell r="J347" t="str">
            <v>#='ipp(2015#=100 cvm)'!J18</v>
          </cell>
          <cell r="K347" t="str">
            <v>#='ipp(2015#=100 cvm)'!K18</v>
          </cell>
          <cell r="L347" t="str">
            <v>#='ipp(2015#=100 cvm)'!L18</v>
          </cell>
          <cell r="M347" t="str">
            <v>#='ipp(2015#=100 cvm)'!M18</v>
          </cell>
          <cell r="N347" t="str">
            <v>#='ipp(2015#=100 cvm)'!N18</v>
          </cell>
          <cell r="O347" t="str">
            <v>#='ipp(2015#=100 cvm)'!O18</v>
          </cell>
          <cell r="P347" t="str">
            <v>#='ipp(2015#=100 cvm)'!P18</v>
          </cell>
          <cell r="Q347" t="str">
            <v>#='ipp(2015#=100 cvm)'!Q18</v>
          </cell>
          <cell r="R347" t="str">
            <v>#='ipp(2015#=100 cvm)'!R18</v>
          </cell>
          <cell r="S347" t="str">
            <v>#='ipp(2015#=100 cvm)'!S18</v>
          </cell>
          <cell r="T347" t="str">
            <v>#='ipp(2015#=100 cvm)'!T18</v>
          </cell>
          <cell r="U347" t="str">
            <v>#='ipp(2015#=100 cvm)'!U18</v>
          </cell>
          <cell r="V347" t="str">
            <v>#='ipp(2015#=100 cvm)'!V18</v>
          </cell>
          <cell r="W347" t="str">
            <v>#='ipp(2015#=100 cvm)'!W18</v>
          </cell>
          <cell r="X347" t="str">
            <v>#='ipp(2015#=100 cvm)'!X18</v>
          </cell>
          <cell r="Y347" t="str">
            <v>#='ipp(2015#=100 cvm)'!Y18</v>
          </cell>
          <cell r="Z347" t="str">
            <v>#='ipp(2015#=100 cvm)'!Z18</v>
          </cell>
          <cell r="AA347" t="str">
            <v>#='ipp(2015#=100 cvm)'!AA18</v>
          </cell>
          <cell r="AB347" t="str">
            <v>#='ipp(2015#=100 cvm)'!AB18</v>
          </cell>
          <cell r="AC347" t="str">
            <v>#='ipp(2015#=100 cvm)'!AC18</v>
          </cell>
          <cell r="AD347" t="str">
            <v>#='ipp(2015#=100 cvm)'!AD18</v>
          </cell>
          <cell r="AE347" t="str">
            <v>#='ipp(2015#=100 cvm)'!AE18</v>
          </cell>
          <cell r="AF347" t="str">
            <v>#='ipp(2015#=100 cvm)'!AF18</v>
          </cell>
          <cell r="AG347" t="str">
            <v>#='ipp(2015#=100 cvm)'!AG18</v>
          </cell>
          <cell r="AH347" t="str">
            <v>#='ipp(2015#=100 cvm)'!AH18</v>
          </cell>
          <cell r="AI347" t="str">
            <v>#='ipp(2015#=100 cvm)'!AI18</v>
          </cell>
          <cell r="AJ347" t="str">
            <v>#='ipp(2015#=100 cvm)'!AJ18</v>
          </cell>
          <cell r="AK347" t="str">
            <v>#='ipp(2015#=100 cvm)'!AK18</v>
          </cell>
          <cell r="AL347" t="str">
            <v>#='ipp(2015#=100 cvm)'!AL18</v>
          </cell>
          <cell r="AM347" t="str">
            <v>#='ipp(2015#=100 cvm)'!AM18</v>
          </cell>
          <cell r="AN347" t="str">
            <v>#='ipp(2015#=100 cvm)'!AN18</v>
          </cell>
        </row>
        <row r="348">
          <cell r="C348">
            <v>10205</v>
          </cell>
          <cell r="D348" t="str">
            <v>#='ipp(2015#=100 cvm)'!D19</v>
          </cell>
          <cell r="E348" t="str">
            <v>#='ipp(2015#=100 cvm)'!E19</v>
          </cell>
          <cell r="F348" t="str">
            <v>#='ipp(2015#=100 cvm)'!F19</v>
          </cell>
          <cell r="G348" t="str">
            <v>#='ipp(2015#=100 cvm)'!G19</v>
          </cell>
          <cell r="H348" t="str">
            <v>#='ipp(2015#=100 cvm)'!H19</v>
          </cell>
          <cell r="I348" t="str">
            <v>#='ipp(2015#=100 cvm)'!I19</v>
          </cell>
          <cell r="J348" t="str">
            <v>#='ipp(2015#=100 cvm)'!J19</v>
          </cell>
          <cell r="K348" t="str">
            <v>#='ipp(2015#=100 cvm)'!K19</v>
          </cell>
          <cell r="L348" t="str">
            <v>#='ipp(2015#=100 cvm)'!L19</v>
          </cell>
          <cell r="M348" t="str">
            <v>#='ipp(2015#=100 cvm)'!M19</v>
          </cell>
          <cell r="N348" t="str">
            <v>#='ipp(2015#=100 cvm)'!N19</v>
          </cell>
          <cell r="O348" t="str">
            <v>#='ipp(2015#=100 cvm)'!O19</v>
          </cell>
          <cell r="P348" t="str">
            <v>#='ipp(2015#=100 cvm)'!P19</v>
          </cell>
          <cell r="Q348" t="str">
            <v>#='ipp(2015#=100 cvm)'!Q19</v>
          </cell>
          <cell r="R348" t="str">
            <v>#='ipp(2015#=100 cvm)'!R19</v>
          </cell>
          <cell r="S348" t="str">
            <v>#='ipp(2015#=100 cvm)'!S19</v>
          </cell>
          <cell r="T348" t="str">
            <v>#='ipp(2015#=100 cvm)'!T19</v>
          </cell>
          <cell r="U348" t="str">
            <v>#='ipp(2015#=100 cvm)'!U19</v>
          </cell>
          <cell r="V348" t="str">
            <v>#='ipp(2015#=100 cvm)'!V19</v>
          </cell>
          <cell r="W348" t="str">
            <v>#='ipp(2015#=100 cvm)'!W19</v>
          </cell>
          <cell r="X348" t="str">
            <v>#='ipp(2015#=100 cvm)'!X19</v>
          </cell>
          <cell r="Y348" t="str">
            <v>#='ipp(2015#=100 cvm)'!Y19</v>
          </cell>
          <cell r="Z348" t="str">
            <v>#='ipp(2015#=100 cvm)'!Z19</v>
          </cell>
          <cell r="AA348" t="str">
            <v>#='ipp(2015#=100 cvm)'!AA19</v>
          </cell>
          <cell r="AB348" t="str">
            <v>#='ipp(2015#=100 cvm)'!AB19</v>
          </cell>
          <cell r="AC348" t="str">
            <v>#='ipp(2015#=100 cvm)'!AC19</v>
          </cell>
          <cell r="AD348" t="str">
            <v>#='ipp(2015#=100 cvm)'!AD19</v>
          </cell>
          <cell r="AE348" t="str">
            <v>#='ipp(2015#=100 cvm)'!AE19</v>
          </cell>
          <cell r="AF348" t="str">
            <v>#='ipp(2015#=100 cvm)'!AF19</v>
          </cell>
          <cell r="AG348" t="str">
            <v>#='ipp(2015#=100 cvm)'!AG19</v>
          </cell>
          <cell r="AH348" t="str">
            <v>#='ipp(2015#=100 cvm)'!AH19</v>
          </cell>
          <cell r="AI348" t="str">
            <v>#='ipp(2015#=100 cvm)'!AI19</v>
          </cell>
          <cell r="AJ348" t="str">
            <v>#='ipp(2015#=100 cvm)'!AJ19</v>
          </cell>
          <cell r="AK348" t="str">
            <v>#='ipp(2015#=100 cvm)'!AK19</v>
          </cell>
          <cell r="AL348" t="str">
            <v>#='ipp(2015#=100 cvm)'!AL19</v>
          </cell>
          <cell r="AM348" t="str">
            <v>#='ipp(2015#=100 cvm)'!AM19</v>
          </cell>
          <cell r="AN348" t="str">
            <v>#='ipp(2015#=100 cvm)'!AN19</v>
          </cell>
        </row>
        <row r="349">
          <cell r="C349">
            <v>103</v>
          </cell>
          <cell r="D349" t="str">
            <v>#='ipp(2015#=100 cvm)'!D20</v>
          </cell>
          <cell r="E349" t="str">
            <v>#='ipp(2015#=100 cvm)'!E20</v>
          </cell>
          <cell r="F349" t="str">
            <v>#='ipp(2015#=100 cvm)'!F20</v>
          </cell>
          <cell r="G349" t="str">
            <v>#='ipp(2015#=100 cvm)'!G20</v>
          </cell>
          <cell r="H349" t="str">
            <v>#='ipp(2015#=100 cvm)'!H20</v>
          </cell>
          <cell r="I349" t="str">
            <v>#='ipp(2015#=100 cvm)'!I20</v>
          </cell>
          <cell r="J349" t="str">
            <v>#='ipp(2015#=100 cvm)'!J20</v>
          </cell>
          <cell r="K349" t="str">
            <v>#='ipp(2015#=100 cvm)'!K20</v>
          </cell>
          <cell r="L349" t="str">
            <v>#='ipp(2015#=100 cvm)'!L20</v>
          </cell>
          <cell r="M349" t="str">
            <v>#='ipp(2015#=100 cvm)'!M20</v>
          </cell>
          <cell r="N349" t="str">
            <v>#='ipp(2015#=100 cvm)'!N20</v>
          </cell>
          <cell r="O349" t="str">
            <v>#='ipp(2015#=100 cvm)'!O20</v>
          </cell>
          <cell r="P349" t="str">
            <v>#='ipp(2015#=100 cvm)'!P20</v>
          </cell>
          <cell r="Q349" t="str">
            <v>#='ipp(2015#=100 cvm)'!Q20</v>
          </cell>
          <cell r="R349" t="str">
            <v>#='ipp(2015#=100 cvm)'!R20</v>
          </cell>
          <cell r="S349" t="str">
            <v>#='ipp(2015#=100 cvm)'!S20</v>
          </cell>
          <cell r="T349" t="str">
            <v>#='ipp(2015#=100 cvm)'!T20</v>
          </cell>
          <cell r="U349" t="str">
            <v>#='ipp(2015#=100 cvm)'!U20</v>
          </cell>
          <cell r="V349" t="str">
            <v>#='ipp(2015#=100 cvm)'!V20</v>
          </cell>
          <cell r="W349" t="str">
            <v>#='ipp(2015#=100 cvm)'!W20</v>
          </cell>
          <cell r="X349" t="str">
            <v>#='ipp(2015#=100 cvm)'!X20</v>
          </cell>
          <cell r="Y349" t="str">
            <v>#='ipp(2015#=100 cvm)'!Y20</v>
          </cell>
          <cell r="Z349" t="str">
            <v>#='ipp(2015#=100 cvm)'!Z20</v>
          </cell>
          <cell r="AA349" t="str">
            <v>#='ipp(2015#=100 cvm)'!AA20</v>
          </cell>
          <cell r="AB349" t="str">
            <v>#='ipp(2015#=100 cvm)'!AB20</v>
          </cell>
          <cell r="AC349" t="str">
            <v>#='ipp(2015#=100 cvm)'!AC20</v>
          </cell>
          <cell r="AD349" t="str">
            <v>#='ipp(2015#=100 cvm)'!AD20</v>
          </cell>
          <cell r="AE349" t="str">
            <v>#='ipp(2015#=100 cvm)'!AE20</v>
          </cell>
          <cell r="AF349" t="str">
            <v>#='ipp(2015#=100 cvm)'!AF20</v>
          </cell>
          <cell r="AG349" t="str">
            <v>#='ipp(2015#=100 cvm)'!AG20</v>
          </cell>
          <cell r="AH349" t="str">
            <v>#='ipp(2015#=100 cvm)'!AH20</v>
          </cell>
          <cell r="AI349" t="str">
            <v>#='ipp(2015#=100 cvm)'!AI20</v>
          </cell>
          <cell r="AJ349" t="str">
            <v>#='ipp(2015#=100 cvm)'!AJ20</v>
          </cell>
          <cell r="AK349" t="str">
            <v>#='ipp(2015#=100 cvm)'!AK20</v>
          </cell>
          <cell r="AL349" t="str">
            <v>#='ipp(2015#=100 cvm)'!AL20</v>
          </cell>
          <cell r="AM349" t="str">
            <v>#='ipp(2015#=100 cvm)'!AM20</v>
          </cell>
          <cell r="AN349" t="str">
            <v>#='ipp(2015#=100 cvm)'!AN20</v>
          </cell>
        </row>
        <row r="350">
          <cell r="C350">
            <v>10301</v>
          </cell>
          <cell r="D350" t="str">
            <v>#='ipp(2015#=100 cvm)'!D21</v>
          </cell>
          <cell r="E350" t="str">
            <v>#='ipp(2015#=100 cvm)'!E21</v>
          </cell>
          <cell r="F350" t="str">
            <v>#='ipp(2015#=100 cvm)'!F21</v>
          </cell>
          <cell r="G350" t="str">
            <v>#='ipp(2015#=100 cvm)'!G21</v>
          </cell>
          <cell r="H350" t="str">
            <v>#='ipp(2015#=100 cvm)'!H21</v>
          </cell>
          <cell r="I350" t="str">
            <v>#='ipp(2015#=100 cvm)'!I21</v>
          </cell>
          <cell r="J350" t="str">
            <v>#='ipp(2015#=100 cvm)'!J21</v>
          </cell>
          <cell r="K350" t="str">
            <v>#='ipp(2015#=100 cvm)'!K21</v>
          </cell>
          <cell r="L350" t="str">
            <v>#='ipp(2015#=100 cvm)'!L21</v>
          </cell>
          <cell r="M350" t="str">
            <v>#='ipp(2015#=100 cvm)'!M21</v>
          </cell>
          <cell r="N350" t="str">
            <v>#='ipp(2015#=100 cvm)'!N21</v>
          </cell>
          <cell r="O350" t="str">
            <v>#='ipp(2015#=100 cvm)'!O21</v>
          </cell>
          <cell r="P350" t="str">
            <v>#='ipp(2015#=100 cvm)'!P21</v>
          </cell>
          <cell r="Q350" t="str">
            <v>#='ipp(2015#=100 cvm)'!Q21</v>
          </cell>
          <cell r="R350" t="str">
            <v>#='ipp(2015#=100 cvm)'!R21</v>
          </cell>
          <cell r="S350" t="str">
            <v>#='ipp(2015#=100 cvm)'!S21</v>
          </cell>
          <cell r="T350" t="str">
            <v>#='ipp(2015#=100 cvm)'!T21</v>
          </cell>
          <cell r="U350" t="str">
            <v>#='ipp(2015#=100 cvm)'!U21</v>
          </cell>
          <cell r="V350" t="str">
            <v>#='ipp(2015#=100 cvm)'!V21</v>
          </cell>
          <cell r="W350" t="str">
            <v>#='ipp(2015#=100 cvm)'!W21</v>
          </cell>
          <cell r="X350" t="str">
            <v>#='ipp(2015#=100 cvm)'!X21</v>
          </cell>
          <cell r="Y350" t="str">
            <v>#='ipp(2015#=100 cvm)'!Y21</v>
          </cell>
          <cell r="Z350" t="str">
            <v>#='ipp(2015#=100 cvm)'!Z21</v>
          </cell>
          <cell r="AA350" t="str">
            <v>#='ipp(2015#=100 cvm)'!AA21</v>
          </cell>
          <cell r="AB350" t="str">
            <v>#='ipp(2015#=100 cvm)'!AB21</v>
          </cell>
          <cell r="AC350" t="str">
            <v>#='ipp(2015#=100 cvm)'!AC21</v>
          </cell>
          <cell r="AD350" t="str">
            <v>#='ipp(2015#=100 cvm)'!AD21</v>
          </cell>
          <cell r="AE350" t="str">
            <v>#='ipp(2015#=100 cvm)'!AE21</v>
          </cell>
          <cell r="AF350" t="str">
            <v>#='ipp(2015#=100 cvm)'!AF21</v>
          </cell>
          <cell r="AG350" t="str">
            <v>#='ipp(2015#=100 cvm)'!AG21</v>
          </cell>
          <cell r="AH350" t="str">
            <v>#='ipp(2015#=100 cvm)'!AH21</v>
          </cell>
          <cell r="AI350" t="str">
            <v>#='ipp(2015#=100 cvm)'!AI21</v>
          </cell>
          <cell r="AJ350" t="str">
            <v>#='ipp(2015#=100 cvm)'!AJ21</v>
          </cell>
          <cell r="AK350" t="str">
            <v>#='ipp(2015#=100 cvm)'!AK21</v>
          </cell>
          <cell r="AL350" t="str">
            <v>#='ipp(2015#=100 cvm)'!AL21</v>
          </cell>
          <cell r="AM350" t="str">
            <v>#='ipp(2015#=100 cvm)'!AM21</v>
          </cell>
          <cell r="AN350" t="str">
            <v>#='ipp(2015#=100 cvm)'!AN21</v>
          </cell>
        </row>
        <row r="351">
          <cell r="C351">
            <v>10302</v>
          </cell>
          <cell r="D351" t="str">
            <v>#='ipp(2015#=100 cvm)'!D22</v>
          </cell>
          <cell r="E351" t="str">
            <v>#='ipp(2015#=100 cvm)'!E22</v>
          </cell>
          <cell r="F351" t="str">
            <v>#='ipp(2015#=100 cvm)'!F22</v>
          </cell>
          <cell r="G351" t="str">
            <v>#='ipp(2015#=100 cvm)'!G22</v>
          </cell>
          <cell r="H351" t="str">
            <v>#='ipp(2015#=100 cvm)'!H22</v>
          </cell>
          <cell r="I351" t="str">
            <v>#='ipp(2015#=100 cvm)'!I22</v>
          </cell>
          <cell r="J351" t="str">
            <v>#='ipp(2015#=100 cvm)'!J22</v>
          </cell>
          <cell r="K351" t="str">
            <v>#='ipp(2015#=100 cvm)'!K22</v>
          </cell>
          <cell r="L351" t="str">
            <v>#='ipp(2015#=100 cvm)'!L22</v>
          </cell>
          <cell r="M351" t="str">
            <v>#='ipp(2015#=100 cvm)'!M22</v>
          </cell>
          <cell r="N351" t="str">
            <v>#='ipp(2015#=100 cvm)'!N22</v>
          </cell>
          <cell r="O351" t="str">
            <v>#='ipp(2015#=100 cvm)'!O22</v>
          </cell>
          <cell r="P351" t="str">
            <v>#='ipp(2015#=100 cvm)'!P22</v>
          </cell>
          <cell r="Q351" t="str">
            <v>#='ipp(2015#=100 cvm)'!Q22</v>
          </cell>
          <cell r="R351" t="str">
            <v>#='ipp(2015#=100 cvm)'!R22</v>
          </cell>
          <cell r="S351" t="str">
            <v>#='ipp(2015#=100 cvm)'!S22</v>
          </cell>
          <cell r="T351" t="str">
            <v>#='ipp(2015#=100 cvm)'!T22</v>
          </cell>
          <cell r="U351" t="str">
            <v>#='ipp(2015#=100 cvm)'!U22</v>
          </cell>
          <cell r="V351" t="str">
            <v>#='ipp(2015#=100 cvm)'!V22</v>
          </cell>
          <cell r="W351" t="str">
            <v>#='ipp(2015#=100 cvm)'!W22</v>
          </cell>
          <cell r="X351" t="str">
            <v>#='ipp(2015#=100 cvm)'!X22</v>
          </cell>
          <cell r="Y351" t="str">
            <v>#='ipp(2015#=100 cvm)'!Y22</v>
          </cell>
          <cell r="Z351" t="str">
            <v>#='ipp(2015#=100 cvm)'!Z22</v>
          </cell>
          <cell r="AA351" t="str">
            <v>#='ipp(2015#=100 cvm)'!AA22</v>
          </cell>
          <cell r="AB351" t="str">
            <v>#='ipp(2015#=100 cvm)'!AB22</v>
          </cell>
          <cell r="AC351" t="str">
            <v>#='ipp(2015#=100 cvm)'!AC22</v>
          </cell>
          <cell r="AD351" t="str">
            <v>#='ipp(2015#=100 cvm)'!AD22</v>
          </cell>
          <cell r="AE351" t="str">
            <v>#='ipp(2015#=100 cvm)'!AE22</v>
          </cell>
          <cell r="AF351" t="str">
            <v>#='ipp(2015#=100 cvm)'!AF22</v>
          </cell>
          <cell r="AG351" t="str">
            <v>#='ipp(2015#=100 cvm)'!AG22</v>
          </cell>
          <cell r="AH351" t="str">
            <v>#='ipp(2015#=100 cvm)'!AH22</v>
          </cell>
          <cell r="AI351" t="str">
            <v>#='ipp(2015#=100 cvm)'!AI22</v>
          </cell>
          <cell r="AJ351" t="str">
            <v>#='ipp(2015#=100 cvm)'!AJ22</v>
          </cell>
          <cell r="AK351" t="str">
            <v>#='ipp(2015#=100 cvm)'!AK22</v>
          </cell>
          <cell r="AL351" t="str">
            <v>#='ipp(2015#=100 cvm)'!AL22</v>
          </cell>
          <cell r="AM351" t="str">
            <v>#='ipp(2015#=100 cvm)'!AM22</v>
          </cell>
          <cell r="AN351" t="str">
            <v>#='ipp(2015#=100 cvm)'!AN22</v>
          </cell>
        </row>
        <row r="352">
          <cell r="C352">
            <v>10303</v>
          </cell>
          <cell r="D352" t="str">
            <v>#='ipp(2015#=100 cvm)'!D23</v>
          </cell>
          <cell r="E352" t="str">
            <v>#='ipp(2015#=100 cvm)'!E23</v>
          </cell>
          <cell r="F352" t="str">
            <v>#='ipp(2015#=100 cvm)'!F23</v>
          </cell>
          <cell r="G352" t="str">
            <v>#='ipp(2015#=100 cvm)'!G23</v>
          </cell>
          <cell r="H352" t="str">
            <v>#='ipp(2015#=100 cvm)'!H23</v>
          </cell>
          <cell r="I352" t="str">
            <v>#='ipp(2015#=100 cvm)'!I23</v>
          </cell>
          <cell r="J352" t="str">
            <v>#='ipp(2015#=100 cvm)'!J23</v>
          </cell>
          <cell r="K352" t="str">
            <v>#='ipp(2015#=100 cvm)'!K23</v>
          </cell>
          <cell r="L352" t="str">
            <v>#='ipp(2015#=100 cvm)'!L23</v>
          </cell>
          <cell r="M352" t="str">
            <v>#='ipp(2015#=100 cvm)'!M23</v>
          </cell>
          <cell r="N352" t="str">
            <v>#='ipp(2015#=100 cvm)'!N23</v>
          </cell>
          <cell r="O352" t="str">
            <v>#='ipp(2015#=100 cvm)'!O23</v>
          </cell>
          <cell r="P352" t="str">
            <v>#='ipp(2015#=100 cvm)'!P23</v>
          </cell>
          <cell r="Q352" t="str">
            <v>#='ipp(2015#=100 cvm)'!Q23</v>
          </cell>
          <cell r="R352" t="str">
            <v>#='ipp(2015#=100 cvm)'!R23</v>
          </cell>
          <cell r="S352" t="str">
            <v>#='ipp(2015#=100 cvm)'!S23</v>
          </cell>
          <cell r="T352" t="str">
            <v>#='ipp(2015#=100 cvm)'!T23</v>
          </cell>
          <cell r="U352" t="str">
            <v>#='ipp(2015#=100 cvm)'!U23</v>
          </cell>
          <cell r="V352" t="str">
            <v>#='ipp(2015#=100 cvm)'!V23</v>
          </cell>
          <cell r="W352" t="str">
            <v>#='ipp(2015#=100 cvm)'!W23</v>
          </cell>
          <cell r="X352" t="str">
            <v>#='ipp(2015#=100 cvm)'!X23</v>
          </cell>
          <cell r="Y352" t="str">
            <v>#='ipp(2015#=100 cvm)'!Y23</v>
          </cell>
          <cell r="Z352" t="str">
            <v>#='ipp(2015#=100 cvm)'!Z23</v>
          </cell>
          <cell r="AA352" t="str">
            <v>#='ipp(2015#=100 cvm)'!AA23</v>
          </cell>
          <cell r="AB352" t="str">
            <v>#='ipp(2015#=100 cvm)'!AB23</v>
          </cell>
          <cell r="AC352" t="str">
            <v>#='ipp(2015#=100 cvm)'!AC23</v>
          </cell>
          <cell r="AD352" t="str">
            <v>#='ipp(2015#=100 cvm)'!AD23</v>
          </cell>
          <cell r="AE352" t="str">
            <v>#='ipp(2015#=100 cvm)'!AE23</v>
          </cell>
          <cell r="AF352" t="str">
            <v>#='ipp(2015#=100 cvm)'!AF23</v>
          </cell>
          <cell r="AG352" t="str">
            <v>#='ipp(2015#=100 cvm)'!AG23</v>
          </cell>
          <cell r="AH352" t="str">
            <v>#='ipp(2015#=100 cvm)'!AH23</v>
          </cell>
          <cell r="AI352" t="str">
            <v>#='ipp(2015#=100 cvm)'!AI23</v>
          </cell>
          <cell r="AJ352" t="str">
            <v>#='ipp(2015#=100 cvm)'!AJ23</v>
          </cell>
          <cell r="AK352" t="str">
            <v>#='ipp(2015#=100 cvm)'!AK23</v>
          </cell>
          <cell r="AL352" t="str">
            <v>#='ipp(2015#=100 cvm)'!AL23</v>
          </cell>
          <cell r="AM352" t="str">
            <v>#='ipp(2015#=100 cvm)'!AM23</v>
          </cell>
          <cell r="AN352" t="str">
            <v>#='ipp(2015#=100 cvm)'!AN23</v>
          </cell>
        </row>
        <row r="353">
          <cell r="C353">
            <v>10304</v>
          </cell>
          <cell r="D353" t="str">
            <v>#='ipp(2015#=100 cvm)'!D24</v>
          </cell>
          <cell r="E353" t="str">
            <v>#='ipp(2015#=100 cvm)'!E24</v>
          </cell>
          <cell r="F353" t="str">
            <v>#='ipp(2015#=100 cvm)'!F24</v>
          </cell>
          <cell r="G353" t="str">
            <v>#='ipp(2015#=100 cvm)'!G24</v>
          </cell>
          <cell r="H353" t="str">
            <v>#='ipp(2015#=100 cvm)'!H24</v>
          </cell>
          <cell r="I353" t="str">
            <v>#='ipp(2015#=100 cvm)'!I24</v>
          </cell>
          <cell r="J353" t="str">
            <v>#='ipp(2015#=100 cvm)'!J24</v>
          </cell>
          <cell r="K353" t="str">
            <v>#='ipp(2015#=100 cvm)'!K24</v>
          </cell>
          <cell r="L353" t="str">
            <v>#='ipp(2015#=100 cvm)'!L24</v>
          </cell>
          <cell r="M353" t="str">
            <v>#='ipp(2015#=100 cvm)'!M24</v>
          </cell>
          <cell r="N353" t="str">
            <v>#='ipp(2015#=100 cvm)'!N24</v>
          </cell>
          <cell r="O353" t="str">
            <v>#='ipp(2015#=100 cvm)'!O24</v>
          </cell>
          <cell r="P353" t="str">
            <v>#='ipp(2015#=100 cvm)'!P24</v>
          </cell>
          <cell r="Q353" t="str">
            <v>#='ipp(2015#=100 cvm)'!Q24</v>
          </cell>
          <cell r="R353" t="str">
            <v>#='ipp(2015#=100 cvm)'!R24</v>
          </cell>
          <cell r="S353" t="str">
            <v>#='ipp(2015#=100 cvm)'!S24</v>
          </cell>
          <cell r="T353" t="str">
            <v>#='ipp(2015#=100 cvm)'!T24</v>
          </cell>
          <cell r="U353" t="str">
            <v>#='ipp(2015#=100 cvm)'!U24</v>
          </cell>
          <cell r="V353" t="str">
            <v>#='ipp(2015#=100 cvm)'!V24</v>
          </cell>
          <cell r="W353" t="str">
            <v>#='ipp(2015#=100 cvm)'!W24</v>
          </cell>
          <cell r="X353" t="str">
            <v>#='ipp(2015#=100 cvm)'!X24</v>
          </cell>
          <cell r="Y353" t="str">
            <v>#='ipp(2015#=100 cvm)'!Y24</v>
          </cell>
          <cell r="Z353" t="str">
            <v>#='ipp(2015#=100 cvm)'!Z24</v>
          </cell>
          <cell r="AA353" t="str">
            <v>#='ipp(2015#=100 cvm)'!AA24</v>
          </cell>
          <cell r="AB353" t="str">
            <v>#='ipp(2015#=100 cvm)'!AB24</v>
          </cell>
          <cell r="AC353" t="str">
            <v>#='ipp(2015#=100 cvm)'!AC24</v>
          </cell>
          <cell r="AD353" t="str">
            <v>#='ipp(2015#=100 cvm)'!AD24</v>
          </cell>
          <cell r="AE353" t="str">
            <v>#='ipp(2015#=100 cvm)'!AE24</v>
          </cell>
          <cell r="AF353" t="str">
            <v>#='ipp(2015#=100 cvm)'!AF24</v>
          </cell>
          <cell r="AG353" t="str">
            <v>#='ipp(2015#=100 cvm)'!AG24</v>
          </cell>
          <cell r="AH353" t="str">
            <v>#='ipp(2015#=100 cvm)'!AH24</v>
          </cell>
          <cell r="AI353" t="str">
            <v>#='ipp(2015#=100 cvm)'!AI24</v>
          </cell>
          <cell r="AJ353" t="str">
            <v>#='ipp(2015#=100 cvm)'!AJ24</v>
          </cell>
          <cell r="AK353" t="str">
            <v>#='ipp(2015#=100 cvm)'!AK24</v>
          </cell>
          <cell r="AL353" t="str">
            <v>#='ipp(2015#=100 cvm)'!AL24</v>
          </cell>
          <cell r="AM353" t="str">
            <v>#='ipp(2015#=100 cvm)'!AM24</v>
          </cell>
          <cell r="AN353" t="str">
            <v>#='ipp(2015#=100 cvm)'!AN24</v>
          </cell>
        </row>
        <row r="354">
          <cell r="C354">
            <v>10305</v>
          </cell>
          <cell r="D354" t="str">
            <v>#='ipp(2015#=100 cvm)'!D25</v>
          </cell>
          <cell r="E354" t="str">
            <v>#='ipp(2015#=100 cvm)'!E25</v>
          </cell>
          <cell r="F354" t="str">
            <v>#='ipp(2015#=100 cvm)'!F25</v>
          </cell>
          <cell r="G354" t="str">
            <v>#='ipp(2015#=100 cvm)'!G25</v>
          </cell>
          <cell r="H354" t="str">
            <v>#='ipp(2015#=100 cvm)'!H25</v>
          </cell>
          <cell r="I354" t="str">
            <v>#='ipp(2015#=100 cvm)'!I25</v>
          </cell>
          <cell r="J354" t="str">
            <v>#='ipp(2015#=100 cvm)'!J25</v>
          </cell>
          <cell r="K354" t="str">
            <v>#='ipp(2015#=100 cvm)'!K25</v>
          </cell>
          <cell r="L354" t="str">
            <v>#='ipp(2015#=100 cvm)'!L25</v>
          </cell>
          <cell r="M354" t="str">
            <v>#='ipp(2015#=100 cvm)'!M25</v>
          </cell>
          <cell r="N354" t="str">
            <v>#='ipp(2015#=100 cvm)'!N25</v>
          </cell>
          <cell r="O354" t="str">
            <v>#='ipp(2015#=100 cvm)'!O25</v>
          </cell>
          <cell r="P354" t="str">
            <v>#='ipp(2015#=100 cvm)'!P25</v>
          </cell>
          <cell r="Q354" t="str">
            <v>#='ipp(2015#=100 cvm)'!Q25</v>
          </cell>
          <cell r="R354" t="str">
            <v>#='ipp(2015#=100 cvm)'!R25</v>
          </cell>
          <cell r="S354" t="str">
            <v>#='ipp(2015#=100 cvm)'!S25</v>
          </cell>
          <cell r="T354" t="str">
            <v>#='ipp(2015#=100 cvm)'!T25</v>
          </cell>
          <cell r="U354" t="str">
            <v>#='ipp(2015#=100 cvm)'!U25</v>
          </cell>
          <cell r="V354" t="str">
            <v>#='ipp(2015#=100 cvm)'!V25</v>
          </cell>
          <cell r="W354" t="str">
            <v>#='ipp(2015#=100 cvm)'!W25</v>
          </cell>
          <cell r="X354" t="str">
            <v>#='ipp(2015#=100 cvm)'!X25</v>
          </cell>
          <cell r="Y354" t="str">
            <v>#='ipp(2015#=100 cvm)'!Y25</v>
          </cell>
          <cell r="Z354" t="str">
            <v>#='ipp(2015#=100 cvm)'!Z25</v>
          </cell>
          <cell r="AA354" t="str">
            <v>#='ipp(2015#=100 cvm)'!AA25</v>
          </cell>
          <cell r="AB354" t="str">
            <v>#='ipp(2015#=100 cvm)'!AB25</v>
          </cell>
          <cell r="AC354" t="str">
            <v>#='ipp(2015#=100 cvm)'!AC25</v>
          </cell>
          <cell r="AD354" t="str">
            <v>#='ipp(2015#=100 cvm)'!AD25</v>
          </cell>
          <cell r="AE354" t="str">
            <v>#='ipp(2015#=100 cvm)'!AE25</v>
          </cell>
          <cell r="AF354" t="str">
            <v>#='ipp(2015#=100 cvm)'!AF25</v>
          </cell>
          <cell r="AG354" t="str">
            <v>#='ipp(2015#=100 cvm)'!AG25</v>
          </cell>
          <cell r="AH354" t="str">
            <v>#='ipp(2015#=100 cvm)'!AH25</v>
          </cell>
          <cell r="AI354" t="str">
            <v>#='ipp(2015#=100 cvm)'!AI25</v>
          </cell>
          <cell r="AJ354" t="str">
            <v>#='ipp(2015#=100 cvm)'!AJ25</v>
          </cell>
          <cell r="AK354" t="str">
            <v>#='ipp(2015#=100 cvm)'!AK25</v>
          </cell>
          <cell r="AL354" t="str">
            <v>#='ipp(2015#=100 cvm)'!AL25</v>
          </cell>
          <cell r="AM354" t="str">
            <v>#='ipp(2015#=100 cvm)'!AM25</v>
          </cell>
          <cell r="AN354" t="str">
            <v>#='ipp(2015#=100 cvm)'!AN25</v>
          </cell>
        </row>
        <row r="355">
          <cell r="C355">
            <v>10306</v>
          </cell>
          <cell r="D355" t="str">
            <v>#='ipp(2015#=100 cvm)'!D26</v>
          </cell>
          <cell r="E355" t="str">
            <v>#='ipp(2015#=100 cvm)'!E26</v>
          </cell>
          <cell r="F355" t="str">
            <v>#='ipp(2015#=100 cvm)'!F26</v>
          </cell>
          <cell r="G355" t="str">
            <v>#='ipp(2015#=100 cvm)'!G26</v>
          </cell>
          <cell r="H355" t="str">
            <v>#='ipp(2015#=100 cvm)'!H26</v>
          </cell>
          <cell r="I355" t="str">
            <v>#='ipp(2015#=100 cvm)'!I26</v>
          </cell>
          <cell r="J355" t="str">
            <v>#='ipp(2015#=100 cvm)'!J26</v>
          </cell>
          <cell r="K355" t="str">
            <v>#='ipp(2015#=100 cvm)'!K26</v>
          </cell>
          <cell r="L355" t="str">
            <v>#='ipp(2015#=100 cvm)'!L26</v>
          </cell>
          <cell r="M355" t="str">
            <v>#='ipp(2015#=100 cvm)'!M26</v>
          </cell>
          <cell r="N355" t="str">
            <v>#='ipp(2015#=100 cvm)'!N26</v>
          </cell>
          <cell r="O355" t="str">
            <v>#='ipp(2015#=100 cvm)'!O26</v>
          </cell>
          <cell r="P355" t="str">
            <v>#='ipp(2015#=100 cvm)'!P26</v>
          </cell>
          <cell r="Q355" t="str">
            <v>#='ipp(2015#=100 cvm)'!Q26</v>
          </cell>
          <cell r="R355" t="str">
            <v>#='ipp(2015#=100 cvm)'!R26</v>
          </cell>
          <cell r="S355" t="str">
            <v>#='ipp(2015#=100 cvm)'!S26</v>
          </cell>
          <cell r="T355" t="str">
            <v>#='ipp(2015#=100 cvm)'!T26</v>
          </cell>
          <cell r="U355" t="str">
            <v>#='ipp(2015#=100 cvm)'!U26</v>
          </cell>
          <cell r="V355" t="str">
            <v>#='ipp(2015#=100 cvm)'!V26</v>
          </cell>
          <cell r="W355" t="str">
            <v>#='ipp(2015#=100 cvm)'!W26</v>
          </cell>
          <cell r="X355" t="str">
            <v>#='ipp(2015#=100 cvm)'!X26</v>
          </cell>
          <cell r="Y355" t="str">
            <v>#='ipp(2015#=100 cvm)'!Y26</v>
          </cell>
          <cell r="Z355" t="str">
            <v>#='ipp(2015#=100 cvm)'!Z26</v>
          </cell>
          <cell r="AA355" t="str">
            <v>#='ipp(2015#=100 cvm)'!AA26</v>
          </cell>
          <cell r="AB355" t="str">
            <v>#='ipp(2015#=100 cvm)'!AB26</v>
          </cell>
          <cell r="AC355" t="str">
            <v>#='ipp(2015#=100 cvm)'!AC26</v>
          </cell>
          <cell r="AD355" t="str">
            <v>#='ipp(2015#=100 cvm)'!AD26</v>
          </cell>
          <cell r="AE355" t="str">
            <v>#='ipp(2015#=100 cvm)'!AE26</v>
          </cell>
          <cell r="AF355" t="str">
            <v>#='ipp(2015#=100 cvm)'!AF26</v>
          </cell>
          <cell r="AG355" t="str">
            <v>#='ipp(2015#=100 cvm)'!AG26</v>
          </cell>
          <cell r="AH355" t="str">
            <v>#='ipp(2015#=100 cvm)'!AH26</v>
          </cell>
          <cell r="AI355" t="str">
            <v>#='ipp(2015#=100 cvm)'!AI26</v>
          </cell>
          <cell r="AJ355" t="str">
            <v>#='ipp(2015#=100 cvm)'!AJ26</v>
          </cell>
          <cell r="AK355" t="str">
            <v>#='ipp(2015#=100 cvm)'!AK26</v>
          </cell>
          <cell r="AL355" t="str">
            <v>#='ipp(2015#=100 cvm)'!AL26</v>
          </cell>
          <cell r="AM355" t="str">
            <v>#='ipp(2015#=100 cvm)'!AM26</v>
          </cell>
          <cell r="AN355" t="str">
            <v>#='ipp(2015#=100 cvm)'!AN26</v>
          </cell>
        </row>
        <row r="356">
          <cell r="C356">
            <v>104</v>
          </cell>
          <cell r="D356" t="str">
            <v>#='ipp(2015#=100 cvm)'!D27</v>
          </cell>
          <cell r="E356" t="str">
            <v>#='ipp(2015#=100 cvm)'!E27</v>
          </cell>
          <cell r="F356" t="str">
            <v>#='ipp(2015#=100 cvm)'!F27</v>
          </cell>
          <cell r="G356" t="str">
            <v>#='ipp(2015#=100 cvm)'!G27</v>
          </cell>
          <cell r="H356" t="str">
            <v>#='ipp(2015#=100 cvm)'!H27</v>
          </cell>
          <cell r="I356" t="str">
            <v>#='ipp(2015#=100 cvm)'!I27</v>
          </cell>
          <cell r="J356" t="str">
            <v>#='ipp(2015#=100 cvm)'!J27</v>
          </cell>
          <cell r="K356" t="str">
            <v>#='ipp(2015#=100 cvm)'!K27</v>
          </cell>
          <cell r="L356" t="str">
            <v>#='ipp(2015#=100 cvm)'!L27</v>
          </cell>
          <cell r="M356" t="str">
            <v>#='ipp(2015#=100 cvm)'!M27</v>
          </cell>
          <cell r="N356" t="str">
            <v>#='ipp(2015#=100 cvm)'!N27</v>
          </cell>
          <cell r="O356" t="str">
            <v>#='ipp(2015#=100 cvm)'!O27</v>
          </cell>
          <cell r="P356" t="str">
            <v>#='ipp(2015#=100 cvm)'!P27</v>
          </cell>
          <cell r="Q356" t="str">
            <v>#='ipp(2015#=100 cvm)'!Q27</v>
          </cell>
          <cell r="R356" t="str">
            <v>#='ipp(2015#=100 cvm)'!R27</v>
          </cell>
          <cell r="S356" t="str">
            <v>#='ipp(2015#=100 cvm)'!S27</v>
          </cell>
          <cell r="T356" t="str">
            <v>#='ipp(2015#=100 cvm)'!T27</v>
          </cell>
          <cell r="U356" t="str">
            <v>#='ipp(2015#=100 cvm)'!U27</v>
          </cell>
          <cell r="V356" t="str">
            <v>#='ipp(2015#=100 cvm)'!V27</v>
          </cell>
          <cell r="W356" t="str">
            <v>#='ipp(2015#=100 cvm)'!W27</v>
          </cell>
          <cell r="X356" t="str">
            <v>#='ipp(2015#=100 cvm)'!X27</v>
          </cell>
          <cell r="Y356" t="str">
            <v>#='ipp(2015#=100 cvm)'!Y27</v>
          </cell>
          <cell r="Z356" t="str">
            <v>#='ipp(2015#=100 cvm)'!Z27</v>
          </cell>
          <cell r="AA356" t="str">
            <v>#='ipp(2015#=100 cvm)'!AA27</v>
          </cell>
          <cell r="AB356" t="str">
            <v>#='ipp(2015#=100 cvm)'!AB27</v>
          </cell>
          <cell r="AC356" t="str">
            <v>#='ipp(2015#=100 cvm)'!AC27</v>
          </cell>
          <cell r="AD356" t="str">
            <v>#='ipp(2015#=100 cvm)'!AD27</v>
          </cell>
          <cell r="AE356" t="str">
            <v>#='ipp(2015#=100 cvm)'!AE27</v>
          </cell>
          <cell r="AF356" t="str">
            <v>#='ipp(2015#=100 cvm)'!AF27</v>
          </cell>
          <cell r="AG356" t="str">
            <v>#='ipp(2015#=100 cvm)'!AG27</v>
          </cell>
          <cell r="AH356" t="str">
            <v>#='ipp(2015#=100 cvm)'!AH27</v>
          </cell>
          <cell r="AI356" t="str">
            <v>#='ipp(2015#=100 cvm)'!AI27</v>
          </cell>
          <cell r="AJ356" t="str">
            <v>#='ipp(2015#=100 cvm)'!AJ27</v>
          </cell>
          <cell r="AK356" t="str">
            <v>#='ipp(2015#=100 cvm)'!AK27</v>
          </cell>
          <cell r="AL356" t="str">
            <v>#='ipp(2015#=100 cvm)'!AL27</v>
          </cell>
          <cell r="AM356" t="str">
            <v>#='ipp(2015#=100 cvm)'!AM27</v>
          </cell>
          <cell r="AN356" t="str">
            <v>#='ipp(2015#=100 cvm)'!AN27</v>
          </cell>
        </row>
        <row r="357">
          <cell r="C357">
            <v>10401</v>
          </cell>
          <cell r="D357" t="str">
            <v>#='ipp(2015#=100 cvm)'!D28</v>
          </cell>
          <cell r="E357" t="str">
            <v>#='ipp(2015#=100 cvm)'!E28</v>
          </cell>
          <cell r="F357" t="str">
            <v>#='ipp(2015#=100 cvm)'!F28</v>
          </cell>
          <cell r="G357" t="str">
            <v>#='ipp(2015#=100 cvm)'!G28</v>
          </cell>
          <cell r="H357" t="str">
            <v>#='ipp(2015#=100 cvm)'!H28</v>
          </cell>
          <cell r="I357" t="str">
            <v>#='ipp(2015#=100 cvm)'!I28</v>
          </cell>
          <cell r="J357" t="str">
            <v>#='ipp(2015#=100 cvm)'!J28</v>
          </cell>
          <cell r="K357" t="str">
            <v>#='ipp(2015#=100 cvm)'!K28</v>
          </cell>
          <cell r="L357" t="str">
            <v>#='ipp(2015#=100 cvm)'!L28</v>
          </cell>
          <cell r="M357" t="str">
            <v>#='ipp(2015#=100 cvm)'!M28</v>
          </cell>
          <cell r="N357" t="str">
            <v>#='ipp(2015#=100 cvm)'!N28</v>
          </cell>
          <cell r="O357" t="str">
            <v>#='ipp(2015#=100 cvm)'!O28</v>
          </cell>
          <cell r="P357" t="str">
            <v>#='ipp(2015#=100 cvm)'!P28</v>
          </cell>
          <cell r="Q357" t="str">
            <v>#='ipp(2015#=100 cvm)'!Q28</v>
          </cell>
          <cell r="R357" t="str">
            <v>#='ipp(2015#=100 cvm)'!R28</v>
          </cell>
          <cell r="S357" t="str">
            <v>#='ipp(2015#=100 cvm)'!S28</v>
          </cell>
          <cell r="T357" t="str">
            <v>#='ipp(2015#=100 cvm)'!T28</v>
          </cell>
          <cell r="U357" t="str">
            <v>#='ipp(2015#=100 cvm)'!U28</v>
          </cell>
          <cell r="V357" t="str">
            <v>#='ipp(2015#=100 cvm)'!V28</v>
          </cell>
          <cell r="W357" t="str">
            <v>#='ipp(2015#=100 cvm)'!W28</v>
          </cell>
          <cell r="X357" t="str">
            <v>#='ipp(2015#=100 cvm)'!X28</v>
          </cell>
          <cell r="Y357" t="str">
            <v>#='ipp(2015#=100 cvm)'!Y28</v>
          </cell>
          <cell r="Z357" t="str">
            <v>#='ipp(2015#=100 cvm)'!Z28</v>
          </cell>
          <cell r="AA357" t="str">
            <v>#='ipp(2015#=100 cvm)'!AA28</v>
          </cell>
          <cell r="AB357" t="str">
            <v>#='ipp(2015#=100 cvm)'!AB28</v>
          </cell>
          <cell r="AC357" t="str">
            <v>#='ipp(2015#=100 cvm)'!AC28</v>
          </cell>
          <cell r="AD357" t="str">
            <v>#='ipp(2015#=100 cvm)'!AD28</v>
          </cell>
          <cell r="AE357" t="str">
            <v>#='ipp(2015#=100 cvm)'!AE28</v>
          </cell>
          <cell r="AF357" t="str">
            <v>#='ipp(2015#=100 cvm)'!AF28</v>
          </cell>
          <cell r="AG357" t="str">
            <v>#='ipp(2015#=100 cvm)'!AG28</v>
          </cell>
          <cell r="AH357" t="str">
            <v>#='ipp(2015#=100 cvm)'!AH28</v>
          </cell>
          <cell r="AI357" t="str">
            <v>#='ipp(2015#=100 cvm)'!AI28</v>
          </cell>
          <cell r="AJ357" t="str">
            <v>#='ipp(2015#=100 cvm)'!AJ28</v>
          </cell>
          <cell r="AK357" t="str">
            <v>#='ipp(2015#=100 cvm)'!AK28</v>
          </cell>
          <cell r="AL357" t="str">
            <v>#='ipp(2015#=100 cvm)'!AL28</v>
          </cell>
          <cell r="AM357" t="str">
            <v>#='ipp(2015#=100 cvm)'!AM28</v>
          </cell>
          <cell r="AN357" t="str">
            <v>#='ipp(2015#=100 cvm)'!AN28</v>
          </cell>
        </row>
        <row r="358">
          <cell r="C358">
            <v>10402</v>
          </cell>
          <cell r="D358" t="str">
            <v>#='ipp(2015#=100 cvm)'!D29</v>
          </cell>
          <cell r="E358" t="str">
            <v>#='ipp(2015#=100 cvm)'!E29</v>
          </cell>
          <cell r="F358" t="str">
            <v>#='ipp(2015#=100 cvm)'!F29</v>
          </cell>
          <cell r="G358" t="str">
            <v>#='ipp(2015#=100 cvm)'!G29</v>
          </cell>
          <cell r="H358" t="str">
            <v>#='ipp(2015#=100 cvm)'!H29</v>
          </cell>
          <cell r="I358" t="str">
            <v>#='ipp(2015#=100 cvm)'!I29</v>
          </cell>
          <cell r="J358" t="str">
            <v>#='ipp(2015#=100 cvm)'!J29</v>
          </cell>
          <cell r="K358" t="str">
            <v>#='ipp(2015#=100 cvm)'!K29</v>
          </cell>
          <cell r="L358" t="str">
            <v>#='ipp(2015#=100 cvm)'!L29</v>
          </cell>
          <cell r="M358" t="str">
            <v>#='ipp(2015#=100 cvm)'!M29</v>
          </cell>
          <cell r="N358" t="str">
            <v>#='ipp(2015#=100 cvm)'!N29</v>
          </cell>
          <cell r="O358" t="str">
            <v>#='ipp(2015#=100 cvm)'!O29</v>
          </cell>
          <cell r="P358" t="str">
            <v>#='ipp(2015#=100 cvm)'!P29</v>
          </cell>
          <cell r="Q358" t="str">
            <v>#='ipp(2015#=100 cvm)'!Q29</v>
          </cell>
          <cell r="R358" t="str">
            <v>#='ipp(2015#=100 cvm)'!R29</v>
          </cell>
          <cell r="S358" t="str">
            <v>#='ipp(2015#=100 cvm)'!S29</v>
          </cell>
          <cell r="T358" t="str">
            <v>#='ipp(2015#=100 cvm)'!T29</v>
          </cell>
          <cell r="U358" t="str">
            <v>#='ipp(2015#=100 cvm)'!U29</v>
          </cell>
          <cell r="V358" t="str">
            <v>#='ipp(2015#=100 cvm)'!V29</v>
          </cell>
          <cell r="W358" t="str">
            <v>#='ipp(2015#=100 cvm)'!W29</v>
          </cell>
          <cell r="X358" t="str">
            <v>#='ipp(2015#=100 cvm)'!X29</v>
          </cell>
          <cell r="Y358" t="str">
            <v>#='ipp(2015#=100 cvm)'!Y29</v>
          </cell>
          <cell r="Z358" t="str">
            <v>#='ipp(2015#=100 cvm)'!Z29</v>
          </cell>
          <cell r="AA358" t="str">
            <v>#='ipp(2015#=100 cvm)'!AA29</v>
          </cell>
          <cell r="AB358" t="str">
            <v>#='ipp(2015#=100 cvm)'!AB29</v>
          </cell>
          <cell r="AC358" t="str">
            <v>#='ipp(2015#=100 cvm)'!AC29</v>
          </cell>
          <cell r="AD358" t="str">
            <v>#='ipp(2015#=100 cvm)'!AD29</v>
          </cell>
          <cell r="AE358" t="str">
            <v>#='ipp(2015#=100 cvm)'!AE29</v>
          </cell>
          <cell r="AF358" t="str">
            <v>#='ipp(2015#=100 cvm)'!AF29</v>
          </cell>
          <cell r="AG358" t="str">
            <v>#='ipp(2015#=100 cvm)'!AG29</v>
          </cell>
          <cell r="AH358" t="str">
            <v>#='ipp(2015#=100 cvm)'!AH29</v>
          </cell>
          <cell r="AI358" t="str">
            <v>#='ipp(2015#=100 cvm)'!AI29</v>
          </cell>
          <cell r="AJ358" t="str">
            <v>#='ipp(2015#=100 cvm)'!AJ29</v>
          </cell>
          <cell r="AK358" t="str">
            <v>#='ipp(2015#=100 cvm)'!AK29</v>
          </cell>
          <cell r="AL358" t="str">
            <v>#='ipp(2015#=100 cvm)'!AL29</v>
          </cell>
          <cell r="AM358" t="str">
            <v>#='ipp(2015#=100 cvm)'!AM29</v>
          </cell>
          <cell r="AN358" t="str">
            <v>#='ipp(2015#=100 cvm)'!AN29</v>
          </cell>
        </row>
        <row r="359">
          <cell r="C359">
            <v>10403</v>
          </cell>
          <cell r="D359" t="str">
            <v>#='ipp(2015#=100 cvm)'!D30</v>
          </cell>
          <cell r="E359" t="str">
            <v>#='ipp(2015#=100 cvm)'!E30</v>
          </cell>
          <cell r="F359" t="str">
            <v>#='ipp(2015#=100 cvm)'!F30</v>
          </cell>
          <cell r="G359" t="str">
            <v>#='ipp(2015#=100 cvm)'!G30</v>
          </cell>
          <cell r="H359" t="str">
            <v>#='ipp(2015#=100 cvm)'!H30</v>
          </cell>
          <cell r="I359" t="str">
            <v>#='ipp(2015#=100 cvm)'!I30</v>
          </cell>
          <cell r="J359" t="str">
            <v>#='ipp(2015#=100 cvm)'!J30</v>
          </cell>
          <cell r="K359" t="str">
            <v>#='ipp(2015#=100 cvm)'!K30</v>
          </cell>
          <cell r="L359" t="str">
            <v>#='ipp(2015#=100 cvm)'!L30</v>
          </cell>
          <cell r="M359" t="str">
            <v>#='ipp(2015#=100 cvm)'!M30</v>
          </cell>
          <cell r="N359" t="str">
            <v>#='ipp(2015#=100 cvm)'!N30</v>
          </cell>
          <cell r="O359" t="str">
            <v>#='ipp(2015#=100 cvm)'!O30</v>
          </cell>
          <cell r="P359" t="str">
            <v>#='ipp(2015#=100 cvm)'!P30</v>
          </cell>
          <cell r="Q359" t="str">
            <v>#='ipp(2015#=100 cvm)'!Q30</v>
          </cell>
          <cell r="R359" t="str">
            <v>#='ipp(2015#=100 cvm)'!R30</v>
          </cell>
          <cell r="S359" t="str">
            <v>#='ipp(2015#=100 cvm)'!S30</v>
          </cell>
          <cell r="T359" t="str">
            <v>#='ipp(2015#=100 cvm)'!T30</v>
          </cell>
          <cell r="U359" t="str">
            <v>#='ipp(2015#=100 cvm)'!U30</v>
          </cell>
          <cell r="V359" t="str">
            <v>#='ipp(2015#=100 cvm)'!V30</v>
          </cell>
          <cell r="W359" t="str">
            <v>#='ipp(2015#=100 cvm)'!W30</v>
          </cell>
          <cell r="X359" t="str">
            <v>#='ipp(2015#=100 cvm)'!X30</v>
          </cell>
          <cell r="Y359" t="str">
            <v>#='ipp(2015#=100 cvm)'!Y30</v>
          </cell>
          <cell r="Z359" t="str">
            <v>#='ipp(2015#=100 cvm)'!Z30</v>
          </cell>
          <cell r="AA359" t="str">
            <v>#='ipp(2015#=100 cvm)'!AA30</v>
          </cell>
          <cell r="AB359" t="str">
            <v>#='ipp(2015#=100 cvm)'!AB30</v>
          </cell>
          <cell r="AC359" t="str">
            <v>#='ipp(2015#=100 cvm)'!AC30</v>
          </cell>
          <cell r="AD359" t="str">
            <v>#='ipp(2015#=100 cvm)'!AD30</v>
          </cell>
          <cell r="AE359" t="str">
            <v>#='ipp(2015#=100 cvm)'!AE30</v>
          </cell>
          <cell r="AF359" t="str">
            <v>#='ipp(2015#=100 cvm)'!AF30</v>
          </cell>
          <cell r="AG359" t="str">
            <v>#='ipp(2015#=100 cvm)'!AG30</v>
          </cell>
          <cell r="AH359" t="str">
            <v>#='ipp(2015#=100 cvm)'!AH30</v>
          </cell>
          <cell r="AI359" t="str">
            <v>#='ipp(2015#=100 cvm)'!AI30</v>
          </cell>
          <cell r="AJ359" t="str">
            <v>#='ipp(2015#=100 cvm)'!AJ30</v>
          </cell>
          <cell r="AK359" t="str">
            <v>#='ipp(2015#=100 cvm)'!AK30</v>
          </cell>
          <cell r="AL359" t="str">
            <v>#='ipp(2015#=100 cvm)'!AL30</v>
          </cell>
          <cell r="AM359" t="str">
            <v>#='ipp(2015#=100 cvm)'!AM30</v>
          </cell>
          <cell r="AN359" t="str">
            <v>#='ipp(2015#=100 cvm)'!AN30</v>
          </cell>
        </row>
        <row r="360">
          <cell r="C360">
            <v>10404</v>
          </cell>
          <cell r="D360" t="str">
            <v>#='ipp(2015#=100 cvm)'!D31</v>
          </cell>
          <cell r="E360" t="str">
            <v>#='ipp(2015#=100 cvm)'!E31</v>
          </cell>
          <cell r="F360" t="str">
            <v>#='ipp(2015#=100 cvm)'!F31</v>
          </cell>
          <cell r="G360" t="str">
            <v>#='ipp(2015#=100 cvm)'!G31</v>
          </cell>
          <cell r="H360" t="str">
            <v>#='ipp(2015#=100 cvm)'!H31</v>
          </cell>
          <cell r="I360" t="str">
            <v>#='ipp(2015#=100 cvm)'!I31</v>
          </cell>
          <cell r="J360" t="str">
            <v>#='ipp(2015#=100 cvm)'!J31</v>
          </cell>
          <cell r="K360" t="str">
            <v>#='ipp(2015#=100 cvm)'!K31</v>
          </cell>
          <cell r="L360" t="str">
            <v>#='ipp(2015#=100 cvm)'!L31</v>
          </cell>
          <cell r="M360" t="str">
            <v>#='ipp(2015#=100 cvm)'!M31</v>
          </cell>
          <cell r="N360" t="str">
            <v>#='ipp(2015#=100 cvm)'!N31</v>
          </cell>
          <cell r="O360" t="str">
            <v>#='ipp(2015#=100 cvm)'!O31</v>
          </cell>
          <cell r="P360" t="str">
            <v>#='ipp(2015#=100 cvm)'!P31</v>
          </cell>
          <cell r="Q360" t="str">
            <v>#='ipp(2015#=100 cvm)'!Q31</v>
          </cell>
          <cell r="R360" t="str">
            <v>#='ipp(2015#=100 cvm)'!R31</v>
          </cell>
          <cell r="S360" t="str">
            <v>#='ipp(2015#=100 cvm)'!S31</v>
          </cell>
          <cell r="T360" t="str">
            <v>#='ipp(2015#=100 cvm)'!T31</v>
          </cell>
          <cell r="U360" t="str">
            <v>#='ipp(2015#=100 cvm)'!U31</v>
          </cell>
          <cell r="V360" t="str">
            <v>#='ipp(2015#=100 cvm)'!V31</v>
          </cell>
          <cell r="W360" t="str">
            <v>#='ipp(2015#=100 cvm)'!W31</v>
          </cell>
          <cell r="X360" t="str">
            <v>#='ipp(2015#=100 cvm)'!X31</v>
          </cell>
          <cell r="Y360" t="str">
            <v>#='ipp(2015#=100 cvm)'!Y31</v>
          </cell>
          <cell r="Z360" t="str">
            <v>#='ipp(2015#=100 cvm)'!Z31</v>
          </cell>
          <cell r="AA360" t="str">
            <v>#='ipp(2015#=100 cvm)'!AA31</v>
          </cell>
          <cell r="AB360" t="str">
            <v>#='ipp(2015#=100 cvm)'!AB31</v>
          </cell>
          <cell r="AC360" t="str">
            <v>#='ipp(2015#=100 cvm)'!AC31</v>
          </cell>
          <cell r="AD360" t="str">
            <v>#='ipp(2015#=100 cvm)'!AD31</v>
          </cell>
          <cell r="AE360" t="str">
            <v>#='ipp(2015#=100 cvm)'!AE31</v>
          </cell>
          <cell r="AF360" t="str">
            <v>#='ipp(2015#=100 cvm)'!AF31</v>
          </cell>
          <cell r="AG360" t="str">
            <v>#='ipp(2015#=100 cvm)'!AG31</v>
          </cell>
          <cell r="AH360" t="str">
            <v>#='ipp(2015#=100 cvm)'!AH31</v>
          </cell>
          <cell r="AI360" t="str">
            <v>#='ipp(2015#=100 cvm)'!AI31</v>
          </cell>
          <cell r="AJ360" t="str">
            <v>#='ipp(2015#=100 cvm)'!AJ31</v>
          </cell>
          <cell r="AK360" t="str">
            <v>#='ipp(2015#=100 cvm)'!AK31</v>
          </cell>
          <cell r="AL360" t="str">
            <v>#='ipp(2015#=100 cvm)'!AL31</v>
          </cell>
          <cell r="AM360" t="str">
            <v>#='ipp(2015#=100 cvm)'!AM31</v>
          </cell>
          <cell r="AN360" t="str">
            <v>#='ipp(2015#=100 cvm)'!AN31</v>
          </cell>
        </row>
        <row r="361">
          <cell r="C361">
            <v>10405</v>
          </cell>
          <cell r="D361" t="str">
            <v>#='ipp(2015#=100 cvm)'!D32</v>
          </cell>
          <cell r="E361" t="str">
            <v>#='ipp(2015#=100 cvm)'!E32</v>
          </cell>
          <cell r="F361" t="str">
            <v>#='ipp(2015#=100 cvm)'!F32</v>
          </cell>
          <cell r="G361" t="str">
            <v>#='ipp(2015#=100 cvm)'!G32</v>
          </cell>
          <cell r="H361" t="str">
            <v>#='ipp(2015#=100 cvm)'!H32</v>
          </cell>
          <cell r="I361" t="str">
            <v>#='ipp(2015#=100 cvm)'!I32</v>
          </cell>
          <cell r="J361" t="str">
            <v>#='ipp(2015#=100 cvm)'!J32</v>
          </cell>
          <cell r="K361" t="str">
            <v>#='ipp(2015#=100 cvm)'!K32</v>
          </cell>
          <cell r="L361" t="str">
            <v>#='ipp(2015#=100 cvm)'!L32</v>
          </cell>
          <cell r="M361" t="str">
            <v>#='ipp(2015#=100 cvm)'!M32</v>
          </cell>
          <cell r="N361" t="str">
            <v>#='ipp(2015#=100 cvm)'!N32</v>
          </cell>
          <cell r="O361" t="str">
            <v>#='ipp(2015#=100 cvm)'!O32</v>
          </cell>
          <cell r="P361" t="str">
            <v>#='ipp(2015#=100 cvm)'!P32</v>
          </cell>
          <cell r="Q361" t="str">
            <v>#='ipp(2015#=100 cvm)'!Q32</v>
          </cell>
          <cell r="R361" t="str">
            <v>#='ipp(2015#=100 cvm)'!R32</v>
          </cell>
          <cell r="S361" t="str">
            <v>#='ipp(2015#=100 cvm)'!S32</v>
          </cell>
          <cell r="T361" t="str">
            <v>#='ipp(2015#=100 cvm)'!T32</v>
          </cell>
          <cell r="U361" t="str">
            <v>#='ipp(2015#=100 cvm)'!U32</v>
          </cell>
          <cell r="V361" t="str">
            <v>#='ipp(2015#=100 cvm)'!V32</v>
          </cell>
          <cell r="W361" t="str">
            <v>#='ipp(2015#=100 cvm)'!W32</v>
          </cell>
          <cell r="X361" t="str">
            <v>#='ipp(2015#=100 cvm)'!X32</v>
          </cell>
          <cell r="Y361" t="str">
            <v>#='ipp(2015#=100 cvm)'!Y32</v>
          </cell>
          <cell r="Z361" t="str">
            <v>#='ipp(2015#=100 cvm)'!Z32</v>
          </cell>
          <cell r="AA361" t="str">
            <v>#='ipp(2015#=100 cvm)'!AA32</v>
          </cell>
          <cell r="AB361" t="str">
            <v>#='ipp(2015#=100 cvm)'!AB32</v>
          </cell>
          <cell r="AC361" t="str">
            <v>#='ipp(2015#=100 cvm)'!AC32</v>
          </cell>
          <cell r="AD361" t="str">
            <v>#='ipp(2015#=100 cvm)'!AD32</v>
          </cell>
          <cell r="AE361" t="str">
            <v>#='ipp(2015#=100 cvm)'!AE32</v>
          </cell>
          <cell r="AF361" t="str">
            <v>#='ipp(2015#=100 cvm)'!AF32</v>
          </cell>
          <cell r="AG361" t="str">
            <v>#='ipp(2015#=100 cvm)'!AG32</v>
          </cell>
          <cell r="AH361" t="str">
            <v>#='ipp(2015#=100 cvm)'!AH32</v>
          </cell>
          <cell r="AI361" t="str">
            <v>#='ipp(2015#=100 cvm)'!AI32</v>
          </cell>
          <cell r="AJ361" t="str">
            <v>#='ipp(2015#=100 cvm)'!AJ32</v>
          </cell>
          <cell r="AK361" t="str">
            <v>#='ipp(2015#=100 cvm)'!AK32</v>
          </cell>
          <cell r="AL361" t="str">
            <v>#='ipp(2015#=100 cvm)'!AL32</v>
          </cell>
          <cell r="AM361" t="str">
            <v>#='ipp(2015#=100 cvm)'!AM32</v>
          </cell>
          <cell r="AN361" t="str">
            <v>#='ipp(2015#=100 cvm)'!AN32</v>
          </cell>
        </row>
        <row r="362">
          <cell r="C362">
            <v>10406</v>
          </cell>
          <cell r="D362" t="str">
            <v>#='ipp(2015#=100 cvm)'!D33</v>
          </cell>
          <cell r="E362" t="str">
            <v>#='ipp(2015#=100 cvm)'!E33</v>
          </cell>
          <cell r="F362" t="str">
            <v>#='ipp(2015#=100 cvm)'!F33</v>
          </cell>
          <cell r="G362" t="str">
            <v>#='ipp(2015#=100 cvm)'!G33</v>
          </cell>
          <cell r="H362" t="str">
            <v>#='ipp(2015#=100 cvm)'!H33</v>
          </cell>
          <cell r="I362" t="str">
            <v>#='ipp(2015#=100 cvm)'!I33</v>
          </cell>
          <cell r="J362" t="str">
            <v>#='ipp(2015#=100 cvm)'!J33</v>
          </cell>
          <cell r="K362" t="str">
            <v>#='ipp(2015#=100 cvm)'!K33</v>
          </cell>
          <cell r="L362" t="str">
            <v>#='ipp(2015#=100 cvm)'!L33</v>
          </cell>
          <cell r="M362" t="str">
            <v>#='ipp(2015#=100 cvm)'!M33</v>
          </cell>
          <cell r="N362" t="str">
            <v>#='ipp(2015#=100 cvm)'!N33</v>
          </cell>
          <cell r="O362" t="str">
            <v>#='ipp(2015#=100 cvm)'!O33</v>
          </cell>
          <cell r="P362" t="str">
            <v>#='ipp(2015#=100 cvm)'!P33</v>
          </cell>
          <cell r="Q362" t="str">
            <v>#='ipp(2015#=100 cvm)'!Q33</v>
          </cell>
          <cell r="R362" t="str">
            <v>#='ipp(2015#=100 cvm)'!R33</v>
          </cell>
          <cell r="S362" t="str">
            <v>#='ipp(2015#=100 cvm)'!S33</v>
          </cell>
          <cell r="T362" t="str">
            <v>#='ipp(2015#=100 cvm)'!T33</v>
          </cell>
          <cell r="U362" t="str">
            <v>#='ipp(2015#=100 cvm)'!U33</v>
          </cell>
          <cell r="V362" t="str">
            <v>#='ipp(2015#=100 cvm)'!V33</v>
          </cell>
          <cell r="W362" t="str">
            <v>#='ipp(2015#=100 cvm)'!W33</v>
          </cell>
          <cell r="X362" t="str">
            <v>#='ipp(2015#=100 cvm)'!X33</v>
          </cell>
          <cell r="Y362" t="str">
            <v>#='ipp(2015#=100 cvm)'!Y33</v>
          </cell>
          <cell r="Z362" t="str">
            <v>#='ipp(2015#=100 cvm)'!Z33</v>
          </cell>
          <cell r="AA362" t="str">
            <v>#='ipp(2015#=100 cvm)'!AA33</v>
          </cell>
          <cell r="AB362" t="str">
            <v>#='ipp(2015#=100 cvm)'!AB33</v>
          </cell>
          <cell r="AC362" t="str">
            <v>#='ipp(2015#=100 cvm)'!AC33</v>
          </cell>
          <cell r="AD362" t="str">
            <v>#='ipp(2015#=100 cvm)'!AD33</v>
          </cell>
          <cell r="AE362" t="str">
            <v>#='ipp(2015#=100 cvm)'!AE33</v>
          </cell>
          <cell r="AF362" t="str">
            <v>#='ipp(2015#=100 cvm)'!AF33</v>
          </cell>
          <cell r="AG362" t="str">
            <v>#='ipp(2015#=100 cvm)'!AG33</v>
          </cell>
          <cell r="AH362" t="str">
            <v>#='ipp(2015#=100 cvm)'!AH33</v>
          </cell>
          <cell r="AI362" t="str">
            <v>#='ipp(2015#=100 cvm)'!AI33</v>
          </cell>
          <cell r="AJ362" t="str">
            <v>#='ipp(2015#=100 cvm)'!AJ33</v>
          </cell>
          <cell r="AK362" t="str">
            <v>#='ipp(2015#=100 cvm)'!AK33</v>
          </cell>
          <cell r="AL362" t="str">
            <v>#='ipp(2015#=100 cvm)'!AL33</v>
          </cell>
          <cell r="AM362" t="str">
            <v>#='ipp(2015#=100 cvm)'!AM33</v>
          </cell>
          <cell r="AN362" t="str">
            <v>#='ipp(2015#=100 cvm)'!AN33</v>
          </cell>
        </row>
        <row r="363">
          <cell r="C363">
            <v>105</v>
          </cell>
          <cell r="D363" t="str">
            <v>#='ipp(2015#=100 cvm)'!D34</v>
          </cell>
          <cell r="E363" t="str">
            <v>#='ipp(2015#=100 cvm)'!E34</v>
          </cell>
          <cell r="F363" t="str">
            <v>#='ipp(2015#=100 cvm)'!F34</v>
          </cell>
          <cell r="G363" t="str">
            <v>#='ipp(2015#=100 cvm)'!G34</v>
          </cell>
          <cell r="H363" t="str">
            <v>#='ipp(2015#=100 cvm)'!H34</v>
          </cell>
          <cell r="I363" t="str">
            <v>#='ipp(2015#=100 cvm)'!I34</v>
          </cell>
          <cell r="J363" t="str">
            <v>#='ipp(2015#=100 cvm)'!J34</v>
          </cell>
          <cell r="K363" t="str">
            <v>#='ipp(2015#=100 cvm)'!K34</v>
          </cell>
          <cell r="L363" t="str">
            <v>#='ipp(2015#=100 cvm)'!L34</v>
          </cell>
          <cell r="M363" t="str">
            <v>#='ipp(2015#=100 cvm)'!M34</v>
          </cell>
          <cell r="N363" t="str">
            <v>#='ipp(2015#=100 cvm)'!N34</v>
          </cell>
          <cell r="O363" t="str">
            <v>#='ipp(2015#=100 cvm)'!O34</v>
          </cell>
          <cell r="P363" t="str">
            <v>#='ipp(2015#=100 cvm)'!P34</v>
          </cell>
          <cell r="Q363" t="str">
            <v>#='ipp(2015#=100 cvm)'!Q34</v>
          </cell>
          <cell r="R363" t="str">
            <v>#='ipp(2015#=100 cvm)'!R34</v>
          </cell>
          <cell r="S363" t="str">
            <v>#='ipp(2015#=100 cvm)'!S34</v>
          </cell>
          <cell r="T363" t="str">
            <v>#='ipp(2015#=100 cvm)'!T34</v>
          </cell>
          <cell r="U363" t="str">
            <v>#='ipp(2015#=100 cvm)'!U34</v>
          </cell>
          <cell r="V363" t="str">
            <v>#='ipp(2015#=100 cvm)'!V34</v>
          </cell>
          <cell r="W363" t="str">
            <v>#='ipp(2015#=100 cvm)'!W34</v>
          </cell>
          <cell r="X363" t="str">
            <v>#='ipp(2015#=100 cvm)'!X34</v>
          </cell>
          <cell r="Y363" t="str">
            <v>#='ipp(2015#=100 cvm)'!Y34</v>
          </cell>
          <cell r="Z363" t="str">
            <v>#='ipp(2015#=100 cvm)'!Z34</v>
          </cell>
          <cell r="AA363" t="str">
            <v>#='ipp(2015#=100 cvm)'!AA34</v>
          </cell>
          <cell r="AB363" t="str">
            <v>#='ipp(2015#=100 cvm)'!AB34</v>
          </cell>
          <cell r="AC363" t="str">
            <v>#='ipp(2015#=100 cvm)'!AC34</v>
          </cell>
          <cell r="AD363" t="str">
            <v>#='ipp(2015#=100 cvm)'!AD34</v>
          </cell>
          <cell r="AE363" t="str">
            <v>#='ipp(2015#=100 cvm)'!AE34</v>
          </cell>
          <cell r="AF363" t="str">
            <v>#='ipp(2015#=100 cvm)'!AF34</v>
          </cell>
          <cell r="AG363" t="str">
            <v>#='ipp(2015#=100 cvm)'!AG34</v>
          </cell>
          <cell r="AH363" t="str">
            <v>#='ipp(2015#=100 cvm)'!AH34</v>
          </cell>
          <cell r="AI363" t="str">
            <v>#='ipp(2015#=100 cvm)'!AI34</v>
          </cell>
          <cell r="AJ363" t="str">
            <v>#='ipp(2015#=100 cvm)'!AJ34</v>
          </cell>
          <cell r="AK363" t="str">
            <v>#='ipp(2015#=100 cvm)'!AK34</v>
          </cell>
          <cell r="AL363" t="str">
            <v>#='ipp(2015#=100 cvm)'!AL34</v>
          </cell>
          <cell r="AM363" t="str">
            <v>#='ipp(2015#=100 cvm)'!AM34</v>
          </cell>
          <cell r="AN363" t="str">
            <v>#='ipp(2015#=100 cvm)'!AN34</v>
          </cell>
        </row>
        <row r="364">
          <cell r="C364">
            <v>10501</v>
          </cell>
          <cell r="D364" t="str">
            <v>#='ipp(2015#=100 cvm)'!D35</v>
          </cell>
          <cell r="E364" t="str">
            <v>#='ipp(2015#=100 cvm)'!E35</v>
          </cell>
          <cell r="F364" t="str">
            <v>#='ipp(2015#=100 cvm)'!F35</v>
          </cell>
          <cell r="G364" t="str">
            <v>#='ipp(2015#=100 cvm)'!G35</v>
          </cell>
          <cell r="H364" t="str">
            <v>#='ipp(2015#=100 cvm)'!H35</v>
          </cell>
          <cell r="I364" t="str">
            <v>#='ipp(2015#=100 cvm)'!I35</v>
          </cell>
          <cell r="J364" t="str">
            <v>#='ipp(2015#=100 cvm)'!J35</v>
          </cell>
          <cell r="K364" t="str">
            <v>#='ipp(2015#=100 cvm)'!K35</v>
          </cell>
          <cell r="L364" t="str">
            <v>#='ipp(2015#=100 cvm)'!L35</v>
          </cell>
          <cell r="M364" t="str">
            <v>#='ipp(2015#=100 cvm)'!M35</v>
          </cell>
          <cell r="N364" t="str">
            <v>#='ipp(2015#=100 cvm)'!N35</v>
          </cell>
          <cell r="O364" t="str">
            <v>#='ipp(2015#=100 cvm)'!O35</v>
          </cell>
          <cell r="P364" t="str">
            <v>#='ipp(2015#=100 cvm)'!P35</v>
          </cell>
          <cell r="Q364" t="str">
            <v>#='ipp(2015#=100 cvm)'!Q35</v>
          </cell>
          <cell r="R364" t="str">
            <v>#='ipp(2015#=100 cvm)'!R35</v>
          </cell>
          <cell r="S364" t="str">
            <v>#='ipp(2015#=100 cvm)'!S35</v>
          </cell>
          <cell r="T364" t="str">
            <v>#='ipp(2015#=100 cvm)'!T35</v>
          </cell>
          <cell r="U364" t="str">
            <v>#='ipp(2015#=100 cvm)'!U35</v>
          </cell>
          <cell r="V364" t="str">
            <v>#='ipp(2015#=100 cvm)'!V35</v>
          </cell>
          <cell r="W364" t="str">
            <v>#='ipp(2015#=100 cvm)'!W35</v>
          </cell>
          <cell r="X364" t="str">
            <v>#='ipp(2015#=100 cvm)'!X35</v>
          </cell>
          <cell r="Y364" t="str">
            <v>#='ipp(2015#=100 cvm)'!Y35</v>
          </cell>
          <cell r="Z364" t="str">
            <v>#='ipp(2015#=100 cvm)'!Z35</v>
          </cell>
          <cell r="AA364" t="str">
            <v>#='ipp(2015#=100 cvm)'!AA35</v>
          </cell>
          <cell r="AB364" t="str">
            <v>#='ipp(2015#=100 cvm)'!AB35</v>
          </cell>
          <cell r="AC364" t="str">
            <v>#='ipp(2015#=100 cvm)'!AC35</v>
          </cell>
          <cell r="AD364" t="str">
            <v>#='ipp(2015#=100 cvm)'!AD35</v>
          </cell>
          <cell r="AE364" t="str">
            <v>#='ipp(2015#=100 cvm)'!AE35</v>
          </cell>
          <cell r="AF364" t="str">
            <v>#='ipp(2015#=100 cvm)'!AF35</v>
          </cell>
          <cell r="AG364" t="str">
            <v>#='ipp(2015#=100 cvm)'!AG35</v>
          </cell>
          <cell r="AH364" t="str">
            <v>#='ipp(2015#=100 cvm)'!AH35</v>
          </cell>
          <cell r="AI364" t="str">
            <v>#='ipp(2015#=100 cvm)'!AI35</v>
          </cell>
          <cell r="AJ364" t="str">
            <v>#='ipp(2015#=100 cvm)'!AJ35</v>
          </cell>
          <cell r="AK364" t="str">
            <v>#='ipp(2015#=100 cvm)'!AK35</v>
          </cell>
          <cell r="AL364" t="str">
            <v>#='ipp(2015#=100 cvm)'!AL35</v>
          </cell>
          <cell r="AM364" t="str">
            <v>#='ipp(2015#=100 cvm)'!AM35</v>
          </cell>
          <cell r="AN364" t="str">
            <v>#='ipp(2015#=100 cvm)'!AN35</v>
          </cell>
        </row>
        <row r="365">
          <cell r="C365">
            <v>10502</v>
          </cell>
          <cell r="D365" t="str">
            <v>#='ipp(2015#=100 cvm)'!D36</v>
          </cell>
          <cell r="E365" t="str">
            <v>#='ipp(2015#=100 cvm)'!E36</v>
          </cell>
          <cell r="F365" t="str">
            <v>#='ipp(2015#=100 cvm)'!F36</v>
          </cell>
          <cell r="G365" t="str">
            <v>#='ipp(2015#=100 cvm)'!G36</v>
          </cell>
          <cell r="H365" t="str">
            <v>#='ipp(2015#=100 cvm)'!H36</v>
          </cell>
          <cell r="I365" t="str">
            <v>#='ipp(2015#=100 cvm)'!I36</v>
          </cell>
          <cell r="J365" t="str">
            <v>#='ipp(2015#=100 cvm)'!J36</v>
          </cell>
          <cell r="K365" t="str">
            <v>#='ipp(2015#=100 cvm)'!K36</v>
          </cell>
          <cell r="L365" t="str">
            <v>#='ipp(2015#=100 cvm)'!L36</v>
          </cell>
          <cell r="M365" t="str">
            <v>#='ipp(2015#=100 cvm)'!M36</v>
          </cell>
          <cell r="N365" t="str">
            <v>#='ipp(2015#=100 cvm)'!N36</v>
          </cell>
          <cell r="O365" t="str">
            <v>#='ipp(2015#=100 cvm)'!O36</v>
          </cell>
          <cell r="P365" t="str">
            <v>#='ipp(2015#=100 cvm)'!P36</v>
          </cell>
          <cell r="Q365" t="str">
            <v>#='ipp(2015#=100 cvm)'!Q36</v>
          </cell>
          <cell r="R365" t="str">
            <v>#='ipp(2015#=100 cvm)'!R36</v>
          </cell>
          <cell r="S365" t="str">
            <v>#='ipp(2015#=100 cvm)'!S36</v>
          </cell>
          <cell r="T365" t="str">
            <v>#='ipp(2015#=100 cvm)'!T36</v>
          </cell>
          <cell r="U365" t="str">
            <v>#='ipp(2015#=100 cvm)'!U36</v>
          </cell>
          <cell r="V365" t="str">
            <v>#='ipp(2015#=100 cvm)'!V36</v>
          </cell>
          <cell r="W365" t="str">
            <v>#='ipp(2015#=100 cvm)'!W36</v>
          </cell>
          <cell r="X365" t="str">
            <v>#='ipp(2015#=100 cvm)'!X36</v>
          </cell>
          <cell r="Y365" t="str">
            <v>#='ipp(2015#=100 cvm)'!Y36</v>
          </cell>
          <cell r="Z365" t="str">
            <v>#='ipp(2015#=100 cvm)'!Z36</v>
          </cell>
          <cell r="AA365" t="str">
            <v>#='ipp(2015#=100 cvm)'!AA36</v>
          </cell>
          <cell r="AB365" t="str">
            <v>#='ipp(2015#=100 cvm)'!AB36</v>
          </cell>
          <cell r="AC365" t="str">
            <v>#='ipp(2015#=100 cvm)'!AC36</v>
          </cell>
          <cell r="AD365" t="str">
            <v>#='ipp(2015#=100 cvm)'!AD36</v>
          </cell>
          <cell r="AE365" t="str">
            <v>#='ipp(2015#=100 cvm)'!AE36</v>
          </cell>
          <cell r="AF365" t="str">
            <v>#='ipp(2015#=100 cvm)'!AF36</v>
          </cell>
          <cell r="AG365" t="str">
            <v>#='ipp(2015#=100 cvm)'!AG36</v>
          </cell>
          <cell r="AH365" t="str">
            <v>#='ipp(2015#=100 cvm)'!AH36</v>
          </cell>
          <cell r="AI365" t="str">
            <v>#='ipp(2015#=100 cvm)'!AI36</v>
          </cell>
          <cell r="AJ365" t="str">
            <v>#='ipp(2015#=100 cvm)'!AJ36</v>
          </cell>
          <cell r="AK365" t="str">
            <v>#='ipp(2015#=100 cvm)'!AK36</v>
          </cell>
          <cell r="AL365" t="str">
            <v>#='ipp(2015#=100 cvm)'!AL36</v>
          </cell>
          <cell r="AM365" t="str">
            <v>#='ipp(2015#=100 cvm)'!AM36</v>
          </cell>
          <cell r="AN365" t="str">
            <v>#='ipp(2015#=100 cvm)'!AN36</v>
          </cell>
        </row>
        <row r="366">
          <cell r="C366">
            <v>10509</v>
          </cell>
          <cell r="D366" t="str">
            <v>#='ipp(2015#=100 cvm)'!D37</v>
          </cell>
          <cell r="E366" t="str">
            <v>#='ipp(2015#=100 cvm)'!E37</v>
          </cell>
          <cell r="F366" t="str">
            <v>#='ipp(2015#=100 cvm)'!F37</v>
          </cell>
          <cell r="G366" t="str">
            <v>#='ipp(2015#=100 cvm)'!G37</v>
          </cell>
          <cell r="H366" t="str">
            <v>#='ipp(2015#=100 cvm)'!H37</v>
          </cell>
          <cell r="I366" t="str">
            <v>#='ipp(2015#=100 cvm)'!I37</v>
          </cell>
          <cell r="J366" t="str">
            <v>#='ipp(2015#=100 cvm)'!J37</v>
          </cell>
          <cell r="K366" t="str">
            <v>#='ipp(2015#=100 cvm)'!K37</v>
          </cell>
          <cell r="L366" t="str">
            <v>#='ipp(2015#=100 cvm)'!L37</v>
          </cell>
          <cell r="M366" t="str">
            <v>#='ipp(2015#=100 cvm)'!M37</v>
          </cell>
          <cell r="N366" t="str">
            <v>#='ipp(2015#=100 cvm)'!N37</v>
          </cell>
          <cell r="O366" t="str">
            <v>#='ipp(2015#=100 cvm)'!O37</v>
          </cell>
          <cell r="P366" t="str">
            <v>#='ipp(2015#=100 cvm)'!P37</v>
          </cell>
          <cell r="Q366" t="str">
            <v>#='ipp(2015#=100 cvm)'!Q37</v>
          </cell>
          <cell r="R366" t="str">
            <v>#='ipp(2015#=100 cvm)'!R37</v>
          </cell>
          <cell r="S366" t="str">
            <v>#='ipp(2015#=100 cvm)'!S37</v>
          </cell>
          <cell r="T366" t="str">
            <v>#='ipp(2015#=100 cvm)'!T37</v>
          </cell>
          <cell r="U366" t="str">
            <v>#='ipp(2015#=100 cvm)'!U37</v>
          </cell>
          <cell r="V366" t="str">
            <v>#='ipp(2015#=100 cvm)'!V37</v>
          </cell>
          <cell r="W366" t="str">
            <v>#='ipp(2015#=100 cvm)'!W37</v>
          </cell>
          <cell r="X366" t="str">
            <v>#='ipp(2015#=100 cvm)'!X37</v>
          </cell>
          <cell r="Y366" t="str">
            <v>#='ipp(2015#=100 cvm)'!Y37</v>
          </cell>
          <cell r="Z366" t="str">
            <v>#='ipp(2015#=100 cvm)'!Z37</v>
          </cell>
          <cell r="AA366" t="str">
            <v>#='ipp(2015#=100 cvm)'!AA37</v>
          </cell>
          <cell r="AB366" t="str">
            <v>#='ipp(2015#=100 cvm)'!AB37</v>
          </cell>
          <cell r="AC366" t="str">
            <v>#='ipp(2015#=100 cvm)'!AC37</v>
          </cell>
          <cell r="AD366" t="str">
            <v>#='ipp(2015#=100 cvm)'!AD37</v>
          </cell>
          <cell r="AE366" t="str">
            <v>#='ipp(2015#=100 cvm)'!AE37</v>
          </cell>
          <cell r="AF366" t="str">
            <v>#='ipp(2015#=100 cvm)'!AF37</v>
          </cell>
          <cell r="AG366" t="str">
            <v>#='ipp(2015#=100 cvm)'!AG37</v>
          </cell>
          <cell r="AH366" t="str">
            <v>#='ipp(2015#=100 cvm)'!AH37</v>
          </cell>
          <cell r="AI366" t="str">
            <v>#='ipp(2015#=100 cvm)'!AI37</v>
          </cell>
          <cell r="AJ366" t="str">
            <v>#='ipp(2015#=100 cvm)'!AJ37</v>
          </cell>
          <cell r="AK366" t="str">
            <v>#='ipp(2015#=100 cvm)'!AK37</v>
          </cell>
          <cell r="AL366" t="str">
            <v>#='ipp(2015#=100 cvm)'!AL37</v>
          </cell>
          <cell r="AM366" t="str">
            <v>#='ipp(2015#=100 cvm)'!AM37</v>
          </cell>
          <cell r="AN366" t="str">
            <v>#='ipp(2015#=100 cvm)'!AN37</v>
          </cell>
        </row>
        <row r="367">
          <cell r="C367">
            <v>106</v>
          </cell>
          <cell r="D367" t="str">
            <v>#='ipp(2015#=100 cvm)'!D38</v>
          </cell>
          <cell r="E367" t="str">
            <v>#='ipp(2015#=100 cvm)'!E38</v>
          </cell>
          <cell r="F367" t="str">
            <v>#='ipp(2015#=100 cvm)'!F38</v>
          </cell>
          <cell r="G367" t="str">
            <v>#='ipp(2015#=100 cvm)'!G38</v>
          </cell>
          <cell r="H367" t="str">
            <v>#='ipp(2015#=100 cvm)'!H38</v>
          </cell>
          <cell r="I367" t="str">
            <v>#='ipp(2015#=100 cvm)'!I38</v>
          </cell>
          <cell r="J367" t="str">
            <v>#='ipp(2015#=100 cvm)'!J38</v>
          </cell>
          <cell r="K367" t="str">
            <v>#='ipp(2015#=100 cvm)'!K38</v>
          </cell>
          <cell r="L367" t="str">
            <v>#='ipp(2015#=100 cvm)'!L38</v>
          </cell>
          <cell r="M367" t="str">
            <v>#='ipp(2015#=100 cvm)'!M38</v>
          </cell>
          <cell r="N367" t="str">
            <v>#='ipp(2015#=100 cvm)'!N38</v>
          </cell>
          <cell r="O367" t="str">
            <v>#='ipp(2015#=100 cvm)'!O38</v>
          </cell>
          <cell r="P367" t="str">
            <v>#='ipp(2015#=100 cvm)'!P38</v>
          </cell>
          <cell r="Q367" t="str">
            <v>#='ipp(2015#=100 cvm)'!Q38</v>
          </cell>
          <cell r="R367" t="str">
            <v>#='ipp(2015#=100 cvm)'!R38</v>
          </cell>
          <cell r="S367" t="str">
            <v>#='ipp(2015#=100 cvm)'!S38</v>
          </cell>
          <cell r="T367" t="str">
            <v>#='ipp(2015#=100 cvm)'!T38</v>
          </cell>
          <cell r="U367" t="str">
            <v>#='ipp(2015#=100 cvm)'!U38</v>
          </cell>
          <cell r="V367" t="str">
            <v>#='ipp(2015#=100 cvm)'!V38</v>
          </cell>
          <cell r="W367" t="str">
            <v>#='ipp(2015#=100 cvm)'!W38</v>
          </cell>
          <cell r="X367" t="str">
            <v>#='ipp(2015#=100 cvm)'!X38</v>
          </cell>
          <cell r="Y367" t="str">
            <v>#='ipp(2015#=100 cvm)'!Y38</v>
          </cell>
          <cell r="Z367" t="str">
            <v>#='ipp(2015#=100 cvm)'!Z38</v>
          </cell>
          <cell r="AA367" t="str">
            <v>#='ipp(2015#=100 cvm)'!AA38</v>
          </cell>
          <cell r="AB367" t="str">
            <v>#='ipp(2015#=100 cvm)'!AB38</v>
          </cell>
          <cell r="AC367" t="str">
            <v>#='ipp(2015#=100 cvm)'!AC38</v>
          </cell>
          <cell r="AD367" t="str">
            <v>#='ipp(2015#=100 cvm)'!AD38</v>
          </cell>
          <cell r="AE367" t="str">
            <v>#='ipp(2015#=100 cvm)'!AE38</v>
          </cell>
          <cell r="AF367" t="str">
            <v>#='ipp(2015#=100 cvm)'!AF38</v>
          </cell>
          <cell r="AG367" t="str">
            <v>#='ipp(2015#=100 cvm)'!AG38</v>
          </cell>
          <cell r="AH367" t="str">
            <v>#='ipp(2015#=100 cvm)'!AH38</v>
          </cell>
          <cell r="AI367" t="str">
            <v>#='ipp(2015#=100 cvm)'!AI38</v>
          </cell>
          <cell r="AJ367" t="str">
            <v>#='ipp(2015#=100 cvm)'!AJ38</v>
          </cell>
          <cell r="AK367" t="str">
            <v>#='ipp(2015#=100 cvm)'!AK38</v>
          </cell>
          <cell r="AL367" t="str">
            <v>#='ipp(2015#=100 cvm)'!AL38</v>
          </cell>
          <cell r="AM367" t="str">
            <v>#='ipp(2015#=100 cvm)'!AM38</v>
          </cell>
          <cell r="AN367" t="str">
            <v>#='ipp(2015#=100 cvm)'!AN38</v>
          </cell>
        </row>
        <row r="368">
          <cell r="C368">
            <v>10611</v>
          </cell>
          <cell r="D368" t="str">
            <v>#='ipp(2015#=100 cvm)'!D39</v>
          </cell>
          <cell r="E368" t="str">
            <v>#='ipp(2015#=100 cvm)'!E39</v>
          </cell>
          <cell r="F368" t="str">
            <v>#='ipp(2015#=100 cvm)'!F39</v>
          </cell>
          <cell r="G368" t="str">
            <v>#='ipp(2015#=100 cvm)'!G39</v>
          </cell>
          <cell r="H368" t="str">
            <v>#='ipp(2015#=100 cvm)'!H39</v>
          </cell>
          <cell r="I368" t="str">
            <v>#='ipp(2015#=100 cvm)'!I39</v>
          </cell>
          <cell r="J368" t="str">
            <v>#='ipp(2015#=100 cvm)'!J39</v>
          </cell>
          <cell r="K368" t="str">
            <v>#='ipp(2015#=100 cvm)'!K39</v>
          </cell>
          <cell r="L368" t="str">
            <v>#='ipp(2015#=100 cvm)'!L39</v>
          </cell>
          <cell r="M368" t="str">
            <v>#='ipp(2015#=100 cvm)'!M39</v>
          </cell>
          <cell r="N368" t="str">
            <v>#='ipp(2015#=100 cvm)'!N39</v>
          </cell>
          <cell r="O368" t="str">
            <v>#='ipp(2015#=100 cvm)'!O39</v>
          </cell>
          <cell r="P368" t="str">
            <v>#='ipp(2015#=100 cvm)'!P39</v>
          </cell>
          <cell r="Q368" t="str">
            <v>#='ipp(2015#=100 cvm)'!Q39</v>
          </cell>
          <cell r="R368" t="str">
            <v>#='ipp(2015#=100 cvm)'!R39</v>
          </cell>
          <cell r="S368" t="str">
            <v>#='ipp(2015#=100 cvm)'!S39</v>
          </cell>
          <cell r="T368" t="str">
            <v>#='ipp(2015#=100 cvm)'!T39</v>
          </cell>
          <cell r="U368" t="str">
            <v>#='ipp(2015#=100 cvm)'!U39</v>
          </cell>
          <cell r="V368" t="str">
            <v>#='ipp(2015#=100 cvm)'!V39</v>
          </cell>
          <cell r="W368" t="str">
            <v>#='ipp(2015#=100 cvm)'!W39</v>
          </cell>
          <cell r="X368" t="str">
            <v>#='ipp(2015#=100 cvm)'!X39</v>
          </cell>
          <cell r="Y368" t="str">
            <v>#='ipp(2015#=100 cvm)'!Y39</v>
          </cell>
          <cell r="Z368" t="str">
            <v>#='ipp(2015#=100 cvm)'!Z39</v>
          </cell>
          <cell r="AA368" t="str">
            <v>#='ipp(2015#=100 cvm)'!AA39</v>
          </cell>
          <cell r="AB368" t="str">
            <v>#='ipp(2015#=100 cvm)'!AB39</v>
          </cell>
          <cell r="AC368" t="str">
            <v>#='ipp(2015#=100 cvm)'!AC39</v>
          </cell>
          <cell r="AD368" t="str">
            <v>#='ipp(2015#=100 cvm)'!AD39</v>
          </cell>
          <cell r="AE368" t="str">
            <v>#='ipp(2015#=100 cvm)'!AE39</v>
          </cell>
          <cell r="AF368" t="str">
            <v>#='ipp(2015#=100 cvm)'!AF39</v>
          </cell>
          <cell r="AG368" t="str">
            <v>#='ipp(2015#=100 cvm)'!AG39</v>
          </cell>
          <cell r="AH368" t="str">
            <v>#='ipp(2015#=100 cvm)'!AH39</v>
          </cell>
          <cell r="AI368" t="str">
            <v>#='ipp(2015#=100 cvm)'!AI39</v>
          </cell>
          <cell r="AJ368" t="str">
            <v>#='ipp(2015#=100 cvm)'!AJ39</v>
          </cell>
          <cell r="AK368" t="str">
            <v>#='ipp(2015#=100 cvm)'!AK39</v>
          </cell>
          <cell r="AL368" t="str">
            <v>#='ipp(2015#=100 cvm)'!AL39</v>
          </cell>
          <cell r="AM368" t="str">
            <v>#='ipp(2015#=100 cvm)'!AM39</v>
          </cell>
          <cell r="AN368" t="str">
            <v>#='ipp(2015#=100 cvm)'!AN39</v>
          </cell>
        </row>
        <row r="369">
          <cell r="C369">
            <v>10613</v>
          </cell>
          <cell r="D369" t="str">
            <v>#='ipp(2015#=100 cvm)'!D40</v>
          </cell>
          <cell r="E369" t="str">
            <v>#='ipp(2015#=100 cvm)'!E40</v>
          </cell>
          <cell r="F369" t="str">
            <v>#='ipp(2015#=100 cvm)'!F40</v>
          </cell>
          <cell r="G369" t="str">
            <v>#='ipp(2015#=100 cvm)'!G40</v>
          </cell>
          <cell r="H369" t="str">
            <v>#='ipp(2015#=100 cvm)'!H40</v>
          </cell>
          <cell r="I369" t="str">
            <v>#='ipp(2015#=100 cvm)'!I40</v>
          </cell>
          <cell r="J369" t="str">
            <v>#='ipp(2015#=100 cvm)'!J40</v>
          </cell>
          <cell r="K369" t="str">
            <v>#='ipp(2015#=100 cvm)'!K40</v>
          </cell>
          <cell r="L369" t="str">
            <v>#='ipp(2015#=100 cvm)'!L40</v>
          </cell>
          <cell r="M369" t="str">
            <v>#='ipp(2015#=100 cvm)'!M40</v>
          </cell>
          <cell r="N369" t="str">
            <v>#='ipp(2015#=100 cvm)'!N40</v>
          </cell>
          <cell r="O369" t="str">
            <v>#='ipp(2015#=100 cvm)'!O40</v>
          </cell>
          <cell r="P369" t="str">
            <v>#='ipp(2015#=100 cvm)'!P40</v>
          </cell>
          <cell r="Q369" t="str">
            <v>#='ipp(2015#=100 cvm)'!Q40</v>
          </cell>
          <cell r="R369" t="str">
            <v>#='ipp(2015#=100 cvm)'!R40</v>
          </cell>
          <cell r="S369" t="str">
            <v>#='ipp(2015#=100 cvm)'!S40</v>
          </cell>
          <cell r="T369" t="str">
            <v>#='ipp(2015#=100 cvm)'!T40</v>
          </cell>
          <cell r="U369" t="str">
            <v>#='ipp(2015#=100 cvm)'!U40</v>
          </cell>
          <cell r="V369" t="str">
            <v>#='ipp(2015#=100 cvm)'!V40</v>
          </cell>
          <cell r="W369" t="str">
            <v>#='ipp(2015#=100 cvm)'!W40</v>
          </cell>
          <cell r="X369" t="str">
            <v>#='ipp(2015#=100 cvm)'!X40</v>
          </cell>
          <cell r="Y369" t="str">
            <v>#='ipp(2015#=100 cvm)'!Y40</v>
          </cell>
          <cell r="Z369" t="str">
            <v>#='ipp(2015#=100 cvm)'!Z40</v>
          </cell>
          <cell r="AA369" t="str">
            <v>#='ipp(2015#=100 cvm)'!AA40</v>
          </cell>
          <cell r="AB369" t="str">
            <v>#='ipp(2015#=100 cvm)'!AB40</v>
          </cell>
          <cell r="AC369" t="str">
            <v>#='ipp(2015#=100 cvm)'!AC40</v>
          </cell>
          <cell r="AD369" t="str">
            <v>#='ipp(2015#=100 cvm)'!AD40</v>
          </cell>
          <cell r="AE369" t="str">
            <v>#='ipp(2015#=100 cvm)'!AE40</v>
          </cell>
          <cell r="AF369" t="str">
            <v>#='ipp(2015#=100 cvm)'!AF40</v>
          </cell>
          <cell r="AG369" t="str">
            <v>#='ipp(2015#=100 cvm)'!AG40</v>
          </cell>
          <cell r="AH369" t="str">
            <v>#='ipp(2015#=100 cvm)'!AH40</v>
          </cell>
          <cell r="AI369" t="str">
            <v>#='ipp(2015#=100 cvm)'!AI40</v>
          </cell>
          <cell r="AJ369" t="str">
            <v>#='ipp(2015#=100 cvm)'!AJ40</v>
          </cell>
          <cell r="AK369" t="str">
            <v>#='ipp(2015#=100 cvm)'!AK40</v>
          </cell>
          <cell r="AL369" t="str">
            <v>#='ipp(2015#=100 cvm)'!AL40</v>
          </cell>
          <cell r="AM369" t="str">
            <v>#='ipp(2015#=100 cvm)'!AM40</v>
          </cell>
          <cell r="AN369" t="str">
            <v>#='ipp(2015#=100 cvm)'!AN40</v>
          </cell>
        </row>
        <row r="370">
          <cell r="C370">
            <v>10619</v>
          </cell>
          <cell r="D370" t="str">
            <v>#='ipp(2015#=100 cvm)'!D41</v>
          </cell>
          <cell r="E370" t="str">
            <v>#='ipp(2015#=100 cvm)'!E41</v>
          </cell>
          <cell r="F370" t="str">
            <v>#='ipp(2015#=100 cvm)'!F41</v>
          </cell>
          <cell r="G370" t="str">
            <v>#='ipp(2015#=100 cvm)'!G41</v>
          </cell>
          <cell r="H370" t="str">
            <v>#='ipp(2015#=100 cvm)'!H41</v>
          </cell>
          <cell r="I370" t="str">
            <v>#='ipp(2015#=100 cvm)'!I41</v>
          </cell>
          <cell r="J370" t="str">
            <v>#='ipp(2015#=100 cvm)'!J41</v>
          </cell>
          <cell r="K370" t="str">
            <v>#='ipp(2015#=100 cvm)'!K41</v>
          </cell>
          <cell r="L370" t="str">
            <v>#='ipp(2015#=100 cvm)'!L41</v>
          </cell>
          <cell r="M370" t="str">
            <v>#='ipp(2015#=100 cvm)'!M41</v>
          </cell>
          <cell r="N370" t="str">
            <v>#='ipp(2015#=100 cvm)'!N41</v>
          </cell>
          <cell r="O370" t="str">
            <v>#='ipp(2015#=100 cvm)'!O41</v>
          </cell>
          <cell r="P370" t="str">
            <v>#='ipp(2015#=100 cvm)'!P41</v>
          </cell>
          <cell r="Q370" t="str">
            <v>#='ipp(2015#=100 cvm)'!Q41</v>
          </cell>
          <cell r="R370" t="str">
            <v>#='ipp(2015#=100 cvm)'!R41</v>
          </cell>
          <cell r="S370" t="str">
            <v>#='ipp(2015#=100 cvm)'!S41</v>
          </cell>
          <cell r="T370" t="str">
            <v>#='ipp(2015#=100 cvm)'!T41</v>
          </cell>
          <cell r="U370" t="str">
            <v>#='ipp(2015#=100 cvm)'!U41</v>
          </cell>
          <cell r="V370" t="str">
            <v>#='ipp(2015#=100 cvm)'!V41</v>
          </cell>
          <cell r="W370" t="str">
            <v>#='ipp(2015#=100 cvm)'!W41</v>
          </cell>
          <cell r="X370" t="str">
            <v>#='ipp(2015#=100 cvm)'!X41</v>
          </cell>
          <cell r="Y370" t="str">
            <v>#='ipp(2015#=100 cvm)'!Y41</v>
          </cell>
          <cell r="Z370" t="str">
            <v>#='ipp(2015#=100 cvm)'!Z41</v>
          </cell>
          <cell r="AA370" t="str">
            <v>#='ipp(2015#=100 cvm)'!AA41</v>
          </cell>
          <cell r="AB370" t="str">
            <v>#='ipp(2015#=100 cvm)'!AB41</v>
          </cell>
          <cell r="AC370" t="str">
            <v>#='ipp(2015#=100 cvm)'!AC41</v>
          </cell>
          <cell r="AD370" t="str">
            <v>#='ipp(2015#=100 cvm)'!AD41</v>
          </cell>
          <cell r="AE370" t="str">
            <v>#='ipp(2015#=100 cvm)'!AE41</v>
          </cell>
          <cell r="AF370" t="str">
            <v>#='ipp(2015#=100 cvm)'!AF41</v>
          </cell>
          <cell r="AG370" t="str">
            <v>#='ipp(2015#=100 cvm)'!AG41</v>
          </cell>
          <cell r="AH370" t="str">
            <v>#='ipp(2015#=100 cvm)'!AH41</v>
          </cell>
          <cell r="AI370" t="str">
            <v>#='ipp(2015#=100 cvm)'!AI41</v>
          </cell>
          <cell r="AJ370" t="str">
            <v>#='ipp(2015#=100 cvm)'!AJ41</v>
          </cell>
          <cell r="AK370" t="str">
            <v>#='ipp(2015#=100 cvm)'!AK41</v>
          </cell>
          <cell r="AL370" t="str">
            <v>#='ipp(2015#=100 cvm)'!AL41</v>
          </cell>
          <cell r="AM370" t="str">
            <v>#='ipp(2015#=100 cvm)'!AM41</v>
          </cell>
          <cell r="AN370" t="str">
            <v>#='ipp(2015#=100 cvm)'!AN41</v>
          </cell>
        </row>
        <row r="371">
          <cell r="C371">
            <v>10621</v>
          </cell>
          <cell r="D371" t="str">
            <v>#='ipp(2015#=100 cvm)'!D42</v>
          </cell>
          <cell r="E371" t="str">
            <v>#='ipp(2015#=100 cvm)'!E42</v>
          </cell>
          <cell r="F371" t="str">
            <v>#='ipp(2015#=100 cvm)'!F42</v>
          </cell>
          <cell r="G371" t="str">
            <v>#='ipp(2015#=100 cvm)'!G42</v>
          </cell>
          <cell r="H371" t="str">
            <v>#='ipp(2015#=100 cvm)'!H42</v>
          </cell>
          <cell r="I371" t="str">
            <v>#='ipp(2015#=100 cvm)'!I42</v>
          </cell>
          <cell r="J371" t="str">
            <v>#='ipp(2015#=100 cvm)'!J42</v>
          </cell>
          <cell r="K371" t="str">
            <v>#='ipp(2015#=100 cvm)'!K42</v>
          </cell>
          <cell r="L371" t="str">
            <v>#='ipp(2015#=100 cvm)'!L42</v>
          </cell>
          <cell r="M371" t="str">
            <v>#='ipp(2015#=100 cvm)'!M42</v>
          </cell>
          <cell r="N371" t="str">
            <v>#='ipp(2015#=100 cvm)'!N42</v>
          </cell>
          <cell r="O371" t="str">
            <v>#='ipp(2015#=100 cvm)'!O42</v>
          </cell>
          <cell r="P371" t="str">
            <v>#='ipp(2015#=100 cvm)'!P42</v>
          </cell>
          <cell r="Q371" t="str">
            <v>#='ipp(2015#=100 cvm)'!Q42</v>
          </cell>
          <cell r="R371" t="str">
            <v>#='ipp(2015#=100 cvm)'!R42</v>
          </cell>
          <cell r="S371" t="str">
            <v>#='ipp(2015#=100 cvm)'!S42</v>
          </cell>
          <cell r="T371" t="str">
            <v>#='ipp(2015#=100 cvm)'!T42</v>
          </cell>
          <cell r="U371" t="str">
            <v>#='ipp(2015#=100 cvm)'!U42</v>
          </cell>
          <cell r="V371" t="str">
            <v>#='ipp(2015#=100 cvm)'!V42</v>
          </cell>
          <cell r="W371" t="str">
            <v>#='ipp(2015#=100 cvm)'!W42</v>
          </cell>
          <cell r="X371" t="str">
            <v>#='ipp(2015#=100 cvm)'!X42</v>
          </cell>
          <cell r="Y371" t="str">
            <v>#='ipp(2015#=100 cvm)'!Y42</v>
          </cell>
          <cell r="Z371" t="str">
            <v>#='ipp(2015#=100 cvm)'!Z42</v>
          </cell>
          <cell r="AA371" t="str">
            <v>#='ipp(2015#=100 cvm)'!AA42</v>
          </cell>
          <cell r="AB371" t="str">
            <v>#='ipp(2015#=100 cvm)'!AB42</v>
          </cell>
          <cell r="AC371" t="str">
            <v>#='ipp(2015#=100 cvm)'!AC42</v>
          </cell>
          <cell r="AD371" t="str">
            <v>#='ipp(2015#=100 cvm)'!AD42</v>
          </cell>
          <cell r="AE371" t="str">
            <v>#='ipp(2015#=100 cvm)'!AE42</v>
          </cell>
          <cell r="AF371" t="str">
            <v>#='ipp(2015#=100 cvm)'!AF42</v>
          </cell>
          <cell r="AG371" t="str">
            <v>#='ipp(2015#=100 cvm)'!AG42</v>
          </cell>
          <cell r="AH371" t="str">
            <v>#='ipp(2015#=100 cvm)'!AH42</v>
          </cell>
          <cell r="AI371" t="str">
            <v>#='ipp(2015#=100 cvm)'!AI42</v>
          </cell>
          <cell r="AJ371" t="str">
            <v>#='ipp(2015#=100 cvm)'!AJ42</v>
          </cell>
          <cell r="AK371" t="str">
            <v>#='ipp(2015#=100 cvm)'!AK42</v>
          </cell>
          <cell r="AL371" t="str">
            <v>#='ipp(2015#=100 cvm)'!AL42</v>
          </cell>
          <cell r="AM371" t="str">
            <v>#='ipp(2015#=100 cvm)'!AM42</v>
          </cell>
          <cell r="AN371" t="str">
            <v>#='ipp(2015#=100 cvm)'!AN42</v>
          </cell>
        </row>
        <row r="372">
          <cell r="C372">
            <v>10622</v>
          </cell>
          <cell r="D372" t="str">
            <v>#='ipp(2015#=100 cvm)'!D43</v>
          </cell>
          <cell r="E372" t="str">
            <v>#='ipp(2015#=100 cvm)'!E43</v>
          </cell>
          <cell r="F372" t="str">
            <v>#='ipp(2015#=100 cvm)'!F43</v>
          </cell>
          <cell r="G372" t="str">
            <v>#='ipp(2015#=100 cvm)'!G43</v>
          </cell>
          <cell r="H372" t="str">
            <v>#='ipp(2015#=100 cvm)'!H43</v>
          </cell>
          <cell r="I372" t="str">
            <v>#='ipp(2015#=100 cvm)'!I43</v>
          </cell>
          <cell r="J372" t="str">
            <v>#='ipp(2015#=100 cvm)'!J43</v>
          </cell>
          <cell r="K372" t="str">
            <v>#='ipp(2015#=100 cvm)'!K43</v>
          </cell>
          <cell r="L372" t="str">
            <v>#='ipp(2015#=100 cvm)'!L43</v>
          </cell>
          <cell r="M372" t="str">
            <v>#='ipp(2015#=100 cvm)'!M43</v>
          </cell>
          <cell r="N372" t="str">
            <v>#='ipp(2015#=100 cvm)'!N43</v>
          </cell>
          <cell r="O372" t="str">
            <v>#='ipp(2015#=100 cvm)'!O43</v>
          </cell>
          <cell r="P372" t="str">
            <v>#='ipp(2015#=100 cvm)'!P43</v>
          </cell>
          <cell r="Q372" t="str">
            <v>#='ipp(2015#=100 cvm)'!Q43</v>
          </cell>
          <cell r="R372" t="str">
            <v>#='ipp(2015#=100 cvm)'!R43</v>
          </cell>
          <cell r="S372" t="str">
            <v>#='ipp(2015#=100 cvm)'!S43</v>
          </cell>
          <cell r="T372" t="str">
            <v>#='ipp(2015#=100 cvm)'!T43</v>
          </cell>
          <cell r="U372" t="str">
            <v>#='ipp(2015#=100 cvm)'!U43</v>
          </cell>
          <cell r="V372" t="str">
            <v>#='ipp(2015#=100 cvm)'!V43</v>
          </cell>
          <cell r="W372" t="str">
            <v>#='ipp(2015#=100 cvm)'!W43</v>
          </cell>
          <cell r="X372" t="str">
            <v>#='ipp(2015#=100 cvm)'!X43</v>
          </cell>
          <cell r="Y372" t="str">
            <v>#='ipp(2015#=100 cvm)'!Y43</v>
          </cell>
          <cell r="Z372" t="str">
            <v>#='ipp(2015#=100 cvm)'!Z43</v>
          </cell>
          <cell r="AA372" t="str">
            <v>#='ipp(2015#=100 cvm)'!AA43</v>
          </cell>
          <cell r="AB372" t="str">
            <v>#='ipp(2015#=100 cvm)'!AB43</v>
          </cell>
          <cell r="AC372" t="str">
            <v>#='ipp(2015#=100 cvm)'!AC43</v>
          </cell>
          <cell r="AD372" t="str">
            <v>#='ipp(2015#=100 cvm)'!AD43</v>
          </cell>
          <cell r="AE372" t="str">
            <v>#='ipp(2015#=100 cvm)'!AE43</v>
          </cell>
          <cell r="AF372" t="str">
            <v>#='ipp(2015#=100 cvm)'!AF43</v>
          </cell>
          <cell r="AG372" t="str">
            <v>#='ipp(2015#=100 cvm)'!AG43</v>
          </cell>
          <cell r="AH372" t="str">
            <v>#='ipp(2015#=100 cvm)'!AH43</v>
          </cell>
          <cell r="AI372" t="str">
            <v>#='ipp(2015#=100 cvm)'!AI43</v>
          </cell>
          <cell r="AJ372" t="str">
            <v>#='ipp(2015#=100 cvm)'!AJ43</v>
          </cell>
          <cell r="AK372" t="str">
            <v>#='ipp(2015#=100 cvm)'!AK43</v>
          </cell>
          <cell r="AL372" t="str">
            <v>#='ipp(2015#=100 cvm)'!AL43</v>
          </cell>
          <cell r="AM372" t="str">
            <v>#='ipp(2015#=100 cvm)'!AM43</v>
          </cell>
          <cell r="AN372" t="str">
            <v>#='ipp(2015#=100 cvm)'!AN43</v>
          </cell>
        </row>
        <row r="373">
          <cell r="C373">
            <v>10623</v>
          </cell>
          <cell r="D373" t="str">
            <v>#='ipp(2015#=100 cvm)'!D44</v>
          </cell>
          <cell r="E373" t="str">
            <v>#='ipp(2015#=100 cvm)'!E44</v>
          </cell>
          <cell r="F373" t="str">
            <v>#='ipp(2015#=100 cvm)'!F44</v>
          </cell>
          <cell r="G373" t="str">
            <v>#='ipp(2015#=100 cvm)'!G44</v>
          </cell>
          <cell r="H373" t="str">
            <v>#='ipp(2015#=100 cvm)'!H44</v>
          </cell>
          <cell r="I373" t="str">
            <v>#='ipp(2015#=100 cvm)'!I44</v>
          </cell>
          <cell r="J373" t="str">
            <v>#='ipp(2015#=100 cvm)'!J44</v>
          </cell>
          <cell r="K373" t="str">
            <v>#='ipp(2015#=100 cvm)'!K44</v>
          </cell>
          <cell r="L373" t="str">
            <v>#='ipp(2015#=100 cvm)'!L44</v>
          </cell>
          <cell r="M373" t="str">
            <v>#='ipp(2015#=100 cvm)'!M44</v>
          </cell>
          <cell r="N373" t="str">
            <v>#='ipp(2015#=100 cvm)'!N44</v>
          </cell>
          <cell r="O373" t="str">
            <v>#='ipp(2015#=100 cvm)'!O44</v>
          </cell>
          <cell r="P373" t="str">
            <v>#='ipp(2015#=100 cvm)'!P44</v>
          </cell>
          <cell r="Q373" t="str">
            <v>#='ipp(2015#=100 cvm)'!Q44</v>
          </cell>
          <cell r="R373" t="str">
            <v>#='ipp(2015#=100 cvm)'!R44</v>
          </cell>
          <cell r="S373" t="str">
            <v>#='ipp(2015#=100 cvm)'!S44</v>
          </cell>
          <cell r="T373" t="str">
            <v>#='ipp(2015#=100 cvm)'!T44</v>
          </cell>
          <cell r="U373" t="str">
            <v>#='ipp(2015#=100 cvm)'!U44</v>
          </cell>
          <cell r="V373" t="str">
            <v>#='ipp(2015#=100 cvm)'!V44</v>
          </cell>
          <cell r="W373" t="str">
            <v>#='ipp(2015#=100 cvm)'!W44</v>
          </cell>
          <cell r="X373" t="str">
            <v>#='ipp(2015#=100 cvm)'!X44</v>
          </cell>
          <cell r="Y373" t="str">
            <v>#='ipp(2015#=100 cvm)'!Y44</v>
          </cell>
          <cell r="Z373" t="str">
            <v>#='ipp(2015#=100 cvm)'!Z44</v>
          </cell>
          <cell r="AA373" t="str">
            <v>#='ipp(2015#=100 cvm)'!AA44</v>
          </cell>
          <cell r="AB373" t="str">
            <v>#='ipp(2015#=100 cvm)'!AB44</v>
          </cell>
          <cell r="AC373" t="str">
            <v>#='ipp(2015#=100 cvm)'!AC44</v>
          </cell>
          <cell r="AD373" t="str">
            <v>#='ipp(2015#=100 cvm)'!AD44</v>
          </cell>
          <cell r="AE373" t="str">
            <v>#='ipp(2015#=100 cvm)'!AE44</v>
          </cell>
          <cell r="AF373" t="str">
            <v>#='ipp(2015#=100 cvm)'!AF44</v>
          </cell>
          <cell r="AG373" t="str">
            <v>#='ipp(2015#=100 cvm)'!AG44</v>
          </cell>
          <cell r="AH373" t="str">
            <v>#='ipp(2015#=100 cvm)'!AH44</v>
          </cell>
          <cell r="AI373" t="str">
            <v>#='ipp(2015#=100 cvm)'!AI44</v>
          </cell>
          <cell r="AJ373" t="str">
            <v>#='ipp(2015#=100 cvm)'!AJ44</v>
          </cell>
          <cell r="AK373" t="str">
            <v>#='ipp(2015#=100 cvm)'!AK44</v>
          </cell>
          <cell r="AL373" t="str">
            <v>#='ipp(2015#=100 cvm)'!AL44</v>
          </cell>
          <cell r="AM373" t="str">
            <v>#='ipp(2015#=100 cvm)'!AM44</v>
          </cell>
          <cell r="AN373" t="str">
            <v>#='ipp(2015#=100 cvm)'!AN44</v>
          </cell>
        </row>
        <row r="374">
          <cell r="C374">
            <v>107</v>
          </cell>
          <cell r="D374" t="str">
            <v>#='ipp(2015#=100 cvm)'!D45</v>
          </cell>
          <cell r="E374" t="str">
            <v>#='ipp(2015#=100 cvm)'!E45</v>
          </cell>
          <cell r="F374" t="str">
            <v>#='ipp(2015#=100 cvm)'!F45</v>
          </cell>
          <cell r="G374" t="str">
            <v>#='ipp(2015#=100 cvm)'!G45</v>
          </cell>
          <cell r="H374" t="str">
            <v>#='ipp(2015#=100 cvm)'!H45</v>
          </cell>
          <cell r="I374" t="str">
            <v>#='ipp(2015#=100 cvm)'!I45</v>
          </cell>
          <cell r="J374" t="str">
            <v>#='ipp(2015#=100 cvm)'!J45</v>
          </cell>
          <cell r="K374" t="str">
            <v>#='ipp(2015#=100 cvm)'!K45</v>
          </cell>
          <cell r="L374" t="str">
            <v>#='ipp(2015#=100 cvm)'!L45</v>
          </cell>
          <cell r="M374" t="str">
            <v>#='ipp(2015#=100 cvm)'!M45</v>
          </cell>
          <cell r="N374" t="str">
            <v>#='ipp(2015#=100 cvm)'!N45</v>
          </cell>
          <cell r="O374" t="str">
            <v>#='ipp(2015#=100 cvm)'!O45</v>
          </cell>
          <cell r="P374" t="str">
            <v>#='ipp(2015#=100 cvm)'!P45</v>
          </cell>
          <cell r="Q374" t="str">
            <v>#='ipp(2015#=100 cvm)'!Q45</v>
          </cell>
          <cell r="R374" t="str">
            <v>#='ipp(2015#=100 cvm)'!R45</v>
          </cell>
          <cell r="S374" t="str">
            <v>#='ipp(2015#=100 cvm)'!S45</v>
          </cell>
          <cell r="T374" t="str">
            <v>#='ipp(2015#=100 cvm)'!T45</v>
          </cell>
          <cell r="U374" t="str">
            <v>#='ipp(2015#=100 cvm)'!U45</v>
          </cell>
          <cell r="V374" t="str">
            <v>#='ipp(2015#=100 cvm)'!V45</v>
          </cell>
          <cell r="W374" t="str">
            <v>#='ipp(2015#=100 cvm)'!W45</v>
          </cell>
          <cell r="X374" t="str">
            <v>#='ipp(2015#=100 cvm)'!X45</v>
          </cell>
          <cell r="Y374" t="str">
            <v>#='ipp(2015#=100 cvm)'!Y45</v>
          </cell>
          <cell r="Z374" t="str">
            <v>#='ipp(2015#=100 cvm)'!Z45</v>
          </cell>
          <cell r="AA374" t="str">
            <v>#='ipp(2015#=100 cvm)'!AA45</v>
          </cell>
          <cell r="AB374" t="str">
            <v>#='ipp(2015#=100 cvm)'!AB45</v>
          </cell>
          <cell r="AC374" t="str">
            <v>#='ipp(2015#=100 cvm)'!AC45</v>
          </cell>
          <cell r="AD374" t="str">
            <v>#='ipp(2015#=100 cvm)'!AD45</v>
          </cell>
          <cell r="AE374" t="str">
            <v>#='ipp(2015#=100 cvm)'!AE45</v>
          </cell>
          <cell r="AF374" t="str">
            <v>#='ipp(2015#=100 cvm)'!AF45</v>
          </cell>
          <cell r="AG374" t="str">
            <v>#='ipp(2015#=100 cvm)'!AG45</v>
          </cell>
          <cell r="AH374" t="str">
            <v>#='ipp(2015#=100 cvm)'!AH45</v>
          </cell>
          <cell r="AI374" t="str">
            <v>#='ipp(2015#=100 cvm)'!AI45</v>
          </cell>
          <cell r="AJ374" t="str">
            <v>#='ipp(2015#=100 cvm)'!AJ45</v>
          </cell>
          <cell r="AK374" t="str">
            <v>#='ipp(2015#=100 cvm)'!AK45</v>
          </cell>
          <cell r="AL374" t="str">
            <v>#='ipp(2015#=100 cvm)'!AL45</v>
          </cell>
          <cell r="AM374" t="str">
            <v>#='ipp(2015#=100 cvm)'!AM45</v>
          </cell>
          <cell r="AN374" t="str">
            <v>#='ipp(2015#=100 cvm)'!AN45</v>
          </cell>
        </row>
        <row r="375">
          <cell r="C375">
            <v>10711</v>
          </cell>
          <cell r="D375" t="str">
            <v>#='ipp(2015#=100 cvm)'!D46</v>
          </cell>
          <cell r="E375" t="str">
            <v>#='ipp(2015#=100 cvm)'!E46</v>
          </cell>
          <cell r="F375" t="str">
            <v>#='ipp(2015#=100 cvm)'!F46</v>
          </cell>
          <cell r="G375" t="str">
            <v>#='ipp(2015#=100 cvm)'!G46</v>
          </cell>
          <cell r="H375" t="str">
            <v>#='ipp(2015#=100 cvm)'!H46</v>
          </cell>
          <cell r="I375" t="str">
            <v>#='ipp(2015#=100 cvm)'!I46</v>
          </cell>
          <cell r="J375" t="str">
            <v>#='ipp(2015#=100 cvm)'!J46</v>
          </cell>
          <cell r="K375" t="str">
            <v>#='ipp(2015#=100 cvm)'!K46</v>
          </cell>
          <cell r="L375" t="str">
            <v>#='ipp(2015#=100 cvm)'!L46</v>
          </cell>
          <cell r="M375" t="str">
            <v>#='ipp(2015#=100 cvm)'!M46</v>
          </cell>
          <cell r="N375" t="str">
            <v>#='ipp(2015#=100 cvm)'!N46</v>
          </cell>
          <cell r="O375" t="str">
            <v>#='ipp(2015#=100 cvm)'!O46</v>
          </cell>
          <cell r="P375" t="str">
            <v>#='ipp(2015#=100 cvm)'!P46</v>
          </cell>
          <cell r="Q375" t="str">
            <v>#='ipp(2015#=100 cvm)'!Q46</v>
          </cell>
          <cell r="R375" t="str">
            <v>#='ipp(2015#=100 cvm)'!R46</v>
          </cell>
          <cell r="S375" t="str">
            <v>#='ipp(2015#=100 cvm)'!S46</v>
          </cell>
          <cell r="T375" t="str">
            <v>#='ipp(2015#=100 cvm)'!T46</v>
          </cell>
          <cell r="U375" t="str">
            <v>#='ipp(2015#=100 cvm)'!U46</v>
          </cell>
          <cell r="V375" t="str">
            <v>#='ipp(2015#=100 cvm)'!V46</v>
          </cell>
          <cell r="W375" t="str">
            <v>#='ipp(2015#=100 cvm)'!W46</v>
          </cell>
          <cell r="X375" t="str">
            <v>#='ipp(2015#=100 cvm)'!X46</v>
          </cell>
          <cell r="Y375" t="str">
            <v>#='ipp(2015#=100 cvm)'!Y46</v>
          </cell>
          <cell r="Z375" t="str">
            <v>#='ipp(2015#=100 cvm)'!Z46</v>
          </cell>
          <cell r="AA375" t="str">
            <v>#='ipp(2015#=100 cvm)'!AA46</v>
          </cell>
          <cell r="AB375" t="str">
            <v>#='ipp(2015#=100 cvm)'!AB46</v>
          </cell>
          <cell r="AC375" t="str">
            <v>#='ipp(2015#=100 cvm)'!AC46</v>
          </cell>
          <cell r="AD375" t="str">
            <v>#='ipp(2015#=100 cvm)'!AD46</v>
          </cell>
          <cell r="AE375" t="str">
            <v>#='ipp(2015#=100 cvm)'!AE46</v>
          </cell>
          <cell r="AF375" t="str">
            <v>#='ipp(2015#=100 cvm)'!AF46</v>
          </cell>
          <cell r="AG375" t="str">
            <v>#='ipp(2015#=100 cvm)'!AG46</v>
          </cell>
          <cell r="AH375" t="str">
            <v>#='ipp(2015#=100 cvm)'!AH46</v>
          </cell>
          <cell r="AI375" t="str">
            <v>#='ipp(2015#=100 cvm)'!AI46</v>
          </cell>
          <cell r="AJ375" t="str">
            <v>#='ipp(2015#=100 cvm)'!AJ46</v>
          </cell>
          <cell r="AK375" t="str">
            <v>#='ipp(2015#=100 cvm)'!AK46</v>
          </cell>
          <cell r="AL375" t="str">
            <v>#='ipp(2015#=100 cvm)'!AL46</v>
          </cell>
          <cell r="AM375" t="str">
            <v>#='ipp(2015#=100 cvm)'!AM46</v>
          </cell>
          <cell r="AN375" t="str">
            <v>#='ipp(2015#=100 cvm)'!AN46</v>
          </cell>
        </row>
        <row r="376">
          <cell r="C376">
            <v>10712</v>
          </cell>
          <cell r="D376" t="str">
            <v>#='ipp(2015#=100 cvm)'!D47</v>
          </cell>
          <cell r="E376" t="str">
            <v>#='ipp(2015#=100 cvm)'!E47</v>
          </cell>
          <cell r="F376" t="str">
            <v>#='ipp(2015#=100 cvm)'!F47</v>
          </cell>
          <cell r="G376" t="str">
            <v>#='ipp(2015#=100 cvm)'!G47</v>
          </cell>
          <cell r="H376" t="str">
            <v>#='ipp(2015#=100 cvm)'!H47</v>
          </cell>
          <cell r="I376" t="str">
            <v>#='ipp(2015#=100 cvm)'!I47</v>
          </cell>
          <cell r="J376" t="str">
            <v>#='ipp(2015#=100 cvm)'!J47</v>
          </cell>
          <cell r="K376" t="str">
            <v>#='ipp(2015#=100 cvm)'!K47</v>
          </cell>
          <cell r="L376" t="str">
            <v>#='ipp(2015#=100 cvm)'!L47</v>
          </cell>
          <cell r="M376" t="str">
            <v>#='ipp(2015#=100 cvm)'!M47</v>
          </cell>
          <cell r="N376" t="str">
            <v>#='ipp(2015#=100 cvm)'!N47</v>
          </cell>
          <cell r="O376" t="str">
            <v>#='ipp(2015#=100 cvm)'!O47</v>
          </cell>
          <cell r="P376" t="str">
            <v>#='ipp(2015#=100 cvm)'!P47</v>
          </cell>
          <cell r="Q376" t="str">
            <v>#='ipp(2015#=100 cvm)'!Q47</v>
          </cell>
          <cell r="R376" t="str">
            <v>#='ipp(2015#=100 cvm)'!R47</v>
          </cell>
          <cell r="S376" t="str">
            <v>#='ipp(2015#=100 cvm)'!S47</v>
          </cell>
          <cell r="T376" t="str">
            <v>#='ipp(2015#=100 cvm)'!T47</v>
          </cell>
          <cell r="U376" t="str">
            <v>#='ipp(2015#=100 cvm)'!U47</v>
          </cell>
          <cell r="V376" t="str">
            <v>#='ipp(2015#=100 cvm)'!V47</v>
          </cell>
          <cell r="W376" t="str">
            <v>#='ipp(2015#=100 cvm)'!W47</v>
          </cell>
          <cell r="X376" t="str">
            <v>#='ipp(2015#=100 cvm)'!X47</v>
          </cell>
          <cell r="Y376" t="str">
            <v>#='ipp(2015#=100 cvm)'!Y47</v>
          </cell>
          <cell r="Z376" t="str">
            <v>#='ipp(2015#=100 cvm)'!Z47</v>
          </cell>
          <cell r="AA376" t="str">
            <v>#='ipp(2015#=100 cvm)'!AA47</v>
          </cell>
          <cell r="AB376" t="str">
            <v>#='ipp(2015#=100 cvm)'!AB47</v>
          </cell>
          <cell r="AC376" t="str">
            <v>#='ipp(2015#=100 cvm)'!AC47</v>
          </cell>
          <cell r="AD376" t="str">
            <v>#='ipp(2015#=100 cvm)'!AD47</v>
          </cell>
          <cell r="AE376" t="str">
            <v>#='ipp(2015#=100 cvm)'!AE47</v>
          </cell>
          <cell r="AF376" t="str">
            <v>#='ipp(2015#=100 cvm)'!AF47</v>
          </cell>
          <cell r="AG376" t="str">
            <v>#='ipp(2015#=100 cvm)'!AG47</v>
          </cell>
          <cell r="AH376" t="str">
            <v>#='ipp(2015#=100 cvm)'!AH47</v>
          </cell>
          <cell r="AI376" t="str">
            <v>#='ipp(2015#=100 cvm)'!AI47</v>
          </cell>
          <cell r="AJ376" t="str">
            <v>#='ipp(2015#=100 cvm)'!AJ47</v>
          </cell>
          <cell r="AK376" t="str">
            <v>#='ipp(2015#=100 cvm)'!AK47</v>
          </cell>
          <cell r="AL376" t="str">
            <v>#='ipp(2015#=100 cvm)'!AL47</v>
          </cell>
          <cell r="AM376" t="str">
            <v>#='ipp(2015#=100 cvm)'!AM47</v>
          </cell>
          <cell r="AN376" t="str">
            <v>#='ipp(2015#=100 cvm)'!AN47</v>
          </cell>
        </row>
        <row r="377">
          <cell r="C377">
            <v>10713</v>
          </cell>
          <cell r="D377" t="str">
            <v>#='ipp(2015#=100 cvm)'!D48</v>
          </cell>
          <cell r="E377" t="str">
            <v>#='ipp(2015#=100 cvm)'!E48</v>
          </cell>
          <cell r="F377" t="str">
            <v>#='ipp(2015#=100 cvm)'!F48</v>
          </cell>
          <cell r="G377" t="str">
            <v>#='ipp(2015#=100 cvm)'!G48</v>
          </cell>
          <cell r="H377" t="str">
            <v>#='ipp(2015#=100 cvm)'!H48</v>
          </cell>
          <cell r="I377" t="str">
            <v>#='ipp(2015#=100 cvm)'!I48</v>
          </cell>
          <cell r="J377" t="str">
            <v>#='ipp(2015#=100 cvm)'!J48</v>
          </cell>
          <cell r="K377" t="str">
            <v>#='ipp(2015#=100 cvm)'!K48</v>
          </cell>
          <cell r="L377" t="str">
            <v>#='ipp(2015#=100 cvm)'!L48</v>
          </cell>
          <cell r="M377" t="str">
            <v>#='ipp(2015#=100 cvm)'!M48</v>
          </cell>
          <cell r="N377" t="str">
            <v>#='ipp(2015#=100 cvm)'!N48</v>
          </cell>
          <cell r="O377" t="str">
            <v>#='ipp(2015#=100 cvm)'!O48</v>
          </cell>
          <cell r="P377" t="str">
            <v>#='ipp(2015#=100 cvm)'!P48</v>
          </cell>
          <cell r="Q377" t="str">
            <v>#='ipp(2015#=100 cvm)'!Q48</v>
          </cell>
          <cell r="R377" t="str">
            <v>#='ipp(2015#=100 cvm)'!R48</v>
          </cell>
          <cell r="S377" t="str">
            <v>#='ipp(2015#=100 cvm)'!S48</v>
          </cell>
          <cell r="T377" t="str">
            <v>#='ipp(2015#=100 cvm)'!T48</v>
          </cell>
          <cell r="U377" t="str">
            <v>#='ipp(2015#=100 cvm)'!U48</v>
          </cell>
          <cell r="V377" t="str">
            <v>#='ipp(2015#=100 cvm)'!V48</v>
          </cell>
          <cell r="W377" t="str">
            <v>#='ipp(2015#=100 cvm)'!W48</v>
          </cell>
          <cell r="X377" t="str">
            <v>#='ipp(2015#=100 cvm)'!X48</v>
          </cell>
          <cell r="Y377" t="str">
            <v>#='ipp(2015#=100 cvm)'!Y48</v>
          </cell>
          <cell r="Z377" t="str">
            <v>#='ipp(2015#=100 cvm)'!Z48</v>
          </cell>
          <cell r="AA377" t="str">
            <v>#='ipp(2015#=100 cvm)'!AA48</v>
          </cell>
          <cell r="AB377" t="str">
            <v>#='ipp(2015#=100 cvm)'!AB48</v>
          </cell>
          <cell r="AC377" t="str">
            <v>#='ipp(2015#=100 cvm)'!AC48</v>
          </cell>
          <cell r="AD377" t="str">
            <v>#='ipp(2015#=100 cvm)'!AD48</v>
          </cell>
          <cell r="AE377" t="str">
            <v>#='ipp(2015#=100 cvm)'!AE48</v>
          </cell>
          <cell r="AF377" t="str">
            <v>#='ipp(2015#=100 cvm)'!AF48</v>
          </cell>
          <cell r="AG377" t="str">
            <v>#='ipp(2015#=100 cvm)'!AG48</v>
          </cell>
          <cell r="AH377" t="str">
            <v>#='ipp(2015#=100 cvm)'!AH48</v>
          </cell>
          <cell r="AI377" t="str">
            <v>#='ipp(2015#=100 cvm)'!AI48</v>
          </cell>
          <cell r="AJ377" t="str">
            <v>#='ipp(2015#=100 cvm)'!AJ48</v>
          </cell>
          <cell r="AK377" t="str">
            <v>#='ipp(2015#=100 cvm)'!AK48</v>
          </cell>
          <cell r="AL377" t="str">
            <v>#='ipp(2015#=100 cvm)'!AL48</v>
          </cell>
          <cell r="AM377" t="str">
            <v>#='ipp(2015#=100 cvm)'!AM48</v>
          </cell>
          <cell r="AN377" t="str">
            <v>#='ipp(2015#=100 cvm)'!AN48</v>
          </cell>
        </row>
        <row r="378">
          <cell r="C378">
            <v>10714</v>
          </cell>
          <cell r="D378" t="str">
            <v>#='ipp(2015#=100 cvm)'!D49</v>
          </cell>
          <cell r="E378" t="str">
            <v>#='ipp(2015#=100 cvm)'!E49</v>
          </cell>
          <cell r="F378" t="str">
            <v>#='ipp(2015#=100 cvm)'!F49</v>
          </cell>
          <cell r="G378" t="str">
            <v>#='ipp(2015#=100 cvm)'!G49</v>
          </cell>
          <cell r="H378" t="str">
            <v>#='ipp(2015#=100 cvm)'!H49</v>
          </cell>
          <cell r="I378" t="str">
            <v>#='ipp(2015#=100 cvm)'!I49</v>
          </cell>
          <cell r="J378" t="str">
            <v>#='ipp(2015#=100 cvm)'!J49</v>
          </cell>
          <cell r="K378" t="str">
            <v>#='ipp(2015#=100 cvm)'!K49</v>
          </cell>
          <cell r="L378" t="str">
            <v>#='ipp(2015#=100 cvm)'!L49</v>
          </cell>
          <cell r="M378" t="str">
            <v>#='ipp(2015#=100 cvm)'!M49</v>
          </cell>
          <cell r="N378" t="str">
            <v>#='ipp(2015#=100 cvm)'!N49</v>
          </cell>
          <cell r="O378" t="str">
            <v>#='ipp(2015#=100 cvm)'!O49</v>
          </cell>
          <cell r="P378" t="str">
            <v>#='ipp(2015#=100 cvm)'!P49</v>
          </cell>
          <cell r="Q378" t="str">
            <v>#='ipp(2015#=100 cvm)'!Q49</v>
          </cell>
          <cell r="R378" t="str">
            <v>#='ipp(2015#=100 cvm)'!R49</v>
          </cell>
          <cell r="S378" t="str">
            <v>#='ipp(2015#=100 cvm)'!S49</v>
          </cell>
          <cell r="T378" t="str">
            <v>#='ipp(2015#=100 cvm)'!T49</v>
          </cell>
          <cell r="U378" t="str">
            <v>#='ipp(2015#=100 cvm)'!U49</v>
          </cell>
          <cell r="V378" t="str">
            <v>#='ipp(2015#=100 cvm)'!V49</v>
          </cell>
          <cell r="W378" t="str">
            <v>#='ipp(2015#=100 cvm)'!W49</v>
          </cell>
          <cell r="X378" t="str">
            <v>#='ipp(2015#=100 cvm)'!X49</v>
          </cell>
          <cell r="Y378" t="str">
            <v>#='ipp(2015#=100 cvm)'!Y49</v>
          </cell>
          <cell r="Z378" t="str">
            <v>#='ipp(2015#=100 cvm)'!Z49</v>
          </cell>
          <cell r="AA378" t="str">
            <v>#='ipp(2015#=100 cvm)'!AA49</v>
          </cell>
          <cell r="AB378" t="str">
            <v>#='ipp(2015#=100 cvm)'!AB49</v>
          </cell>
          <cell r="AC378" t="str">
            <v>#='ipp(2015#=100 cvm)'!AC49</v>
          </cell>
          <cell r="AD378" t="str">
            <v>#='ipp(2015#=100 cvm)'!AD49</v>
          </cell>
          <cell r="AE378" t="str">
            <v>#='ipp(2015#=100 cvm)'!AE49</v>
          </cell>
          <cell r="AF378" t="str">
            <v>#='ipp(2015#=100 cvm)'!AF49</v>
          </cell>
          <cell r="AG378" t="str">
            <v>#='ipp(2015#=100 cvm)'!AG49</v>
          </cell>
          <cell r="AH378" t="str">
            <v>#='ipp(2015#=100 cvm)'!AH49</v>
          </cell>
          <cell r="AI378" t="str">
            <v>#='ipp(2015#=100 cvm)'!AI49</v>
          </cell>
          <cell r="AJ378" t="str">
            <v>#='ipp(2015#=100 cvm)'!AJ49</v>
          </cell>
          <cell r="AK378" t="str">
            <v>#='ipp(2015#=100 cvm)'!AK49</v>
          </cell>
          <cell r="AL378" t="str">
            <v>#='ipp(2015#=100 cvm)'!AL49</v>
          </cell>
          <cell r="AM378" t="str">
            <v>#='ipp(2015#=100 cvm)'!AM49</v>
          </cell>
          <cell r="AN378" t="str">
            <v>#='ipp(2015#=100 cvm)'!AN49</v>
          </cell>
        </row>
        <row r="379">
          <cell r="C379">
            <v>10721</v>
          </cell>
          <cell r="D379" t="str">
            <v>#='ipp(2015#=100 cvm)'!D50</v>
          </cell>
          <cell r="E379" t="str">
            <v>#='ipp(2015#=100 cvm)'!E50</v>
          </cell>
          <cell r="F379" t="str">
            <v>#='ipp(2015#=100 cvm)'!F50</v>
          </cell>
          <cell r="G379" t="str">
            <v>#='ipp(2015#=100 cvm)'!G50</v>
          </cell>
          <cell r="H379" t="str">
            <v>#='ipp(2015#=100 cvm)'!H50</v>
          </cell>
          <cell r="I379" t="str">
            <v>#='ipp(2015#=100 cvm)'!I50</v>
          </cell>
          <cell r="J379" t="str">
            <v>#='ipp(2015#=100 cvm)'!J50</v>
          </cell>
          <cell r="K379" t="str">
            <v>#='ipp(2015#=100 cvm)'!K50</v>
          </cell>
          <cell r="L379" t="str">
            <v>#='ipp(2015#=100 cvm)'!L50</v>
          </cell>
          <cell r="M379" t="str">
            <v>#='ipp(2015#=100 cvm)'!M50</v>
          </cell>
          <cell r="N379" t="str">
            <v>#='ipp(2015#=100 cvm)'!N50</v>
          </cell>
          <cell r="O379" t="str">
            <v>#='ipp(2015#=100 cvm)'!O50</v>
          </cell>
          <cell r="P379" t="str">
            <v>#='ipp(2015#=100 cvm)'!P50</v>
          </cell>
          <cell r="Q379" t="str">
            <v>#='ipp(2015#=100 cvm)'!Q50</v>
          </cell>
          <cell r="R379" t="str">
            <v>#='ipp(2015#=100 cvm)'!R50</v>
          </cell>
          <cell r="S379" t="str">
            <v>#='ipp(2015#=100 cvm)'!S50</v>
          </cell>
          <cell r="T379" t="str">
            <v>#='ipp(2015#=100 cvm)'!T50</v>
          </cell>
          <cell r="U379" t="str">
            <v>#='ipp(2015#=100 cvm)'!U50</v>
          </cell>
          <cell r="V379" t="str">
            <v>#='ipp(2015#=100 cvm)'!V50</v>
          </cell>
          <cell r="W379" t="str">
            <v>#='ipp(2015#=100 cvm)'!W50</v>
          </cell>
          <cell r="X379" t="str">
            <v>#='ipp(2015#=100 cvm)'!X50</v>
          </cell>
          <cell r="Y379" t="str">
            <v>#='ipp(2015#=100 cvm)'!Y50</v>
          </cell>
          <cell r="Z379" t="str">
            <v>#='ipp(2015#=100 cvm)'!Z50</v>
          </cell>
          <cell r="AA379" t="str">
            <v>#='ipp(2015#=100 cvm)'!AA50</v>
          </cell>
          <cell r="AB379" t="str">
            <v>#='ipp(2015#=100 cvm)'!AB50</v>
          </cell>
          <cell r="AC379" t="str">
            <v>#='ipp(2015#=100 cvm)'!AC50</v>
          </cell>
          <cell r="AD379" t="str">
            <v>#='ipp(2015#=100 cvm)'!AD50</v>
          </cell>
          <cell r="AE379" t="str">
            <v>#='ipp(2015#=100 cvm)'!AE50</v>
          </cell>
          <cell r="AF379" t="str">
            <v>#='ipp(2015#=100 cvm)'!AF50</v>
          </cell>
          <cell r="AG379" t="str">
            <v>#='ipp(2015#=100 cvm)'!AG50</v>
          </cell>
          <cell r="AH379" t="str">
            <v>#='ipp(2015#=100 cvm)'!AH50</v>
          </cell>
          <cell r="AI379" t="str">
            <v>#='ipp(2015#=100 cvm)'!AI50</v>
          </cell>
          <cell r="AJ379" t="str">
            <v>#='ipp(2015#=100 cvm)'!AJ50</v>
          </cell>
          <cell r="AK379" t="str">
            <v>#='ipp(2015#=100 cvm)'!AK50</v>
          </cell>
          <cell r="AL379" t="str">
            <v>#='ipp(2015#=100 cvm)'!AL50</v>
          </cell>
          <cell r="AM379" t="str">
            <v>#='ipp(2015#=100 cvm)'!AM50</v>
          </cell>
          <cell r="AN379" t="str">
            <v>#='ipp(2015#=100 cvm)'!AN50</v>
          </cell>
        </row>
        <row r="380">
          <cell r="C380">
            <v>10722</v>
          </cell>
          <cell r="D380" t="str">
            <v>#='ipp(2015#=100 cvm)'!D51</v>
          </cell>
          <cell r="E380" t="str">
            <v>#='ipp(2015#=100 cvm)'!E51</v>
          </cell>
          <cell r="F380" t="str">
            <v>#='ipp(2015#=100 cvm)'!F51</v>
          </cell>
          <cell r="G380" t="str">
            <v>#='ipp(2015#=100 cvm)'!G51</v>
          </cell>
          <cell r="H380" t="str">
            <v>#='ipp(2015#=100 cvm)'!H51</v>
          </cell>
          <cell r="I380" t="str">
            <v>#='ipp(2015#=100 cvm)'!I51</v>
          </cell>
          <cell r="J380" t="str">
            <v>#='ipp(2015#=100 cvm)'!J51</v>
          </cell>
          <cell r="K380" t="str">
            <v>#='ipp(2015#=100 cvm)'!K51</v>
          </cell>
          <cell r="L380" t="str">
            <v>#='ipp(2015#=100 cvm)'!L51</v>
          </cell>
          <cell r="M380" t="str">
            <v>#='ipp(2015#=100 cvm)'!M51</v>
          </cell>
          <cell r="N380" t="str">
            <v>#='ipp(2015#=100 cvm)'!N51</v>
          </cell>
          <cell r="O380" t="str">
            <v>#='ipp(2015#=100 cvm)'!O51</v>
          </cell>
          <cell r="P380" t="str">
            <v>#='ipp(2015#=100 cvm)'!P51</v>
          </cell>
          <cell r="Q380" t="str">
            <v>#='ipp(2015#=100 cvm)'!Q51</v>
          </cell>
          <cell r="R380" t="str">
            <v>#='ipp(2015#=100 cvm)'!R51</v>
          </cell>
          <cell r="S380" t="str">
            <v>#='ipp(2015#=100 cvm)'!S51</v>
          </cell>
          <cell r="T380" t="str">
            <v>#='ipp(2015#=100 cvm)'!T51</v>
          </cell>
          <cell r="U380" t="str">
            <v>#='ipp(2015#=100 cvm)'!U51</v>
          </cell>
          <cell r="V380" t="str">
            <v>#='ipp(2015#=100 cvm)'!V51</v>
          </cell>
          <cell r="W380" t="str">
            <v>#='ipp(2015#=100 cvm)'!W51</v>
          </cell>
          <cell r="X380" t="str">
            <v>#='ipp(2015#=100 cvm)'!X51</v>
          </cell>
          <cell r="Y380" t="str">
            <v>#='ipp(2015#=100 cvm)'!Y51</v>
          </cell>
          <cell r="Z380" t="str">
            <v>#='ipp(2015#=100 cvm)'!Z51</v>
          </cell>
          <cell r="AA380" t="str">
            <v>#='ipp(2015#=100 cvm)'!AA51</v>
          </cell>
          <cell r="AB380" t="str">
            <v>#='ipp(2015#=100 cvm)'!AB51</v>
          </cell>
          <cell r="AC380" t="str">
            <v>#='ipp(2015#=100 cvm)'!AC51</v>
          </cell>
          <cell r="AD380" t="str">
            <v>#='ipp(2015#=100 cvm)'!AD51</v>
          </cell>
          <cell r="AE380" t="str">
            <v>#='ipp(2015#=100 cvm)'!AE51</v>
          </cell>
          <cell r="AF380" t="str">
            <v>#='ipp(2015#=100 cvm)'!AF51</v>
          </cell>
          <cell r="AG380" t="str">
            <v>#='ipp(2015#=100 cvm)'!AG51</v>
          </cell>
          <cell r="AH380" t="str">
            <v>#='ipp(2015#=100 cvm)'!AH51</v>
          </cell>
          <cell r="AI380" t="str">
            <v>#='ipp(2015#=100 cvm)'!AI51</v>
          </cell>
          <cell r="AJ380" t="str">
            <v>#='ipp(2015#=100 cvm)'!AJ51</v>
          </cell>
          <cell r="AK380" t="str">
            <v>#='ipp(2015#=100 cvm)'!AK51</v>
          </cell>
          <cell r="AL380" t="str">
            <v>#='ipp(2015#=100 cvm)'!AL51</v>
          </cell>
          <cell r="AM380" t="str">
            <v>#='ipp(2015#=100 cvm)'!AM51</v>
          </cell>
          <cell r="AN380" t="str">
            <v>#='ipp(2015#=100 cvm)'!AN51</v>
          </cell>
        </row>
        <row r="381">
          <cell r="C381">
            <v>10731</v>
          </cell>
          <cell r="D381" t="str">
            <v>#='ipp(2015#=100 cvm)'!D52</v>
          </cell>
          <cell r="E381" t="str">
            <v>#='ipp(2015#=100 cvm)'!E52</v>
          </cell>
          <cell r="F381" t="str">
            <v>#='ipp(2015#=100 cvm)'!F52</v>
          </cell>
          <cell r="G381" t="str">
            <v>#='ipp(2015#=100 cvm)'!G52</v>
          </cell>
          <cell r="H381" t="str">
            <v>#='ipp(2015#=100 cvm)'!H52</v>
          </cell>
          <cell r="I381" t="str">
            <v>#='ipp(2015#=100 cvm)'!I52</v>
          </cell>
          <cell r="J381" t="str">
            <v>#='ipp(2015#=100 cvm)'!J52</v>
          </cell>
          <cell r="K381" t="str">
            <v>#='ipp(2015#=100 cvm)'!K52</v>
          </cell>
          <cell r="L381" t="str">
            <v>#='ipp(2015#=100 cvm)'!L52</v>
          </cell>
          <cell r="M381" t="str">
            <v>#='ipp(2015#=100 cvm)'!M52</v>
          </cell>
          <cell r="N381" t="str">
            <v>#='ipp(2015#=100 cvm)'!N52</v>
          </cell>
          <cell r="O381" t="str">
            <v>#='ipp(2015#=100 cvm)'!O52</v>
          </cell>
          <cell r="P381" t="str">
            <v>#='ipp(2015#=100 cvm)'!P52</v>
          </cell>
          <cell r="Q381" t="str">
            <v>#='ipp(2015#=100 cvm)'!Q52</v>
          </cell>
          <cell r="R381" t="str">
            <v>#='ipp(2015#=100 cvm)'!R52</v>
          </cell>
          <cell r="S381" t="str">
            <v>#='ipp(2015#=100 cvm)'!S52</v>
          </cell>
          <cell r="T381" t="str">
            <v>#='ipp(2015#=100 cvm)'!T52</v>
          </cell>
          <cell r="U381" t="str">
            <v>#='ipp(2015#=100 cvm)'!U52</v>
          </cell>
          <cell r="V381" t="str">
            <v>#='ipp(2015#=100 cvm)'!V52</v>
          </cell>
          <cell r="W381" t="str">
            <v>#='ipp(2015#=100 cvm)'!W52</v>
          </cell>
          <cell r="X381" t="str">
            <v>#='ipp(2015#=100 cvm)'!X52</v>
          </cell>
          <cell r="Y381" t="str">
            <v>#='ipp(2015#=100 cvm)'!Y52</v>
          </cell>
          <cell r="Z381" t="str">
            <v>#='ipp(2015#=100 cvm)'!Z52</v>
          </cell>
          <cell r="AA381" t="str">
            <v>#='ipp(2015#=100 cvm)'!AA52</v>
          </cell>
          <cell r="AB381" t="str">
            <v>#='ipp(2015#=100 cvm)'!AB52</v>
          </cell>
          <cell r="AC381" t="str">
            <v>#='ipp(2015#=100 cvm)'!AC52</v>
          </cell>
          <cell r="AD381" t="str">
            <v>#='ipp(2015#=100 cvm)'!AD52</v>
          </cell>
          <cell r="AE381" t="str">
            <v>#='ipp(2015#=100 cvm)'!AE52</v>
          </cell>
          <cell r="AF381" t="str">
            <v>#='ipp(2015#=100 cvm)'!AF52</v>
          </cell>
          <cell r="AG381" t="str">
            <v>#='ipp(2015#=100 cvm)'!AG52</v>
          </cell>
          <cell r="AH381" t="str">
            <v>#='ipp(2015#=100 cvm)'!AH52</v>
          </cell>
          <cell r="AI381" t="str">
            <v>#='ipp(2015#=100 cvm)'!AI52</v>
          </cell>
          <cell r="AJ381" t="str">
            <v>#='ipp(2015#=100 cvm)'!AJ52</v>
          </cell>
          <cell r="AK381" t="str">
            <v>#='ipp(2015#=100 cvm)'!AK52</v>
          </cell>
          <cell r="AL381" t="str">
            <v>#='ipp(2015#=100 cvm)'!AL52</v>
          </cell>
          <cell r="AM381" t="str">
            <v>#='ipp(2015#=100 cvm)'!AM52</v>
          </cell>
          <cell r="AN381" t="str">
            <v>#='ipp(2015#=100 cvm)'!AN52</v>
          </cell>
        </row>
        <row r="382">
          <cell r="C382">
            <v>10732</v>
          </cell>
          <cell r="D382" t="str">
            <v>#='ipp(2015#=100 cvm)'!D53</v>
          </cell>
          <cell r="E382" t="str">
            <v>#='ipp(2015#=100 cvm)'!E53</v>
          </cell>
          <cell r="F382" t="str">
            <v>#='ipp(2015#=100 cvm)'!F53</v>
          </cell>
          <cell r="G382" t="str">
            <v>#='ipp(2015#=100 cvm)'!G53</v>
          </cell>
          <cell r="H382" t="str">
            <v>#='ipp(2015#=100 cvm)'!H53</v>
          </cell>
          <cell r="I382" t="str">
            <v>#='ipp(2015#=100 cvm)'!I53</v>
          </cell>
          <cell r="J382" t="str">
            <v>#='ipp(2015#=100 cvm)'!J53</v>
          </cell>
          <cell r="K382" t="str">
            <v>#='ipp(2015#=100 cvm)'!K53</v>
          </cell>
          <cell r="L382" t="str">
            <v>#='ipp(2015#=100 cvm)'!L53</v>
          </cell>
          <cell r="M382" t="str">
            <v>#='ipp(2015#=100 cvm)'!M53</v>
          </cell>
          <cell r="N382" t="str">
            <v>#='ipp(2015#=100 cvm)'!N53</v>
          </cell>
          <cell r="O382" t="str">
            <v>#='ipp(2015#=100 cvm)'!O53</v>
          </cell>
          <cell r="P382" t="str">
            <v>#='ipp(2015#=100 cvm)'!P53</v>
          </cell>
          <cell r="Q382" t="str">
            <v>#='ipp(2015#=100 cvm)'!Q53</v>
          </cell>
          <cell r="R382" t="str">
            <v>#='ipp(2015#=100 cvm)'!R53</v>
          </cell>
          <cell r="S382" t="str">
            <v>#='ipp(2015#=100 cvm)'!S53</v>
          </cell>
          <cell r="T382" t="str">
            <v>#='ipp(2015#=100 cvm)'!T53</v>
          </cell>
          <cell r="U382" t="str">
            <v>#='ipp(2015#=100 cvm)'!U53</v>
          </cell>
          <cell r="V382" t="str">
            <v>#='ipp(2015#=100 cvm)'!V53</v>
          </cell>
          <cell r="W382" t="str">
            <v>#='ipp(2015#=100 cvm)'!W53</v>
          </cell>
          <cell r="X382" t="str">
            <v>#='ipp(2015#=100 cvm)'!X53</v>
          </cell>
          <cell r="Y382" t="str">
            <v>#='ipp(2015#=100 cvm)'!Y53</v>
          </cell>
          <cell r="Z382" t="str">
            <v>#='ipp(2015#=100 cvm)'!Z53</v>
          </cell>
          <cell r="AA382" t="str">
            <v>#='ipp(2015#=100 cvm)'!AA53</v>
          </cell>
          <cell r="AB382" t="str">
            <v>#='ipp(2015#=100 cvm)'!AB53</v>
          </cell>
          <cell r="AC382" t="str">
            <v>#='ipp(2015#=100 cvm)'!AC53</v>
          </cell>
          <cell r="AD382" t="str">
            <v>#='ipp(2015#=100 cvm)'!AD53</v>
          </cell>
          <cell r="AE382" t="str">
            <v>#='ipp(2015#=100 cvm)'!AE53</v>
          </cell>
          <cell r="AF382" t="str">
            <v>#='ipp(2015#=100 cvm)'!AF53</v>
          </cell>
          <cell r="AG382" t="str">
            <v>#='ipp(2015#=100 cvm)'!AG53</v>
          </cell>
          <cell r="AH382" t="str">
            <v>#='ipp(2015#=100 cvm)'!AH53</v>
          </cell>
          <cell r="AI382" t="str">
            <v>#='ipp(2015#=100 cvm)'!AI53</v>
          </cell>
          <cell r="AJ382" t="str">
            <v>#='ipp(2015#=100 cvm)'!AJ53</v>
          </cell>
          <cell r="AK382" t="str">
            <v>#='ipp(2015#=100 cvm)'!AK53</v>
          </cell>
          <cell r="AL382" t="str">
            <v>#='ipp(2015#=100 cvm)'!AL53</v>
          </cell>
          <cell r="AM382" t="str">
            <v>#='ipp(2015#=100 cvm)'!AM53</v>
          </cell>
          <cell r="AN382" t="str">
            <v>#='ipp(2015#=100 cvm)'!AN53</v>
          </cell>
        </row>
        <row r="383">
          <cell r="C383">
            <v>10733</v>
          </cell>
          <cell r="D383" t="str">
            <v>#='ipp(2015#=100 cvm)'!D54</v>
          </cell>
          <cell r="E383" t="str">
            <v>#='ipp(2015#=100 cvm)'!E54</v>
          </cell>
          <cell r="F383" t="str">
            <v>#='ipp(2015#=100 cvm)'!F54</v>
          </cell>
          <cell r="G383" t="str">
            <v>#='ipp(2015#=100 cvm)'!G54</v>
          </cell>
          <cell r="H383" t="str">
            <v>#='ipp(2015#=100 cvm)'!H54</v>
          </cell>
          <cell r="I383" t="str">
            <v>#='ipp(2015#=100 cvm)'!I54</v>
          </cell>
          <cell r="J383" t="str">
            <v>#='ipp(2015#=100 cvm)'!J54</v>
          </cell>
          <cell r="K383" t="str">
            <v>#='ipp(2015#=100 cvm)'!K54</v>
          </cell>
          <cell r="L383" t="str">
            <v>#='ipp(2015#=100 cvm)'!L54</v>
          </cell>
          <cell r="M383" t="str">
            <v>#='ipp(2015#=100 cvm)'!M54</v>
          </cell>
          <cell r="N383" t="str">
            <v>#='ipp(2015#=100 cvm)'!N54</v>
          </cell>
          <cell r="O383" t="str">
            <v>#='ipp(2015#=100 cvm)'!O54</v>
          </cell>
          <cell r="P383" t="str">
            <v>#='ipp(2015#=100 cvm)'!P54</v>
          </cell>
          <cell r="Q383" t="str">
            <v>#='ipp(2015#=100 cvm)'!Q54</v>
          </cell>
          <cell r="R383" t="str">
            <v>#='ipp(2015#=100 cvm)'!R54</v>
          </cell>
          <cell r="S383" t="str">
            <v>#='ipp(2015#=100 cvm)'!S54</v>
          </cell>
          <cell r="T383" t="str">
            <v>#='ipp(2015#=100 cvm)'!T54</v>
          </cell>
          <cell r="U383" t="str">
            <v>#='ipp(2015#=100 cvm)'!U54</v>
          </cell>
          <cell r="V383" t="str">
            <v>#='ipp(2015#=100 cvm)'!V54</v>
          </cell>
          <cell r="W383" t="str">
            <v>#='ipp(2015#=100 cvm)'!W54</v>
          </cell>
          <cell r="X383" t="str">
            <v>#='ipp(2015#=100 cvm)'!X54</v>
          </cell>
          <cell r="Y383" t="str">
            <v>#='ipp(2015#=100 cvm)'!Y54</v>
          </cell>
          <cell r="Z383" t="str">
            <v>#='ipp(2015#=100 cvm)'!Z54</v>
          </cell>
          <cell r="AA383" t="str">
            <v>#='ipp(2015#=100 cvm)'!AA54</v>
          </cell>
          <cell r="AB383" t="str">
            <v>#='ipp(2015#=100 cvm)'!AB54</v>
          </cell>
          <cell r="AC383" t="str">
            <v>#='ipp(2015#=100 cvm)'!AC54</v>
          </cell>
          <cell r="AD383" t="str">
            <v>#='ipp(2015#=100 cvm)'!AD54</v>
          </cell>
          <cell r="AE383" t="str">
            <v>#='ipp(2015#=100 cvm)'!AE54</v>
          </cell>
          <cell r="AF383" t="str">
            <v>#='ipp(2015#=100 cvm)'!AF54</v>
          </cell>
          <cell r="AG383" t="str">
            <v>#='ipp(2015#=100 cvm)'!AG54</v>
          </cell>
          <cell r="AH383" t="str">
            <v>#='ipp(2015#=100 cvm)'!AH54</v>
          </cell>
          <cell r="AI383" t="str">
            <v>#='ipp(2015#=100 cvm)'!AI54</v>
          </cell>
          <cell r="AJ383" t="str">
            <v>#='ipp(2015#=100 cvm)'!AJ54</v>
          </cell>
          <cell r="AK383" t="str">
            <v>#='ipp(2015#=100 cvm)'!AK54</v>
          </cell>
          <cell r="AL383" t="str">
            <v>#='ipp(2015#=100 cvm)'!AL54</v>
          </cell>
          <cell r="AM383" t="str">
            <v>#='ipp(2015#=100 cvm)'!AM54</v>
          </cell>
          <cell r="AN383" t="str">
            <v>#='ipp(2015#=100 cvm)'!AN54</v>
          </cell>
        </row>
        <row r="384">
          <cell r="C384">
            <v>10741</v>
          </cell>
          <cell r="D384" t="str">
            <v>#='ipp(2015#=100 cvm)'!D55</v>
          </cell>
          <cell r="E384" t="str">
            <v>#='ipp(2015#=100 cvm)'!E55</v>
          </cell>
          <cell r="F384" t="str">
            <v>#='ipp(2015#=100 cvm)'!F55</v>
          </cell>
          <cell r="G384" t="str">
            <v>#='ipp(2015#=100 cvm)'!G55</v>
          </cell>
          <cell r="H384" t="str">
            <v>#='ipp(2015#=100 cvm)'!H55</v>
          </cell>
          <cell r="I384" t="str">
            <v>#='ipp(2015#=100 cvm)'!I55</v>
          </cell>
          <cell r="J384" t="str">
            <v>#='ipp(2015#=100 cvm)'!J55</v>
          </cell>
          <cell r="K384" t="str">
            <v>#='ipp(2015#=100 cvm)'!K55</v>
          </cell>
          <cell r="L384" t="str">
            <v>#='ipp(2015#=100 cvm)'!L55</v>
          </cell>
          <cell r="M384" t="str">
            <v>#='ipp(2015#=100 cvm)'!M55</v>
          </cell>
          <cell r="N384" t="str">
            <v>#='ipp(2015#=100 cvm)'!N55</v>
          </cell>
          <cell r="O384" t="str">
            <v>#='ipp(2015#=100 cvm)'!O55</v>
          </cell>
          <cell r="P384" t="str">
            <v>#='ipp(2015#=100 cvm)'!P55</v>
          </cell>
          <cell r="Q384" t="str">
            <v>#='ipp(2015#=100 cvm)'!Q55</v>
          </cell>
          <cell r="R384" t="str">
            <v>#='ipp(2015#=100 cvm)'!R55</v>
          </cell>
          <cell r="S384" t="str">
            <v>#='ipp(2015#=100 cvm)'!S55</v>
          </cell>
          <cell r="T384" t="str">
            <v>#='ipp(2015#=100 cvm)'!T55</v>
          </cell>
          <cell r="U384" t="str">
            <v>#='ipp(2015#=100 cvm)'!U55</v>
          </cell>
          <cell r="V384" t="str">
            <v>#='ipp(2015#=100 cvm)'!V55</v>
          </cell>
          <cell r="W384" t="str">
            <v>#='ipp(2015#=100 cvm)'!W55</v>
          </cell>
          <cell r="X384" t="str">
            <v>#='ipp(2015#=100 cvm)'!X55</v>
          </cell>
          <cell r="Y384" t="str">
            <v>#='ipp(2015#=100 cvm)'!Y55</v>
          </cell>
          <cell r="Z384" t="str">
            <v>#='ipp(2015#=100 cvm)'!Z55</v>
          </cell>
          <cell r="AA384" t="str">
            <v>#='ipp(2015#=100 cvm)'!AA55</v>
          </cell>
          <cell r="AB384" t="str">
            <v>#='ipp(2015#=100 cvm)'!AB55</v>
          </cell>
          <cell r="AC384" t="str">
            <v>#='ipp(2015#=100 cvm)'!AC55</v>
          </cell>
          <cell r="AD384" t="str">
            <v>#='ipp(2015#=100 cvm)'!AD55</v>
          </cell>
          <cell r="AE384" t="str">
            <v>#='ipp(2015#=100 cvm)'!AE55</v>
          </cell>
          <cell r="AF384" t="str">
            <v>#='ipp(2015#=100 cvm)'!AF55</v>
          </cell>
          <cell r="AG384" t="str">
            <v>#='ipp(2015#=100 cvm)'!AG55</v>
          </cell>
          <cell r="AH384" t="str">
            <v>#='ipp(2015#=100 cvm)'!AH55</v>
          </cell>
          <cell r="AI384" t="str">
            <v>#='ipp(2015#=100 cvm)'!AI55</v>
          </cell>
          <cell r="AJ384" t="str">
            <v>#='ipp(2015#=100 cvm)'!AJ55</v>
          </cell>
          <cell r="AK384" t="str">
            <v>#='ipp(2015#=100 cvm)'!AK55</v>
          </cell>
          <cell r="AL384" t="str">
            <v>#='ipp(2015#=100 cvm)'!AL55</v>
          </cell>
          <cell r="AM384" t="str">
            <v>#='ipp(2015#=100 cvm)'!AM55</v>
          </cell>
          <cell r="AN384" t="str">
            <v>#='ipp(2015#=100 cvm)'!AN55</v>
          </cell>
        </row>
        <row r="385">
          <cell r="C385">
            <v>10750</v>
          </cell>
          <cell r="D385" t="str">
            <v>#='ipp(2015#=100 cvm)'!D56</v>
          </cell>
          <cell r="E385" t="str">
            <v>#='ipp(2015#=100 cvm)'!E56</v>
          </cell>
          <cell r="F385" t="str">
            <v>#='ipp(2015#=100 cvm)'!F56</v>
          </cell>
          <cell r="G385" t="str">
            <v>#='ipp(2015#=100 cvm)'!G56</v>
          </cell>
          <cell r="H385" t="str">
            <v>#='ipp(2015#=100 cvm)'!H56</v>
          </cell>
          <cell r="I385" t="str">
            <v>#='ipp(2015#=100 cvm)'!I56</v>
          </cell>
          <cell r="J385" t="str">
            <v>#='ipp(2015#=100 cvm)'!J56</v>
          </cell>
          <cell r="K385" t="str">
            <v>#='ipp(2015#=100 cvm)'!K56</v>
          </cell>
          <cell r="L385" t="str">
            <v>#='ipp(2015#=100 cvm)'!L56</v>
          </cell>
          <cell r="M385" t="str">
            <v>#='ipp(2015#=100 cvm)'!M56</v>
          </cell>
          <cell r="N385" t="str">
            <v>#='ipp(2015#=100 cvm)'!N56</v>
          </cell>
          <cell r="O385" t="str">
            <v>#='ipp(2015#=100 cvm)'!O56</v>
          </cell>
          <cell r="P385" t="str">
            <v>#='ipp(2015#=100 cvm)'!P56</v>
          </cell>
          <cell r="Q385" t="str">
            <v>#='ipp(2015#=100 cvm)'!Q56</v>
          </cell>
          <cell r="R385" t="str">
            <v>#='ipp(2015#=100 cvm)'!R56</v>
          </cell>
          <cell r="S385" t="str">
            <v>#='ipp(2015#=100 cvm)'!S56</v>
          </cell>
          <cell r="T385" t="str">
            <v>#='ipp(2015#=100 cvm)'!T56</v>
          </cell>
          <cell r="U385" t="str">
            <v>#='ipp(2015#=100 cvm)'!U56</v>
          </cell>
          <cell r="V385" t="str">
            <v>#='ipp(2015#=100 cvm)'!V56</v>
          </cell>
          <cell r="W385" t="str">
            <v>#='ipp(2015#=100 cvm)'!W56</v>
          </cell>
          <cell r="X385" t="str">
            <v>#='ipp(2015#=100 cvm)'!X56</v>
          </cell>
          <cell r="Y385" t="str">
            <v>#='ipp(2015#=100 cvm)'!Y56</v>
          </cell>
          <cell r="Z385" t="str">
            <v>#='ipp(2015#=100 cvm)'!Z56</v>
          </cell>
          <cell r="AA385" t="str">
            <v>#='ipp(2015#=100 cvm)'!AA56</v>
          </cell>
          <cell r="AB385" t="str">
            <v>#='ipp(2015#=100 cvm)'!AB56</v>
          </cell>
          <cell r="AC385" t="str">
            <v>#='ipp(2015#=100 cvm)'!AC56</v>
          </cell>
          <cell r="AD385" t="str">
            <v>#='ipp(2015#=100 cvm)'!AD56</v>
          </cell>
          <cell r="AE385" t="str">
            <v>#='ipp(2015#=100 cvm)'!AE56</v>
          </cell>
          <cell r="AF385" t="str">
            <v>#='ipp(2015#=100 cvm)'!AF56</v>
          </cell>
          <cell r="AG385" t="str">
            <v>#='ipp(2015#=100 cvm)'!AG56</v>
          </cell>
          <cell r="AH385" t="str">
            <v>#='ipp(2015#=100 cvm)'!AH56</v>
          </cell>
          <cell r="AI385" t="str">
            <v>#='ipp(2015#=100 cvm)'!AI56</v>
          </cell>
          <cell r="AJ385" t="str">
            <v>#='ipp(2015#=100 cvm)'!AJ56</v>
          </cell>
          <cell r="AK385" t="str">
            <v>#='ipp(2015#=100 cvm)'!AK56</v>
          </cell>
          <cell r="AL385" t="str">
            <v>#='ipp(2015#=100 cvm)'!AL56</v>
          </cell>
          <cell r="AM385" t="str">
            <v>#='ipp(2015#=100 cvm)'!AM56</v>
          </cell>
          <cell r="AN385" t="str">
            <v>#='ipp(2015#=100 cvm)'!AN56</v>
          </cell>
        </row>
        <row r="386">
          <cell r="C386">
            <v>10791</v>
          </cell>
          <cell r="D386" t="str">
            <v>#='ipp(2015#=100 cvm)'!D57</v>
          </cell>
          <cell r="E386" t="str">
            <v>#='ipp(2015#=100 cvm)'!E57</v>
          </cell>
          <cell r="F386" t="str">
            <v>#='ipp(2015#=100 cvm)'!F57</v>
          </cell>
          <cell r="G386" t="str">
            <v>#='ipp(2015#=100 cvm)'!G57</v>
          </cell>
          <cell r="H386" t="str">
            <v>#='ipp(2015#=100 cvm)'!H57</v>
          </cell>
          <cell r="I386" t="str">
            <v>#='ipp(2015#=100 cvm)'!I57</v>
          </cell>
          <cell r="J386" t="str">
            <v>#='ipp(2015#=100 cvm)'!J57</v>
          </cell>
          <cell r="K386" t="str">
            <v>#='ipp(2015#=100 cvm)'!K57</v>
          </cell>
          <cell r="L386" t="str">
            <v>#='ipp(2015#=100 cvm)'!L57</v>
          </cell>
          <cell r="M386" t="str">
            <v>#='ipp(2015#=100 cvm)'!M57</v>
          </cell>
          <cell r="N386" t="str">
            <v>#='ipp(2015#=100 cvm)'!N57</v>
          </cell>
          <cell r="O386" t="str">
            <v>#='ipp(2015#=100 cvm)'!O57</v>
          </cell>
          <cell r="P386" t="str">
            <v>#='ipp(2015#=100 cvm)'!P57</v>
          </cell>
          <cell r="Q386" t="str">
            <v>#='ipp(2015#=100 cvm)'!Q57</v>
          </cell>
          <cell r="R386" t="str">
            <v>#='ipp(2015#=100 cvm)'!R57</v>
          </cell>
          <cell r="S386" t="str">
            <v>#='ipp(2015#=100 cvm)'!S57</v>
          </cell>
          <cell r="T386" t="str">
            <v>#='ipp(2015#=100 cvm)'!T57</v>
          </cell>
          <cell r="U386" t="str">
            <v>#='ipp(2015#=100 cvm)'!U57</v>
          </cell>
          <cell r="V386" t="str">
            <v>#='ipp(2015#=100 cvm)'!V57</v>
          </cell>
          <cell r="W386" t="str">
            <v>#='ipp(2015#=100 cvm)'!W57</v>
          </cell>
          <cell r="X386" t="str">
            <v>#='ipp(2015#=100 cvm)'!X57</v>
          </cell>
          <cell r="Y386" t="str">
            <v>#='ipp(2015#=100 cvm)'!Y57</v>
          </cell>
          <cell r="Z386" t="str">
            <v>#='ipp(2015#=100 cvm)'!Z57</v>
          </cell>
          <cell r="AA386" t="str">
            <v>#='ipp(2015#=100 cvm)'!AA57</v>
          </cell>
          <cell r="AB386" t="str">
            <v>#='ipp(2015#=100 cvm)'!AB57</v>
          </cell>
          <cell r="AC386" t="str">
            <v>#='ipp(2015#=100 cvm)'!AC57</v>
          </cell>
          <cell r="AD386" t="str">
            <v>#='ipp(2015#=100 cvm)'!AD57</v>
          </cell>
          <cell r="AE386" t="str">
            <v>#='ipp(2015#=100 cvm)'!AE57</v>
          </cell>
          <cell r="AF386" t="str">
            <v>#='ipp(2015#=100 cvm)'!AF57</v>
          </cell>
          <cell r="AG386" t="str">
            <v>#='ipp(2015#=100 cvm)'!AG57</v>
          </cell>
          <cell r="AH386" t="str">
            <v>#='ipp(2015#=100 cvm)'!AH57</v>
          </cell>
          <cell r="AI386" t="str">
            <v>#='ipp(2015#=100 cvm)'!AI57</v>
          </cell>
          <cell r="AJ386" t="str">
            <v>#='ipp(2015#=100 cvm)'!AJ57</v>
          </cell>
          <cell r="AK386" t="str">
            <v>#='ipp(2015#=100 cvm)'!AK57</v>
          </cell>
          <cell r="AL386" t="str">
            <v>#='ipp(2015#=100 cvm)'!AL57</v>
          </cell>
          <cell r="AM386" t="str">
            <v>#='ipp(2015#=100 cvm)'!AM57</v>
          </cell>
          <cell r="AN386" t="str">
            <v>#='ipp(2015#=100 cvm)'!AN57</v>
          </cell>
        </row>
        <row r="387">
          <cell r="C387">
            <v>10792</v>
          </cell>
          <cell r="D387" t="str">
            <v>#='ipp(2015#=100 cvm)'!D58</v>
          </cell>
          <cell r="E387" t="str">
            <v>#='ipp(2015#=100 cvm)'!E58</v>
          </cell>
          <cell r="F387" t="str">
            <v>#='ipp(2015#=100 cvm)'!F58</v>
          </cell>
          <cell r="G387" t="str">
            <v>#='ipp(2015#=100 cvm)'!G58</v>
          </cell>
          <cell r="H387" t="str">
            <v>#='ipp(2015#=100 cvm)'!H58</v>
          </cell>
          <cell r="I387" t="str">
            <v>#='ipp(2015#=100 cvm)'!I58</v>
          </cell>
          <cell r="J387" t="str">
            <v>#='ipp(2015#=100 cvm)'!J58</v>
          </cell>
          <cell r="K387" t="str">
            <v>#='ipp(2015#=100 cvm)'!K58</v>
          </cell>
          <cell r="L387" t="str">
            <v>#='ipp(2015#=100 cvm)'!L58</v>
          </cell>
          <cell r="M387" t="str">
            <v>#='ipp(2015#=100 cvm)'!M58</v>
          </cell>
          <cell r="N387" t="str">
            <v>#='ipp(2015#=100 cvm)'!N58</v>
          </cell>
          <cell r="O387" t="str">
            <v>#='ipp(2015#=100 cvm)'!O58</v>
          </cell>
          <cell r="P387" t="str">
            <v>#='ipp(2015#=100 cvm)'!P58</v>
          </cell>
          <cell r="Q387" t="str">
            <v>#='ipp(2015#=100 cvm)'!Q58</v>
          </cell>
          <cell r="R387" t="str">
            <v>#='ipp(2015#=100 cvm)'!R58</v>
          </cell>
          <cell r="S387" t="str">
            <v>#='ipp(2015#=100 cvm)'!S58</v>
          </cell>
          <cell r="T387" t="str">
            <v>#='ipp(2015#=100 cvm)'!T58</v>
          </cell>
          <cell r="U387" t="str">
            <v>#='ipp(2015#=100 cvm)'!U58</v>
          </cell>
          <cell r="V387" t="str">
            <v>#='ipp(2015#=100 cvm)'!V58</v>
          </cell>
          <cell r="W387" t="str">
            <v>#='ipp(2015#=100 cvm)'!W58</v>
          </cell>
          <cell r="X387" t="str">
            <v>#='ipp(2015#=100 cvm)'!X58</v>
          </cell>
          <cell r="Y387" t="str">
            <v>#='ipp(2015#=100 cvm)'!Y58</v>
          </cell>
          <cell r="Z387" t="str">
            <v>#='ipp(2015#=100 cvm)'!Z58</v>
          </cell>
          <cell r="AA387" t="str">
            <v>#='ipp(2015#=100 cvm)'!AA58</v>
          </cell>
          <cell r="AB387" t="str">
            <v>#='ipp(2015#=100 cvm)'!AB58</v>
          </cell>
          <cell r="AC387" t="str">
            <v>#='ipp(2015#=100 cvm)'!AC58</v>
          </cell>
          <cell r="AD387" t="str">
            <v>#='ipp(2015#=100 cvm)'!AD58</v>
          </cell>
          <cell r="AE387" t="str">
            <v>#='ipp(2015#=100 cvm)'!AE58</v>
          </cell>
          <cell r="AF387" t="str">
            <v>#='ipp(2015#=100 cvm)'!AF58</v>
          </cell>
          <cell r="AG387" t="str">
            <v>#='ipp(2015#=100 cvm)'!AG58</v>
          </cell>
          <cell r="AH387" t="str">
            <v>#='ipp(2015#=100 cvm)'!AH58</v>
          </cell>
          <cell r="AI387" t="str">
            <v>#='ipp(2015#=100 cvm)'!AI58</v>
          </cell>
          <cell r="AJ387" t="str">
            <v>#='ipp(2015#=100 cvm)'!AJ58</v>
          </cell>
          <cell r="AK387" t="str">
            <v>#='ipp(2015#=100 cvm)'!AK58</v>
          </cell>
          <cell r="AL387" t="str">
            <v>#='ipp(2015#=100 cvm)'!AL58</v>
          </cell>
          <cell r="AM387" t="str">
            <v>#='ipp(2015#=100 cvm)'!AM58</v>
          </cell>
          <cell r="AN387" t="str">
            <v>#='ipp(2015#=100 cvm)'!AN58</v>
          </cell>
        </row>
        <row r="388">
          <cell r="C388">
            <v>10793</v>
          </cell>
          <cell r="D388" t="str">
            <v>#='ipp(2015#=100 cvm)'!D59</v>
          </cell>
          <cell r="E388" t="str">
            <v>#='ipp(2015#=100 cvm)'!E59</v>
          </cell>
          <cell r="F388" t="str">
            <v>#='ipp(2015#=100 cvm)'!F59</v>
          </cell>
          <cell r="G388" t="str">
            <v>#='ipp(2015#=100 cvm)'!G59</v>
          </cell>
          <cell r="H388" t="str">
            <v>#='ipp(2015#=100 cvm)'!H59</v>
          </cell>
          <cell r="I388" t="str">
            <v>#='ipp(2015#=100 cvm)'!I59</v>
          </cell>
          <cell r="J388" t="str">
            <v>#='ipp(2015#=100 cvm)'!J59</v>
          </cell>
          <cell r="K388" t="str">
            <v>#='ipp(2015#=100 cvm)'!K59</v>
          </cell>
          <cell r="L388" t="str">
            <v>#='ipp(2015#=100 cvm)'!L59</v>
          </cell>
          <cell r="M388" t="str">
            <v>#='ipp(2015#=100 cvm)'!M59</v>
          </cell>
          <cell r="N388" t="str">
            <v>#='ipp(2015#=100 cvm)'!N59</v>
          </cell>
          <cell r="O388" t="str">
            <v>#='ipp(2015#=100 cvm)'!O59</v>
          </cell>
          <cell r="P388" t="str">
            <v>#='ipp(2015#=100 cvm)'!P59</v>
          </cell>
          <cell r="Q388" t="str">
            <v>#='ipp(2015#=100 cvm)'!Q59</v>
          </cell>
          <cell r="R388" t="str">
            <v>#='ipp(2015#=100 cvm)'!R59</v>
          </cell>
          <cell r="S388" t="str">
            <v>#='ipp(2015#=100 cvm)'!S59</v>
          </cell>
          <cell r="T388" t="str">
            <v>#='ipp(2015#=100 cvm)'!T59</v>
          </cell>
          <cell r="U388" t="str">
            <v>#='ipp(2015#=100 cvm)'!U59</v>
          </cell>
          <cell r="V388" t="str">
            <v>#='ipp(2015#=100 cvm)'!V59</v>
          </cell>
          <cell r="W388" t="str">
            <v>#='ipp(2015#=100 cvm)'!W59</v>
          </cell>
          <cell r="X388" t="str">
            <v>#='ipp(2015#=100 cvm)'!X59</v>
          </cell>
          <cell r="Y388" t="str">
            <v>#='ipp(2015#=100 cvm)'!Y59</v>
          </cell>
          <cell r="Z388" t="str">
            <v>#='ipp(2015#=100 cvm)'!Z59</v>
          </cell>
          <cell r="AA388" t="str">
            <v>#='ipp(2015#=100 cvm)'!AA59</v>
          </cell>
          <cell r="AB388" t="str">
            <v>#='ipp(2015#=100 cvm)'!AB59</v>
          </cell>
          <cell r="AC388" t="str">
            <v>#='ipp(2015#=100 cvm)'!AC59</v>
          </cell>
          <cell r="AD388" t="str">
            <v>#='ipp(2015#=100 cvm)'!AD59</v>
          </cell>
          <cell r="AE388" t="str">
            <v>#='ipp(2015#=100 cvm)'!AE59</v>
          </cell>
          <cell r="AF388" t="str">
            <v>#='ipp(2015#=100 cvm)'!AF59</v>
          </cell>
          <cell r="AG388" t="str">
            <v>#='ipp(2015#=100 cvm)'!AG59</v>
          </cell>
          <cell r="AH388" t="str">
            <v>#='ipp(2015#=100 cvm)'!AH59</v>
          </cell>
          <cell r="AI388" t="str">
            <v>#='ipp(2015#=100 cvm)'!AI59</v>
          </cell>
          <cell r="AJ388" t="str">
            <v>#='ipp(2015#=100 cvm)'!AJ59</v>
          </cell>
          <cell r="AK388" t="str">
            <v>#='ipp(2015#=100 cvm)'!AK59</v>
          </cell>
          <cell r="AL388" t="str">
            <v>#='ipp(2015#=100 cvm)'!AL59</v>
          </cell>
          <cell r="AM388" t="str">
            <v>#='ipp(2015#=100 cvm)'!AM59</v>
          </cell>
          <cell r="AN388" t="str">
            <v>#='ipp(2015#=100 cvm)'!AN59</v>
          </cell>
        </row>
        <row r="389">
          <cell r="C389">
            <v>10794</v>
          </cell>
          <cell r="D389" t="str">
            <v>#='ipp(2015#=100 cvm)'!D60</v>
          </cell>
          <cell r="E389" t="str">
            <v>#='ipp(2015#=100 cvm)'!E60</v>
          </cell>
          <cell r="F389" t="str">
            <v>#='ipp(2015#=100 cvm)'!F60</v>
          </cell>
          <cell r="G389" t="str">
            <v>#='ipp(2015#=100 cvm)'!G60</v>
          </cell>
          <cell r="H389" t="str">
            <v>#='ipp(2015#=100 cvm)'!H60</v>
          </cell>
          <cell r="I389" t="str">
            <v>#='ipp(2015#=100 cvm)'!I60</v>
          </cell>
          <cell r="J389" t="str">
            <v>#='ipp(2015#=100 cvm)'!J60</v>
          </cell>
          <cell r="K389" t="str">
            <v>#='ipp(2015#=100 cvm)'!K60</v>
          </cell>
          <cell r="L389" t="str">
            <v>#='ipp(2015#=100 cvm)'!L60</v>
          </cell>
          <cell r="M389" t="str">
            <v>#='ipp(2015#=100 cvm)'!M60</v>
          </cell>
          <cell r="N389" t="str">
            <v>#='ipp(2015#=100 cvm)'!N60</v>
          </cell>
          <cell r="O389" t="str">
            <v>#='ipp(2015#=100 cvm)'!O60</v>
          </cell>
          <cell r="P389" t="str">
            <v>#='ipp(2015#=100 cvm)'!P60</v>
          </cell>
          <cell r="Q389" t="str">
            <v>#='ipp(2015#=100 cvm)'!Q60</v>
          </cell>
          <cell r="R389" t="str">
            <v>#='ipp(2015#=100 cvm)'!R60</v>
          </cell>
          <cell r="S389" t="str">
            <v>#='ipp(2015#=100 cvm)'!S60</v>
          </cell>
          <cell r="T389" t="str">
            <v>#='ipp(2015#=100 cvm)'!T60</v>
          </cell>
          <cell r="U389" t="str">
            <v>#='ipp(2015#=100 cvm)'!U60</v>
          </cell>
          <cell r="V389" t="str">
            <v>#='ipp(2015#=100 cvm)'!V60</v>
          </cell>
          <cell r="W389" t="str">
            <v>#='ipp(2015#=100 cvm)'!W60</v>
          </cell>
          <cell r="X389" t="str">
            <v>#='ipp(2015#=100 cvm)'!X60</v>
          </cell>
          <cell r="Y389" t="str">
            <v>#='ipp(2015#=100 cvm)'!Y60</v>
          </cell>
          <cell r="Z389" t="str">
            <v>#='ipp(2015#=100 cvm)'!Z60</v>
          </cell>
          <cell r="AA389" t="str">
            <v>#='ipp(2015#=100 cvm)'!AA60</v>
          </cell>
          <cell r="AB389" t="str">
            <v>#='ipp(2015#=100 cvm)'!AB60</v>
          </cell>
          <cell r="AC389" t="str">
            <v>#='ipp(2015#=100 cvm)'!AC60</v>
          </cell>
          <cell r="AD389" t="str">
            <v>#='ipp(2015#=100 cvm)'!AD60</v>
          </cell>
          <cell r="AE389" t="str">
            <v>#='ipp(2015#=100 cvm)'!AE60</v>
          </cell>
          <cell r="AF389" t="str">
            <v>#='ipp(2015#=100 cvm)'!AF60</v>
          </cell>
          <cell r="AG389" t="str">
            <v>#='ipp(2015#=100 cvm)'!AG60</v>
          </cell>
          <cell r="AH389" t="str">
            <v>#='ipp(2015#=100 cvm)'!AH60</v>
          </cell>
          <cell r="AI389" t="str">
            <v>#='ipp(2015#=100 cvm)'!AI60</v>
          </cell>
          <cell r="AJ389" t="str">
            <v>#='ipp(2015#=100 cvm)'!AJ60</v>
          </cell>
          <cell r="AK389" t="str">
            <v>#='ipp(2015#=100 cvm)'!AK60</v>
          </cell>
          <cell r="AL389" t="str">
            <v>#='ipp(2015#=100 cvm)'!AL60</v>
          </cell>
          <cell r="AM389" t="str">
            <v>#='ipp(2015#=100 cvm)'!AM60</v>
          </cell>
          <cell r="AN389" t="str">
            <v>#='ipp(2015#=100 cvm)'!AN60</v>
          </cell>
        </row>
        <row r="390">
          <cell r="C390">
            <v>10795</v>
          </cell>
          <cell r="D390" t="str">
            <v>#='ipp(2015#=100 cvm)'!D61</v>
          </cell>
          <cell r="E390" t="str">
            <v>#='ipp(2015#=100 cvm)'!E61</v>
          </cell>
          <cell r="F390" t="str">
            <v>#='ipp(2015#=100 cvm)'!F61</v>
          </cell>
          <cell r="G390" t="str">
            <v>#='ipp(2015#=100 cvm)'!G61</v>
          </cell>
          <cell r="H390" t="str">
            <v>#='ipp(2015#=100 cvm)'!H61</v>
          </cell>
          <cell r="I390" t="str">
            <v>#='ipp(2015#=100 cvm)'!I61</v>
          </cell>
          <cell r="J390" t="str">
            <v>#='ipp(2015#=100 cvm)'!J61</v>
          </cell>
          <cell r="K390" t="str">
            <v>#='ipp(2015#=100 cvm)'!K61</v>
          </cell>
          <cell r="L390" t="str">
            <v>#='ipp(2015#=100 cvm)'!L61</v>
          </cell>
          <cell r="M390" t="str">
            <v>#='ipp(2015#=100 cvm)'!M61</v>
          </cell>
          <cell r="N390" t="str">
            <v>#='ipp(2015#=100 cvm)'!N61</v>
          </cell>
          <cell r="O390" t="str">
            <v>#='ipp(2015#=100 cvm)'!O61</v>
          </cell>
          <cell r="P390" t="str">
            <v>#='ipp(2015#=100 cvm)'!P61</v>
          </cell>
          <cell r="Q390" t="str">
            <v>#='ipp(2015#=100 cvm)'!Q61</v>
          </cell>
          <cell r="R390" t="str">
            <v>#='ipp(2015#=100 cvm)'!R61</v>
          </cell>
          <cell r="S390" t="str">
            <v>#='ipp(2015#=100 cvm)'!S61</v>
          </cell>
          <cell r="T390" t="str">
            <v>#='ipp(2015#=100 cvm)'!T61</v>
          </cell>
          <cell r="U390" t="str">
            <v>#='ipp(2015#=100 cvm)'!U61</v>
          </cell>
          <cell r="V390" t="str">
            <v>#='ipp(2015#=100 cvm)'!V61</v>
          </cell>
          <cell r="W390" t="str">
            <v>#='ipp(2015#=100 cvm)'!W61</v>
          </cell>
          <cell r="X390" t="str">
            <v>#='ipp(2015#=100 cvm)'!X61</v>
          </cell>
          <cell r="Y390" t="str">
            <v>#='ipp(2015#=100 cvm)'!Y61</v>
          </cell>
          <cell r="Z390" t="str">
            <v>#='ipp(2015#=100 cvm)'!Z61</v>
          </cell>
          <cell r="AA390" t="str">
            <v>#='ipp(2015#=100 cvm)'!AA61</v>
          </cell>
          <cell r="AB390" t="str">
            <v>#='ipp(2015#=100 cvm)'!AB61</v>
          </cell>
          <cell r="AC390" t="str">
            <v>#='ipp(2015#=100 cvm)'!AC61</v>
          </cell>
          <cell r="AD390" t="str">
            <v>#='ipp(2015#=100 cvm)'!AD61</v>
          </cell>
          <cell r="AE390" t="str">
            <v>#='ipp(2015#=100 cvm)'!AE61</v>
          </cell>
          <cell r="AF390" t="str">
            <v>#='ipp(2015#=100 cvm)'!AF61</v>
          </cell>
          <cell r="AG390" t="str">
            <v>#='ipp(2015#=100 cvm)'!AG61</v>
          </cell>
          <cell r="AH390" t="str">
            <v>#='ipp(2015#=100 cvm)'!AH61</v>
          </cell>
          <cell r="AI390" t="str">
            <v>#='ipp(2015#=100 cvm)'!AI61</v>
          </cell>
          <cell r="AJ390" t="str">
            <v>#='ipp(2015#=100 cvm)'!AJ61</v>
          </cell>
          <cell r="AK390" t="str">
            <v>#='ipp(2015#=100 cvm)'!AK61</v>
          </cell>
          <cell r="AL390" t="str">
            <v>#='ipp(2015#=100 cvm)'!AL61</v>
          </cell>
          <cell r="AM390" t="str">
            <v>#='ipp(2015#=100 cvm)'!AM61</v>
          </cell>
          <cell r="AN390" t="str">
            <v>#='ipp(2015#=100 cvm)'!AN61</v>
          </cell>
        </row>
        <row r="391">
          <cell r="C391">
            <v>10799</v>
          </cell>
          <cell r="D391" t="str">
            <v>#='ipp(2015#=100 cvm)'!D62</v>
          </cell>
          <cell r="E391" t="str">
            <v>#='ipp(2015#=100 cvm)'!E62</v>
          </cell>
          <cell r="F391" t="str">
            <v>#='ipp(2015#=100 cvm)'!F62</v>
          </cell>
          <cell r="G391" t="str">
            <v>#='ipp(2015#=100 cvm)'!G62</v>
          </cell>
          <cell r="H391" t="str">
            <v>#='ipp(2015#=100 cvm)'!H62</v>
          </cell>
          <cell r="I391" t="str">
            <v>#='ipp(2015#=100 cvm)'!I62</v>
          </cell>
          <cell r="J391" t="str">
            <v>#='ipp(2015#=100 cvm)'!J62</v>
          </cell>
          <cell r="K391" t="str">
            <v>#='ipp(2015#=100 cvm)'!K62</v>
          </cell>
          <cell r="L391" t="str">
            <v>#='ipp(2015#=100 cvm)'!L62</v>
          </cell>
          <cell r="M391" t="str">
            <v>#='ipp(2015#=100 cvm)'!M62</v>
          </cell>
          <cell r="N391" t="str">
            <v>#='ipp(2015#=100 cvm)'!N62</v>
          </cell>
          <cell r="O391" t="str">
            <v>#='ipp(2015#=100 cvm)'!O62</v>
          </cell>
          <cell r="P391" t="str">
            <v>#='ipp(2015#=100 cvm)'!P62</v>
          </cell>
          <cell r="Q391" t="str">
            <v>#='ipp(2015#=100 cvm)'!Q62</v>
          </cell>
          <cell r="R391" t="str">
            <v>#='ipp(2015#=100 cvm)'!R62</v>
          </cell>
          <cell r="S391" t="str">
            <v>#='ipp(2015#=100 cvm)'!S62</v>
          </cell>
          <cell r="T391" t="str">
            <v>#='ipp(2015#=100 cvm)'!T62</v>
          </cell>
          <cell r="U391" t="str">
            <v>#='ipp(2015#=100 cvm)'!U62</v>
          </cell>
          <cell r="V391" t="str">
            <v>#='ipp(2015#=100 cvm)'!V62</v>
          </cell>
          <cell r="W391" t="str">
            <v>#='ipp(2015#=100 cvm)'!W62</v>
          </cell>
          <cell r="X391" t="str">
            <v>#='ipp(2015#=100 cvm)'!X62</v>
          </cell>
          <cell r="Y391" t="str">
            <v>#='ipp(2015#=100 cvm)'!Y62</v>
          </cell>
          <cell r="Z391" t="str">
            <v>#='ipp(2015#=100 cvm)'!Z62</v>
          </cell>
          <cell r="AA391" t="str">
            <v>#='ipp(2015#=100 cvm)'!AA62</v>
          </cell>
          <cell r="AB391" t="str">
            <v>#='ipp(2015#=100 cvm)'!AB62</v>
          </cell>
          <cell r="AC391" t="str">
            <v>#='ipp(2015#=100 cvm)'!AC62</v>
          </cell>
          <cell r="AD391" t="str">
            <v>#='ipp(2015#=100 cvm)'!AD62</v>
          </cell>
          <cell r="AE391" t="str">
            <v>#='ipp(2015#=100 cvm)'!AE62</v>
          </cell>
          <cell r="AF391" t="str">
            <v>#='ipp(2015#=100 cvm)'!AF62</v>
          </cell>
          <cell r="AG391" t="str">
            <v>#='ipp(2015#=100 cvm)'!AG62</v>
          </cell>
          <cell r="AH391" t="str">
            <v>#='ipp(2015#=100 cvm)'!AH62</v>
          </cell>
          <cell r="AI391" t="str">
            <v>#='ipp(2015#=100 cvm)'!AI62</v>
          </cell>
          <cell r="AJ391" t="str">
            <v>#='ipp(2015#=100 cvm)'!AJ62</v>
          </cell>
          <cell r="AK391" t="str">
            <v>#='ipp(2015#=100 cvm)'!AK62</v>
          </cell>
          <cell r="AL391" t="str">
            <v>#='ipp(2015#=100 cvm)'!AL62</v>
          </cell>
          <cell r="AM391" t="str">
            <v>#='ipp(2015#=100 cvm)'!AM62</v>
          </cell>
          <cell r="AN391" t="str">
            <v>#='ipp(2015#=100 cvm)'!AN62</v>
          </cell>
        </row>
        <row r="392">
          <cell r="C392">
            <v>108</v>
          </cell>
          <cell r="D392" t="str">
            <v>#='ipp(2015#=100 cvm)'!D63</v>
          </cell>
          <cell r="E392" t="str">
            <v>#='ipp(2015#=100 cvm)'!E63</v>
          </cell>
          <cell r="F392" t="str">
            <v>#='ipp(2015#=100 cvm)'!F63</v>
          </cell>
          <cell r="G392" t="str">
            <v>#='ipp(2015#=100 cvm)'!G63</v>
          </cell>
          <cell r="H392" t="str">
            <v>#='ipp(2015#=100 cvm)'!H63</v>
          </cell>
          <cell r="I392" t="str">
            <v>#='ipp(2015#=100 cvm)'!I63</v>
          </cell>
          <cell r="J392" t="str">
            <v>#='ipp(2015#=100 cvm)'!J63</v>
          </cell>
          <cell r="K392" t="str">
            <v>#='ipp(2015#=100 cvm)'!K63</v>
          </cell>
          <cell r="L392" t="str">
            <v>#='ipp(2015#=100 cvm)'!L63</v>
          </cell>
          <cell r="M392" t="str">
            <v>#='ipp(2015#=100 cvm)'!M63</v>
          </cell>
          <cell r="N392" t="str">
            <v>#='ipp(2015#=100 cvm)'!N63</v>
          </cell>
          <cell r="O392" t="str">
            <v>#='ipp(2015#=100 cvm)'!O63</v>
          </cell>
          <cell r="P392" t="str">
            <v>#='ipp(2015#=100 cvm)'!P63</v>
          </cell>
          <cell r="Q392" t="str">
            <v>#='ipp(2015#=100 cvm)'!Q63</v>
          </cell>
          <cell r="R392" t="str">
            <v>#='ipp(2015#=100 cvm)'!R63</v>
          </cell>
          <cell r="S392" t="str">
            <v>#='ipp(2015#=100 cvm)'!S63</v>
          </cell>
          <cell r="T392" t="str">
            <v>#='ipp(2015#=100 cvm)'!T63</v>
          </cell>
          <cell r="U392" t="str">
            <v>#='ipp(2015#=100 cvm)'!U63</v>
          </cell>
          <cell r="V392" t="str">
            <v>#='ipp(2015#=100 cvm)'!V63</v>
          </cell>
          <cell r="W392" t="str">
            <v>#='ipp(2015#=100 cvm)'!W63</v>
          </cell>
          <cell r="X392" t="str">
            <v>#='ipp(2015#=100 cvm)'!X63</v>
          </cell>
          <cell r="Y392" t="str">
            <v>#='ipp(2015#=100 cvm)'!Y63</v>
          </cell>
          <cell r="Z392" t="str">
            <v>#='ipp(2015#=100 cvm)'!Z63</v>
          </cell>
          <cell r="AA392" t="str">
            <v>#='ipp(2015#=100 cvm)'!AA63</v>
          </cell>
          <cell r="AB392" t="str">
            <v>#='ipp(2015#=100 cvm)'!AB63</v>
          </cell>
          <cell r="AC392" t="str">
            <v>#='ipp(2015#=100 cvm)'!AC63</v>
          </cell>
          <cell r="AD392" t="str">
            <v>#='ipp(2015#=100 cvm)'!AD63</v>
          </cell>
          <cell r="AE392" t="str">
            <v>#='ipp(2015#=100 cvm)'!AE63</v>
          </cell>
          <cell r="AF392" t="str">
            <v>#='ipp(2015#=100 cvm)'!AF63</v>
          </cell>
          <cell r="AG392" t="str">
            <v>#='ipp(2015#=100 cvm)'!AG63</v>
          </cell>
          <cell r="AH392" t="str">
            <v>#='ipp(2015#=100 cvm)'!AH63</v>
          </cell>
          <cell r="AI392" t="str">
            <v>#='ipp(2015#=100 cvm)'!AI63</v>
          </cell>
          <cell r="AJ392" t="str">
            <v>#='ipp(2015#=100 cvm)'!AJ63</v>
          </cell>
          <cell r="AK392" t="str">
            <v>#='ipp(2015#=100 cvm)'!AK63</v>
          </cell>
          <cell r="AL392" t="str">
            <v>#='ipp(2015#=100 cvm)'!AL63</v>
          </cell>
          <cell r="AM392" t="str">
            <v>#='ipp(2015#=100 cvm)'!AM63</v>
          </cell>
          <cell r="AN392" t="str">
            <v>#='ipp(2015#=100 cvm)'!AN63</v>
          </cell>
        </row>
        <row r="393">
          <cell r="C393">
            <v>10800</v>
          </cell>
          <cell r="D393" t="str">
            <v>#='ipp(2015#=100 cvm)'!D64</v>
          </cell>
          <cell r="E393" t="str">
            <v>#='ipp(2015#=100 cvm)'!E64</v>
          </cell>
          <cell r="F393" t="str">
            <v>#='ipp(2015#=100 cvm)'!F64</v>
          </cell>
          <cell r="G393" t="str">
            <v>#='ipp(2015#=100 cvm)'!G64</v>
          </cell>
          <cell r="H393" t="str">
            <v>#='ipp(2015#=100 cvm)'!H64</v>
          </cell>
          <cell r="I393" t="str">
            <v>#='ipp(2015#=100 cvm)'!I64</v>
          </cell>
          <cell r="J393" t="str">
            <v>#='ipp(2015#=100 cvm)'!J64</v>
          </cell>
          <cell r="K393" t="str">
            <v>#='ipp(2015#=100 cvm)'!K64</v>
          </cell>
          <cell r="L393" t="str">
            <v>#='ipp(2015#=100 cvm)'!L64</v>
          </cell>
          <cell r="M393" t="str">
            <v>#='ipp(2015#=100 cvm)'!M64</v>
          </cell>
          <cell r="N393" t="str">
            <v>#='ipp(2015#=100 cvm)'!N64</v>
          </cell>
          <cell r="O393" t="str">
            <v>#='ipp(2015#=100 cvm)'!O64</v>
          </cell>
          <cell r="P393" t="str">
            <v>#='ipp(2015#=100 cvm)'!P64</v>
          </cell>
          <cell r="Q393" t="str">
            <v>#='ipp(2015#=100 cvm)'!Q64</v>
          </cell>
          <cell r="R393" t="str">
            <v>#='ipp(2015#=100 cvm)'!R64</v>
          </cell>
          <cell r="S393" t="str">
            <v>#='ipp(2015#=100 cvm)'!S64</v>
          </cell>
          <cell r="T393" t="str">
            <v>#='ipp(2015#=100 cvm)'!T64</v>
          </cell>
          <cell r="U393" t="str">
            <v>#='ipp(2015#=100 cvm)'!U64</v>
          </cell>
          <cell r="V393" t="str">
            <v>#='ipp(2015#=100 cvm)'!V64</v>
          </cell>
          <cell r="W393" t="str">
            <v>#='ipp(2015#=100 cvm)'!W64</v>
          </cell>
          <cell r="X393" t="str">
            <v>#='ipp(2015#=100 cvm)'!X64</v>
          </cell>
          <cell r="Y393" t="str">
            <v>#='ipp(2015#=100 cvm)'!Y64</v>
          </cell>
          <cell r="Z393" t="str">
            <v>#='ipp(2015#=100 cvm)'!Z64</v>
          </cell>
          <cell r="AA393" t="str">
            <v>#='ipp(2015#=100 cvm)'!AA64</v>
          </cell>
          <cell r="AB393" t="str">
            <v>#='ipp(2015#=100 cvm)'!AB64</v>
          </cell>
          <cell r="AC393" t="str">
            <v>#='ipp(2015#=100 cvm)'!AC64</v>
          </cell>
          <cell r="AD393" t="str">
            <v>#='ipp(2015#=100 cvm)'!AD64</v>
          </cell>
          <cell r="AE393" t="str">
            <v>#='ipp(2015#=100 cvm)'!AE64</v>
          </cell>
          <cell r="AF393" t="str">
            <v>#='ipp(2015#=100 cvm)'!AF64</v>
          </cell>
          <cell r="AG393" t="str">
            <v>#='ipp(2015#=100 cvm)'!AG64</v>
          </cell>
          <cell r="AH393" t="str">
            <v>#='ipp(2015#=100 cvm)'!AH64</v>
          </cell>
          <cell r="AI393" t="str">
            <v>#='ipp(2015#=100 cvm)'!AI64</v>
          </cell>
          <cell r="AJ393" t="str">
            <v>#='ipp(2015#=100 cvm)'!AJ64</v>
          </cell>
          <cell r="AK393" t="str">
            <v>#='ipp(2015#=100 cvm)'!AK64</v>
          </cell>
          <cell r="AL393" t="str">
            <v>#='ipp(2015#=100 cvm)'!AL64</v>
          </cell>
          <cell r="AM393" t="str">
            <v>#='ipp(2015#=100 cvm)'!AM64</v>
          </cell>
          <cell r="AN393" t="str">
            <v>#='ipp(2015#=100 cvm)'!AN64</v>
          </cell>
        </row>
        <row r="394">
          <cell r="C394">
            <v>110</v>
          </cell>
          <cell r="D394" t="str">
            <v>#='ipp(2015#=100 cvm)'!D65</v>
          </cell>
          <cell r="E394" t="str">
            <v>#='ipp(2015#=100 cvm)'!E65</v>
          </cell>
          <cell r="F394" t="str">
            <v>#='ipp(2015#=100 cvm)'!F65</v>
          </cell>
          <cell r="G394" t="str">
            <v>#='ipp(2015#=100 cvm)'!G65</v>
          </cell>
          <cell r="H394" t="str">
            <v>#='ipp(2015#=100 cvm)'!H65</v>
          </cell>
          <cell r="I394" t="str">
            <v>#='ipp(2015#=100 cvm)'!I65</v>
          </cell>
          <cell r="J394" t="str">
            <v>#='ipp(2015#=100 cvm)'!J65</v>
          </cell>
          <cell r="K394" t="str">
            <v>#='ipp(2015#=100 cvm)'!K65</v>
          </cell>
          <cell r="L394" t="str">
            <v>#='ipp(2015#=100 cvm)'!L65</v>
          </cell>
          <cell r="M394" t="str">
            <v>#='ipp(2015#=100 cvm)'!M65</v>
          </cell>
          <cell r="N394" t="str">
            <v>#='ipp(2015#=100 cvm)'!N65</v>
          </cell>
          <cell r="O394" t="str">
            <v>#='ipp(2015#=100 cvm)'!O65</v>
          </cell>
          <cell r="P394" t="str">
            <v>#='ipp(2015#=100 cvm)'!P65</v>
          </cell>
          <cell r="Q394" t="str">
            <v>#='ipp(2015#=100 cvm)'!Q65</v>
          </cell>
          <cell r="R394" t="str">
            <v>#='ipp(2015#=100 cvm)'!R65</v>
          </cell>
          <cell r="S394" t="str">
            <v>#='ipp(2015#=100 cvm)'!S65</v>
          </cell>
          <cell r="T394" t="str">
            <v>#='ipp(2015#=100 cvm)'!T65</v>
          </cell>
          <cell r="U394" t="str">
            <v>#='ipp(2015#=100 cvm)'!U65</v>
          </cell>
          <cell r="V394" t="str">
            <v>#='ipp(2015#=100 cvm)'!V65</v>
          </cell>
          <cell r="W394" t="str">
            <v>#='ipp(2015#=100 cvm)'!W65</v>
          </cell>
          <cell r="X394" t="str">
            <v>#='ipp(2015#=100 cvm)'!X65</v>
          </cell>
          <cell r="Y394" t="str">
            <v>#='ipp(2015#=100 cvm)'!Y65</v>
          </cell>
          <cell r="Z394" t="str">
            <v>#='ipp(2015#=100 cvm)'!Z65</v>
          </cell>
          <cell r="AA394" t="str">
            <v>#='ipp(2015#=100 cvm)'!AA65</v>
          </cell>
          <cell r="AB394" t="str">
            <v>#='ipp(2015#=100 cvm)'!AB65</v>
          </cell>
          <cell r="AC394" t="str">
            <v>#='ipp(2015#=100 cvm)'!AC65</v>
          </cell>
          <cell r="AD394" t="str">
            <v>#='ipp(2015#=100 cvm)'!AD65</v>
          </cell>
          <cell r="AE394" t="str">
            <v>#='ipp(2015#=100 cvm)'!AE65</v>
          </cell>
          <cell r="AF394" t="str">
            <v>#='ipp(2015#=100 cvm)'!AF65</v>
          </cell>
          <cell r="AG394" t="str">
            <v>#='ipp(2015#=100 cvm)'!AG65</v>
          </cell>
          <cell r="AH394" t="str">
            <v>#='ipp(2015#=100 cvm)'!AH65</v>
          </cell>
          <cell r="AI394" t="str">
            <v>#='ipp(2015#=100 cvm)'!AI65</v>
          </cell>
          <cell r="AJ394" t="str">
            <v>#='ipp(2015#=100 cvm)'!AJ65</v>
          </cell>
          <cell r="AK394" t="str">
            <v>#='ipp(2015#=100 cvm)'!AK65</v>
          </cell>
          <cell r="AL394" t="str">
            <v>#='ipp(2015#=100 cvm)'!AL65</v>
          </cell>
          <cell r="AM394" t="str">
            <v>#='ipp(2015#=100 cvm)'!AM65</v>
          </cell>
          <cell r="AN394" t="str">
            <v>#='ipp(2015#=100 cvm)'!AN65</v>
          </cell>
        </row>
        <row r="395">
          <cell r="C395">
            <v>11010</v>
          </cell>
          <cell r="D395" t="str">
            <v>#='ipp(2015#=100 cvm)'!D66</v>
          </cell>
          <cell r="E395" t="str">
            <v>#='ipp(2015#=100 cvm)'!E66</v>
          </cell>
          <cell r="F395" t="str">
            <v>#='ipp(2015#=100 cvm)'!F66</v>
          </cell>
          <cell r="G395" t="str">
            <v>#='ipp(2015#=100 cvm)'!G66</v>
          </cell>
          <cell r="H395" t="str">
            <v>#='ipp(2015#=100 cvm)'!H66</v>
          </cell>
          <cell r="I395" t="str">
            <v>#='ipp(2015#=100 cvm)'!I66</v>
          </cell>
          <cell r="J395" t="str">
            <v>#='ipp(2015#=100 cvm)'!J66</v>
          </cell>
          <cell r="K395" t="str">
            <v>#='ipp(2015#=100 cvm)'!K66</v>
          </cell>
          <cell r="L395" t="str">
            <v>#='ipp(2015#=100 cvm)'!L66</v>
          </cell>
          <cell r="M395" t="str">
            <v>#='ipp(2015#=100 cvm)'!M66</v>
          </cell>
          <cell r="N395" t="str">
            <v>#='ipp(2015#=100 cvm)'!N66</v>
          </cell>
          <cell r="O395" t="str">
            <v>#='ipp(2015#=100 cvm)'!O66</v>
          </cell>
          <cell r="P395" t="str">
            <v>#='ipp(2015#=100 cvm)'!P66</v>
          </cell>
          <cell r="Q395" t="str">
            <v>#='ipp(2015#=100 cvm)'!Q66</v>
          </cell>
          <cell r="R395" t="str">
            <v>#='ipp(2015#=100 cvm)'!R66</v>
          </cell>
          <cell r="S395" t="str">
            <v>#='ipp(2015#=100 cvm)'!S66</v>
          </cell>
          <cell r="T395" t="str">
            <v>#='ipp(2015#=100 cvm)'!T66</v>
          </cell>
          <cell r="U395" t="str">
            <v>#='ipp(2015#=100 cvm)'!U66</v>
          </cell>
          <cell r="V395" t="str">
            <v>#='ipp(2015#=100 cvm)'!V66</v>
          </cell>
          <cell r="W395" t="str">
            <v>#='ipp(2015#=100 cvm)'!W66</v>
          </cell>
          <cell r="X395" t="str">
            <v>#='ipp(2015#=100 cvm)'!X66</v>
          </cell>
          <cell r="Y395" t="str">
            <v>#='ipp(2015#=100 cvm)'!Y66</v>
          </cell>
          <cell r="Z395" t="str">
            <v>#='ipp(2015#=100 cvm)'!Z66</v>
          </cell>
          <cell r="AA395" t="str">
            <v>#='ipp(2015#=100 cvm)'!AA66</v>
          </cell>
          <cell r="AB395" t="str">
            <v>#='ipp(2015#=100 cvm)'!AB66</v>
          </cell>
          <cell r="AC395" t="str">
            <v>#='ipp(2015#=100 cvm)'!AC66</v>
          </cell>
          <cell r="AD395" t="str">
            <v>#='ipp(2015#=100 cvm)'!AD66</v>
          </cell>
          <cell r="AE395" t="str">
            <v>#='ipp(2015#=100 cvm)'!AE66</v>
          </cell>
          <cell r="AF395" t="str">
            <v>#='ipp(2015#=100 cvm)'!AF66</v>
          </cell>
          <cell r="AG395" t="str">
            <v>#='ipp(2015#=100 cvm)'!AG66</v>
          </cell>
          <cell r="AH395" t="str">
            <v>#='ipp(2015#=100 cvm)'!AH66</v>
          </cell>
          <cell r="AI395" t="str">
            <v>#='ipp(2015#=100 cvm)'!AI66</v>
          </cell>
          <cell r="AJ395" t="str">
            <v>#='ipp(2015#=100 cvm)'!AJ66</v>
          </cell>
          <cell r="AK395" t="str">
            <v>#='ipp(2015#=100 cvm)'!AK66</v>
          </cell>
          <cell r="AL395" t="str">
            <v>#='ipp(2015#=100 cvm)'!AL66</v>
          </cell>
          <cell r="AM395" t="str">
            <v>#='ipp(2015#=100 cvm)'!AM66</v>
          </cell>
          <cell r="AN395" t="str">
            <v>#='ipp(2015#=100 cvm)'!AN66</v>
          </cell>
        </row>
        <row r="396">
          <cell r="C396">
            <v>11020</v>
          </cell>
          <cell r="D396" t="str">
            <v>#='ipp(2015#=100 cvm)'!D67</v>
          </cell>
          <cell r="E396" t="str">
            <v>#='ipp(2015#=100 cvm)'!E67</v>
          </cell>
          <cell r="F396" t="str">
            <v>#='ipp(2015#=100 cvm)'!F67</v>
          </cell>
          <cell r="G396" t="str">
            <v>#='ipp(2015#=100 cvm)'!G67</v>
          </cell>
          <cell r="H396" t="str">
            <v>#='ipp(2015#=100 cvm)'!H67</v>
          </cell>
          <cell r="I396" t="str">
            <v>#='ipp(2015#=100 cvm)'!I67</v>
          </cell>
          <cell r="J396" t="str">
            <v>#='ipp(2015#=100 cvm)'!J67</v>
          </cell>
          <cell r="K396" t="str">
            <v>#='ipp(2015#=100 cvm)'!K67</v>
          </cell>
          <cell r="L396" t="str">
            <v>#='ipp(2015#=100 cvm)'!L67</v>
          </cell>
          <cell r="M396" t="str">
            <v>#='ipp(2015#=100 cvm)'!M67</v>
          </cell>
          <cell r="N396" t="str">
            <v>#='ipp(2015#=100 cvm)'!N67</v>
          </cell>
          <cell r="O396" t="str">
            <v>#='ipp(2015#=100 cvm)'!O67</v>
          </cell>
          <cell r="P396" t="str">
            <v>#='ipp(2015#=100 cvm)'!P67</v>
          </cell>
          <cell r="Q396" t="str">
            <v>#='ipp(2015#=100 cvm)'!Q67</v>
          </cell>
          <cell r="R396" t="str">
            <v>#='ipp(2015#=100 cvm)'!R67</v>
          </cell>
          <cell r="S396" t="str">
            <v>#='ipp(2015#=100 cvm)'!S67</v>
          </cell>
          <cell r="T396" t="str">
            <v>#='ipp(2015#=100 cvm)'!T67</v>
          </cell>
          <cell r="U396" t="str">
            <v>#='ipp(2015#=100 cvm)'!U67</v>
          </cell>
          <cell r="V396" t="str">
            <v>#='ipp(2015#=100 cvm)'!V67</v>
          </cell>
          <cell r="W396" t="str">
            <v>#='ipp(2015#=100 cvm)'!W67</v>
          </cell>
          <cell r="X396" t="str">
            <v>#='ipp(2015#=100 cvm)'!X67</v>
          </cell>
          <cell r="Y396" t="str">
            <v>#='ipp(2015#=100 cvm)'!Y67</v>
          </cell>
          <cell r="Z396" t="str">
            <v>#='ipp(2015#=100 cvm)'!Z67</v>
          </cell>
          <cell r="AA396" t="str">
            <v>#='ipp(2015#=100 cvm)'!AA67</v>
          </cell>
          <cell r="AB396" t="str">
            <v>#='ipp(2015#=100 cvm)'!AB67</v>
          </cell>
          <cell r="AC396" t="str">
            <v>#='ipp(2015#=100 cvm)'!AC67</v>
          </cell>
          <cell r="AD396" t="str">
            <v>#='ipp(2015#=100 cvm)'!AD67</v>
          </cell>
          <cell r="AE396" t="str">
            <v>#='ipp(2015#=100 cvm)'!AE67</v>
          </cell>
          <cell r="AF396" t="str">
            <v>#='ipp(2015#=100 cvm)'!AF67</v>
          </cell>
          <cell r="AG396" t="str">
            <v>#='ipp(2015#=100 cvm)'!AG67</v>
          </cell>
          <cell r="AH396" t="str">
            <v>#='ipp(2015#=100 cvm)'!AH67</v>
          </cell>
          <cell r="AI396" t="str">
            <v>#='ipp(2015#=100 cvm)'!AI67</v>
          </cell>
          <cell r="AJ396" t="str">
            <v>#='ipp(2015#=100 cvm)'!AJ67</v>
          </cell>
          <cell r="AK396" t="str">
            <v>#='ipp(2015#=100 cvm)'!AK67</v>
          </cell>
          <cell r="AL396" t="str">
            <v>#='ipp(2015#=100 cvm)'!AL67</v>
          </cell>
          <cell r="AM396" t="str">
            <v>#='ipp(2015#=100 cvm)'!AM67</v>
          </cell>
          <cell r="AN396" t="str">
            <v>#='ipp(2015#=100 cvm)'!AN67</v>
          </cell>
        </row>
        <row r="397">
          <cell r="C397">
            <v>11030</v>
          </cell>
          <cell r="D397" t="str">
            <v>#='ipp(2015#=100 cvm)'!D68</v>
          </cell>
          <cell r="E397" t="str">
            <v>#='ipp(2015#=100 cvm)'!E68</v>
          </cell>
          <cell r="F397" t="str">
            <v>#='ipp(2015#=100 cvm)'!F68</v>
          </cell>
          <cell r="G397" t="str">
            <v>#='ipp(2015#=100 cvm)'!G68</v>
          </cell>
          <cell r="H397" t="str">
            <v>#='ipp(2015#=100 cvm)'!H68</v>
          </cell>
          <cell r="I397" t="str">
            <v>#='ipp(2015#=100 cvm)'!I68</v>
          </cell>
          <cell r="J397" t="str">
            <v>#='ipp(2015#=100 cvm)'!J68</v>
          </cell>
          <cell r="K397" t="str">
            <v>#='ipp(2015#=100 cvm)'!K68</v>
          </cell>
          <cell r="L397" t="str">
            <v>#='ipp(2015#=100 cvm)'!L68</v>
          </cell>
          <cell r="M397" t="str">
            <v>#='ipp(2015#=100 cvm)'!M68</v>
          </cell>
          <cell r="N397" t="str">
            <v>#='ipp(2015#=100 cvm)'!N68</v>
          </cell>
          <cell r="O397" t="str">
            <v>#='ipp(2015#=100 cvm)'!O68</v>
          </cell>
          <cell r="P397" t="str">
            <v>#='ipp(2015#=100 cvm)'!P68</v>
          </cell>
          <cell r="Q397" t="str">
            <v>#='ipp(2015#=100 cvm)'!Q68</v>
          </cell>
          <cell r="R397" t="str">
            <v>#='ipp(2015#=100 cvm)'!R68</v>
          </cell>
          <cell r="S397" t="str">
            <v>#='ipp(2015#=100 cvm)'!S68</v>
          </cell>
          <cell r="T397" t="str">
            <v>#='ipp(2015#=100 cvm)'!T68</v>
          </cell>
          <cell r="U397" t="str">
            <v>#='ipp(2015#=100 cvm)'!U68</v>
          </cell>
          <cell r="V397" t="str">
            <v>#='ipp(2015#=100 cvm)'!V68</v>
          </cell>
          <cell r="W397" t="str">
            <v>#='ipp(2015#=100 cvm)'!W68</v>
          </cell>
          <cell r="X397" t="str">
            <v>#='ipp(2015#=100 cvm)'!X68</v>
          </cell>
          <cell r="Y397" t="str">
            <v>#='ipp(2015#=100 cvm)'!Y68</v>
          </cell>
          <cell r="Z397" t="str">
            <v>#='ipp(2015#=100 cvm)'!Z68</v>
          </cell>
          <cell r="AA397" t="str">
            <v>#='ipp(2015#=100 cvm)'!AA68</v>
          </cell>
          <cell r="AB397" t="str">
            <v>#='ipp(2015#=100 cvm)'!AB68</v>
          </cell>
          <cell r="AC397" t="str">
            <v>#='ipp(2015#=100 cvm)'!AC68</v>
          </cell>
          <cell r="AD397" t="str">
            <v>#='ipp(2015#=100 cvm)'!AD68</v>
          </cell>
          <cell r="AE397" t="str">
            <v>#='ipp(2015#=100 cvm)'!AE68</v>
          </cell>
          <cell r="AF397" t="str">
            <v>#='ipp(2015#=100 cvm)'!AF68</v>
          </cell>
          <cell r="AG397" t="str">
            <v>#='ipp(2015#=100 cvm)'!AG68</v>
          </cell>
          <cell r="AH397" t="str">
            <v>#='ipp(2015#=100 cvm)'!AH68</v>
          </cell>
          <cell r="AI397" t="str">
            <v>#='ipp(2015#=100 cvm)'!AI68</v>
          </cell>
          <cell r="AJ397" t="str">
            <v>#='ipp(2015#=100 cvm)'!AJ68</v>
          </cell>
          <cell r="AK397" t="str">
            <v>#='ipp(2015#=100 cvm)'!AK68</v>
          </cell>
          <cell r="AL397" t="str">
            <v>#='ipp(2015#=100 cvm)'!AL68</v>
          </cell>
          <cell r="AM397" t="str">
            <v>#='ipp(2015#=100 cvm)'!AM68</v>
          </cell>
          <cell r="AN397" t="str">
            <v>#='ipp(2015#=100 cvm)'!AN68</v>
          </cell>
        </row>
        <row r="398">
          <cell r="C398">
            <v>11041</v>
          </cell>
          <cell r="D398" t="str">
            <v>#='ipp(2015#=100 cvm)'!D69</v>
          </cell>
          <cell r="E398" t="str">
            <v>#='ipp(2015#=100 cvm)'!E69</v>
          </cell>
          <cell r="F398" t="str">
            <v>#='ipp(2015#=100 cvm)'!F69</v>
          </cell>
          <cell r="G398" t="str">
            <v>#='ipp(2015#=100 cvm)'!G69</v>
          </cell>
          <cell r="H398" t="str">
            <v>#='ipp(2015#=100 cvm)'!H69</v>
          </cell>
          <cell r="I398" t="str">
            <v>#='ipp(2015#=100 cvm)'!I69</v>
          </cell>
          <cell r="J398" t="str">
            <v>#='ipp(2015#=100 cvm)'!J69</v>
          </cell>
          <cell r="K398" t="str">
            <v>#='ipp(2015#=100 cvm)'!K69</v>
          </cell>
          <cell r="L398" t="str">
            <v>#='ipp(2015#=100 cvm)'!L69</v>
          </cell>
          <cell r="M398" t="str">
            <v>#='ipp(2015#=100 cvm)'!M69</v>
          </cell>
          <cell r="N398" t="str">
            <v>#='ipp(2015#=100 cvm)'!N69</v>
          </cell>
          <cell r="O398" t="str">
            <v>#='ipp(2015#=100 cvm)'!O69</v>
          </cell>
          <cell r="P398" t="str">
            <v>#='ipp(2015#=100 cvm)'!P69</v>
          </cell>
          <cell r="Q398" t="str">
            <v>#='ipp(2015#=100 cvm)'!Q69</v>
          </cell>
          <cell r="R398" t="str">
            <v>#='ipp(2015#=100 cvm)'!R69</v>
          </cell>
          <cell r="S398" t="str">
            <v>#='ipp(2015#=100 cvm)'!S69</v>
          </cell>
          <cell r="T398" t="str">
            <v>#='ipp(2015#=100 cvm)'!T69</v>
          </cell>
          <cell r="U398" t="str">
            <v>#='ipp(2015#=100 cvm)'!U69</v>
          </cell>
          <cell r="V398" t="str">
            <v>#='ipp(2015#=100 cvm)'!V69</v>
          </cell>
          <cell r="W398" t="str">
            <v>#='ipp(2015#=100 cvm)'!W69</v>
          </cell>
          <cell r="X398" t="str">
            <v>#='ipp(2015#=100 cvm)'!X69</v>
          </cell>
          <cell r="Y398" t="str">
            <v>#='ipp(2015#=100 cvm)'!Y69</v>
          </cell>
          <cell r="Z398" t="str">
            <v>#='ipp(2015#=100 cvm)'!Z69</v>
          </cell>
          <cell r="AA398" t="str">
            <v>#='ipp(2015#=100 cvm)'!AA69</v>
          </cell>
          <cell r="AB398" t="str">
            <v>#='ipp(2015#=100 cvm)'!AB69</v>
          </cell>
          <cell r="AC398" t="str">
            <v>#='ipp(2015#=100 cvm)'!AC69</v>
          </cell>
          <cell r="AD398" t="str">
            <v>#='ipp(2015#=100 cvm)'!AD69</v>
          </cell>
          <cell r="AE398" t="str">
            <v>#='ipp(2015#=100 cvm)'!AE69</v>
          </cell>
          <cell r="AF398" t="str">
            <v>#='ipp(2015#=100 cvm)'!AF69</v>
          </cell>
          <cell r="AG398" t="str">
            <v>#='ipp(2015#=100 cvm)'!AG69</v>
          </cell>
          <cell r="AH398" t="str">
            <v>#='ipp(2015#=100 cvm)'!AH69</v>
          </cell>
          <cell r="AI398" t="str">
            <v>#='ipp(2015#=100 cvm)'!AI69</v>
          </cell>
          <cell r="AJ398" t="str">
            <v>#='ipp(2015#=100 cvm)'!AJ69</v>
          </cell>
          <cell r="AK398" t="str">
            <v>#='ipp(2015#=100 cvm)'!AK69</v>
          </cell>
          <cell r="AL398" t="str">
            <v>#='ipp(2015#=100 cvm)'!AL69</v>
          </cell>
          <cell r="AM398" t="str">
            <v>#='ipp(2015#=100 cvm)'!AM69</v>
          </cell>
          <cell r="AN398" t="str">
            <v>#='ipp(2015#=100 cvm)'!AN69</v>
          </cell>
        </row>
        <row r="399">
          <cell r="C399">
            <v>11042</v>
          </cell>
          <cell r="D399" t="str">
            <v>#='ipp(2015#=100 cvm)'!D70</v>
          </cell>
          <cell r="E399" t="str">
            <v>#='ipp(2015#=100 cvm)'!E70</v>
          </cell>
          <cell r="F399" t="str">
            <v>#='ipp(2015#=100 cvm)'!F70</v>
          </cell>
          <cell r="G399" t="str">
            <v>#='ipp(2015#=100 cvm)'!G70</v>
          </cell>
          <cell r="H399" t="str">
            <v>#='ipp(2015#=100 cvm)'!H70</v>
          </cell>
          <cell r="I399" t="str">
            <v>#='ipp(2015#=100 cvm)'!I70</v>
          </cell>
          <cell r="J399" t="str">
            <v>#='ipp(2015#=100 cvm)'!J70</v>
          </cell>
          <cell r="K399" t="str">
            <v>#='ipp(2015#=100 cvm)'!K70</v>
          </cell>
          <cell r="L399" t="str">
            <v>#='ipp(2015#=100 cvm)'!L70</v>
          </cell>
          <cell r="M399" t="str">
            <v>#='ipp(2015#=100 cvm)'!M70</v>
          </cell>
          <cell r="N399" t="str">
            <v>#='ipp(2015#=100 cvm)'!N70</v>
          </cell>
          <cell r="O399" t="str">
            <v>#='ipp(2015#=100 cvm)'!O70</v>
          </cell>
          <cell r="P399" t="str">
            <v>#='ipp(2015#=100 cvm)'!P70</v>
          </cell>
          <cell r="Q399" t="str">
            <v>#='ipp(2015#=100 cvm)'!Q70</v>
          </cell>
          <cell r="R399" t="str">
            <v>#='ipp(2015#=100 cvm)'!R70</v>
          </cell>
          <cell r="S399" t="str">
            <v>#='ipp(2015#=100 cvm)'!S70</v>
          </cell>
          <cell r="T399" t="str">
            <v>#='ipp(2015#=100 cvm)'!T70</v>
          </cell>
          <cell r="U399" t="str">
            <v>#='ipp(2015#=100 cvm)'!U70</v>
          </cell>
          <cell r="V399" t="str">
            <v>#='ipp(2015#=100 cvm)'!V70</v>
          </cell>
          <cell r="W399" t="str">
            <v>#='ipp(2015#=100 cvm)'!W70</v>
          </cell>
          <cell r="X399" t="str">
            <v>#='ipp(2015#=100 cvm)'!X70</v>
          </cell>
          <cell r="Y399" t="str">
            <v>#='ipp(2015#=100 cvm)'!Y70</v>
          </cell>
          <cell r="Z399" t="str">
            <v>#='ipp(2015#=100 cvm)'!Z70</v>
          </cell>
          <cell r="AA399" t="str">
            <v>#='ipp(2015#=100 cvm)'!AA70</v>
          </cell>
          <cell r="AB399" t="str">
            <v>#='ipp(2015#=100 cvm)'!AB70</v>
          </cell>
          <cell r="AC399" t="str">
            <v>#='ipp(2015#=100 cvm)'!AC70</v>
          </cell>
          <cell r="AD399" t="str">
            <v>#='ipp(2015#=100 cvm)'!AD70</v>
          </cell>
          <cell r="AE399" t="str">
            <v>#='ipp(2015#=100 cvm)'!AE70</v>
          </cell>
          <cell r="AF399" t="str">
            <v>#='ipp(2015#=100 cvm)'!AF70</v>
          </cell>
          <cell r="AG399" t="str">
            <v>#='ipp(2015#=100 cvm)'!AG70</v>
          </cell>
          <cell r="AH399" t="str">
            <v>#='ipp(2015#=100 cvm)'!AH70</v>
          </cell>
          <cell r="AI399" t="str">
            <v>#='ipp(2015#=100 cvm)'!AI70</v>
          </cell>
          <cell r="AJ399" t="str">
            <v>#='ipp(2015#=100 cvm)'!AJ70</v>
          </cell>
          <cell r="AK399" t="str">
            <v>#='ipp(2015#=100 cvm)'!AK70</v>
          </cell>
          <cell r="AL399" t="str">
            <v>#='ipp(2015#=100 cvm)'!AL70</v>
          </cell>
          <cell r="AM399" t="str">
            <v>#='ipp(2015#=100 cvm)'!AM70</v>
          </cell>
          <cell r="AN399" t="str">
            <v>#='ipp(2015#=100 cvm)'!AN70</v>
          </cell>
        </row>
        <row r="400">
          <cell r="C400">
            <v>120</v>
          </cell>
          <cell r="D400" t="str">
            <v>#='ipp(2015#=100 cvm)'!D71</v>
          </cell>
          <cell r="E400" t="str">
            <v>#='ipp(2015#=100 cvm)'!E71</v>
          </cell>
          <cell r="F400" t="str">
            <v>#='ipp(2015#=100 cvm)'!F71</v>
          </cell>
          <cell r="G400" t="str">
            <v>#='ipp(2015#=100 cvm)'!G71</v>
          </cell>
          <cell r="H400" t="str">
            <v>#='ipp(2015#=100 cvm)'!H71</v>
          </cell>
          <cell r="I400" t="str">
            <v>#='ipp(2015#=100 cvm)'!I71</v>
          </cell>
          <cell r="J400" t="str">
            <v>#='ipp(2015#=100 cvm)'!J71</v>
          </cell>
          <cell r="K400" t="str">
            <v>#='ipp(2015#=100 cvm)'!K71</v>
          </cell>
          <cell r="L400" t="str">
            <v>#='ipp(2015#=100 cvm)'!L71</v>
          </cell>
          <cell r="M400" t="str">
            <v>#='ipp(2015#=100 cvm)'!M71</v>
          </cell>
          <cell r="N400" t="str">
            <v>#='ipp(2015#=100 cvm)'!N71</v>
          </cell>
          <cell r="O400" t="str">
            <v>#='ipp(2015#=100 cvm)'!O71</v>
          </cell>
          <cell r="P400" t="str">
            <v>#='ipp(2015#=100 cvm)'!P71</v>
          </cell>
          <cell r="Q400" t="str">
            <v>#='ipp(2015#=100 cvm)'!Q71</v>
          </cell>
          <cell r="R400" t="str">
            <v>#='ipp(2015#=100 cvm)'!R71</v>
          </cell>
          <cell r="S400" t="str">
            <v>#='ipp(2015#=100 cvm)'!S71</v>
          </cell>
          <cell r="T400" t="str">
            <v>#='ipp(2015#=100 cvm)'!T71</v>
          </cell>
          <cell r="U400" t="str">
            <v>#='ipp(2015#=100 cvm)'!U71</v>
          </cell>
          <cell r="V400" t="str">
            <v>#='ipp(2015#=100 cvm)'!V71</v>
          </cell>
          <cell r="W400" t="str">
            <v>#='ipp(2015#=100 cvm)'!W71</v>
          </cell>
          <cell r="X400" t="str">
            <v>#='ipp(2015#=100 cvm)'!X71</v>
          </cell>
          <cell r="Y400" t="str">
            <v>#='ipp(2015#=100 cvm)'!Y71</v>
          </cell>
          <cell r="Z400" t="str">
            <v>#='ipp(2015#=100 cvm)'!Z71</v>
          </cell>
          <cell r="AA400" t="str">
            <v>#='ipp(2015#=100 cvm)'!AA71</v>
          </cell>
          <cell r="AB400" t="str">
            <v>#='ipp(2015#=100 cvm)'!AB71</v>
          </cell>
          <cell r="AC400" t="str">
            <v>#='ipp(2015#=100 cvm)'!AC71</v>
          </cell>
          <cell r="AD400" t="str">
            <v>#='ipp(2015#=100 cvm)'!AD71</v>
          </cell>
          <cell r="AE400" t="str">
            <v>#='ipp(2015#=100 cvm)'!AE71</v>
          </cell>
          <cell r="AF400" t="str">
            <v>#='ipp(2015#=100 cvm)'!AF71</v>
          </cell>
          <cell r="AG400" t="str">
            <v>#='ipp(2015#=100 cvm)'!AG71</v>
          </cell>
          <cell r="AH400" t="str">
            <v>#='ipp(2015#=100 cvm)'!AH71</v>
          </cell>
          <cell r="AI400" t="str">
            <v>#='ipp(2015#=100 cvm)'!AI71</v>
          </cell>
          <cell r="AJ400" t="str">
            <v>#='ipp(2015#=100 cvm)'!AJ71</v>
          </cell>
          <cell r="AK400" t="str">
            <v>#='ipp(2015#=100 cvm)'!AK71</v>
          </cell>
          <cell r="AL400" t="str">
            <v>#='ipp(2015#=100 cvm)'!AL71</v>
          </cell>
          <cell r="AM400" t="str">
            <v>#='ipp(2015#=100 cvm)'!AM71</v>
          </cell>
          <cell r="AN400" t="str">
            <v>#='ipp(2015#=100 cvm)'!AN71</v>
          </cell>
        </row>
        <row r="401">
          <cell r="C401">
            <v>12000</v>
          </cell>
          <cell r="D401" t="str">
            <v>#='ipp(2015#=100 cvm)'!D72</v>
          </cell>
          <cell r="E401" t="str">
            <v>#='ipp(2015#=100 cvm)'!E72</v>
          </cell>
          <cell r="F401" t="str">
            <v>#='ipp(2015#=100 cvm)'!F72</v>
          </cell>
          <cell r="G401" t="str">
            <v>#='ipp(2015#=100 cvm)'!G72</v>
          </cell>
          <cell r="H401" t="str">
            <v>#='ipp(2015#=100 cvm)'!H72</v>
          </cell>
          <cell r="I401" t="str">
            <v>#='ipp(2015#=100 cvm)'!I72</v>
          </cell>
          <cell r="J401" t="str">
            <v>#='ipp(2015#=100 cvm)'!J72</v>
          </cell>
          <cell r="K401" t="str">
            <v>#='ipp(2015#=100 cvm)'!K72</v>
          </cell>
          <cell r="L401" t="str">
            <v>#='ipp(2015#=100 cvm)'!L72</v>
          </cell>
          <cell r="M401" t="str">
            <v>#='ipp(2015#=100 cvm)'!M72</v>
          </cell>
          <cell r="N401" t="str">
            <v>#='ipp(2015#=100 cvm)'!N72</v>
          </cell>
          <cell r="O401" t="str">
            <v>#='ipp(2015#=100 cvm)'!O72</v>
          </cell>
          <cell r="P401" t="str">
            <v>#='ipp(2015#=100 cvm)'!P72</v>
          </cell>
          <cell r="Q401" t="str">
            <v>#='ipp(2015#=100 cvm)'!Q72</v>
          </cell>
          <cell r="R401" t="str">
            <v>#='ipp(2015#=100 cvm)'!R72</v>
          </cell>
          <cell r="S401" t="str">
            <v>#='ipp(2015#=100 cvm)'!S72</v>
          </cell>
          <cell r="T401" t="str">
            <v>#='ipp(2015#=100 cvm)'!T72</v>
          </cell>
          <cell r="U401" t="str">
            <v>#='ipp(2015#=100 cvm)'!U72</v>
          </cell>
          <cell r="V401" t="str">
            <v>#='ipp(2015#=100 cvm)'!V72</v>
          </cell>
          <cell r="W401" t="str">
            <v>#='ipp(2015#=100 cvm)'!W72</v>
          </cell>
          <cell r="X401" t="str">
            <v>#='ipp(2015#=100 cvm)'!X72</v>
          </cell>
          <cell r="Y401" t="str">
            <v>#='ipp(2015#=100 cvm)'!Y72</v>
          </cell>
          <cell r="Z401" t="str">
            <v>#='ipp(2015#=100 cvm)'!Z72</v>
          </cell>
          <cell r="AA401" t="str">
            <v>#='ipp(2015#=100 cvm)'!AA72</v>
          </cell>
          <cell r="AB401" t="str">
            <v>#='ipp(2015#=100 cvm)'!AB72</v>
          </cell>
          <cell r="AC401" t="str">
            <v>#='ipp(2015#=100 cvm)'!AC72</v>
          </cell>
          <cell r="AD401" t="str">
            <v>#='ipp(2015#=100 cvm)'!AD72</v>
          </cell>
          <cell r="AE401" t="str">
            <v>#='ipp(2015#=100 cvm)'!AE72</v>
          </cell>
          <cell r="AF401" t="str">
            <v>#='ipp(2015#=100 cvm)'!AF72</v>
          </cell>
          <cell r="AG401" t="str">
            <v>#='ipp(2015#=100 cvm)'!AG72</v>
          </cell>
          <cell r="AH401" t="str">
            <v>#='ipp(2015#=100 cvm)'!AH72</v>
          </cell>
          <cell r="AI401" t="str">
            <v>#='ipp(2015#=100 cvm)'!AI72</v>
          </cell>
          <cell r="AJ401" t="str">
            <v>#='ipp(2015#=100 cvm)'!AJ72</v>
          </cell>
          <cell r="AK401" t="str">
            <v>#='ipp(2015#=100 cvm)'!AK72</v>
          </cell>
          <cell r="AL401" t="str">
            <v>#='ipp(2015#=100 cvm)'!AL72</v>
          </cell>
          <cell r="AM401" t="str">
            <v>#='ipp(2015#=100 cvm)'!AM72</v>
          </cell>
          <cell r="AN401" t="str">
            <v>#='ipp(2015#=100 cvm)'!AN72</v>
          </cell>
        </row>
        <row r="402">
          <cell r="C402">
            <v>131</v>
          </cell>
          <cell r="D402" t="str">
            <v>#='ipp(2015#=100 cvm)'!D73</v>
          </cell>
          <cell r="E402" t="str">
            <v>#='ipp(2015#=100 cvm)'!E73</v>
          </cell>
          <cell r="F402" t="str">
            <v>#='ipp(2015#=100 cvm)'!F73</v>
          </cell>
          <cell r="G402" t="str">
            <v>#='ipp(2015#=100 cvm)'!G73</v>
          </cell>
          <cell r="H402" t="str">
            <v>#='ipp(2015#=100 cvm)'!H73</v>
          </cell>
          <cell r="I402" t="str">
            <v>#='ipp(2015#=100 cvm)'!I73</v>
          </cell>
          <cell r="J402" t="str">
            <v>#='ipp(2015#=100 cvm)'!J73</v>
          </cell>
          <cell r="K402" t="str">
            <v>#='ipp(2015#=100 cvm)'!K73</v>
          </cell>
          <cell r="L402" t="str">
            <v>#='ipp(2015#=100 cvm)'!L73</v>
          </cell>
          <cell r="M402" t="str">
            <v>#='ipp(2015#=100 cvm)'!M73</v>
          </cell>
          <cell r="N402" t="str">
            <v>#='ipp(2015#=100 cvm)'!N73</v>
          </cell>
          <cell r="O402" t="str">
            <v>#='ipp(2015#=100 cvm)'!O73</v>
          </cell>
          <cell r="P402" t="str">
            <v>#='ipp(2015#=100 cvm)'!P73</v>
          </cell>
          <cell r="Q402" t="str">
            <v>#='ipp(2015#=100 cvm)'!Q73</v>
          </cell>
          <cell r="R402" t="str">
            <v>#='ipp(2015#=100 cvm)'!R73</v>
          </cell>
          <cell r="S402" t="str">
            <v>#='ipp(2015#=100 cvm)'!S73</v>
          </cell>
          <cell r="T402" t="str">
            <v>#='ipp(2015#=100 cvm)'!T73</v>
          </cell>
          <cell r="U402" t="str">
            <v>#='ipp(2015#=100 cvm)'!U73</v>
          </cell>
          <cell r="V402" t="str">
            <v>#='ipp(2015#=100 cvm)'!V73</v>
          </cell>
          <cell r="W402" t="str">
            <v>#='ipp(2015#=100 cvm)'!W73</v>
          </cell>
          <cell r="X402" t="str">
            <v>#='ipp(2015#=100 cvm)'!X73</v>
          </cell>
          <cell r="Y402" t="str">
            <v>#='ipp(2015#=100 cvm)'!Y73</v>
          </cell>
          <cell r="Z402" t="str">
            <v>#='ipp(2015#=100 cvm)'!Z73</v>
          </cell>
          <cell r="AA402" t="str">
            <v>#='ipp(2015#=100 cvm)'!AA73</v>
          </cell>
          <cell r="AB402" t="str">
            <v>#='ipp(2015#=100 cvm)'!AB73</v>
          </cell>
          <cell r="AC402" t="str">
            <v>#='ipp(2015#=100 cvm)'!AC73</v>
          </cell>
          <cell r="AD402" t="str">
            <v>#='ipp(2015#=100 cvm)'!AD73</v>
          </cell>
          <cell r="AE402" t="str">
            <v>#='ipp(2015#=100 cvm)'!AE73</v>
          </cell>
          <cell r="AF402" t="str">
            <v>#='ipp(2015#=100 cvm)'!AF73</v>
          </cell>
          <cell r="AG402" t="str">
            <v>#='ipp(2015#=100 cvm)'!AG73</v>
          </cell>
          <cell r="AH402" t="str">
            <v>#='ipp(2015#=100 cvm)'!AH73</v>
          </cell>
          <cell r="AI402" t="str">
            <v>#='ipp(2015#=100 cvm)'!AI73</v>
          </cell>
          <cell r="AJ402" t="str">
            <v>#='ipp(2015#=100 cvm)'!AJ73</v>
          </cell>
          <cell r="AK402" t="str">
            <v>#='ipp(2015#=100 cvm)'!AK73</v>
          </cell>
          <cell r="AL402" t="str">
            <v>#='ipp(2015#=100 cvm)'!AL73</v>
          </cell>
          <cell r="AM402" t="str">
            <v>#='ipp(2015#=100 cvm)'!AM73</v>
          </cell>
          <cell r="AN402" t="str">
            <v>#='ipp(2015#=100 cvm)'!AN73</v>
          </cell>
        </row>
        <row r="403">
          <cell r="C403">
            <v>13110</v>
          </cell>
          <cell r="D403" t="str">
            <v>#='ipp(2015#=100 cvm)'!D74</v>
          </cell>
          <cell r="E403" t="str">
            <v>#='ipp(2015#=100 cvm)'!E74</v>
          </cell>
          <cell r="F403" t="str">
            <v>#='ipp(2015#=100 cvm)'!F74</v>
          </cell>
          <cell r="G403" t="str">
            <v>#='ipp(2015#=100 cvm)'!G74</v>
          </cell>
          <cell r="H403" t="str">
            <v>#='ipp(2015#=100 cvm)'!H74</v>
          </cell>
          <cell r="I403" t="str">
            <v>#='ipp(2015#=100 cvm)'!I74</v>
          </cell>
          <cell r="J403" t="str">
            <v>#='ipp(2015#=100 cvm)'!J74</v>
          </cell>
          <cell r="K403" t="str">
            <v>#='ipp(2015#=100 cvm)'!K74</v>
          </cell>
          <cell r="L403" t="str">
            <v>#='ipp(2015#=100 cvm)'!L74</v>
          </cell>
          <cell r="M403" t="str">
            <v>#='ipp(2015#=100 cvm)'!M74</v>
          </cell>
          <cell r="N403" t="str">
            <v>#='ipp(2015#=100 cvm)'!N74</v>
          </cell>
          <cell r="O403" t="str">
            <v>#='ipp(2015#=100 cvm)'!O74</v>
          </cell>
          <cell r="P403" t="str">
            <v>#='ipp(2015#=100 cvm)'!P74</v>
          </cell>
          <cell r="Q403" t="str">
            <v>#='ipp(2015#=100 cvm)'!Q74</v>
          </cell>
          <cell r="R403" t="str">
            <v>#='ipp(2015#=100 cvm)'!R74</v>
          </cell>
          <cell r="S403" t="str">
            <v>#='ipp(2015#=100 cvm)'!S74</v>
          </cell>
          <cell r="T403" t="str">
            <v>#='ipp(2015#=100 cvm)'!T74</v>
          </cell>
          <cell r="U403" t="str">
            <v>#='ipp(2015#=100 cvm)'!U74</v>
          </cell>
          <cell r="V403" t="str">
            <v>#='ipp(2015#=100 cvm)'!V74</v>
          </cell>
          <cell r="W403" t="str">
            <v>#='ipp(2015#=100 cvm)'!W74</v>
          </cell>
          <cell r="X403" t="str">
            <v>#='ipp(2015#=100 cvm)'!X74</v>
          </cell>
          <cell r="Y403" t="str">
            <v>#='ipp(2015#=100 cvm)'!Y74</v>
          </cell>
          <cell r="Z403" t="str">
            <v>#='ipp(2015#=100 cvm)'!Z74</v>
          </cell>
          <cell r="AA403" t="str">
            <v>#='ipp(2015#=100 cvm)'!AA74</v>
          </cell>
          <cell r="AB403" t="str">
            <v>#='ipp(2015#=100 cvm)'!AB74</v>
          </cell>
          <cell r="AC403" t="str">
            <v>#='ipp(2015#=100 cvm)'!AC74</v>
          </cell>
          <cell r="AD403" t="str">
            <v>#='ipp(2015#=100 cvm)'!AD74</v>
          </cell>
          <cell r="AE403" t="str">
            <v>#='ipp(2015#=100 cvm)'!AE74</v>
          </cell>
          <cell r="AF403" t="str">
            <v>#='ipp(2015#=100 cvm)'!AF74</v>
          </cell>
          <cell r="AG403" t="str">
            <v>#='ipp(2015#=100 cvm)'!AG74</v>
          </cell>
          <cell r="AH403" t="str">
            <v>#='ipp(2015#=100 cvm)'!AH74</v>
          </cell>
          <cell r="AI403" t="str">
            <v>#='ipp(2015#=100 cvm)'!AI74</v>
          </cell>
          <cell r="AJ403" t="str">
            <v>#='ipp(2015#=100 cvm)'!AJ74</v>
          </cell>
          <cell r="AK403" t="str">
            <v>#='ipp(2015#=100 cvm)'!AK74</v>
          </cell>
          <cell r="AL403" t="str">
            <v>#='ipp(2015#=100 cvm)'!AL74</v>
          </cell>
          <cell r="AM403" t="str">
            <v>#='ipp(2015#=100 cvm)'!AM74</v>
          </cell>
          <cell r="AN403" t="str">
            <v>#='ipp(2015#=100 cvm)'!AN74</v>
          </cell>
        </row>
        <row r="404">
          <cell r="C404">
            <v>13120</v>
          </cell>
          <cell r="D404" t="str">
            <v>#='ipp(2015#=100 cvm)'!D75</v>
          </cell>
          <cell r="E404" t="str">
            <v>#='ipp(2015#=100 cvm)'!E75</v>
          </cell>
          <cell r="F404" t="str">
            <v>#='ipp(2015#=100 cvm)'!F75</v>
          </cell>
          <cell r="G404" t="str">
            <v>#='ipp(2015#=100 cvm)'!G75</v>
          </cell>
          <cell r="H404" t="str">
            <v>#='ipp(2015#=100 cvm)'!H75</v>
          </cell>
          <cell r="I404" t="str">
            <v>#='ipp(2015#=100 cvm)'!I75</v>
          </cell>
          <cell r="J404" t="str">
            <v>#='ipp(2015#=100 cvm)'!J75</v>
          </cell>
          <cell r="K404" t="str">
            <v>#='ipp(2015#=100 cvm)'!K75</v>
          </cell>
          <cell r="L404" t="str">
            <v>#='ipp(2015#=100 cvm)'!L75</v>
          </cell>
          <cell r="M404" t="str">
            <v>#='ipp(2015#=100 cvm)'!M75</v>
          </cell>
          <cell r="N404" t="str">
            <v>#='ipp(2015#=100 cvm)'!N75</v>
          </cell>
          <cell r="O404" t="str">
            <v>#='ipp(2015#=100 cvm)'!O75</v>
          </cell>
          <cell r="P404" t="str">
            <v>#='ipp(2015#=100 cvm)'!P75</v>
          </cell>
          <cell r="Q404" t="str">
            <v>#='ipp(2015#=100 cvm)'!Q75</v>
          </cell>
          <cell r="R404" t="str">
            <v>#='ipp(2015#=100 cvm)'!R75</v>
          </cell>
          <cell r="S404" t="str">
            <v>#='ipp(2015#=100 cvm)'!S75</v>
          </cell>
          <cell r="T404" t="str">
            <v>#='ipp(2015#=100 cvm)'!T75</v>
          </cell>
          <cell r="U404" t="str">
            <v>#='ipp(2015#=100 cvm)'!U75</v>
          </cell>
          <cell r="V404" t="str">
            <v>#='ipp(2015#=100 cvm)'!V75</v>
          </cell>
          <cell r="W404" t="str">
            <v>#='ipp(2015#=100 cvm)'!W75</v>
          </cell>
          <cell r="X404" t="str">
            <v>#='ipp(2015#=100 cvm)'!X75</v>
          </cell>
          <cell r="Y404" t="str">
            <v>#='ipp(2015#=100 cvm)'!Y75</v>
          </cell>
          <cell r="Z404" t="str">
            <v>#='ipp(2015#=100 cvm)'!Z75</v>
          </cell>
          <cell r="AA404" t="str">
            <v>#='ipp(2015#=100 cvm)'!AA75</v>
          </cell>
          <cell r="AB404" t="str">
            <v>#='ipp(2015#=100 cvm)'!AB75</v>
          </cell>
          <cell r="AC404" t="str">
            <v>#='ipp(2015#=100 cvm)'!AC75</v>
          </cell>
          <cell r="AD404" t="str">
            <v>#='ipp(2015#=100 cvm)'!AD75</v>
          </cell>
          <cell r="AE404" t="str">
            <v>#='ipp(2015#=100 cvm)'!AE75</v>
          </cell>
          <cell r="AF404" t="str">
            <v>#='ipp(2015#=100 cvm)'!AF75</v>
          </cell>
          <cell r="AG404" t="str">
            <v>#='ipp(2015#=100 cvm)'!AG75</v>
          </cell>
          <cell r="AH404" t="str">
            <v>#='ipp(2015#=100 cvm)'!AH75</v>
          </cell>
          <cell r="AI404" t="str">
            <v>#='ipp(2015#=100 cvm)'!AI75</v>
          </cell>
          <cell r="AJ404" t="str">
            <v>#='ipp(2015#=100 cvm)'!AJ75</v>
          </cell>
          <cell r="AK404" t="str">
            <v>#='ipp(2015#=100 cvm)'!AK75</v>
          </cell>
          <cell r="AL404" t="str">
            <v>#='ipp(2015#=100 cvm)'!AL75</v>
          </cell>
          <cell r="AM404" t="str">
            <v>#='ipp(2015#=100 cvm)'!AM75</v>
          </cell>
          <cell r="AN404" t="str">
            <v>#='ipp(2015#=100 cvm)'!AN75</v>
          </cell>
        </row>
        <row r="405">
          <cell r="C405">
            <v>13131</v>
          </cell>
          <cell r="D405" t="str">
            <v>#='ipp(2015#=100 cvm)'!D76</v>
          </cell>
          <cell r="E405" t="str">
            <v>#='ipp(2015#=100 cvm)'!E76</v>
          </cell>
          <cell r="F405" t="str">
            <v>#='ipp(2015#=100 cvm)'!F76</v>
          </cell>
          <cell r="G405" t="str">
            <v>#='ipp(2015#=100 cvm)'!G76</v>
          </cell>
          <cell r="H405" t="str">
            <v>#='ipp(2015#=100 cvm)'!H76</v>
          </cell>
          <cell r="I405" t="str">
            <v>#='ipp(2015#=100 cvm)'!I76</v>
          </cell>
          <cell r="J405" t="str">
            <v>#='ipp(2015#=100 cvm)'!J76</v>
          </cell>
          <cell r="K405" t="str">
            <v>#='ipp(2015#=100 cvm)'!K76</v>
          </cell>
          <cell r="L405" t="str">
            <v>#='ipp(2015#=100 cvm)'!L76</v>
          </cell>
          <cell r="M405" t="str">
            <v>#='ipp(2015#=100 cvm)'!M76</v>
          </cell>
          <cell r="N405" t="str">
            <v>#='ipp(2015#=100 cvm)'!N76</v>
          </cell>
          <cell r="O405" t="str">
            <v>#='ipp(2015#=100 cvm)'!O76</v>
          </cell>
          <cell r="P405" t="str">
            <v>#='ipp(2015#=100 cvm)'!P76</v>
          </cell>
          <cell r="Q405" t="str">
            <v>#='ipp(2015#=100 cvm)'!Q76</v>
          </cell>
          <cell r="R405" t="str">
            <v>#='ipp(2015#=100 cvm)'!R76</v>
          </cell>
          <cell r="S405" t="str">
            <v>#='ipp(2015#=100 cvm)'!S76</v>
          </cell>
          <cell r="T405" t="str">
            <v>#='ipp(2015#=100 cvm)'!T76</v>
          </cell>
          <cell r="U405" t="str">
            <v>#='ipp(2015#=100 cvm)'!U76</v>
          </cell>
          <cell r="V405" t="str">
            <v>#='ipp(2015#=100 cvm)'!V76</v>
          </cell>
          <cell r="W405" t="str">
            <v>#='ipp(2015#=100 cvm)'!W76</v>
          </cell>
          <cell r="X405" t="str">
            <v>#='ipp(2015#=100 cvm)'!X76</v>
          </cell>
          <cell r="Y405" t="str">
            <v>#='ipp(2015#=100 cvm)'!Y76</v>
          </cell>
          <cell r="Z405" t="str">
            <v>#='ipp(2015#=100 cvm)'!Z76</v>
          </cell>
          <cell r="AA405" t="str">
            <v>#='ipp(2015#=100 cvm)'!AA76</v>
          </cell>
          <cell r="AB405" t="str">
            <v>#='ipp(2015#=100 cvm)'!AB76</v>
          </cell>
          <cell r="AC405" t="str">
            <v>#='ipp(2015#=100 cvm)'!AC76</v>
          </cell>
          <cell r="AD405" t="str">
            <v>#='ipp(2015#=100 cvm)'!AD76</v>
          </cell>
          <cell r="AE405" t="str">
            <v>#='ipp(2015#=100 cvm)'!AE76</v>
          </cell>
          <cell r="AF405" t="str">
            <v>#='ipp(2015#=100 cvm)'!AF76</v>
          </cell>
          <cell r="AG405" t="str">
            <v>#='ipp(2015#=100 cvm)'!AG76</v>
          </cell>
          <cell r="AH405" t="str">
            <v>#='ipp(2015#=100 cvm)'!AH76</v>
          </cell>
          <cell r="AI405" t="str">
            <v>#='ipp(2015#=100 cvm)'!AI76</v>
          </cell>
          <cell r="AJ405" t="str">
            <v>#='ipp(2015#=100 cvm)'!AJ76</v>
          </cell>
          <cell r="AK405" t="str">
            <v>#='ipp(2015#=100 cvm)'!AK76</v>
          </cell>
          <cell r="AL405" t="str">
            <v>#='ipp(2015#=100 cvm)'!AL76</v>
          </cell>
          <cell r="AM405" t="str">
            <v>#='ipp(2015#=100 cvm)'!AM76</v>
          </cell>
          <cell r="AN405" t="str">
            <v>#='ipp(2015#=100 cvm)'!AN76</v>
          </cell>
        </row>
        <row r="406">
          <cell r="C406">
            <v>13132</v>
          </cell>
          <cell r="D406" t="str">
            <v>#='ipp(2015#=100 cvm)'!D77</v>
          </cell>
          <cell r="E406" t="str">
            <v>#='ipp(2015#=100 cvm)'!E77</v>
          </cell>
          <cell r="F406" t="str">
            <v>#='ipp(2015#=100 cvm)'!F77</v>
          </cell>
          <cell r="G406" t="str">
            <v>#='ipp(2015#=100 cvm)'!G77</v>
          </cell>
          <cell r="H406" t="str">
            <v>#='ipp(2015#=100 cvm)'!H77</v>
          </cell>
          <cell r="I406" t="str">
            <v>#='ipp(2015#=100 cvm)'!I77</v>
          </cell>
          <cell r="J406" t="str">
            <v>#='ipp(2015#=100 cvm)'!J77</v>
          </cell>
          <cell r="K406" t="str">
            <v>#='ipp(2015#=100 cvm)'!K77</v>
          </cell>
          <cell r="L406" t="str">
            <v>#='ipp(2015#=100 cvm)'!L77</v>
          </cell>
          <cell r="M406" t="str">
            <v>#='ipp(2015#=100 cvm)'!M77</v>
          </cell>
          <cell r="N406" t="str">
            <v>#='ipp(2015#=100 cvm)'!N77</v>
          </cell>
          <cell r="O406" t="str">
            <v>#='ipp(2015#=100 cvm)'!O77</v>
          </cell>
          <cell r="P406" t="str">
            <v>#='ipp(2015#=100 cvm)'!P77</v>
          </cell>
          <cell r="Q406" t="str">
            <v>#='ipp(2015#=100 cvm)'!Q77</v>
          </cell>
          <cell r="R406" t="str">
            <v>#='ipp(2015#=100 cvm)'!R77</v>
          </cell>
          <cell r="S406" t="str">
            <v>#='ipp(2015#=100 cvm)'!S77</v>
          </cell>
          <cell r="T406" t="str">
            <v>#='ipp(2015#=100 cvm)'!T77</v>
          </cell>
          <cell r="U406" t="str">
            <v>#='ipp(2015#=100 cvm)'!U77</v>
          </cell>
          <cell r="V406" t="str">
            <v>#='ipp(2015#=100 cvm)'!V77</v>
          </cell>
          <cell r="W406" t="str">
            <v>#='ipp(2015#=100 cvm)'!W77</v>
          </cell>
          <cell r="X406" t="str">
            <v>#='ipp(2015#=100 cvm)'!X77</v>
          </cell>
          <cell r="Y406" t="str">
            <v>#='ipp(2015#=100 cvm)'!Y77</v>
          </cell>
          <cell r="Z406" t="str">
            <v>#='ipp(2015#=100 cvm)'!Z77</v>
          </cell>
          <cell r="AA406" t="str">
            <v>#='ipp(2015#=100 cvm)'!AA77</v>
          </cell>
          <cell r="AB406" t="str">
            <v>#='ipp(2015#=100 cvm)'!AB77</v>
          </cell>
          <cell r="AC406" t="str">
            <v>#='ipp(2015#=100 cvm)'!AC77</v>
          </cell>
          <cell r="AD406" t="str">
            <v>#='ipp(2015#=100 cvm)'!AD77</v>
          </cell>
          <cell r="AE406" t="str">
            <v>#='ipp(2015#=100 cvm)'!AE77</v>
          </cell>
          <cell r="AF406" t="str">
            <v>#='ipp(2015#=100 cvm)'!AF77</v>
          </cell>
          <cell r="AG406" t="str">
            <v>#='ipp(2015#=100 cvm)'!AG77</v>
          </cell>
          <cell r="AH406" t="str">
            <v>#='ipp(2015#=100 cvm)'!AH77</v>
          </cell>
          <cell r="AI406" t="str">
            <v>#='ipp(2015#=100 cvm)'!AI77</v>
          </cell>
          <cell r="AJ406" t="str">
            <v>#='ipp(2015#=100 cvm)'!AJ77</v>
          </cell>
          <cell r="AK406" t="str">
            <v>#='ipp(2015#=100 cvm)'!AK77</v>
          </cell>
          <cell r="AL406" t="str">
            <v>#='ipp(2015#=100 cvm)'!AL77</v>
          </cell>
          <cell r="AM406" t="str">
            <v>#='ipp(2015#=100 cvm)'!AM77</v>
          </cell>
          <cell r="AN406" t="str">
            <v>#='ipp(2015#=100 cvm)'!AN77</v>
          </cell>
        </row>
        <row r="407">
          <cell r="C407">
            <v>139</v>
          </cell>
          <cell r="D407" t="str">
            <v>#='ipp(2015#=100 cvm)'!D78</v>
          </cell>
          <cell r="E407" t="str">
            <v>#='ipp(2015#=100 cvm)'!E78</v>
          </cell>
          <cell r="F407" t="str">
            <v>#='ipp(2015#=100 cvm)'!F78</v>
          </cell>
          <cell r="G407" t="str">
            <v>#='ipp(2015#=100 cvm)'!G78</v>
          </cell>
          <cell r="H407" t="str">
            <v>#='ipp(2015#=100 cvm)'!H78</v>
          </cell>
          <cell r="I407" t="str">
            <v>#='ipp(2015#=100 cvm)'!I78</v>
          </cell>
          <cell r="J407" t="str">
            <v>#='ipp(2015#=100 cvm)'!J78</v>
          </cell>
          <cell r="K407" t="str">
            <v>#='ipp(2015#=100 cvm)'!K78</v>
          </cell>
          <cell r="L407" t="str">
            <v>#='ipp(2015#=100 cvm)'!L78</v>
          </cell>
          <cell r="M407" t="str">
            <v>#='ipp(2015#=100 cvm)'!M78</v>
          </cell>
          <cell r="N407" t="str">
            <v>#='ipp(2015#=100 cvm)'!N78</v>
          </cell>
          <cell r="O407" t="str">
            <v>#='ipp(2015#=100 cvm)'!O78</v>
          </cell>
          <cell r="P407" t="str">
            <v>#='ipp(2015#=100 cvm)'!P78</v>
          </cell>
          <cell r="Q407" t="str">
            <v>#='ipp(2015#=100 cvm)'!Q78</v>
          </cell>
          <cell r="R407" t="str">
            <v>#='ipp(2015#=100 cvm)'!R78</v>
          </cell>
          <cell r="S407" t="str">
            <v>#='ipp(2015#=100 cvm)'!S78</v>
          </cell>
          <cell r="T407" t="str">
            <v>#='ipp(2015#=100 cvm)'!T78</v>
          </cell>
          <cell r="U407" t="str">
            <v>#='ipp(2015#=100 cvm)'!U78</v>
          </cell>
          <cell r="V407" t="str">
            <v>#='ipp(2015#=100 cvm)'!V78</v>
          </cell>
          <cell r="W407" t="str">
            <v>#='ipp(2015#=100 cvm)'!W78</v>
          </cell>
          <cell r="X407" t="str">
            <v>#='ipp(2015#=100 cvm)'!X78</v>
          </cell>
          <cell r="Y407" t="str">
            <v>#='ipp(2015#=100 cvm)'!Y78</v>
          </cell>
          <cell r="Z407" t="str">
            <v>#='ipp(2015#=100 cvm)'!Z78</v>
          </cell>
          <cell r="AA407" t="str">
            <v>#='ipp(2015#=100 cvm)'!AA78</v>
          </cell>
          <cell r="AB407" t="str">
            <v>#='ipp(2015#=100 cvm)'!AB78</v>
          </cell>
          <cell r="AC407" t="str">
            <v>#='ipp(2015#=100 cvm)'!AC78</v>
          </cell>
          <cell r="AD407" t="str">
            <v>#='ipp(2015#=100 cvm)'!AD78</v>
          </cell>
          <cell r="AE407" t="str">
            <v>#='ipp(2015#=100 cvm)'!AE78</v>
          </cell>
          <cell r="AF407" t="str">
            <v>#='ipp(2015#=100 cvm)'!AF78</v>
          </cell>
          <cell r="AG407" t="str">
            <v>#='ipp(2015#=100 cvm)'!AG78</v>
          </cell>
          <cell r="AH407" t="str">
            <v>#='ipp(2015#=100 cvm)'!AH78</v>
          </cell>
          <cell r="AI407" t="str">
            <v>#='ipp(2015#=100 cvm)'!AI78</v>
          </cell>
          <cell r="AJ407" t="str">
            <v>#='ipp(2015#=100 cvm)'!AJ78</v>
          </cell>
          <cell r="AK407" t="str">
            <v>#='ipp(2015#=100 cvm)'!AK78</v>
          </cell>
          <cell r="AL407" t="str">
            <v>#='ipp(2015#=100 cvm)'!AL78</v>
          </cell>
          <cell r="AM407" t="str">
            <v>#='ipp(2015#=100 cvm)'!AM78</v>
          </cell>
          <cell r="AN407" t="str">
            <v>#='ipp(2015#=100 cvm)'!AN78</v>
          </cell>
        </row>
        <row r="408">
          <cell r="C408">
            <v>13910</v>
          </cell>
          <cell r="D408" t="str">
            <v>#='ipp(2015#=100 cvm)'!D79</v>
          </cell>
          <cell r="E408" t="str">
            <v>#='ipp(2015#=100 cvm)'!E79</v>
          </cell>
          <cell r="F408" t="str">
            <v>#='ipp(2015#=100 cvm)'!F79</v>
          </cell>
          <cell r="G408" t="str">
            <v>#='ipp(2015#=100 cvm)'!G79</v>
          </cell>
          <cell r="H408" t="str">
            <v>#='ipp(2015#=100 cvm)'!H79</v>
          </cell>
          <cell r="I408" t="str">
            <v>#='ipp(2015#=100 cvm)'!I79</v>
          </cell>
          <cell r="J408" t="str">
            <v>#='ipp(2015#=100 cvm)'!J79</v>
          </cell>
          <cell r="K408" t="str">
            <v>#='ipp(2015#=100 cvm)'!K79</v>
          </cell>
          <cell r="L408" t="str">
            <v>#='ipp(2015#=100 cvm)'!L79</v>
          </cell>
          <cell r="M408" t="str">
            <v>#='ipp(2015#=100 cvm)'!M79</v>
          </cell>
          <cell r="N408" t="str">
            <v>#='ipp(2015#=100 cvm)'!N79</v>
          </cell>
          <cell r="O408" t="str">
            <v>#='ipp(2015#=100 cvm)'!O79</v>
          </cell>
          <cell r="P408" t="str">
            <v>#='ipp(2015#=100 cvm)'!P79</v>
          </cell>
          <cell r="Q408" t="str">
            <v>#='ipp(2015#=100 cvm)'!Q79</v>
          </cell>
          <cell r="R408" t="str">
            <v>#='ipp(2015#=100 cvm)'!R79</v>
          </cell>
          <cell r="S408" t="str">
            <v>#='ipp(2015#=100 cvm)'!S79</v>
          </cell>
          <cell r="T408" t="str">
            <v>#='ipp(2015#=100 cvm)'!T79</v>
          </cell>
          <cell r="U408" t="str">
            <v>#='ipp(2015#=100 cvm)'!U79</v>
          </cell>
          <cell r="V408" t="str">
            <v>#='ipp(2015#=100 cvm)'!V79</v>
          </cell>
          <cell r="W408" t="str">
            <v>#='ipp(2015#=100 cvm)'!W79</v>
          </cell>
          <cell r="X408" t="str">
            <v>#='ipp(2015#=100 cvm)'!X79</v>
          </cell>
          <cell r="Y408" t="str">
            <v>#='ipp(2015#=100 cvm)'!Y79</v>
          </cell>
          <cell r="Z408" t="str">
            <v>#='ipp(2015#=100 cvm)'!Z79</v>
          </cell>
          <cell r="AA408" t="str">
            <v>#='ipp(2015#=100 cvm)'!AA79</v>
          </cell>
          <cell r="AB408" t="str">
            <v>#='ipp(2015#=100 cvm)'!AB79</v>
          </cell>
          <cell r="AC408" t="str">
            <v>#='ipp(2015#=100 cvm)'!AC79</v>
          </cell>
          <cell r="AD408" t="str">
            <v>#='ipp(2015#=100 cvm)'!AD79</v>
          </cell>
          <cell r="AE408" t="str">
            <v>#='ipp(2015#=100 cvm)'!AE79</v>
          </cell>
          <cell r="AF408" t="str">
            <v>#='ipp(2015#=100 cvm)'!AF79</v>
          </cell>
          <cell r="AG408" t="str">
            <v>#='ipp(2015#=100 cvm)'!AG79</v>
          </cell>
          <cell r="AH408" t="str">
            <v>#='ipp(2015#=100 cvm)'!AH79</v>
          </cell>
          <cell r="AI408" t="str">
            <v>#='ipp(2015#=100 cvm)'!AI79</v>
          </cell>
          <cell r="AJ408" t="str">
            <v>#='ipp(2015#=100 cvm)'!AJ79</v>
          </cell>
          <cell r="AK408" t="str">
            <v>#='ipp(2015#=100 cvm)'!AK79</v>
          </cell>
          <cell r="AL408" t="str">
            <v>#='ipp(2015#=100 cvm)'!AL79</v>
          </cell>
          <cell r="AM408" t="str">
            <v>#='ipp(2015#=100 cvm)'!AM79</v>
          </cell>
          <cell r="AN408" t="str">
            <v>#='ipp(2015#=100 cvm)'!AN79</v>
          </cell>
        </row>
        <row r="409">
          <cell r="C409">
            <v>13921</v>
          </cell>
          <cell r="D409" t="str">
            <v>#='ipp(2015#=100 cvm)'!D80</v>
          </cell>
          <cell r="E409" t="str">
            <v>#='ipp(2015#=100 cvm)'!E80</v>
          </cell>
          <cell r="F409" t="str">
            <v>#='ipp(2015#=100 cvm)'!F80</v>
          </cell>
          <cell r="G409" t="str">
            <v>#='ipp(2015#=100 cvm)'!G80</v>
          </cell>
          <cell r="H409" t="str">
            <v>#='ipp(2015#=100 cvm)'!H80</v>
          </cell>
          <cell r="I409" t="str">
            <v>#='ipp(2015#=100 cvm)'!I80</v>
          </cell>
          <cell r="J409" t="str">
            <v>#='ipp(2015#=100 cvm)'!J80</v>
          </cell>
          <cell r="K409" t="str">
            <v>#='ipp(2015#=100 cvm)'!K80</v>
          </cell>
          <cell r="L409" t="str">
            <v>#='ipp(2015#=100 cvm)'!L80</v>
          </cell>
          <cell r="M409" t="str">
            <v>#='ipp(2015#=100 cvm)'!M80</v>
          </cell>
          <cell r="N409" t="str">
            <v>#='ipp(2015#=100 cvm)'!N80</v>
          </cell>
          <cell r="O409" t="str">
            <v>#='ipp(2015#=100 cvm)'!O80</v>
          </cell>
          <cell r="P409" t="str">
            <v>#='ipp(2015#=100 cvm)'!P80</v>
          </cell>
          <cell r="Q409" t="str">
            <v>#='ipp(2015#=100 cvm)'!Q80</v>
          </cell>
          <cell r="R409" t="str">
            <v>#='ipp(2015#=100 cvm)'!R80</v>
          </cell>
          <cell r="S409" t="str">
            <v>#='ipp(2015#=100 cvm)'!S80</v>
          </cell>
          <cell r="T409" t="str">
            <v>#='ipp(2015#=100 cvm)'!T80</v>
          </cell>
          <cell r="U409" t="str">
            <v>#='ipp(2015#=100 cvm)'!U80</v>
          </cell>
          <cell r="V409" t="str">
            <v>#='ipp(2015#=100 cvm)'!V80</v>
          </cell>
          <cell r="W409" t="str">
            <v>#='ipp(2015#=100 cvm)'!W80</v>
          </cell>
          <cell r="X409" t="str">
            <v>#='ipp(2015#=100 cvm)'!X80</v>
          </cell>
          <cell r="Y409" t="str">
            <v>#='ipp(2015#=100 cvm)'!Y80</v>
          </cell>
          <cell r="Z409" t="str">
            <v>#='ipp(2015#=100 cvm)'!Z80</v>
          </cell>
          <cell r="AA409" t="str">
            <v>#='ipp(2015#=100 cvm)'!AA80</v>
          </cell>
          <cell r="AB409" t="str">
            <v>#='ipp(2015#=100 cvm)'!AB80</v>
          </cell>
          <cell r="AC409" t="str">
            <v>#='ipp(2015#=100 cvm)'!AC80</v>
          </cell>
          <cell r="AD409" t="str">
            <v>#='ipp(2015#=100 cvm)'!AD80</v>
          </cell>
          <cell r="AE409" t="str">
            <v>#='ipp(2015#=100 cvm)'!AE80</v>
          </cell>
          <cell r="AF409" t="str">
            <v>#='ipp(2015#=100 cvm)'!AF80</v>
          </cell>
          <cell r="AG409" t="str">
            <v>#='ipp(2015#=100 cvm)'!AG80</v>
          </cell>
          <cell r="AH409" t="str">
            <v>#='ipp(2015#=100 cvm)'!AH80</v>
          </cell>
          <cell r="AI409" t="str">
            <v>#='ipp(2015#=100 cvm)'!AI80</v>
          </cell>
          <cell r="AJ409" t="str">
            <v>#='ipp(2015#=100 cvm)'!AJ80</v>
          </cell>
          <cell r="AK409" t="str">
            <v>#='ipp(2015#=100 cvm)'!AK80</v>
          </cell>
          <cell r="AL409" t="str">
            <v>#='ipp(2015#=100 cvm)'!AL80</v>
          </cell>
          <cell r="AM409" t="str">
            <v>#='ipp(2015#=100 cvm)'!AM80</v>
          </cell>
          <cell r="AN409" t="str">
            <v>#='ipp(2015#=100 cvm)'!AN80</v>
          </cell>
        </row>
        <row r="410">
          <cell r="C410">
            <v>13922</v>
          </cell>
          <cell r="D410" t="str">
            <v>#='ipp(2015#=100 cvm)'!D81</v>
          </cell>
          <cell r="E410" t="str">
            <v>#='ipp(2015#=100 cvm)'!E81</v>
          </cell>
          <cell r="F410" t="str">
            <v>#='ipp(2015#=100 cvm)'!F81</v>
          </cell>
          <cell r="G410" t="str">
            <v>#='ipp(2015#=100 cvm)'!G81</v>
          </cell>
          <cell r="H410" t="str">
            <v>#='ipp(2015#=100 cvm)'!H81</v>
          </cell>
          <cell r="I410" t="str">
            <v>#='ipp(2015#=100 cvm)'!I81</v>
          </cell>
          <cell r="J410" t="str">
            <v>#='ipp(2015#=100 cvm)'!J81</v>
          </cell>
          <cell r="K410" t="str">
            <v>#='ipp(2015#=100 cvm)'!K81</v>
          </cell>
          <cell r="L410" t="str">
            <v>#='ipp(2015#=100 cvm)'!L81</v>
          </cell>
          <cell r="M410" t="str">
            <v>#='ipp(2015#=100 cvm)'!M81</v>
          </cell>
          <cell r="N410" t="str">
            <v>#='ipp(2015#=100 cvm)'!N81</v>
          </cell>
          <cell r="O410" t="str">
            <v>#='ipp(2015#=100 cvm)'!O81</v>
          </cell>
          <cell r="P410" t="str">
            <v>#='ipp(2015#=100 cvm)'!P81</v>
          </cell>
          <cell r="Q410" t="str">
            <v>#='ipp(2015#=100 cvm)'!Q81</v>
          </cell>
          <cell r="R410" t="str">
            <v>#='ipp(2015#=100 cvm)'!R81</v>
          </cell>
          <cell r="S410" t="str">
            <v>#='ipp(2015#=100 cvm)'!S81</v>
          </cell>
          <cell r="T410" t="str">
            <v>#='ipp(2015#=100 cvm)'!T81</v>
          </cell>
          <cell r="U410" t="str">
            <v>#='ipp(2015#=100 cvm)'!U81</v>
          </cell>
          <cell r="V410" t="str">
            <v>#='ipp(2015#=100 cvm)'!V81</v>
          </cell>
          <cell r="W410" t="str">
            <v>#='ipp(2015#=100 cvm)'!W81</v>
          </cell>
          <cell r="X410" t="str">
            <v>#='ipp(2015#=100 cvm)'!X81</v>
          </cell>
          <cell r="Y410" t="str">
            <v>#='ipp(2015#=100 cvm)'!Y81</v>
          </cell>
          <cell r="Z410" t="str">
            <v>#='ipp(2015#=100 cvm)'!Z81</v>
          </cell>
          <cell r="AA410" t="str">
            <v>#='ipp(2015#=100 cvm)'!AA81</v>
          </cell>
          <cell r="AB410" t="str">
            <v>#='ipp(2015#=100 cvm)'!AB81</v>
          </cell>
          <cell r="AC410" t="str">
            <v>#='ipp(2015#=100 cvm)'!AC81</v>
          </cell>
          <cell r="AD410" t="str">
            <v>#='ipp(2015#=100 cvm)'!AD81</v>
          </cell>
          <cell r="AE410" t="str">
            <v>#='ipp(2015#=100 cvm)'!AE81</v>
          </cell>
          <cell r="AF410" t="str">
            <v>#='ipp(2015#=100 cvm)'!AF81</v>
          </cell>
          <cell r="AG410" t="str">
            <v>#='ipp(2015#=100 cvm)'!AG81</v>
          </cell>
          <cell r="AH410" t="str">
            <v>#='ipp(2015#=100 cvm)'!AH81</v>
          </cell>
          <cell r="AI410" t="str">
            <v>#='ipp(2015#=100 cvm)'!AI81</v>
          </cell>
          <cell r="AJ410" t="str">
            <v>#='ipp(2015#=100 cvm)'!AJ81</v>
          </cell>
          <cell r="AK410" t="str">
            <v>#='ipp(2015#=100 cvm)'!AK81</v>
          </cell>
          <cell r="AL410" t="str">
            <v>#='ipp(2015#=100 cvm)'!AL81</v>
          </cell>
          <cell r="AM410" t="str">
            <v>#='ipp(2015#=100 cvm)'!AM81</v>
          </cell>
          <cell r="AN410" t="str">
            <v>#='ipp(2015#=100 cvm)'!AN81</v>
          </cell>
        </row>
        <row r="411">
          <cell r="C411">
            <v>13930</v>
          </cell>
          <cell r="D411" t="str">
            <v>#='ipp(2015#=100 cvm)'!D82</v>
          </cell>
          <cell r="E411" t="str">
            <v>#='ipp(2015#=100 cvm)'!E82</v>
          </cell>
          <cell r="F411" t="str">
            <v>#='ipp(2015#=100 cvm)'!F82</v>
          </cell>
          <cell r="G411" t="str">
            <v>#='ipp(2015#=100 cvm)'!G82</v>
          </cell>
          <cell r="H411" t="str">
            <v>#='ipp(2015#=100 cvm)'!H82</v>
          </cell>
          <cell r="I411" t="str">
            <v>#='ipp(2015#=100 cvm)'!I82</v>
          </cell>
          <cell r="J411" t="str">
            <v>#='ipp(2015#=100 cvm)'!J82</v>
          </cell>
          <cell r="K411" t="str">
            <v>#='ipp(2015#=100 cvm)'!K82</v>
          </cell>
          <cell r="L411" t="str">
            <v>#='ipp(2015#=100 cvm)'!L82</v>
          </cell>
          <cell r="M411" t="str">
            <v>#='ipp(2015#=100 cvm)'!M82</v>
          </cell>
          <cell r="N411" t="str">
            <v>#='ipp(2015#=100 cvm)'!N82</v>
          </cell>
          <cell r="O411" t="str">
            <v>#='ipp(2015#=100 cvm)'!O82</v>
          </cell>
          <cell r="P411" t="str">
            <v>#='ipp(2015#=100 cvm)'!P82</v>
          </cell>
          <cell r="Q411" t="str">
            <v>#='ipp(2015#=100 cvm)'!Q82</v>
          </cell>
          <cell r="R411" t="str">
            <v>#='ipp(2015#=100 cvm)'!R82</v>
          </cell>
          <cell r="S411" t="str">
            <v>#='ipp(2015#=100 cvm)'!S82</v>
          </cell>
          <cell r="T411" t="str">
            <v>#='ipp(2015#=100 cvm)'!T82</v>
          </cell>
          <cell r="U411" t="str">
            <v>#='ipp(2015#=100 cvm)'!U82</v>
          </cell>
          <cell r="V411" t="str">
            <v>#='ipp(2015#=100 cvm)'!V82</v>
          </cell>
          <cell r="W411" t="str">
            <v>#='ipp(2015#=100 cvm)'!W82</v>
          </cell>
          <cell r="X411" t="str">
            <v>#='ipp(2015#=100 cvm)'!X82</v>
          </cell>
          <cell r="Y411" t="str">
            <v>#='ipp(2015#=100 cvm)'!Y82</v>
          </cell>
          <cell r="Z411" t="str">
            <v>#='ipp(2015#=100 cvm)'!Z82</v>
          </cell>
          <cell r="AA411" t="str">
            <v>#='ipp(2015#=100 cvm)'!AA82</v>
          </cell>
          <cell r="AB411" t="str">
            <v>#='ipp(2015#=100 cvm)'!AB82</v>
          </cell>
          <cell r="AC411" t="str">
            <v>#='ipp(2015#=100 cvm)'!AC82</v>
          </cell>
          <cell r="AD411" t="str">
            <v>#='ipp(2015#=100 cvm)'!AD82</v>
          </cell>
          <cell r="AE411" t="str">
            <v>#='ipp(2015#=100 cvm)'!AE82</v>
          </cell>
          <cell r="AF411" t="str">
            <v>#='ipp(2015#=100 cvm)'!AF82</v>
          </cell>
          <cell r="AG411" t="str">
            <v>#='ipp(2015#=100 cvm)'!AG82</v>
          </cell>
          <cell r="AH411" t="str">
            <v>#='ipp(2015#=100 cvm)'!AH82</v>
          </cell>
          <cell r="AI411" t="str">
            <v>#='ipp(2015#=100 cvm)'!AI82</v>
          </cell>
          <cell r="AJ411" t="str">
            <v>#='ipp(2015#=100 cvm)'!AJ82</v>
          </cell>
          <cell r="AK411" t="str">
            <v>#='ipp(2015#=100 cvm)'!AK82</v>
          </cell>
          <cell r="AL411" t="str">
            <v>#='ipp(2015#=100 cvm)'!AL82</v>
          </cell>
          <cell r="AM411" t="str">
            <v>#='ipp(2015#=100 cvm)'!AM82</v>
          </cell>
          <cell r="AN411" t="str">
            <v>#='ipp(2015#=100 cvm)'!AN82</v>
          </cell>
        </row>
        <row r="412">
          <cell r="C412">
            <v>13940</v>
          </cell>
          <cell r="D412" t="str">
            <v>#='ipp(2015#=100 cvm)'!D83</v>
          </cell>
          <cell r="E412" t="str">
            <v>#='ipp(2015#=100 cvm)'!E83</v>
          </cell>
          <cell r="F412" t="str">
            <v>#='ipp(2015#=100 cvm)'!F83</v>
          </cell>
          <cell r="G412" t="str">
            <v>#='ipp(2015#=100 cvm)'!G83</v>
          </cell>
          <cell r="H412" t="str">
            <v>#='ipp(2015#=100 cvm)'!H83</v>
          </cell>
          <cell r="I412" t="str">
            <v>#='ipp(2015#=100 cvm)'!I83</v>
          </cell>
          <cell r="J412" t="str">
            <v>#='ipp(2015#=100 cvm)'!J83</v>
          </cell>
          <cell r="K412" t="str">
            <v>#='ipp(2015#=100 cvm)'!K83</v>
          </cell>
          <cell r="L412" t="str">
            <v>#='ipp(2015#=100 cvm)'!L83</v>
          </cell>
          <cell r="M412" t="str">
            <v>#='ipp(2015#=100 cvm)'!M83</v>
          </cell>
          <cell r="N412" t="str">
            <v>#='ipp(2015#=100 cvm)'!N83</v>
          </cell>
          <cell r="O412" t="str">
            <v>#='ipp(2015#=100 cvm)'!O83</v>
          </cell>
          <cell r="P412" t="str">
            <v>#='ipp(2015#=100 cvm)'!P83</v>
          </cell>
          <cell r="Q412" t="str">
            <v>#='ipp(2015#=100 cvm)'!Q83</v>
          </cell>
          <cell r="R412" t="str">
            <v>#='ipp(2015#=100 cvm)'!R83</v>
          </cell>
          <cell r="S412" t="str">
            <v>#='ipp(2015#=100 cvm)'!S83</v>
          </cell>
          <cell r="T412" t="str">
            <v>#='ipp(2015#=100 cvm)'!T83</v>
          </cell>
          <cell r="U412" t="str">
            <v>#='ipp(2015#=100 cvm)'!U83</v>
          </cell>
          <cell r="V412" t="str">
            <v>#='ipp(2015#=100 cvm)'!V83</v>
          </cell>
          <cell r="W412" t="str">
            <v>#='ipp(2015#=100 cvm)'!W83</v>
          </cell>
          <cell r="X412" t="str">
            <v>#='ipp(2015#=100 cvm)'!X83</v>
          </cell>
          <cell r="Y412" t="str">
            <v>#='ipp(2015#=100 cvm)'!Y83</v>
          </cell>
          <cell r="Z412" t="str">
            <v>#='ipp(2015#=100 cvm)'!Z83</v>
          </cell>
          <cell r="AA412" t="str">
            <v>#='ipp(2015#=100 cvm)'!AA83</v>
          </cell>
          <cell r="AB412" t="str">
            <v>#='ipp(2015#=100 cvm)'!AB83</v>
          </cell>
          <cell r="AC412" t="str">
            <v>#='ipp(2015#=100 cvm)'!AC83</v>
          </cell>
          <cell r="AD412" t="str">
            <v>#='ipp(2015#=100 cvm)'!AD83</v>
          </cell>
          <cell r="AE412" t="str">
            <v>#='ipp(2015#=100 cvm)'!AE83</v>
          </cell>
          <cell r="AF412" t="str">
            <v>#='ipp(2015#=100 cvm)'!AF83</v>
          </cell>
          <cell r="AG412" t="str">
            <v>#='ipp(2015#=100 cvm)'!AG83</v>
          </cell>
          <cell r="AH412" t="str">
            <v>#='ipp(2015#=100 cvm)'!AH83</v>
          </cell>
          <cell r="AI412" t="str">
            <v>#='ipp(2015#=100 cvm)'!AI83</v>
          </cell>
          <cell r="AJ412" t="str">
            <v>#='ipp(2015#=100 cvm)'!AJ83</v>
          </cell>
          <cell r="AK412" t="str">
            <v>#='ipp(2015#=100 cvm)'!AK83</v>
          </cell>
          <cell r="AL412" t="str">
            <v>#='ipp(2015#=100 cvm)'!AL83</v>
          </cell>
          <cell r="AM412" t="str">
            <v>#='ipp(2015#=100 cvm)'!AM83</v>
          </cell>
          <cell r="AN412" t="str">
            <v>#='ipp(2015#=100 cvm)'!AN83</v>
          </cell>
        </row>
        <row r="413">
          <cell r="C413">
            <v>13990</v>
          </cell>
          <cell r="D413" t="str">
            <v>#='ipp(2015#=100 cvm)'!D84</v>
          </cell>
          <cell r="E413" t="str">
            <v>#='ipp(2015#=100 cvm)'!E84</v>
          </cell>
          <cell r="F413" t="str">
            <v>#='ipp(2015#=100 cvm)'!F84</v>
          </cell>
          <cell r="G413" t="str">
            <v>#='ipp(2015#=100 cvm)'!G84</v>
          </cell>
          <cell r="H413" t="str">
            <v>#='ipp(2015#=100 cvm)'!H84</v>
          </cell>
          <cell r="I413" t="str">
            <v>#='ipp(2015#=100 cvm)'!I84</v>
          </cell>
          <cell r="J413" t="str">
            <v>#='ipp(2015#=100 cvm)'!J84</v>
          </cell>
          <cell r="K413" t="str">
            <v>#='ipp(2015#=100 cvm)'!K84</v>
          </cell>
          <cell r="L413" t="str">
            <v>#='ipp(2015#=100 cvm)'!L84</v>
          </cell>
          <cell r="M413" t="str">
            <v>#='ipp(2015#=100 cvm)'!M84</v>
          </cell>
          <cell r="N413" t="str">
            <v>#='ipp(2015#=100 cvm)'!N84</v>
          </cell>
          <cell r="O413" t="str">
            <v>#='ipp(2015#=100 cvm)'!O84</v>
          </cell>
          <cell r="P413" t="str">
            <v>#='ipp(2015#=100 cvm)'!P84</v>
          </cell>
          <cell r="Q413" t="str">
            <v>#='ipp(2015#=100 cvm)'!Q84</v>
          </cell>
          <cell r="R413" t="str">
            <v>#='ipp(2015#=100 cvm)'!R84</v>
          </cell>
          <cell r="S413" t="str">
            <v>#='ipp(2015#=100 cvm)'!S84</v>
          </cell>
          <cell r="T413" t="str">
            <v>#='ipp(2015#=100 cvm)'!T84</v>
          </cell>
          <cell r="U413" t="str">
            <v>#='ipp(2015#=100 cvm)'!U84</v>
          </cell>
          <cell r="V413" t="str">
            <v>#='ipp(2015#=100 cvm)'!V84</v>
          </cell>
          <cell r="W413" t="str">
            <v>#='ipp(2015#=100 cvm)'!W84</v>
          </cell>
          <cell r="X413" t="str">
            <v>#='ipp(2015#=100 cvm)'!X84</v>
          </cell>
          <cell r="Y413" t="str">
            <v>#='ipp(2015#=100 cvm)'!Y84</v>
          </cell>
          <cell r="Z413" t="str">
            <v>#='ipp(2015#=100 cvm)'!Z84</v>
          </cell>
          <cell r="AA413" t="str">
            <v>#='ipp(2015#=100 cvm)'!AA84</v>
          </cell>
          <cell r="AB413" t="str">
            <v>#='ipp(2015#=100 cvm)'!AB84</v>
          </cell>
          <cell r="AC413" t="str">
            <v>#='ipp(2015#=100 cvm)'!AC84</v>
          </cell>
          <cell r="AD413" t="str">
            <v>#='ipp(2015#=100 cvm)'!AD84</v>
          </cell>
          <cell r="AE413" t="str">
            <v>#='ipp(2015#=100 cvm)'!AE84</v>
          </cell>
          <cell r="AF413" t="str">
            <v>#='ipp(2015#=100 cvm)'!AF84</v>
          </cell>
          <cell r="AG413" t="str">
            <v>#='ipp(2015#=100 cvm)'!AG84</v>
          </cell>
          <cell r="AH413" t="str">
            <v>#='ipp(2015#=100 cvm)'!AH84</v>
          </cell>
          <cell r="AI413" t="str">
            <v>#='ipp(2015#=100 cvm)'!AI84</v>
          </cell>
          <cell r="AJ413" t="str">
            <v>#='ipp(2015#=100 cvm)'!AJ84</v>
          </cell>
          <cell r="AK413" t="str">
            <v>#='ipp(2015#=100 cvm)'!AK84</v>
          </cell>
          <cell r="AL413" t="str">
            <v>#='ipp(2015#=100 cvm)'!AL84</v>
          </cell>
          <cell r="AM413" t="str">
            <v>#='ipp(2015#=100 cvm)'!AM84</v>
          </cell>
          <cell r="AN413" t="str">
            <v>#='ipp(2015#=100 cvm)'!AN84</v>
          </cell>
        </row>
        <row r="414">
          <cell r="C414">
            <v>141</v>
          </cell>
          <cell r="D414" t="str">
            <v>#='ipp(2015#=100 cvm)'!D85</v>
          </cell>
          <cell r="E414" t="str">
            <v>#='ipp(2015#=100 cvm)'!E85</v>
          </cell>
          <cell r="F414" t="str">
            <v>#='ipp(2015#=100 cvm)'!F85</v>
          </cell>
          <cell r="G414" t="str">
            <v>#='ipp(2015#=100 cvm)'!G85</v>
          </cell>
          <cell r="H414" t="str">
            <v>#='ipp(2015#=100 cvm)'!H85</v>
          </cell>
          <cell r="I414" t="str">
            <v>#='ipp(2015#=100 cvm)'!I85</v>
          </cell>
          <cell r="J414" t="str">
            <v>#='ipp(2015#=100 cvm)'!J85</v>
          </cell>
          <cell r="K414" t="str">
            <v>#='ipp(2015#=100 cvm)'!K85</v>
          </cell>
          <cell r="L414" t="str">
            <v>#='ipp(2015#=100 cvm)'!L85</v>
          </cell>
          <cell r="M414" t="str">
            <v>#='ipp(2015#=100 cvm)'!M85</v>
          </cell>
          <cell r="N414" t="str">
            <v>#='ipp(2015#=100 cvm)'!N85</v>
          </cell>
          <cell r="O414" t="str">
            <v>#='ipp(2015#=100 cvm)'!O85</v>
          </cell>
          <cell r="P414" t="str">
            <v>#='ipp(2015#=100 cvm)'!P85</v>
          </cell>
          <cell r="Q414" t="str">
            <v>#='ipp(2015#=100 cvm)'!Q85</v>
          </cell>
          <cell r="R414" t="str">
            <v>#='ipp(2015#=100 cvm)'!R85</v>
          </cell>
          <cell r="S414" t="str">
            <v>#='ipp(2015#=100 cvm)'!S85</v>
          </cell>
          <cell r="T414" t="str">
            <v>#='ipp(2015#=100 cvm)'!T85</v>
          </cell>
          <cell r="U414" t="str">
            <v>#='ipp(2015#=100 cvm)'!U85</v>
          </cell>
          <cell r="V414" t="str">
            <v>#='ipp(2015#=100 cvm)'!V85</v>
          </cell>
          <cell r="W414" t="str">
            <v>#='ipp(2015#=100 cvm)'!W85</v>
          </cell>
          <cell r="X414" t="str">
            <v>#='ipp(2015#=100 cvm)'!X85</v>
          </cell>
          <cell r="Y414" t="str">
            <v>#='ipp(2015#=100 cvm)'!Y85</v>
          </cell>
          <cell r="Z414" t="str">
            <v>#='ipp(2015#=100 cvm)'!Z85</v>
          </cell>
          <cell r="AA414" t="str">
            <v>#='ipp(2015#=100 cvm)'!AA85</v>
          </cell>
          <cell r="AB414" t="str">
            <v>#='ipp(2015#=100 cvm)'!AB85</v>
          </cell>
          <cell r="AC414" t="str">
            <v>#='ipp(2015#=100 cvm)'!AC85</v>
          </cell>
          <cell r="AD414" t="str">
            <v>#='ipp(2015#=100 cvm)'!AD85</v>
          </cell>
          <cell r="AE414" t="str">
            <v>#='ipp(2015#=100 cvm)'!AE85</v>
          </cell>
          <cell r="AF414" t="str">
            <v>#='ipp(2015#=100 cvm)'!AF85</v>
          </cell>
          <cell r="AG414" t="str">
            <v>#='ipp(2015#=100 cvm)'!AG85</v>
          </cell>
          <cell r="AH414" t="str">
            <v>#='ipp(2015#=100 cvm)'!AH85</v>
          </cell>
          <cell r="AI414" t="str">
            <v>#='ipp(2015#=100 cvm)'!AI85</v>
          </cell>
          <cell r="AJ414" t="str">
            <v>#='ipp(2015#=100 cvm)'!AJ85</v>
          </cell>
          <cell r="AK414" t="str">
            <v>#='ipp(2015#=100 cvm)'!AK85</v>
          </cell>
          <cell r="AL414" t="str">
            <v>#='ipp(2015#=100 cvm)'!AL85</v>
          </cell>
          <cell r="AM414" t="str">
            <v>#='ipp(2015#=100 cvm)'!AM85</v>
          </cell>
          <cell r="AN414" t="str">
            <v>#='ipp(2015#=100 cvm)'!AN85</v>
          </cell>
        </row>
        <row r="415">
          <cell r="C415">
            <v>14101</v>
          </cell>
          <cell r="D415" t="str">
            <v>#='ipp(2015#=100 cvm)'!D86</v>
          </cell>
          <cell r="E415" t="str">
            <v>#='ipp(2015#=100 cvm)'!E86</v>
          </cell>
          <cell r="F415" t="str">
            <v>#='ipp(2015#=100 cvm)'!F86</v>
          </cell>
          <cell r="G415" t="str">
            <v>#='ipp(2015#=100 cvm)'!G86</v>
          </cell>
          <cell r="H415" t="str">
            <v>#='ipp(2015#=100 cvm)'!H86</v>
          </cell>
          <cell r="I415" t="str">
            <v>#='ipp(2015#=100 cvm)'!I86</v>
          </cell>
          <cell r="J415" t="str">
            <v>#='ipp(2015#=100 cvm)'!J86</v>
          </cell>
          <cell r="K415" t="str">
            <v>#='ipp(2015#=100 cvm)'!K86</v>
          </cell>
          <cell r="L415" t="str">
            <v>#='ipp(2015#=100 cvm)'!L86</v>
          </cell>
          <cell r="M415" t="str">
            <v>#='ipp(2015#=100 cvm)'!M86</v>
          </cell>
          <cell r="N415" t="str">
            <v>#='ipp(2015#=100 cvm)'!N86</v>
          </cell>
          <cell r="O415" t="str">
            <v>#='ipp(2015#=100 cvm)'!O86</v>
          </cell>
          <cell r="P415" t="str">
            <v>#='ipp(2015#=100 cvm)'!P86</v>
          </cell>
          <cell r="Q415" t="str">
            <v>#='ipp(2015#=100 cvm)'!Q86</v>
          </cell>
          <cell r="R415" t="str">
            <v>#='ipp(2015#=100 cvm)'!R86</v>
          </cell>
          <cell r="S415" t="str">
            <v>#='ipp(2015#=100 cvm)'!S86</v>
          </cell>
          <cell r="T415" t="str">
            <v>#='ipp(2015#=100 cvm)'!T86</v>
          </cell>
          <cell r="U415" t="str">
            <v>#='ipp(2015#=100 cvm)'!U86</v>
          </cell>
          <cell r="V415" t="str">
            <v>#='ipp(2015#=100 cvm)'!V86</v>
          </cell>
          <cell r="W415" t="str">
            <v>#='ipp(2015#=100 cvm)'!W86</v>
          </cell>
          <cell r="X415" t="str">
            <v>#='ipp(2015#=100 cvm)'!X86</v>
          </cell>
          <cell r="Y415" t="str">
            <v>#='ipp(2015#=100 cvm)'!Y86</v>
          </cell>
          <cell r="Z415" t="str">
            <v>#='ipp(2015#=100 cvm)'!Z86</v>
          </cell>
          <cell r="AA415" t="str">
            <v>#='ipp(2015#=100 cvm)'!AA86</v>
          </cell>
          <cell r="AB415" t="str">
            <v>#='ipp(2015#=100 cvm)'!AB86</v>
          </cell>
          <cell r="AC415" t="str">
            <v>#='ipp(2015#=100 cvm)'!AC86</v>
          </cell>
          <cell r="AD415" t="str">
            <v>#='ipp(2015#=100 cvm)'!AD86</v>
          </cell>
          <cell r="AE415" t="str">
            <v>#='ipp(2015#=100 cvm)'!AE86</v>
          </cell>
          <cell r="AF415" t="str">
            <v>#='ipp(2015#=100 cvm)'!AF86</v>
          </cell>
          <cell r="AG415" t="str">
            <v>#='ipp(2015#=100 cvm)'!AG86</v>
          </cell>
          <cell r="AH415" t="str">
            <v>#='ipp(2015#=100 cvm)'!AH86</v>
          </cell>
          <cell r="AI415" t="str">
            <v>#='ipp(2015#=100 cvm)'!AI86</v>
          </cell>
          <cell r="AJ415" t="str">
            <v>#='ipp(2015#=100 cvm)'!AJ86</v>
          </cell>
          <cell r="AK415" t="str">
            <v>#='ipp(2015#=100 cvm)'!AK86</v>
          </cell>
          <cell r="AL415" t="str">
            <v>#='ipp(2015#=100 cvm)'!AL86</v>
          </cell>
          <cell r="AM415" t="str">
            <v>#='ipp(2015#=100 cvm)'!AM86</v>
          </cell>
          <cell r="AN415" t="str">
            <v>#='ipp(2015#=100 cvm)'!AN86</v>
          </cell>
        </row>
        <row r="416">
          <cell r="C416">
            <v>14102</v>
          </cell>
          <cell r="D416" t="str">
            <v>#='ipp(2015#=100 cvm)'!D87</v>
          </cell>
          <cell r="E416" t="str">
            <v>#='ipp(2015#=100 cvm)'!E87</v>
          </cell>
          <cell r="F416" t="str">
            <v>#='ipp(2015#=100 cvm)'!F87</v>
          </cell>
          <cell r="G416" t="str">
            <v>#='ipp(2015#=100 cvm)'!G87</v>
          </cell>
          <cell r="H416" t="str">
            <v>#='ipp(2015#=100 cvm)'!H87</v>
          </cell>
          <cell r="I416" t="str">
            <v>#='ipp(2015#=100 cvm)'!I87</v>
          </cell>
          <cell r="J416" t="str">
            <v>#='ipp(2015#=100 cvm)'!J87</v>
          </cell>
          <cell r="K416" t="str">
            <v>#='ipp(2015#=100 cvm)'!K87</v>
          </cell>
          <cell r="L416" t="str">
            <v>#='ipp(2015#=100 cvm)'!L87</v>
          </cell>
          <cell r="M416" t="str">
            <v>#='ipp(2015#=100 cvm)'!M87</v>
          </cell>
          <cell r="N416" t="str">
            <v>#='ipp(2015#=100 cvm)'!N87</v>
          </cell>
          <cell r="O416" t="str">
            <v>#='ipp(2015#=100 cvm)'!O87</v>
          </cell>
          <cell r="P416" t="str">
            <v>#='ipp(2015#=100 cvm)'!P87</v>
          </cell>
          <cell r="Q416" t="str">
            <v>#='ipp(2015#=100 cvm)'!Q87</v>
          </cell>
          <cell r="R416" t="str">
            <v>#='ipp(2015#=100 cvm)'!R87</v>
          </cell>
          <cell r="S416" t="str">
            <v>#='ipp(2015#=100 cvm)'!S87</v>
          </cell>
          <cell r="T416" t="str">
            <v>#='ipp(2015#=100 cvm)'!T87</v>
          </cell>
          <cell r="U416" t="str">
            <v>#='ipp(2015#=100 cvm)'!U87</v>
          </cell>
          <cell r="V416" t="str">
            <v>#='ipp(2015#=100 cvm)'!V87</v>
          </cell>
          <cell r="W416" t="str">
            <v>#='ipp(2015#=100 cvm)'!W87</v>
          </cell>
          <cell r="X416" t="str">
            <v>#='ipp(2015#=100 cvm)'!X87</v>
          </cell>
          <cell r="Y416" t="str">
            <v>#='ipp(2015#=100 cvm)'!Y87</v>
          </cell>
          <cell r="Z416" t="str">
            <v>#='ipp(2015#=100 cvm)'!Z87</v>
          </cell>
          <cell r="AA416" t="str">
            <v>#='ipp(2015#=100 cvm)'!AA87</v>
          </cell>
          <cell r="AB416" t="str">
            <v>#='ipp(2015#=100 cvm)'!AB87</v>
          </cell>
          <cell r="AC416" t="str">
            <v>#='ipp(2015#=100 cvm)'!AC87</v>
          </cell>
          <cell r="AD416" t="str">
            <v>#='ipp(2015#=100 cvm)'!AD87</v>
          </cell>
          <cell r="AE416" t="str">
            <v>#='ipp(2015#=100 cvm)'!AE87</v>
          </cell>
          <cell r="AF416" t="str">
            <v>#='ipp(2015#=100 cvm)'!AF87</v>
          </cell>
          <cell r="AG416" t="str">
            <v>#='ipp(2015#=100 cvm)'!AG87</v>
          </cell>
          <cell r="AH416" t="str">
            <v>#='ipp(2015#=100 cvm)'!AH87</v>
          </cell>
          <cell r="AI416" t="str">
            <v>#='ipp(2015#=100 cvm)'!AI87</v>
          </cell>
          <cell r="AJ416" t="str">
            <v>#='ipp(2015#=100 cvm)'!AJ87</v>
          </cell>
          <cell r="AK416" t="str">
            <v>#='ipp(2015#=100 cvm)'!AK87</v>
          </cell>
          <cell r="AL416" t="str">
            <v>#='ipp(2015#=100 cvm)'!AL87</v>
          </cell>
          <cell r="AM416" t="str">
            <v>#='ipp(2015#=100 cvm)'!AM87</v>
          </cell>
          <cell r="AN416" t="str">
            <v>#='ipp(2015#=100 cvm)'!AN87</v>
          </cell>
        </row>
        <row r="417">
          <cell r="C417">
            <v>14103</v>
          </cell>
          <cell r="D417" t="str">
            <v>#='ipp(2015#=100 cvm)'!D88</v>
          </cell>
          <cell r="E417" t="str">
            <v>#='ipp(2015#=100 cvm)'!E88</v>
          </cell>
          <cell r="F417" t="str">
            <v>#='ipp(2015#=100 cvm)'!F88</v>
          </cell>
          <cell r="G417" t="str">
            <v>#='ipp(2015#=100 cvm)'!G88</v>
          </cell>
          <cell r="H417" t="str">
            <v>#='ipp(2015#=100 cvm)'!H88</v>
          </cell>
          <cell r="I417" t="str">
            <v>#='ipp(2015#=100 cvm)'!I88</v>
          </cell>
          <cell r="J417" t="str">
            <v>#='ipp(2015#=100 cvm)'!J88</v>
          </cell>
          <cell r="K417" t="str">
            <v>#='ipp(2015#=100 cvm)'!K88</v>
          </cell>
          <cell r="L417" t="str">
            <v>#='ipp(2015#=100 cvm)'!L88</v>
          </cell>
          <cell r="M417" t="str">
            <v>#='ipp(2015#=100 cvm)'!M88</v>
          </cell>
          <cell r="N417" t="str">
            <v>#='ipp(2015#=100 cvm)'!N88</v>
          </cell>
          <cell r="O417" t="str">
            <v>#='ipp(2015#=100 cvm)'!O88</v>
          </cell>
          <cell r="P417" t="str">
            <v>#='ipp(2015#=100 cvm)'!P88</v>
          </cell>
          <cell r="Q417" t="str">
            <v>#='ipp(2015#=100 cvm)'!Q88</v>
          </cell>
          <cell r="R417" t="str">
            <v>#='ipp(2015#=100 cvm)'!R88</v>
          </cell>
          <cell r="S417" t="str">
            <v>#='ipp(2015#=100 cvm)'!S88</v>
          </cell>
          <cell r="T417" t="str">
            <v>#='ipp(2015#=100 cvm)'!T88</v>
          </cell>
          <cell r="U417" t="str">
            <v>#='ipp(2015#=100 cvm)'!U88</v>
          </cell>
          <cell r="V417" t="str">
            <v>#='ipp(2015#=100 cvm)'!V88</v>
          </cell>
          <cell r="W417" t="str">
            <v>#='ipp(2015#=100 cvm)'!W88</v>
          </cell>
          <cell r="X417" t="str">
            <v>#='ipp(2015#=100 cvm)'!X88</v>
          </cell>
          <cell r="Y417" t="str">
            <v>#='ipp(2015#=100 cvm)'!Y88</v>
          </cell>
          <cell r="Z417" t="str">
            <v>#='ipp(2015#=100 cvm)'!Z88</v>
          </cell>
          <cell r="AA417" t="str">
            <v>#='ipp(2015#=100 cvm)'!AA88</v>
          </cell>
          <cell r="AB417" t="str">
            <v>#='ipp(2015#=100 cvm)'!AB88</v>
          </cell>
          <cell r="AC417" t="str">
            <v>#='ipp(2015#=100 cvm)'!AC88</v>
          </cell>
          <cell r="AD417" t="str">
            <v>#='ipp(2015#=100 cvm)'!AD88</v>
          </cell>
          <cell r="AE417" t="str">
            <v>#='ipp(2015#=100 cvm)'!AE88</v>
          </cell>
          <cell r="AF417" t="str">
            <v>#='ipp(2015#=100 cvm)'!AF88</v>
          </cell>
          <cell r="AG417" t="str">
            <v>#='ipp(2015#=100 cvm)'!AG88</v>
          </cell>
          <cell r="AH417" t="str">
            <v>#='ipp(2015#=100 cvm)'!AH88</v>
          </cell>
          <cell r="AI417" t="str">
            <v>#='ipp(2015#=100 cvm)'!AI88</v>
          </cell>
          <cell r="AJ417" t="str">
            <v>#='ipp(2015#=100 cvm)'!AJ88</v>
          </cell>
          <cell r="AK417" t="str">
            <v>#='ipp(2015#=100 cvm)'!AK88</v>
          </cell>
          <cell r="AL417" t="str">
            <v>#='ipp(2015#=100 cvm)'!AL88</v>
          </cell>
          <cell r="AM417" t="str">
            <v>#='ipp(2015#=100 cvm)'!AM88</v>
          </cell>
          <cell r="AN417" t="str">
            <v>#='ipp(2015#=100 cvm)'!AN88</v>
          </cell>
        </row>
        <row r="418">
          <cell r="C418">
            <v>14109</v>
          </cell>
          <cell r="D418" t="str">
            <v>#='ipp(2015#=100 cvm)'!D89</v>
          </cell>
          <cell r="E418" t="str">
            <v>#='ipp(2015#=100 cvm)'!E89</v>
          </cell>
          <cell r="F418" t="str">
            <v>#='ipp(2015#=100 cvm)'!F89</v>
          </cell>
          <cell r="G418" t="str">
            <v>#='ipp(2015#=100 cvm)'!G89</v>
          </cell>
          <cell r="H418" t="str">
            <v>#='ipp(2015#=100 cvm)'!H89</v>
          </cell>
          <cell r="I418" t="str">
            <v>#='ipp(2015#=100 cvm)'!I89</v>
          </cell>
          <cell r="J418" t="str">
            <v>#='ipp(2015#=100 cvm)'!J89</v>
          </cell>
          <cell r="K418" t="str">
            <v>#='ipp(2015#=100 cvm)'!K89</v>
          </cell>
          <cell r="L418" t="str">
            <v>#='ipp(2015#=100 cvm)'!L89</v>
          </cell>
          <cell r="M418" t="str">
            <v>#='ipp(2015#=100 cvm)'!M89</v>
          </cell>
          <cell r="N418" t="str">
            <v>#='ipp(2015#=100 cvm)'!N89</v>
          </cell>
          <cell r="O418" t="str">
            <v>#='ipp(2015#=100 cvm)'!O89</v>
          </cell>
          <cell r="P418" t="str">
            <v>#='ipp(2015#=100 cvm)'!P89</v>
          </cell>
          <cell r="Q418" t="str">
            <v>#='ipp(2015#=100 cvm)'!Q89</v>
          </cell>
          <cell r="R418" t="str">
            <v>#='ipp(2015#=100 cvm)'!R89</v>
          </cell>
          <cell r="S418" t="str">
            <v>#='ipp(2015#=100 cvm)'!S89</v>
          </cell>
          <cell r="T418" t="str">
            <v>#='ipp(2015#=100 cvm)'!T89</v>
          </cell>
          <cell r="U418" t="str">
            <v>#='ipp(2015#=100 cvm)'!U89</v>
          </cell>
          <cell r="V418" t="str">
            <v>#='ipp(2015#=100 cvm)'!V89</v>
          </cell>
          <cell r="W418" t="str">
            <v>#='ipp(2015#=100 cvm)'!W89</v>
          </cell>
          <cell r="X418" t="str">
            <v>#='ipp(2015#=100 cvm)'!X89</v>
          </cell>
          <cell r="Y418" t="str">
            <v>#='ipp(2015#=100 cvm)'!Y89</v>
          </cell>
          <cell r="Z418" t="str">
            <v>#='ipp(2015#=100 cvm)'!Z89</v>
          </cell>
          <cell r="AA418" t="str">
            <v>#='ipp(2015#=100 cvm)'!AA89</v>
          </cell>
          <cell r="AB418" t="str">
            <v>#='ipp(2015#=100 cvm)'!AB89</v>
          </cell>
          <cell r="AC418" t="str">
            <v>#='ipp(2015#=100 cvm)'!AC89</v>
          </cell>
          <cell r="AD418" t="str">
            <v>#='ipp(2015#=100 cvm)'!AD89</v>
          </cell>
          <cell r="AE418" t="str">
            <v>#='ipp(2015#=100 cvm)'!AE89</v>
          </cell>
          <cell r="AF418" t="str">
            <v>#='ipp(2015#=100 cvm)'!AF89</v>
          </cell>
          <cell r="AG418" t="str">
            <v>#='ipp(2015#=100 cvm)'!AG89</v>
          </cell>
          <cell r="AH418" t="str">
            <v>#='ipp(2015#=100 cvm)'!AH89</v>
          </cell>
          <cell r="AI418" t="str">
            <v>#='ipp(2015#=100 cvm)'!AI89</v>
          </cell>
          <cell r="AJ418" t="str">
            <v>#='ipp(2015#=100 cvm)'!AJ89</v>
          </cell>
          <cell r="AK418" t="str">
            <v>#='ipp(2015#=100 cvm)'!AK89</v>
          </cell>
          <cell r="AL418" t="str">
            <v>#='ipp(2015#=100 cvm)'!AL89</v>
          </cell>
          <cell r="AM418" t="str">
            <v>#='ipp(2015#=100 cvm)'!AM89</v>
          </cell>
          <cell r="AN418" t="str">
            <v>#='ipp(2015#=100 cvm)'!AN89</v>
          </cell>
        </row>
        <row r="419">
          <cell r="C419">
            <v>142</v>
          </cell>
          <cell r="D419" t="str">
            <v>#='ipp(2015#=100 cvm)'!D90</v>
          </cell>
          <cell r="E419" t="str">
            <v>#='ipp(2015#=100 cvm)'!E90</v>
          </cell>
          <cell r="F419" t="str">
            <v>#='ipp(2015#=100 cvm)'!F90</v>
          </cell>
          <cell r="G419" t="str">
            <v>#='ipp(2015#=100 cvm)'!G90</v>
          </cell>
          <cell r="H419" t="str">
            <v>#='ipp(2015#=100 cvm)'!H90</v>
          </cell>
          <cell r="I419" t="str">
            <v>#='ipp(2015#=100 cvm)'!I90</v>
          </cell>
          <cell r="J419" t="str">
            <v>#='ipp(2015#=100 cvm)'!J90</v>
          </cell>
          <cell r="K419" t="str">
            <v>#='ipp(2015#=100 cvm)'!K90</v>
          </cell>
          <cell r="L419" t="str">
            <v>#='ipp(2015#=100 cvm)'!L90</v>
          </cell>
          <cell r="M419" t="str">
            <v>#='ipp(2015#=100 cvm)'!M90</v>
          </cell>
          <cell r="N419" t="str">
            <v>#='ipp(2015#=100 cvm)'!N90</v>
          </cell>
          <cell r="O419" t="str">
            <v>#='ipp(2015#=100 cvm)'!O90</v>
          </cell>
          <cell r="P419" t="str">
            <v>#='ipp(2015#=100 cvm)'!P90</v>
          </cell>
          <cell r="Q419" t="str">
            <v>#='ipp(2015#=100 cvm)'!Q90</v>
          </cell>
          <cell r="R419" t="str">
            <v>#='ipp(2015#=100 cvm)'!R90</v>
          </cell>
          <cell r="S419" t="str">
            <v>#='ipp(2015#=100 cvm)'!S90</v>
          </cell>
          <cell r="T419" t="str">
            <v>#='ipp(2015#=100 cvm)'!T90</v>
          </cell>
          <cell r="U419" t="str">
            <v>#='ipp(2015#=100 cvm)'!U90</v>
          </cell>
          <cell r="V419" t="str">
            <v>#='ipp(2015#=100 cvm)'!V90</v>
          </cell>
          <cell r="W419" t="str">
            <v>#='ipp(2015#=100 cvm)'!W90</v>
          </cell>
          <cell r="X419" t="str">
            <v>#='ipp(2015#=100 cvm)'!X90</v>
          </cell>
          <cell r="Y419" t="str">
            <v>#='ipp(2015#=100 cvm)'!Y90</v>
          </cell>
          <cell r="Z419" t="str">
            <v>#='ipp(2015#=100 cvm)'!Z90</v>
          </cell>
          <cell r="AA419" t="str">
            <v>#='ipp(2015#=100 cvm)'!AA90</v>
          </cell>
          <cell r="AB419" t="str">
            <v>#='ipp(2015#=100 cvm)'!AB90</v>
          </cell>
          <cell r="AC419" t="str">
            <v>#='ipp(2015#=100 cvm)'!AC90</v>
          </cell>
          <cell r="AD419" t="str">
            <v>#='ipp(2015#=100 cvm)'!AD90</v>
          </cell>
          <cell r="AE419" t="str">
            <v>#='ipp(2015#=100 cvm)'!AE90</v>
          </cell>
          <cell r="AF419" t="str">
            <v>#='ipp(2015#=100 cvm)'!AF90</v>
          </cell>
          <cell r="AG419" t="str">
            <v>#='ipp(2015#=100 cvm)'!AG90</v>
          </cell>
          <cell r="AH419" t="str">
            <v>#='ipp(2015#=100 cvm)'!AH90</v>
          </cell>
          <cell r="AI419" t="str">
            <v>#='ipp(2015#=100 cvm)'!AI90</v>
          </cell>
          <cell r="AJ419" t="str">
            <v>#='ipp(2015#=100 cvm)'!AJ90</v>
          </cell>
          <cell r="AK419" t="str">
            <v>#='ipp(2015#=100 cvm)'!AK90</v>
          </cell>
          <cell r="AL419" t="str">
            <v>#='ipp(2015#=100 cvm)'!AL90</v>
          </cell>
          <cell r="AM419" t="str">
            <v>#='ipp(2015#=100 cvm)'!AM90</v>
          </cell>
          <cell r="AN419" t="str">
            <v>#='ipp(2015#=100 cvm)'!AN90</v>
          </cell>
        </row>
        <row r="420">
          <cell r="C420">
            <v>14200</v>
          </cell>
          <cell r="D420" t="str">
            <v>#='ipp(2015#=100 cvm)'!D91</v>
          </cell>
          <cell r="E420" t="str">
            <v>#='ipp(2015#=100 cvm)'!E91</v>
          </cell>
          <cell r="F420" t="str">
            <v>#='ipp(2015#=100 cvm)'!F91</v>
          </cell>
          <cell r="G420" t="str">
            <v>#='ipp(2015#=100 cvm)'!G91</v>
          </cell>
          <cell r="H420" t="str">
            <v>#='ipp(2015#=100 cvm)'!H91</v>
          </cell>
          <cell r="I420" t="str">
            <v>#='ipp(2015#=100 cvm)'!I91</v>
          </cell>
          <cell r="J420" t="str">
            <v>#='ipp(2015#=100 cvm)'!J91</v>
          </cell>
          <cell r="K420" t="str">
            <v>#='ipp(2015#=100 cvm)'!K91</v>
          </cell>
          <cell r="L420" t="str">
            <v>#='ipp(2015#=100 cvm)'!L91</v>
          </cell>
          <cell r="M420" t="str">
            <v>#='ipp(2015#=100 cvm)'!M91</v>
          </cell>
          <cell r="N420" t="str">
            <v>#='ipp(2015#=100 cvm)'!N91</v>
          </cell>
          <cell r="O420" t="str">
            <v>#='ipp(2015#=100 cvm)'!O91</v>
          </cell>
          <cell r="P420" t="str">
            <v>#='ipp(2015#=100 cvm)'!P91</v>
          </cell>
          <cell r="Q420" t="str">
            <v>#='ipp(2015#=100 cvm)'!Q91</v>
          </cell>
          <cell r="R420" t="str">
            <v>#='ipp(2015#=100 cvm)'!R91</v>
          </cell>
          <cell r="S420" t="str">
            <v>#='ipp(2015#=100 cvm)'!S91</v>
          </cell>
          <cell r="T420" t="str">
            <v>#='ipp(2015#=100 cvm)'!T91</v>
          </cell>
          <cell r="U420" t="str">
            <v>#='ipp(2015#=100 cvm)'!U91</v>
          </cell>
          <cell r="V420" t="str">
            <v>#='ipp(2015#=100 cvm)'!V91</v>
          </cell>
          <cell r="W420" t="str">
            <v>#='ipp(2015#=100 cvm)'!W91</v>
          </cell>
          <cell r="X420" t="str">
            <v>#='ipp(2015#=100 cvm)'!X91</v>
          </cell>
          <cell r="Y420" t="str">
            <v>#='ipp(2015#=100 cvm)'!Y91</v>
          </cell>
          <cell r="Z420" t="str">
            <v>#='ipp(2015#=100 cvm)'!Z91</v>
          </cell>
          <cell r="AA420" t="str">
            <v>#='ipp(2015#=100 cvm)'!AA91</v>
          </cell>
          <cell r="AB420" t="str">
            <v>#='ipp(2015#=100 cvm)'!AB91</v>
          </cell>
          <cell r="AC420" t="str">
            <v>#='ipp(2015#=100 cvm)'!AC91</v>
          </cell>
          <cell r="AD420" t="str">
            <v>#='ipp(2015#=100 cvm)'!AD91</v>
          </cell>
          <cell r="AE420" t="str">
            <v>#='ipp(2015#=100 cvm)'!AE91</v>
          </cell>
          <cell r="AF420" t="str">
            <v>#='ipp(2015#=100 cvm)'!AF91</v>
          </cell>
          <cell r="AG420" t="str">
            <v>#='ipp(2015#=100 cvm)'!AG91</v>
          </cell>
          <cell r="AH420" t="str">
            <v>#='ipp(2015#=100 cvm)'!AH91</v>
          </cell>
          <cell r="AI420" t="str">
            <v>#='ipp(2015#=100 cvm)'!AI91</v>
          </cell>
          <cell r="AJ420" t="str">
            <v>#='ipp(2015#=100 cvm)'!AJ91</v>
          </cell>
          <cell r="AK420" t="str">
            <v>#='ipp(2015#=100 cvm)'!AK91</v>
          </cell>
          <cell r="AL420" t="str">
            <v>#='ipp(2015#=100 cvm)'!AL91</v>
          </cell>
          <cell r="AM420" t="str">
            <v>#='ipp(2015#=100 cvm)'!AM91</v>
          </cell>
          <cell r="AN420" t="str">
            <v>#='ipp(2015#=100 cvm)'!AN91</v>
          </cell>
        </row>
        <row r="421">
          <cell r="C421">
            <v>143</v>
          </cell>
          <cell r="D421" t="str">
            <v>#='ipp(2015#=100 cvm)'!D92</v>
          </cell>
          <cell r="E421" t="str">
            <v>#='ipp(2015#=100 cvm)'!E92</v>
          </cell>
          <cell r="F421" t="str">
            <v>#='ipp(2015#=100 cvm)'!F92</v>
          </cell>
          <cell r="G421" t="str">
            <v>#='ipp(2015#=100 cvm)'!G92</v>
          </cell>
          <cell r="H421" t="str">
            <v>#='ipp(2015#=100 cvm)'!H92</v>
          </cell>
          <cell r="I421" t="str">
            <v>#='ipp(2015#=100 cvm)'!I92</v>
          </cell>
          <cell r="J421" t="str">
            <v>#='ipp(2015#=100 cvm)'!J92</v>
          </cell>
          <cell r="K421" t="str">
            <v>#='ipp(2015#=100 cvm)'!K92</v>
          </cell>
          <cell r="L421" t="str">
            <v>#='ipp(2015#=100 cvm)'!L92</v>
          </cell>
          <cell r="M421" t="str">
            <v>#='ipp(2015#=100 cvm)'!M92</v>
          </cell>
          <cell r="N421" t="str">
            <v>#='ipp(2015#=100 cvm)'!N92</v>
          </cell>
          <cell r="O421" t="str">
            <v>#='ipp(2015#=100 cvm)'!O92</v>
          </cell>
          <cell r="P421" t="str">
            <v>#='ipp(2015#=100 cvm)'!P92</v>
          </cell>
          <cell r="Q421" t="str">
            <v>#='ipp(2015#=100 cvm)'!Q92</v>
          </cell>
          <cell r="R421" t="str">
            <v>#='ipp(2015#=100 cvm)'!R92</v>
          </cell>
          <cell r="S421" t="str">
            <v>#='ipp(2015#=100 cvm)'!S92</v>
          </cell>
          <cell r="T421" t="str">
            <v>#='ipp(2015#=100 cvm)'!T92</v>
          </cell>
          <cell r="U421" t="str">
            <v>#='ipp(2015#=100 cvm)'!U92</v>
          </cell>
          <cell r="V421" t="str">
            <v>#='ipp(2015#=100 cvm)'!V92</v>
          </cell>
          <cell r="W421" t="str">
            <v>#='ipp(2015#=100 cvm)'!W92</v>
          </cell>
          <cell r="X421" t="str">
            <v>#='ipp(2015#=100 cvm)'!X92</v>
          </cell>
          <cell r="Y421" t="str">
            <v>#='ipp(2015#=100 cvm)'!Y92</v>
          </cell>
          <cell r="Z421" t="str">
            <v>#='ipp(2015#=100 cvm)'!Z92</v>
          </cell>
          <cell r="AA421" t="str">
            <v>#='ipp(2015#=100 cvm)'!AA92</v>
          </cell>
          <cell r="AB421" t="str">
            <v>#='ipp(2015#=100 cvm)'!AB92</v>
          </cell>
          <cell r="AC421" t="str">
            <v>#='ipp(2015#=100 cvm)'!AC92</v>
          </cell>
          <cell r="AD421" t="str">
            <v>#='ipp(2015#=100 cvm)'!AD92</v>
          </cell>
          <cell r="AE421" t="str">
            <v>#='ipp(2015#=100 cvm)'!AE92</v>
          </cell>
          <cell r="AF421" t="str">
            <v>#='ipp(2015#=100 cvm)'!AF92</v>
          </cell>
          <cell r="AG421" t="str">
            <v>#='ipp(2015#=100 cvm)'!AG92</v>
          </cell>
          <cell r="AH421" t="str">
            <v>#='ipp(2015#=100 cvm)'!AH92</v>
          </cell>
          <cell r="AI421" t="str">
            <v>#='ipp(2015#=100 cvm)'!AI92</v>
          </cell>
          <cell r="AJ421" t="str">
            <v>#='ipp(2015#=100 cvm)'!AJ92</v>
          </cell>
          <cell r="AK421" t="str">
            <v>#='ipp(2015#=100 cvm)'!AK92</v>
          </cell>
          <cell r="AL421" t="str">
            <v>#='ipp(2015#=100 cvm)'!AL92</v>
          </cell>
          <cell r="AM421" t="str">
            <v>#='ipp(2015#=100 cvm)'!AM92</v>
          </cell>
          <cell r="AN421" t="str">
            <v>#='ipp(2015#=100 cvm)'!AN92</v>
          </cell>
        </row>
        <row r="422">
          <cell r="C422">
            <v>14300</v>
          </cell>
          <cell r="D422" t="str">
            <v>#='ipp(2015#=100 cvm)'!D93</v>
          </cell>
          <cell r="E422" t="str">
            <v>#='ipp(2015#=100 cvm)'!E93</v>
          </cell>
          <cell r="F422" t="str">
            <v>#='ipp(2015#=100 cvm)'!F93</v>
          </cell>
          <cell r="G422" t="str">
            <v>#='ipp(2015#=100 cvm)'!G93</v>
          </cell>
          <cell r="H422" t="str">
            <v>#='ipp(2015#=100 cvm)'!H93</v>
          </cell>
          <cell r="I422" t="str">
            <v>#='ipp(2015#=100 cvm)'!I93</v>
          </cell>
          <cell r="J422" t="str">
            <v>#='ipp(2015#=100 cvm)'!J93</v>
          </cell>
          <cell r="K422" t="str">
            <v>#='ipp(2015#=100 cvm)'!K93</v>
          </cell>
          <cell r="L422" t="str">
            <v>#='ipp(2015#=100 cvm)'!L93</v>
          </cell>
          <cell r="M422" t="str">
            <v>#='ipp(2015#=100 cvm)'!M93</v>
          </cell>
          <cell r="N422" t="str">
            <v>#='ipp(2015#=100 cvm)'!N93</v>
          </cell>
          <cell r="O422" t="str">
            <v>#='ipp(2015#=100 cvm)'!O93</v>
          </cell>
          <cell r="P422" t="str">
            <v>#='ipp(2015#=100 cvm)'!P93</v>
          </cell>
          <cell r="Q422" t="str">
            <v>#='ipp(2015#=100 cvm)'!Q93</v>
          </cell>
          <cell r="R422" t="str">
            <v>#='ipp(2015#=100 cvm)'!R93</v>
          </cell>
          <cell r="S422" t="str">
            <v>#='ipp(2015#=100 cvm)'!S93</v>
          </cell>
          <cell r="T422" t="str">
            <v>#='ipp(2015#=100 cvm)'!T93</v>
          </cell>
          <cell r="U422" t="str">
            <v>#='ipp(2015#=100 cvm)'!U93</v>
          </cell>
          <cell r="V422" t="str">
            <v>#='ipp(2015#=100 cvm)'!V93</v>
          </cell>
          <cell r="W422" t="str">
            <v>#='ipp(2015#=100 cvm)'!W93</v>
          </cell>
          <cell r="X422" t="str">
            <v>#='ipp(2015#=100 cvm)'!X93</v>
          </cell>
          <cell r="Y422" t="str">
            <v>#='ipp(2015#=100 cvm)'!Y93</v>
          </cell>
          <cell r="Z422" t="str">
            <v>#='ipp(2015#=100 cvm)'!Z93</v>
          </cell>
          <cell r="AA422" t="str">
            <v>#='ipp(2015#=100 cvm)'!AA93</v>
          </cell>
          <cell r="AB422" t="str">
            <v>#='ipp(2015#=100 cvm)'!AB93</v>
          </cell>
          <cell r="AC422" t="str">
            <v>#='ipp(2015#=100 cvm)'!AC93</v>
          </cell>
          <cell r="AD422" t="str">
            <v>#='ipp(2015#=100 cvm)'!AD93</v>
          </cell>
          <cell r="AE422" t="str">
            <v>#='ipp(2015#=100 cvm)'!AE93</v>
          </cell>
          <cell r="AF422" t="str">
            <v>#='ipp(2015#=100 cvm)'!AF93</v>
          </cell>
          <cell r="AG422" t="str">
            <v>#='ipp(2015#=100 cvm)'!AG93</v>
          </cell>
          <cell r="AH422" t="str">
            <v>#='ipp(2015#=100 cvm)'!AH93</v>
          </cell>
          <cell r="AI422" t="str">
            <v>#='ipp(2015#=100 cvm)'!AI93</v>
          </cell>
          <cell r="AJ422" t="str">
            <v>#='ipp(2015#=100 cvm)'!AJ93</v>
          </cell>
          <cell r="AK422" t="str">
            <v>#='ipp(2015#=100 cvm)'!AK93</v>
          </cell>
          <cell r="AL422" t="str">
            <v>#='ipp(2015#=100 cvm)'!AL93</v>
          </cell>
          <cell r="AM422" t="str">
            <v>#='ipp(2015#=100 cvm)'!AM93</v>
          </cell>
          <cell r="AN422" t="str">
            <v>#='ipp(2015#=100 cvm)'!AN93</v>
          </cell>
        </row>
        <row r="423">
          <cell r="C423">
            <v>151</v>
          </cell>
          <cell r="D423" t="str">
            <v>#='ipp(2015#=100 cvm)'!D94</v>
          </cell>
          <cell r="E423" t="str">
            <v>#='ipp(2015#=100 cvm)'!E94</v>
          </cell>
          <cell r="F423" t="str">
            <v>#='ipp(2015#=100 cvm)'!F94</v>
          </cell>
          <cell r="G423" t="str">
            <v>#='ipp(2015#=100 cvm)'!G94</v>
          </cell>
          <cell r="H423" t="str">
            <v>#='ipp(2015#=100 cvm)'!H94</v>
          </cell>
          <cell r="I423" t="str">
            <v>#='ipp(2015#=100 cvm)'!I94</v>
          </cell>
          <cell r="J423" t="str">
            <v>#='ipp(2015#=100 cvm)'!J94</v>
          </cell>
          <cell r="K423" t="str">
            <v>#='ipp(2015#=100 cvm)'!K94</v>
          </cell>
          <cell r="L423" t="str">
            <v>#='ipp(2015#=100 cvm)'!L94</v>
          </cell>
          <cell r="M423" t="str">
            <v>#='ipp(2015#=100 cvm)'!M94</v>
          </cell>
          <cell r="N423" t="str">
            <v>#='ipp(2015#=100 cvm)'!N94</v>
          </cell>
          <cell r="O423" t="str">
            <v>#='ipp(2015#=100 cvm)'!O94</v>
          </cell>
          <cell r="P423" t="str">
            <v>#='ipp(2015#=100 cvm)'!P94</v>
          </cell>
          <cell r="Q423" t="str">
            <v>#='ipp(2015#=100 cvm)'!Q94</v>
          </cell>
          <cell r="R423" t="str">
            <v>#='ipp(2015#=100 cvm)'!R94</v>
          </cell>
          <cell r="S423" t="str">
            <v>#='ipp(2015#=100 cvm)'!S94</v>
          </cell>
          <cell r="T423" t="str">
            <v>#='ipp(2015#=100 cvm)'!T94</v>
          </cell>
          <cell r="U423" t="str">
            <v>#='ipp(2015#=100 cvm)'!U94</v>
          </cell>
          <cell r="V423" t="str">
            <v>#='ipp(2015#=100 cvm)'!V94</v>
          </cell>
          <cell r="W423" t="str">
            <v>#='ipp(2015#=100 cvm)'!W94</v>
          </cell>
          <cell r="X423" t="str">
            <v>#='ipp(2015#=100 cvm)'!X94</v>
          </cell>
          <cell r="Y423" t="str">
            <v>#='ipp(2015#=100 cvm)'!Y94</v>
          </cell>
          <cell r="Z423" t="str">
            <v>#='ipp(2015#=100 cvm)'!Z94</v>
          </cell>
          <cell r="AA423" t="str">
            <v>#='ipp(2015#=100 cvm)'!AA94</v>
          </cell>
          <cell r="AB423" t="str">
            <v>#='ipp(2015#=100 cvm)'!AB94</v>
          </cell>
          <cell r="AC423" t="str">
            <v>#='ipp(2015#=100 cvm)'!AC94</v>
          </cell>
          <cell r="AD423" t="str">
            <v>#='ipp(2015#=100 cvm)'!AD94</v>
          </cell>
          <cell r="AE423" t="str">
            <v>#='ipp(2015#=100 cvm)'!AE94</v>
          </cell>
          <cell r="AF423" t="str">
            <v>#='ipp(2015#=100 cvm)'!AF94</v>
          </cell>
          <cell r="AG423" t="str">
            <v>#='ipp(2015#=100 cvm)'!AG94</v>
          </cell>
          <cell r="AH423" t="str">
            <v>#='ipp(2015#=100 cvm)'!AH94</v>
          </cell>
          <cell r="AI423" t="str">
            <v>#='ipp(2015#=100 cvm)'!AI94</v>
          </cell>
          <cell r="AJ423" t="str">
            <v>#='ipp(2015#=100 cvm)'!AJ94</v>
          </cell>
          <cell r="AK423" t="str">
            <v>#='ipp(2015#=100 cvm)'!AK94</v>
          </cell>
          <cell r="AL423" t="str">
            <v>#='ipp(2015#=100 cvm)'!AL94</v>
          </cell>
          <cell r="AM423" t="str">
            <v>#='ipp(2015#=100 cvm)'!AM94</v>
          </cell>
          <cell r="AN423" t="str">
            <v>#='ipp(2015#=100 cvm)'!AN94</v>
          </cell>
        </row>
        <row r="424">
          <cell r="C424">
            <v>15110</v>
          </cell>
          <cell r="D424" t="str">
            <v>#='ipp(2015#=100 cvm)'!D95</v>
          </cell>
          <cell r="E424" t="str">
            <v>#='ipp(2015#=100 cvm)'!E95</v>
          </cell>
          <cell r="F424" t="str">
            <v>#='ipp(2015#=100 cvm)'!F95</v>
          </cell>
          <cell r="G424" t="str">
            <v>#='ipp(2015#=100 cvm)'!G95</v>
          </cell>
          <cell r="H424" t="str">
            <v>#='ipp(2015#=100 cvm)'!H95</v>
          </cell>
          <cell r="I424" t="str">
            <v>#='ipp(2015#=100 cvm)'!I95</v>
          </cell>
          <cell r="J424" t="str">
            <v>#='ipp(2015#=100 cvm)'!J95</v>
          </cell>
          <cell r="K424" t="str">
            <v>#='ipp(2015#=100 cvm)'!K95</v>
          </cell>
          <cell r="L424" t="str">
            <v>#='ipp(2015#=100 cvm)'!L95</v>
          </cell>
          <cell r="M424" t="str">
            <v>#='ipp(2015#=100 cvm)'!M95</v>
          </cell>
          <cell r="N424" t="str">
            <v>#='ipp(2015#=100 cvm)'!N95</v>
          </cell>
          <cell r="O424" t="str">
            <v>#='ipp(2015#=100 cvm)'!O95</v>
          </cell>
          <cell r="P424" t="str">
            <v>#='ipp(2015#=100 cvm)'!P95</v>
          </cell>
          <cell r="Q424" t="str">
            <v>#='ipp(2015#=100 cvm)'!Q95</v>
          </cell>
          <cell r="R424" t="str">
            <v>#='ipp(2015#=100 cvm)'!R95</v>
          </cell>
          <cell r="S424" t="str">
            <v>#='ipp(2015#=100 cvm)'!S95</v>
          </cell>
          <cell r="T424" t="str">
            <v>#='ipp(2015#=100 cvm)'!T95</v>
          </cell>
          <cell r="U424" t="str">
            <v>#='ipp(2015#=100 cvm)'!U95</v>
          </cell>
          <cell r="V424" t="str">
            <v>#='ipp(2015#=100 cvm)'!V95</v>
          </cell>
          <cell r="W424" t="str">
            <v>#='ipp(2015#=100 cvm)'!W95</v>
          </cell>
          <cell r="X424" t="str">
            <v>#='ipp(2015#=100 cvm)'!X95</v>
          </cell>
          <cell r="Y424" t="str">
            <v>#='ipp(2015#=100 cvm)'!Y95</v>
          </cell>
          <cell r="Z424" t="str">
            <v>#='ipp(2015#=100 cvm)'!Z95</v>
          </cell>
          <cell r="AA424" t="str">
            <v>#='ipp(2015#=100 cvm)'!AA95</v>
          </cell>
          <cell r="AB424" t="str">
            <v>#='ipp(2015#=100 cvm)'!AB95</v>
          </cell>
          <cell r="AC424" t="str">
            <v>#='ipp(2015#=100 cvm)'!AC95</v>
          </cell>
          <cell r="AD424" t="str">
            <v>#='ipp(2015#=100 cvm)'!AD95</v>
          </cell>
          <cell r="AE424" t="str">
            <v>#='ipp(2015#=100 cvm)'!AE95</v>
          </cell>
          <cell r="AF424" t="str">
            <v>#='ipp(2015#=100 cvm)'!AF95</v>
          </cell>
          <cell r="AG424" t="str">
            <v>#='ipp(2015#=100 cvm)'!AG95</v>
          </cell>
          <cell r="AH424" t="str">
            <v>#='ipp(2015#=100 cvm)'!AH95</v>
          </cell>
          <cell r="AI424" t="str">
            <v>#='ipp(2015#=100 cvm)'!AI95</v>
          </cell>
          <cell r="AJ424" t="str">
            <v>#='ipp(2015#=100 cvm)'!AJ95</v>
          </cell>
          <cell r="AK424" t="str">
            <v>#='ipp(2015#=100 cvm)'!AK95</v>
          </cell>
          <cell r="AL424" t="str">
            <v>#='ipp(2015#=100 cvm)'!AL95</v>
          </cell>
          <cell r="AM424" t="str">
            <v>#='ipp(2015#=100 cvm)'!AM95</v>
          </cell>
          <cell r="AN424" t="str">
            <v>#='ipp(2015#=100 cvm)'!AN95</v>
          </cell>
        </row>
        <row r="425">
          <cell r="C425">
            <v>15120</v>
          </cell>
          <cell r="D425" t="str">
            <v>#='ipp(2015#=100 cvm)'!D96</v>
          </cell>
          <cell r="E425" t="str">
            <v>#='ipp(2015#=100 cvm)'!E96</v>
          </cell>
          <cell r="F425" t="str">
            <v>#='ipp(2015#=100 cvm)'!F96</v>
          </cell>
          <cell r="G425" t="str">
            <v>#='ipp(2015#=100 cvm)'!G96</v>
          </cell>
          <cell r="H425" t="str">
            <v>#='ipp(2015#=100 cvm)'!H96</v>
          </cell>
          <cell r="I425" t="str">
            <v>#='ipp(2015#=100 cvm)'!I96</v>
          </cell>
          <cell r="J425" t="str">
            <v>#='ipp(2015#=100 cvm)'!J96</v>
          </cell>
          <cell r="K425" t="str">
            <v>#='ipp(2015#=100 cvm)'!K96</v>
          </cell>
          <cell r="L425" t="str">
            <v>#='ipp(2015#=100 cvm)'!L96</v>
          </cell>
          <cell r="M425" t="str">
            <v>#='ipp(2015#=100 cvm)'!M96</v>
          </cell>
          <cell r="N425" t="str">
            <v>#='ipp(2015#=100 cvm)'!N96</v>
          </cell>
          <cell r="O425" t="str">
            <v>#='ipp(2015#=100 cvm)'!O96</v>
          </cell>
          <cell r="P425" t="str">
            <v>#='ipp(2015#=100 cvm)'!P96</v>
          </cell>
          <cell r="Q425" t="str">
            <v>#='ipp(2015#=100 cvm)'!Q96</v>
          </cell>
          <cell r="R425" t="str">
            <v>#='ipp(2015#=100 cvm)'!R96</v>
          </cell>
          <cell r="S425" t="str">
            <v>#='ipp(2015#=100 cvm)'!S96</v>
          </cell>
          <cell r="T425" t="str">
            <v>#='ipp(2015#=100 cvm)'!T96</v>
          </cell>
          <cell r="U425" t="str">
            <v>#='ipp(2015#=100 cvm)'!U96</v>
          </cell>
          <cell r="V425" t="str">
            <v>#='ipp(2015#=100 cvm)'!V96</v>
          </cell>
          <cell r="W425" t="str">
            <v>#='ipp(2015#=100 cvm)'!W96</v>
          </cell>
          <cell r="X425" t="str">
            <v>#='ipp(2015#=100 cvm)'!X96</v>
          </cell>
          <cell r="Y425" t="str">
            <v>#='ipp(2015#=100 cvm)'!Y96</v>
          </cell>
          <cell r="Z425" t="str">
            <v>#='ipp(2015#=100 cvm)'!Z96</v>
          </cell>
          <cell r="AA425" t="str">
            <v>#='ipp(2015#=100 cvm)'!AA96</v>
          </cell>
          <cell r="AB425" t="str">
            <v>#='ipp(2015#=100 cvm)'!AB96</v>
          </cell>
          <cell r="AC425" t="str">
            <v>#='ipp(2015#=100 cvm)'!AC96</v>
          </cell>
          <cell r="AD425" t="str">
            <v>#='ipp(2015#=100 cvm)'!AD96</v>
          </cell>
          <cell r="AE425" t="str">
            <v>#='ipp(2015#=100 cvm)'!AE96</v>
          </cell>
          <cell r="AF425" t="str">
            <v>#='ipp(2015#=100 cvm)'!AF96</v>
          </cell>
          <cell r="AG425" t="str">
            <v>#='ipp(2015#=100 cvm)'!AG96</v>
          </cell>
          <cell r="AH425" t="str">
            <v>#='ipp(2015#=100 cvm)'!AH96</v>
          </cell>
          <cell r="AI425" t="str">
            <v>#='ipp(2015#=100 cvm)'!AI96</v>
          </cell>
          <cell r="AJ425" t="str">
            <v>#='ipp(2015#=100 cvm)'!AJ96</v>
          </cell>
          <cell r="AK425" t="str">
            <v>#='ipp(2015#=100 cvm)'!AK96</v>
          </cell>
          <cell r="AL425" t="str">
            <v>#='ipp(2015#=100 cvm)'!AL96</v>
          </cell>
          <cell r="AM425" t="str">
            <v>#='ipp(2015#=100 cvm)'!AM96</v>
          </cell>
          <cell r="AN425" t="str">
            <v>#='ipp(2015#=100 cvm)'!AN96</v>
          </cell>
        </row>
        <row r="426">
          <cell r="C426">
            <v>152</v>
          </cell>
          <cell r="D426" t="str">
            <v>#='ipp(2015#=100 cvm)'!D97</v>
          </cell>
          <cell r="E426" t="str">
            <v>#='ipp(2015#=100 cvm)'!E97</v>
          </cell>
          <cell r="F426" t="str">
            <v>#='ipp(2015#=100 cvm)'!F97</v>
          </cell>
          <cell r="G426" t="str">
            <v>#='ipp(2015#=100 cvm)'!G97</v>
          </cell>
          <cell r="H426" t="str">
            <v>#='ipp(2015#=100 cvm)'!H97</v>
          </cell>
          <cell r="I426" t="str">
            <v>#='ipp(2015#=100 cvm)'!I97</v>
          </cell>
          <cell r="J426" t="str">
            <v>#='ipp(2015#=100 cvm)'!J97</v>
          </cell>
          <cell r="K426" t="str">
            <v>#='ipp(2015#=100 cvm)'!K97</v>
          </cell>
          <cell r="L426" t="str">
            <v>#='ipp(2015#=100 cvm)'!L97</v>
          </cell>
          <cell r="M426" t="str">
            <v>#='ipp(2015#=100 cvm)'!M97</v>
          </cell>
          <cell r="N426" t="str">
            <v>#='ipp(2015#=100 cvm)'!N97</v>
          </cell>
          <cell r="O426" t="str">
            <v>#='ipp(2015#=100 cvm)'!O97</v>
          </cell>
          <cell r="P426" t="str">
            <v>#='ipp(2015#=100 cvm)'!P97</v>
          </cell>
          <cell r="Q426" t="str">
            <v>#='ipp(2015#=100 cvm)'!Q97</v>
          </cell>
          <cell r="R426" t="str">
            <v>#='ipp(2015#=100 cvm)'!R97</v>
          </cell>
          <cell r="S426" t="str">
            <v>#='ipp(2015#=100 cvm)'!S97</v>
          </cell>
          <cell r="T426" t="str">
            <v>#='ipp(2015#=100 cvm)'!T97</v>
          </cell>
          <cell r="U426" t="str">
            <v>#='ipp(2015#=100 cvm)'!U97</v>
          </cell>
          <cell r="V426" t="str">
            <v>#='ipp(2015#=100 cvm)'!V97</v>
          </cell>
          <cell r="W426" t="str">
            <v>#='ipp(2015#=100 cvm)'!W97</v>
          </cell>
          <cell r="X426" t="str">
            <v>#='ipp(2015#=100 cvm)'!X97</v>
          </cell>
          <cell r="Y426" t="str">
            <v>#='ipp(2015#=100 cvm)'!Y97</v>
          </cell>
          <cell r="Z426" t="str">
            <v>#='ipp(2015#=100 cvm)'!Z97</v>
          </cell>
          <cell r="AA426" t="str">
            <v>#='ipp(2015#=100 cvm)'!AA97</v>
          </cell>
          <cell r="AB426" t="str">
            <v>#='ipp(2015#=100 cvm)'!AB97</v>
          </cell>
          <cell r="AC426" t="str">
            <v>#='ipp(2015#=100 cvm)'!AC97</v>
          </cell>
          <cell r="AD426" t="str">
            <v>#='ipp(2015#=100 cvm)'!AD97</v>
          </cell>
          <cell r="AE426" t="str">
            <v>#='ipp(2015#=100 cvm)'!AE97</v>
          </cell>
          <cell r="AF426" t="str">
            <v>#='ipp(2015#=100 cvm)'!AF97</v>
          </cell>
          <cell r="AG426" t="str">
            <v>#='ipp(2015#=100 cvm)'!AG97</v>
          </cell>
          <cell r="AH426" t="str">
            <v>#='ipp(2015#=100 cvm)'!AH97</v>
          </cell>
          <cell r="AI426" t="str">
            <v>#='ipp(2015#=100 cvm)'!AI97</v>
          </cell>
          <cell r="AJ426" t="str">
            <v>#='ipp(2015#=100 cvm)'!AJ97</v>
          </cell>
          <cell r="AK426" t="str">
            <v>#='ipp(2015#=100 cvm)'!AK97</v>
          </cell>
          <cell r="AL426" t="str">
            <v>#='ipp(2015#=100 cvm)'!AL97</v>
          </cell>
          <cell r="AM426" t="str">
            <v>#='ipp(2015#=100 cvm)'!AM97</v>
          </cell>
          <cell r="AN426" t="str">
            <v>#='ipp(2015#=100 cvm)'!AN97</v>
          </cell>
        </row>
        <row r="427">
          <cell r="C427">
            <v>15201</v>
          </cell>
          <cell r="D427" t="str">
            <v>#='ipp(2015#=100 cvm)'!D98</v>
          </cell>
          <cell r="E427" t="str">
            <v>#='ipp(2015#=100 cvm)'!E98</v>
          </cell>
          <cell r="F427" t="str">
            <v>#='ipp(2015#=100 cvm)'!F98</v>
          </cell>
          <cell r="G427" t="str">
            <v>#='ipp(2015#=100 cvm)'!G98</v>
          </cell>
          <cell r="H427" t="str">
            <v>#='ipp(2015#=100 cvm)'!H98</v>
          </cell>
          <cell r="I427" t="str">
            <v>#='ipp(2015#=100 cvm)'!I98</v>
          </cell>
          <cell r="J427" t="str">
            <v>#='ipp(2015#=100 cvm)'!J98</v>
          </cell>
          <cell r="K427" t="str">
            <v>#='ipp(2015#=100 cvm)'!K98</v>
          </cell>
          <cell r="L427" t="str">
            <v>#='ipp(2015#=100 cvm)'!L98</v>
          </cell>
          <cell r="M427" t="str">
            <v>#='ipp(2015#=100 cvm)'!M98</v>
          </cell>
          <cell r="N427" t="str">
            <v>#='ipp(2015#=100 cvm)'!N98</v>
          </cell>
          <cell r="O427" t="str">
            <v>#='ipp(2015#=100 cvm)'!O98</v>
          </cell>
          <cell r="P427" t="str">
            <v>#='ipp(2015#=100 cvm)'!P98</v>
          </cell>
          <cell r="Q427" t="str">
            <v>#='ipp(2015#=100 cvm)'!Q98</v>
          </cell>
          <cell r="R427" t="str">
            <v>#='ipp(2015#=100 cvm)'!R98</v>
          </cell>
          <cell r="S427" t="str">
            <v>#='ipp(2015#=100 cvm)'!S98</v>
          </cell>
          <cell r="T427" t="str">
            <v>#='ipp(2015#=100 cvm)'!T98</v>
          </cell>
          <cell r="U427" t="str">
            <v>#='ipp(2015#=100 cvm)'!U98</v>
          </cell>
          <cell r="V427" t="str">
            <v>#='ipp(2015#=100 cvm)'!V98</v>
          </cell>
          <cell r="W427" t="str">
            <v>#='ipp(2015#=100 cvm)'!W98</v>
          </cell>
          <cell r="X427" t="str">
            <v>#='ipp(2015#=100 cvm)'!X98</v>
          </cell>
          <cell r="Y427" t="str">
            <v>#='ipp(2015#=100 cvm)'!Y98</v>
          </cell>
          <cell r="Z427" t="str">
            <v>#='ipp(2015#=100 cvm)'!Z98</v>
          </cell>
          <cell r="AA427" t="str">
            <v>#='ipp(2015#=100 cvm)'!AA98</v>
          </cell>
          <cell r="AB427" t="str">
            <v>#='ipp(2015#=100 cvm)'!AB98</v>
          </cell>
          <cell r="AC427" t="str">
            <v>#='ipp(2015#=100 cvm)'!AC98</v>
          </cell>
          <cell r="AD427" t="str">
            <v>#='ipp(2015#=100 cvm)'!AD98</v>
          </cell>
          <cell r="AE427" t="str">
            <v>#='ipp(2015#=100 cvm)'!AE98</v>
          </cell>
          <cell r="AF427" t="str">
            <v>#='ipp(2015#=100 cvm)'!AF98</v>
          </cell>
          <cell r="AG427" t="str">
            <v>#='ipp(2015#=100 cvm)'!AG98</v>
          </cell>
          <cell r="AH427" t="str">
            <v>#='ipp(2015#=100 cvm)'!AH98</v>
          </cell>
          <cell r="AI427" t="str">
            <v>#='ipp(2015#=100 cvm)'!AI98</v>
          </cell>
          <cell r="AJ427" t="str">
            <v>#='ipp(2015#=100 cvm)'!AJ98</v>
          </cell>
          <cell r="AK427" t="str">
            <v>#='ipp(2015#=100 cvm)'!AK98</v>
          </cell>
          <cell r="AL427" t="str">
            <v>#='ipp(2015#=100 cvm)'!AL98</v>
          </cell>
          <cell r="AM427" t="str">
            <v>#='ipp(2015#=100 cvm)'!AM98</v>
          </cell>
          <cell r="AN427" t="str">
            <v>#='ipp(2015#=100 cvm)'!AN98</v>
          </cell>
        </row>
        <row r="428">
          <cell r="C428">
            <v>15202</v>
          </cell>
          <cell r="D428" t="str">
            <v>#='ipp(2015#=100 cvm)'!D99</v>
          </cell>
          <cell r="E428" t="str">
            <v>#='ipp(2015#=100 cvm)'!E99</v>
          </cell>
          <cell r="F428" t="str">
            <v>#='ipp(2015#=100 cvm)'!F99</v>
          </cell>
          <cell r="G428" t="str">
            <v>#='ipp(2015#=100 cvm)'!G99</v>
          </cell>
          <cell r="H428" t="str">
            <v>#='ipp(2015#=100 cvm)'!H99</v>
          </cell>
          <cell r="I428" t="str">
            <v>#='ipp(2015#=100 cvm)'!I99</v>
          </cell>
          <cell r="J428" t="str">
            <v>#='ipp(2015#=100 cvm)'!J99</v>
          </cell>
          <cell r="K428" t="str">
            <v>#='ipp(2015#=100 cvm)'!K99</v>
          </cell>
          <cell r="L428" t="str">
            <v>#='ipp(2015#=100 cvm)'!L99</v>
          </cell>
          <cell r="M428" t="str">
            <v>#='ipp(2015#=100 cvm)'!M99</v>
          </cell>
          <cell r="N428" t="str">
            <v>#='ipp(2015#=100 cvm)'!N99</v>
          </cell>
          <cell r="O428" t="str">
            <v>#='ipp(2015#=100 cvm)'!O99</v>
          </cell>
          <cell r="P428" t="str">
            <v>#='ipp(2015#=100 cvm)'!P99</v>
          </cell>
          <cell r="Q428" t="str">
            <v>#='ipp(2015#=100 cvm)'!Q99</v>
          </cell>
          <cell r="R428" t="str">
            <v>#='ipp(2015#=100 cvm)'!R99</v>
          </cell>
          <cell r="S428" t="str">
            <v>#='ipp(2015#=100 cvm)'!S99</v>
          </cell>
          <cell r="T428" t="str">
            <v>#='ipp(2015#=100 cvm)'!T99</v>
          </cell>
          <cell r="U428" t="str">
            <v>#='ipp(2015#=100 cvm)'!U99</v>
          </cell>
          <cell r="V428" t="str">
            <v>#='ipp(2015#=100 cvm)'!V99</v>
          </cell>
          <cell r="W428" t="str">
            <v>#='ipp(2015#=100 cvm)'!W99</v>
          </cell>
          <cell r="X428" t="str">
            <v>#='ipp(2015#=100 cvm)'!X99</v>
          </cell>
          <cell r="Y428" t="str">
            <v>#='ipp(2015#=100 cvm)'!Y99</v>
          </cell>
          <cell r="Z428" t="str">
            <v>#='ipp(2015#=100 cvm)'!Z99</v>
          </cell>
          <cell r="AA428" t="str">
            <v>#='ipp(2015#=100 cvm)'!AA99</v>
          </cell>
          <cell r="AB428" t="str">
            <v>#='ipp(2015#=100 cvm)'!AB99</v>
          </cell>
          <cell r="AC428" t="str">
            <v>#='ipp(2015#=100 cvm)'!AC99</v>
          </cell>
          <cell r="AD428" t="str">
            <v>#='ipp(2015#=100 cvm)'!AD99</v>
          </cell>
          <cell r="AE428" t="str">
            <v>#='ipp(2015#=100 cvm)'!AE99</v>
          </cell>
          <cell r="AF428" t="str">
            <v>#='ipp(2015#=100 cvm)'!AF99</v>
          </cell>
          <cell r="AG428" t="str">
            <v>#='ipp(2015#=100 cvm)'!AG99</v>
          </cell>
          <cell r="AH428" t="str">
            <v>#='ipp(2015#=100 cvm)'!AH99</v>
          </cell>
          <cell r="AI428" t="str">
            <v>#='ipp(2015#=100 cvm)'!AI99</v>
          </cell>
          <cell r="AJ428" t="str">
            <v>#='ipp(2015#=100 cvm)'!AJ99</v>
          </cell>
          <cell r="AK428" t="str">
            <v>#='ipp(2015#=100 cvm)'!AK99</v>
          </cell>
          <cell r="AL428" t="str">
            <v>#='ipp(2015#=100 cvm)'!AL99</v>
          </cell>
          <cell r="AM428" t="str">
            <v>#='ipp(2015#=100 cvm)'!AM99</v>
          </cell>
          <cell r="AN428" t="str">
            <v>#='ipp(2015#=100 cvm)'!AN99</v>
          </cell>
        </row>
        <row r="429">
          <cell r="C429">
            <v>15203</v>
          </cell>
          <cell r="D429" t="str">
            <v>#='ipp(2015#=100 cvm)'!D100</v>
          </cell>
          <cell r="E429" t="str">
            <v>#='ipp(2015#=100 cvm)'!E100</v>
          </cell>
          <cell r="F429" t="str">
            <v>#='ipp(2015#=100 cvm)'!F100</v>
          </cell>
          <cell r="G429" t="str">
            <v>#='ipp(2015#=100 cvm)'!G100</v>
          </cell>
          <cell r="H429" t="str">
            <v>#='ipp(2015#=100 cvm)'!H100</v>
          </cell>
          <cell r="I429" t="str">
            <v>#='ipp(2015#=100 cvm)'!I100</v>
          </cell>
          <cell r="J429" t="str">
            <v>#='ipp(2015#=100 cvm)'!J100</v>
          </cell>
          <cell r="K429" t="str">
            <v>#='ipp(2015#=100 cvm)'!K100</v>
          </cell>
          <cell r="L429" t="str">
            <v>#='ipp(2015#=100 cvm)'!L100</v>
          </cell>
          <cell r="M429" t="str">
            <v>#='ipp(2015#=100 cvm)'!M100</v>
          </cell>
          <cell r="N429" t="str">
            <v>#='ipp(2015#=100 cvm)'!N100</v>
          </cell>
          <cell r="O429" t="str">
            <v>#='ipp(2015#=100 cvm)'!O100</v>
          </cell>
          <cell r="P429" t="str">
            <v>#='ipp(2015#=100 cvm)'!P100</v>
          </cell>
          <cell r="Q429" t="str">
            <v>#='ipp(2015#=100 cvm)'!Q100</v>
          </cell>
          <cell r="R429" t="str">
            <v>#='ipp(2015#=100 cvm)'!R100</v>
          </cell>
          <cell r="S429" t="str">
            <v>#='ipp(2015#=100 cvm)'!S100</v>
          </cell>
          <cell r="T429" t="str">
            <v>#='ipp(2015#=100 cvm)'!T100</v>
          </cell>
          <cell r="U429" t="str">
            <v>#='ipp(2015#=100 cvm)'!U100</v>
          </cell>
          <cell r="V429" t="str">
            <v>#='ipp(2015#=100 cvm)'!V100</v>
          </cell>
          <cell r="W429" t="str">
            <v>#='ipp(2015#=100 cvm)'!W100</v>
          </cell>
          <cell r="X429" t="str">
            <v>#='ipp(2015#=100 cvm)'!X100</v>
          </cell>
          <cell r="Y429" t="str">
            <v>#='ipp(2015#=100 cvm)'!Y100</v>
          </cell>
          <cell r="Z429" t="str">
            <v>#='ipp(2015#=100 cvm)'!Z100</v>
          </cell>
          <cell r="AA429" t="str">
            <v>#='ipp(2015#=100 cvm)'!AA100</v>
          </cell>
          <cell r="AB429" t="str">
            <v>#='ipp(2015#=100 cvm)'!AB100</v>
          </cell>
          <cell r="AC429" t="str">
            <v>#='ipp(2015#=100 cvm)'!AC100</v>
          </cell>
          <cell r="AD429" t="str">
            <v>#='ipp(2015#=100 cvm)'!AD100</v>
          </cell>
          <cell r="AE429" t="str">
            <v>#='ipp(2015#=100 cvm)'!AE100</v>
          </cell>
          <cell r="AF429" t="str">
            <v>#='ipp(2015#=100 cvm)'!AF100</v>
          </cell>
          <cell r="AG429" t="str">
            <v>#='ipp(2015#=100 cvm)'!AG100</v>
          </cell>
          <cell r="AH429" t="str">
            <v>#='ipp(2015#=100 cvm)'!AH100</v>
          </cell>
          <cell r="AI429" t="str">
            <v>#='ipp(2015#=100 cvm)'!AI100</v>
          </cell>
          <cell r="AJ429" t="str">
            <v>#='ipp(2015#=100 cvm)'!AJ100</v>
          </cell>
          <cell r="AK429" t="str">
            <v>#='ipp(2015#=100 cvm)'!AK100</v>
          </cell>
          <cell r="AL429" t="str">
            <v>#='ipp(2015#=100 cvm)'!AL100</v>
          </cell>
          <cell r="AM429" t="str">
            <v>#='ipp(2015#=100 cvm)'!AM100</v>
          </cell>
          <cell r="AN429" t="str">
            <v>#='ipp(2015#=100 cvm)'!AN100</v>
          </cell>
        </row>
        <row r="430">
          <cell r="C430">
            <v>15209</v>
          </cell>
          <cell r="D430" t="str">
            <v>#='ipp(2015#=100 cvm)'!D101</v>
          </cell>
          <cell r="E430" t="str">
            <v>#='ipp(2015#=100 cvm)'!E101</v>
          </cell>
          <cell r="F430" t="str">
            <v>#='ipp(2015#=100 cvm)'!F101</v>
          </cell>
          <cell r="G430" t="str">
            <v>#='ipp(2015#=100 cvm)'!G101</v>
          </cell>
          <cell r="H430" t="str">
            <v>#='ipp(2015#=100 cvm)'!H101</v>
          </cell>
          <cell r="I430" t="str">
            <v>#='ipp(2015#=100 cvm)'!I101</v>
          </cell>
          <cell r="J430" t="str">
            <v>#='ipp(2015#=100 cvm)'!J101</v>
          </cell>
          <cell r="K430" t="str">
            <v>#='ipp(2015#=100 cvm)'!K101</v>
          </cell>
          <cell r="L430" t="str">
            <v>#='ipp(2015#=100 cvm)'!L101</v>
          </cell>
          <cell r="M430" t="str">
            <v>#='ipp(2015#=100 cvm)'!M101</v>
          </cell>
          <cell r="N430" t="str">
            <v>#='ipp(2015#=100 cvm)'!N101</v>
          </cell>
          <cell r="O430" t="str">
            <v>#='ipp(2015#=100 cvm)'!O101</v>
          </cell>
          <cell r="P430" t="str">
            <v>#='ipp(2015#=100 cvm)'!P101</v>
          </cell>
          <cell r="Q430" t="str">
            <v>#='ipp(2015#=100 cvm)'!Q101</v>
          </cell>
          <cell r="R430" t="str">
            <v>#='ipp(2015#=100 cvm)'!R101</v>
          </cell>
          <cell r="S430" t="str">
            <v>#='ipp(2015#=100 cvm)'!S101</v>
          </cell>
          <cell r="T430" t="str">
            <v>#='ipp(2015#=100 cvm)'!T101</v>
          </cell>
          <cell r="U430" t="str">
            <v>#='ipp(2015#=100 cvm)'!U101</v>
          </cell>
          <cell r="V430" t="str">
            <v>#='ipp(2015#=100 cvm)'!V101</v>
          </cell>
          <cell r="W430" t="str">
            <v>#='ipp(2015#=100 cvm)'!W101</v>
          </cell>
          <cell r="X430" t="str">
            <v>#='ipp(2015#=100 cvm)'!X101</v>
          </cell>
          <cell r="Y430" t="str">
            <v>#='ipp(2015#=100 cvm)'!Y101</v>
          </cell>
          <cell r="Z430" t="str">
            <v>#='ipp(2015#=100 cvm)'!Z101</v>
          </cell>
          <cell r="AA430" t="str">
            <v>#='ipp(2015#=100 cvm)'!AA101</v>
          </cell>
          <cell r="AB430" t="str">
            <v>#='ipp(2015#=100 cvm)'!AB101</v>
          </cell>
          <cell r="AC430" t="str">
            <v>#='ipp(2015#=100 cvm)'!AC101</v>
          </cell>
          <cell r="AD430" t="str">
            <v>#='ipp(2015#=100 cvm)'!AD101</v>
          </cell>
          <cell r="AE430" t="str">
            <v>#='ipp(2015#=100 cvm)'!AE101</v>
          </cell>
          <cell r="AF430" t="str">
            <v>#='ipp(2015#=100 cvm)'!AF101</v>
          </cell>
          <cell r="AG430" t="str">
            <v>#='ipp(2015#=100 cvm)'!AG101</v>
          </cell>
          <cell r="AH430" t="str">
            <v>#='ipp(2015#=100 cvm)'!AH101</v>
          </cell>
          <cell r="AI430" t="str">
            <v>#='ipp(2015#=100 cvm)'!AI101</v>
          </cell>
          <cell r="AJ430" t="str">
            <v>#='ipp(2015#=100 cvm)'!AJ101</v>
          </cell>
          <cell r="AK430" t="str">
            <v>#='ipp(2015#=100 cvm)'!AK101</v>
          </cell>
          <cell r="AL430" t="str">
            <v>#='ipp(2015#=100 cvm)'!AL101</v>
          </cell>
          <cell r="AM430" t="str">
            <v>#='ipp(2015#=100 cvm)'!AM101</v>
          </cell>
          <cell r="AN430" t="str">
            <v>#='ipp(2015#=100 cvm)'!AN101</v>
          </cell>
        </row>
        <row r="431">
          <cell r="C431">
            <v>161</v>
          </cell>
          <cell r="D431" t="str">
            <v>#='ipp(2015#=100 cvm)'!D102</v>
          </cell>
          <cell r="E431" t="str">
            <v>#='ipp(2015#=100 cvm)'!E102</v>
          </cell>
          <cell r="F431" t="str">
            <v>#='ipp(2015#=100 cvm)'!F102</v>
          </cell>
          <cell r="G431" t="str">
            <v>#='ipp(2015#=100 cvm)'!G102</v>
          </cell>
          <cell r="H431" t="str">
            <v>#='ipp(2015#=100 cvm)'!H102</v>
          </cell>
          <cell r="I431" t="str">
            <v>#='ipp(2015#=100 cvm)'!I102</v>
          </cell>
          <cell r="J431" t="str">
            <v>#='ipp(2015#=100 cvm)'!J102</v>
          </cell>
          <cell r="K431" t="str">
            <v>#='ipp(2015#=100 cvm)'!K102</v>
          </cell>
          <cell r="L431" t="str">
            <v>#='ipp(2015#=100 cvm)'!L102</v>
          </cell>
          <cell r="M431" t="str">
            <v>#='ipp(2015#=100 cvm)'!M102</v>
          </cell>
          <cell r="N431" t="str">
            <v>#='ipp(2015#=100 cvm)'!N102</v>
          </cell>
          <cell r="O431" t="str">
            <v>#='ipp(2015#=100 cvm)'!O102</v>
          </cell>
          <cell r="P431" t="str">
            <v>#='ipp(2015#=100 cvm)'!P102</v>
          </cell>
          <cell r="Q431" t="str">
            <v>#='ipp(2015#=100 cvm)'!Q102</v>
          </cell>
          <cell r="R431" t="str">
            <v>#='ipp(2015#=100 cvm)'!R102</v>
          </cell>
          <cell r="S431" t="str">
            <v>#='ipp(2015#=100 cvm)'!S102</v>
          </cell>
          <cell r="T431" t="str">
            <v>#='ipp(2015#=100 cvm)'!T102</v>
          </cell>
          <cell r="U431" t="str">
            <v>#='ipp(2015#=100 cvm)'!U102</v>
          </cell>
          <cell r="V431" t="str">
            <v>#='ipp(2015#=100 cvm)'!V102</v>
          </cell>
          <cell r="W431" t="str">
            <v>#='ipp(2015#=100 cvm)'!W102</v>
          </cell>
          <cell r="X431" t="str">
            <v>#='ipp(2015#=100 cvm)'!X102</v>
          </cell>
          <cell r="Y431" t="str">
            <v>#='ipp(2015#=100 cvm)'!Y102</v>
          </cell>
          <cell r="Z431" t="str">
            <v>#='ipp(2015#=100 cvm)'!Z102</v>
          </cell>
          <cell r="AA431" t="str">
            <v>#='ipp(2015#=100 cvm)'!AA102</v>
          </cell>
          <cell r="AB431" t="str">
            <v>#='ipp(2015#=100 cvm)'!AB102</v>
          </cell>
          <cell r="AC431" t="str">
            <v>#='ipp(2015#=100 cvm)'!AC102</v>
          </cell>
          <cell r="AD431" t="str">
            <v>#='ipp(2015#=100 cvm)'!AD102</v>
          </cell>
          <cell r="AE431" t="str">
            <v>#='ipp(2015#=100 cvm)'!AE102</v>
          </cell>
          <cell r="AF431" t="str">
            <v>#='ipp(2015#=100 cvm)'!AF102</v>
          </cell>
          <cell r="AG431" t="str">
            <v>#='ipp(2015#=100 cvm)'!AG102</v>
          </cell>
          <cell r="AH431" t="str">
            <v>#='ipp(2015#=100 cvm)'!AH102</v>
          </cell>
          <cell r="AI431" t="str">
            <v>#='ipp(2015#=100 cvm)'!AI102</v>
          </cell>
          <cell r="AJ431" t="str">
            <v>#='ipp(2015#=100 cvm)'!AJ102</v>
          </cell>
          <cell r="AK431" t="str">
            <v>#='ipp(2015#=100 cvm)'!AK102</v>
          </cell>
          <cell r="AL431" t="str">
            <v>#='ipp(2015#=100 cvm)'!AL102</v>
          </cell>
          <cell r="AM431" t="str">
            <v>#='ipp(2015#=100 cvm)'!AM102</v>
          </cell>
          <cell r="AN431" t="str">
            <v>#='ipp(2015#=100 cvm)'!AN102</v>
          </cell>
        </row>
        <row r="432">
          <cell r="C432">
            <v>16100</v>
          </cell>
          <cell r="D432" t="str">
            <v>#='ipp(2015#=100 cvm)'!D103</v>
          </cell>
          <cell r="E432" t="str">
            <v>#='ipp(2015#=100 cvm)'!E103</v>
          </cell>
          <cell r="F432" t="str">
            <v>#='ipp(2015#=100 cvm)'!F103</v>
          </cell>
          <cell r="G432" t="str">
            <v>#='ipp(2015#=100 cvm)'!G103</v>
          </cell>
          <cell r="H432" t="str">
            <v>#='ipp(2015#=100 cvm)'!H103</v>
          </cell>
          <cell r="I432" t="str">
            <v>#='ipp(2015#=100 cvm)'!I103</v>
          </cell>
          <cell r="J432" t="str">
            <v>#='ipp(2015#=100 cvm)'!J103</v>
          </cell>
          <cell r="K432" t="str">
            <v>#='ipp(2015#=100 cvm)'!K103</v>
          </cell>
          <cell r="L432" t="str">
            <v>#='ipp(2015#=100 cvm)'!L103</v>
          </cell>
          <cell r="M432" t="str">
            <v>#='ipp(2015#=100 cvm)'!M103</v>
          </cell>
          <cell r="N432" t="str">
            <v>#='ipp(2015#=100 cvm)'!N103</v>
          </cell>
          <cell r="O432" t="str">
            <v>#='ipp(2015#=100 cvm)'!O103</v>
          </cell>
          <cell r="P432" t="str">
            <v>#='ipp(2015#=100 cvm)'!P103</v>
          </cell>
          <cell r="Q432" t="str">
            <v>#='ipp(2015#=100 cvm)'!Q103</v>
          </cell>
          <cell r="R432" t="str">
            <v>#='ipp(2015#=100 cvm)'!R103</v>
          </cell>
          <cell r="S432" t="str">
            <v>#='ipp(2015#=100 cvm)'!S103</v>
          </cell>
          <cell r="T432" t="str">
            <v>#='ipp(2015#=100 cvm)'!T103</v>
          </cell>
          <cell r="U432" t="str">
            <v>#='ipp(2015#=100 cvm)'!U103</v>
          </cell>
          <cell r="V432" t="str">
            <v>#='ipp(2015#=100 cvm)'!V103</v>
          </cell>
          <cell r="W432" t="str">
            <v>#='ipp(2015#=100 cvm)'!W103</v>
          </cell>
          <cell r="X432" t="str">
            <v>#='ipp(2015#=100 cvm)'!X103</v>
          </cell>
          <cell r="Y432" t="str">
            <v>#='ipp(2015#=100 cvm)'!Y103</v>
          </cell>
          <cell r="Z432" t="str">
            <v>#='ipp(2015#=100 cvm)'!Z103</v>
          </cell>
          <cell r="AA432" t="str">
            <v>#='ipp(2015#=100 cvm)'!AA103</v>
          </cell>
          <cell r="AB432" t="str">
            <v>#='ipp(2015#=100 cvm)'!AB103</v>
          </cell>
          <cell r="AC432" t="str">
            <v>#='ipp(2015#=100 cvm)'!AC103</v>
          </cell>
          <cell r="AD432" t="str">
            <v>#='ipp(2015#=100 cvm)'!AD103</v>
          </cell>
          <cell r="AE432" t="str">
            <v>#='ipp(2015#=100 cvm)'!AE103</v>
          </cell>
          <cell r="AF432" t="str">
            <v>#='ipp(2015#=100 cvm)'!AF103</v>
          </cell>
          <cell r="AG432" t="str">
            <v>#='ipp(2015#=100 cvm)'!AG103</v>
          </cell>
          <cell r="AH432" t="str">
            <v>#='ipp(2015#=100 cvm)'!AH103</v>
          </cell>
          <cell r="AI432" t="str">
            <v>#='ipp(2015#=100 cvm)'!AI103</v>
          </cell>
          <cell r="AJ432" t="str">
            <v>#='ipp(2015#=100 cvm)'!AJ103</v>
          </cell>
          <cell r="AK432" t="str">
            <v>#='ipp(2015#=100 cvm)'!AK103</v>
          </cell>
          <cell r="AL432" t="str">
            <v>#='ipp(2015#=100 cvm)'!AL103</v>
          </cell>
          <cell r="AM432" t="str">
            <v>#='ipp(2015#=100 cvm)'!AM103</v>
          </cell>
          <cell r="AN432" t="str">
            <v>#='ipp(2015#=100 cvm)'!AN103</v>
          </cell>
        </row>
        <row r="433">
          <cell r="C433">
            <v>162</v>
          </cell>
          <cell r="D433" t="str">
            <v>#='ipp(2015#=100 cvm)'!D104</v>
          </cell>
          <cell r="E433" t="str">
            <v>#='ipp(2015#=100 cvm)'!E104</v>
          </cell>
          <cell r="F433" t="str">
            <v>#='ipp(2015#=100 cvm)'!F104</v>
          </cell>
          <cell r="G433" t="str">
            <v>#='ipp(2015#=100 cvm)'!G104</v>
          </cell>
          <cell r="H433" t="str">
            <v>#='ipp(2015#=100 cvm)'!H104</v>
          </cell>
          <cell r="I433" t="str">
            <v>#='ipp(2015#=100 cvm)'!I104</v>
          </cell>
          <cell r="J433" t="str">
            <v>#='ipp(2015#=100 cvm)'!J104</v>
          </cell>
          <cell r="K433" t="str">
            <v>#='ipp(2015#=100 cvm)'!K104</v>
          </cell>
          <cell r="L433" t="str">
            <v>#='ipp(2015#=100 cvm)'!L104</v>
          </cell>
          <cell r="M433" t="str">
            <v>#='ipp(2015#=100 cvm)'!M104</v>
          </cell>
          <cell r="N433" t="str">
            <v>#='ipp(2015#=100 cvm)'!N104</v>
          </cell>
          <cell r="O433" t="str">
            <v>#='ipp(2015#=100 cvm)'!O104</v>
          </cell>
          <cell r="P433" t="str">
            <v>#='ipp(2015#=100 cvm)'!P104</v>
          </cell>
          <cell r="Q433" t="str">
            <v>#='ipp(2015#=100 cvm)'!Q104</v>
          </cell>
          <cell r="R433" t="str">
            <v>#='ipp(2015#=100 cvm)'!R104</v>
          </cell>
          <cell r="S433" t="str">
            <v>#='ipp(2015#=100 cvm)'!S104</v>
          </cell>
          <cell r="T433" t="str">
            <v>#='ipp(2015#=100 cvm)'!T104</v>
          </cell>
          <cell r="U433" t="str">
            <v>#='ipp(2015#=100 cvm)'!U104</v>
          </cell>
          <cell r="V433" t="str">
            <v>#='ipp(2015#=100 cvm)'!V104</v>
          </cell>
          <cell r="W433" t="str">
            <v>#='ipp(2015#=100 cvm)'!W104</v>
          </cell>
          <cell r="X433" t="str">
            <v>#='ipp(2015#=100 cvm)'!X104</v>
          </cell>
          <cell r="Y433" t="str">
            <v>#='ipp(2015#=100 cvm)'!Y104</v>
          </cell>
          <cell r="Z433" t="str">
            <v>#='ipp(2015#=100 cvm)'!Z104</v>
          </cell>
          <cell r="AA433" t="str">
            <v>#='ipp(2015#=100 cvm)'!AA104</v>
          </cell>
          <cell r="AB433" t="str">
            <v>#='ipp(2015#=100 cvm)'!AB104</v>
          </cell>
          <cell r="AC433" t="str">
            <v>#='ipp(2015#=100 cvm)'!AC104</v>
          </cell>
          <cell r="AD433" t="str">
            <v>#='ipp(2015#=100 cvm)'!AD104</v>
          </cell>
          <cell r="AE433" t="str">
            <v>#='ipp(2015#=100 cvm)'!AE104</v>
          </cell>
          <cell r="AF433" t="str">
            <v>#='ipp(2015#=100 cvm)'!AF104</v>
          </cell>
          <cell r="AG433" t="str">
            <v>#='ipp(2015#=100 cvm)'!AG104</v>
          </cell>
          <cell r="AH433" t="str">
            <v>#='ipp(2015#=100 cvm)'!AH104</v>
          </cell>
          <cell r="AI433" t="str">
            <v>#='ipp(2015#=100 cvm)'!AI104</v>
          </cell>
          <cell r="AJ433" t="str">
            <v>#='ipp(2015#=100 cvm)'!AJ104</v>
          </cell>
          <cell r="AK433" t="str">
            <v>#='ipp(2015#=100 cvm)'!AK104</v>
          </cell>
          <cell r="AL433" t="str">
            <v>#='ipp(2015#=100 cvm)'!AL104</v>
          </cell>
          <cell r="AM433" t="str">
            <v>#='ipp(2015#=100 cvm)'!AM104</v>
          </cell>
          <cell r="AN433" t="str">
            <v>#='ipp(2015#=100 cvm)'!AN104</v>
          </cell>
        </row>
        <row r="434">
          <cell r="C434">
            <v>16211</v>
          </cell>
          <cell r="D434" t="str">
            <v>#='ipp(2015#=100 cvm)'!D105</v>
          </cell>
          <cell r="E434" t="str">
            <v>#='ipp(2015#=100 cvm)'!E105</v>
          </cell>
          <cell r="F434" t="str">
            <v>#='ipp(2015#=100 cvm)'!F105</v>
          </cell>
          <cell r="G434" t="str">
            <v>#='ipp(2015#=100 cvm)'!G105</v>
          </cell>
          <cell r="H434" t="str">
            <v>#='ipp(2015#=100 cvm)'!H105</v>
          </cell>
          <cell r="I434" t="str">
            <v>#='ipp(2015#=100 cvm)'!I105</v>
          </cell>
          <cell r="J434" t="str">
            <v>#='ipp(2015#=100 cvm)'!J105</v>
          </cell>
          <cell r="K434" t="str">
            <v>#='ipp(2015#=100 cvm)'!K105</v>
          </cell>
          <cell r="L434" t="str">
            <v>#='ipp(2015#=100 cvm)'!L105</v>
          </cell>
          <cell r="M434" t="str">
            <v>#='ipp(2015#=100 cvm)'!M105</v>
          </cell>
          <cell r="N434" t="str">
            <v>#='ipp(2015#=100 cvm)'!N105</v>
          </cell>
          <cell r="O434" t="str">
            <v>#='ipp(2015#=100 cvm)'!O105</v>
          </cell>
          <cell r="P434" t="str">
            <v>#='ipp(2015#=100 cvm)'!P105</v>
          </cell>
          <cell r="Q434" t="str">
            <v>#='ipp(2015#=100 cvm)'!Q105</v>
          </cell>
          <cell r="R434" t="str">
            <v>#='ipp(2015#=100 cvm)'!R105</v>
          </cell>
          <cell r="S434" t="str">
            <v>#='ipp(2015#=100 cvm)'!S105</v>
          </cell>
          <cell r="T434" t="str">
            <v>#='ipp(2015#=100 cvm)'!T105</v>
          </cell>
          <cell r="U434" t="str">
            <v>#='ipp(2015#=100 cvm)'!U105</v>
          </cell>
          <cell r="V434" t="str">
            <v>#='ipp(2015#=100 cvm)'!V105</v>
          </cell>
          <cell r="W434" t="str">
            <v>#='ipp(2015#=100 cvm)'!W105</v>
          </cell>
          <cell r="X434" t="str">
            <v>#='ipp(2015#=100 cvm)'!X105</v>
          </cell>
          <cell r="Y434" t="str">
            <v>#='ipp(2015#=100 cvm)'!Y105</v>
          </cell>
          <cell r="Z434" t="str">
            <v>#='ipp(2015#=100 cvm)'!Z105</v>
          </cell>
          <cell r="AA434" t="str">
            <v>#='ipp(2015#=100 cvm)'!AA105</v>
          </cell>
          <cell r="AB434" t="str">
            <v>#='ipp(2015#=100 cvm)'!AB105</v>
          </cell>
          <cell r="AC434" t="str">
            <v>#='ipp(2015#=100 cvm)'!AC105</v>
          </cell>
          <cell r="AD434" t="str">
            <v>#='ipp(2015#=100 cvm)'!AD105</v>
          </cell>
          <cell r="AE434" t="str">
            <v>#='ipp(2015#=100 cvm)'!AE105</v>
          </cell>
          <cell r="AF434" t="str">
            <v>#='ipp(2015#=100 cvm)'!AF105</v>
          </cell>
          <cell r="AG434" t="str">
            <v>#='ipp(2015#=100 cvm)'!AG105</v>
          </cell>
          <cell r="AH434" t="str">
            <v>#='ipp(2015#=100 cvm)'!AH105</v>
          </cell>
          <cell r="AI434" t="str">
            <v>#='ipp(2015#=100 cvm)'!AI105</v>
          </cell>
          <cell r="AJ434" t="str">
            <v>#='ipp(2015#=100 cvm)'!AJ105</v>
          </cell>
          <cell r="AK434" t="str">
            <v>#='ipp(2015#=100 cvm)'!AK105</v>
          </cell>
          <cell r="AL434" t="str">
            <v>#='ipp(2015#=100 cvm)'!AL105</v>
          </cell>
          <cell r="AM434" t="str">
            <v>#='ipp(2015#=100 cvm)'!AM105</v>
          </cell>
          <cell r="AN434" t="str">
            <v>#='ipp(2015#=100 cvm)'!AN105</v>
          </cell>
        </row>
        <row r="435">
          <cell r="C435">
            <v>16212</v>
          </cell>
          <cell r="D435" t="str">
            <v>#='ipp(2015#=100 cvm)'!D106</v>
          </cell>
          <cell r="E435" t="str">
            <v>#='ipp(2015#=100 cvm)'!E106</v>
          </cell>
          <cell r="F435" t="str">
            <v>#='ipp(2015#=100 cvm)'!F106</v>
          </cell>
          <cell r="G435" t="str">
            <v>#='ipp(2015#=100 cvm)'!G106</v>
          </cell>
          <cell r="H435" t="str">
            <v>#='ipp(2015#=100 cvm)'!H106</v>
          </cell>
          <cell r="I435" t="str">
            <v>#='ipp(2015#=100 cvm)'!I106</v>
          </cell>
          <cell r="J435" t="str">
            <v>#='ipp(2015#=100 cvm)'!J106</v>
          </cell>
          <cell r="K435" t="str">
            <v>#='ipp(2015#=100 cvm)'!K106</v>
          </cell>
          <cell r="L435" t="str">
            <v>#='ipp(2015#=100 cvm)'!L106</v>
          </cell>
          <cell r="M435" t="str">
            <v>#='ipp(2015#=100 cvm)'!M106</v>
          </cell>
          <cell r="N435" t="str">
            <v>#='ipp(2015#=100 cvm)'!N106</v>
          </cell>
          <cell r="O435" t="str">
            <v>#='ipp(2015#=100 cvm)'!O106</v>
          </cell>
          <cell r="P435" t="str">
            <v>#='ipp(2015#=100 cvm)'!P106</v>
          </cell>
          <cell r="Q435" t="str">
            <v>#='ipp(2015#=100 cvm)'!Q106</v>
          </cell>
          <cell r="R435" t="str">
            <v>#='ipp(2015#=100 cvm)'!R106</v>
          </cell>
          <cell r="S435" t="str">
            <v>#='ipp(2015#=100 cvm)'!S106</v>
          </cell>
          <cell r="T435" t="str">
            <v>#='ipp(2015#=100 cvm)'!T106</v>
          </cell>
          <cell r="U435" t="str">
            <v>#='ipp(2015#=100 cvm)'!U106</v>
          </cell>
          <cell r="V435" t="str">
            <v>#='ipp(2015#=100 cvm)'!V106</v>
          </cell>
          <cell r="W435" t="str">
            <v>#='ipp(2015#=100 cvm)'!W106</v>
          </cell>
          <cell r="X435" t="str">
            <v>#='ipp(2015#=100 cvm)'!X106</v>
          </cell>
          <cell r="Y435" t="str">
            <v>#='ipp(2015#=100 cvm)'!Y106</v>
          </cell>
          <cell r="Z435" t="str">
            <v>#='ipp(2015#=100 cvm)'!Z106</v>
          </cell>
          <cell r="AA435" t="str">
            <v>#='ipp(2015#=100 cvm)'!AA106</v>
          </cell>
          <cell r="AB435" t="str">
            <v>#='ipp(2015#=100 cvm)'!AB106</v>
          </cell>
          <cell r="AC435" t="str">
            <v>#='ipp(2015#=100 cvm)'!AC106</v>
          </cell>
          <cell r="AD435" t="str">
            <v>#='ipp(2015#=100 cvm)'!AD106</v>
          </cell>
          <cell r="AE435" t="str">
            <v>#='ipp(2015#=100 cvm)'!AE106</v>
          </cell>
          <cell r="AF435" t="str">
            <v>#='ipp(2015#=100 cvm)'!AF106</v>
          </cell>
          <cell r="AG435" t="str">
            <v>#='ipp(2015#=100 cvm)'!AG106</v>
          </cell>
          <cell r="AH435" t="str">
            <v>#='ipp(2015#=100 cvm)'!AH106</v>
          </cell>
          <cell r="AI435" t="str">
            <v>#='ipp(2015#=100 cvm)'!AI106</v>
          </cell>
          <cell r="AJ435" t="str">
            <v>#='ipp(2015#=100 cvm)'!AJ106</v>
          </cell>
          <cell r="AK435" t="str">
            <v>#='ipp(2015#=100 cvm)'!AK106</v>
          </cell>
          <cell r="AL435" t="str">
            <v>#='ipp(2015#=100 cvm)'!AL106</v>
          </cell>
          <cell r="AM435" t="str">
            <v>#='ipp(2015#=100 cvm)'!AM106</v>
          </cell>
          <cell r="AN435" t="str">
            <v>#='ipp(2015#=100 cvm)'!AN106</v>
          </cell>
        </row>
        <row r="436">
          <cell r="C436">
            <v>16221</v>
          </cell>
          <cell r="D436" t="str">
            <v>#='ipp(2015#=100 cvm)'!D107</v>
          </cell>
          <cell r="E436" t="str">
            <v>#='ipp(2015#=100 cvm)'!E107</v>
          </cell>
          <cell r="F436" t="str">
            <v>#='ipp(2015#=100 cvm)'!F107</v>
          </cell>
          <cell r="G436" t="str">
            <v>#='ipp(2015#=100 cvm)'!G107</v>
          </cell>
          <cell r="H436" t="str">
            <v>#='ipp(2015#=100 cvm)'!H107</v>
          </cell>
          <cell r="I436" t="str">
            <v>#='ipp(2015#=100 cvm)'!I107</v>
          </cell>
          <cell r="J436" t="str">
            <v>#='ipp(2015#=100 cvm)'!J107</v>
          </cell>
          <cell r="K436" t="str">
            <v>#='ipp(2015#=100 cvm)'!K107</v>
          </cell>
          <cell r="L436" t="str">
            <v>#='ipp(2015#=100 cvm)'!L107</v>
          </cell>
          <cell r="M436" t="str">
            <v>#='ipp(2015#=100 cvm)'!M107</v>
          </cell>
          <cell r="N436" t="str">
            <v>#='ipp(2015#=100 cvm)'!N107</v>
          </cell>
          <cell r="O436" t="str">
            <v>#='ipp(2015#=100 cvm)'!O107</v>
          </cell>
          <cell r="P436" t="str">
            <v>#='ipp(2015#=100 cvm)'!P107</v>
          </cell>
          <cell r="Q436" t="str">
            <v>#='ipp(2015#=100 cvm)'!Q107</v>
          </cell>
          <cell r="R436" t="str">
            <v>#='ipp(2015#=100 cvm)'!R107</v>
          </cell>
          <cell r="S436" t="str">
            <v>#='ipp(2015#=100 cvm)'!S107</v>
          </cell>
          <cell r="T436" t="str">
            <v>#='ipp(2015#=100 cvm)'!T107</v>
          </cell>
          <cell r="U436" t="str">
            <v>#='ipp(2015#=100 cvm)'!U107</v>
          </cell>
          <cell r="V436" t="str">
            <v>#='ipp(2015#=100 cvm)'!V107</v>
          </cell>
          <cell r="W436" t="str">
            <v>#='ipp(2015#=100 cvm)'!W107</v>
          </cell>
          <cell r="X436" t="str">
            <v>#='ipp(2015#=100 cvm)'!X107</v>
          </cell>
          <cell r="Y436" t="str">
            <v>#='ipp(2015#=100 cvm)'!Y107</v>
          </cell>
          <cell r="Z436" t="str">
            <v>#='ipp(2015#=100 cvm)'!Z107</v>
          </cell>
          <cell r="AA436" t="str">
            <v>#='ipp(2015#=100 cvm)'!AA107</v>
          </cell>
          <cell r="AB436" t="str">
            <v>#='ipp(2015#=100 cvm)'!AB107</v>
          </cell>
          <cell r="AC436" t="str">
            <v>#='ipp(2015#=100 cvm)'!AC107</v>
          </cell>
          <cell r="AD436" t="str">
            <v>#='ipp(2015#=100 cvm)'!AD107</v>
          </cell>
          <cell r="AE436" t="str">
            <v>#='ipp(2015#=100 cvm)'!AE107</v>
          </cell>
          <cell r="AF436" t="str">
            <v>#='ipp(2015#=100 cvm)'!AF107</v>
          </cell>
          <cell r="AG436" t="str">
            <v>#='ipp(2015#=100 cvm)'!AG107</v>
          </cell>
          <cell r="AH436" t="str">
            <v>#='ipp(2015#=100 cvm)'!AH107</v>
          </cell>
          <cell r="AI436" t="str">
            <v>#='ipp(2015#=100 cvm)'!AI107</v>
          </cell>
          <cell r="AJ436" t="str">
            <v>#='ipp(2015#=100 cvm)'!AJ107</v>
          </cell>
          <cell r="AK436" t="str">
            <v>#='ipp(2015#=100 cvm)'!AK107</v>
          </cell>
          <cell r="AL436" t="str">
            <v>#='ipp(2015#=100 cvm)'!AL107</v>
          </cell>
          <cell r="AM436" t="str">
            <v>#='ipp(2015#=100 cvm)'!AM107</v>
          </cell>
          <cell r="AN436" t="str">
            <v>#='ipp(2015#=100 cvm)'!AN107</v>
          </cell>
        </row>
        <row r="437">
          <cell r="C437">
            <v>16222</v>
          </cell>
          <cell r="D437" t="str">
            <v>#='ipp(2015#=100 cvm)'!D108</v>
          </cell>
          <cell r="E437" t="str">
            <v>#='ipp(2015#=100 cvm)'!E108</v>
          </cell>
          <cell r="F437" t="str">
            <v>#='ipp(2015#=100 cvm)'!F108</v>
          </cell>
          <cell r="G437" t="str">
            <v>#='ipp(2015#=100 cvm)'!G108</v>
          </cell>
          <cell r="H437" t="str">
            <v>#='ipp(2015#=100 cvm)'!H108</v>
          </cell>
          <cell r="I437" t="str">
            <v>#='ipp(2015#=100 cvm)'!I108</v>
          </cell>
          <cell r="J437" t="str">
            <v>#='ipp(2015#=100 cvm)'!J108</v>
          </cell>
          <cell r="K437" t="str">
            <v>#='ipp(2015#=100 cvm)'!K108</v>
          </cell>
          <cell r="L437" t="str">
            <v>#='ipp(2015#=100 cvm)'!L108</v>
          </cell>
          <cell r="M437" t="str">
            <v>#='ipp(2015#=100 cvm)'!M108</v>
          </cell>
          <cell r="N437" t="str">
            <v>#='ipp(2015#=100 cvm)'!N108</v>
          </cell>
          <cell r="O437" t="str">
            <v>#='ipp(2015#=100 cvm)'!O108</v>
          </cell>
          <cell r="P437" t="str">
            <v>#='ipp(2015#=100 cvm)'!P108</v>
          </cell>
          <cell r="Q437" t="str">
            <v>#='ipp(2015#=100 cvm)'!Q108</v>
          </cell>
          <cell r="R437" t="str">
            <v>#='ipp(2015#=100 cvm)'!R108</v>
          </cell>
          <cell r="S437" t="str">
            <v>#='ipp(2015#=100 cvm)'!S108</v>
          </cell>
          <cell r="T437" t="str">
            <v>#='ipp(2015#=100 cvm)'!T108</v>
          </cell>
          <cell r="U437" t="str">
            <v>#='ipp(2015#=100 cvm)'!U108</v>
          </cell>
          <cell r="V437" t="str">
            <v>#='ipp(2015#=100 cvm)'!V108</v>
          </cell>
          <cell r="W437" t="str">
            <v>#='ipp(2015#=100 cvm)'!W108</v>
          </cell>
          <cell r="X437" t="str">
            <v>#='ipp(2015#=100 cvm)'!X108</v>
          </cell>
          <cell r="Y437" t="str">
            <v>#='ipp(2015#=100 cvm)'!Y108</v>
          </cell>
          <cell r="Z437" t="str">
            <v>#='ipp(2015#=100 cvm)'!Z108</v>
          </cell>
          <cell r="AA437" t="str">
            <v>#='ipp(2015#=100 cvm)'!AA108</v>
          </cell>
          <cell r="AB437" t="str">
            <v>#='ipp(2015#=100 cvm)'!AB108</v>
          </cell>
          <cell r="AC437" t="str">
            <v>#='ipp(2015#=100 cvm)'!AC108</v>
          </cell>
          <cell r="AD437" t="str">
            <v>#='ipp(2015#=100 cvm)'!AD108</v>
          </cell>
          <cell r="AE437" t="str">
            <v>#='ipp(2015#=100 cvm)'!AE108</v>
          </cell>
          <cell r="AF437" t="str">
            <v>#='ipp(2015#=100 cvm)'!AF108</v>
          </cell>
          <cell r="AG437" t="str">
            <v>#='ipp(2015#=100 cvm)'!AG108</v>
          </cell>
          <cell r="AH437" t="str">
            <v>#='ipp(2015#=100 cvm)'!AH108</v>
          </cell>
          <cell r="AI437" t="str">
            <v>#='ipp(2015#=100 cvm)'!AI108</v>
          </cell>
          <cell r="AJ437" t="str">
            <v>#='ipp(2015#=100 cvm)'!AJ108</v>
          </cell>
          <cell r="AK437" t="str">
            <v>#='ipp(2015#=100 cvm)'!AK108</v>
          </cell>
          <cell r="AL437" t="str">
            <v>#='ipp(2015#=100 cvm)'!AL108</v>
          </cell>
          <cell r="AM437" t="str">
            <v>#='ipp(2015#=100 cvm)'!AM108</v>
          </cell>
          <cell r="AN437" t="str">
            <v>#='ipp(2015#=100 cvm)'!AN108</v>
          </cell>
        </row>
        <row r="438">
          <cell r="C438">
            <v>16230</v>
          </cell>
          <cell r="D438" t="str">
            <v>#='ipp(2015#=100 cvm)'!D109</v>
          </cell>
          <cell r="E438" t="str">
            <v>#='ipp(2015#=100 cvm)'!E109</v>
          </cell>
          <cell r="F438" t="str">
            <v>#='ipp(2015#=100 cvm)'!F109</v>
          </cell>
          <cell r="G438" t="str">
            <v>#='ipp(2015#=100 cvm)'!G109</v>
          </cell>
          <cell r="H438" t="str">
            <v>#='ipp(2015#=100 cvm)'!H109</v>
          </cell>
          <cell r="I438" t="str">
            <v>#='ipp(2015#=100 cvm)'!I109</v>
          </cell>
          <cell r="J438" t="str">
            <v>#='ipp(2015#=100 cvm)'!J109</v>
          </cell>
          <cell r="K438" t="str">
            <v>#='ipp(2015#=100 cvm)'!K109</v>
          </cell>
          <cell r="L438" t="str">
            <v>#='ipp(2015#=100 cvm)'!L109</v>
          </cell>
          <cell r="M438" t="str">
            <v>#='ipp(2015#=100 cvm)'!M109</v>
          </cell>
          <cell r="N438" t="str">
            <v>#='ipp(2015#=100 cvm)'!N109</v>
          </cell>
          <cell r="O438" t="str">
            <v>#='ipp(2015#=100 cvm)'!O109</v>
          </cell>
          <cell r="P438" t="str">
            <v>#='ipp(2015#=100 cvm)'!P109</v>
          </cell>
          <cell r="Q438" t="str">
            <v>#='ipp(2015#=100 cvm)'!Q109</v>
          </cell>
          <cell r="R438" t="str">
            <v>#='ipp(2015#=100 cvm)'!R109</v>
          </cell>
          <cell r="S438" t="str">
            <v>#='ipp(2015#=100 cvm)'!S109</v>
          </cell>
          <cell r="T438" t="str">
            <v>#='ipp(2015#=100 cvm)'!T109</v>
          </cell>
          <cell r="U438" t="str">
            <v>#='ipp(2015#=100 cvm)'!U109</v>
          </cell>
          <cell r="V438" t="str">
            <v>#='ipp(2015#=100 cvm)'!V109</v>
          </cell>
          <cell r="W438" t="str">
            <v>#='ipp(2015#=100 cvm)'!W109</v>
          </cell>
          <cell r="X438" t="str">
            <v>#='ipp(2015#=100 cvm)'!X109</v>
          </cell>
          <cell r="Y438" t="str">
            <v>#='ipp(2015#=100 cvm)'!Y109</v>
          </cell>
          <cell r="Z438" t="str">
            <v>#='ipp(2015#=100 cvm)'!Z109</v>
          </cell>
          <cell r="AA438" t="str">
            <v>#='ipp(2015#=100 cvm)'!AA109</v>
          </cell>
          <cell r="AB438" t="str">
            <v>#='ipp(2015#=100 cvm)'!AB109</v>
          </cell>
          <cell r="AC438" t="str">
            <v>#='ipp(2015#=100 cvm)'!AC109</v>
          </cell>
          <cell r="AD438" t="str">
            <v>#='ipp(2015#=100 cvm)'!AD109</v>
          </cell>
          <cell r="AE438" t="str">
            <v>#='ipp(2015#=100 cvm)'!AE109</v>
          </cell>
          <cell r="AF438" t="str">
            <v>#='ipp(2015#=100 cvm)'!AF109</v>
          </cell>
          <cell r="AG438" t="str">
            <v>#='ipp(2015#=100 cvm)'!AG109</v>
          </cell>
          <cell r="AH438" t="str">
            <v>#='ipp(2015#=100 cvm)'!AH109</v>
          </cell>
          <cell r="AI438" t="str">
            <v>#='ipp(2015#=100 cvm)'!AI109</v>
          </cell>
          <cell r="AJ438" t="str">
            <v>#='ipp(2015#=100 cvm)'!AJ109</v>
          </cell>
          <cell r="AK438" t="str">
            <v>#='ipp(2015#=100 cvm)'!AK109</v>
          </cell>
          <cell r="AL438" t="str">
            <v>#='ipp(2015#=100 cvm)'!AL109</v>
          </cell>
          <cell r="AM438" t="str">
            <v>#='ipp(2015#=100 cvm)'!AM109</v>
          </cell>
          <cell r="AN438" t="str">
            <v>#='ipp(2015#=100 cvm)'!AN109</v>
          </cell>
        </row>
        <row r="439">
          <cell r="C439">
            <v>16291</v>
          </cell>
          <cell r="D439" t="str">
            <v>#='ipp(2015#=100 cvm)'!D110</v>
          </cell>
          <cell r="E439" t="str">
            <v>#='ipp(2015#=100 cvm)'!E110</v>
          </cell>
          <cell r="F439" t="str">
            <v>#='ipp(2015#=100 cvm)'!F110</v>
          </cell>
          <cell r="G439" t="str">
            <v>#='ipp(2015#=100 cvm)'!G110</v>
          </cell>
          <cell r="H439" t="str">
            <v>#='ipp(2015#=100 cvm)'!H110</v>
          </cell>
          <cell r="I439" t="str">
            <v>#='ipp(2015#=100 cvm)'!I110</v>
          </cell>
          <cell r="J439" t="str">
            <v>#='ipp(2015#=100 cvm)'!J110</v>
          </cell>
          <cell r="K439" t="str">
            <v>#='ipp(2015#=100 cvm)'!K110</v>
          </cell>
          <cell r="L439" t="str">
            <v>#='ipp(2015#=100 cvm)'!L110</v>
          </cell>
          <cell r="M439" t="str">
            <v>#='ipp(2015#=100 cvm)'!M110</v>
          </cell>
          <cell r="N439" t="str">
            <v>#='ipp(2015#=100 cvm)'!N110</v>
          </cell>
          <cell r="O439" t="str">
            <v>#='ipp(2015#=100 cvm)'!O110</v>
          </cell>
          <cell r="P439" t="str">
            <v>#='ipp(2015#=100 cvm)'!P110</v>
          </cell>
          <cell r="Q439" t="str">
            <v>#='ipp(2015#=100 cvm)'!Q110</v>
          </cell>
          <cell r="R439" t="str">
            <v>#='ipp(2015#=100 cvm)'!R110</v>
          </cell>
          <cell r="S439" t="str">
            <v>#='ipp(2015#=100 cvm)'!S110</v>
          </cell>
          <cell r="T439" t="str">
            <v>#='ipp(2015#=100 cvm)'!T110</v>
          </cell>
          <cell r="U439" t="str">
            <v>#='ipp(2015#=100 cvm)'!U110</v>
          </cell>
          <cell r="V439" t="str">
            <v>#='ipp(2015#=100 cvm)'!V110</v>
          </cell>
          <cell r="W439" t="str">
            <v>#='ipp(2015#=100 cvm)'!W110</v>
          </cell>
          <cell r="X439" t="str">
            <v>#='ipp(2015#=100 cvm)'!X110</v>
          </cell>
          <cell r="Y439" t="str">
            <v>#='ipp(2015#=100 cvm)'!Y110</v>
          </cell>
          <cell r="Z439" t="str">
            <v>#='ipp(2015#=100 cvm)'!Z110</v>
          </cell>
          <cell r="AA439" t="str">
            <v>#='ipp(2015#=100 cvm)'!AA110</v>
          </cell>
          <cell r="AB439" t="str">
            <v>#='ipp(2015#=100 cvm)'!AB110</v>
          </cell>
          <cell r="AC439" t="str">
            <v>#='ipp(2015#=100 cvm)'!AC110</v>
          </cell>
          <cell r="AD439" t="str">
            <v>#='ipp(2015#=100 cvm)'!AD110</v>
          </cell>
          <cell r="AE439" t="str">
            <v>#='ipp(2015#=100 cvm)'!AE110</v>
          </cell>
          <cell r="AF439" t="str">
            <v>#='ipp(2015#=100 cvm)'!AF110</v>
          </cell>
          <cell r="AG439" t="str">
            <v>#='ipp(2015#=100 cvm)'!AG110</v>
          </cell>
          <cell r="AH439" t="str">
            <v>#='ipp(2015#=100 cvm)'!AH110</v>
          </cell>
          <cell r="AI439" t="str">
            <v>#='ipp(2015#=100 cvm)'!AI110</v>
          </cell>
          <cell r="AJ439" t="str">
            <v>#='ipp(2015#=100 cvm)'!AJ110</v>
          </cell>
          <cell r="AK439" t="str">
            <v>#='ipp(2015#=100 cvm)'!AK110</v>
          </cell>
          <cell r="AL439" t="str">
            <v>#='ipp(2015#=100 cvm)'!AL110</v>
          </cell>
          <cell r="AM439" t="str">
            <v>#='ipp(2015#=100 cvm)'!AM110</v>
          </cell>
          <cell r="AN439" t="str">
            <v>#='ipp(2015#=100 cvm)'!AN110</v>
          </cell>
        </row>
        <row r="440">
          <cell r="C440">
            <v>16292</v>
          </cell>
          <cell r="D440" t="str">
            <v>#='ipp(2015#=100 cvm)'!D111</v>
          </cell>
          <cell r="E440" t="str">
            <v>#='ipp(2015#=100 cvm)'!E111</v>
          </cell>
          <cell r="F440" t="str">
            <v>#='ipp(2015#=100 cvm)'!F111</v>
          </cell>
          <cell r="G440" t="str">
            <v>#='ipp(2015#=100 cvm)'!G111</v>
          </cell>
          <cell r="H440" t="str">
            <v>#='ipp(2015#=100 cvm)'!H111</v>
          </cell>
          <cell r="I440" t="str">
            <v>#='ipp(2015#=100 cvm)'!I111</v>
          </cell>
          <cell r="J440" t="str">
            <v>#='ipp(2015#=100 cvm)'!J111</v>
          </cell>
          <cell r="K440" t="str">
            <v>#='ipp(2015#=100 cvm)'!K111</v>
          </cell>
          <cell r="L440" t="str">
            <v>#='ipp(2015#=100 cvm)'!L111</v>
          </cell>
          <cell r="M440" t="str">
            <v>#='ipp(2015#=100 cvm)'!M111</v>
          </cell>
          <cell r="N440" t="str">
            <v>#='ipp(2015#=100 cvm)'!N111</v>
          </cell>
          <cell r="O440" t="str">
            <v>#='ipp(2015#=100 cvm)'!O111</v>
          </cell>
          <cell r="P440" t="str">
            <v>#='ipp(2015#=100 cvm)'!P111</v>
          </cell>
          <cell r="Q440" t="str">
            <v>#='ipp(2015#=100 cvm)'!Q111</v>
          </cell>
          <cell r="R440" t="str">
            <v>#='ipp(2015#=100 cvm)'!R111</v>
          </cell>
          <cell r="S440" t="str">
            <v>#='ipp(2015#=100 cvm)'!S111</v>
          </cell>
          <cell r="T440" t="str">
            <v>#='ipp(2015#=100 cvm)'!T111</v>
          </cell>
          <cell r="U440" t="str">
            <v>#='ipp(2015#=100 cvm)'!U111</v>
          </cell>
          <cell r="V440" t="str">
            <v>#='ipp(2015#=100 cvm)'!V111</v>
          </cell>
          <cell r="W440" t="str">
            <v>#='ipp(2015#=100 cvm)'!W111</v>
          </cell>
          <cell r="X440" t="str">
            <v>#='ipp(2015#=100 cvm)'!X111</v>
          </cell>
          <cell r="Y440" t="str">
            <v>#='ipp(2015#=100 cvm)'!Y111</v>
          </cell>
          <cell r="Z440" t="str">
            <v>#='ipp(2015#=100 cvm)'!Z111</v>
          </cell>
          <cell r="AA440" t="str">
            <v>#='ipp(2015#=100 cvm)'!AA111</v>
          </cell>
          <cell r="AB440" t="str">
            <v>#='ipp(2015#=100 cvm)'!AB111</v>
          </cell>
          <cell r="AC440" t="str">
            <v>#='ipp(2015#=100 cvm)'!AC111</v>
          </cell>
          <cell r="AD440" t="str">
            <v>#='ipp(2015#=100 cvm)'!AD111</v>
          </cell>
          <cell r="AE440" t="str">
            <v>#='ipp(2015#=100 cvm)'!AE111</v>
          </cell>
          <cell r="AF440" t="str">
            <v>#='ipp(2015#=100 cvm)'!AF111</v>
          </cell>
          <cell r="AG440" t="str">
            <v>#='ipp(2015#=100 cvm)'!AG111</v>
          </cell>
          <cell r="AH440" t="str">
            <v>#='ipp(2015#=100 cvm)'!AH111</v>
          </cell>
          <cell r="AI440" t="str">
            <v>#='ipp(2015#=100 cvm)'!AI111</v>
          </cell>
          <cell r="AJ440" t="str">
            <v>#='ipp(2015#=100 cvm)'!AJ111</v>
          </cell>
          <cell r="AK440" t="str">
            <v>#='ipp(2015#=100 cvm)'!AK111</v>
          </cell>
          <cell r="AL440" t="str">
            <v>#='ipp(2015#=100 cvm)'!AL111</v>
          </cell>
          <cell r="AM440" t="str">
            <v>#='ipp(2015#=100 cvm)'!AM111</v>
          </cell>
          <cell r="AN440" t="str">
            <v>#='ipp(2015#=100 cvm)'!AN111</v>
          </cell>
        </row>
        <row r="441">
          <cell r="C441">
            <v>170</v>
          </cell>
          <cell r="D441" t="str">
            <v>#='ipp(2015#=100 cvm)'!D112</v>
          </cell>
          <cell r="E441" t="str">
            <v>#='ipp(2015#=100 cvm)'!E112</v>
          </cell>
          <cell r="F441" t="str">
            <v>#='ipp(2015#=100 cvm)'!F112</v>
          </cell>
          <cell r="G441" t="str">
            <v>#='ipp(2015#=100 cvm)'!G112</v>
          </cell>
          <cell r="H441" t="str">
            <v>#='ipp(2015#=100 cvm)'!H112</v>
          </cell>
          <cell r="I441" t="str">
            <v>#='ipp(2015#=100 cvm)'!I112</v>
          </cell>
          <cell r="J441" t="str">
            <v>#='ipp(2015#=100 cvm)'!J112</v>
          </cell>
          <cell r="K441" t="str">
            <v>#='ipp(2015#=100 cvm)'!K112</v>
          </cell>
          <cell r="L441" t="str">
            <v>#='ipp(2015#=100 cvm)'!L112</v>
          </cell>
          <cell r="M441" t="str">
            <v>#='ipp(2015#=100 cvm)'!M112</v>
          </cell>
          <cell r="N441" t="str">
            <v>#='ipp(2015#=100 cvm)'!N112</v>
          </cell>
          <cell r="O441" t="str">
            <v>#='ipp(2015#=100 cvm)'!O112</v>
          </cell>
          <cell r="P441" t="str">
            <v>#='ipp(2015#=100 cvm)'!P112</v>
          </cell>
          <cell r="Q441" t="str">
            <v>#='ipp(2015#=100 cvm)'!Q112</v>
          </cell>
          <cell r="R441" t="str">
            <v>#='ipp(2015#=100 cvm)'!R112</v>
          </cell>
          <cell r="S441" t="str">
            <v>#='ipp(2015#=100 cvm)'!S112</v>
          </cell>
          <cell r="T441" t="str">
            <v>#='ipp(2015#=100 cvm)'!T112</v>
          </cell>
          <cell r="U441" t="str">
            <v>#='ipp(2015#=100 cvm)'!U112</v>
          </cell>
          <cell r="V441" t="str">
            <v>#='ipp(2015#=100 cvm)'!V112</v>
          </cell>
          <cell r="W441" t="str">
            <v>#='ipp(2015#=100 cvm)'!W112</v>
          </cell>
          <cell r="X441" t="str">
            <v>#='ipp(2015#=100 cvm)'!X112</v>
          </cell>
          <cell r="Y441" t="str">
            <v>#='ipp(2015#=100 cvm)'!Y112</v>
          </cell>
          <cell r="Z441" t="str">
            <v>#='ipp(2015#=100 cvm)'!Z112</v>
          </cell>
          <cell r="AA441" t="str">
            <v>#='ipp(2015#=100 cvm)'!AA112</v>
          </cell>
          <cell r="AB441" t="str">
            <v>#='ipp(2015#=100 cvm)'!AB112</v>
          </cell>
          <cell r="AC441" t="str">
            <v>#='ipp(2015#=100 cvm)'!AC112</v>
          </cell>
          <cell r="AD441" t="str">
            <v>#='ipp(2015#=100 cvm)'!AD112</v>
          </cell>
          <cell r="AE441" t="str">
            <v>#='ipp(2015#=100 cvm)'!AE112</v>
          </cell>
          <cell r="AF441" t="str">
            <v>#='ipp(2015#=100 cvm)'!AF112</v>
          </cell>
          <cell r="AG441" t="str">
            <v>#='ipp(2015#=100 cvm)'!AG112</v>
          </cell>
          <cell r="AH441" t="str">
            <v>#='ipp(2015#=100 cvm)'!AH112</v>
          </cell>
          <cell r="AI441" t="str">
            <v>#='ipp(2015#=100 cvm)'!AI112</v>
          </cell>
          <cell r="AJ441" t="str">
            <v>#='ipp(2015#=100 cvm)'!AJ112</v>
          </cell>
          <cell r="AK441" t="str">
            <v>#='ipp(2015#=100 cvm)'!AK112</v>
          </cell>
          <cell r="AL441" t="str">
            <v>#='ipp(2015#=100 cvm)'!AL112</v>
          </cell>
          <cell r="AM441" t="str">
            <v>#='ipp(2015#=100 cvm)'!AM112</v>
          </cell>
          <cell r="AN441" t="str">
            <v>#='ipp(2015#=100 cvm)'!AN112</v>
          </cell>
        </row>
        <row r="442">
          <cell r="C442">
            <v>17010</v>
          </cell>
          <cell r="D442" t="str">
            <v>#='ipp(2015#=100 cvm)'!D113</v>
          </cell>
          <cell r="E442" t="str">
            <v>#='ipp(2015#=100 cvm)'!E113</v>
          </cell>
          <cell r="F442" t="str">
            <v>#='ipp(2015#=100 cvm)'!F113</v>
          </cell>
          <cell r="G442" t="str">
            <v>#='ipp(2015#=100 cvm)'!G113</v>
          </cell>
          <cell r="H442" t="str">
            <v>#='ipp(2015#=100 cvm)'!H113</v>
          </cell>
          <cell r="I442" t="str">
            <v>#='ipp(2015#=100 cvm)'!I113</v>
          </cell>
          <cell r="J442" t="str">
            <v>#='ipp(2015#=100 cvm)'!J113</v>
          </cell>
          <cell r="K442" t="str">
            <v>#='ipp(2015#=100 cvm)'!K113</v>
          </cell>
          <cell r="L442" t="str">
            <v>#='ipp(2015#=100 cvm)'!L113</v>
          </cell>
          <cell r="M442" t="str">
            <v>#='ipp(2015#=100 cvm)'!M113</v>
          </cell>
          <cell r="N442" t="str">
            <v>#='ipp(2015#=100 cvm)'!N113</v>
          </cell>
          <cell r="O442" t="str">
            <v>#='ipp(2015#=100 cvm)'!O113</v>
          </cell>
          <cell r="P442" t="str">
            <v>#='ipp(2015#=100 cvm)'!P113</v>
          </cell>
          <cell r="Q442" t="str">
            <v>#='ipp(2015#=100 cvm)'!Q113</v>
          </cell>
          <cell r="R442" t="str">
            <v>#='ipp(2015#=100 cvm)'!R113</v>
          </cell>
          <cell r="S442" t="str">
            <v>#='ipp(2015#=100 cvm)'!S113</v>
          </cell>
          <cell r="T442" t="str">
            <v>#='ipp(2015#=100 cvm)'!T113</v>
          </cell>
          <cell r="U442" t="str">
            <v>#='ipp(2015#=100 cvm)'!U113</v>
          </cell>
          <cell r="V442" t="str">
            <v>#='ipp(2015#=100 cvm)'!V113</v>
          </cell>
          <cell r="W442" t="str">
            <v>#='ipp(2015#=100 cvm)'!W113</v>
          </cell>
          <cell r="X442" t="str">
            <v>#='ipp(2015#=100 cvm)'!X113</v>
          </cell>
          <cell r="Y442" t="str">
            <v>#='ipp(2015#=100 cvm)'!Y113</v>
          </cell>
          <cell r="Z442" t="str">
            <v>#='ipp(2015#=100 cvm)'!Z113</v>
          </cell>
          <cell r="AA442" t="str">
            <v>#='ipp(2015#=100 cvm)'!AA113</v>
          </cell>
          <cell r="AB442" t="str">
            <v>#='ipp(2015#=100 cvm)'!AB113</v>
          </cell>
          <cell r="AC442" t="str">
            <v>#='ipp(2015#=100 cvm)'!AC113</v>
          </cell>
          <cell r="AD442" t="str">
            <v>#='ipp(2015#=100 cvm)'!AD113</v>
          </cell>
          <cell r="AE442" t="str">
            <v>#='ipp(2015#=100 cvm)'!AE113</v>
          </cell>
          <cell r="AF442" t="str">
            <v>#='ipp(2015#=100 cvm)'!AF113</v>
          </cell>
          <cell r="AG442" t="str">
            <v>#='ipp(2015#=100 cvm)'!AG113</v>
          </cell>
          <cell r="AH442" t="str">
            <v>#='ipp(2015#=100 cvm)'!AH113</v>
          </cell>
          <cell r="AI442" t="str">
            <v>#='ipp(2015#=100 cvm)'!AI113</v>
          </cell>
          <cell r="AJ442" t="str">
            <v>#='ipp(2015#=100 cvm)'!AJ113</v>
          </cell>
          <cell r="AK442" t="str">
            <v>#='ipp(2015#=100 cvm)'!AK113</v>
          </cell>
          <cell r="AL442" t="str">
            <v>#='ipp(2015#=100 cvm)'!AL113</v>
          </cell>
          <cell r="AM442" t="str">
            <v>#='ipp(2015#=100 cvm)'!AM113</v>
          </cell>
          <cell r="AN442" t="str">
            <v>#='ipp(2015#=100 cvm)'!AN113</v>
          </cell>
        </row>
        <row r="443">
          <cell r="C443">
            <v>17020</v>
          </cell>
          <cell r="D443" t="str">
            <v>#='ipp(2015#=100 cvm)'!D114</v>
          </cell>
          <cell r="E443" t="str">
            <v>#='ipp(2015#=100 cvm)'!E114</v>
          </cell>
          <cell r="F443" t="str">
            <v>#='ipp(2015#=100 cvm)'!F114</v>
          </cell>
          <cell r="G443" t="str">
            <v>#='ipp(2015#=100 cvm)'!G114</v>
          </cell>
          <cell r="H443" t="str">
            <v>#='ipp(2015#=100 cvm)'!H114</v>
          </cell>
          <cell r="I443" t="str">
            <v>#='ipp(2015#=100 cvm)'!I114</v>
          </cell>
          <cell r="J443" t="str">
            <v>#='ipp(2015#=100 cvm)'!J114</v>
          </cell>
          <cell r="K443" t="str">
            <v>#='ipp(2015#=100 cvm)'!K114</v>
          </cell>
          <cell r="L443" t="str">
            <v>#='ipp(2015#=100 cvm)'!L114</v>
          </cell>
          <cell r="M443" t="str">
            <v>#='ipp(2015#=100 cvm)'!M114</v>
          </cell>
          <cell r="N443" t="str">
            <v>#='ipp(2015#=100 cvm)'!N114</v>
          </cell>
          <cell r="O443" t="str">
            <v>#='ipp(2015#=100 cvm)'!O114</v>
          </cell>
          <cell r="P443" t="str">
            <v>#='ipp(2015#=100 cvm)'!P114</v>
          </cell>
          <cell r="Q443" t="str">
            <v>#='ipp(2015#=100 cvm)'!Q114</v>
          </cell>
          <cell r="R443" t="str">
            <v>#='ipp(2015#=100 cvm)'!R114</v>
          </cell>
          <cell r="S443" t="str">
            <v>#='ipp(2015#=100 cvm)'!S114</v>
          </cell>
          <cell r="T443" t="str">
            <v>#='ipp(2015#=100 cvm)'!T114</v>
          </cell>
          <cell r="U443" t="str">
            <v>#='ipp(2015#=100 cvm)'!U114</v>
          </cell>
          <cell r="V443" t="str">
            <v>#='ipp(2015#=100 cvm)'!V114</v>
          </cell>
          <cell r="W443" t="str">
            <v>#='ipp(2015#=100 cvm)'!W114</v>
          </cell>
          <cell r="X443" t="str">
            <v>#='ipp(2015#=100 cvm)'!X114</v>
          </cell>
          <cell r="Y443" t="str">
            <v>#='ipp(2015#=100 cvm)'!Y114</v>
          </cell>
          <cell r="Z443" t="str">
            <v>#='ipp(2015#=100 cvm)'!Z114</v>
          </cell>
          <cell r="AA443" t="str">
            <v>#='ipp(2015#=100 cvm)'!AA114</v>
          </cell>
          <cell r="AB443" t="str">
            <v>#='ipp(2015#=100 cvm)'!AB114</v>
          </cell>
          <cell r="AC443" t="str">
            <v>#='ipp(2015#=100 cvm)'!AC114</v>
          </cell>
          <cell r="AD443" t="str">
            <v>#='ipp(2015#=100 cvm)'!AD114</v>
          </cell>
          <cell r="AE443" t="str">
            <v>#='ipp(2015#=100 cvm)'!AE114</v>
          </cell>
          <cell r="AF443" t="str">
            <v>#='ipp(2015#=100 cvm)'!AF114</v>
          </cell>
          <cell r="AG443" t="str">
            <v>#='ipp(2015#=100 cvm)'!AG114</v>
          </cell>
          <cell r="AH443" t="str">
            <v>#='ipp(2015#=100 cvm)'!AH114</v>
          </cell>
          <cell r="AI443" t="str">
            <v>#='ipp(2015#=100 cvm)'!AI114</v>
          </cell>
          <cell r="AJ443" t="str">
            <v>#='ipp(2015#=100 cvm)'!AJ114</v>
          </cell>
          <cell r="AK443" t="str">
            <v>#='ipp(2015#=100 cvm)'!AK114</v>
          </cell>
          <cell r="AL443" t="str">
            <v>#='ipp(2015#=100 cvm)'!AL114</v>
          </cell>
          <cell r="AM443" t="str">
            <v>#='ipp(2015#=100 cvm)'!AM114</v>
          </cell>
          <cell r="AN443" t="str">
            <v>#='ipp(2015#=100 cvm)'!AN114</v>
          </cell>
        </row>
        <row r="444">
          <cell r="C444">
            <v>17091</v>
          </cell>
          <cell r="D444" t="str">
            <v>#='ipp(2015#=100 cvm)'!D115</v>
          </cell>
          <cell r="E444" t="str">
            <v>#='ipp(2015#=100 cvm)'!E115</v>
          </cell>
          <cell r="F444" t="str">
            <v>#='ipp(2015#=100 cvm)'!F115</v>
          </cell>
          <cell r="G444" t="str">
            <v>#='ipp(2015#=100 cvm)'!G115</v>
          </cell>
          <cell r="H444" t="str">
            <v>#='ipp(2015#=100 cvm)'!H115</v>
          </cell>
          <cell r="I444" t="str">
            <v>#='ipp(2015#=100 cvm)'!I115</v>
          </cell>
          <cell r="J444" t="str">
            <v>#='ipp(2015#=100 cvm)'!J115</v>
          </cell>
          <cell r="K444" t="str">
            <v>#='ipp(2015#=100 cvm)'!K115</v>
          </cell>
          <cell r="L444" t="str">
            <v>#='ipp(2015#=100 cvm)'!L115</v>
          </cell>
          <cell r="M444" t="str">
            <v>#='ipp(2015#=100 cvm)'!M115</v>
          </cell>
          <cell r="N444" t="str">
            <v>#='ipp(2015#=100 cvm)'!N115</v>
          </cell>
          <cell r="O444" t="str">
            <v>#='ipp(2015#=100 cvm)'!O115</v>
          </cell>
          <cell r="P444" t="str">
            <v>#='ipp(2015#=100 cvm)'!P115</v>
          </cell>
          <cell r="Q444" t="str">
            <v>#='ipp(2015#=100 cvm)'!Q115</v>
          </cell>
          <cell r="R444" t="str">
            <v>#='ipp(2015#=100 cvm)'!R115</v>
          </cell>
          <cell r="S444" t="str">
            <v>#='ipp(2015#=100 cvm)'!S115</v>
          </cell>
          <cell r="T444" t="str">
            <v>#='ipp(2015#=100 cvm)'!T115</v>
          </cell>
          <cell r="U444" t="str">
            <v>#='ipp(2015#=100 cvm)'!U115</v>
          </cell>
          <cell r="V444" t="str">
            <v>#='ipp(2015#=100 cvm)'!V115</v>
          </cell>
          <cell r="W444" t="str">
            <v>#='ipp(2015#=100 cvm)'!W115</v>
          </cell>
          <cell r="X444" t="str">
            <v>#='ipp(2015#=100 cvm)'!X115</v>
          </cell>
          <cell r="Y444" t="str">
            <v>#='ipp(2015#=100 cvm)'!Y115</v>
          </cell>
          <cell r="Z444" t="str">
            <v>#='ipp(2015#=100 cvm)'!Z115</v>
          </cell>
          <cell r="AA444" t="str">
            <v>#='ipp(2015#=100 cvm)'!AA115</v>
          </cell>
          <cell r="AB444" t="str">
            <v>#='ipp(2015#=100 cvm)'!AB115</v>
          </cell>
          <cell r="AC444" t="str">
            <v>#='ipp(2015#=100 cvm)'!AC115</v>
          </cell>
          <cell r="AD444" t="str">
            <v>#='ipp(2015#=100 cvm)'!AD115</v>
          </cell>
          <cell r="AE444" t="str">
            <v>#='ipp(2015#=100 cvm)'!AE115</v>
          </cell>
          <cell r="AF444" t="str">
            <v>#='ipp(2015#=100 cvm)'!AF115</v>
          </cell>
          <cell r="AG444" t="str">
            <v>#='ipp(2015#=100 cvm)'!AG115</v>
          </cell>
          <cell r="AH444" t="str">
            <v>#='ipp(2015#=100 cvm)'!AH115</v>
          </cell>
          <cell r="AI444" t="str">
            <v>#='ipp(2015#=100 cvm)'!AI115</v>
          </cell>
          <cell r="AJ444" t="str">
            <v>#='ipp(2015#=100 cvm)'!AJ115</v>
          </cell>
          <cell r="AK444" t="str">
            <v>#='ipp(2015#=100 cvm)'!AK115</v>
          </cell>
          <cell r="AL444" t="str">
            <v>#='ipp(2015#=100 cvm)'!AL115</v>
          </cell>
          <cell r="AM444" t="str">
            <v>#='ipp(2015#=100 cvm)'!AM115</v>
          </cell>
          <cell r="AN444" t="str">
            <v>#='ipp(2015#=100 cvm)'!AN115</v>
          </cell>
        </row>
        <row r="445">
          <cell r="C445">
            <v>17092</v>
          </cell>
          <cell r="D445" t="str">
            <v>#='ipp(2015#=100 cvm)'!D116</v>
          </cell>
          <cell r="E445" t="str">
            <v>#='ipp(2015#=100 cvm)'!E116</v>
          </cell>
          <cell r="F445" t="str">
            <v>#='ipp(2015#=100 cvm)'!F116</v>
          </cell>
          <cell r="G445" t="str">
            <v>#='ipp(2015#=100 cvm)'!G116</v>
          </cell>
          <cell r="H445" t="str">
            <v>#='ipp(2015#=100 cvm)'!H116</v>
          </cell>
          <cell r="I445" t="str">
            <v>#='ipp(2015#=100 cvm)'!I116</v>
          </cell>
          <cell r="J445" t="str">
            <v>#='ipp(2015#=100 cvm)'!J116</v>
          </cell>
          <cell r="K445" t="str">
            <v>#='ipp(2015#=100 cvm)'!K116</v>
          </cell>
          <cell r="L445" t="str">
            <v>#='ipp(2015#=100 cvm)'!L116</v>
          </cell>
          <cell r="M445" t="str">
            <v>#='ipp(2015#=100 cvm)'!M116</v>
          </cell>
          <cell r="N445" t="str">
            <v>#='ipp(2015#=100 cvm)'!N116</v>
          </cell>
          <cell r="O445" t="str">
            <v>#='ipp(2015#=100 cvm)'!O116</v>
          </cell>
          <cell r="P445" t="str">
            <v>#='ipp(2015#=100 cvm)'!P116</v>
          </cell>
          <cell r="Q445" t="str">
            <v>#='ipp(2015#=100 cvm)'!Q116</v>
          </cell>
          <cell r="R445" t="str">
            <v>#='ipp(2015#=100 cvm)'!R116</v>
          </cell>
          <cell r="S445" t="str">
            <v>#='ipp(2015#=100 cvm)'!S116</v>
          </cell>
          <cell r="T445" t="str">
            <v>#='ipp(2015#=100 cvm)'!T116</v>
          </cell>
          <cell r="U445" t="str">
            <v>#='ipp(2015#=100 cvm)'!U116</v>
          </cell>
          <cell r="V445" t="str">
            <v>#='ipp(2015#=100 cvm)'!V116</v>
          </cell>
          <cell r="W445" t="str">
            <v>#='ipp(2015#=100 cvm)'!W116</v>
          </cell>
          <cell r="X445" t="str">
            <v>#='ipp(2015#=100 cvm)'!X116</v>
          </cell>
          <cell r="Y445" t="str">
            <v>#='ipp(2015#=100 cvm)'!Y116</v>
          </cell>
          <cell r="Z445" t="str">
            <v>#='ipp(2015#=100 cvm)'!Z116</v>
          </cell>
          <cell r="AA445" t="str">
            <v>#='ipp(2015#=100 cvm)'!AA116</v>
          </cell>
          <cell r="AB445" t="str">
            <v>#='ipp(2015#=100 cvm)'!AB116</v>
          </cell>
          <cell r="AC445" t="str">
            <v>#='ipp(2015#=100 cvm)'!AC116</v>
          </cell>
          <cell r="AD445" t="str">
            <v>#='ipp(2015#=100 cvm)'!AD116</v>
          </cell>
          <cell r="AE445" t="str">
            <v>#='ipp(2015#=100 cvm)'!AE116</v>
          </cell>
          <cell r="AF445" t="str">
            <v>#='ipp(2015#=100 cvm)'!AF116</v>
          </cell>
          <cell r="AG445" t="str">
            <v>#='ipp(2015#=100 cvm)'!AG116</v>
          </cell>
          <cell r="AH445" t="str">
            <v>#='ipp(2015#=100 cvm)'!AH116</v>
          </cell>
          <cell r="AI445" t="str">
            <v>#='ipp(2015#=100 cvm)'!AI116</v>
          </cell>
          <cell r="AJ445" t="str">
            <v>#='ipp(2015#=100 cvm)'!AJ116</v>
          </cell>
          <cell r="AK445" t="str">
            <v>#='ipp(2015#=100 cvm)'!AK116</v>
          </cell>
          <cell r="AL445" t="str">
            <v>#='ipp(2015#=100 cvm)'!AL116</v>
          </cell>
          <cell r="AM445" t="str">
            <v>#='ipp(2015#=100 cvm)'!AM116</v>
          </cell>
          <cell r="AN445" t="str">
            <v>#='ipp(2015#=100 cvm)'!AN116</v>
          </cell>
        </row>
        <row r="446">
          <cell r="C446">
            <v>17093</v>
          </cell>
          <cell r="D446" t="str">
            <v>#='ipp(2015#=100 cvm)'!D117</v>
          </cell>
          <cell r="E446" t="str">
            <v>#='ipp(2015#=100 cvm)'!E117</v>
          </cell>
          <cell r="F446" t="str">
            <v>#='ipp(2015#=100 cvm)'!F117</v>
          </cell>
          <cell r="G446" t="str">
            <v>#='ipp(2015#=100 cvm)'!G117</v>
          </cell>
          <cell r="H446" t="str">
            <v>#='ipp(2015#=100 cvm)'!H117</v>
          </cell>
          <cell r="I446" t="str">
            <v>#='ipp(2015#=100 cvm)'!I117</v>
          </cell>
          <cell r="J446" t="str">
            <v>#='ipp(2015#=100 cvm)'!J117</v>
          </cell>
          <cell r="K446" t="str">
            <v>#='ipp(2015#=100 cvm)'!K117</v>
          </cell>
          <cell r="L446" t="str">
            <v>#='ipp(2015#=100 cvm)'!L117</v>
          </cell>
          <cell r="M446" t="str">
            <v>#='ipp(2015#=100 cvm)'!M117</v>
          </cell>
          <cell r="N446" t="str">
            <v>#='ipp(2015#=100 cvm)'!N117</v>
          </cell>
          <cell r="O446" t="str">
            <v>#='ipp(2015#=100 cvm)'!O117</v>
          </cell>
          <cell r="P446" t="str">
            <v>#='ipp(2015#=100 cvm)'!P117</v>
          </cell>
          <cell r="Q446" t="str">
            <v>#='ipp(2015#=100 cvm)'!Q117</v>
          </cell>
          <cell r="R446" t="str">
            <v>#='ipp(2015#=100 cvm)'!R117</v>
          </cell>
          <cell r="S446" t="str">
            <v>#='ipp(2015#=100 cvm)'!S117</v>
          </cell>
          <cell r="T446" t="str">
            <v>#='ipp(2015#=100 cvm)'!T117</v>
          </cell>
          <cell r="U446" t="str">
            <v>#='ipp(2015#=100 cvm)'!U117</v>
          </cell>
          <cell r="V446" t="str">
            <v>#='ipp(2015#=100 cvm)'!V117</v>
          </cell>
          <cell r="W446" t="str">
            <v>#='ipp(2015#=100 cvm)'!W117</v>
          </cell>
          <cell r="X446" t="str">
            <v>#='ipp(2015#=100 cvm)'!X117</v>
          </cell>
          <cell r="Y446" t="str">
            <v>#='ipp(2015#=100 cvm)'!Y117</v>
          </cell>
          <cell r="Z446" t="str">
            <v>#='ipp(2015#=100 cvm)'!Z117</v>
          </cell>
          <cell r="AA446" t="str">
            <v>#='ipp(2015#=100 cvm)'!AA117</v>
          </cell>
          <cell r="AB446" t="str">
            <v>#='ipp(2015#=100 cvm)'!AB117</v>
          </cell>
          <cell r="AC446" t="str">
            <v>#='ipp(2015#=100 cvm)'!AC117</v>
          </cell>
          <cell r="AD446" t="str">
            <v>#='ipp(2015#=100 cvm)'!AD117</v>
          </cell>
          <cell r="AE446" t="str">
            <v>#='ipp(2015#=100 cvm)'!AE117</v>
          </cell>
          <cell r="AF446" t="str">
            <v>#='ipp(2015#=100 cvm)'!AF117</v>
          </cell>
          <cell r="AG446" t="str">
            <v>#='ipp(2015#=100 cvm)'!AG117</v>
          </cell>
          <cell r="AH446" t="str">
            <v>#='ipp(2015#=100 cvm)'!AH117</v>
          </cell>
          <cell r="AI446" t="str">
            <v>#='ipp(2015#=100 cvm)'!AI117</v>
          </cell>
          <cell r="AJ446" t="str">
            <v>#='ipp(2015#=100 cvm)'!AJ117</v>
          </cell>
          <cell r="AK446" t="str">
            <v>#='ipp(2015#=100 cvm)'!AK117</v>
          </cell>
          <cell r="AL446" t="str">
            <v>#='ipp(2015#=100 cvm)'!AL117</v>
          </cell>
          <cell r="AM446" t="str">
            <v>#='ipp(2015#=100 cvm)'!AM117</v>
          </cell>
          <cell r="AN446" t="str">
            <v>#='ipp(2015#=100 cvm)'!AN117</v>
          </cell>
        </row>
        <row r="447">
          <cell r="C447">
            <v>17094</v>
          </cell>
          <cell r="D447" t="str">
            <v>#='ipp(2015#=100 cvm)'!D118</v>
          </cell>
          <cell r="E447" t="str">
            <v>#='ipp(2015#=100 cvm)'!E118</v>
          </cell>
          <cell r="F447" t="str">
            <v>#='ipp(2015#=100 cvm)'!F118</v>
          </cell>
          <cell r="G447" t="str">
            <v>#='ipp(2015#=100 cvm)'!G118</v>
          </cell>
          <cell r="H447" t="str">
            <v>#='ipp(2015#=100 cvm)'!H118</v>
          </cell>
          <cell r="I447" t="str">
            <v>#='ipp(2015#=100 cvm)'!I118</v>
          </cell>
          <cell r="J447" t="str">
            <v>#='ipp(2015#=100 cvm)'!J118</v>
          </cell>
          <cell r="K447" t="str">
            <v>#='ipp(2015#=100 cvm)'!K118</v>
          </cell>
          <cell r="L447" t="str">
            <v>#='ipp(2015#=100 cvm)'!L118</v>
          </cell>
          <cell r="M447" t="str">
            <v>#='ipp(2015#=100 cvm)'!M118</v>
          </cell>
          <cell r="N447" t="str">
            <v>#='ipp(2015#=100 cvm)'!N118</v>
          </cell>
          <cell r="O447" t="str">
            <v>#='ipp(2015#=100 cvm)'!O118</v>
          </cell>
          <cell r="P447" t="str">
            <v>#='ipp(2015#=100 cvm)'!P118</v>
          </cell>
          <cell r="Q447" t="str">
            <v>#='ipp(2015#=100 cvm)'!Q118</v>
          </cell>
          <cell r="R447" t="str">
            <v>#='ipp(2015#=100 cvm)'!R118</v>
          </cell>
          <cell r="S447" t="str">
            <v>#='ipp(2015#=100 cvm)'!S118</v>
          </cell>
          <cell r="T447" t="str">
            <v>#='ipp(2015#=100 cvm)'!T118</v>
          </cell>
          <cell r="U447" t="str">
            <v>#='ipp(2015#=100 cvm)'!U118</v>
          </cell>
          <cell r="V447" t="str">
            <v>#='ipp(2015#=100 cvm)'!V118</v>
          </cell>
          <cell r="W447" t="str">
            <v>#='ipp(2015#=100 cvm)'!W118</v>
          </cell>
          <cell r="X447" t="str">
            <v>#='ipp(2015#=100 cvm)'!X118</v>
          </cell>
          <cell r="Y447" t="str">
            <v>#='ipp(2015#=100 cvm)'!Y118</v>
          </cell>
          <cell r="Z447" t="str">
            <v>#='ipp(2015#=100 cvm)'!Z118</v>
          </cell>
          <cell r="AA447" t="str">
            <v>#='ipp(2015#=100 cvm)'!AA118</v>
          </cell>
          <cell r="AB447" t="str">
            <v>#='ipp(2015#=100 cvm)'!AB118</v>
          </cell>
          <cell r="AC447" t="str">
            <v>#='ipp(2015#=100 cvm)'!AC118</v>
          </cell>
          <cell r="AD447" t="str">
            <v>#='ipp(2015#=100 cvm)'!AD118</v>
          </cell>
          <cell r="AE447" t="str">
            <v>#='ipp(2015#=100 cvm)'!AE118</v>
          </cell>
          <cell r="AF447" t="str">
            <v>#='ipp(2015#=100 cvm)'!AF118</v>
          </cell>
          <cell r="AG447" t="str">
            <v>#='ipp(2015#=100 cvm)'!AG118</v>
          </cell>
          <cell r="AH447" t="str">
            <v>#='ipp(2015#=100 cvm)'!AH118</v>
          </cell>
          <cell r="AI447" t="str">
            <v>#='ipp(2015#=100 cvm)'!AI118</v>
          </cell>
          <cell r="AJ447" t="str">
            <v>#='ipp(2015#=100 cvm)'!AJ118</v>
          </cell>
          <cell r="AK447" t="str">
            <v>#='ipp(2015#=100 cvm)'!AK118</v>
          </cell>
          <cell r="AL447" t="str">
            <v>#='ipp(2015#=100 cvm)'!AL118</v>
          </cell>
          <cell r="AM447" t="str">
            <v>#='ipp(2015#=100 cvm)'!AM118</v>
          </cell>
          <cell r="AN447" t="str">
            <v>#='ipp(2015#=100 cvm)'!AN118</v>
          </cell>
        </row>
        <row r="448">
          <cell r="C448">
            <v>17099</v>
          </cell>
          <cell r="D448" t="str">
            <v>#='ipp(2015#=100 cvm)'!D119</v>
          </cell>
          <cell r="E448" t="str">
            <v>#='ipp(2015#=100 cvm)'!E119</v>
          </cell>
          <cell r="F448" t="str">
            <v>#='ipp(2015#=100 cvm)'!F119</v>
          </cell>
          <cell r="G448" t="str">
            <v>#='ipp(2015#=100 cvm)'!G119</v>
          </cell>
          <cell r="H448" t="str">
            <v>#='ipp(2015#=100 cvm)'!H119</v>
          </cell>
          <cell r="I448" t="str">
            <v>#='ipp(2015#=100 cvm)'!I119</v>
          </cell>
          <cell r="J448" t="str">
            <v>#='ipp(2015#=100 cvm)'!J119</v>
          </cell>
          <cell r="K448" t="str">
            <v>#='ipp(2015#=100 cvm)'!K119</v>
          </cell>
          <cell r="L448" t="str">
            <v>#='ipp(2015#=100 cvm)'!L119</v>
          </cell>
          <cell r="M448" t="str">
            <v>#='ipp(2015#=100 cvm)'!M119</v>
          </cell>
          <cell r="N448" t="str">
            <v>#='ipp(2015#=100 cvm)'!N119</v>
          </cell>
          <cell r="O448" t="str">
            <v>#='ipp(2015#=100 cvm)'!O119</v>
          </cell>
          <cell r="P448" t="str">
            <v>#='ipp(2015#=100 cvm)'!P119</v>
          </cell>
          <cell r="Q448" t="str">
            <v>#='ipp(2015#=100 cvm)'!Q119</v>
          </cell>
          <cell r="R448" t="str">
            <v>#='ipp(2015#=100 cvm)'!R119</v>
          </cell>
          <cell r="S448" t="str">
            <v>#='ipp(2015#=100 cvm)'!S119</v>
          </cell>
          <cell r="T448" t="str">
            <v>#='ipp(2015#=100 cvm)'!T119</v>
          </cell>
          <cell r="U448" t="str">
            <v>#='ipp(2015#=100 cvm)'!U119</v>
          </cell>
          <cell r="V448" t="str">
            <v>#='ipp(2015#=100 cvm)'!V119</v>
          </cell>
          <cell r="W448" t="str">
            <v>#='ipp(2015#=100 cvm)'!W119</v>
          </cell>
          <cell r="X448" t="str">
            <v>#='ipp(2015#=100 cvm)'!X119</v>
          </cell>
          <cell r="Y448" t="str">
            <v>#='ipp(2015#=100 cvm)'!Y119</v>
          </cell>
          <cell r="Z448" t="str">
            <v>#='ipp(2015#=100 cvm)'!Z119</v>
          </cell>
          <cell r="AA448" t="str">
            <v>#='ipp(2015#=100 cvm)'!AA119</v>
          </cell>
          <cell r="AB448" t="str">
            <v>#='ipp(2015#=100 cvm)'!AB119</v>
          </cell>
          <cell r="AC448" t="str">
            <v>#='ipp(2015#=100 cvm)'!AC119</v>
          </cell>
          <cell r="AD448" t="str">
            <v>#='ipp(2015#=100 cvm)'!AD119</v>
          </cell>
          <cell r="AE448" t="str">
            <v>#='ipp(2015#=100 cvm)'!AE119</v>
          </cell>
          <cell r="AF448" t="str">
            <v>#='ipp(2015#=100 cvm)'!AF119</v>
          </cell>
          <cell r="AG448" t="str">
            <v>#='ipp(2015#=100 cvm)'!AG119</v>
          </cell>
          <cell r="AH448" t="str">
            <v>#='ipp(2015#=100 cvm)'!AH119</v>
          </cell>
          <cell r="AI448" t="str">
            <v>#='ipp(2015#=100 cvm)'!AI119</v>
          </cell>
          <cell r="AJ448" t="str">
            <v>#='ipp(2015#=100 cvm)'!AJ119</v>
          </cell>
          <cell r="AK448" t="str">
            <v>#='ipp(2015#=100 cvm)'!AK119</v>
          </cell>
          <cell r="AL448" t="str">
            <v>#='ipp(2015#=100 cvm)'!AL119</v>
          </cell>
          <cell r="AM448" t="str">
            <v>#='ipp(2015#=100 cvm)'!AM119</v>
          </cell>
          <cell r="AN448" t="str">
            <v>#='ipp(2015#=100 cvm)'!AN119</v>
          </cell>
        </row>
        <row r="449">
          <cell r="C449">
            <v>181</v>
          </cell>
          <cell r="D449" t="str">
            <v>#='ipp(2015#=100 cvm)'!D120</v>
          </cell>
          <cell r="E449" t="str">
            <v>#='ipp(2015#=100 cvm)'!E120</v>
          </cell>
          <cell r="F449" t="str">
            <v>#='ipp(2015#=100 cvm)'!F120</v>
          </cell>
          <cell r="G449" t="str">
            <v>#='ipp(2015#=100 cvm)'!G120</v>
          </cell>
          <cell r="H449" t="str">
            <v>#='ipp(2015#=100 cvm)'!H120</v>
          </cell>
          <cell r="I449" t="str">
            <v>#='ipp(2015#=100 cvm)'!I120</v>
          </cell>
          <cell r="J449" t="str">
            <v>#='ipp(2015#=100 cvm)'!J120</v>
          </cell>
          <cell r="K449" t="str">
            <v>#='ipp(2015#=100 cvm)'!K120</v>
          </cell>
          <cell r="L449" t="str">
            <v>#='ipp(2015#=100 cvm)'!L120</v>
          </cell>
          <cell r="M449" t="str">
            <v>#='ipp(2015#=100 cvm)'!M120</v>
          </cell>
          <cell r="N449" t="str">
            <v>#='ipp(2015#=100 cvm)'!N120</v>
          </cell>
          <cell r="O449" t="str">
            <v>#='ipp(2015#=100 cvm)'!O120</v>
          </cell>
          <cell r="P449" t="str">
            <v>#='ipp(2015#=100 cvm)'!P120</v>
          </cell>
          <cell r="Q449" t="str">
            <v>#='ipp(2015#=100 cvm)'!Q120</v>
          </cell>
          <cell r="R449" t="str">
            <v>#='ipp(2015#=100 cvm)'!R120</v>
          </cell>
          <cell r="S449" t="str">
            <v>#='ipp(2015#=100 cvm)'!S120</v>
          </cell>
          <cell r="T449" t="str">
            <v>#='ipp(2015#=100 cvm)'!T120</v>
          </cell>
          <cell r="U449" t="str">
            <v>#='ipp(2015#=100 cvm)'!U120</v>
          </cell>
          <cell r="V449" t="str">
            <v>#='ipp(2015#=100 cvm)'!V120</v>
          </cell>
          <cell r="W449" t="str">
            <v>#='ipp(2015#=100 cvm)'!W120</v>
          </cell>
          <cell r="X449" t="str">
            <v>#='ipp(2015#=100 cvm)'!X120</v>
          </cell>
          <cell r="Y449" t="str">
            <v>#='ipp(2015#=100 cvm)'!Y120</v>
          </cell>
          <cell r="Z449" t="str">
            <v>#='ipp(2015#=100 cvm)'!Z120</v>
          </cell>
          <cell r="AA449" t="str">
            <v>#='ipp(2015#=100 cvm)'!AA120</v>
          </cell>
          <cell r="AB449" t="str">
            <v>#='ipp(2015#=100 cvm)'!AB120</v>
          </cell>
          <cell r="AC449" t="str">
            <v>#='ipp(2015#=100 cvm)'!AC120</v>
          </cell>
          <cell r="AD449" t="str">
            <v>#='ipp(2015#=100 cvm)'!AD120</v>
          </cell>
          <cell r="AE449" t="str">
            <v>#='ipp(2015#=100 cvm)'!AE120</v>
          </cell>
          <cell r="AF449" t="str">
            <v>#='ipp(2015#=100 cvm)'!AF120</v>
          </cell>
          <cell r="AG449" t="str">
            <v>#='ipp(2015#=100 cvm)'!AG120</v>
          </cell>
          <cell r="AH449" t="str">
            <v>#='ipp(2015#=100 cvm)'!AH120</v>
          </cell>
          <cell r="AI449" t="str">
            <v>#='ipp(2015#=100 cvm)'!AI120</v>
          </cell>
          <cell r="AJ449" t="str">
            <v>#='ipp(2015#=100 cvm)'!AJ120</v>
          </cell>
          <cell r="AK449" t="str">
            <v>#='ipp(2015#=100 cvm)'!AK120</v>
          </cell>
          <cell r="AL449" t="str">
            <v>#='ipp(2015#=100 cvm)'!AL120</v>
          </cell>
          <cell r="AM449" t="str">
            <v>#='ipp(2015#=100 cvm)'!AM120</v>
          </cell>
          <cell r="AN449" t="str">
            <v>#='ipp(2015#=100 cvm)'!AN120</v>
          </cell>
        </row>
        <row r="450">
          <cell r="C450">
            <v>18110</v>
          </cell>
          <cell r="D450" t="str">
            <v>#='ipp(2015#=100 cvm)'!D121</v>
          </cell>
          <cell r="E450" t="str">
            <v>#='ipp(2015#=100 cvm)'!E121</v>
          </cell>
          <cell r="F450" t="str">
            <v>#='ipp(2015#=100 cvm)'!F121</v>
          </cell>
          <cell r="G450" t="str">
            <v>#='ipp(2015#=100 cvm)'!G121</v>
          </cell>
          <cell r="H450" t="str">
            <v>#='ipp(2015#=100 cvm)'!H121</v>
          </cell>
          <cell r="I450" t="str">
            <v>#='ipp(2015#=100 cvm)'!I121</v>
          </cell>
          <cell r="J450" t="str">
            <v>#='ipp(2015#=100 cvm)'!J121</v>
          </cell>
          <cell r="K450" t="str">
            <v>#='ipp(2015#=100 cvm)'!K121</v>
          </cell>
          <cell r="L450" t="str">
            <v>#='ipp(2015#=100 cvm)'!L121</v>
          </cell>
          <cell r="M450" t="str">
            <v>#='ipp(2015#=100 cvm)'!M121</v>
          </cell>
          <cell r="N450" t="str">
            <v>#='ipp(2015#=100 cvm)'!N121</v>
          </cell>
          <cell r="O450" t="str">
            <v>#='ipp(2015#=100 cvm)'!O121</v>
          </cell>
          <cell r="P450" t="str">
            <v>#='ipp(2015#=100 cvm)'!P121</v>
          </cell>
          <cell r="Q450" t="str">
            <v>#='ipp(2015#=100 cvm)'!Q121</v>
          </cell>
          <cell r="R450" t="str">
            <v>#='ipp(2015#=100 cvm)'!R121</v>
          </cell>
          <cell r="S450" t="str">
            <v>#='ipp(2015#=100 cvm)'!S121</v>
          </cell>
          <cell r="T450" t="str">
            <v>#='ipp(2015#=100 cvm)'!T121</v>
          </cell>
          <cell r="U450" t="str">
            <v>#='ipp(2015#=100 cvm)'!U121</v>
          </cell>
          <cell r="V450" t="str">
            <v>#='ipp(2015#=100 cvm)'!V121</v>
          </cell>
          <cell r="W450" t="str">
            <v>#='ipp(2015#=100 cvm)'!W121</v>
          </cell>
          <cell r="X450" t="str">
            <v>#='ipp(2015#=100 cvm)'!X121</v>
          </cell>
          <cell r="Y450" t="str">
            <v>#='ipp(2015#=100 cvm)'!Y121</v>
          </cell>
          <cell r="Z450" t="str">
            <v>#='ipp(2015#=100 cvm)'!Z121</v>
          </cell>
          <cell r="AA450" t="str">
            <v>#='ipp(2015#=100 cvm)'!AA121</v>
          </cell>
          <cell r="AB450" t="str">
            <v>#='ipp(2015#=100 cvm)'!AB121</v>
          </cell>
          <cell r="AC450" t="str">
            <v>#='ipp(2015#=100 cvm)'!AC121</v>
          </cell>
          <cell r="AD450" t="str">
            <v>#='ipp(2015#=100 cvm)'!AD121</v>
          </cell>
          <cell r="AE450" t="str">
            <v>#='ipp(2015#=100 cvm)'!AE121</v>
          </cell>
          <cell r="AF450" t="str">
            <v>#='ipp(2015#=100 cvm)'!AF121</v>
          </cell>
          <cell r="AG450" t="str">
            <v>#='ipp(2015#=100 cvm)'!AG121</v>
          </cell>
          <cell r="AH450" t="str">
            <v>#='ipp(2015#=100 cvm)'!AH121</v>
          </cell>
          <cell r="AI450" t="str">
            <v>#='ipp(2015#=100 cvm)'!AI121</v>
          </cell>
          <cell r="AJ450" t="str">
            <v>#='ipp(2015#=100 cvm)'!AJ121</v>
          </cell>
          <cell r="AK450" t="str">
            <v>#='ipp(2015#=100 cvm)'!AK121</v>
          </cell>
          <cell r="AL450" t="str">
            <v>#='ipp(2015#=100 cvm)'!AL121</v>
          </cell>
          <cell r="AM450" t="str">
            <v>#='ipp(2015#=100 cvm)'!AM121</v>
          </cell>
          <cell r="AN450" t="str">
            <v>#='ipp(2015#=100 cvm)'!AN121</v>
          </cell>
        </row>
        <row r="451">
          <cell r="C451">
            <v>18120</v>
          </cell>
          <cell r="D451" t="str">
            <v>#='ipp(2015#=100 cvm)'!D122</v>
          </cell>
          <cell r="E451" t="str">
            <v>#='ipp(2015#=100 cvm)'!E122</v>
          </cell>
          <cell r="F451" t="str">
            <v>#='ipp(2015#=100 cvm)'!F122</v>
          </cell>
          <cell r="G451" t="str">
            <v>#='ipp(2015#=100 cvm)'!G122</v>
          </cell>
          <cell r="H451" t="str">
            <v>#='ipp(2015#=100 cvm)'!H122</v>
          </cell>
          <cell r="I451" t="str">
            <v>#='ipp(2015#=100 cvm)'!I122</v>
          </cell>
          <cell r="J451" t="str">
            <v>#='ipp(2015#=100 cvm)'!J122</v>
          </cell>
          <cell r="K451" t="str">
            <v>#='ipp(2015#=100 cvm)'!K122</v>
          </cell>
          <cell r="L451" t="str">
            <v>#='ipp(2015#=100 cvm)'!L122</v>
          </cell>
          <cell r="M451" t="str">
            <v>#='ipp(2015#=100 cvm)'!M122</v>
          </cell>
          <cell r="N451" t="str">
            <v>#='ipp(2015#=100 cvm)'!N122</v>
          </cell>
          <cell r="O451" t="str">
            <v>#='ipp(2015#=100 cvm)'!O122</v>
          </cell>
          <cell r="P451" t="str">
            <v>#='ipp(2015#=100 cvm)'!P122</v>
          </cell>
          <cell r="Q451" t="str">
            <v>#='ipp(2015#=100 cvm)'!Q122</v>
          </cell>
          <cell r="R451" t="str">
            <v>#='ipp(2015#=100 cvm)'!R122</v>
          </cell>
          <cell r="S451" t="str">
            <v>#='ipp(2015#=100 cvm)'!S122</v>
          </cell>
          <cell r="T451" t="str">
            <v>#='ipp(2015#=100 cvm)'!T122</v>
          </cell>
          <cell r="U451" t="str">
            <v>#='ipp(2015#=100 cvm)'!U122</v>
          </cell>
          <cell r="V451" t="str">
            <v>#='ipp(2015#=100 cvm)'!V122</v>
          </cell>
          <cell r="W451" t="str">
            <v>#='ipp(2015#=100 cvm)'!W122</v>
          </cell>
          <cell r="X451" t="str">
            <v>#='ipp(2015#=100 cvm)'!X122</v>
          </cell>
          <cell r="Y451" t="str">
            <v>#='ipp(2015#=100 cvm)'!Y122</v>
          </cell>
          <cell r="Z451" t="str">
            <v>#='ipp(2015#=100 cvm)'!Z122</v>
          </cell>
          <cell r="AA451" t="str">
            <v>#='ipp(2015#=100 cvm)'!AA122</v>
          </cell>
          <cell r="AB451" t="str">
            <v>#='ipp(2015#=100 cvm)'!AB122</v>
          </cell>
          <cell r="AC451" t="str">
            <v>#='ipp(2015#=100 cvm)'!AC122</v>
          </cell>
          <cell r="AD451" t="str">
            <v>#='ipp(2015#=100 cvm)'!AD122</v>
          </cell>
          <cell r="AE451" t="str">
            <v>#='ipp(2015#=100 cvm)'!AE122</v>
          </cell>
          <cell r="AF451" t="str">
            <v>#='ipp(2015#=100 cvm)'!AF122</v>
          </cell>
          <cell r="AG451" t="str">
            <v>#='ipp(2015#=100 cvm)'!AG122</v>
          </cell>
          <cell r="AH451" t="str">
            <v>#='ipp(2015#=100 cvm)'!AH122</v>
          </cell>
          <cell r="AI451" t="str">
            <v>#='ipp(2015#=100 cvm)'!AI122</v>
          </cell>
          <cell r="AJ451" t="str">
            <v>#='ipp(2015#=100 cvm)'!AJ122</v>
          </cell>
          <cell r="AK451" t="str">
            <v>#='ipp(2015#=100 cvm)'!AK122</v>
          </cell>
          <cell r="AL451" t="str">
            <v>#='ipp(2015#=100 cvm)'!AL122</v>
          </cell>
          <cell r="AM451" t="str">
            <v>#='ipp(2015#=100 cvm)'!AM122</v>
          </cell>
          <cell r="AN451" t="str">
            <v>#='ipp(2015#=100 cvm)'!AN122</v>
          </cell>
        </row>
        <row r="452">
          <cell r="C452">
            <v>182</v>
          </cell>
          <cell r="D452" t="str">
            <v>#='ipp(2015#=100 cvm)'!D123</v>
          </cell>
          <cell r="E452" t="str">
            <v>#='ipp(2015#=100 cvm)'!E123</v>
          </cell>
          <cell r="F452" t="str">
            <v>#='ipp(2015#=100 cvm)'!F123</v>
          </cell>
          <cell r="G452" t="str">
            <v>#='ipp(2015#=100 cvm)'!G123</v>
          </cell>
          <cell r="H452" t="str">
            <v>#='ipp(2015#=100 cvm)'!H123</v>
          </cell>
          <cell r="I452" t="str">
            <v>#='ipp(2015#=100 cvm)'!I123</v>
          </cell>
          <cell r="J452" t="str">
            <v>#='ipp(2015#=100 cvm)'!J123</v>
          </cell>
          <cell r="K452" t="str">
            <v>#='ipp(2015#=100 cvm)'!K123</v>
          </cell>
          <cell r="L452" t="str">
            <v>#='ipp(2015#=100 cvm)'!L123</v>
          </cell>
          <cell r="M452" t="str">
            <v>#='ipp(2015#=100 cvm)'!M123</v>
          </cell>
          <cell r="N452" t="str">
            <v>#='ipp(2015#=100 cvm)'!N123</v>
          </cell>
          <cell r="O452" t="str">
            <v>#='ipp(2015#=100 cvm)'!O123</v>
          </cell>
          <cell r="P452" t="str">
            <v>#='ipp(2015#=100 cvm)'!P123</v>
          </cell>
          <cell r="Q452" t="str">
            <v>#='ipp(2015#=100 cvm)'!Q123</v>
          </cell>
          <cell r="R452" t="str">
            <v>#='ipp(2015#=100 cvm)'!R123</v>
          </cell>
          <cell r="S452" t="str">
            <v>#='ipp(2015#=100 cvm)'!S123</v>
          </cell>
          <cell r="T452" t="str">
            <v>#='ipp(2015#=100 cvm)'!T123</v>
          </cell>
          <cell r="U452" t="str">
            <v>#='ipp(2015#=100 cvm)'!U123</v>
          </cell>
          <cell r="V452" t="str">
            <v>#='ipp(2015#=100 cvm)'!V123</v>
          </cell>
          <cell r="W452" t="str">
            <v>#='ipp(2015#=100 cvm)'!W123</v>
          </cell>
          <cell r="X452" t="str">
            <v>#='ipp(2015#=100 cvm)'!X123</v>
          </cell>
          <cell r="Y452" t="str">
            <v>#='ipp(2015#=100 cvm)'!Y123</v>
          </cell>
          <cell r="Z452" t="str">
            <v>#='ipp(2015#=100 cvm)'!Z123</v>
          </cell>
          <cell r="AA452" t="str">
            <v>#='ipp(2015#=100 cvm)'!AA123</v>
          </cell>
          <cell r="AB452" t="str">
            <v>#='ipp(2015#=100 cvm)'!AB123</v>
          </cell>
          <cell r="AC452" t="str">
            <v>#='ipp(2015#=100 cvm)'!AC123</v>
          </cell>
          <cell r="AD452" t="str">
            <v>#='ipp(2015#=100 cvm)'!AD123</v>
          </cell>
          <cell r="AE452" t="str">
            <v>#='ipp(2015#=100 cvm)'!AE123</v>
          </cell>
          <cell r="AF452" t="str">
            <v>#='ipp(2015#=100 cvm)'!AF123</v>
          </cell>
          <cell r="AG452" t="str">
            <v>#='ipp(2015#=100 cvm)'!AG123</v>
          </cell>
          <cell r="AH452" t="str">
            <v>#='ipp(2015#=100 cvm)'!AH123</v>
          </cell>
          <cell r="AI452" t="str">
            <v>#='ipp(2015#=100 cvm)'!AI123</v>
          </cell>
          <cell r="AJ452" t="str">
            <v>#='ipp(2015#=100 cvm)'!AJ123</v>
          </cell>
          <cell r="AK452" t="str">
            <v>#='ipp(2015#=100 cvm)'!AK123</v>
          </cell>
          <cell r="AL452" t="str">
            <v>#='ipp(2015#=100 cvm)'!AL123</v>
          </cell>
          <cell r="AM452" t="str">
            <v>#='ipp(2015#=100 cvm)'!AM123</v>
          </cell>
          <cell r="AN452" t="str">
            <v>#='ipp(2015#=100 cvm)'!AN123</v>
          </cell>
        </row>
        <row r="453">
          <cell r="C453">
            <v>18200</v>
          </cell>
          <cell r="D453" t="str">
            <v>#='ipp(2015#=100 cvm)'!D124</v>
          </cell>
          <cell r="E453" t="str">
            <v>#='ipp(2015#=100 cvm)'!E124</v>
          </cell>
          <cell r="F453" t="str">
            <v>#='ipp(2015#=100 cvm)'!F124</v>
          </cell>
          <cell r="G453" t="str">
            <v>#='ipp(2015#=100 cvm)'!G124</v>
          </cell>
          <cell r="H453" t="str">
            <v>#='ipp(2015#=100 cvm)'!H124</v>
          </cell>
          <cell r="I453" t="str">
            <v>#='ipp(2015#=100 cvm)'!I124</v>
          </cell>
          <cell r="J453" t="str">
            <v>#='ipp(2015#=100 cvm)'!J124</v>
          </cell>
          <cell r="K453" t="str">
            <v>#='ipp(2015#=100 cvm)'!K124</v>
          </cell>
          <cell r="L453" t="str">
            <v>#='ipp(2015#=100 cvm)'!L124</v>
          </cell>
          <cell r="M453" t="str">
            <v>#='ipp(2015#=100 cvm)'!M124</v>
          </cell>
          <cell r="N453" t="str">
            <v>#='ipp(2015#=100 cvm)'!N124</v>
          </cell>
          <cell r="O453" t="str">
            <v>#='ipp(2015#=100 cvm)'!O124</v>
          </cell>
          <cell r="P453" t="str">
            <v>#='ipp(2015#=100 cvm)'!P124</v>
          </cell>
          <cell r="Q453" t="str">
            <v>#='ipp(2015#=100 cvm)'!Q124</v>
          </cell>
          <cell r="R453" t="str">
            <v>#='ipp(2015#=100 cvm)'!R124</v>
          </cell>
          <cell r="S453" t="str">
            <v>#='ipp(2015#=100 cvm)'!S124</v>
          </cell>
          <cell r="T453" t="str">
            <v>#='ipp(2015#=100 cvm)'!T124</v>
          </cell>
          <cell r="U453" t="str">
            <v>#='ipp(2015#=100 cvm)'!U124</v>
          </cell>
          <cell r="V453" t="str">
            <v>#='ipp(2015#=100 cvm)'!V124</v>
          </cell>
          <cell r="W453" t="str">
            <v>#='ipp(2015#=100 cvm)'!W124</v>
          </cell>
          <cell r="X453" t="str">
            <v>#='ipp(2015#=100 cvm)'!X124</v>
          </cell>
          <cell r="Y453" t="str">
            <v>#='ipp(2015#=100 cvm)'!Y124</v>
          </cell>
          <cell r="Z453" t="str">
            <v>#='ipp(2015#=100 cvm)'!Z124</v>
          </cell>
          <cell r="AA453" t="str">
            <v>#='ipp(2015#=100 cvm)'!AA124</v>
          </cell>
          <cell r="AB453" t="str">
            <v>#='ipp(2015#=100 cvm)'!AB124</v>
          </cell>
          <cell r="AC453" t="str">
            <v>#='ipp(2015#=100 cvm)'!AC124</v>
          </cell>
          <cell r="AD453" t="str">
            <v>#='ipp(2015#=100 cvm)'!AD124</v>
          </cell>
          <cell r="AE453" t="str">
            <v>#='ipp(2015#=100 cvm)'!AE124</v>
          </cell>
          <cell r="AF453" t="str">
            <v>#='ipp(2015#=100 cvm)'!AF124</v>
          </cell>
          <cell r="AG453" t="str">
            <v>#='ipp(2015#=100 cvm)'!AG124</v>
          </cell>
          <cell r="AH453" t="str">
            <v>#='ipp(2015#=100 cvm)'!AH124</v>
          </cell>
          <cell r="AI453" t="str">
            <v>#='ipp(2015#=100 cvm)'!AI124</v>
          </cell>
          <cell r="AJ453" t="str">
            <v>#='ipp(2015#=100 cvm)'!AJ124</v>
          </cell>
          <cell r="AK453" t="str">
            <v>#='ipp(2015#=100 cvm)'!AK124</v>
          </cell>
          <cell r="AL453" t="str">
            <v>#='ipp(2015#=100 cvm)'!AL124</v>
          </cell>
          <cell r="AM453" t="str">
            <v>#='ipp(2015#=100 cvm)'!AM124</v>
          </cell>
          <cell r="AN453" t="str">
            <v>#='ipp(2015#=100 cvm)'!AN124</v>
          </cell>
        </row>
        <row r="454">
          <cell r="C454">
            <v>192</v>
          </cell>
          <cell r="D454" t="str">
            <v>#='ipp(2015#=100 cvm)'!D125</v>
          </cell>
          <cell r="E454" t="str">
            <v>#='ipp(2015#=100 cvm)'!E125</v>
          </cell>
          <cell r="F454" t="str">
            <v>#='ipp(2015#=100 cvm)'!F125</v>
          </cell>
          <cell r="G454" t="str">
            <v>#='ipp(2015#=100 cvm)'!G125</v>
          </cell>
          <cell r="H454" t="str">
            <v>#='ipp(2015#=100 cvm)'!H125</v>
          </cell>
          <cell r="I454" t="str">
            <v>#='ipp(2015#=100 cvm)'!I125</v>
          </cell>
          <cell r="J454" t="str">
            <v>#='ipp(2015#=100 cvm)'!J125</v>
          </cell>
          <cell r="K454" t="str">
            <v>#='ipp(2015#=100 cvm)'!K125</v>
          </cell>
          <cell r="L454" t="str">
            <v>#='ipp(2015#=100 cvm)'!L125</v>
          </cell>
          <cell r="M454" t="str">
            <v>#='ipp(2015#=100 cvm)'!M125</v>
          </cell>
          <cell r="N454" t="str">
            <v>#='ipp(2015#=100 cvm)'!N125</v>
          </cell>
          <cell r="O454" t="str">
            <v>#='ipp(2015#=100 cvm)'!O125</v>
          </cell>
          <cell r="P454" t="str">
            <v>#='ipp(2015#=100 cvm)'!P125</v>
          </cell>
          <cell r="Q454" t="str">
            <v>#='ipp(2015#=100 cvm)'!Q125</v>
          </cell>
          <cell r="R454" t="str">
            <v>#='ipp(2015#=100 cvm)'!R125</v>
          </cell>
          <cell r="S454" t="str">
            <v>#='ipp(2015#=100 cvm)'!S125</v>
          </cell>
          <cell r="T454" t="str">
            <v>#='ipp(2015#=100 cvm)'!T125</v>
          </cell>
          <cell r="U454" t="str">
            <v>#='ipp(2015#=100 cvm)'!U125</v>
          </cell>
          <cell r="V454" t="str">
            <v>#='ipp(2015#=100 cvm)'!V125</v>
          </cell>
          <cell r="W454" t="str">
            <v>#='ipp(2015#=100 cvm)'!W125</v>
          </cell>
          <cell r="X454" t="str">
            <v>#='ipp(2015#=100 cvm)'!X125</v>
          </cell>
          <cell r="Y454" t="str">
            <v>#='ipp(2015#=100 cvm)'!Y125</v>
          </cell>
          <cell r="Z454" t="str">
            <v>#='ipp(2015#=100 cvm)'!Z125</v>
          </cell>
          <cell r="AA454" t="str">
            <v>#='ipp(2015#=100 cvm)'!AA125</v>
          </cell>
          <cell r="AB454" t="str">
            <v>#='ipp(2015#=100 cvm)'!AB125</v>
          </cell>
          <cell r="AC454" t="str">
            <v>#='ipp(2015#=100 cvm)'!AC125</v>
          </cell>
          <cell r="AD454" t="str">
            <v>#='ipp(2015#=100 cvm)'!AD125</v>
          </cell>
          <cell r="AE454" t="str">
            <v>#='ipp(2015#=100 cvm)'!AE125</v>
          </cell>
          <cell r="AF454" t="str">
            <v>#='ipp(2015#=100 cvm)'!AF125</v>
          </cell>
          <cell r="AG454" t="str">
            <v>#='ipp(2015#=100 cvm)'!AG125</v>
          </cell>
          <cell r="AH454" t="str">
            <v>#='ipp(2015#=100 cvm)'!AH125</v>
          </cell>
          <cell r="AI454" t="str">
            <v>#='ipp(2015#=100 cvm)'!AI125</v>
          </cell>
          <cell r="AJ454" t="str">
            <v>#='ipp(2015#=100 cvm)'!AJ125</v>
          </cell>
          <cell r="AK454" t="str">
            <v>#='ipp(2015#=100 cvm)'!AK125</v>
          </cell>
          <cell r="AL454" t="str">
            <v>#='ipp(2015#=100 cvm)'!AL125</v>
          </cell>
          <cell r="AM454" t="str">
            <v>#='ipp(2015#=100 cvm)'!AM125</v>
          </cell>
          <cell r="AN454" t="str">
            <v>#='ipp(2015#=100 cvm)'!AN125</v>
          </cell>
        </row>
        <row r="455">
          <cell r="C455">
            <v>19201</v>
          </cell>
          <cell r="D455" t="str">
            <v>#='ipp(2015#=100 cvm)'!D126</v>
          </cell>
          <cell r="E455" t="str">
            <v>#='ipp(2015#=100 cvm)'!E126</v>
          </cell>
          <cell r="F455" t="str">
            <v>#='ipp(2015#=100 cvm)'!F126</v>
          </cell>
          <cell r="G455" t="str">
            <v>#='ipp(2015#=100 cvm)'!G126</v>
          </cell>
          <cell r="H455" t="str">
            <v>#='ipp(2015#=100 cvm)'!H126</v>
          </cell>
          <cell r="I455" t="str">
            <v>#='ipp(2015#=100 cvm)'!I126</v>
          </cell>
          <cell r="J455" t="str">
            <v>#='ipp(2015#=100 cvm)'!J126</v>
          </cell>
          <cell r="K455" t="str">
            <v>#='ipp(2015#=100 cvm)'!K126</v>
          </cell>
          <cell r="L455" t="str">
            <v>#='ipp(2015#=100 cvm)'!L126</v>
          </cell>
          <cell r="M455" t="str">
            <v>#='ipp(2015#=100 cvm)'!M126</v>
          </cell>
          <cell r="N455" t="str">
            <v>#='ipp(2015#=100 cvm)'!N126</v>
          </cell>
          <cell r="O455" t="str">
            <v>#='ipp(2015#=100 cvm)'!O126</v>
          </cell>
          <cell r="P455" t="str">
            <v>#='ipp(2015#=100 cvm)'!P126</v>
          </cell>
          <cell r="Q455" t="str">
            <v>#='ipp(2015#=100 cvm)'!Q126</v>
          </cell>
          <cell r="R455" t="str">
            <v>#='ipp(2015#=100 cvm)'!R126</v>
          </cell>
          <cell r="S455" t="str">
            <v>#='ipp(2015#=100 cvm)'!S126</v>
          </cell>
          <cell r="T455" t="str">
            <v>#='ipp(2015#=100 cvm)'!T126</v>
          </cell>
          <cell r="U455" t="str">
            <v>#='ipp(2015#=100 cvm)'!U126</v>
          </cell>
          <cell r="V455" t="str">
            <v>#='ipp(2015#=100 cvm)'!V126</v>
          </cell>
          <cell r="W455" t="str">
            <v>#='ipp(2015#=100 cvm)'!W126</v>
          </cell>
          <cell r="X455" t="str">
            <v>#='ipp(2015#=100 cvm)'!X126</v>
          </cell>
          <cell r="Y455" t="str">
            <v>#='ipp(2015#=100 cvm)'!Y126</v>
          </cell>
          <cell r="Z455" t="str">
            <v>#='ipp(2015#=100 cvm)'!Z126</v>
          </cell>
          <cell r="AA455" t="str">
            <v>#='ipp(2015#=100 cvm)'!AA126</v>
          </cell>
          <cell r="AB455" t="str">
            <v>#='ipp(2015#=100 cvm)'!AB126</v>
          </cell>
          <cell r="AC455" t="str">
            <v>#='ipp(2015#=100 cvm)'!AC126</v>
          </cell>
          <cell r="AD455" t="str">
            <v>#='ipp(2015#=100 cvm)'!AD126</v>
          </cell>
          <cell r="AE455" t="str">
            <v>#='ipp(2015#=100 cvm)'!AE126</v>
          </cell>
          <cell r="AF455" t="str">
            <v>#='ipp(2015#=100 cvm)'!AF126</v>
          </cell>
          <cell r="AG455" t="str">
            <v>#='ipp(2015#=100 cvm)'!AG126</v>
          </cell>
          <cell r="AH455" t="str">
            <v>#='ipp(2015#=100 cvm)'!AH126</v>
          </cell>
          <cell r="AI455" t="str">
            <v>#='ipp(2015#=100 cvm)'!AI126</v>
          </cell>
          <cell r="AJ455" t="str">
            <v>#='ipp(2015#=100 cvm)'!AJ126</v>
          </cell>
          <cell r="AK455" t="str">
            <v>#='ipp(2015#=100 cvm)'!AK126</v>
          </cell>
          <cell r="AL455" t="str">
            <v>#='ipp(2015#=100 cvm)'!AL126</v>
          </cell>
          <cell r="AM455" t="str">
            <v>#='ipp(2015#=100 cvm)'!AM126</v>
          </cell>
          <cell r="AN455" t="str">
            <v>#='ipp(2015#=100 cvm)'!AN126</v>
          </cell>
        </row>
        <row r="456">
          <cell r="C456">
            <v>19202</v>
          </cell>
          <cell r="D456" t="str">
            <v>#='ipp(2015#=100 cvm)'!D127</v>
          </cell>
          <cell r="E456" t="str">
            <v>#='ipp(2015#=100 cvm)'!E127</v>
          </cell>
          <cell r="F456" t="str">
            <v>#='ipp(2015#=100 cvm)'!F127</v>
          </cell>
          <cell r="G456" t="str">
            <v>#='ipp(2015#=100 cvm)'!G127</v>
          </cell>
          <cell r="H456" t="str">
            <v>#='ipp(2015#=100 cvm)'!H127</v>
          </cell>
          <cell r="I456" t="str">
            <v>#='ipp(2015#=100 cvm)'!I127</v>
          </cell>
          <cell r="J456" t="str">
            <v>#='ipp(2015#=100 cvm)'!J127</v>
          </cell>
          <cell r="K456" t="str">
            <v>#='ipp(2015#=100 cvm)'!K127</v>
          </cell>
          <cell r="L456" t="str">
            <v>#='ipp(2015#=100 cvm)'!L127</v>
          </cell>
          <cell r="M456" t="str">
            <v>#='ipp(2015#=100 cvm)'!M127</v>
          </cell>
          <cell r="N456" t="str">
            <v>#='ipp(2015#=100 cvm)'!N127</v>
          </cell>
          <cell r="O456" t="str">
            <v>#='ipp(2015#=100 cvm)'!O127</v>
          </cell>
          <cell r="P456" t="str">
            <v>#='ipp(2015#=100 cvm)'!P127</v>
          </cell>
          <cell r="Q456" t="str">
            <v>#='ipp(2015#=100 cvm)'!Q127</v>
          </cell>
          <cell r="R456" t="str">
            <v>#='ipp(2015#=100 cvm)'!R127</v>
          </cell>
          <cell r="S456" t="str">
            <v>#='ipp(2015#=100 cvm)'!S127</v>
          </cell>
          <cell r="T456" t="str">
            <v>#='ipp(2015#=100 cvm)'!T127</v>
          </cell>
          <cell r="U456" t="str">
            <v>#='ipp(2015#=100 cvm)'!U127</v>
          </cell>
          <cell r="V456" t="str">
            <v>#='ipp(2015#=100 cvm)'!V127</v>
          </cell>
          <cell r="W456" t="str">
            <v>#='ipp(2015#=100 cvm)'!W127</v>
          </cell>
          <cell r="X456" t="str">
            <v>#='ipp(2015#=100 cvm)'!X127</v>
          </cell>
          <cell r="Y456" t="str">
            <v>#='ipp(2015#=100 cvm)'!Y127</v>
          </cell>
          <cell r="Z456" t="str">
            <v>#='ipp(2015#=100 cvm)'!Z127</v>
          </cell>
          <cell r="AA456" t="str">
            <v>#='ipp(2015#=100 cvm)'!AA127</v>
          </cell>
          <cell r="AB456" t="str">
            <v>#='ipp(2015#=100 cvm)'!AB127</v>
          </cell>
          <cell r="AC456" t="str">
            <v>#='ipp(2015#=100 cvm)'!AC127</v>
          </cell>
          <cell r="AD456" t="str">
            <v>#='ipp(2015#=100 cvm)'!AD127</v>
          </cell>
          <cell r="AE456" t="str">
            <v>#='ipp(2015#=100 cvm)'!AE127</v>
          </cell>
          <cell r="AF456" t="str">
            <v>#='ipp(2015#=100 cvm)'!AF127</v>
          </cell>
          <cell r="AG456" t="str">
            <v>#='ipp(2015#=100 cvm)'!AG127</v>
          </cell>
          <cell r="AH456" t="str">
            <v>#='ipp(2015#=100 cvm)'!AH127</v>
          </cell>
          <cell r="AI456" t="str">
            <v>#='ipp(2015#=100 cvm)'!AI127</v>
          </cell>
          <cell r="AJ456" t="str">
            <v>#='ipp(2015#=100 cvm)'!AJ127</v>
          </cell>
          <cell r="AK456" t="str">
            <v>#='ipp(2015#=100 cvm)'!AK127</v>
          </cell>
          <cell r="AL456" t="str">
            <v>#='ipp(2015#=100 cvm)'!AL127</v>
          </cell>
          <cell r="AM456" t="str">
            <v>#='ipp(2015#=100 cvm)'!AM127</v>
          </cell>
          <cell r="AN456" t="str">
            <v>#='ipp(2015#=100 cvm)'!AN127</v>
          </cell>
        </row>
        <row r="457">
          <cell r="C457">
            <v>201</v>
          </cell>
          <cell r="D457" t="str">
            <v>#='ipp(2015#=100 cvm)'!D128</v>
          </cell>
          <cell r="E457" t="str">
            <v>#='ipp(2015#=100 cvm)'!E128</v>
          </cell>
          <cell r="F457" t="str">
            <v>#='ipp(2015#=100 cvm)'!F128</v>
          </cell>
          <cell r="G457" t="str">
            <v>#='ipp(2015#=100 cvm)'!G128</v>
          </cell>
          <cell r="H457" t="str">
            <v>#='ipp(2015#=100 cvm)'!H128</v>
          </cell>
          <cell r="I457" t="str">
            <v>#='ipp(2015#=100 cvm)'!I128</v>
          </cell>
          <cell r="J457" t="str">
            <v>#='ipp(2015#=100 cvm)'!J128</v>
          </cell>
          <cell r="K457" t="str">
            <v>#='ipp(2015#=100 cvm)'!K128</v>
          </cell>
          <cell r="L457" t="str">
            <v>#='ipp(2015#=100 cvm)'!L128</v>
          </cell>
          <cell r="M457" t="str">
            <v>#='ipp(2015#=100 cvm)'!M128</v>
          </cell>
          <cell r="N457" t="str">
            <v>#='ipp(2015#=100 cvm)'!N128</v>
          </cell>
          <cell r="O457" t="str">
            <v>#='ipp(2015#=100 cvm)'!O128</v>
          </cell>
          <cell r="P457" t="str">
            <v>#='ipp(2015#=100 cvm)'!P128</v>
          </cell>
          <cell r="Q457" t="str">
            <v>#='ipp(2015#=100 cvm)'!Q128</v>
          </cell>
          <cell r="R457" t="str">
            <v>#='ipp(2015#=100 cvm)'!R128</v>
          </cell>
          <cell r="S457" t="str">
            <v>#='ipp(2015#=100 cvm)'!S128</v>
          </cell>
          <cell r="T457" t="str">
            <v>#='ipp(2015#=100 cvm)'!T128</v>
          </cell>
          <cell r="U457" t="str">
            <v>#='ipp(2015#=100 cvm)'!U128</v>
          </cell>
          <cell r="V457" t="str">
            <v>#='ipp(2015#=100 cvm)'!V128</v>
          </cell>
          <cell r="W457" t="str">
            <v>#='ipp(2015#=100 cvm)'!W128</v>
          </cell>
          <cell r="X457" t="str">
            <v>#='ipp(2015#=100 cvm)'!X128</v>
          </cell>
          <cell r="Y457" t="str">
            <v>#='ipp(2015#=100 cvm)'!Y128</v>
          </cell>
          <cell r="Z457" t="str">
            <v>#='ipp(2015#=100 cvm)'!Z128</v>
          </cell>
          <cell r="AA457" t="str">
            <v>#='ipp(2015#=100 cvm)'!AA128</v>
          </cell>
          <cell r="AB457" t="str">
            <v>#='ipp(2015#=100 cvm)'!AB128</v>
          </cell>
          <cell r="AC457" t="str">
            <v>#='ipp(2015#=100 cvm)'!AC128</v>
          </cell>
          <cell r="AD457" t="str">
            <v>#='ipp(2015#=100 cvm)'!AD128</v>
          </cell>
          <cell r="AE457" t="str">
            <v>#='ipp(2015#=100 cvm)'!AE128</v>
          </cell>
          <cell r="AF457" t="str">
            <v>#='ipp(2015#=100 cvm)'!AF128</v>
          </cell>
          <cell r="AG457" t="str">
            <v>#='ipp(2015#=100 cvm)'!AG128</v>
          </cell>
          <cell r="AH457" t="str">
            <v>#='ipp(2015#=100 cvm)'!AH128</v>
          </cell>
          <cell r="AI457" t="str">
            <v>#='ipp(2015#=100 cvm)'!AI128</v>
          </cell>
          <cell r="AJ457" t="str">
            <v>#='ipp(2015#=100 cvm)'!AJ128</v>
          </cell>
          <cell r="AK457" t="str">
            <v>#='ipp(2015#=100 cvm)'!AK128</v>
          </cell>
          <cell r="AL457" t="str">
            <v>#='ipp(2015#=100 cvm)'!AL128</v>
          </cell>
          <cell r="AM457" t="str">
            <v>#='ipp(2015#=100 cvm)'!AM128</v>
          </cell>
          <cell r="AN457" t="str">
            <v>#='ipp(2015#=100 cvm)'!AN128</v>
          </cell>
        </row>
        <row r="458">
          <cell r="C458">
            <v>20111</v>
          </cell>
          <cell r="D458" t="str">
            <v>#='ipp(2015#=100 cvm)'!D129</v>
          </cell>
          <cell r="E458" t="str">
            <v>#='ipp(2015#=100 cvm)'!E129</v>
          </cell>
          <cell r="F458" t="str">
            <v>#='ipp(2015#=100 cvm)'!F129</v>
          </cell>
          <cell r="G458" t="str">
            <v>#='ipp(2015#=100 cvm)'!G129</v>
          </cell>
          <cell r="H458" t="str">
            <v>#='ipp(2015#=100 cvm)'!H129</v>
          </cell>
          <cell r="I458" t="str">
            <v>#='ipp(2015#=100 cvm)'!I129</v>
          </cell>
          <cell r="J458" t="str">
            <v>#='ipp(2015#=100 cvm)'!J129</v>
          </cell>
          <cell r="K458" t="str">
            <v>#='ipp(2015#=100 cvm)'!K129</v>
          </cell>
          <cell r="L458" t="str">
            <v>#='ipp(2015#=100 cvm)'!L129</v>
          </cell>
          <cell r="M458" t="str">
            <v>#='ipp(2015#=100 cvm)'!M129</v>
          </cell>
          <cell r="N458" t="str">
            <v>#='ipp(2015#=100 cvm)'!N129</v>
          </cell>
          <cell r="O458" t="str">
            <v>#='ipp(2015#=100 cvm)'!O129</v>
          </cell>
          <cell r="P458" t="str">
            <v>#='ipp(2015#=100 cvm)'!P129</v>
          </cell>
          <cell r="Q458" t="str">
            <v>#='ipp(2015#=100 cvm)'!Q129</v>
          </cell>
          <cell r="R458" t="str">
            <v>#='ipp(2015#=100 cvm)'!R129</v>
          </cell>
          <cell r="S458" t="str">
            <v>#='ipp(2015#=100 cvm)'!S129</v>
          </cell>
          <cell r="T458" t="str">
            <v>#='ipp(2015#=100 cvm)'!T129</v>
          </cell>
          <cell r="U458" t="str">
            <v>#='ipp(2015#=100 cvm)'!U129</v>
          </cell>
          <cell r="V458" t="str">
            <v>#='ipp(2015#=100 cvm)'!V129</v>
          </cell>
          <cell r="W458" t="str">
            <v>#='ipp(2015#=100 cvm)'!W129</v>
          </cell>
          <cell r="X458" t="str">
            <v>#='ipp(2015#=100 cvm)'!X129</v>
          </cell>
          <cell r="Y458" t="str">
            <v>#='ipp(2015#=100 cvm)'!Y129</v>
          </cell>
          <cell r="Z458" t="str">
            <v>#='ipp(2015#=100 cvm)'!Z129</v>
          </cell>
          <cell r="AA458" t="str">
            <v>#='ipp(2015#=100 cvm)'!AA129</v>
          </cell>
          <cell r="AB458" t="str">
            <v>#='ipp(2015#=100 cvm)'!AB129</v>
          </cell>
          <cell r="AC458" t="str">
            <v>#='ipp(2015#=100 cvm)'!AC129</v>
          </cell>
          <cell r="AD458" t="str">
            <v>#='ipp(2015#=100 cvm)'!AD129</v>
          </cell>
          <cell r="AE458" t="str">
            <v>#='ipp(2015#=100 cvm)'!AE129</v>
          </cell>
          <cell r="AF458" t="str">
            <v>#='ipp(2015#=100 cvm)'!AF129</v>
          </cell>
          <cell r="AG458" t="str">
            <v>#='ipp(2015#=100 cvm)'!AG129</v>
          </cell>
          <cell r="AH458" t="str">
            <v>#='ipp(2015#=100 cvm)'!AH129</v>
          </cell>
          <cell r="AI458" t="str">
            <v>#='ipp(2015#=100 cvm)'!AI129</v>
          </cell>
          <cell r="AJ458" t="str">
            <v>#='ipp(2015#=100 cvm)'!AJ129</v>
          </cell>
          <cell r="AK458" t="str">
            <v>#='ipp(2015#=100 cvm)'!AK129</v>
          </cell>
          <cell r="AL458" t="str">
            <v>#='ipp(2015#=100 cvm)'!AL129</v>
          </cell>
          <cell r="AM458" t="str">
            <v>#='ipp(2015#=100 cvm)'!AM129</v>
          </cell>
          <cell r="AN458" t="str">
            <v>#='ipp(2015#=100 cvm)'!AN129</v>
          </cell>
        </row>
        <row r="459">
          <cell r="C459">
            <v>20112</v>
          </cell>
          <cell r="D459" t="str">
            <v>#='ipp(2015#=100 cvm)'!D130</v>
          </cell>
          <cell r="E459" t="str">
            <v>#='ipp(2015#=100 cvm)'!E130</v>
          </cell>
          <cell r="F459" t="str">
            <v>#='ipp(2015#=100 cvm)'!F130</v>
          </cell>
          <cell r="G459" t="str">
            <v>#='ipp(2015#=100 cvm)'!G130</v>
          </cell>
          <cell r="H459" t="str">
            <v>#='ipp(2015#=100 cvm)'!H130</v>
          </cell>
          <cell r="I459" t="str">
            <v>#='ipp(2015#=100 cvm)'!I130</v>
          </cell>
          <cell r="J459" t="str">
            <v>#='ipp(2015#=100 cvm)'!J130</v>
          </cell>
          <cell r="K459" t="str">
            <v>#='ipp(2015#=100 cvm)'!K130</v>
          </cell>
          <cell r="L459" t="str">
            <v>#='ipp(2015#=100 cvm)'!L130</v>
          </cell>
          <cell r="M459" t="str">
            <v>#='ipp(2015#=100 cvm)'!M130</v>
          </cell>
          <cell r="N459" t="str">
            <v>#='ipp(2015#=100 cvm)'!N130</v>
          </cell>
          <cell r="O459" t="str">
            <v>#='ipp(2015#=100 cvm)'!O130</v>
          </cell>
          <cell r="P459" t="str">
            <v>#='ipp(2015#=100 cvm)'!P130</v>
          </cell>
          <cell r="Q459" t="str">
            <v>#='ipp(2015#=100 cvm)'!Q130</v>
          </cell>
          <cell r="R459" t="str">
            <v>#='ipp(2015#=100 cvm)'!R130</v>
          </cell>
          <cell r="S459" t="str">
            <v>#='ipp(2015#=100 cvm)'!S130</v>
          </cell>
          <cell r="T459" t="str">
            <v>#='ipp(2015#=100 cvm)'!T130</v>
          </cell>
          <cell r="U459" t="str">
            <v>#='ipp(2015#=100 cvm)'!U130</v>
          </cell>
          <cell r="V459" t="str">
            <v>#='ipp(2015#=100 cvm)'!V130</v>
          </cell>
          <cell r="W459" t="str">
            <v>#='ipp(2015#=100 cvm)'!W130</v>
          </cell>
          <cell r="X459" t="str">
            <v>#='ipp(2015#=100 cvm)'!X130</v>
          </cell>
          <cell r="Y459" t="str">
            <v>#='ipp(2015#=100 cvm)'!Y130</v>
          </cell>
          <cell r="Z459" t="str">
            <v>#='ipp(2015#=100 cvm)'!Z130</v>
          </cell>
          <cell r="AA459" t="str">
            <v>#='ipp(2015#=100 cvm)'!AA130</v>
          </cell>
          <cell r="AB459" t="str">
            <v>#='ipp(2015#=100 cvm)'!AB130</v>
          </cell>
          <cell r="AC459" t="str">
            <v>#='ipp(2015#=100 cvm)'!AC130</v>
          </cell>
          <cell r="AD459" t="str">
            <v>#='ipp(2015#=100 cvm)'!AD130</v>
          </cell>
          <cell r="AE459" t="str">
            <v>#='ipp(2015#=100 cvm)'!AE130</v>
          </cell>
          <cell r="AF459" t="str">
            <v>#='ipp(2015#=100 cvm)'!AF130</v>
          </cell>
          <cell r="AG459" t="str">
            <v>#='ipp(2015#=100 cvm)'!AG130</v>
          </cell>
          <cell r="AH459" t="str">
            <v>#='ipp(2015#=100 cvm)'!AH130</v>
          </cell>
          <cell r="AI459" t="str">
            <v>#='ipp(2015#=100 cvm)'!AI130</v>
          </cell>
          <cell r="AJ459" t="str">
            <v>#='ipp(2015#=100 cvm)'!AJ130</v>
          </cell>
          <cell r="AK459" t="str">
            <v>#='ipp(2015#=100 cvm)'!AK130</v>
          </cell>
          <cell r="AL459" t="str">
            <v>#='ipp(2015#=100 cvm)'!AL130</v>
          </cell>
          <cell r="AM459" t="str">
            <v>#='ipp(2015#=100 cvm)'!AM130</v>
          </cell>
          <cell r="AN459" t="str">
            <v>#='ipp(2015#=100 cvm)'!AN130</v>
          </cell>
        </row>
        <row r="460">
          <cell r="C460">
            <v>20113</v>
          </cell>
          <cell r="D460" t="str">
            <v>#='ipp(2015#=100 cvm)'!D131</v>
          </cell>
          <cell r="E460" t="str">
            <v>#='ipp(2015#=100 cvm)'!E131</v>
          </cell>
          <cell r="F460" t="str">
            <v>#='ipp(2015#=100 cvm)'!F131</v>
          </cell>
          <cell r="G460" t="str">
            <v>#='ipp(2015#=100 cvm)'!G131</v>
          </cell>
          <cell r="H460" t="str">
            <v>#='ipp(2015#=100 cvm)'!H131</v>
          </cell>
          <cell r="I460" t="str">
            <v>#='ipp(2015#=100 cvm)'!I131</v>
          </cell>
          <cell r="J460" t="str">
            <v>#='ipp(2015#=100 cvm)'!J131</v>
          </cell>
          <cell r="K460" t="str">
            <v>#='ipp(2015#=100 cvm)'!K131</v>
          </cell>
          <cell r="L460" t="str">
            <v>#='ipp(2015#=100 cvm)'!L131</v>
          </cell>
          <cell r="M460" t="str">
            <v>#='ipp(2015#=100 cvm)'!M131</v>
          </cell>
          <cell r="N460" t="str">
            <v>#='ipp(2015#=100 cvm)'!N131</v>
          </cell>
          <cell r="O460" t="str">
            <v>#='ipp(2015#=100 cvm)'!O131</v>
          </cell>
          <cell r="P460" t="str">
            <v>#='ipp(2015#=100 cvm)'!P131</v>
          </cell>
          <cell r="Q460" t="str">
            <v>#='ipp(2015#=100 cvm)'!Q131</v>
          </cell>
          <cell r="R460" t="str">
            <v>#='ipp(2015#=100 cvm)'!R131</v>
          </cell>
          <cell r="S460" t="str">
            <v>#='ipp(2015#=100 cvm)'!S131</v>
          </cell>
          <cell r="T460" t="str">
            <v>#='ipp(2015#=100 cvm)'!T131</v>
          </cell>
          <cell r="U460" t="str">
            <v>#='ipp(2015#=100 cvm)'!U131</v>
          </cell>
          <cell r="V460" t="str">
            <v>#='ipp(2015#=100 cvm)'!V131</v>
          </cell>
          <cell r="W460" t="str">
            <v>#='ipp(2015#=100 cvm)'!W131</v>
          </cell>
          <cell r="X460" t="str">
            <v>#='ipp(2015#=100 cvm)'!X131</v>
          </cell>
          <cell r="Y460" t="str">
            <v>#='ipp(2015#=100 cvm)'!Y131</v>
          </cell>
          <cell r="Z460" t="str">
            <v>#='ipp(2015#=100 cvm)'!Z131</v>
          </cell>
          <cell r="AA460" t="str">
            <v>#='ipp(2015#=100 cvm)'!AA131</v>
          </cell>
          <cell r="AB460" t="str">
            <v>#='ipp(2015#=100 cvm)'!AB131</v>
          </cell>
          <cell r="AC460" t="str">
            <v>#='ipp(2015#=100 cvm)'!AC131</v>
          </cell>
          <cell r="AD460" t="str">
            <v>#='ipp(2015#=100 cvm)'!AD131</v>
          </cell>
          <cell r="AE460" t="str">
            <v>#='ipp(2015#=100 cvm)'!AE131</v>
          </cell>
          <cell r="AF460" t="str">
            <v>#='ipp(2015#=100 cvm)'!AF131</v>
          </cell>
          <cell r="AG460" t="str">
            <v>#='ipp(2015#=100 cvm)'!AG131</v>
          </cell>
          <cell r="AH460" t="str">
            <v>#='ipp(2015#=100 cvm)'!AH131</v>
          </cell>
          <cell r="AI460" t="str">
            <v>#='ipp(2015#=100 cvm)'!AI131</v>
          </cell>
          <cell r="AJ460" t="str">
            <v>#='ipp(2015#=100 cvm)'!AJ131</v>
          </cell>
          <cell r="AK460" t="str">
            <v>#='ipp(2015#=100 cvm)'!AK131</v>
          </cell>
          <cell r="AL460" t="str">
            <v>#='ipp(2015#=100 cvm)'!AL131</v>
          </cell>
          <cell r="AM460" t="str">
            <v>#='ipp(2015#=100 cvm)'!AM131</v>
          </cell>
          <cell r="AN460" t="str">
            <v>#='ipp(2015#=100 cvm)'!AN131</v>
          </cell>
        </row>
        <row r="461">
          <cell r="C461">
            <v>20119</v>
          </cell>
          <cell r="D461" t="str">
            <v>#='ipp(2015#=100 cvm)'!D132</v>
          </cell>
          <cell r="E461" t="str">
            <v>#='ipp(2015#=100 cvm)'!E132</v>
          </cell>
          <cell r="F461" t="str">
            <v>#='ipp(2015#=100 cvm)'!F132</v>
          </cell>
          <cell r="G461" t="str">
            <v>#='ipp(2015#=100 cvm)'!G132</v>
          </cell>
          <cell r="H461" t="str">
            <v>#='ipp(2015#=100 cvm)'!H132</v>
          </cell>
          <cell r="I461" t="str">
            <v>#='ipp(2015#=100 cvm)'!I132</v>
          </cell>
          <cell r="J461" t="str">
            <v>#='ipp(2015#=100 cvm)'!J132</v>
          </cell>
          <cell r="K461" t="str">
            <v>#='ipp(2015#=100 cvm)'!K132</v>
          </cell>
          <cell r="L461" t="str">
            <v>#='ipp(2015#=100 cvm)'!L132</v>
          </cell>
          <cell r="M461" t="str">
            <v>#='ipp(2015#=100 cvm)'!M132</v>
          </cell>
          <cell r="N461" t="str">
            <v>#='ipp(2015#=100 cvm)'!N132</v>
          </cell>
          <cell r="O461" t="str">
            <v>#='ipp(2015#=100 cvm)'!O132</v>
          </cell>
          <cell r="P461" t="str">
            <v>#='ipp(2015#=100 cvm)'!P132</v>
          </cell>
          <cell r="Q461" t="str">
            <v>#='ipp(2015#=100 cvm)'!Q132</v>
          </cell>
          <cell r="R461" t="str">
            <v>#='ipp(2015#=100 cvm)'!R132</v>
          </cell>
          <cell r="S461" t="str">
            <v>#='ipp(2015#=100 cvm)'!S132</v>
          </cell>
          <cell r="T461" t="str">
            <v>#='ipp(2015#=100 cvm)'!T132</v>
          </cell>
          <cell r="U461" t="str">
            <v>#='ipp(2015#=100 cvm)'!U132</v>
          </cell>
          <cell r="V461" t="str">
            <v>#='ipp(2015#=100 cvm)'!V132</v>
          </cell>
          <cell r="W461" t="str">
            <v>#='ipp(2015#=100 cvm)'!W132</v>
          </cell>
          <cell r="X461" t="str">
            <v>#='ipp(2015#=100 cvm)'!X132</v>
          </cell>
          <cell r="Y461" t="str">
            <v>#='ipp(2015#=100 cvm)'!Y132</v>
          </cell>
          <cell r="Z461" t="str">
            <v>#='ipp(2015#=100 cvm)'!Z132</v>
          </cell>
          <cell r="AA461" t="str">
            <v>#='ipp(2015#=100 cvm)'!AA132</v>
          </cell>
          <cell r="AB461" t="str">
            <v>#='ipp(2015#=100 cvm)'!AB132</v>
          </cell>
          <cell r="AC461" t="str">
            <v>#='ipp(2015#=100 cvm)'!AC132</v>
          </cell>
          <cell r="AD461" t="str">
            <v>#='ipp(2015#=100 cvm)'!AD132</v>
          </cell>
          <cell r="AE461" t="str">
            <v>#='ipp(2015#=100 cvm)'!AE132</v>
          </cell>
          <cell r="AF461" t="str">
            <v>#='ipp(2015#=100 cvm)'!AF132</v>
          </cell>
          <cell r="AG461" t="str">
            <v>#='ipp(2015#=100 cvm)'!AG132</v>
          </cell>
          <cell r="AH461" t="str">
            <v>#='ipp(2015#=100 cvm)'!AH132</v>
          </cell>
          <cell r="AI461" t="str">
            <v>#='ipp(2015#=100 cvm)'!AI132</v>
          </cell>
          <cell r="AJ461" t="str">
            <v>#='ipp(2015#=100 cvm)'!AJ132</v>
          </cell>
          <cell r="AK461" t="str">
            <v>#='ipp(2015#=100 cvm)'!AK132</v>
          </cell>
          <cell r="AL461" t="str">
            <v>#='ipp(2015#=100 cvm)'!AL132</v>
          </cell>
          <cell r="AM461" t="str">
            <v>#='ipp(2015#=100 cvm)'!AM132</v>
          </cell>
          <cell r="AN461" t="str">
            <v>#='ipp(2015#=100 cvm)'!AN132</v>
          </cell>
        </row>
        <row r="462">
          <cell r="C462">
            <v>20121</v>
          </cell>
          <cell r="D462" t="str">
            <v>#='ipp(2015#=100 cvm)'!D133</v>
          </cell>
          <cell r="E462" t="str">
            <v>#='ipp(2015#=100 cvm)'!E133</v>
          </cell>
          <cell r="F462" t="str">
            <v>#='ipp(2015#=100 cvm)'!F133</v>
          </cell>
          <cell r="G462" t="str">
            <v>#='ipp(2015#=100 cvm)'!G133</v>
          </cell>
          <cell r="H462" t="str">
            <v>#='ipp(2015#=100 cvm)'!H133</v>
          </cell>
          <cell r="I462" t="str">
            <v>#='ipp(2015#=100 cvm)'!I133</v>
          </cell>
          <cell r="J462" t="str">
            <v>#='ipp(2015#=100 cvm)'!J133</v>
          </cell>
          <cell r="K462" t="str">
            <v>#='ipp(2015#=100 cvm)'!K133</v>
          </cell>
          <cell r="L462" t="str">
            <v>#='ipp(2015#=100 cvm)'!L133</v>
          </cell>
          <cell r="M462" t="str">
            <v>#='ipp(2015#=100 cvm)'!M133</v>
          </cell>
          <cell r="N462" t="str">
            <v>#='ipp(2015#=100 cvm)'!N133</v>
          </cell>
          <cell r="O462" t="str">
            <v>#='ipp(2015#=100 cvm)'!O133</v>
          </cell>
          <cell r="P462" t="str">
            <v>#='ipp(2015#=100 cvm)'!P133</v>
          </cell>
          <cell r="Q462" t="str">
            <v>#='ipp(2015#=100 cvm)'!Q133</v>
          </cell>
          <cell r="R462" t="str">
            <v>#='ipp(2015#=100 cvm)'!R133</v>
          </cell>
          <cell r="S462" t="str">
            <v>#='ipp(2015#=100 cvm)'!S133</v>
          </cell>
          <cell r="T462" t="str">
            <v>#='ipp(2015#=100 cvm)'!T133</v>
          </cell>
          <cell r="U462" t="str">
            <v>#='ipp(2015#=100 cvm)'!U133</v>
          </cell>
          <cell r="V462" t="str">
            <v>#='ipp(2015#=100 cvm)'!V133</v>
          </cell>
          <cell r="W462" t="str">
            <v>#='ipp(2015#=100 cvm)'!W133</v>
          </cell>
          <cell r="X462" t="str">
            <v>#='ipp(2015#=100 cvm)'!X133</v>
          </cell>
          <cell r="Y462" t="str">
            <v>#='ipp(2015#=100 cvm)'!Y133</v>
          </cell>
          <cell r="Z462" t="str">
            <v>#='ipp(2015#=100 cvm)'!Z133</v>
          </cell>
          <cell r="AA462" t="str">
            <v>#='ipp(2015#=100 cvm)'!AA133</v>
          </cell>
          <cell r="AB462" t="str">
            <v>#='ipp(2015#=100 cvm)'!AB133</v>
          </cell>
          <cell r="AC462" t="str">
            <v>#='ipp(2015#=100 cvm)'!AC133</v>
          </cell>
          <cell r="AD462" t="str">
            <v>#='ipp(2015#=100 cvm)'!AD133</v>
          </cell>
          <cell r="AE462" t="str">
            <v>#='ipp(2015#=100 cvm)'!AE133</v>
          </cell>
          <cell r="AF462" t="str">
            <v>#='ipp(2015#=100 cvm)'!AF133</v>
          </cell>
          <cell r="AG462" t="str">
            <v>#='ipp(2015#=100 cvm)'!AG133</v>
          </cell>
          <cell r="AH462" t="str">
            <v>#='ipp(2015#=100 cvm)'!AH133</v>
          </cell>
          <cell r="AI462" t="str">
            <v>#='ipp(2015#=100 cvm)'!AI133</v>
          </cell>
          <cell r="AJ462" t="str">
            <v>#='ipp(2015#=100 cvm)'!AJ133</v>
          </cell>
          <cell r="AK462" t="str">
            <v>#='ipp(2015#=100 cvm)'!AK133</v>
          </cell>
          <cell r="AL462" t="str">
            <v>#='ipp(2015#=100 cvm)'!AL133</v>
          </cell>
          <cell r="AM462" t="str">
            <v>#='ipp(2015#=100 cvm)'!AM133</v>
          </cell>
          <cell r="AN462" t="str">
            <v>#='ipp(2015#=100 cvm)'!AN133</v>
          </cell>
        </row>
        <row r="463">
          <cell r="C463">
            <v>20129</v>
          </cell>
          <cell r="D463" t="str">
            <v>#='ipp(2015#=100 cvm)'!D134</v>
          </cell>
          <cell r="E463" t="str">
            <v>#='ipp(2015#=100 cvm)'!E134</v>
          </cell>
          <cell r="F463" t="str">
            <v>#='ipp(2015#=100 cvm)'!F134</v>
          </cell>
          <cell r="G463" t="str">
            <v>#='ipp(2015#=100 cvm)'!G134</v>
          </cell>
          <cell r="H463" t="str">
            <v>#='ipp(2015#=100 cvm)'!H134</v>
          </cell>
          <cell r="I463" t="str">
            <v>#='ipp(2015#=100 cvm)'!I134</v>
          </cell>
          <cell r="J463" t="str">
            <v>#='ipp(2015#=100 cvm)'!J134</v>
          </cell>
          <cell r="K463" t="str">
            <v>#='ipp(2015#=100 cvm)'!K134</v>
          </cell>
          <cell r="L463" t="str">
            <v>#='ipp(2015#=100 cvm)'!L134</v>
          </cell>
          <cell r="M463" t="str">
            <v>#='ipp(2015#=100 cvm)'!M134</v>
          </cell>
          <cell r="N463" t="str">
            <v>#='ipp(2015#=100 cvm)'!N134</v>
          </cell>
          <cell r="O463" t="str">
            <v>#='ipp(2015#=100 cvm)'!O134</v>
          </cell>
          <cell r="P463" t="str">
            <v>#='ipp(2015#=100 cvm)'!P134</v>
          </cell>
          <cell r="Q463" t="str">
            <v>#='ipp(2015#=100 cvm)'!Q134</v>
          </cell>
          <cell r="R463" t="str">
            <v>#='ipp(2015#=100 cvm)'!R134</v>
          </cell>
          <cell r="S463" t="str">
            <v>#='ipp(2015#=100 cvm)'!S134</v>
          </cell>
          <cell r="T463" t="str">
            <v>#='ipp(2015#=100 cvm)'!T134</v>
          </cell>
          <cell r="U463" t="str">
            <v>#='ipp(2015#=100 cvm)'!U134</v>
          </cell>
          <cell r="V463" t="str">
            <v>#='ipp(2015#=100 cvm)'!V134</v>
          </cell>
          <cell r="W463" t="str">
            <v>#='ipp(2015#=100 cvm)'!W134</v>
          </cell>
          <cell r="X463" t="str">
            <v>#='ipp(2015#=100 cvm)'!X134</v>
          </cell>
          <cell r="Y463" t="str">
            <v>#='ipp(2015#=100 cvm)'!Y134</v>
          </cell>
          <cell r="Z463" t="str">
            <v>#='ipp(2015#=100 cvm)'!Z134</v>
          </cell>
          <cell r="AA463" t="str">
            <v>#='ipp(2015#=100 cvm)'!AA134</v>
          </cell>
          <cell r="AB463" t="str">
            <v>#='ipp(2015#=100 cvm)'!AB134</v>
          </cell>
          <cell r="AC463" t="str">
            <v>#='ipp(2015#=100 cvm)'!AC134</v>
          </cell>
          <cell r="AD463" t="str">
            <v>#='ipp(2015#=100 cvm)'!AD134</v>
          </cell>
          <cell r="AE463" t="str">
            <v>#='ipp(2015#=100 cvm)'!AE134</v>
          </cell>
          <cell r="AF463" t="str">
            <v>#='ipp(2015#=100 cvm)'!AF134</v>
          </cell>
          <cell r="AG463" t="str">
            <v>#='ipp(2015#=100 cvm)'!AG134</v>
          </cell>
          <cell r="AH463" t="str">
            <v>#='ipp(2015#=100 cvm)'!AH134</v>
          </cell>
          <cell r="AI463" t="str">
            <v>#='ipp(2015#=100 cvm)'!AI134</v>
          </cell>
          <cell r="AJ463" t="str">
            <v>#='ipp(2015#=100 cvm)'!AJ134</v>
          </cell>
          <cell r="AK463" t="str">
            <v>#='ipp(2015#=100 cvm)'!AK134</v>
          </cell>
          <cell r="AL463" t="str">
            <v>#='ipp(2015#=100 cvm)'!AL134</v>
          </cell>
          <cell r="AM463" t="str">
            <v>#='ipp(2015#=100 cvm)'!AM134</v>
          </cell>
          <cell r="AN463" t="str">
            <v>#='ipp(2015#=100 cvm)'!AN134</v>
          </cell>
        </row>
        <row r="464">
          <cell r="C464">
            <v>20131</v>
          </cell>
          <cell r="D464" t="str">
            <v>#='ipp(2015#=100 cvm)'!D135</v>
          </cell>
          <cell r="E464" t="str">
            <v>#='ipp(2015#=100 cvm)'!E135</v>
          </cell>
          <cell r="F464" t="str">
            <v>#='ipp(2015#=100 cvm)'!F135</v>
          </cell>
          <cell r="G464" t="str">
            <v>#='ipp(2015#=100 cvm)'!G135</v>
          </cell>
          <cell r="H464" t="str">
            <v>#='ipp(2015#=100 cvm)'!H135</v>
          </cell>
          <cell r="I464" t="str">
            <v>#='ipp(2015#=100 cvm)'!I135</v>
          </cell>
          <cell r="J464" t="str">
            <v>#='ipp(2015#=100 cvm)'!J135</v>
          </cell>
          <cell r="K464" t="str">
            <v>#='ipp(2015#=100 cvm)'!K135</v>
          </cell>
          <cell r="L464" t="str">
            <v>#='ipp(2015#=100 cvm)'!L135</v>
          </cell>
          <cell r="M464" t="str">
            <v>#='ipp(2015#=100 cvm)'!M135</v>
          </cell>
          <cell r="N464" t="str">
            <v>#='ipp(2015#=100 cvm)'!N135</v>
          </cell>
          <cell r="O464" t="str">
            <v>#='ipp(2015#=100 cvm)'!O135</v>
          </cell>
          <cell r="P464" t="str">
            <v>#='ipp(2015#=100 cvm)'!P135</v>
          </cell>
          <cell r="Q464" t="str">
            <v>#='ipp(2015#=100 cvm)'!Q135</v>
          </cell>
          <cell r="R464" t="str">
            <v>#='ipp(2015#=100 cvm)'!R135</v>
          </cell>
          <cell r="S464" t="str">
            <v>#='ipp(2015#=100 cvm)'!S135</v>
          </cell>
          <cell r="T464" t="str">
            <v>#='ipp(2015#=100 cvm)'!T135</v>
          </cell>
          <cell r="U464" t="str">
            <v>#='ipp(2015#=100 cvm)'!U135</v>
          </cell>
          <cell r="V464" t="str">
            <v>#='ipp(2015#=100 cvm)'!V135</v>
          </cell>
          <cell r="W464" t="str">
            <v>#='ipp(2015#=100 cvm)'!W135</v>
          </cell>
          <cell r="X464" t="str">
            <v>#='ipp(2015#=100 cvm)'!X135</v>
          </cell>
          <cell r="Y464" t="str">
            <v>#='ipp(2015#=100 cvm)'!Y135</v>
          </cell>
          <cell r="Z464" t="str">
            <v>#='ipp(2015#=100 cvm)'!Z135</v>
          </cell>
          <cell r="AA464" t="str">
            <v>#='ipp(2015#=100 cvm)'!AA135</v>
          </cell>
          <cell r="AB464" t="str">
            <v>#='ipp(2015#=100 cvm)'!AB135</v>
          </cell>
          <cell r="AC464" t="str">
            <v>#='ipp(2015#=100 cvm)'!AC135</v>
          </cell>
          <cell r="AD464" t="str">
            <v>#='ipp(2015#=100 cvm)'!AD135</v>
          </cell>
          <cell r="AE464" t="str">
            <v>#='ipp(2015#=100 cvm)'!AE135</v>
          </cell>
          <cell r="AF464" t="str">
            <v>#='ipp(2015#=100 cvm)'!AF135</v>
          </cell>
          <cell r="AG464" t="str">
            <v>#='ipp(2015#=100 cvm)'!AG135</v>
          </cell>
          <cell r="AH464" t="str">
            <v>#='ipp(2015#=100 cvm)'!AH135</v>
          </cell>
          <cell r="AI464" t="str">
            <v>#='ipp(2015#=100 cvm)'!AI135</v>
          </cell>
          <cell r="AJ464" t="str">
            <v>#='ipp(2015#=100 cvm)'!AJ135</v>
          </cell>
          <cell r="AK464" t="str">
            <v>#='ipp(2015#=100 cvm)'!AK135</v>
          </cell>
          <cell r="AL464" t="str">
            <v>#='ipp(2015#=100 cvm)'!AL135</v>
          </cell>
          <cell r="AM464" t="str">
            <v>#='ipp(2015#=100 cvm)'!AM135</v>
          </cell>
          <cell r="AN464" t="str">
            <v>#='ipp(2015#=100 cvm)'!AN135</v>
          </cell>
        </row>
        <row r="465">
          <cell r="C465">
            <v>20132</v>
          </cell>
          <cell r="D465" t="str">
            <v>#='ipp(2015#=100 cvm)'!D136</v>
          </cell>
          <cell r="E465" t="str">
            <v>#='ipp(2015#=100 cvm)'!E136</v>
          </cell>
          <cell r="F465" t="str">
            <v>#='ipp(2015#=100 cvm)'!F136</v>
          </cell>
          <cell r="G465" t="str">
            <v>#='ipp(2015#=100 cvm)'!G136</v>
          </cell>
          <cell r="H465" t="str">
            <v>#='ipp(2015#=100 cvm)'!H136</v>
          </cell>
          <cell r="I465" t="str">
            <v>#='ipp(2015#=100 cvm)'!I136</v>
          </cell>
          <cell r="J465" t="str">
            <v>#='ipp(2015#=100 cvm)'!J136</v>
          </cell>
          <cell r="K465" t="str">
            <v>#='ipp(2015#=100 cvm)'!K136</v>
          </cell>
          <cell r="L465" t="str">
            <v>#='ipp(2015#=100 cvm)'!L136</v>
          </cell>
          <cell r="M465" t="str">
            <v>#='ipp(2015#=100 cvm)'!M136</v>
          </cell>
          <cell r="N465" t="str">
            <v>#='ipp(2015#=100 cvm)'!N136</v>
          </cell>
          <cell r="O465" t="str">
            <v>#='ipp(2015#=100 cvm)'!O136</v>
          </cell>
          <cell r="P465" t="str">
            <v>#='ipp(2015#=100 cvm)'!P136</v>
          </cell>
          <cell r="Q465" t="str">
            <v>#='ipp(2015#=100 cvm)'!Q136</v>
          </cell>
          <cell r="R465" t="str">
            <v>#='ipp(2015#=100 cvm)'!R136</v>
          </cell>
          <cell r="S465" t="str">
            <v>#='ipp(2015#=100 cvm)'!S136</v>
          </cell>
          <cell r="T465" t="str">
            <v>#='ipp(2015#=100 cvm)'!T136</v>
          </cell>
          <cell r="U465" t="str">
            <v>#='ipp(2015#=100 cvm)'!U136</v>
          </cell>
          <cell r="V465" t="str">
            <v>#='ipp(2015#=100 cvm)'!V136</v>
          </cell>
          <cell r="W465" t="str">
            <v>#='ipp(2015#=100 cvm)'!W136</v>
          </cell>
          <cell r="X465" t="str">
            <v>#='ipp(2015#=100 cvm)'!X136</v>
          </cell>
          <cell r="Y465" t="str">
            <v>#='ipp(2015#=100 cvm)'!Y136</v>
          </cell>
          <cell r="Z465" t="str">
            <v>#='ipp(2015#=100 cvm)'!Z136</v>
          </cell>
          <cell r="AA465" t="str">
            <v>#='ipp(2015#=100 cvm)'!AA136</v>
          </cell>
          <cell r="AB465" t="str">
            <v>#='ipp(2015#=100 cvm)'!AB136</v>
          </cell>
          <cell r="AC465" t="str">
            <v>#='ipp(2015#=100 cvm)'!AC136</v>
          </cell>
          <cell r="AD465" t="str">
            <v>#='ipp(2015#=100 cvm)'!AD136</v>
          </cell>
          <cell r="AE465" t="str">
            <v>#='ipp(2015#=100 cvm)'!AE136</v>
          </cell>
          <cell r="AF465" t="str">
            <v>#='ipp(2015#=100 cvm)'!AF136</v>
          </cell>
          <cell r="AG465" t="str">
            <v>#='ipp(2015#=100 cvm)'!AG136</v>
          </cell>
          <cell r="AH465" t="str">
            <v>#='ipp(2015#=100 cvm)'!AH136</v>
          </cell>
          <cell r="AI465" t="str">
            <v>#='ipp(2015#=100 cvm)'!AI136</v>
          </cell>
          <cell r="AJ465" t="str">
            <v>#='ipp(2015#=100 cvm)'!AJ136</v>
          </cell>
          <cell r="AK465" t="str">
            <v>#='ipp(2015#=100 cvm)'!AK136</v>
          </cell>
          <cell r="AL465" t="str">
            <v>#='ipp(2015#=100 cvm)'!AL136</v>
          </cell>
          <cell r="AM465" t="str">
            <v>#='ipp(2015#=100 cvm)'!AM136</v>
          </cell>
          <cell r="AN465" t="str">
            <v>#='ipp(2015#=100 cvm)'!AN136</v>
          </cell>
        </row>
        <row r="466">
          <cell r="C466">
            <v>202</v>
          </cell>
          <cell r="D466" t="str">
            <v>#='ipp(2015#=100 cvm)'!D137</v>
          </cell>
          <cell r="E466" t="str">
            <v>#='ipp(2015#=100 cvm)'!E137</v>
          </cell>
          <cell r="F466" t="str">
            <v>#='ipp(2015#=100 cvm)'!F137</v>
          </cell>
          <cell r="G466" t="str">
            <v>#='ipp(2015#=100 cvm)'!G137</v>
          </cell>
          <cell r="H466" t="str">
            <v>#='ipp(2015#=100 cvm)'!H137</v>
          </cell>
          <cell r="I466" t="str">
            <v>#='ipp(2015#=100 cvm)'!I137</v>
          </cell>
          <cell r="J466" t="str">
            <v>#='ipp(2015#=100 cvm)'!J137</v>
          </cell>
          <cell r="K466" t="str">
            <v>#='ipp(2015#=100 cvm)'!K137</v>
          </cell>
          <cell r="L466" t="str">
            <v>#='ipp(2015#=100 cvm)'!L137</v>
          </cell>
          <cell r="M466" t="str">
            <v>#='ipp(2015#=100 cvm)'!M137</v>
          </cell>
          <cell r="N466" t="str">
            <v>#='ipp(2015#=100 cvm)'!N137</v>
          </cell>
          <cell r="O466" t="str">
            <v>#='ipp(2015#=100 cvm)'!O137</v>
          </cell>
          <cell r="P466" t="str">
            <v>#='ipp(2015#=100 cvm)'!P137</v>
          </cell>
          <cell r="Q466" t="str">
            <v>#='ipp(2015#=100 cvm)'!Q137</v>
          </cell>
          <cell r="R466" t="str">
            <v>#='ipp(2015#=100 cvm)'!R137</v>
          </cell>
          <cell r="S466" t="str">
            <v>#='ipp(2015#=100 cvm)'!S137</v>
          </cell>
          <cell r="T466" t="str">
            <v>#='ipp(2015#=100 cvm)'!T137</v>
          </cell>
          <cell r="U466" t="str">
            <v>#='ipp(2015#=100 cvm)'!U137</v>
          </cell>
          <cell r="V466" t="str">
            <v>#='ipp(2015#=100 cvm)'!V137</v>
          </cell>
          <cell r="W466" t="str">
            <v>#='ipp(2015#=100 cvm)'!W137</v>
          </cell>
          <cell r="X466" t="str">
            <v>#='ipp(2015#=100 cvm)'!X137</v>
          </cell>
          <cell r="Y466" t="str">
            <v>#='ipp(2015#=100 cvm)'!Y137</v>
          </cell>
          <cell r="Z466" t="str">
            <v>#='ipp(2015#=100 cvm)'!Z137</v>
          </cell>
          <cell r="AA466" t="str">
            <v>#='ipp(2015#=100 cvm)'!AA137</v>
          </cell>
          <cell r="AB466" t="str">
            <v>#='ipp(2015#=100 cvm)'!AB137</v>
          </cell>
          <cell r="AC466" t="str">
            <v>#='ipp(2015#=100 cvm)'!AC137</v>
          </cell>
          <cell r="AD466" t="str">
            <v>#='ipp(2015#=100 cvm)'!AD137</v>
          </cell>
          <cell r="AE466" t="str">
            <v>#='ipp(2015#=100 cvm)'!AE137</v>
          </cell>
          <cell r="AF466" t="str">
            <v>#='ipp(2015#=100 cvm)'!AF137</v>
          </cell>
          <cell r="AG466" t="str">
            <v>#='ipp(2015#=100 cvm)'!AG137</v>
          </cell>
          <cell r="AH466" t="str">
            <v>#='ipp(2015#=100 cvm)'!AH137</v>
          </cell>
          <cell r="AI466" t="str">
            <v>#='ipp(2015#=100 cvm)'!AI137</v>
          </cell>
          <cell r="AJ466" t="str">
            <v>#='ipp(2015#=100 cvm)'!AJ137</v>
          </cell>
          <cell r="AK466" t="str">
            <v>#='ipp(2015#=100 cvm)'!AK137</v>
          </cell>
          <cell r="AL466" t="str">
            <v>#='ipp(2015#=100 cvm)'!AL137</v>
          </cell>
          <cell r="AM466" t="str">
            <v>#='ipp(2015#=100 cvm)'!AM137</v>
          </cell>
          <cell r="AN466" t="str">
            <v>#='ipp(2015#=100 cvm)'!AN137</v>
          </cell>
        </row>
        <row r="467">
          <cell r="C467">
            <v>20210</v>
          </cell>
          <cell r="D467" t="str">
            <v>#='ipp(2015#=100 cvm)'!D138</v>
          </cell>
          <cell r="E467" t="str">
            <v>#='ipp(2015#=100 cvm)'!E138</v>
          </cell>
          <cell r="F467" t="str">
            <v>#='ipp(2015#=100 cvm)'!F138</v>
          </cell>
          <cell r="G467" t="str">
            <v>#='ipp(2015#=100 cvm)'!G138</v>
          </cell>
          <cell r="H467" t="str">
            <v>#='ipp(2015#=100 cvm)'!H138</v>
          </cell>
          <cell r="I467" t="str">
            <v>#='ipp(2015#=100 cvm)'!I138</v>
          </cell>
          <cell r="J467" t="str">
            <v>#='ipp(2015#=100 cvm)'!J138</v>
          </cell>
          <cell r="K467" t="str">
            <v>#='ipp(2015#=100 cvm)'!K138</v>
          </cell>
          <cell r="L467" t="str">
            <v>#='ipp(2015#=100 cvm)'!L138</v>
          </cell>
          <cell r="M467" t="str">
            <v>#='ipp(2015#=100 cvm)'!M138</v>
          </cell>
          <cell r="N467" t="str">
            <v>#='ipp(2015#=100 cvm)'!N138</v>
          </cell>
          <cell r="O467" t="str">
            <v>#='ipp(2015#=100 cvm)'!O138</v>
          </cell>
          <cell r="P467" t="str">
            <v>#='ipp(2015#=100 cvm)'!P138</v>
          </cell>
          <cell r="Q467" t="str">
            <v>#='ipp(2015#=100 cvm)'!Q138</v>
          </cell>
          <cell r="R467" t="str">
            <v>#='ipp(2015#=100 cvm)'!R138</v>
          </cell>
          <cell r="S467" t="str">
            <v>#='ipp(2015#=100 cvm)'!S138</v>
          </cell>
          <cell r="T467" t="str">
            <v>#='ipp(2015#=100 cvm)'!T138</v>
          </cell>
          <cell r="U467" t="str">
            <v>#='ipp(2015#=100 cvm)'!U138</v>
          </cell>
          <cell r="V467" t="str">
            <v>#='ipp(2015#=100 cvm)'!V138</v>
          </cell>
          <cell r="W467" t="str">
            <v>#='ipp(2015#=100 cvm)'!W138</v>
          </cell>
          <cell r="X467" t="str">
            <v>#='ipp(2015#=100 cvm)'!X138</v>
          </cell>
          <cell r="Y467" t="str">
            <v>#='ipp(2015#=100 cvm)'!Y138</v>
          </cell>
          <cell r="Z467" t="str">
            <v>#='ipp(2015#=100 cvm)'!Z138</v>
          </cell>
          <cell r="AA467" t="str">
            <v>#='ipp(2015#=100 cvm)'!AA138</v>
          </cell>
          <cell r="AB467" t="str">
            <v>#='ipp(2015#=100 cvm)'!AB138</v>
          </cell>
          <cell r="AC467" t="str">
            <v>#='ipp(2015#=100 cvm)'!AC138</v>
          </cell>
          <cell r="AD467" t="str">
            <v>#='ipp(2015#=100 cvm)'!AD138</v>
          </cell>
          <cell r="AE467" t="str">
            <v>#='ipp(2015#=100 cvm)'!AE138</v>
          </cell>
          <cell r="AF467" t="str">
            <v>#='ipp(2015#=100 cvm)'!AF138</v>
          </cell>
          <cell r="AG467" t="str">
            <v>#='ipp(2015#=100 cvm)'!AG138</v>
          </cell>
          <cell r="AH467" t="str">
            <v>#='ipp(2015#=100 cvm)'!AH138</v>
          </cell>
          <cell r="AI467" t="str">
            <v>#='ipp(2015#=100 cvm)'!AI138</v>
          </cell>
          <cell r="AJ467" t="str">
            <v>#='ipp(2015#=100 cvm)'!AJ138</v>
          </cell>
          <cell r="AK467" t="str">
            <v>#='ipp(2015#=100 cvm)'!AK138</v>
          </cell>
          <cell r="AL467" t="str">
            <v>#='ipp(2015#=100 cvm)'!AL138</v>
          </cell>
          <cell r="AM467" t="str">
            <v>#='ipp(2015#=100 cvm)'!AM138</v>
          </cell>
          <cell r="AN467" t="str">
            <v>#='ipp(2015#=100 cvm)'!AN138</v>
          </cell>
        </row>
        <row r="468">
          <cell r="C468">
            <v>20221</v>
          </cell>
          <cell r="D468" t="str">
            <v>#='ipp(2015#=100 cvm)'!D139</v>
          </cell>
          <cell r="E468" t="str">
            <v>#='ipp(2015#=100 cvm)'!E139</v>
          </cell>
          <cell r="F468" t="str">
            <v>#='ipp(2015#=100 cvm)'!F139</v>
          </cell>
          <cell r="G468" t="str">
            <v>#='ipp(2015#=100 cvm)'!G139</v>
          </cell>
          <cell r="H468" t="str">
            <v>#='ipp(2015#=100 cvm)'!H139</v>
          </cell>
          <cell r="I468" t="str">
            <v>#='ipp(2015#=100 cvm)'!I139</v>
          </cell>
          <cell r="J468" t="str">
            <v>#='ipp(2015#=100 cvm)'!J139</v>
          </cell>
          <cell r="K468" t="str">
            <v>#='ipp(2015#=100 cvm)'!K139</v>
          </cell>
          <cell r="L468" t="str">
            <v>#='ipp(2015#=100 cvm)'!L139</v>
          </cell>
          <cell r="M468" t="str">
            <v>#='ipp(2015#=100 cvm)'!M139</v>
          </cell>
          <cell r="N468" t="str">
            <v>#='ipp(2015#=100 cvm)'!N139</v>
          </cell>
          <cell r="O468" t="str">
            <v>#='ipp(2015#=100 cvm)'!O139</v>
          </cell>
          <cell r="P468" t="str">
            <v>#='ipp(2015#=100 cvm)'!P139</v>
          </cell>
          <cell r="Q468" t="str">
            <v>#='ipp(2015#=100 cvm)'!Q139</v>
          </cell>
          <cell r="R468" t="str">
            <v>#='ipp(2015#=100 cvm)'!R139</v>
          </cell>
          <cell r="S468" t="str">
            <v>#='ipp(2015#=100 cvm)'!S139</v>
          </cell>
          <cell r="T468" t="str">
            <v>#='ipp(2015#=100 cvm)'!T139</v>
          </cell>
          <cell r="U468" t="str">
            <v>#='ipp(2015#=100 cvm)'!U139</v>
          </cell>
          <cell r="V468" t="str">
            <v>#='ipp(2015#=100 cvm)'!V139</v>
          </cell>
          <cell r="W468" t="str">
            <v>#='ipp(2015#=100 cvm)'!W139</v>
          </cell>
          <cell r="X468" t="str">
            <v>#='ipp(2015#=100 cvm)'!X139</v>
          </cell>
          <cell r="Y468" t="str">
            <v>#='ipp(2015#=100 cvm)'!Y139</v>
          </cell>
          <cell r="Z468" t="str">
            <v>#='ipp(2015#=100 cvm)'!Z139</v>
          </cell>
          <cell r="AA468" t="str">
            <v>#='ipp(2015#=100 cvm)'!AA139</v>
          </cell>
          <cell r="AB468" t="str">
            <v>#='ipp(2015#=100 cvm)'!AB139</v>
          </cell>
          <cell r="AC468" t="str">
            <v>#='ipp(2015#=100 cvm)'!AC139</v>
          </cell>
          <cell r="AD468" t="str">
            <v>#='ipp(2015#=100 cvm)'!AD139</v>
          </cell>
          <cell r="AE468" t="str">
            <v>#='ipp(2015#=100 cvm)'!AE139</v>
          </cell>
          <cell r="AF468" t="str">
            <v>#='ipp(2015#=100 cvm)'!AF139</v>
          </cell>
          <cell r="AG468" t="str">
            <v>#='ipp(2015#=100 cvm)'!AG139</v>
          </cell>
          <cell r="AH468" t="str">
            <v>#='ipp(2015#=100 cvm)'!AH139</v>
          </cell>
          <cell r="AI468" t="str">
            <v>#='ipp(2015#=100 cvm)'!AI139</v>
          </cell>
          <cell r="AJ468" t="str">
            <v>#='ipp(2015#=100 cvm)'!AJ139</v>
          </cell>
          <cell r="AK468" t="str">
            <v>#='ipp(2015#=100 cvm)'!AK139</v>
          </cell>
          <cell r="AL468" t="str">
            <v>#='ipp(2015#=100 cvm)'!AL139</v>
          </cell>
          <cell r="AM468" t="str">
            <v>#='ipp(2015#=100 cvm)'!AM139</v>
          </cell>
          <cell r="AN468" t="str">
            <v>#='ipp(2015#=100 cvm)'!AN139</v>
          </cell>
        </row>
        <row r="469">
          <cell r="C469">
            <v>20222</v>
          </cell>
          <cell r="D469" t="str">
            <v>#='ipp(2015#=100 cvm)'!D140</v>
          </cell>
          <cell r="E469" t="str">
            <v>#='ipp(2015#=100 cvm)'!E140</v>
          </cell>
          <cell r="F469" t="str">
            <v>#='ipp(2015#=100 cvm)'!F140</v>
          </cell>
          <cell r="G469" t="str">
            <v>#='ipp(2015#=100 cvm)'!G140</v>
          </cell>
          <cell r="H469" t="str">
            <v>#='ipp(2015#=100 cvm)'!H140</v>
          </cell>
          <cell r="I469" t="str">
            <v>#='ipp(2015#=100 cvm)'!I140</v>
          </cell>
          <cell r="J469" t="str">
            <v>#='ipp(2015#=100 cvm)'!J140</v>
          </cell>
          <cell r="K469" t="str">
            <v>#='ipp(2015#=100 cvm)'!K140</v>
          </cell>
          <cell r="L469" t="str">
            <v>#='ipp(2015#=100 cvm)'!L140</v>
          </cell>
          <cell r="M469" t="str">
            <v>#='ipp(2015#=100 cvm)'!M140</v>
          </cell>
          <cell r="N469" t="str">
            <v>#='ipp(2015#=100 cvm)'!N140</v>
          </cell>
          <cell r="O469" t="str">
            <v>#='ipp(2015#=100 cvm)'!O140</v>
          </cell>
          <cell r="P469" t="str">
            <v>#='ipp(2015#=100 cvm)'!P140</v>
          </cell>
          <cell r="Q469" t="str">
            <v>#='ipp(2015#=100 cvm)'!Q140</v>
          </cell>
          <cell r="R469" t="str">
            <v>#='ipp(2015#=100 cvm)'!R140</v>
          </cell>
          <cell r="S469" t="str">
            <v>#='ipp(2015#=100 cvm)'!S140</v>
          </cell>
          <cell r="T469" t="str">
            <v>#='ipp(2015#=100 cvm)'!T140</v>
          </cell>
          <cell r="U469" t="str">
            <v>#='ipp(2015#=100 cvm)'!U140</v>
          </cell>
          <cell r="V469" t="str">
            <v>#='ipp(2015#=100 cvm)'!V140</v>
          </cell>
          <cell r="W469" t="str">
            <v>#='ipp(2015#=100 cvm)'!W140</v>
          </cell>
          <cell r="X469" t="str">
            <v>#='ipp(2015#=100 cvm)'!X140</v>
          </cell>
          <cell r="Y469" t="str">
            <v>#='ipp(2015#=100 cvm)'!Y140</v>
          </cell>
          <cell r="Z469" t="str">
            <v>#='ipp(2015#=100 cvm)'!Z140</v>
          </cell>
          <cell r="AA469" t="str">
            <v>#='ipp(2015#=100 cvm)'!AA140</v>
          </cell>
          <cell r="AB469" t="str">
            <v>#='ipp(2015#=100 cvm)'!AB140</v>
          </cell>
          <cell r="AC469" t="str">
            <v>#='ipp(2015#=100 cvm)'!AC140</v>
          </cell>
          <cell r="AD469" t="str">
            <v>#='ipp(2015#=100 cvm)'!AD140</v>
          </cell>
          <cell r="AE469" t="str">
            <v>#='ipp(2015#=100 cvm)'!AE140</v>
          </cell>
          <cell r="AF469" t="str">
            <v>#='ipp(2015#=100 cvm)'!AF140</v>
          </cell>
          <cell r="AG469" t="str">
            <v>#='ipp(2015#=100 cvm)'!AG140</v>
          </cell>
          <cell r="AH469" t="str">
            <v>#='ipp(2015#=100 cvm)'!AH140</v>
          </cell>
          <cell r="AI469" t="str">
            <v>#='ipp(2015#=100 cvm)'!AI140</v>
          </cell>
          <cell r="AJ469" t="str">
            <v>#='ipp(2015#=100 cvm)'!AJ140</v>
          </cell>
          <cell r="AK469" t="str">
            <v>#='ipp(2015#=100 cvm)'!AK140</v>
          </cell>
          <cell r="AL469" t="str">
            <v>#='ipp(2015#=100 cvm)'!AL140</v>
          </cell>
          <cell r="AM469" t="str">
            <v>#='ipp(2015#=100 cvm)'!AM140</v>
          </cell>
          <cell r="AN469" t="str">
            <v>#='ipp(2015#=100 cvm)'!AN140</v>
          </cell>
        </row>
        <row r="470">
          <cell r="C470">
            <v>20231</v>
          </cell>
          <cell r="D470" t="str">
            <v>#='ipp(2015#=100 cvm)'!D141</v>
          </cell>
          <cell r="E470" t="str">
            <v>#='ipp(2015#=100 cvm)'!E141</v>
          </cell>
          <cell r="F470" t="str">
            <v>#='ipp(2015#=100 cvm)'!F141</v>
          </cell>
          <cell r="G470" t="str">
            <v>#='ipp(2015#=100 cvm)'!G141</v>
          </cell>
          <cell r="H470" t="str">
            <v>#='ipp(2015#=100 cvm)'!H141</v>
          </cell>
          <cell r="I470" t="str">
            <v>#='ipp(2015#=100 cvm)'!I141</v>
          </cell>
          <cell r="J470" t="str">
            <v>#='ipp(2015#=100 cvm)'!J141</v>
          </cell>
          <cell r="K470" t="str">
            <v>#='ipp(2015#=100 cvm)'!K141</v>
          </cell>
          <cell r="L470" t="str">
            <v>#='ipp(2015#=100 cvm)'!L141</v>
          </cell>
          <cell r="M470" t="str">
            <v>#='ipp(2015#=100 cvm)'!M141</v>
          </cell>
          <cell r="N470" t="str">
            <v>#='ipp(2015#=100 cvm)'!N141</v>
          </cell>
          <cell r="O470" t="str">
            <v>#='ipp(2015#=100 cvm)'!O141</v>
          </cell>
          <cell r="P470" t="str">
            <v>#='ipp(2015#=100 cvm)'!P141</v>
          </cell>
          <cell r="Q470" t="str">
            <v>#='ipp(2015#=100 cvm)'!Q141</v>
          </cell>
          <cell r="R470" t="str">
            <v>#='ipp(2015#=100 cvm)'!R141</v>
          </cell>
          <cell r="S470" t="str">
            <v>#='ipp(2015#=100 cvm)'!S141</v>
          </cell>
          <cell r="T470" t="str">
            <v>#='ipp(2015#=100 cvm)'!T141</v>
          </cell>
          <cell r="U470" t="str">
            <v>#='ipp(2015#=100 cvm)'!U141</v>
          </cell>
          <cell r="V470" t="str">
            <v>#='ipp(2015#=100 cvm)'!V141</v>
          </cell>
          <cell r="W470" t="str">
            <v>#='ipp(2015#=100 cvm)'!W141</v>
          </cell>
          <cell r="X470" t="str">
            <v>#='ipp(2015#=100 cvm)'!X141</v>
          </cell>
          <cell r="Y470" t="str">
            <v>#='ipp(2015#=100 cvm)'!Y141</v>
          </cell>
          <cell r="Z470" t="str">
            <v>#='ipp(2015#=100 cvm)'!Z141</v>
          </cell>
          <cell r="AA470" t="str">
            <v>#='ipp(2015#=100 cvm)'!AA141</v>
          </cell>
          <cell r="AB470" t="str">
            <v>#='ipp(2015#=100 cvm)'!AB141</v>
          </cell>
          <cell r="AC470" t="str">
            <v>#='ipp(2015#=100 cvm)'!AC141</v>
          </cell>
          <cell r="AD470" t="str">
            <v>#='ipp(2015#=100 cvm)'!AD141</v>
          </cell>
          <cell r="AE470" t="str">
            <v>#='ipp(2015#=100 cvm)'!AE141</v>
          </cell>
          <cell r="AF470" t="str">
            <v>#='ipp(2015#=100 cvm)'!AF141</v>
          </cell>
          <cell r="AG470" t="str">
            <v>#='ipp(2015#=100 cvm)'!AG141</v>
          </cell>
          <cell r="AH470" t="str">
            <v>#='ipp(2015#=100 cvm)'!AH141</v>
          </cell>
          <cell r="AI470" t="str">
            <v>#='ipp(2015#=100 cvm)'!AI141</v>
          </cell>
          <cell r="AJ470" t="str">
            <v>#='ipp(2015#=100 cvm)'!AJ141</v>
          </cell>
          <cell r="AK470" t="str">
            <v>#='ipp(2015#=100 cvm)'!AK141</v>
          </cell>
          <cell r="AL470" t="str">
            <v>#='ipp(2015#=100 cvm)'!AL141</v>
          </cell>
          <cell r="AM470" t="str">
            <v>#='ipp(2015#=100 cvm)'!AM141</v>
          </cell>
          <cell r="AN470" t="str">
            <v>#='ipp(2015#=100 cvm)'!AN141</v>
          </cell>
        </row>
        <row r="471">
          <cell r="C471">
            <v>20232</v>
          </cell>
          <cell r="D471" t="str">
            <v>#='ipp(2015#=100 cvm)'!D142</v>
          </cell>
          <cell r="E471" t="str">
            <v>#='ipp(2015#=100 cvm)'!E142</v>
          </cell>
          <cell r="F471" t="str">
            <v>#='ipp(2015#=100 cvm)'!F142</v>
          </cell>
          <cell r="G471" t="str">
            <v>#='ipp(2015#=100 cvm)'!G142</v>
          </cell>
          <cell r="H471" t="str">
            <v>#='ipp(2015#=100 cvm)'!H142</v>
          </cell>
          <cell r="I471" t="str">
            <v>#='ipp(2015#=100 cvm)'!I142</v>
          </cell>
          <cell r="J471" t="str">
            <v>#='ipp(2015#=100 cvm)'!J142</v>
          </cell>
          <cell r="K471" t="str">
            <v>#='ipp(2015#=100 cvm)'!K142</v>
          </cell>
          <cell r="L471" t="str">
            <v>#='ipp(2015#=100 cvm)'!L142</v>
          </cell>
          <cell r="M471" t="str">
            <v>#='ipp(2015#=100 cvm)'!M142</v>
          </cell>
          <cell r="N471" t="str">
            <v>#='ipp(2015#=100 cvm)'!N142</v>
          </cell>
          <cell r="O471" t="str">
            <v>#='ipp(2015#=100 cvm)'!O142</v>
          </cell>
          <cell r="P471" t="str">
            <v>#='ipp(2015#=100 cvm)'!P142</v>
          </cell>
          <cell r="Q471" t="str">
            <v>#='ipp(2015#=100 cvm)'!Q142</v>
          </cell>
          <cell r="R471" t="str">
            <v>#='ipp(2015#=100 cvm)'!R142</v>
          </cell>
          <cell r="S471" t="str">
            <v>#='ipp(2015#=100 cvm)'!S142</v>
          </cell>
          <cell r="T471" t="str">
            <v>#='ipp(2015#=100 cvm)'!T142</v>
          </cell>
          <cell r="U471" t="str">
            <v>#='ipp(2015#=100 cvm)'!U142</v>
          </cell>
          <cell r="V471" t="str">
            <v>#='ipp(2015#=100 cvm)'!V142</v>
          </cell>
          <cell r="W471" t="str">
            <v>#='ipp(2015#=100 cvm)'!W142</v>
          </cell>
          <cell r="X471" t="str">
            <v>#='ipp(2015#=100 cvm)'!X142</v>
          </cell>
          <cell r="Y471" t="str">
            <v>#='ipp(2015#=100 cvm)'!Y142</v>
          </cell>
          <cell r="Z471" t="str">
            <v>#='ipp(2015#=100 cvm)'!Z142</v>
          </cell>
          <cell r="AA471" t="str">
            <v>#='ipp(2015#=100 cvm)'!AA142</v>
          </cell>
          <cell r="AB471" t="str">
            <v>#='ipp(2015#=100 cvm)'!AB142</v>
          </cell>
          <cell r="AC471" t="str">
            <v>#='ipp(2015#=100 cvm)'!AC142</v>
          </cell>
          <cell r="AD471" t="str">
            <v>#='ipp(2015#=100 cvm)'!AD142</v>
          </cell>
          <cell r="AE471" t="str">
            <v>#='ipp(2015#=100 cvm)'!AE142</v>
          </cell>
          <cell r="AF471" t="str">
            <v>#='ipp(2015#=100 cvm)'!AF142</v>
          </cell>
          <cell r="AG471" t="str">
            <v>#='ipp(2015#=100 cvm)'!AG142</v>
          </cell>
          <cell r="AH471" t="str">
            <v>#='ipp(2015#=100 cvm)'!AH142</v>
          </cell>
          <cell r="AI471" t="str">
            <v>#='ipp(2015#=100 cvm)'!AI142</v>
          </cell>
          <cell r="AJ471" t="str">
            <v>#='ipp(2015#=100 cvm)'!AJ142</v>
          </cell>
          <cell r="AK471" t="str">
            <v>#='ipp(2015#=100 cvm)'!AK142</v>
          </cell>
          <cell r="AL471" t="str">
            <v>#='ipp(2015#=100 cvm)'!AL142</v>
          </cell>
          <cell r="AM471" t="str">
            <v>#='ipp(2015#=100 cvm)'!AM142</v>
          </cell>
          <cell r="AN471" t="str">
            <v>#='ipp(2015#=100 cvm)'!AN142</v>
          </cell>
        </row>
        <row r="472">
          <cell r="C472">
            <v>20291</v>
          </cell>
          <cell r="D472" t="str">
            <v>#='ipp(2015#=100 cvm)'!D143</v>
          </cell>
          <cell r="E472" t="str">
            <v>#='ipp(2015#=100 cvm)'!E143</v>
          </cell>
          <cell r="F472" t="str">
            <v>#='ipp(2015#=100 cvm)'!F143</v>
          </cell>
          <cell r="G472" t="str">
            <v>#='ipp(2015#=100 cvm)'!G143</v>
          </cell>
          <cell r="H472" t="str">
            <v>#='ipp(2015#=100 cvm)'!H143</v>
          </cell>
          <cell r="I472" t="str">
            <v>#='ipp(2015#=100 cvm)'!I143</v>
          </cell>
          <cell r="J472" t="str">
            <v>#='ipp(2015#=100 cvm)'!J143</v>
          </cell>
          <cell r="K472" t="str">
            <v>#='ipp(2015#=100 cvm)'!K143</v>
          </cell>
          <cell r="L472" t="str">
            <v>#='ipp(2015#=100 cvm)'!L143</v>
          </cell>
          <cell r="M472" t="str">
            <v>#='ipp(2015#=100 cvm)'!M143</v>
          </cell>
          <cell r="N472" t="str">
            <v>#='ipp(2015#=100 cvm)'!N143</v>
          </cell>
          <cell r="O472" t="str">
            <v>#='ipp(2015#=100 cvm)'!O143</v>
          </cell>
          <cell r="P472" t="str">
            <v>#='ipp(2015#=100 cvm)'!P143</v>
          </cell>
          <cell r="Q472" t="str">
            <v>#='ipp(2015#=100 cvm)'!Q143</v>
          </cell>
          <cell r="R472" t="str">
            <v>#='ipp(2015#=100 cvm)'!R143</v>
          </cell>
          <cell r="S472" t="str">
            <v>#='ipp(2015#=100 cvm)'!S143</v>
          </cell>
          <cell r="T472" t="str">
            <v>#='ipp(2015#=100 cvm)'!T143</v>
          </cell>
          <cell r="U472" t="str">
            <v>#='ipp(2015#=100 cvm)'!U143</v>
          </cell>
          <cell r="V472" t="str">
            <v>#='ipp(2015#=100 cvm)'!V143</v>
          </cell>
          <cell r="W472" t="str">
            <v>#='ipp(2015#=100 cvm)'!W143</v>
          </cell>
          <cell r="X472" t="str">
            <v>#='ipp(2015#=100 cvm)'!X143</v>
          </cell>
          <cell r="Y472" t="str">
            <v>#='ipp(2015#=100 cvm)'!Y143</v>
          </cell>
          <cell r="Z472" t="str">
            <v>#='ipp(2015#=100 cvm)'!Z143</v>
          </cell>
          <cell r="AA472" t="str">
            <v>#='ipp(2015#=100 cvm)'!AA143</v>
          </cell>
          <cell r="AB472" t="str">
            <v>#='ipp(2015#=100 cvm)'!AB143</v>
          </cell>
          <cell r="AC472" t="str">
            <v>#='ipp(2015#=100 cvm)'!AC143</v>
          </cell>
          <cell r="AD472" t="str">
            <v>#='ipp(2015#=100 cvm)'!AD143</v>
          </cell>
          <cell r="AE472" t="str">
            <v>#='ipp(2015#=100 cvm)'!AE143</v>
          </cell>
          <cell r="AF472" t="str">
            <v>#='ipp(2015#=100 cvm)'!AF143</v>
          </cell>
          <cell r="AG472" t="str">
            <v>#='ipp(2015#=100 cvm)'!AG143</v>
          </cell>
          <cell r="AH472" t="str">
            <v>#='ipp(2015#=100 cvm)'!AH143</v>
          </cell>
          <cell r="AI472" t="str">
            <v>#='ipp(2015#=100 cvm)'!AI143</v>
          </cell>
          <cell r="AJ472" t="str">
            <v>#='ipp(2015#=100 cvm)'!AJ143</v>
          </cell>
          <cell r="AK472" t="str">
            <v>#='ipp(2015#=100 cvm)'!AK143</v>
          </cell>
          <cell r="AL472" t="str">
            <v>#='ipp(2015#=100 cvm)'!AL143</v>
          </cell>
          <cell r="AM472" t="str">
            <v>#='ipp(2015#=100 cvm)'!AM143</v>
          </cell>
          <cell r="AN472" t="str">
            <v>#='ipp(2015#=100 cvm)'!AN143</v>
          </cell>
        </row>
        <row r="473">
          <cell r="C473">
            <v>20292</v>
          </cell>
          <cell r="D473" t="str">
            <v>#='ipp(2015#=100 cvm)'!D144</v>
          </cell>
          <cell r="E473" t="str">
            <v>#='ipp(2015#=100 cvm)'!E144</v>
          </cell>
          <cell r="F473" t="str">
            <v>#='ipp(2015#=100 cvm)'!F144</v>
          </cell>
          <cell r="G473" t="str">
            <v>#='ipp(2015#=100 cvm)'!G144</v>
          </cell>
          <cell r="H473" t="str">
            <v>#='ipp(2015#=100 cvm)'!H144</v>
          </cell>
          <cell r="I473" t="str">
            <v>#='ipp(2015#=100 cvm)'!I144</v>
          </cell>
          <cell r="J473" t="str">
            <v>#='ipp(2015#=100 cvm)'!J144</v>
          </cell>
          <cell r="K473" t="str">
            <v>#='ipp(2015#=100 cvm)'!K144</v>
          </cell>
          <cell r="L473" t="str">
            <v>#='ipp(2015#=100 cvm)'!L144</v>
          </cell>
          <cell r="M473" t="str">
            <v>#='ipp(2015#=100 cvm)'!M144</v>
          </cell>
          <cell r="N473" t="str">
            <v>#='ipp(2015#=100 cvm)'!N144</v>
          </cell>
          <cell r="O473" t="str">
            <v>#='ipp(2015#=100 cvm)'!O144</v>
          </cell>
          <cell r="P473" t="str">
            <v>#='ipp(2015#=100 cvm)'!P144</v>
          </cell>
          <cell r="Q473" t="str">
            <v>#='ipp(2015#=100 cvm)'!Q144</v>
          </cell>
          <cell r="R473" t="str">
            <v>#='ipp(2015#=100 cvm)'!R144</v>
          </cell>
          <cell r="S473" t="str">
            <v>#='ipp(2015#=100 cvm)'!S144</v>
          </cell>
          <cell r="T473" t="str">
            <v>#='ipp(2015#=100 cvm)'!T144</v>
          </cell>
          <cell r="U473" t="str">
            <v>#='ipp(2015#=100 cvm)'!U144</v>
          </cell>
          <cell r="V473" t="str">
            <v>#='ipp(2015#=100 cvm)'!V144</v>
          </cell>
          <cell r="W473" t="str">
            <v>#='ipp(2015#=100 cvm)'!W144</v>
          </cell>
          <cell r="X473" t="str">
            <v>#='ipp(2015#=100 cvm)'!X144</v>
          </cell>
          <cell r="Y473" t="str">
            <v>#='ipp(2015#=100 cvm)'!Y144</v>
          </cell>
          <cell r="Z473" t="str">
            <v>#='ipp(2015#=100 cvm)'!Z144</v>
          </cell>
          <cell r="AA473" t="str">
            <v>#='ipp(2015#=100 cvm)'!AA144</v>
          </cell>
          <cell r="AB473" t="str">
            <v>#='ipp(2015#=100 cvm)'!AB144</v>
          </cell>
          <cell r="AC473" t="str">
            <v>#='ipp(2015#=100 cvm)'!AC144</v>
          </cell>
          <cell r="AD473" t="str">
            <v>#='ipp(2015#=100 cvm)'!AD144</v>
          </cell>
          <cell r="AE473" t="str">
            <v>#='ipp(2015#=100 cvm)'!AE144</v>
          </cell>
          <cell r="AF473" t="str">
            <v>#='ipp(2015#=100 cvm)'!AF144</v>
          </cell>
          <cell r="AG473" t="str">
            <v>#='ipp(2015#=100 cvm)'!AG144</v>
          </cell>
          <cell r="AH473" t="str">
            <v>#='ipp(2015#=100 cvm)'!AH144</v>
          </cell>
          <cell r="AI473" t="str">
            <v>#='ipp(2015#=100 cvm)'!AI144</v>
          </cell>
          <cell r="AJ473" t="str">
            <v>#='ipp(2015#=100 cvm)'!AJ144</v>
          </cell>
          <cell r="AK473" t="str">
            <v>#='ipp(2015#=100 cvm)'!AK144</v>
          </cell>
          <cell r="AL473" t="str">
            <v>#='ipp(2015#=100 cvm)'!AL144</v>
          </cell>
          <cell r="AM473" t="str">
            <v>#='ipp(2015#=100 cvm)'!AM144</v>
          </cell>
          <cell r="AN473" t="str">
            <v>#='ipp(2015#=100 cvm)'!AN144</v>
          </cell>
        </row>
        <row r="474">
          <cell r="C474">
            <v>20299</v>
          </cell>
          <cell r="D474" t="str">
            <v>#='ipp(2015#=100 cvm)'!D145</v>
          </cell>
          <cell r="E474" t="str">
            <v>#='ipp(2015#=100 cvm)'!E145</v>
          </cell>
          <cell r="F474" t="str">
            <v>#='ipp(2015#=100 cvm)'!F145</v>
          </cell>
          <cell r="G474" t="str">
            <v>#='ipp(2015#=100 cvm)'!G145</v>
          </cell>
          <cell r="H474" t="str">
            <v>#='ipp(2015#=100 cvm)'!H145</v>
          </cell>
          <cell r="I474" t="str">
            <v>#='ipp(2015#=100 cvm)'!I145</v>
          </cell>
          <cell r="J474" t="str">
            <v>#='ipp(2015#=100 cvm)'!J145</v>
          </cell>
          <cell r="K474" t="str">
            <v>#='ipp(2015#=100 cvm)'!K145</v>
          </cell>
          <cell r="L474" t="str">
            <v>#='ipp(2015#=100 cvm)'!L145</v>
          </cell>
          <cell r="M474" t="str">
            <v>#='ipp(2015#=100 cvm)'!M145</v>
          </cell>
          <cell r="N474" t="str">
            <v>#='ipp(2015#=100 cvm)'!N145</v>
          </cell>
          <cell r="O474" t="str">
            <v>#='ipp(2015#=100 cvm)'!O145</v>
          </cell>
          <cell r="P474" t="str">
            <v>#='ipp(2015#=100 cvm)'!P145</v>
          </cell>
          <cell r="Q474" t="str">
            <v>#='ipp(2015#=100 cvm)'!Q145</v>
          </cell>
          <cell r="R474" t="str">
            <v>#='ipp(2015#=100 cvm)'!R145</v>
          </cell>
          <cell r="S474" t="str">
            <v>#='ipp(2015#=100 cvm)'!S145</v>
          </cell>
          <cell r="T474" t="str">
            <v>#='ipp(2015#=100 cvm)'!T145</v>
          </cell>
          <cell r="U474" t="str">
            <v>#='ipp(2015#=100 cvm)'!U145</v>
          </cell>
          <cell r="V474" t="str">
            <v>#='ipp(2015#=100 cvm)'!V145</v>
          </cell>
          <cell r="W474" t="str">
            <v>#='ipp(2015#=100 cvm)'!W145</v>
          </cell>
          <cell r="X474" t="str">
            <v>#='ipp(2015#=100 cvm)'!X145</v>
          </cell>
          <cell r="Y474" t="str">
            <v>#='ipp(2015#=100 cvm)'!Y145</v>
          </cell>
          <cell r="Z474" t="str">
            <v>#='ipp(2015#=100 cvm)'!Z145</v>
          </cell>
          <cell r="AA474" t="str">
            <v>#='ipp(2015#=100 cvm)'!AA145</v>
          </cell>
          <cell r="AB474" t="str">
            <v>#='ipp(2015#=100 cvm)'!AB145</v>
          </cell>
          <cell r="AC474" t="str">
            <v>#='ipp(2015#=100 cvm)'!AC145</v>
          </cell>
          <cell r="AD474" t="str">
            <v>#='ipp(2015#=100 cvm)'!AD145</v>
          </cell>
          <cell r="AE474" t="str">
            <v>#='ipp(2015#=100 cvm)'!AE145</v>
          </cell>
          <cell r="AF474" t="str">
            <v>#='ipp(2015#=100 cvm)'!AF145</v>
          </cell>
          <cell r="AG474" t="str">
            <v>#='ipp(2015#=100 cvm)'!AG145</v>
          </cell>
          <cell r="AH474" t="str">
            <v>#='ipp(2015#=100 cvm)'!AH145</v>
          </cell>
          <cell r="AI474" t="str">
            <v>#='ipp(2015#=100 cvm)'!AI145</v>
          </cell>
          <cell r="AJ474" t="str">
            <v>#='ipp(2015#=100 cvm)'!AJ145</v>
          </cell>
          <cell r="AK474" t="str">
            <v>#='ipp(2015#=100 cvm)'!AK145</v>
          </cell>
          <cell r="AL474" t="str">
            <v>#='ipp(2015#=100 cvm)'!AL145</v>
          </cell>
          <cell r="AM474" t="str">
            <v>#='ipp(2015#=100 cvm)'!AM145</v>
          </cell>
          <cell r="AN474" t="str">
            <v>#='ipp(2015#=100 cvm)'!AN145</v>
          </cell>
        </row>
        <row r="475">
          <cell r="C475">
            <v>203</v>
          </cell>
          <cell r="D475" t="str">
            <v>#='ipp(2015#=100 cvm)'!D146</v>
          </cell>
          <cell r="E475" t="str">
            <v>#='ipp(2015#=100 cvm)'!E146</v>
          </cell>
          <cell r="F475" t="str">
            <v>#='ipp(2015#=100 cvm)'!F146</v>
          </cell>
          <cell r="G475" t="str">
            <v>#='ipp(2015#=100 cvm)'!G146</v>
          </cell>
          <cell r="H475" t="str">
            <v>#='ipp(2015#=100 cvm)'!H146</v>
          </cell>
          <cell r="I475" t="str">
            <v>#='ipp(2015#=100 cvm)'!I146</v>
          </cell>
          <cell r="J475" t="str">
            <v>#='ipp(2015#=100 cvm)'!J146</v>
          </cell>
          <cell r="K475" t="str">
            <v>#='ipp(2015#=100 cvm)'!K146</v>
          </cell>
          <cell r="L475" t="str">
            <v>#='ipp(2015#=100 cvm)'!L146</v>
          </cell>
          <cell r="M475" t="str">
            <v>#='ipp(2015#=100 cvm)'!M146</v>
          </cell>
          <cell r="N475" t="str">
            <v>#='ipp(2015#=100 cvm)'!N146</v>
          </cell>
          <cell r="O475" t="str">
            <v>#='ipp(2015#=100 cvm)'!O146</v>
          </cell>
          <cell r="P475" t="str">
            <v>#='ipp(2015#=100 cvm)'!P146</v>
          </cell>
          <cell r="Q475" t="str">
            <v>#='ipp(2015#=100 cvm)'!Q146</v>
          </cell>
          <cell r="R475" t="str">
            <v>#='ipp(2015#=100 cvm)'!R146</v>
          </cell>
          <cell r="S475" t="str">
            <v>#='ipp(2015#=100 cvm)'!S146</v>
          </cell>
          <cell r="T475" t="str">
            <v>#='ipp(2015#=100 cvm)'!T146</v>
          </cell>
          <cell r="U475" t="str">
            <v>#='ipp(2015#=100 cvm)'!U146</v>
          </cell>
          <cell r="V475" t="str">
            <v>#='ipp(2015#=100 cvm)'!V146</v>
          </cell>
          <cell r="W475" t="str">
            <v>#='ipp(2015#=100 cvm)'!W146</v>
          </cell>
          <cell r="X475" t="str">
            <v>#='ipp(2015#=100 cvm)'!X146</v>
          </cell>
          <cell r="Y475" t="str">
            <v>#='ipp(2015#=100 cvm)'!Y146</v>
          </cell>
          <cell r="Z475" t="str">
            <v>#='ipp(2015#=100 cvm)'!Z146</v>
          </cell>
          <cell r="AA475" t="str">
            <v>#='ipp(2015#=100 cvm)'!AA146</v>
          </cell>
          <cell r="AB475" t="str">
            <v>#='ipp(2015#=100 cvm)'!AB146</v>
          </cell>
          <cell r="AC475" t="str">
            <v>#='ipp(2015#=100 cvm)'!AC146</v>
          </cell>
          <cell r="AD475" t="str">
            <v>#='ipp(2015#=100 cvm)'!AD146</v>
          </cell>
          <cell r="AE475" t="str">
            <v>#='ipp(2015#=100 cvm)'!AE146</v>
          </cell>
          <cell r="AF475" t="str">
            <v>#='ipp(2015#=100 cvm)'!AF146</v>
          </cell>
          <cell r="AG475" t="str">
            <v>#='ipp(2015#=100 cvm)'!AG146</v>
          </cell>
          <cell r="AH475" t="str">
            <v>#='ipp(2015#=100 cvm)'!AH146</v>
          </cell>
          <cell r="AI475" t="str">
            <v>#='ipp(2015#=100 cvm)'!AI146</v>
          </cell>
          <cell r="AJ475" t="str">
            <v>#='ipp(2015#=100 cvm)'!AJ146</v>
          </cell>
          <cell r="AK475" t="str">
            <v>#='ipp(2015#=100 cvm)'!AK146</v>
          </cell>
          <cell r="AL475" t="str">
            <v>#='ipp(2015#=100 cvm)'!AL146</v>
          </cell>
          <cell r="AM475" t="str">
            <v>#='ipp(2015#=100 cvm)'!AM146</v>
          </cell>
          <cell r="AN475" t="str">
            <v>#='ipp(2015#=100 cvm)'!AN146</v>
          </cell>
        </row>
        <row r="476">
          <cell r="C476">
            <v>20300</v>
          </cell>
          <cell r="D476" t="str">
            <v>#='ipp(2015#=100 cvm)'!D147</v>
          </cell>
          <cell r="E476" t="str">
            <v>#='ipp(2015#=100 cvm)'!E147</v>
          </cell>
          <cell r="F476" t="str">
            <v>#='ipp(2015#=100 cvm)'!F147</v>
          </cell>
          <cell r="G476" t="str">
            <v>#='ipp(2015#=100 cvm)'!G147</v>
          </cell>
          <cell r="H476" t="str">
            <v>#='ipp(2015#=100 cvm)'!H147</v>
          </cell>
          <cell r="I476" t="str">
            <v>#='ipp(2015#=100 cvm)'!I147</v>
          </cell>
          <cell r="J476" t="str">
            <v>#='ipp(2015#=100 cvm)'!J147</v>
          </cell>
          <cell r="K476" t="str">
            <v>#='ipp(2015#=100 cvm)'!K147</v>
          </cell>
          <cell r="L476" t="str">
            <v>#='ipp(2015#=100 cvm)'!L147</v>
          </cell>
          <cell r="M476" t="str">
            <v>#='ipp(2015#=100 cvm)'!M147</v>
          </cell>
          <cell r="N476" t="str">
            <v>#='ipp(2015#=100 cvm)'!N147</v>
          </cell>
          <cell r="O476" t="str">
            <v>#='ipp(2015#=100 cvm)'!O147</v>
          </cell>
          <cell r="P476" t="str">
            <v>#='ipp(2015#=100 cvm)'!P147</v>
          </cell>
          <cell r="Q476" t="str">
            <v>#='ipp(2015#=100 cvm)'!Q147</v>
          </cell>
          <cell r="R476" t="str">
            <v>#='ipp(2015#=100 cvm)'!R147</v>
          </cell>
          <cell r="S476" t="str">
            <v>#='ipp(2015#=100 cvm)'!S147</v>
          </cell>
          <cell r="T476" t="str">
            <v>#='ipp(2015#=100 cvm)'!T147</v>
          </cell>
          <cell r="U476" t="str">
            <v>#='ipp(2015#=100 cvm)'!U147</v>
          </cell>
          <cell r="V476" t="str">
            <v>#='ipp(2015#=100 cvm)'!V147</v>
          </cell>
          <cell r="W476" t="str">
            <v>#='ipp(2015#=100 cvm)'!W147</v>
          </cell>
          <cell r="X476" t="str">
            <v>#='ipp(2015#=100 cvm)'!X147</v>
          </cell>
          <cell r="Y476" t="str">
            <v>#='ipp(2015#=100 cvm)'!Y147</v>
          </cell>
          <cell r="Z476" t="str">
            <v>#='ipp(2015#=100 cvm)'!Z147</v>
          </cell>
          <cell r="AA476" t="str">
            <v>#='ipp(2015#=100 cvm)'!AA147</v>
          </cell>
          <cell r="AB476" t="str">
            <v>#='ipp(2015#=100 cvm)'!AB147</v>
          </cell>
          <cell r="AC476" t="str">
            <v>#='ipp(2015#=100 cvm)'!AC147</v>
          </cell>
          <cell r="AD476" t="str">
            <v>#='ipp(2015#=100 cvm)'!AD147</v>
          </cell>
          <cell r="AE476" t="str">
            <v>#='ipp(2015#=100 cvm)'!AE147</v>
          </cell>
          <cell r="AF476" t="str">
            <v>#='ipp(2015#=100 cvm)'!AF147</v>
          </cell>
          <cell r="AG476" t="str">
            <v>#='ipp(2015#=100 cvm)'!AG147</v>
          </cell>
          <cell r="AH476" t="str">
            <v>#='ipp(2015#=100 cvm)'!AH147</v>
          </cell>
          <cell r="AI476" t="str">
            <v>#='ipp(2015#=100 cvm)'!AI147</v>
          </cell>
          <cell r="AJ476" t="str">
            <v>#='ipp(2015#=100 cvm)'!AJ147</v>
          </cell>
          <cell r="AK476" t="str">
            <v>#='ipp(2015#=100 cvm)'!AK147</v>
          </cell>
          <cell r="AL476" t="str">
            <v>#='ipp(2015#=100 cvm)'!AL147</v>
          </cell>
          <cell r="AM476" t="str">
            <v>#='ipp(2015#=100 cvm)'!AM147</v>
          </cell>
          <cell r="AN476" t="str">
            <v>#='ipp(2015#=100 cvm)'!AN147</v>
          </cell>
        </row>
        <row r="477">
          <cell r="C477">
            <v>210</v>
          </cell>
          <cell r="D477" t="str">
            <v>#='ipp(2015#=100 cvm)'!D148</v>
          </cell>
          <cell r="E477" t="str">
            <v>#='ipp(2015#=100 cvm)'!E148</v>
          </cell>
          <cell r="F477" t="str">
            <v>#='ipp(2015#=100 cvm)'!F148</v>
          </cell>
          <cell r="G477" t="str">
            <v>#='ipp(2015#=100 cvm)'!G148</v>
          </cell>
          <cell r="H477" t="str">
            <v>#='ipp(2015#=100 cvm)'!H148</v>
          </cell>
          <cell r="I477" t="str">
            <v>#='ipp(2015#=100 cvm)'!I148</v>
          </cell>
          <cell r="J477" t="str">
            <v>#='ipp(2015#=100 cvm)'!J148</v>
          </cell>
          <cell r="K477" t="str">
            <v>#='ipp(2015#=100 cvm)'!K148</v>
          </cell>
          <cell r="L477" t="str">
            <v>#='ipp(2015#=100 cvm)'!L148</v>
          </cell>
          <cell r="M477" t="str">
            <v>#='ipp(2015#=100 cvm)'!M148</v>
          </cell>
          <cell r="N477" t="str">
            <v>#='ipp(2015#=100 cvm)'!N148</v>
          </cell>
          <cell r="O477" t="str">
            <v>#='ipp(2015#=100 cvm)'!O148</v>
          </cell>
          <cell r="P477" t="str">
            <v>#='ipp(2015#=100 cvm)'!P148</v>
          </cell>
          <cell r="Q477" t="str">
            <v>#='ipp(2015#=100 cvm)'!Q148</v>
          </cell>
          <cell r="R477" t="str">
            <v>#='ipp(2015#=100 cvm)'!R148</v>
          </cell>
          <cell r="S477" t="str">
            <v>#='ipp(2015#=100 cvm)'!S148</v>
          </cell>
          <cell r="T477" t="str">
            <v>#='ipp(2015#=100 cvm)'!T148</v>
          </cell>
          <cell r="U477" t="str">
            <v>#='ipp(2015#=100 cvm)'!U148</v>
          </cell>
          <cell r="V477" t="str">
            <v>#='ipp(2015#=100 cvm)'!V148</v>
          </cell>
          <cell r="W477" t="str">
            <v>#='ipp(2015#=100 cvm)'!W148</v>
          </cell>
          <cell r="X477" t="str">
            <v>#='ipp(2015#=100 cvm)'!X148</v>
          </cell>
          <cell r="Y477" t="str">
            <v>#='ipp(2015#=100 cvm)'!Y148</v>
          </cell>
          <cell r="Z477" t="str">
            <v>#='ipp(2015#=100 cvm)'!Z148</v>
          </cell>
          <cell r="AA477" t="str">
            <v>#='ipp(2015#=100 cvm)'!AA148</v>
          </cell>
          <cell r="AB477" t="str">
            <v>#='ipp(2015#=100 cvm)'!AB148</v>
          </cell>
          <cell r="AC477" t="str">
            <v>#='ipp(2015#=100 cvm)'!AC148</v>
          </cell>
          <cell r="AD477" t="str">
            <v>#='ipp(2015#=100 cvm)'!AD148</v>
          </cell>
          <cell r="AE477" t="str">
            <v>#='ipp(2015#=100 cvm)'!AE148</v>
          </cell>
          <cell r="AF477" t="str">
            <v>#='ipp(2015#=100 cvm)'!AF148</v>
          </cell>
          <cell r="AG477" t="str">
            <v>#='ipp(2015#=100 cvm)'!AG148</v>
          </cell>
          <cell r="AH477" t="str">
            <v>#='ipp(2015#=100 cvm)'!AH148</v>
          </cell>
          <cell r="AI477" t="str">
            <v>#='ipp(2015#=100 cvm)'!AI148</v>
          </cell>
          <cell r="AJ477" t="str">
            <v>#='ipp(2015#=100 cvm)'!AJ148</v>
          </cell>
          <cell r="AK477" t="str">
            <v>#='ipp(2015#=100 cvm)'!AK148</v>
          </cell>
          <cell r="AL477" t="str">
            <v>#='ipp(2015#=100 cvm)'!AL148</v>
          </cell>
          <cell r="AM477" t="str">
            <v>#='ipp(2015#=100 cvm)'!AM148</v>
          </cell>
          <cell r="AN477" t="str">
            <v>#='ipp(2015#=100 cvm)'!AN148</v>
          </cell>
        </row>
        <row r="478">
          <cell r="C478">
            <v>21001</v>
          </cell>
          <cell r="D478" t="str">
            <v>#='ipp(2015#=100 cvm)'!D149</v>
          </cell>
          <cell r="E478" t="str">
            <v>#='ipp(2015#=100 cvm)'!E149</v>
          </cell>
          <cell r="F478" t="str">
            <v>#='ipp(2015#=100 cvm)'!F149</v>
          </cell>
          <cell r="G478" t="str">
            <v>#='ipp(2015#=100 cvm)'!G149</v>
          </cell>
          <cell r="H478" t="str">
            <v>#='ipp(2015#=100 cvm)'!H149</v>
          </cell>
          <cell r="I478" t="str">
            <v>#='ipp(2015#=100 cvm)'!I149</v>
          </cell>
          <cell r="J478" t="str">
            <v>#='ipp(2015#=100 cvm)'!J149</v>
          </cell>
          <cell r="K478" t="str">
            <v>#='ipp(2015#=100 cvm)'!K149</v>
          </cell>
          <cell r="L478" t="str">
            <v>#='ipp(2015#=100 cvm)'!L149</v>
          </cell>
          <cell r="M478" t="str">
            <v>#='ipp(2015#=100 cvm)'!M149</v>
          </cell>
          <cell r="N478" t="str">
            <v>#='ipp(2015#=100 cvm)'!N149</v>
          </cell>
          <cell r="O478" t="str">
            <v>#='ipp(2015#=100 cvm)'!O149</v>
          </cell>
          <cell r="P478" t="str">
            <v>#='ipp(2015#=100 cvm)'!P149</v>
          </cell>
          <cell r="Q478" t="str">
            <v>#='ipp(2015#=100 cvm)'!Q149</v>
          </cell>
          <cell r="R478" t="str">
            <v>#='ipp(2015#=100 cvm)'!R149</v>
          </cell>
          <cell r="S478" t="str">
            <v>#='ipp(2015#=100 cvm)'!S149</v>
          </cell>
          <cell r="T478" t="str">
            <v>#='ipp(2015#=100 cvm)'!T149</v>
          </cell>
          <cell r="U478" t="str">
            <v>#='ipp(2015#=100 cvm)'!U149</v>
          </cell>
          <cell r="V478" t="str">
            <v>#='ipp(2015#=100 cvm)'!V149</v>
          </cell>
          <cell r="W478" t="str">
            <v>#='ipp(2015#=100 cvm)'!W149</v>
          </cell>
          <cell r="X478" t="str">
            <v>#='ipp(2015#=100 cvm)'!X149</v>
          </cell>
          <cell r="Y478" t="str">
            <v>#='ipp(2015#=100 cvm)'!Y149</v>
          </cell>
          <cell r="Z478" t="str">
            <v>#='ipp(2015#=100 cvm)'!Z149</v>
          </cell>
          <cell r="AA478" t="str">
            <v>#='ipp(2015#=100 cvm)'!AA149</v>
          </cell>
          <cell r="AB478" t="str">
            <v>#='ipp(2015#=100 cvm)'!AB149</v>
          </cell>
          <cell r="AC478" t="str">
            <v>#='ipp(2015#=100 cvm)'!AC149</v>
          </cell>
          <cell r="AD478" t="str">
            <v>#='ipp(2015#=100 cvm)'!AD149</v>
          </cell>
          <cell r="AE478" t="str">
            <v>#='ipp(2015#=100 cvm)'!AE149</v>
          </cell>
          <cell r="AF478" t="str">
            <v>#='ipp(2015#=100 cvm)'!AF149</v>
          </cell>
          <cell r="AG478" t="str">
            <v>#='ipp(2015#=100 cvm)'!AG149</v>
          </cell>
          <cell r="AH478" t="str">
            <v>#='ipp(2015#=100 cvm)'!AH149</v>
          </cell>
          <cell r="AI478" t="str">
            <v>#='ipp(2015#=100 cvm)'!AI149</v>
          </cell>
          <cell r="AJ478" t="str">
            <v>#='ipp(2015#=100 cvm)'!AJ149</v>
          </cell>
          <cell r="AK478" t="str">
            <v>#='ipp(2015#=100 cvm)'!AK149</v>
          </cell>
          <cell r="AL478" t="str">
            <v>#='ipp(2015#=100 cvm)'!AL149</v>
          </cell>
          <cell r="AM478" t="str">
            <v>#='ipp(2015#=100 cvm)'!AM149</v>
          </cell>
          <cell r="AN478" t="str">
            <v>#='ipp(2015#=100 cvm)'!AN149</v>
          </cell>
        </row>
        <row r="479">
          <cell r="C479">
            <v>21003</v>
          </cell>
          <cell r="D479" t="str">
            <v>#='ipp(2015#=100 cvm)'!D150</v>
          </cell>
          <cell r="E479" t="str">
            <v>#='ipp(2015#=100 cvm)'!E150</v>
          </cell>
          <cell r="F479" t="str">
            <v>#='ipp(2015#=100 cvm)'!F150</v>
          </cell>
          <cell r="G479" t="str">
            <v>#='ipp(2015#=100 cvm)'!G150</v>
          </cell>
          <cell r="H479" t="str">
            <v>#='ipp(2015#=100 cvm)'!H150</v>
          </cell>
          <cell r="I479" t="str">
            <v>#='ipp(2015#=100 cvm)'!I150</v>
          </cell>
          <cell r="J479" t="str">
            <v>#='ipp(2015#=100 cvm)'!J150</v>
          </cell>
          <cell r="K479" t="str">
            <v>#='ipp(2015#=100 cvm)'!K150</v>
          </cell>
          <cell r="L479" t="str">
            <v>#='ipp(2015#=100 cvm)'!L150</v>
          </cell>
          <cell r="M479" t="str">
            <v>#='ipp(2015#=100 cvm)'!M150</v>
          </cell>
          <cell r="N479" t="str">
            <v>#='ipp(2015#=100 cvm)'!N150</v>
          </cell>
          <cell r="O479" t="str">
            <v>#='ipp(2015#=100 cvm)'!O150</v>
          </cell>
          <cell r="P479" t="str">
            <v>#='ipp(2015#=100 cvm)'!P150</v>
          </cell>
          <cell r="Q479" t="str">
            <v>#='ipp(2015#=100 cvm)'!Q150</v>
          </cell>
          <cell r="R479" t="str">
            <v>#='ipp(2015#=100 cvm)'!R150</v>
          </cell>
          <cell r="S479" t="str">
            <v>#='ipp(2015#=100 cvm)'!S150</v>
          </cell>
          <cell r="T479" t="str">
            <v>#='ipp(2015#=100 cvm)'!T150</v>
          </cell>
          <cell r="U479" t="str">
            <v>#='ipp(2015#=100 cvm)'!U150</v>
          </cell>
          <cell r="V479" t="str">
            <v>#='ipp(2015#=100 cvm)'!V150</v>
          </cell>
          <cell r="W479" t="str">
            <v>#='ipp(2015#=100 cvm)'!W150</v>
          </cell>
          <cell r="X479" t="str">
            <v>#='ipp(2015#=100 cvm)'!X150</v>
          </cell>
          <cell r="Y479" t="str">
            <v>#='ipp(2015#=100 cvm)'!Y150</v>
          </cell>
          <cell r="Z479" t="str">
            <v>#='ipp(2015#=100 cvm)'!Z150</v>
          </cell>
          <cell r="AA479" t="str">
            <v>#='ipp(2015#=100 cvm)'!AA150</v>
          </cell>
          <cell r="AB479" t="str">
            <v>#='ipp(2015#=100 cvm)'!AB150</v>
          </cell>
          <cell r="AC479" t="str">
            <v>#='ipp(2015#=100 cvm)'!AC150</v>
          </cell>
          <cell r="AD479" t="str">
            <v>#='ipp(2015#=100 cvm)'!AD150</v>
          </cell>
          <cell r="AE479" t="str">
            <v>#='ipp(2015#=100 cvm)'!AE150</v>
          </cell>
          <cell r="AF479" t="str">
            <v>#='ipp(2015#=100 cvm)'!AF150</v>
          </cell>
          <cell r="AG479" t="str">
            <v>#='ipp(2015#=100 cvm)'!AG150</v>
          </cell>
          <cell r="AH479" t="str">
            <v>#='ipp(2015#=100 cvm)'!AH150</v>
          </cell>
          <cell r="AI479" t="str">
            <v>#='ipp(2015#=100 cvm)'!AI150</v>
          </cell>
          <cell r="AJ479" t="str">
            <v>#='ipp(2015#=100 cvm)'!AJ150</v>
          </cell>
          <cell r="AK479" t="str">
            <v>#='ipp(2015#=100 cvm)'!AK150</v>
          </cell>
          <cell r="AL479" t="str">
            <v>#='ipp(2015#=100 cvm)'!AL150</v>
          </cell>
          <cell r="AM479" t="str">
            <v>#='ipp(2015#=100 cvm)'!AM150</v>
          </cell>
          <cell r="AN479" t="str">
            <v>#='ipp(2015#=100 cvm)'!AN150</v>
          </cell>
        </row>
        <row r="480">
          <cell r="C480">
            <v>21007</v>
          </cell>
          <cell r="D480" t="str">
            <v>#='ipp(2015#=100 cvm)'!D151</v>
          </cell>
          <cell r="E480" t="str">
            <v>#='ipp(2015#=100 cvm)'!E151</v>
          </cell>
          <cell r="F480" t="str">
            <v>#='ipp(2015#=100 cvm)'!F151</v>
          </cell>
          <cell r="G480" t="str">
            <v>#='ipp(2015#=100 cvm)'!G151</v>
          </cell>
          <cell r="H480" t="str">
            <v>#='ipp(2015#=100 cvm)'!H151</v>
          </cell>
          <cell r="I480" t="str">
            <v>#='ipp(2015#=100 cvm)'!I151</v>
          </cell>
          <cell r="J480" t="str">
            <v>#='ipp(2015#=100 cvm)'!J151</v>
          </cell>
          <cell r="K480" t="str">
            <v>#='ipp(2015#=100 cvm)'!K151</v>
          </cell>
          <cell r="L480" t="str">
            <v>#='ipp(2015#=100 cvm)'!L151</v>
          </cell>
          <cell r="M480" t="str">
            <v>#='ipp(2015#=100 cvm)'!M151</v>
          </cell>
          <cell r="N480" t="str">
            <v>#='ipp(2015#=100 cvm)'!N151</v>
          </cell>
          <cell r="O480" t="str">
            <v>#='ipp(2015#=100 cvm)'!O151</v>
          </cell>
          <cell r="P480" t="str">
            <v>#='ipp(2015#=100 cvm)'!P151</v>
          </cell>
          <cell r="Q480" t="str">
            <v>#='ipp(2015#=100 cvm)'!Q151</v>
          </cell>
          <cell r="R480" t="str">
            <v>#='ipp(2015#=100 cvm)'!R151</v>
          </cell>
          <cell r="S480" t="str">
            <v>#='ipp(2015#=100 cvm)'!S151</v>
          </cell>
          <cell r="T480" t="str">
            <v>#='ipp(2015#=100 cvm)'!T151</v>
          </cell>
          <cell r="U480" t="str">
            <v>#='ipp(2015#=100 cvm)'!U151</v>
          </cell>
          <cell r="V480" t="str">
            <v>#='ipp(2015#=100 cvm)'!V151</v>
          </cell>
          <cell r="W480" t="str">
            <v>#='ipp(2015#=100 cvm)'!W151</v>
          </cell>
          <cell r="X480" t="str">
            <v>#='ipp(2015#=100 cvm)'!X151</v>
          </cell>
          <cell r="Y480" t="str">
            <v>#='ipp(2015#=100 cvm)'!Y151</v>
          </cell>
          <cell r="Z480" t="str">
            <v>#='ipp(2015#=100 cvm)'!Z151</v>
          </cell>
          <cell r="AA480" t="str">
            <v>#='ipp(2015#=100 cvm)'!AA151</v>
          </cell>
          <cell r="AB480" t="str">
            <v>#='ipp(2015#=100 cvm)'!AB151</v>
          </cell>
          <cell r="AC480" t="str">
            <v>#='ipp(2015#=100 cvm)'!AC151</v>
          </cell>
          <cell r="AD480" t="str">
            <v>#='ipp(2015#=100 cvm)'!AD151</v>
          </cell>
          <cell r="AE480" t="str">
            <v>#='ipp(2015#=100 cvm)'!AE151</v>
          </cell>
          <cell r="AF480" t="str">
            <v>#='ipp(2015#=100 cvm)'!AF151</v>
          </cell>
          <cell r="AG480" t="str">
            <v>#='ipp(2015#=100 cvm)'!AG151</v>
          </cell>
          <cell r="AH480" t="str">
            <v>#='ipp(2015#=100 cvm)'!AH151</v>
          </cell>
          <cell r="AI480" t="str">
            <v>#='ipp(2015#=100 cvm)'!AI151</v>
          </cell>
          <cell r="AJ480" t="str">
            <v>#='ipp(2015#=100 cvm)'!AJ151</v>
          </cell>
          <cell r="AK480" t="str">
            <v>#='ipp(2015#=100 cvm)'!AK151</v>
          </cell>
          <cell r="AL480" t="str">
            <v>#='ipp(2015#=100 cvm)'!AL151</v>
          </cell>
          <cell r="AM480" t="str">
            <v>#='ipp(2015#=100 cvm)'!AM151</v>
          </cell>
          <cell r="AN480" t="str">
            <v>#='ipp(2015#=100 cvm)'!AN151</v>
          </cell>
        </row>
        <row r="481">
          <cell r="C481">
            <v>21009</v>
          </cell>
          <cell r="D481" t="str">
            <v>#='ipp(2015#=100 cvm)'!D152</v>
          </cell>
          <cell r="E481" t="str">
            <v>#='ipp(2015#=100 cvm)'!E152</v>
          </cell>
          <cell r="F481" t="str">
            <v>#='ipp(2015#=100 cvm)'!F152</v>
          </cell>
          <cell r="G481" t="str">
            <v>#='ipp(2015#=100 cvm)'!G152</v>
          </cell>
          <cell r="H481" t="str">
            <v>#='ipp(2015#=100 cvm)'!H152</v>
          </cell>
          <cell r="I481" t="str">
            <v>#='ipp(2015#=100 cvm)'!I152</v>
          </cell>
          <cell r="J481" t="str">
            <v>#='ipp(2015#=100 cvm)'!J152</v>
          </cell>
          <cell r="K481" t="str">
            <v>#='ipp(2015#=100 cvm)'!K152</v>
          </cell>
          <cell r="L481" t="str">
            <v>#='ipp(2015#=100 cvm)'!L152</v>
          </cell>
          <cell r="M481" t="str">
            <v>#='ipp(2015#=100 cvm)'!M152</v>
          </cell>
          <cell r="N481" t="str">
            <v>#='ipp(2015#=100 cvm)'!N152</v>
          </cell>
          <cell r="O481" t="str">
            <v>#='ipp(2015#=100 cvm)'!O152</v>
          </cell>
          <cell r="P481" t="str">
            <v>#='ipp(2015#=100 cvm)'!P152</v>
          </cell>
          <cell r="Q481" t="str">
            <v>#='ipp(2015#=100 cvm)'!Q152</v>
          </cell>
          <cell r="R481" t="str">
            <v>#='ipp(2015#=100 cvm)'!R152</v>
          </cell>
          <cell r="S481" t="str">
            <v>#='ipp(2015#=100 cvm)'!S152</v>
          </cell>
          <cell r="T481" t="str">
            <v>#='ipp(2015#=100 cvm)'!T152</v>
          </cell>
          <cell r="U481" t="str">
            <v>#='ipp(2015#=100 cvm)'!U152</v>
          </cell>
          <cell r="V481" t="str">
            <v>#='ipp(2015#=100 cvm)'!V152</v>
          </cell>
          <cell r="W481" t="str">
            <v>#='ipp(2015#=100 cvm)'!W152</v>
          </cell>
          <cell r="X481" t="str">
            <v>#='ipp(2015#=100 cvm)'!X152</v>
          </cell>
          <cell r="Y481" t="str">
            <v>#='ipp(2015#=100 cvm)'!Y152</v>
          </cell>
          <cell r="Z481" t="str">
            <v>#='ipp(2015#=100 cvm)'!Z152</v>
          </cell>
          <cell r="AA481" t="str">
            <v>#='ipp(2015#=100 cvm)'!AA152</v>
          </cell>
          <cell r="AB481" t="str">
            <v>#='ipp(2015#=100 cvm)'!AB152</v>
          </cell>
          <cell r="AC481" t="str">
            <v>#='ipp(2015#=100 cvm)'!AC152</v>
          </cell>
          <cell r="AD481" t="str">
            <v>#='ipp(2015#=100 cvm)'!AD152</v>
          </cell>
          <cell r="AE481" t="str">
            <v>#='ipp(2015#=100 cvm)'!AE152</v>
          </cell>
          <cell r="AF481" t="str">
            <v>#='ipp(2015#=100 cvm)'!AF152</v>
          </cell>
          <cell r="AG481" t="str">
            <v>#='ipp(2015#=100 cvm)'!AG152</v>
          </cell>
          <cell r="AH481" t="str">
            <v>#='ipp(2015#=100 cvm)'!AH152</v>
          </cell>
          <cell r="AI481" t="str">
            <v>#='ipp(2015#=100 cvm)'!AI152</v>
          </cell>
          <cell r="AJ481" t="str">
            <v>#='ipp(2015#=100 cvm)'!AJ152</v>
          </cell>
          <cell r="AK481" t="str">
            <v>#='ipp(2015#=100 cvm)'!AK152</v>
          </cell>
          <cell r="AL481" t="str">
            <v>#='ipp(2015#=100 cvm)'!AL152</v>
          </cell>
          <cell r="AM481" t="str">
            <v>#='ipp(2015#=100 cvm)'!AM152</v>
          </cell>
          <cell r="AN481" t="str">
            <v>#='ipp(2015#=100 cvm)'!AN152</v>
          </cell>
        </row>
        <row r="482">
          <cell r="C482">
            <v>221</v>
          </cell>
          <cell r="D482" t="str">
            <v>#='ipp(2015#=100 cvm)'!D153</v>
          </cell>
          <cell r="E482" t="str">
            <v>#='ipp(2015#=100 cvm)'!E153</v>
          </cell>
          <cell r="F482" t="str">
            <v>#='ipp(2015#=100 cvm)'!F153</v>
          </cell>
          <cell r="G482" t="str">
            <v>#='ipp(2015#=100 cvm)'!G153</v>
          </cell>
          <cell r="H482" t="str">
            <v>#='ipp(2015#=100 cvm)'!H153</v>
          </cell>
          <cell r="I482" t="str">
            <v>#='ipp(2015#=100 cvm)'!I153</v>
          </cell>
          <cell r="J482" t="str">
            <v>#='ipp(2015#=100 cvm)'!J153</v>
          </cell>
          <cell r="K482" t="str">
            <v>#='ipp(2015#=100 cvm)'!K153</v>
          </cell>
          <cell r="L482" t="str">
            <v>#='ipp(2015#=100 cvm)'!L153</v>
          </cell>
          <cell r="M482" t="str">
            <v>#='ipp(2015#=100 cvm)'!M153</v>
          </cell>
          <cell r="N482" t="str">
            <v>#='ipp(2015#=100 cvm)'!N153</v>
          </cell>
          <cell r="O482" t="str">
            <v>#='ipp(2015#=100 cvm)'!O153</v>
          </cell>
          <cell r="P482" t="str">
            <v>#='ipp(2015#=100 cvm)'!P153</v>
          </cell>
          <cell r="Q482" t="str">
            <v>#='ipp(2015#=100 cvm)'!Q153</v>
          </cell>
          <cell r="R482" t="str">
            <v>#='ipp(2015#=100 cvm)'!R153</v>
          </cell>
          <cell r="S482" t="str">
            <v>#='ipp(2015#=100 cvm)'!S153</v>
          </cell>
          <cell r="T482" t="str">
            <v>#='ipp(2015#=100 cvm)'!T153</v>
          </cell>
          <cell r="U482" t="str">
            <v>#='ipp(2015#=100 cvm)'!U153</v>
          </cell>
          <cell r="V482" t="str">
            <v>#='ipp(2015#=100 cvm)'!V153</v>
          </cell>
          <cell r="W482" t="str">
            <v>#='ipp(2015#=100 cvm)'!W153</v>
          </cell>
          <cell r="X482" t="str">
            <v>#='ipp(2015#=100 cvm)'!X153</v>
          </cell>
          <cell r="Y482" t="str">
            <v>#='ipp(2015#=100 cvm)'!Y153</v>
          </cell>
          <cell r="Z482" t="str">
            <v>#='ipp(2015#=100 cvm)'!Z153</v>
          </cell>
          <cell r="AA482" t="str">
            <v>#='ipp(2015#=100 cvm)'!AA153</v>
          </cell>
          <cell r="AB482" t="str">
            <v>#='ipp(2015#=100 cvm)'!AB153</v>
          </cell>
          <cell r="AC482" t="str">
            <v>#='ipp(2015#=100 cvm)'!AC153</v>
          </cell>
          <cell r="AD482" t="str">
            <v>#='ipp(2015#=100 cvm)'!AD153</v>
          </cell>
          <cell r="AE482" t="str">
            <v>#='ipp(2015#=100 cvm)'!AE153</v>
          </cell>
          <cell r="AF482" t="str">
            <v>#='ipp(2015#=100 cvm)'!AF153</v>
          </cell>
          <cell r="AG482" t="str">
            <v>#='ipp(2015#=100 cvm)'!AG153</v>
          </cell>
          <cell r="AH482" t="str">
            <v>#='ipp(2015#=100 cvm)'!AH153</v>
          </cell>
          <cell r="AI482" t="str">
            <v>#='ipp(2015#=100 cvm)'!AI153</v>
          </cell>
          <cell r="AJ482" t="str">
            <v>#='ipp(2015#=100 cvm)'!AJ153</v>
          </cell>
          <cell r="AK482" t="str">
            <v>#='ipp(2015#=100 cvm)'!AK153</v>
          </cell>
          <cell r="AL482" t="str">
            <v>#='ipp(2015#=100 cvm)'!AL153</v>
          </cell>
          <cell r="AM482" t="str">
            <v>#='ipp(2015#=100 cvm)'!AM153</v>
          </cell>
          <cell r="AN482" t="str">
            <v>#='ipp(2015#=100 cvm)'!AN153</v>
          </cell>
        </row>
        <row r="483">
          <cell r="C483">
            <v>22111</v>
          </cell>
          <cell r="D483" t="str">
            <v>#='ipp(2015#=100 cvm)'!D154</v>
          </cell>
          <cell r="E483" t="str">
            <v>#='ipp(2015#=100 cvm)'!E154</v>
          </cell>
          <cell r="F483" t="str">
            <v>#='ipp(2015#=100 cvm)'!F154</v>
          </cell>
          <cell r="G483" t="str">
            <v>#='ipp(2015#=100 cvm)'!G154</v>
          </cell>
          <cell r="H483" t="str">
            <v>#='ipp(2015#=100 cvm)'!H154</v>
          </cell>
          <cell r="I483" t="str">
            <v>#='ipp(2015#=100 cvm)'!I154</v>
          </cell>
          <cell r="J483" t="str">
            <v>#='ipp(2015#=100 cvm)'!J154</v>
          </cell>
          <cell r="K483" t="str">
            <v>#='ipp(2015#=100 cvm)'!K154</v>
          </cell>
          <cell r="L483" t="str">
            <v>#='ipp(2015#=100 cvm)'!L154</v>
          </cell>
          <cell r="M483" t="str">
            <v>#='ipp(2015#=100 cvm)'!M154</v>
          </cell>
          <cell r="N483" t="str">
            <v>#='ipp(2015#=100 cvm)'!N154</v>
          </cell>
          <cell r="O483" t="str">
            <v>#='ipp(2015#=100 cvm)'!O154</v>
          </cell>
          <cell r="P483" t="str">
            <v>#='ipp(2015#=100 cvm)'!P154</v>
          </cell>
          <cell r="Q483" t="str">
            <v>#='ipp(2015#=100 cvm)'!Q154</v>
          </cell>
          <cell r="R483" t="str">
            <v>#='ipp(2015#=100 cvm)'!R154</v>
          </cell>
          <cell r="S483" t="str">
            <v>#='ipp(2015#=100 cvm)'!S154</v>
          </cell>
          <cell r="T483" t="str">
            <v>#='ipp(2015#=100 cvm)'!T154</v>
          </cell>
          <cell r="U483" t="str">
            <v>#='ipp(2015#=100 cvm)'!U154</v>
          </cell>
          <cell r="V483" t="str">
            <v>#='ipp(2015#=100 cvm)'!V154</v>
          </cell>
          <cell r="W483" t="str">
            <v>#='ipp(2015#=100 cvm)'!W154</v>
          </cell>
          <cell r="X483" t="str">
            <v>#='ipp(2015#=100 cvm)'!X154</v>
          </cell>
          <cell r="Y483" t="str">
            <v>#='ipp(2015#=100 cvm)'!Y154</v>
          </cell>
          <cell r="Z483" t="str">
            <v>#='ipp(2015#=100 cvm)'!Z154</v>
          </cell>
          <cell r="AA483" t="str">
            <v>#='ipp(2015#=100 cvm)'!AA154</v>
          </cell>
          <cell r="AB483" t="str">
            <v>#='ipp(2015#=100 cvm)'!AB154</v>
          </cell>
          <cell r="AC483" t="str">
            <v>#='ipp(2015#=100 cvm)'!AC154</v>
          </cell>
          <cell r="AD483" t="str">
            <v>#='ipp(2015#=100 cvm)'!AD154</v>
          </cell>
          <cell r="AE483" t="str">
            <v>#='ipp(2015#=100 cvm)'!AE154</v>
          </cell>
          <cell r="AF483" t="str">
            <v>#='ipp(2015#=100 cvm)'!AF154</v>
          </cell>
          <cell r="AG483" t="str">
            <v>#='ipp(2015#=100 cvm)'!AG154</v>
          </cell>
          <cell r="AH483" t="str">
            <v>#='ipp(2015#=100 cvm)'!AH154</v>
          </cell>
          <cell r="AI483" t="str">
            <v>#='ipp(2015#=100 cvm)'!AI154</v>
          </cell>
          <cell r="AJ483" t="str">
            <v>#='ipp(2015#=100 cvm)'!AJ154</v>
          </cell>
          <cell r="AK483" t="str">
            <v>#='ipp(2015#=100 cvm)'!AK154</v>
          </cell>
          <cell r="AL483" t="str">
            <v>#='ipp(2015#=100 cvm)'!AL154</v>
          </cell>
          <cell r="AM483" t="str">
            <v>#='ipp(2015#=100 cvm)'!AM154</v>
          </cell>
          <cell r="AN483" t="str">
            <v>#='ipp(2015#=100 cvm)'!AN154</v>
          </cell>
        </row>
        <row r="484">
          <cell r="C484">
            <v>22112</v>
          </cell>
          <cell r="D484" t="str">
            <v>#='ipp(2015#=100 cvm)'!D155</v>
          </cell>
          <cell r="E484" t="str">
            <v>#='ipp(2015#=100 cvm)'!E155</v>
          </cell>
          <cell r="F484" t="str">
            <v>#='ipp(2015#=100 cvm)'!F155</v>
          </cell>
          <cell r="G484" t="str">
            <v>#='ipp(2015#=100 cvm)'!G155</v>
          </cell>
          <cell r="H484" t="str">
            <v>#='ipp(2015#=100 cvm)'!H155</v>
          </cell>
          <cell r="I484" t="str">
            <v>#='ipp(2015#=100 cvm)'!I155</v>
          </cell>
          <cell r="J484" t="str">
            <v>#='ipp(2015#=100 cvm)'!J155</v>
          </cell>
          <cell r="K484" t="str">
            <v>#='ipp(2015#=100 cvm)'!K155</v>
          </cell>
          <cell r="L484" t="str">
            <v>#='ipp(2015#=100 cvm)'!L155</v>
          </cell>
          <cell r="M484" t="str">
            <v>#='ipp(2015#=100 cvm)'!M155</v>
          </cell>
          <cell r="N484" t="str">
            <v>#='ipp(2015#=100 cvm)'!N155</v>
          </cell>
          <cell r="O484" t="str">
            <v>#='ipp(2015#=100 cvm)'!O155</v>
          </cell>
          <cell r="P484" t="str">
            <v>#='ipp(2015#=100 cvm)'!P155</v>
          </cell>
          <cell r="Q484" t="str">
            <v>#='ipp(2015#=100 cvm)'!Q155</v>
          </cell>
          <cell r="R484" t="str">
            <v>#='ipp(2015#=100 cvm)'!R155</v>
          </cell>
          <cell r="S484" t="str">
            <v>#='ipp(2015#=100 cvm)'!S155</v>
          </cell>
          <cell r="T484" t="str">
            <v>#='ipp(2015#=100 cvm)'!T155</v>
          </cell>
          <cell r="U484" t="str">
            <v>#='ipp(2015#=100 cvm)'!U155</v>
          </cell>
          <cell r="V484" t="str">
            <v>#='ipp(2015#=100 cvm)'!V155</v>
          </cell>
          <cell r="W484" t="str">
            <v>#='ipp(2015#=100 cvm)'!W155</v>
          </cell>
          <cell r="X484" t="str">
            <v>#='ipp(2015#=100 cvm)'!X155</v>
          </cell>
          <cell r="Y484" t="str">
            <v>#='ipp(2015#=100 cvm)'!Y155</v>
          </cell>
          <cell r="Z484" t="str">
            <v>#='ipp(2015#=100 cvm)'!Z155</v>
          </cell>
          <cell r="AA484" t="str">
            <v>#='ipp(2015#=100 cvm)'!AA155</v>
          </cell>
          <cell r="AB484" t="str">
            <v>#='ipp(2015#=100 cvm)'!AB155</v>
          </cell>
          <cell r="AC484" t="str">
            <v>#='ipp(2015#=100 cvm)'!AC155</v>
          </cell>
          <cell r="AD484" t="str">
            <v>#='ipp(2015#=100 cvm)'!AD155</v>
          </cell>
          <cell r="AE484" t="str">
            <v>#='ipp(2015#=100 cvm)'!AE155</v>
          </cell>
          <cell r="AF484" t="str">
            <v>#='ipp(2015#=100 cvm)'!AF155</v>
          </cell>
          <cell r="AG484" t="str">
            <v>#='ipp(2015#=100 cvm)'!AG155</v>
          </cell>
          <cell r="AH484" t="str">
            <v>#='ipp(2015#=100 cvm)'!AH155</v>
          </cell>
          <cell r="AI484" t="str">
            <v>#='ipp(2015#=100 cvm)'!AI155</v>
          </cell>
          <cell r="AJ484" t="str">
            <v>#='ipp(2015#=100 cvm)'!AJ155</v>
          </cell>
          <cell r="AK484" t="str">
            <v>#='ipp(2015#=100 cvm)'!AK155</v>
          </cell>
          <cell r="AL484" t="str">
            <v>#='ipp(2015#=100 cvm)'!AL155</v>
          </cell>
          <cell r="AM484" t="str">
            <v>#='ipp(2015#=100 cvm)'!AM155</v>
          </cell>
          <cell r="AN484" t="str">
            <v>#='ipp(2015#=100 cvm)'!AN155</v>
          </cell>
        </row>
        <row r="485">
          <cell r="C485">
            <v>22191</v>
          </cell>
          <cell r="D485" t="str">
            <v>#='ipp(2015#=100 cvm)'!D156</v>
          </cell>
          <cell r="E485" t="str">
            <v>#='ipp(2015#=100 cvm)'!E156</v>
          </cell>
          <cell r="F485" t="str">
            <v>#='ipp(2015#=100 cvm)'!F156</v>
          </cell>
          <cell r="G485" t="str">
            <v>#='ipp(2015#=100 cvm)'!G156</v>
          </cell>
          <cell r="H485" t="str">
            <v>#='ipp(2015#=100 cvm)'!H156</v>
          </cell>
          <cell r="I485" t="str">
            <v>#='ipp(2015#=100 cvm)'!I156</v>
          </cell>
          <cell r="J485" t="str">
            <v>#='ipp(2015#=100 cvm)'!J156</v>
          </cell>
          <cell r="K485" t="str">
            <v>#='ipp(2015#=100 cvm)'!K156</v>
          </cell>
          <cell r="L485" t="str">
            <v>#='ipp(2015#=100 cvm)'!L156</v>
          </cell>
          <cell r="M485" t="str">
            <v>#='ipp(2015#=100 cvm)'!M156</v>
          </cell>
          <cell r="N485" t="str">
            <v>#='ipp(2015#=100 cvm)'!N156</v>
          </cell>
          <cell r="O485" t="str">
            <v>#='ipp(2015#=100 cvm)'!O156</v>
          </cell>
          <cell r="P485" t="str">
            <v>#='ipp(2015#=100 cvm)'!P156</v>
          </cell>
          <cell r="Q485" t="str">
            <v>#='ipp(2015#=100 cvm)'!Q156</v>
          </cell>
          <cell r="R485" t="str">
            <v>#='ipp(2015#=100 cvm)'!R156</v>
          </cell>
          <cell r="S485" t="str">
            <v>#='ipp(2015#=100 cvm)'!S156</v>
          </cell>
          <cell r="T485" t="str">
            <v>#='ipp(2015#=100 cvm)'!T156</v>
          </cell>
          <cell r="U485" t="str">
            <v>#='ipp(2015#=100 cvm)'!U156</v>
          </cell>
          <cell r="V485" t="str">
            <v>#='ipp(2015#=100 cvm)'!V156</v>
          </cell>
          <cell r="W485" t="str">
            <v>#='ipp(2015#=100 cvm)'!W156</v>
          </cell>
          <cell r="X485" t="str">
            <v>#='ipp(2015#=100 cvm)'!X156</v>
          </cell>
          <cell r="Y485" t="str">
            <v>#='ipp(2015#=100 cvm)'!Y156</v>
          </cell>
          <cell r="Z485" t="str">
            <v>#='ipp(2015#=100 cvm)'!Z156</v>
          </cell>
          <cell r="AA485" t="str">
            <v>#='ipp(2015#=100 cvm)'!AA156</v>
          </cell>
          <cell r="AB485" t="str">
            <v>#='ipp(2015#=100 cvm)'!AB156</v>
          </cell>
          <cell r="AC485" t="str">
            <v>#='ipp(2015#=100 cvm)'!AC156</v>
          </cell>
          <cell r="AD485" t="str">
            <v>#='ipp(2015#=100 cvm)'!AD156</v>
          </cell>
          <cell r="AE485" t="str">
            <v>#='ipp(2015#=100 cvm)'!AE156</v>
          </cell>
          <cell r="AF485" t="str">
            <v>#='ipp(2015#=100 cvm)'!AF156</v>
          </cell>
          <cell r="AG485" t="str">
            <v>#='ipp(2015#=100 cvm)'!AG156</v>
          </cell>
          <cell r="AH485" t="str">
            <v>#='ipp(2015#=100 cvm)'!AH156</v>
          </cell>
          <cell r="AI485" t="str">
            <v>#='ipp(2015#=100 cvm)'!AI156</v>
          </cell>
          <cell r="AJ485" t="str">
            <v>#='ipp(2015#=100 cvm)'!AJ156</v>
          </cell>
          <cell r="AK485" t="str">
            <v>#='ipp(2015#=100 cvm)'!AK156</v>
          </cell>
          <cell r="AL485" t="str">
            <v>#='ipp(2015#=100 cvm)'!AL156</v>
          </cell>
          <cell r="AM485" t="str">
            <v>#='ipp(2015#=100 cvm)'!AM156</v>
          </cell>
          <cell r="AN485" t="str">
            <v>#='ipp(2015#=100 cvm)'!AN156</v>
          </cell>
        </row>
        <row r="486">
          <cell r="C486">
            <v>22192</v>
          </cell>
          <cell r="D486" t="str">
            <v>#='ipp(2015#=100 cvm)'!D157</v>
          </cell>
          <cell r="E486" t="str">
            <v>#='ipp(2015#=100 cvm)'!E157</v>
          </cell>
          <cell r="F486" t="str">
            <v>#='ipp(2015#=100 cvm)'!F157</v>
          </cell>
          <cell r="G486" t="str">
            <v>#='ipp(2015#=100 cvm)'!G157</v>
          </cell>
          <cell r="H486" t="str">
            <v>#='ipp(2015#=100 cvm)'!H157</v>
          </cell>
          <cell r="I486" t="str">
            <v>#='ipp(2015#=100 cvm)'!I157</v>
          </cell>
          <cell r="J486" t="str">
            <v>#='ipp(2015#=100 cvm)'!J157</v>
          </cell>
          <cell r="K486" t="str">
            <v>#='ipp(2015#=100 cvm)'!K157</v>
          </cell>
          <cell r="L486" t="str">
            <v>#='ipp(2015#=100 cvm)'!L157</v>
          </cell>
          <cell r="M486" t="str">
            <v>#='ipp(2015#=100 cvm)'!M157</v>
          </cell>
          <cell r="N486" t="str">
            <v>#='ipp(2015#=100 cvm)'!N157</v>
          </cell>
          <cell r="O486" t="str">
            <v>#='ipp(2015#=100 cvm)'!O157</v>
          </cell>
          <cell r="P486" t="str">
            <v>#='ipp(2015#=100 cvm)'!P157</v>
          </cell>
          <cell r="Q486" t="str">
            <v>#='ipp(2015#=100 cvm)'!Q157</v>
          </cell>
          <cell r="R486" t="str">
            <v>#='ipp(2015#=100 cvm)'!R157</v>
          </cell>
          <cell r="S486" t="str">
            <v>#='ipp(2015#=100 cvm)'!S157</v>
          </cell>
          <cell r="T486" t="str">
            <v>#='ipp(2015#=100 cvm)'!T157</v>
          </cell>
          <cell r="U486" t="str">
            <v>#='ipp(2015#=100 cvm)'!U157</v>
          </cell>
          <cell r="V486" t="str">
            <v>#='ipp(2015#=100 cvm)'!V157</v>
          </cell>
          <cell r="W486" t="str">
            <v>#='ipp(2015#=100 cvm)'!W157</v>
          </cell>
          <cell r="X486" t="str">
            <v>#='ipp(2015#=100 cvm)'!X157</v>
          </cell>
          <cell r="Y486" t="str">
            <v>#='ipp(2015#=100 cvm)'!Y157</v>
          </cell>
          <cell r="Z486" t="str">
            <v>#='ipp(2015#=100 cvm)'!Z157</v>
          </cell>
          <cell r="AA486" t="str">
            <v>#='ipp(2015#=100 cvm)'!AA157</v>
          </cell>
          <cell r="AB486" t="str">
            <v>#='ipp(2015#=100 cvm)'!AB157</v>
          </cell>
          <cell r="AC486" t="str">
            <v>#='ipp(2015#=100 cvm)'!AC157</v>
          </cell>
          <cell r="AD486" t="str">
            <v>#='ipp(2015#=100 cvm)'!AD157</v>
          </cell>
          <cell r="AE486" t="str">
            <v>#='ipp(2015#=100 cvm)'!AE157</v>
          </cell>
          <cell r="AF486" t="str">
            <v>#='ipp(2015#=100 cvm)'!AF157</v>
          </cell>
          <cell r="AG486" t="str">
            <v>#='ipp(2015#=100 cvm)'!AG157</v>
          </cell>
          <cell r="AH486" t="str">
            <v>#='ipp(2015#=100 cvm)'!AH157</v>
          </cell>
          <cell r="AI486" t="str">
            <v>#='ipp(2015#=100 cvm)'!AI157</v>
          </cell>
          <cell r="AJ486" t="str">
            <v>#='ipp(2015#=100 cvm)'!AJ157</v>
          </cell>
          <cell r="AK486" t="str">
            <v>#='ipp(2015#=100 cvm)'!AK157</v>
          </cell>
          <cell r="AL486" t="str">
            <v>#='ipp(2015#=100 cvm)'!AL157</v>
          </cell>
          <cell r="AM486" t="str">
            <v>#='ipp(2015#=100 cvm)'!AM157</v>
          </cell>
          <cell r="AN486" t="str">
            <v>#='ipp(2015#=100 cvm)'!AN157</v>
          </cell>
        </row>
        <row r="487">
          <cell r="C487">
            <v>22193</v>
          </cell>
          <cell r="D487" t="str">
            <v>#='ipp(2015#=100 cvm)'!D158</v>
          </cell>
          <cell r="E487" t="str">
            <v>#='ipp(2015#=100 cvm)'!E158</v>
          </cell>
          <cell r="F487" t="str">
            <v>#='ipp(2015#=100 cvm)'!F158</v>
          </cell>
          <cell r="G487" t="str">
            <v>#='ipp(2015#=100 cvm)'!G158</v>
          </cell>
          <cell r="H487" t="str">
            <v>#='ipp(2015#=100 cvm)'!H158</v>
          </cell>
          <cell r="I487" t="str">
            <v>#='ipp(2015#=100 cvm)'!I158</v>
          </cell>
          <cell r="J487" t="str">
            <v>#='ipp(2015#=100 cvm)'!J158</v>
          </cell>
          <cell r="K487" t="str">
            <v>#='ipp(2015#=100 cvm)'!K158</v>
          </cell>
          <cell r="L487" t="str">
            <v>#='ipp(2015#=100 cvm)'!L158</v>
          </cell>
          <cell r="M487" t="str">
            <v>#='ipp(2015#=100 cvm)'!M158</v>
          </cell>
          <cell r="N487" t="str">
            <v>#='ipp(2015#=100 cvm)'!N158</v>
          </cell>
          <cell r="O487" t="str">
            <v>#='ipp(2015#=100 cvm)'!O158</v>
          </cell>
          <cell r="P487" t="str">
            <v>#='ipp(2015#=100 cvm)'!P158</v>
          </cell>
          <cell r="Q487" t="str">
            <v>#='ipp(2015#=100 cvm)'!Q158</v>
          </cell>
          <cell r="R487" t="str">
            <v>#='ipp(2015#=100 cvm)'!R158</v>
          </cell>
          <cell r="S487" t="str">
            <v>#='ipp(2015#=100 cvm)'!S158</v>
          </cell>
          <cell r="T487" t="str">
            <v>#='ipp(2015#=100 cvm)'!T158</v>
          </cell>
          <cell r="U487" t="str">
            <v>#='ipp(2015#=100 cvm)'!U158</v>
          </cell>
          <cell r="V487" t="str">
            <v>#='ipp(2015#=100 cvm)'!V158</v>
          </cell>
          <cell r="W487" t="str">
            <v>#='ipp(2015#=100 cvm)'!W158</v>
          </cell>
          <cell r="X487" t="str">
            <v>#='ipp(2015#=100 cvm)'!X158</v>
          </cell>
          <cell r="Y487" t="str">
            <v>#='ipp(2015#=100 cvm)'!Y158</v>
          </cell>
          <cell r="Z487" t="str">
            <v>#='ipp(2015#=100 cvm)'!Z158</v>
          </cell>
          <cell r="AA487" t="str">
            <v>#='ipp(2015#=100 cvm)'!AA158</v>
          </cell>
          <cell r="AB487" t="str">
            <v>#='ipp(2015#=100 cvm)'!AB158</v>
          </cell>
          <cell r="AC487" t="str">
            <v>#='ipp(2015#=100 cvm)'!AC158</v>
          </cell>
          <cell r="AD487" t="str">
            <v>#='ipp(2015#=100 cvm)'!AD158</v>
          </cell>
          <cell r="AE487" t="str">
            <v>#='ipp(2015#=100 cvm)'!AE158</v>
          </cell>
          <cell r="AF487" t="str">
            <v>#='ipp(2015#=100 cvm)'!AF158</v>
          </cell>
          <cell r="AG487" t="str">
            <v>#='ipp(2015#=100 cvm)'!AG158</v>
          </cell>
          <cell r="AH487" t="str">
            <v>#='ipp(2015#=100 cvm)'!AH158</v>
          </cell>
          <cell r="AI487" t="str">
            <v>#='ipp(2015#=100 cvm)'!AI158</v>
          </cell>
          <cell r="AJ487" t="str">
            <v>#='ipp(2015#=100 cvm)'!AJ158</v>
          </cell>
          <cell r="AK487" t="str">
            <v>#='ipp(2015#=100 cvm)'!AK158</v>
          </cell>
          <cell r="AL487" t="str">
            <v>#='ipp(2015#=100 cvm)'!AL158</v>
          </cell>
          <cell r="AM487" t="str">
            <v>#='ipp(2015#=100 cvm)'!AM158</v>
          </cell>
          <cell r="AN487" t="str">
            <v>#='ipp(2015#=100 cvm)'!AN158</v>
          </cell>
        </row>
        <row r="488">
          <cell r="C488">
            <v>22199</v>
          </cell>
          <cell r="D488" t="str">
            <v>#='ipp(2015#=100 cvm)'!D159</v>
          </cell>
          <cell r="E488" t="str">
            <v>#='ipp(2015#=100 cvm)'!E159</v>
          </cell>
          <cell r="F488" t="str">
            <v>#='ipp(2015#=100 cvm)'!F159</v>
          </cell>
          <cell r="G488" t="str">
            <v>#='ipp(2015#=100 cvm)'!G159</v>
          </cell>
          <cell r="H488" t="str">
            <v>#='ipp(2015#=100 cvm)'!H159</v>
          </cell>
          <cell r="I488" t="str">
            <v>#='ipp(2015#=100 cvm)'!I159</v>
          </cell>
          <cell r="J488" t="str">
            <v>#='ipp(2015#=100 cvm)'!J159</v>
          </cell>
          <cell r="K488" t="str">
            <v>#='ipp(2015#=100 cvm)'!K159</v>
          </cell>
          <cell r="L488" t="str">
            <v>#='ipp(2015#=100 cvm)'!L159</v>
          </cell>
          <cell r="M488" t="str">
            <v>#='ipp(2015#=100 cvm)'!M159</v>
          </cell>
          <cell r="N488" t="str">
            <v>#='ipp(2015#=100 cvm)'!N159</v>
          </cell>
          <cell r="O488" t="str">
            <v>#='ipp(2015#=100 cvm)'!O159</v>
          </cell>
          <cell r="P488" t="str">
            <v>#='ipp(2015#=100 cvm)'!P159</v>
          </cell>
          <cell r="Q488" t="str">
            <v>#='ipp(2015#=100 cvm)'!Q159</v>
          </cell>
          <cell r="R488" t="str">
            <v>#='ipp(2015#=100 cvm)'!R159</v>
          </cell>
          <cell r="S488" t="str">
            <v>#='ipp(2015#=100 cvm)'!S159</v>
          </cell>
          <cell r="T488" t="str">
            <v>#='ipp(2015#=100 cvm)'!T159</v>
          </cell>
          <cell r="U488" t="str">
            <v>#='ipp(2015#=100 cvm)'!U159</v>
          </cell>
          <cell r="V488" t="str">
            <v>#='ipp(2015#=100 cvm)'!V159</v>
          </cell>
          <cell r="W488" t="str">
            <v>#='ipp(2015#=100 cvm)'!W159</v>
          </cell>
          <cell r="X488" t="str">
            <v>#='ipp(2015#=100 cvm)'!X159</v>
          </cell>
          <cell r="Y488" t="str">
            <v>#='ipp(2015#=100 cvm)'!Y159</v>
          </cell>
          <cell r="Z488" t="str">
            <v>#='ipp(2015#=100 cvm)'!Z159</v>
          </cell>
          <cell r="AA488" t="str">
            <v>#='ipp(2015#=100 cvm)'!AA159</v>
          </cell>
          <cell r="AB488" t="str">
            <v>#='ipp(2015#=100 cvm)'!AB159</v>
          </cell>
          <cell r="AC488" t="str">
            <v>#='ipp(2015#=100 cvm)'!AC159</v>
          </cell>
          <cell r="AD488" t="str">
            <v>#='ipp(2015#=100 cvm)'!AD159</v>
          </cell>
          <cell r="AE488" t="str">
            <v>#='ipp(2015#=100 cvm)'!AE159</v>
          </cell>
          <cell r="AF488" t="str">
            <v>#='ipp(2015#=100 cvm)'!AF159</v>
          </cell>
          <cell r="AG488" t="str">
            <v>#='ipp(2015#=100 cvm)'!AG159</v>
          </cell>
          <cell r="AH488" t="str">
            <v>#='ipp(2015#=100 cvm)'!AH159</v>
          </cell>
          <cell r="AI488" t="str">
            <v>#='ipp(2015#=100 cvm)'!AI159</v>
          </cell>
          <cell r="AJ488" t="str">
            <v>#='ipp(2015#=100 cvm)'!AJ159</v>
          </cell>
          <cell r="AK488" t="str">
            <v>#='ipp(2015#=100 cvm)'!AK159</v>
          </cell>
          <cell r="AL488" t="str">
            <v>#='ipp(2015#=100 cvm)'!AL159</v>
          </cell>
          <cell r="AM488" t="str">
            <v>#='ipp(2015#=100 cvm)'!AM159</v>
          </cell>
          <cell r="AN488" t="str">
            <v>#='ipp(2015#=100 cvm)'!AN159</v>
          </cell>
        </row>
        <row r="489">
          <cell r="C489">
            <v>222</v>
          </cell>
          <cell r="D489" t="str">
            <v>#='ipp(2015#=100 cvm)'!D160</v>
          </cell>
          <cell r="E489" t="str">
            <v>#='ipp(2015#=100 cvm)'!E160</v>
          </cell>
          <cell r="F489" t="str">
            <v>#='ipp(2015#=100 cvm)'!F160</v>
          </cell>
          <cell r="G489" t="str">
            <v>#='ipp(2015#=100 cvm)'!G160</v>
          </cell>
          <cell r="H489" t="str">
            <v>#='ipp(2015#=100 cvm)'!H160</v>
          </cell>
          <cell r="I489" t="str">
            <v>#='ipp(2015#=100 cvm)'!I160</v>
          </cell>
          <cell r="J489" t="str">
            <v>#='ipp(2015#=100 cvm)'!J160</v>
          </cell>
          <cell r="K489" t="str">
            <v>#='ipp(2015#=100 cvm)'!K160</v>
          </cell>
          <cell r="L489" t="str">
            <v>#='ipp(2015#=100 cvm)'!L160</v>
          </cell>
          <cell r="M489" t="str">
            <v>#='ipp(2015#=100 cvm)'!M160</v>
          </cell>
          <cell r="N489" t="str">
            <v>#='ipp(2015#=100 cvm)'!N160</v>
          </cell>
          <cell r="O489" t="str">
            <v>#='ipp(2015#=100 cvm)'!O160</v>
          </cell>
          <cell r="P489" t="str">
            <v>#='ipp(2015#=100 cvm)'!P160</v>
          </cell>
          <cell r="Q489" t="str">
            <v>#='ipp(2015#=100 cvm)'!Q160</v>
          </cell>
          <cell r="R489" t="str">
            <v>#='ipp(2015#=100 cvm)'!R160</v>
          </cell>
          <cell r="S489" t="str">
            <v>#='ipp(2015#=100 cvm)'!S160</v>
          </cell>
          <cell r="T489" t="str">
            <v>#='ipp(2015#=100 cvm)'!T160</v>
          </cell>
          <cell r="U489" t="str">
            <v>#='ipp(2015#=100 cvm)'!U160</v>
          </cell>
          <cell r="V489" t="str">
            <v>#='ipp(2015#=100 cvm)'!V160</v>
          </cell>
          <cell r="W489" t="str">
            <v>#='ipp(2015#=100 cvm)'!W160</v>
          </cell>
          <cell r="X489" t="str">
            <v>#='ipp(2015#=100 cvm)'!X160</v>
          </cell>
          <cell r="Y489" t="str">
            <v>#='ipp(2015#=100 cvm)'!Y160</v>
          </cell>
          <cell r="Z489" t="str">
            <v>#='ipp(2015#=100 cvm)'!Z160</v>
          </cell>
          <cell r="AA489" t="str">
            <v>#='ipp(2015#=100 cvm)'!AA160</v>
          </cell>
          <cell r="AB489" t="str">
            <v>#='ipp(2015#=100 cvm)'!AB160</v>
          </cell>
          <cell r="AC489" t="str">
            <v>#='ipp(2015#=100 cvm)'!AC160</v>
          </cell>
          <cell r="AD489" t="str">
            <v>#='ipp(2015#=100 cvm)'!AD160</v>
          </cell>
          <cell r="AE489" t="str">
            <v>#='ipp(2015#=100 cvm)'!AE160</v>
          </cell>
          <cell r="AF489" t="str">
            <v>#='ipp(2015#=100 cvm)'!AF160</v>
          </cell>
          <cell r="AG489" t="str">
            <v>#='ipp(2015#=100 cvm)'!AG160</v>
          </cell>
          <cell r="AH489" t="str">
            <v>#='ipp(2015#=100 cvm)'!AH160</v>
          </cell>
          <cell r="AI489" t="str">
            <v>#='ipp(2015#=100 cvm)'!AI160</v>
          </cell>
          <cell r="AJ489" t="str">
            <v>#='ipp(2015#=100 cvm)'!AJ160</v>
          </cell>
          <cell r="AK489" t="str">
            <v>#='ipp(2015#=100 cvm)'!AK160</v>
          </cell>
          <cell r="AL489" t="str">
            <v>#='ipp(2015#=100 cvm)'!AL160</v>
          </cell>
          <cell r="AM489" t="str">
            <v>#='ipp(2015#=100 cvm)'!AM160</v>
          </cell>
          <cell r="AN489" t="str">
            <v>#='ipp(2015#=100 cvm)'!AN160</v>
          </cell>
        </row>
        <row r="490">
          <cell r="C490">
            <v>22201</v>
          </cell>
          <cell r="D490" t="str">
            <v>#='ipp(2015#=100 cvm)'!D161</v>
          </cell>
          <cell r="E490" t="str">
            <v>#='ipp(2015#=100 cvm)'!E161</v>
          </cell>
          <cell r="F490" t="str">
            <v>#='ipp(2015#=100 cvm)'!F161</v>
          </cell>
          <cell r="G490" t="str">
            <v>#='ipp(2015#=100 cvm)'!G161</v>
          </cell>
          <cell r="H490" t="str">
            <v>#='ipp(2015#=100 cvm)'!H161</v>
          </cell>
          <cell r="I490" t="str">
            <v>#='ipp(2015#=100 cvm)'!I161</v>
          </cell>
          <cell r="J490" t="str">
            <v>#='ipp(2015#=100 cvm)'!J161</v>
          </cell>
          <cell r="K490" t="str">
            <v>#='ipp(2015#=100 cvm)'!K161</v>
          </cell>
          <cell r="L490" t="str">
            <v>#='ipp(2015#=100 cvm)'!L161</v>
          </cell>
          <cell r="M490" t="str">
            <v>#='ipp(2015#=100 cvm)'!M161</v>
          </cell>
          <cell r="N490" t="str">
            <v>#='ipp(2015#=100 cvm)'!N161</v>
          </cell>
          <cell r="O490" t="str">
            <v>#='ipp(2015#=100 cvm)'!O161</v>
          </cell>
          <cell r="P490" t="str">
            <v>#='ipp(2015#=100 cvm)'!P161</v>
          </cell>
          <cell r="Q490" t="str">
            <v>#='ipp(2015#=100 cvm)'!Q161</v>
          </cell>
          <cell r="R490" t="str">
            <v>#='ipp(2015#=100 cvm)'!R161</v>
          </cell>
          <cell r="S490" t="str">
            <v>#='ipp(2015#=100 cvm)'!S161</v>
          </cell>
          <cell r="T490" t="str">
            <v>#='ipp(2015#=100 cvm)'!T161</v>
          </cell>
          <cell r="U490" t="str">
            <v>#='ipp(2015#=100 cvm)'!U161</v>
          </cell>
          <cell r="V490" t="str">
            <v>#='ipp(2015#=100 cvm)'!V161</v>
          </cell>
          <cell r="W490" t="str">
            <v>#='ipp(2015#=100 cvm)'!W161</v>
          </cell>
          <cell r="X490" t="str">
            <v>#='ipp(2015#=100 cvm)'!X161</v>
          </cell>
          <cell r="Y490" t="str">
            <v>#='ipp(2015#=100 cvm)'!Y161</v>
          </cell>
          <cell r="Z490" t="str">
            <v>#='ipp(2015#=100 cvm)'!Z161</v>
          </cell>
          <cell r="AA490" t="str">
            <v>#='ipp(2015#=100 cvm)'!AA161</v>
          </cell>
          <cell r="AB490" t="str">
            <v>#='ipp(2015#=100 cvm)'!AB161</v>
          </cell>
          <cell r="AC490" t="str">
            <v>#='ipp(2015#=100 cvm)'!AC161</v>
          </cell>
          <cell r="AD490" t="str">
            <v>#='ipp(2015#=100 cvm)'!AD161</v>
          </cell>
          <cell r="AE490" t="str">
            <v>#='ipp(2015#=100 cvm)'!AE161</v>
          </cell>
          <cell r="AF490" t="str">
            <v>#='ipp(2015#=100 cvm)'!AF161</v>
          </cell>
          <cell r="AG490" t="str">
            <v>#='ipp(2015#=100 cvm)'!AG161</v>
          </cell>
          <cell r="AH490" t="str">
            <v>#='ipp(2015#=100 cvm)'!AH161</v>
          </cell>
          <cell r="AI490" t="str">
            <v>#='ipp(2015#=100 cvm)'!AI161</v>
          </cell>
          <cell r="AJ490" t="str">
            <v>#='ipp(2015#=100 cvm)'!AJ161</v>
          </cell>
          <cell r="AK490" t="str">
            <v>#='ipp(2015#=100 cvm)'!AK161</v>
          </cell>
          <cell r="AL490" t="str">
            <v>#='ipp(2015#=100 cvm)'!AL161</v>
          </cell>
          <cell r="AM490" t="str">
            <v>#='ipp(2015#=100 cvm)'!AM161</v>
          </cell>
          <cell r="AN490" t="str">
            <v>#='ipp(2015#=100 cvm)'!AN161</v>
          </cell>
        </row>
        <row r="491">
          <cell r="C491">
            <v>22202</v>
          </cell>
          <cell r="D491" t="str">
            <v>#='ipp(2015#=100 cvm)'!D162</v>
          </cell>
          <cell r="E491" t="str">
            <v>#='ipp(2015#=100 cvm)'!E162</v>
          </cell>
          <cell r="F491" t="str">
            <v>#='ipp(2015#=100 cvm)'!F162</v>
          </cell>
          <cell r="G491" t="str">
            <v>#='ipp(2015#=100 cvm)'!G162</v>
          </cell>
          <cell r="H491" t="str">
            <v>#='ipp(2015#=100 cvm)'!H162</v>
          </cell>
          <cell r="I491" t="str">
            <v>#='ipp(2015#=100 cvm)'!I162</v>
          </cell>
          <cell r="J491" t="str">
            <v>#='ipp(2015#=100 cvm)'!J162</v>
          </cell>
          <cell r="K491" t="str">
            <v>#='ipp(2015#=100 cvm)'!K162</v>
          </cell>
          <cell r="L491" t="str">
            <v>#='ipp(2015#=100 cvm)'!L162</v>
          </cell>
          <cell r="M491" t="str">
            <v>#='ipp(2015#=100 cvm)'!M162</v>
          </cell>
          <cell r="N491" t="str">
            <v>#='ipp(2015#=100 cvm)'!N162</v>
          </cell>
          <cell r="O491" t="str">
            <v>#='ipp(2015#=100 cvm)'!O162</v>
          </cell>
          <cell r="P491" t="str">
            <v>#='ipp(2015#=100 cvm)'!P162</v>
          </cell>
          <cell r="Q491" t="str">
            <v>#='ipp(2015#=100 cvm)'!Q162</v>
          </cell>
          <cell r="R491" t="str">
            <v>#='ipp(2015#=100 cvm)'!R162</v>
          </cell>
          <cell r="S491" t="str">
            <v>#='ipp(2015#=100 cvm)'!S162</v>
          </cell>
          <cell r="T491" t="str">
            <v>#='ipp(2015#=100 cvm)'!T162</v>
          </cell>
          <cell r="U491" t="str">
            <v>#='ipp(2015#=100 cvm)'!U162</v>
          </cell>
          <cell r="V491" t="str">
            <v>#='ipp(2015#=100 cvm)'!V162</v>
          </cell>
          <cell r="W491" t="str">
            <v>#='ipp(2015#=100 cvm)'!W162</v>
          </cell>
          <cell r="X491" t="str">
            <v>#='ipp(2015#=100 cvm)'!X162</v>
          </cell>
          <cell r="Y491" t="str">
            <v>#='ipp(2015#=100 cvm)'!Y162</v>
          </cell>
          <cell r="Z491" t="str">
            <v>#='ipp(2015#=100 cvm)'!Z162</v>
          </cell>
          <cell r="AA491" t="str">
            <v>#='ipp(2015#=100 cvm)'!AA162</v>
          </cell>
          <cell r="AB491" t="str">
            <v>#='ipp(2015#=100 cvm)'!AB162</v>
          </cell>
          <cell r="AC491" t="str">
            <v>#='ipp(2015#=100 cvm)'!AC162</v>
          </cell>
          <cell r="AD491" t="str">
            <v>#='ipp(2015#=100 cvm)'!AD162</v>
          </cell>
          <cell r="AE491" t="str">
            <v>#='ipp(2015#=100 cvm)'!AE162</v>
          </cell>
          <cell r="AF491" t="str">
            <v>#='ipp(2015#=100 cvm)'!AF162</v>
          </cell>
          <cell r="AG491" t="str">
            <v>#='ipp(2015#=100 cvm)'!AG162</v>
          </cell>
          <cell r="AH491" t="str">
            <v>#='ipp(2015#=100 cvm)'!AH162</v>
          </cell>
          <cell r="AI491" t="str">
            <v>#='ipp(2015#=100 cvm)'!AI162</v>
          </cell>
          <cell r="AJ491" t="str">
            <v>#='ipp(2015#=100 cvm)'!AJ162</v>
          </cell>
          <cell r="AK491" t="str">
            <v>#='ipp(2015#=100 cvm)'!AK162</v>
          </cell>
          <cell r="AL491" t="str">
            <v>#='ipp(2015#=100 cvm)'!AL162</v>
          </cell>
          <cell r="AM491" t="str">
            <v>#='ipp(2015#=100 cvm)'!AM162</v>
          </cell>
          <cell r="AN491" t="str">
            <v>#='ipp(2015#=100 cvm)'!AN162</v>
          </cell>
        </row>
        <row r="492">
          <cell r="C492">
            <v>22203</v>
          </cell>
          <cell r="D492" t="str">
            <v>#='ipp(2015#=100 cvm)'!D163</v>
          </cell>
          <cell r="E492" t="str">
            <v>#='ipp(2015#=100 cvm)'!E163</v>
          </cell>
          <cell r="F492" t="str">
            <v>#='ipp(2015#=100 cvm)'!F163</v>
          </cell>
          <cell r="G492" t="str">
            <v>#='ipp(2015#=100 cvm)'!G163</v>
          </cell>
          <cell r="H492" t="str">
            <v>#='ipp(2015#=100 cvm)'!H163</v>
          </cell>
          <cell r="I492" t="str">
            <v>#='ipp(2015#=100 cvm)'!I163</v>
          </cell>
          <cell r="J492" t="str">
            <v>#='ipp(2015#=100 cvm)'!J163</v>
          </cell>
          <cell r="K492" t="str">
            <v>#='ipp(2015#=100 cvm)'!K163</v>
          </cell>
          <cell r="L492" t="str">
            <v>#='ipp(2015#=100 cvm)'!L163</v>
          </cell>
          <cell r="M492" t="str">
            <v>#='ipp(2015#=100 cvm)'!M163</v>
          </cell>
          <cell r="N492" t="str">
            <v>#='ipp(2015#=100 cvm)'!N163</v>
          </cell>
          <cell r="O492" t="str">
            <v>#='ipp(2015#=100 cvm)'!O163</v>
          </cell>
          <cell r="P492" t="str">
            <v>#='ipp(2015#=100 cvm)'!P163</v>
          </cell>
          <cell r="Q492" t="str">
            <v>#='ipp(2015#=100 cvm)'!Q163</v>
          </cell>
          <cell r="R492" t="str">
            <v>#='ipp(2015#=100 cvm)'!R163</v>
          </cell>
          <cell r="S492" t="str">
            <v>#='ipp(2015#=100 cvm)'!S163</v>
          </cell>
          <cell r="T492" t="str">
            <v>#='ipp(2015#=100 cvm)'!T163</v>
          </cell>
          <cell r="U492" t="str">
            <v>#='ipp(2015#=100 cvm)'!U163</v>
          </cell>
          <cell r="V492" t="str">
            <v>#='ipp(2015#=100 cvm)'!V163</v>
          </cell>
          <cell r="W492" t="str">
            <v>#='ipp(2015#=100 cvm)'!W163</v>
          </cell>
          <cell r="X492" t="str">
            <v>#='ipp(2015#=100 cvm)'!X163</v>
          </cell>
          <cell r="Y492" t="str">
            <v>#='ipp(2015#=100 cvm)'!Y163</v>
          </cell>
          <cell r="Z492" t="str">
            <v>#='ipp(2015#=100 cvm)'!Z163</v>
          </cell>
          <cell r="AA492" t="str">
            <v>#='ipp(2015#=100 cvm)'!AA163</v>
          </cell>
          <cell r="AB492" t="str">
            <v>#='ipp(2015#=100 cvm)'!AB163</v>
          </cell>
          <cell r="AC492" t="str">
            <v>#='ipp(2015#=100 cvm)'!AC163</v>
          </cell>
          <cell r="AD492" t="str">
            <v>#='ipp(2015#=100 cvm)'!AD163</v>
          </cell>
          <cell r="AE492" t="str">
            <v>#='ipp(2015#=100 cvm)'!AE163</v>
          </cell>
          <cell r="AF492" t="str">
            <v>#='ipp(2015#=100 cvm)'!AF163</v>
          </cell>
          <cell r="AG492" t="str">
            <v>#='ipp(2015#=100 cvm)'!AG163</v>
          </cell>
          <cell r="AH492" t="str">
            <v>#='ipp(2015#=100 cvm)'!AH163</v>
          </cell>
          <cell r="AI492" t="str">
            <v>#='ipp(2015#=100 cvm)'!AI163</v>
          </cell>
          <cell r="AJ492" t="str">
            <v>#='ipp(2015#=100 cvm)'!AJ163</v>
          </cell>
          <cell r="AK492" t="str">
            <v>#='ipp(2015#=100 cvm)'!AK163</v>
          </cell>
          <cell r="AL492" t="str">
            <v>#='ipp(2015#=100 cvm)'!AL163</v>
          </cell>
          <cell r="AM492" t="str">
            <v>#='ipp(2015#=100 cvm)'!AM163</v>
          </cell>
          <cell r="AN492" t="str">
            <v>#='ipp(2015#=100 cvm)'!AN163</v>
          </cell>
        </row>
        <row r="493">
          <cell r="C493">
            <v>22204</v>
          </cell>
          <cell r="D493" t="str">
            <v>#='ipp(2015#=100 cvm)'!D164</v>
          </cell>
          <cell r="E493" t="str">
            <v>#='ipp(2015#=100 cvm)'!E164</v>
          </cell>
          <cell r="F493" t="str">
            <v>#='ipp(2015#=100 cvm)'!F164</v>
          </cell>
          <cell r="G493" t="str">
            <v>#='ipp(2015#=100 cvm)'!G164</v>
          </cell>
          <cell r="H493" t="str">
            <v>#='ipp(2015#=100 cvm)'!H164</v>
          </cell>
          <cell r="I493" t="str">
            <v>#='ipp(2015#=100 cvm)'!I164</v>
          </cell>
          <cell r="J493" t="str">
            <v>#='ipp(2015#=100 cvm)'!J164</v>
          </cell>
          <cell r="K493" t="str">
            <v>#='ipp(2015#=100 cvm)'!K164</v>
          </cell>
          <cell r="L493" t="str">
            <v>#='ipp(2015#=100 cvm)'!L164</v>
          </cell>
          <cell r="M493" t="str">
            <v>#='ipp(2015#=100 cvm)'!M164</v>
          </cell>
          <cell r="N493" t="str">
            <v>#='ipp(2015#=100 cvm)'!N164</v>
          </cell>
          <cell r="O493" t="str">
            <v>#='ipp(2015#=100 cvm)'!O164</v>
          </cell>
          <cell r="P493" t="str">
            <v>#='ipp(2015#=100 cvm)'!P164</v>
          </cell>
          <cell r="Q493" t="str">
            <v>#='ipp(2015#=100 cvm)'!Q164</v>
          </cell>
          <cell r="R493" t="str">
            <v>#='ipp(2015#=100 cvm)'!R164</v>
          </cell>
          <cell r="S493" t="str">
            <v>#='ipp(2015#=100 cvm)'!S164</v>
          </cell>
          <cell r="T493" t="str">
            <v>#='ipp(2015#=100 cvm)'!T164</v>
          </cell>
          <cell r="U493" t="str">
            <v>#='ipp(2015#=100 cvm)'!U164</v>
          </cell>
          <cell r="V493" t="str">
            <v>#='ipp(2015#=100 cvm)'!V164</v>
          </cell>
          <cell r="W493" t="str">
            <v>#='ipp(2015#=100 cvm)'!W164</v>
          </cell>
          <cell r="X493" t="str">
            <v>#='ipp(2015#=100 cvm)'!X164</v>
          </cell>
          <cell r="Y493" t="str">
            <v>#='ipp(2015#=100 cvm)'!Y164</v>
          </cell>
          <cell r="Z493" t="str">
            <v>#='ipp(2015#=100 cvm)'!Z164</v>
          </cell>
          <cell r="AA493" t="str">
            <v>#='ipp(2015#=100 cvm)'!AA164</v>
          </cell>
          <cell r="AB493" t="str">
            <v>#='ipp(2015#=100 cvm)'!AB164</v>
          </cell>
          <cell r="AC493" t="str">
            <v>#='ipp(2015#=100 cvm)'!AC164</v>
          </cell>
          <cell r="AD493" t="str">
            <v>#='ipp(2015#=100 cvm)'!AD164</v>
          </cell>
          <cell r="AE493" t="str">
            <v>#='ipp(2015#=100 cvm)'!AE164</v>
          </cell>
          <cell r="AF493" t="str">
            <v>#='ipp(2015#=100 cvm)'!AF164</v>
          </cell>
          <cell r="AG493" t="str">
            <v>#='ipp(2015#=100 cvm)'!AG164</v>
          </cell>
          <cell r="AH493" t="str">
            <v>#='ipp(2015#=100 cvm)'!AH164</v>
          </cell>
          <cell r="AI493" t="str">
            <v>#='ipp(2015#=100 cvm)'!AI164</v>
          </cell>
          <cell r="AJ493" t="str">
            <v>#='ipp(2015#=100 cvm)'!AJ164</v>
          </cell>
          <cell r="AK493" t="str">
            <v>#='ipp(2015#=100 cvm)'!AK164</v>
          </cell>
          <cell r="AL493" t="str">
            <v>#='ipp(2015#=100 cvm)'!AL164</v>
          </cell>
          <cell r="AM493" t="str">
            <v>#='ipp(2015#=100 cvm)'!AM164</v>
          </cell>
          <cell r="AN493" t="str">
            <v>#='ipp(2015#=100 cvm)'!AN164</v>
          </cell>
        </row>
        <row r="494">
          <cell r="C494">
            <v>22205</v>
          </cell>
          <cell r="D494" t="str">
            <v>#='ipp(2015#=100 cvm)'!D165</v>
          </cell>
          <cell r="E494" t="str">
            <v>#='ipp(2015#=100 cvm)'!E165</v>
          </cell>
          <cell r="F494" t="str">
            <v>#='ipp(2015#=100 cvm)'!F165</v>
          </cell>
          <cell r="G494" t="str">
            <v>#='ipp(2015#=100 cvm)'!G165</v>
          </cell>
          <cell r="H494" t="str">
            <v>#='ipp(2015#=100 cvm)'!H165</v>
          </cell>
          <cell r="I494" t="str">
            <v>#='ipp(2015#=100 cvm)'!I165</v>
          </cell>
          <cell r="J494" t="str">
            <v>#='ipp(2015#=100 cvm)'!J165</v>
          </cell>
          <cell r="K494" t="str">
            <v>#='ipp(2015#=100 cvm)'!K165</v>
          </cell>
          <cell r="L494" t="str">
            <v>#='ipp(2015#=100 cvm)'!L165</v>
          </cell>
          <cell r="M494" t="str">
            <v>#='ipp(2015#=100 cvm)'!M165</v>
          </cell>
          <cell r="N494" t="str">
            <v>#='ipp(2015#=100 cvm)'!N165</v>
          </cell>
          <cell r="O494" t="str">
            <v>#='ipp(2015#=100 cvm)'!O165</v>
          </cell>
          <cell r="P494" t="str">
            <v>#='ipp(2015#=100 cvm)'!P165</v>
          </cell>
          <cell r="Q494" t="str">
            <v>#='ipp(2015#=100 cvm)'!Q165</v>
          </cell>
          <cell r="R494" t="str">
            <v>#='ipp(2015#=100 cvm)'!R165</v>
          </cell>
          <cell r="S494" t="str">
            <v>#='ipp(2015#=100 cvm)'!S165</v>
          </cell>
          <cell r="T494" t="str">
            <v>#='ipp(2015#=100 cvm)'!T165</v>
          </cell>
          <cell r="U494" t="str">
            <v>#='ipp(2015#=100 cvm)'!U165</v>
          </cell>
          <cell r="V494" t="str">
            <v>#='ipp(2015#=100 cvm)'!V165</v>
          </cell>
          <cell r="W494" t="str">
            <v>#='ipp(2015#=100 cvm)'!W165</v>
          </cell>
          <cell r="X494" t="str">
            <v>#='ipp(2015#=100 cvm)'!X165</v>
          </cell>
          <cell r="Y494" t="str">
            <v>#='ipp(2015#=100 cvm)'!Y165</v>
          </cell>
          <cell r="Z494" t="str">
            <v>#='ipp(2015#=100 cvm)'!Z165</v>
          </cell>
          <cell r="AA494" t="str">
            <v>#='ipp(2015#=100 cvm)'!AA165</v>
          </cell>
          <cell r="AB494" t="str">
            <v>#='ipp(2015#=100 cvm)'!AB165</v>
          </cell>
          <cell r="AC494" t="str">
            <v>#='ipp(2015#=100 cvm)'!AC165</v>
          </cell>
          <cell r="AD494" t="str">
            <v>#='ipp(2015#=100 cvm)'!AD165</v>
          </cell>
          <cell r="AE494" t="str">
            <v>#='ipp(2015#=100 cvm)'!AE165</v>
          </cell>
          <cell r="AF494" t="str">
            <v>#='ipp(2015#=100 cvm)'!AF165</v>
          </cell>
          <cell r="AG494" t="str">
            <v>#='ipp(2015#=100 cvm)'!AG165</v>
          </cell>
          <cell r="AH494" t="str">
            <v>#='ipp(2015#=100 cvm)'!AH165</v>
          </cell>
          <cell r="AI494" t="str">
            <v>#='ipp(2015#=100 cvm)'!AI165</v>
          </cell>
          <cell r="AJ494" t="str">
            <v>#='ipp(2015#=100 cvm)'!AJ165</v>
          </cell>
          <cell r="AK494" t="str">
            <v>#='ipp(2015#=100 cvm)'!AK165</v>
          </cell>
          <cell r="AL494" t="str">
            <v>#='ipp(2015#=100 cvm)'!AL165</v>
          </cell>
          <cell r="AM494" t="str">
            <v>#='ipp(2015#=100 cvm)'!AM165</v>
          </cell>
          <cell r="AN494" t="str">
            <v>#='ipp(2015#=100 cvm)'!AN165</v>
          </cell>
        </row>
        <row r="495">
          <cell r="C495">
            <v>22209</v>
          </cell>
          <cell r="D495" t="str">
            <v>#='ipp(2015#=100 cvm)'!D166</v>
          </cell>
          <cell r="E495" t="str">
            <v>#='ipp(2015#=100 cvm)'!E166</v>
          </cell>
          <cell r="F495" t="str">
            <v>#='ipp(2015#=100 cvm)'!F166</v>
          </cell>
          <cell r="G495" t="str">
            <v>#='ipp(2015#=100 cvm)'!G166</v>
          </cell>
          <cell r="H495" t="str">
            <v>#='ipp(2015#=100 cvm)'!H166</v>
          </cell>
          <cell r="I495" t="str">
            <v>#='ipp(2015#=100 cvm)'!I166</v>
          </cell>
          <cell r="J495" t="str">
            <v>#='ipp(2015#=100 cvm)'!J166</v>
          </cell>
          <cell r="K495" t="str">
            <v>#='ipp(2015#=100 cvm)'!K166</v>
          </cell>
          <cell r="L495" t="str">
            <v>#='ipp(2015#=100 cvm)'!L166</v>
          </cell>
          <cell r="M495" t="str">
            <v>#='ipp(2015#=100 cvm)'!M166</v>
          </cell>
          <cell r="N495" t="str">
            <v>#='ipp(2015#=100 cvm)'!N166</v>
          </cell>
          <cell r="O495" t="str">
            <v>#='ipp(2015#=100 cvm)'!O166</v>
          </cell>
          <cell r="P495" t="str">
            <v>#='ipp(2015#=100 cvm)'!P166</v>
          </cell>
          <cell r="Q495" t="str">
            <v>#='ipp(2015#=100 cvm)'!Q166</v>
          </cell>
          <cell r="R495" t="str">
            <v>#='ipp(2015#=100 cvm)'!R166</v>
          </cell>
          <cell r="S495" t="str">
            <v>#='ipp(2015#=100 cvm)'!S166</v>
          </cell>
          <cell r="T495" t="str">
            <v>#='ipp(2015#=100 cvm)'!T166</v>
          </cell>
          <cell r="U495" t="str">
            <v>#='ipp(2015#=100 cvm)'!U166</v>
          </cell>
          <cell r="V495" t="str">
            <v>#='ipp(2015#=100 cvm)'!V166</v>
          </cell>
          <cell r="W495" t="str">
            <v>#='ipp(2015#=100 cvm)'!W166</v>
          </cell>
          <cell r="X495" t="str">
            <v>#='ipp(2015#=100 cvm)'!X166</v>
          </cell>
          <cell r="Y495" t="str">
            <v>#='ipp(2015#=100 cvm)'!Y166</v>
          </cell>
          <cell r="Z495" t="str">
            <v>#='ipp(2015#=100 cvm)'!Z166</v>
          </cell>
          <cell r="AA495" t="str">
            <v>#='ipp(2015#=100 cvm)'!AA166</v>
          </cell>
          <cell r="AB495" t="str">
            <v>#='ipp(2015#=100 cvm)'!AB166</v>
          </cell>
          <cell r="AC495" t="str">
            <v>#='ipp(2015#=100 cvm)'!AC166</v>
          </cell>
          <cell r="AD495" t="str">
            <v>#='ipp(2015#=100 cvm)'!AD166</v>
          </cell>
          <cell r="AE495" t="str">
            <v>#='ipp(2015#=100 cvm)'!AE166</v>
          </cell>
          <cell r="AF495" t="str">
            <v>#='ipp(2015#=100 cvm)'!AF166</v>
          </cell>
          <cell r="AG495" t="str">
            <v>#='ipp(2015#=100 cvm)'!AG166</v>
          </cell>
          <cell r="AH495" t="str">
            <v>#='ipp(2015#=100 cvm)'!AH166</v>
          </cell>
          <cell r="AI495" t="str">
            <v>#='ipp(2015#=100 cvm)'!AI166</v>
          </cell>
          <cell r="AJ495" t="str">
            <v>#='ipp(2015#=100 cvm)'!AJ166</v>
          </cell>
          <cell r="AK495" t="str">
            <v>#='ipp(2015#=100 cvm)'!AK166</v>
          </cell>
          <cell r="AL495" t="str">
            <v>#='ipp(2015#=100 cvm)'!AL166</v>
          </cell>
          <cell r="AM495" t="str">
            <v>#='ipp(2015#=100 cvm)'!AM166</v>
          </cell>
          <cell r="AN495" t="str">
            <v>#='ipp(2015#=100 cvm)'!AN166</v>
          </cell>
        </row>
        <row r="496">
          <cell r="C496">
            <v>231</v>
          </cell>
          <cell r="D496" t="str">
            <v>#='ipp(2015#=100 cvm)'!D167</v>
          </cell>
          <cell r="E496" t="str">
            <v>#='ipp(2015#=100 cvm)'!E167</v>
          </cell>
          <cell r="F496" t="str">
            <v>#='ipp(2015#=100 cvm)'!F167</v>
          </cell>
          <cell r="G496" t="str">
            <v>#='ipp(2015#=100 cvm)'!G167</v>
          </cell>
          <cell r="H496" t="str">
            <v>#='ipp(2015#=100 cvm)'!H167</v>
          </cell>
          <cell r="I496" t="str">
            <v>#='ipp(2015#=100 cvm)'!I167</v>
          </cell>
          <cell r="J496" t="str">
            <v>#='ipp(2015#=100 cvm)'!J167</v>
          </cell>
          <cell r="K496" t="str">
            <v>#='ipp(2015#=100 cvm)'!K167</v>
          </cell>
          <cell r="L496" t="str">
            <v>#='ipp(2015#=100 cvm)'!L167</v>
          </cell>
          <cell r="M496" t="str">
            <v>#='ipp(2015#=100 cvm)'!M167</v>
          </cell>
          <cell r="N496" t="str">
            <v>#='ipp(2015#=100 cvm)'!N167</v>
          </cell>
          <cell r="O496" t="str">
            <v>#='ipp(2015#=100 cvm)'!O167</v>
          </cell>
          <cell r="P496" t="str">
            <v>#='ipp(2015#=100 cvm)'!P167</v>
          </cell>
          <cell r="Q496" t="str">
            <v>#='ipp(2015#=100 cvm)'!Q167</v>
          </cell>
          <cell r="R496" t="str">
            <v>#='ipp(2015#=100 cvm)'!R167</v>
          </cell>
          <cell r="S496" t="str">
            <v>#='ipp(2015#=100 cvm)'!S167</v>
          </cell>
          <cell r="T496" t="str">
            <v>#='ipp(2015#=100 cvm)'!T167</v>
          </cell>
          <cell r="U496" t="str">
            <v>#='ipp(2015#=100 cvm)'!U167</v>
          </cell>
          <cell r="V496" t="str">
            <v>#='ipp(2015#=100 cvm)'!V167</v>
          </cell>
          <cell r="W496" t="str">
            <v>#='ipp(2015#=100 cvm)'!W167</v>
          </cell>
          <cell r="X496" t="str">
            <v>#='ipp(2015#=100 cvm)'!X167</v>
          </cell>
          <cell r="Y496" t="str">
            <v>#='ipp(2015#=100 cvm)'!Y167</v>
          </cell>
          <cell r="Z496" t="str">
            <v>#='ipp(2015#=100 cvm)'!Z167</v>
          </cell>
          <cell r="AA496" t="str">
            <v>#='ipp(2015#=100 cvm)'!AA167</v>
          </cell>
          <cell r="AB496" t="str">
            <v>#='ipp(2015#=100 cvm)'!AB167</v>
          </cell>
          <cell r="AC496" t="str">
            <v>#='ipp(2015#=100 cvm)'!AC167</v>
          </cell>
          <cell r="AD496" t="str">
            <v>#='ipp(2015#=100 cvm)'!AD167</v>
          </cell>
          <cell r="AE496" t="str">
            <v>#='ipp(2015#=100 cvm)'!AE167</v>
          </cell>
          <cell r="AF496" t="str">
            <v>#='ipp(2015#=100 cvm)'!AF167</v>
          </cell>
          <cell r="AG496" t="str">
            <v>#='ipp(2015#=100 cvm)'!AG167</v>
          </cell>
          <cell r="AH496" t="str">
            <v>#='ipp(2015#=100 cvm)'!AH167</v>
          </cell>
          <cell r="AI496" t="str">
            <v>#='ipp(2015#=100 cvm)'!AI167</v>
          </cell>
          <cell r="AJ496" t="str">
            <v>#='ipp(2015#=100 cvm)'!AJ167</v>
          </cell>
          <cell r="AK496" t="str">
            <v>#='ipp(2015#=100 cvm)'!AK167</v>
          </cell>
          <cell r="AL496" t="str">
            <v>#='ipp(2015#=100 cvm)'!AL167</v>
          </cell>
          <cell r="AM496" t="str">
            <v>#='ipp(2015#=100 cvm)'!AM167</v>
          </cell>
          <cell r="AN496" t="str">
            <v>#='ipp(2015#=100 cvm)'!AN167</v>
          </cell>
        </row>
        <row r="497">
          <cell r="C497">
            <v>23101</v>
          </cell>
          <cell r="D497" t="str">
            <v>#='ipp(2015#=100 cvm)'!D168</v>
          </cell>
          <cell r="E497" t="str">
            <v>#='ipp(2015#=100 cvm)'!E168</v>
          </cell>
          <cell r="F497" t="str">
            <v>#='ipp(2015#=100 cvm)'!F168</v>
          </cell>
          <cell r="G497" t="str">
            <v>#='ipp(2015#=100 cvm)'!G168</v>
          </cell>
          <cell r="H497" t="str">
            <v>#='ipp(2015#=100 cvm)'!H168</v>
          </cell>
          <cell r="I497" t="str">
            <v>#='ipp(2015#=100 cvm)'!I168</v>
          </cell>
          <cell r="J497" t="str">
            <v>#='ipp(2015#=100 cvm)'!J168</v>
          </cell>
          <cell r="K497" t="str">
            <v>#='ipp(2015#=100 cvm)'!K168</v>
          </cell>
          <cell r="L497" t="str">
            <v>#='ipp(2015#=100 cvm)'!L168</v>
          </cell>
          <cell r="M497" t="str">
            <v>#='ipp(2015#=100 cvm)'!M168</v>
          </cell>
          <cell r="N497" t="str">
            <v>#='ipp(2015#=100 cvm)'!N168</v>
          </cell>
          <cell r="O497" t="str">
            <v>#='ipp(2015#=100 cvm)'!O168</v>
          </cell>
          <cell r="P497" t="str">
            <v>#='ipp(2015#=100 cvm)'!P168</v>
          </cell>
          <cell r="Q497" t="str">
            <v>#='ipp(2015#=100 cvm)'!Q168</v>
          </cell>
          <cell r="R497" t="str">
            <v>#='ipp(2015#=100 cvm)'!R168</v>
          </cell>
          <cell r="S497" t="str">
            <v>#='ipp(2015#=100 cvm)'!S168</v>
          </cell>
          <cell r="T497" t="str">
            <v>#='ipp(2015#=100 cvm)'!T168</v>
          </cell>
          <cell r="U497" t="str">
            <v>#='ipp(2015#=100 cvm)'!U168</v>
          </cell>
          <cell r="V497" t="str">
            <v>#='ipp(2015#=100 cvm)'!V168</v>
          </cell>
          <cell r="W497" t="str">
            <v>#='ipp(2015#=100 cvm)'!W168</v>
          </cell>
          <cell r="X497" t="str">
            <v>#='ipp(2015#=100 cvm)'!X168</v>
          </cell>
          <cell r="Y497" t="str">
            <v>#='ipp(2015#=100 cvm)'!Y168</v>
          </cell>
          <cell r="Z497" t="str">
            <v>#='ipp(2015#=100 cvm)'!Z168</v>
          </cell>
          <cell r="AA497" t="str">
            <v>#='ipp(2015#=100 cvm)'!AA168</v>
          </cell>
          <cell r="AB497" t="str">
            <v>#='ipp(2015#=100 cvm)'!AB168</v>
          </cell>
          <cell r="AC497" t="str">
            <v>#='ipp(2015#=100 cvm)'!AC168</v>
          </cell>
          <cell r="AD497" t="str">
            <v>#='ipp(2015#=100 cvm)'!AD168</v>
          </cell>
          <cell r="AE497" t="str">
            <v>#='ipp(2015#=100 cvm)'!AE168</v>
          </cell>
          <cell r="AF497" t="str">
            <v>#='ipp(2015#=100 cvm)'!AF168</v>
          </cell>
          <cell r="AG497" t="str">
            <v>#='ipp(2015#=100 cvm)'!AG168</v>
          </cell>
          <cell r="AH497" t="str">
            <v>#='ipp(2015#=100 cvm)'!AH168</v>
          </cell>
          <cell r="AI497" t="str">
            <v>#='ipp(2015#=100 cvm)'!AI168</v>
          </cell>
          <cell r="AJ497" t="str">
            <v>#='ipp(2015#=100 cvm)'!AJ168</v>
          </cell>
          <cell r="AK497" t="str">
            <v>#='ipp(2015#=100 cvm)'!AK168</v>
          </cell>
          <cell r="AL497" t="str">
            <v>#='ipp(2015#=100 cvm)'!AL168</v>
          </cell>
          <cell r="AM497" t="str">
            <v>#='ipp(2015#=100 cvm)'!AM168</v>
          </cell>
          <cell r="AN497" t="str">
            <v>#='ipp(2015#=100 cvm)'!AN168</v>
          </cell>
        </row>
        <row r="498">
          <cell r="C498">
            <v>23109</v>
          </cell>
          <cell r="D498" t="str">
            <v>#='ipp(2015#=100 cvm)'!D169</v>
          </cell>
          <cell r="E498" t="str">
            <v>#='ipp(2015#=100 cvm)'!E169</v>
          </cell>
          <cell r="F498" t="str">
            <v>#='ipp(2015#=100 cvm)'!F169</v>
          </cell>
          <cell r="G498" t="str">
            <v>#='ipp(2015#=100 cvm)'!G169</v>
          </cell>
          <cell r="H498" t="str">
            <v>#='ipp(2015#=100 cvm)'!H169</v>
          </cell>
          <cell r="I498" t="str">
            <v>#='ipp(2015#=100 cvm)'!I169</v>
          </cell>
          <cell r="J498" t="str">
            <v>#='ipp(2015#=100 cvm)'!J169</v>
          </cell>
          <cell r="K498" t="str">
            <v>#='ipp(2015#=100 cvm)'!K169</v>
          </cell>
          <cell r="L498" t="str">
            <v>#='ipp(2015#=100 cvm)'!L169</v>
          </cell>
          <cell r="M498" t="str">
            <v>#='ipp(2015#=100 cvm)'!M169</v>
          </cell>
          <cell r="N498" t="str">
            <v>#='ipp(2015#=100 cvm)'!N169</v>
          </cell>
          <cell r="O498" t="str">
            <v>#='ipp(2015#=100 cvm)'!O169</v>
          </cell>
          <cell r="P498" t="str">
            <v>#='ipp(2015#=100 cvm)'!P169</v>
          </cell>
          <cell r="Q498" t="str">
            <v>#='ipp(2015#=100 cvm)'!Q169</v>
          </cell>
          <cell r="R498" t="str">
            <v>#='ipp(2015#=100 cvm)'!R169</v>
          </cell>
          <cell r="S498" t="str">
            <v>#='ipp(2015#=100 cvm)'!S169</v>
          </cell>
          <cell r="T498" t="str">
            <v>#='ipp(2015#=100 cvm)'!T169</v>
          </cell>
          <cell r="U498" t="str">
            <v>#='ipp(2015#=100 cvm)'!U169</v>
          </cell>
          <cell r="V498" t="str">
            <v>#='ipp(2015#=100 cvm)'!V169</v>
          </cell>
          <cell r="W498" t="str">
            <v>#='ipp(2015#=100 cvm)'!W169</v>
          </cell>
          <cell r="X498" t="str">
            <v>#='ipp(2015#=100 cvm)'!X169</v>
          </cell>
          <cell r="Y498" t="str">
            <v>#='ipp(2015#=100 cvm)'!Y169</v>
          </cell>
          <cell r="Z498" t="str">
            <v>#='ipp(2015#=100 cvm)'!Z169</v>
          </cell>
          <cell r="AA498" t="str">
            <v>#='ipp(2015#=100 cvm)'!AA169</v>
          </cell>
          <cell r="AB498" t="str">
            <v>#='ipp(2015#=100 cvm)'!AB169</v>
          </cell>
          <cell r="AC498" t="str">
            <v>#='ipp(2015#=100 cvm)'!AC169</v>
          </cell>
          <cell r="AD498" t="str">
            <v>#='ipp(2015#=100 cvm)'!AD169</v>
          </cell>
          <cell r="AE498" t="str">
            <v>#='ipp(2015#=100 cvm)'!AE169</v>
          </cell>
          <cell r="AF498" t="str">
            <v>#='ipp(2015#=100 cvm)'!AF169</v>
          </cell>
          <cell r="AG498" t="str">
            <v>#='ipp(2015#=100 cvm)'!AG169</v>
          </cell>
          <cell r="AH498" t="str">
            <v>#='ipp(2015#=100 cvm)'!AH169</v>
          </cell>
          <cell r="AI498" t="str">
            <v>#='ipp(2015#=100 cvm)'!AI169</v>
          </cell>
          <cell r="AJ498" t="str">
            <v>#='ipp(2015#=100 cvm)'!AJ169</v>
          </cell>
          <cell r="AK498" t="str">
            <v>#='ipp(2015#=100 cvm)'!AK169</v>
          </cell>
          <cell r="AL498" t="str">
            <v>#='ipp(2015#=100 cvm)'!AL169</v>
          </cell>
          <cell r="AM498" t="str">
            <v>#='ipp(2015#=100 cvm)'!AM169</v>
          </cell>
          <cell r="AN498" t="str">
            <v>#='ipp(2015#=100 cvm)'!AN169</v>
          </cell>
        </row>
        <row r="499">
          <cell r="C499">
            <v>239</v>
          </cell>
          <cell r="D499" t="str">
            <v>#='ipp(2015#=100 cvm)'!D170</v>
          </cell>
          <cell r="E499" t="str">
            <v>#='ipp(2015#=100 cvm)'!E170</v>
          </cell>
          <cell r="F499" t="str">
            <v>#='ipp(2015#=100 cvm)'!F170</v>
          </cell>
          <cell r="G499" t="str">
            <v>#='ipp(2015#=100 cvm)'!G170</v>
          </cell>
          <cell r="H499" t="str">
            <v>#='ipp(2015#=100 cvm)'!H170</v>
          </cell>
          <cell r="I499" t="str">
            <v>#='ipp(2015#=100 cvm)'!I170</v>
          </cell>
          <cell r="J499" t="str">
            <v>#='ipp(2015#=100 cvm)'!J170</v>
          </cell>
          <cell r="K499" t="str">
            <v>#='ipp(2015#=100 cvm)'!K170</v>
          </cell>
          <cell r="L499" t="str">
            <v>#='ipp(2015#=100 cvm)'!L170</v>
          </cell>
          <cell r="M499" t="str">
            <v>#='ipp(2015#=100 cvm)'!M170</v>
          </cell>
          <cell r="N499" t="str">
            <v>#='ipp(2015#=100 cvm)'!N170</v>
          </cell>
          <cell r="O499" t="str">
            <v>#='ipp(2015#=100 cvm)'!O170</v>
          </cell>
          <cell r="P499" t="str">
            <v>#='ipp(2015#=100 cvm)'!P170</v>
          </cell>
          <cell r="Q499" t="str">
            <v>#='ipp(2015#=100 cvm)'!Q170</v>
          </cell>
          <cell r="R499" t="str">
            <v>#='ipp(2015#=100 cvm)'!R170</v>
          </cell>
          <cell r="S499" t="str">
            <v>#='ipp(2015#=100 cvm)'!S170</v>
          </cell>
          <cell r="T499" t="str">
            <v>#='ipp(2015#=100 cvm)'!T170</v>
          </cell>
          <cell r="U499" t="str">
            <v>#='ipp(2015#=100 cvm)'!U170</v>
          </cell>
          <cell r="V499" t="str">
            <v>#='ipp(2015#=100 cvm)'!V170</v>
          </cell>
          <cell r="W499" t="str">
            <v>#='ipp(2015#=100 cvm)'!W170</v>
          </cell>
          <cell r="X499" t="str">
            <v>#='ipp(2015#=100 cvm)'!X170</v>
          </cell>
          <cell r="Y499" t="str">
            <v>#='ipp(2015#=100 cvm)'!Y170</v>
          </cell>
          <cell r="Z499" t="str">
            <v>#='ipp(2015#=100 cvm)'!Z170</v>
          </cell>
          <cell r="AA499" t="str">
            <v>#='ipp(2015#=100 cvm)'!AA170</v>
          </cell>
          <cell r="AB499" t="str">
            <v>#='ipp(2015#=100 cvm)'!AB170</v>
          </cell>
          <cell r="AC499" t="str">
            <v>#='ipp(2015#=100 cvm)'!AC170</v>
          </cell>
          <cell r="AD499" t="str">
            <v>#='ipp(2015#=100 cvm)'!AD170</v>
          </cell>
          <cell r="AE499" t="str">
            <v>#='ipp(2015#=100 cvm)'!AE170</v>
          </cell>
          <cell r="AF499" t="str">
            <v>#='ipp(2015#=100 cvm)'!AF170</v>
          </cell>
          <cell r="AG499" t="str">
            <v>#='ipp(2015#=100 cvm)'!AG170</v>
          </cell>
          <cell r="AH499" t="str">
            <v>#='ipp(2015#=100 cvm)'!AH170</v>
          </cell>
          <cell r="AI499" t="str">
            <v>#='ipp(2015#=100 cvm)'!AI170</v>
          </cell>
          <cell r="AJ499" t="str">
            <v>#='ipp(2015#=100 cvm)'!AJ170</v>
          </cell>
          <cell r="AK499" t="str">
            <v>#='ipp(2015#=100 cvm)'!AK170</v>
          </cell>
          <cell r="AL499" t="str">
            <v>#='ipp(2015#=100 cvm)'!AL170</v>
          </cell>
          <cell r="AM499" t="str">
            <v>#='ipp(2015#=100 cvm)'!AM170</v>
          </cell>
          <cell r="AN499" t="str">
            <v>#='ipp(2015#=100 cvm)'!AN170</v>
          </cell>
        </row>
        <row r="500">
          <cell r="C500">
            <v>23911</v>
          </cell>
          <cell r="D500" t="str">
            <v>#='ipp(2015#=100 cvm)'!D171</v>
          </cell>
          <cell r="E500" t="str">
            <v>#='ipp(2015#=100 cvm)'!E171</v>
          </cell>
          <cell r="F500" t="str">
            <v>#='ipp(2015#=100 cvm)'!F171</v>
          </cell>
          <cell r="G500" t="str">
            <v>#='ipp(2015#=100 cvm)'!G171</v>
          </cell>
          <cell r="H500" t="str">
            <v>#='ipp(2015#=100 cvm)'!H171</v>
          </cell>
          <cell r="I500" t="str">
            <v>#='ipp(2015#=100 cvm)'!I171</v>
          </cell>
          <cell r="J500" t="str">
            <v>#='ipp(2015#=100 cvm)'!J171</v>
          </cell>
          <cell r="K500" t="str">
            <v>#='ipp(2015#=100 cvm)'!K171</v>
          </cell>
          <cell r="L500" t="str">
            <v>#='ipp(2015#=100 cvm)'!L171</v>
          </cell>
          <cell r="M500" t="str">
            <v>#='ipp(2015#=100 cvm)'!M171</v>
          </cell>
          <cell r="N500" t="str">
            <v>#='ipp(2015#=100 cvm)'!N171</v>
          </cell>
          <cell r="O500" t="str">
            <v>#='ipp(2015#=100 cvm)'!O171</v>
          </cell>
          <cell r="P500" t="str">
            <v>#='ipp(2015#=100 cvm)'!P171</v>
          </cell>
          <cell r="Q500" t="str">
            <v>#='ipp(2015#=100 cvm)'!Q171</v>
          </cell>
          <cell r="R500" t="str">
            <v>#='ipp(2015#=100 cvm)'!R171</v>
          </cell>
          <cell r="S500" t="str">
            <v>#='ipp(2015#=100 cvm)'!S171</v>
          </cell>
          <cell r="T500" t="str">
            <v>#='ipp(2015#=100 cvm)'!T171</v>
          </cell>
          <cell r="U500" t="str">
            <v>#='ipp(2015#=100 cvm)'!U171</v>
          </cell>
          <cell r="V500" t="str">
            <v>#='ipp(2015#=100 cvm)'!V171</v>
          </cell>
          <cell r="W500" t="str">
            <v>#='ipp(2015#=100 cvm)'!W171</v>
          </cell>
          <cell r="X500" t="str">
            <v>#='ipp(2015#=100 cvm)'!X171</v>
          </cell>
          <cell r="Y500" t="str">
            <v>#='ipp(2015#=100 cvm)'!Y171</v>
          </cell>
          <cell r="Z500" t="str">
            <v>#='ipp(2015#=100 cvm)'!Z171</v>
          </cell>
          <cell r="AA500" t="str">
            <v>#='ipp(2015#=100 cvm)'!AA171</v>
          </cell>
          <cell r="AB500" t="str">
            <v>#='ipp(2015#=100 cvm)'!AB171</v>
          </cell>
          <cell r="AC500" t="str">
            <v>#='ipp(2015#=100 cvm)'!AC171</v>
          </cell>
          <cell r="AD500" t="str">
            <v>#='ipp(2015#=100 cvm)'!AD171</v>
          </cell>
          <cell r="AE500" t="str">
            <v>#='ipp(2015#=100 cvm)'!AE171</v>
          </cell>
          <cell r="AF500" t="str">
            <v>#='ipp(2015#=100 cvm)'!AF171</v>
          </cell>
          <cell r="AG500" t="str">
            <v>#='ipp(2015#=100 cvm)'!AG171</v>
          </cell>
          <cell r="AH500" t="str">
            <v>#='ipp(2015#=100 cvm)'!AH171</v>
          </cell>
          <cell r="AI500" t="str">
            <v>#='ipp(2015#=100 cvm)'!AI171</v>
          </cell>
          <cell r="AJ500" t="str">
            <v>#='ipp(2015#=100 cvm)'!AJ171</v>
          </cell>
          <cell r="AK500" t="str">
            <v>#='ipp(2015#=100 cvm)'!AK171</v>
          </cell>
          <cell r="AL500" t="str">
            <v>#='ipp(2015#=100 cvm)'!AL171</v>
          </cell>
          <cell r="AM500" t="str">
            <v>#='ipp(2015#=100 cvm)'!AM171</v>
          </cell>
          <cell r="AN500" t="str">
            <v>#='ipp(2015#=100 cvm)'!AN171</v>
          </cell>
        </row>
        <row r="501">
          <cell r="C501">
            <v>23912</v>
          </cell>
          <cell r="D501" t="str">
            <v>#='ipp(2015#=100 cvm)'!D172</v>
          </cell>
          <cell r="E501" t="str">
            <v>#='ipp(2015#=100 cvm)'!E172</v>
          </cell>
          <cell r="F501" t="str">
            <v>#='ipp(2015#=100 cvm)'!F172</v>
          </cell>
          <cell r="G501" t="str">
            <v>#='ipp(2015#=100 cvm)'!G172</v>
          </cell>
          <cell r="H501" t="str">
            <v>#='ipp(2015#=100 cvm)'!H172</v>
          </cell>
          <cell r="I501" t="str">
            <v>#='ipp(2015#=100 cvm)'!I172</v>
          </cell>
          <cell r="J501" t="str">
            <v>#='ipp(2015#=100 cvm)'!J172</v>
          </cell>
          <cell r="K501" t="str">
            <v>#='ipp(2015#=100 cvm)'!K172</v>
          </cell>
          <cell r="L501" t="str">
            <v>#='ipp(2015#=100 cvm)'!L172</v>
          </cell>
          <cell r="M501" t="str">
            <v>#='ipp(2015#=100 cvm)'!M172</v>
          </cell>
          <cell r="N501" t="str">
            <v>#='ipp(2015#=100 cvm)'!N172</v>
          </cell>
          <cell r="O501" t="str">
            <v>#='ipp(2015#=100 cvm)'!O172</v>
          </cell>
          <cell r="P501" t="str">
            <v>#='ipp(2015#=100 cvm)'!P172</v>
          </cell>
          <cell r="Q501" t="str">
            <v>#='ipp(2015#=100 cvm)'!Q172</v>
          </cell>
          <cell r="R501" t="str">
            <v>#='ipp(2015#=100 cvm)'!R172</v>
          </cell>
          <cell r="S501" t="str">
            <v>#='ipp(2015#=100 cvm)'!S172</v>
          </cell>
          <cell r="T501" t="str">
            <v>#='ipp(2015#=100 cvm)'!T172</v>
          </cell>
          <cell r="U501" t="str">
            <v>#='ipp(2015#=100 cvm)'!U172</v>
          </cell>
          <cell r="V501" t="str">
            <v>#='ipp(2015#=100 cvm)'!V172</v>
          </cell>
          <cell r="W501" t="str">
            <v>#='ipp(2015#=100 cvm)'!W172</v>
          </cell>
          <cell r="X501" t="str">
            <v>#='ipp(2015#=100 cvm)'!X172</v>
          </cell>
          <cell r="Y501" t="str">
            <v>#='ipp(2015#=100 cvm)'!Y172</v>
          </cell>
          <cell r="Z501" t="str">
            <v>#='ipp(2015#=100 cvm)'!Z172</v>
          </cell>
          <cell r="AA501" t="str">
            <v>#='ipp(2015#=100 cvm)'!AA172</v>
          </cell>
          <cell r="AB501" t="str">
            <v>#='ipp(2015#=100 cvm)'!AB172</v>
          </cell>
          <cell r="AC501" t="str">
            <v>#='ipp(2015#=100 cvm)'!AC172</v>
          </cell>
          <cell r="AD501" t="str">
            <v>#='ipp(2015#=100 cvm)'!AD172</v>
          </cell>
          <cell r="AE501" t="str">
            <v>#='ipp(2015#=100 cvm)'!AE172</v>
          </cell>
          <cell r="AF501" t="str">
            <v>#='ipp(2015#=100 cvm)'!AF172</v>
          </cell>
          <cell r="AG501" t="str">
            <v>#='ipp(2015#=100 cvm)'!AG172</v>
          </cell>
          <cell r="AH501" t="str">
            <v>#='ipp(2015#=100 cvm)'!AH172</v>
          </cell>
          <cell r="AI501" t="str">
            <v>#='ipp(2015#=100 cvm)'!AI172</v>
          </cell>
          <cell r="AJ501" t="str">
            <v>#='ipp(2015#=100 cvm)'!AJ172</v>
          </cell>
          <cell r="AK501" t="str">
            <v>#='ipp(2015#=100 cvm)'!AK172</v>
          </cell>
          <cell r="AL501" t="str">
            <v>#='ipp(2015#=100 cvm)'!AL172</v>
          </cell>
          <cell r="AM501" t="str">
            <v>#='ipp(2015#=100 cvm)'!AM172</v>
          </cell>
          <cell r="AN501" t="str">
            <v>#='ipp(2015#=100 cvm)'!AN172</v>
          </cell>
        </row>
        <row r="502">
          <cell r="C502">
            <v>23921</v>
          </cell>
          <cell r="D502" t="str">
            <v>#='ipp(2015#=100 cvm)'!D173</v>
          </cell>
          <cell r="E502" t="str">
            <v>#='ipp(2015#=100 cvm)'!E173</v>
          </cell>
          <cell r="F502" t="str">
            <v>#='ipp(2015#=100 cvm)'!F173</v>
          </cell>
          <cell r="G502" t="str">
            <v>#='ipp(2015#=100 cvm)'!G173</v>
          </cell>
          <cell r="H502" t="str">
            <v>#='ipp(2015#=100 cvm)'!H173</v>
          </cell>
          <cell r="I502" t="str">
            <v>#='ipp(2015#=100 cvm)'!I173</v>
          </cell>
          <cell r="J502" t="str">
            <v>#='ipp(2015#=100 cvm)'!J173</v>
          </cell>
          <cell r="K502" t="str">
            <v>#='ipp(2015#=100 cvm)'!K173</v>
          </cell>
          <cell r="L502" t="str">
            <v>#='ipp(2015#=100 cvm)'!L173</v>
          </cell>
          <cell r="M502" t="str">
            <v>#='ipp(2015#=100 cvm)'!M173</v>
          </cell>
          <cell r="N502" t="str">
            <v>#='ipp(2015#=100 cvm)'!N173</v>
          </cell>
          <cell r="O502" t="str">
            <v>#='ipp(2015#=100 cvm)'!O173</v>
          </cell>
          <cell r="P502" t="str">
            <v>#='ipp(2015#=100 cvm)'!P173</v>
          </cell>
          <cell r="Q502" t="str">
            <v>#='ipp(2015#=100 cvm)'!Q173</v>
          </cell>
          <cell r="R502" t="str">
            <v>#='ipp(2015#=100 cvm)'!R173</v>
          </cell>
          <cell r="S502" t="str">
            <v>#='ipp(2015#=100 cvm)'!S173</v>
          </cell>
          <cell r="T502" t="str">
            <v>#='ipp(2015#=100 cvm)'!T173</v>
          </cell>
          <cell r="U502" t="str">
            <v>#='ipp(2015#=100 cvm)'!U173</v>
          </cell>
          <cell r="V502" t="str">
            <v>#='ipp(2015#=100 cvm)'!V173</v>
          </cell>
          <cell r="W502" t="str">
            <v>#='ipp(2015#=100 cvm)'!W173</v>
          </cell>
          <cell r="X502" t="str">
            <v>#='ipp(2015#=100 cvm)'!X173</v>
          </cell>
          <cell r="Y502" t="str">
            <v>#='ipp(2015#=100 cvm)'!Y173</v>
          </cell>
          <cell r="Z502" t="str">
            <v>#='ipp(2015#=100 cvm)'!Z173</v>
          </cell>
          <cell r="AA502" t="str">
            <v>#='ipp(2015#=100 cvm)'!AA173</v>
          </cell>
          <cell r="AB502" t="str">
            <v>#='ipp(2015#=100 cvm)'!AB173</v>
          </cell>
          <cell r="AC502" t="str">
            <v>#='ipp(2015#=100 cvm)'!AC173</v>
          </cell>
          <cell r="AD502" t="str">
            <v>#='ipp(2015#=100 cvm)'!AD173</v>
          </cell>
          <cell r="AE502" t="str">
            <v>#='ipp(2015#=100 cvm)'!AE173</v>
          </cell>
          <cell r="AF502" t="str">
            <v>#='ipp(2015#=100 cvm)'!AF173</v>
          </cell>
          <cell r="AG502" t="str">
            <v>#='ipp(2015#=100 cvm)'!AG173</v>
          </cell>
          <cell r="AH502" t="str">
            <v>#='ipp(2015#=100 cvm)'!AH173</v>
          </cell>
          <cell r="AI502" t="str">
            <v>#='ipp(2015#=100 cvm)'!AI173</v>
          </cell>
          <cell r="AJ502" t="str">
            <v>#='ipp(2015#=100 cvm)'!AJ173</v>
          </cell>
          <cell r="AK502" t="str">
            <v>#='ipp(2015#=100 cvm)'!AK173</v>
          </cell>
          <cell r="AL502" t="str">
            <v>#='ipp(2015#=100 cvm)'!AL173</v>
          </cell>
          <cell r="AM502" t="str">
            <v>#='ipp(2015#=100 cvm)'!AM173</v>
          </cell>
          <cell r="AN502" t="str">
            <v>#='ipp(2015#=100 cvm)'!AN173</v>
          </cell>
        </row>
        <row r="503">
          <cell r="C503">
            <v>23929</v>
          </cell>
          <cell r="D503" t="str">
            <v>#='ipp(2015#=100 cvm)'!D174</v>
          </cell>
          <cell r="E503" t="str">
            <v>#='ipp(2015#=100 cvm)'!E174</v>
          </cell>
          <cell r="F503" t="str">
            <v>#='ipp(2015#=100 cvm)'!F174</v>
          </cell>
          <cell r="G503" t="str">
            <v>#='ipp(2015#=100 cvm)'!G174</v>
          </cell>
          <cell r="H503" t="str">
            <v>#='ipp(2015#=100 cvm)'!H174</v>
          </cell>
          <cell r="I503" t="str">
            <v>#='ipp(2015#=100 cvm)'!I174</v>
          </cell>
          <cell r="J503" t="str">
            <v>#='ipp(2015#=100 cvm)'!J174</v>
          </cell>
          <cell r="K503" t="str">
            <v>#='ipp(2015#=100 cvm)'!K174</v>
          </cell>
          <cell r="L503" t="str">
            <v>#='ipp(2015#=100 cvm)'!L174</v>
          </cell>
          <cell r="M503" t="str">
            <v>#='ipp(2015#=100 cvm)'!M174</v>
          </cell>
          <cell r="N503" t="str">
            <v>#='ipp(2015#=100 cvm)'!N174</v>
          </cell>
          <cell r="O503" t="str">
            <v>#='ipp(2015#=100 cvm)'!O174</v>
          </cell>
          <cell r="P503" t="str">
            <v>#='ipp(2015#=100 cvm)'!P174</v>
          </cell>
          <cell r="Q503" t="str">
            <v>#='ipp(2015#=100 cvm)'!Q174</v>
          </cell>
          <cell r="R503" t="str">
            <v>#='ipp(2015#=100 cvm)'!R174</v>
          </cell>
          <cell r="S503" t="str">
            <v>#='ipp(2015#=100 cvm)'!S174</v>
          </cell>
          <cell r="T503" t="str">
            <v>#='ipp(2015#=100 cvm)'!T174</v>
          </cell>
          <cell r="U503" t="str">
            <v>#='ipp(2015#=100 cvm)'!U174</v>
          </cell>
          <cell r="V503" t="str">
            <v>#='ipp(2015#=100 cvm)'!V174</v>
          </cell>
          <cell r="W503" t="str">
            <v>#='ipp(2015#=100 cvm)'!W174</v>
          </cell>
          <cell r="X503" t="str">
            <v>#='ipp(2015#=100 cvm)'!X174</v>
          </cell>
          <cell r="Y503" t="str">
            <v>#='ipp(2015#=100 cvm)'!Y174</v>
          </cell>
          <cell r="Z503" t="str">
            <v>#='ipp(2015#=100 cvm)'!Z174</v>
          </cell>
          <cell r="AA503" t="str">
            <v>#='ipp(2015#=100 cvm)'!AA174</v>
          </cell>
          <cell r="AB503" t="str">
            <v>#='ipp(2015#=100 cvm)'!AB174</v>
          </cell>
          <cell r="AC503" t="str">
            <v>#='ipp(2015#=100 cvm)'!AC174</v>
          </cell>
          <cell r="AD503" t="str">
            <v>#='ipp(2015#=100 cvm)'!AD174</v>
          </cell>
          <cell r="AE503" t="str">
            <v>#='ipp(2015#=100 cvm)'!AE174</v>
          </cell>
          <cell r="AF503" t="str">
            <v>#='ipp(2015#=100 cvm)'!AF174</v>
          </cell>
          <cell r="AG503" t="str">
            <v>#='ipp(2015#=100 cvm)'!AG174</v>
          </cell>
          <cell r="AH503" t="str">
            <v>#='ipp(2015#=100 cvm)'!AH174</v>
          </cell>
          <cell r="AI503" t="str">
            <v>#='ipp(2015#=100 cvm)'!AI174</v>
          </cell>
          <cell r="AJ503" t="str">
            <v>#='ipp(2015#=100 cvm)'!AJ174</v>
          </cell>
          <cell r="AK503" t="str">
            <v>#='ipp(2015#=100 cvm)'!AK174</v>
          </cell>
          <cell r="AL503" t="str">
            <v>#='ipp(2015#=100 cvm)'!AL174</v>
          </cell>
          <cell r="AM503" t="str">
            <v>#='ipp(2015#=100 cvm)'!AM174</v>
          </cell>
          <cell r="AN503" t="str">
            <v>#='ipp(2015#=100 cvm)'!AN174</v>
          </cell>
        </row>
        <row r="504">
          <cell r="C504">
            <v>23930</v>
          </cell>
          <cell r="D504" t="str">
            <v>#='ipp(2015#=100 cvm)'!D175</v>
          </cell>
          <cell r="E504" t="str">
            <v>#='ipp(2015#=100 cvm)'!E175</v>
          </cell>
          <cell r="F504" t="str">
            <v>#='ipp(2015#=100 cvm)'!F175</v>
          </cell>
          <cell r="G504" t="str">
            <v>#='ipp(2015#=100 cvm)'!G175</v>
          </cell>
          <cell r="H504" t="str">
            <v>#='ipp(2015#=100 cvm)'!H175</v>
          </cell>
          <cell r="I504" t="str">
            <v>#='ipp(2015#=100 cvm)'!I175</v>
          </cell>
          <cell r="J504" t="str">
            <v>#='ipp(2015#=100 cvm)'!J175</v>
          </cell>
          <cell r="K504" t="str">
            <v>#='ipp(2015#=100 cvm)'!K175</v>
          </cell>
          <cell r="L504" t="str">
            <v>#='ipp(2015#=100 cvm)'!L175</v>
          </cell>
          <cell r="M504" t="str">
            <v>#='ipp(2015#=100 cvm)'!M175</v>
          </cell>
          <cell r="N504" t="str">
            <v>#='ipp(2015#=100 cvm)'!N175</v>
          </cell>
          <cell r="O504" t="str">
            <v>#='ipp(2015#=100 cvm)'!O175</v>
          </cell>
          <cell r="P504" t="str">
            <v>#='ipp(2015#=100 cvm)'!P175</v>
          </cell>
          <cell r="Q504" t="str">
            <v>#='ipp(2015#=100 cvm)'!Q175</v>
          </cell>
          <cell r="R504" t="str">
            <v>#='ipp(2015#=100 cvm)'!R175</v>
          </cell>
          <cell r="S504" t="str">
            <v>#='ipp(2015#=100 cvm)'!S175</v>
          </cell>
          <cell r="T504" t="str">
            <v>#='ipp(2015#=100 cvm)'!T175</v>
          </cell>
          <cell r="U504" t="str">
            <v>#='ipp(2015#=100 cvm)'!U175</v>
          </cell>
          <cell r="V504" t="str">
            <v>#='ipp(2015#=100 cvm)'!V175</v>
          </cell>
          <cell r="W504" t="str">
            <v>#='ipp(2015#=100 cvm)'!W175</v>
          </cell>
          <cell r="X504" t="str">
            <v>#='ipp(2015#=100 cvm)'!X175</v>
          </cell>
          <cell r="Y504" t="str">
            <v>#='ipp(2015#=100 cvm)'!Y175</v>
          </cell>
          <cell r="Z504" t="str">
            <v>#='ipp(2015#=100 cvm)'!Z175</v>
          </cell>
          <cell r="AA504" t="str">
            <v>#='ipp(2015#=100 cvm)'!AA175</v>
          </cell>
          <cell r="AB504" t="str">
            <v>#='ipp(2015#=100 cvm)'!AB175</v>
          </cell>
          <cell r="AC504" t="str">
            <v>#='ipp(2015#=100 cvm)'!AC175</v>
          </cell>
          <cell r="AD504" t="str">
            <v>#='ipp(2015#=100 cvm)'!AD175</v>
          </cell>
          <cell r="AE504" t="str">
            <v>#='ipp(2015#=100 cvm)'!AE175</v>
          </cell>
          <cell r="AF504" t="str">
            <v>#='ipp(2015#=100 cvm)'!AF175</v>
          </cell>
          <cell r="AG504" t="str">
            <v>#='ipp(2015#=100 cvm)'!AG175</v>
          </cell>
          <cell r="AH504" t="str">
            <v>#='ipp(2015#=100 cvm)'!AH175</v>
          </cell>
          <cell r="AI504" t="str">
            <v>#='ipp(2015#=100 cvm)'!AI175</v>
          </cell>
          <cell r="AJ504" t="str">
            <v>#='ipp(2015#=100 cvm)'!AJ175</v>
          </cell>
          <cell r="AK504" t="str">
            <v>#='ipp(2015#=100 cvm)'!AK175</v>
          </cell>
          <cell r="AL504" t="str">
            <v>#='ipp(2015#=100 cvm)'!AL175</v>
          </cell>
          <cell r="AM504" t="str">
            <v>#='ipp(2015#=100 cvm)'!AM175</v>
          </cell>
          <cell r="AN504" t="str">
            <v>#='ipp(2015#=100 cvm)'!AN175</v>
          </cell>
        </row>
        <row r="505">
          <cell r="C505">
            <v>23941</v>
          </cell>
          <cell r="D505" t="str">
            <v>#='ipp(2015#=100 cvm)'!D176</v>
          </cell>
          <cell r="E505" t="str">
            <v>#='ipp(2015#=100 cvm)'!E176</v>
          </cell>
          <cell r="F505" t="str">
            <v>#='ipp(2015#=100 cvm)'!F176</v>
          </cell>
          <cell r="G505" t="str">
            <v>#='ipp(2015#=100 cvm)'!G176</v>
          </cell>
          <cell r="H505" t="str">
            <v>#='ipp(2015#=100 cvm)'!H176</v>
          </cell>
          <cell r="I505" t="str">
            <v>#='ipp(2015#=100 cvm)'!I176</v>
          </cell>
          <cell r="J505" t="str">
            <v>#='ipp(2015#=100 cvm)'!J176</v>
          </cell>
          <cell r="K505" t="str">
            <v>#='ipp(2015#=100 cvm)'!K176</v>
          </cell>
          <cell r="L505" t="str">
            <v>#='ipp(2015#=100 cvm)'!L176</v>
          </cell>
          <cell r="M505" t="str">
            <v>#='ipp(2015#=100 cvm)'!M176</v>
          </cell>
          <cell r="N505" t="str">
            <v>#='ipp(2015#=100 cvm)'!N176</v>
          </cell>
          <cell r="O505" t="str">
            <v>#='ipp(2015#=100 cvm)'!O176</v>
          </cell>
          <cell r="P505" t="str">
            <v>#='ipp(2015#=100 cvm)'!P176</v>
          </cell>
          <cell r="Q505" t="str">
            <v>#='ipp(2015#=100 cvm)'!Q176</v>
          </cell>
          <cell r="R505" t="str">
            <v>#='ipp(2015#=100 cvm)'!R176</v>
          </cell>
          <cell r="S505" t="str">
            <v>#='ipp(2015#=100 cvm)'!S176</v>
          </cell>
          <cell r="T505" t="str">
            <v>#='ipp(2015#=100 cvm)'!T176</v>
          </cell>
          <cell r="U505" t="str">
            <v>#='ipp(2015#=100 cvm)'!U176</v>
          </cell>
          <cell r="V505" t="str">
            <v>#='ipp(2015#=100 cvm)'!V176</v>
          </cell>
          <cell r="W505" t="str">
            <v>#='ipp(2015#=100 cvm)'!W176</v>
          </cell>
          <cell r="X505" t="str">
            <v>#='ipp(2015#=100 cvm)'!X176</v>
          </cell>
          <cell r="Y505" t="str">
            <v>#='ipp(2015#=100 cvm)'!Y176</v>
          </cell>
          <cell r="Z505" t="str">
            <v>#='ipp(2015#=100 cvm)'!Z176</v>
          </cell>
          <cell r="AA505" t="str">
            <v>#='ipp(2015#=100 cvm)'!AA176</v>
          </cell>
          <cell r="AB505" t="str">
            <v>#='ipp(2015#=100 cvm)'!AB176</v>
          </cell>
          <cell r="AC505" t="str">
            <v>#='ipp(2015#=100 cvm)'!AC176</v>
          </cell>
          <cell r="AD505" t="str">
            <v>#='ipp(2015#=100 cvm)'!AD176</v>
          </cell>
          <cell r="AE505" t="str">
            <v>#='ipp(2015#=100 cvm)'!AE176</v>
          </cell>
          <cell r="AF505" t="str">
            <v>#='ipp(2015#=100 cvm)'!AF176</v>
          </cell>
          <cell r="AG505" t="str">
            <v>#='ipp(2015#=100 cvm)'!AG176</v>
          </cell>
          <cell r="AH505" t="str">
            <v>#='ipp(2015#=100 cvm)'!AH176</v>
          </cell>
          <cell r="AI505" t="str">
            <v>#='ipp(2015#=100 cvm)'!AI176</v>
          </cell>
          <cell r="AJ505" t="str">
            <v>#='ipp(2015#=100 cvm)'!AJ176</v>
          </cell>
          <cell r="AK505" t="str">
            <v>#='ipp(2015#=100 cvm)'!AK176</v>
          </cell>
          <cell r="AL505" t="str">
            <v>#='ipp(2015#=100 cvm)'!AL176</v>
          </cell>
          <cell r="AM505" t="str">
            <v>#='ipp(2015#=100 cvm)'!AM176</v>
          </cell>
          <cell r="AN505" t="str">
            <v>#='ipp(2015#=100 cvm)'!AN176</v>
          </cell>
        </row>
        <row r="506">
          <cell r="C506">
            <v>23942</v>
          </cell>
          <cell r="D506" t="str">
            <v>#='ipp(2015#=100 cvm)'!D177</v>
          </cell>
          <cell r="E506" t="str">
            <v>#='ipp(2015#=100 cvm)'!E177</v>
          </cell>
          <cell r="F506" t="str">
            <v>#='ipp(2015#=100 cvm)'!F177</v>
          </cell>
          <cell r="G506" t="str">
            <v>#='ipp(2015#=100 cvm)'!G177</v>
          </cell>
          <cell r="H506" t="str">
            <v>#='ipp(2015#=100 cvm)'!H177</v>
          </cell>
          <cell r="I506" t="str">
            <v>#='ipp(2015#=100 cvm)'!I177</v>
          </cell>
          <cell r="J506" t="str">
            <v>#='ipp(2015#=100 cvm)'!J177</v>
          </cell>
          <cell r="K506" t="str">
            <v>#='ipp(2015#=100 cvm)'!K177</v>
          </cell>
          <cell r="L506" t="str">
            <v>#='ipp(2015#=100 cvm)'!L177</v>
          </cell>
          <cell r="M506" t="str">
            <v>#='ipp(2015#=100 cvm)'!M177</v>
          </cell>
          <cell r="N506" t="str">
            <v>#='ipp(2015#=100 cvm)'!N177</v>
          </cell>
          <cell r="O506" t="str">
            <v>#='ipp(2015#=100 cvm)'!O177</v>
          </cell>
          <cell r="P506" t="str">
            <v>#='ipp(2015#=100 cvm)'!P177</v>
          </cell>
          <cell r="Q506" t="str">
            <v>#='ipp(2015#=100 cvm)'!Q177</v>
          </cell>
          <cell r="R506" t="str">
            <v>#='ipp(2015#=100 cvm)'!R177</v>
          </cell>
          <cell r="S506" t="str">
            <v>#='ipp(2015#=100 cvm)'!S177</v>
          </cell>
          <cell r="T506" t="str">
            <v>#='ipp(2015#=100 cvm)'!T177</v>
          </cell>
          <cell r="U506" t="str">
            <v>#='ipp(2015#=100 cvm)'!U177</v>
          </cell>
          <cell r="V506" t="str">
            <v>#='ipp(2015#=100 cvm)'!V177</v>
          </cell>
          <cell r="W506" t="str">
            <v>#='ipp(2015#=100 cvm)'!W177</v>
          </cell>
          <cell r="X506" t="str">
            <v>#='ipp(2015#=100 cvm)'!X177</v>
          </cell>
          <cell r="Y506" t="str">
            <v>#='ipp(2015#=100 cvm)'!Y177</v>
          </cell>
          <cell r="Z506" t="str">
            <v>#='ipp(2015#=100 cvm)'!Z177</v>
          </cell>
          <cell r="AA506" t="str">
            <v>#='ipp(2015#=100 cvm)'!AA177</v>
          </cell>
          <cell r="AB506" t="str">
            <v>#='ipp(2015#=100 cvm)'!AB177</v>
          </cell>
          <cell r="AC506" t="str">
            <v>#='ipp(2015#=100 cvm)'!AC177</v>
          </cell>
          <cell r="AD506" t="str">
            <v>#='ipp(2015#=100 cvm)'!AD177</v>
          </cell>
          <cell r="AE506" t="str">
            <v>#='ipp(2015#=100 cvm)'!AE177</v>
          </cell>
          <cell r="AF506" t="str">
            <v>#='ipp(2015#=100 cvm)'!AF177</v>
          </cell>
          <cell r="AG506" t="str">
            <v>#='ipp(2015#=100 cvm)'!AG177</v>
          </cell>
          <cell r="AH506" t="str">
            <v>#='ipp(2015#=100 cvm)'!AH177</v>
          </cell>
          <cell r="AI506" t="str">
            <v>#='ipp(2015#=100 cvm)'!AI177</v>
          </cell>
          <cell r="AJ506" t="str">
            <v>#='ipp(2015#=100 cvm)'!AJ177</v>
          </cell>
          <cell r="AK506" t="str">
            <v>#='ipp(2015#=100 cvm)'!AK177</v>
          </cell>
          <cell r="AL506" t="str">
            <v>#='ipp(2015#=100 cvm)'!AL177</v>
          </cell>
          <cell r="AM506" t="str">
            <v>#='ipp(2015#=100 cvm)'!AM177</v>
          </cell>
          <cell r="AN506" t="str">
            <v>#='ipp(2015#=100 cvm)'!AN177</v>
          </cell>
        </row>
        <row r="507">
          <cell r="C507">
            <v>23951</v>
          </cell>
          <cell r="D507" t="str">
            <v>#='ipp(2015#=100 cvm)'!D178</v>
          </cell>
          <cell r="E507" t="str">
            <v>#='ipp(2015#=100 cvm)'!E178</v>
          </cell>
          <cell r="F507" t="str">
            <v>#='ipp(2015#=100 cvm)'!F178</v>
          </cell>
          <cell r="G507" t="str">
            <v>#='ipp(2015#=100 cvm)'!G178</v>
          </cell>
          <cell r="H507" t="str">
            <v>#='ipp(2015#=100 cvm)'!H178</v>
          </cell>
          <cell r="I507" t="str">
            <v>#='ipp(2015#=100 cvm)'!I178</v>
          </cell>
          <cell r="J507" t="str">
            <v>#='ipp(2015#=100 cvm)'!J178</v>
          </cell>
          <cell r="K507" t="str">
            <v>#='ipp(2015#=100 cvm)'!K178</v>
          </cell>
          <cell r="L507" t="str">
            <v>#='ipp(2015#=100 cvm)'!L178</v>
          </cell>
          <cell r="M507" t="str">
            <v>#='ipp(2015#=100 cvm)'!M178</v>
          </cell>
          <cell r="N507" t="str">
            <v>#='ipp(2015#=100 cvm)'!N178</v>
          </cell>
          <cell r="O507" t="str">
            <v>#='ipp(2015#=100 cvm)'!O178</v>
          </cell>
          <cell r="P507" t="str">
            <v>#='ipp(2015#=100 cvm)'!P178</v>
          </cell>
          <cell r="Q507" t="str">
            <v>#='ipp(2015#=100 cvm)'!Q178</v>
          </cell>
          <cell r="R507" t="str">
            <v>#='ipp(2015#=100 cvm)'!R178</v>
          </cell>
          <cell r="S507" t="str">
            <v>#='ipp(2015#=100 cvm)'!S178</v>
          </cell>
          <cell r="T507" t="str">
            <v>#='ipp(2015#=100 cvm)'!T178</v>
          </cell>
          <cell r="U507" t="str">
            <v>#='ipp(2015#=100 cvm)'!U178</v>
          </cell>
          <cell r="V507" t="str">
            <v>#='ipp(2015#=100 cvm)'!V178</v>
          </cell>
          <cell r="W507" t="str">
            <v>#='ipp(2015#=100 cvm)'!W178</v>
          </cell>
          <cell r="X507" t="str">
            <v>#='ipp(2015#=100 cvm)'!X178</v>
          </cell>
          <cell r="Y507" t="str">
            <v>#='ipp(2015#=100 cvm)'!Y178</v>
          </cell>
          <cell r="Z507" t="str">
            <v>#='ipp(2015#=100 cvm)'!Z178</v>
          </cell>
          <cell r="AA507" t="str">
            <v>#='ipp(2015#=100 cvm)'!AA178</v>
          </cell>
          <cell r="AB507" t="str">
            <v>#='ipp(2015#=100 cvm)'!AB178</v>
          </cell>
          <cell r="AC507" t="str">
            <v>#='ipp(2015#=100 cvm)'!AC178</v>
          </cell>
          <cell r="AD507" t="str">
            <v>#='ipp(2015#=100 cvm)'!AD178</v>
          </cell>
          <cell r="AE507" t="str">
            <v>#='ipp(2015#=100 cvm)'!AE178</v>
          </cell>
          <cell r="AF507" t="str">
            <v>#='ipp(2015#=100 cvm)'!AF178</v>
          </cell>
          <cell r="AG507" t="str">
            <v>#='ipp(2015#=100 cvm)'!AG178</v>
          </cell>
          <cell r="AH507" t="str">
            <v>#='ipp(2015#=100 cvm)'!AH178</v>
          </cell>
          <cell r="AI507" t="str">
            <v>#='ipp(2015#=100 cvm)'!AI178</v>
          </cell>
          <cell r="AJ507" t="str">
            <v>#='ipp(2015#=100 cvm)'!AJ178</v>
          </cell>
          <cell r="AK507" t="str">
            <v>#='ipp(2015#=100 cvm)'!AK178</v>
          </cell>
          <cell r="AL507" t="str">
            <v>#='ipp(2015#=100 cvm)'!AL178</v>
          </cell>
          <cell r="AM507" t="str">
            <v>#='ipp(2015#=100 cvm)'!AM178</v>
          </cell>
          <cell r="AN507" t="str">
            <v>#='ipp(2015#=100 cvm)'!AN178</v>
          </cell>
        </row>
        <row r="508">
          <cell r="C508">
            <v>23952</v>
          </cell>
          <cell r="D508" t="str">
            <v>#='ipp(2015#=100 cvm)'!D179</v>
          </cell>
          <cell r="E508" t="str">
            <v>#='ipp(2015#=100 cvm)'!E179</v>
          </cell>
          <cell r="F508" t="str">
            <v>#='ipp(2015#=100 cvm)'!F179</v>
          </cell>
          <cell r="G508" t="str">
            <v>#='ipp(2015#=100 cvm)'!G179</v>
          </cell>
          <cell r="H508" t="str">
            <v>#='ipp(2015#=100 cvm)'!H179</v>
          </cell>
          <cell r="I508" t="str">
            <v>#='ipp(2015#=100 cvm)'!I179</v>
          </cell>
          <cell r="J508" t="str">
            <v>#='ipp(2015#=100 cvm)'!J179</v>
          </cell>
          <cell r="K508" t="str">
            <v>#='ipp(2015#=100 cvm)'!K179</v>
          </cell>
          <cell r="L508" t="str">
            <v>#='ipp(2015#=100 cvm)'!L179</v>
          </cell>
          <cell r="M508" t="str">
            <v>#='ipp(2015#=100 cvm)'!M179</v>
          </cell>
          <cell r="N508" t="str">
            <v>#='ipp(2015#=100 cvm)'!N179</v>
          </cell>
          <cell r="O508" t="str">
            <v>#='ipp(2015#=100 cvm)'!O179</v>
          </cell>
          <cell r="P508" t="str">
            <v>#='ipp(2015#=100 cvm)'!P179</v>
          </cell>
          <cell r="Q508" t="str">
            <v>#='ipp(2015#=100 cvm)'!Q179</v>
          </cell>
          <cell r="R508" t="str">
            <v>#='ipp(2015#=100 cvm)'!R179</v>
          </cell>
          <cell r="S508" t="str">
            <v>#='ipp(2015#=100 cvm)'!S179</v>
          </cell>
          <cell r="T508" t="str">
            <v>#='ipp(2015#=100 cvm)'!T179</v>
          </cell>
          <cell r="U508" t="str">
            <v>#='ipp(2015#=100 cvm)'!U179</v>
          </cell>
          <cell r="V508" t="str">
            <v>#='ipp(2015#=100 cvm)'!V179</v>
          </cell>
          <cell r="W508" t="str">
            <v>#='ipp(2015#=100 cvm)'!W179</v>
          </cell>
          <cell r="X508" t="str">
            <v>#='ipp(2015#=100 cvm)'!X179</v>
          </cell>
          <cell r="Y508" t="str">
            <v>#='ipp(2015#=100 cvm)'!Y179</v>
          </cell>
          <cell r="Z508" t="str">
            <v>#='ipp(2015#=100 cvm)'!Z179</v>
          </cell>
          <cell r="AA508" t="str">
            <v>#='ipp(2015#=100 cvm)'!AA179</v>
          </cell>
          <cell r="AB508" t="str">
            <v>#='ipp(2015#=100 cvm)'!AB179</v>
          </cell>
          <cell r="AC508" t="str">
            <v>#='ipp(2015#=100 cvm)'!AC179</v>
          </cell>
          <cell r="AD508" t="str">
            <v>#='ipp(2015#=100 cvm)'!AD179</v>
          </cell>
          <cell r="AE508" t="str">
            <v>#='ipp(2015#=100 cvm)'!AE179</v>
          </cell>
          <cell r="AF508" t="str">
            <v>#='ipp(2015#=100 cvm)'!AF179</v>
          </cell>
          <cell r="AG508" t="str">
            <v>#='ipp(2015#=100 cvm)'!AG179</v>
          </cell>
          <cell r="AH508" t="str">
            <v>#='ipp(2015#=100 cvm)'!AH179</v>
          </cell>
          <cell r="AI508" t="str">
            <v>#='ipp(2015#=100 cvm)'!AI179</v>
          </cell>
          <cell r="AJ508" t="str">
            <v>#='ipp(2015#=100 cvm)'!AJ179</v>
          </cell>
          <cell r="AK508" t="str">
            <v>#='ipp(2015#=100 cvm)'!AK179</v>
          </cell>
          <cell r="AL508" t="str">
            <v>#='ipp(2015#=100 cvm)'!AL179</v>
          </cell>
          <cell r="AM508" t="str">
            <v>#='ipp(2015#=100 cvm)'!AM179</v>
          </cell>
          <cell r="AN508" t="str">
            <v>#='ipp(2015#=100 cvm)'!AN179</v>
          </cell>
        </row>
        <row r="509">
          <cell r="C509">
            <v>23953</v>
          </cell>
          <cell r="D509" t="str">
            <v>#='ipp(2015#=100 cvm)'!D180</v>
          </cell>
          <cell r="E509" t="str">
            <v>#='ipp(2015#=100 cvm)'!E180</v>
          </cell>
          <cell r="F509" t="str">
            <v>#='ipp(2015#=100 cvm)'!F180</v>
          </cell>
          <cell r="G509" t="str">
            <v>#='ipp(2015#=100 cvm)'!G180</v>
          </cell>
          <cell r="H509" t="str">
            <v>#='ipp(2015#=100 cvm)'!H180</v>
          </cell>
          <cell r="I509" t="str">
            <v>#='ipp(2015#=100 cvm)'!I180</v>
          </cell>
          <cell r="J509" t="str">
            <v>#='ipp(2015#=100 cvm)'!J180</v>
          </cell>
          <cell r="K509" t="str">
            <v>#='ipp(2015#=100 cvm)'!K180</v>
          </cell>
          <cell r="L509" t="str">
            <v>#='ipp(2015#=100 cvm)'!L180</v>
          </cell>
          <cell r="M509" t="str">
            <v>#='ipp(2015#=100 cvm)'!M180</v>
          </cell>
          <cell r="N509" t="str">
            <v>#='ipp(2015#=100 cvm)'!N180</v>
          </cell>
          <cell r="O509" t="str">
            <v>#='ipp(2015#=100 cvm)'!O180</v>
          </cell>
          <cell r="P509" t="str">
            <v>#='ipp(2015#=100 cvm)'!P180</v>
          </cell>
          <cell r="Q509" t="str">
            <v>#='ipp(2015#=100 cvm)'!Q180</v>
          </cell>
          <cell r="R509" t="str">
            <v>#='ipp(2015#=100 cvm)'!R180</v>
          </cell>
          <cell r="S509" t="str">
            <v>#='ipp(2015#=100 cvm)'!S180</v>
          </cell>
          <cell r="T509" t="str">
            <v>#='ipp(2015#=100 cvm)'!T180</v>
          </cell>
          <cell r="U509" t="str">
            <v>#='ipp(2015#=100 cvm)'!U180</v>
          </cell>
          <cell r="V509" t="str">
            <v>#='ipp(2015#=100 cvm)'!V180</v>
          </cell>
          <cell r="W509" t="str">
            <v>#='ipp(2015#=100 cvm)'!W180</v>
          </cell>
          <cell r="X509" t="str">
            <v>#='ipp(2015#=100 cvm)'!X180</v>
          </cell>
          <cell r="Y509" t="str">
            <v>#='ipp(2015#=100 cvm)'!Y180</v>
          </cell>
          <cell r="Z509" t="str">
            <v>#='ipp(2015#=100 cvm)'!Z180</v>
          </cell>
          <cell r="AA509" t="str">
            <v>#='ipp(2015#=100 cvm)'!AA180</v>
          </cell>
          <cell r="AB509" t="str">
            <v>#='ipp(2015#=100 cvm)'!AB180</v>
          </cell>
          <cell r="AC509" t="str">
            <v>#='ipp(2015#=100 cvm)'!AC180</v>
          </cell>
          <cell r="AD509" t="str">
            <v>#='ipp(2015#=100 cvm)'!AD180</v>
          </cell>
          <cell r="AE509" t="str">
            <v>#='ipp(2015#=100 cvm)'!AE180</v>
          </cell>
          <cell r="AF509" t="str">
            <v>#='ipp(2015#=100 cvm)'!AF180</v>
          </cell>
          <cell r="AG509" t="str">
            <v>#='ipp(2015#=100 cvm)'!AG180</v>
          </cell>
          <cell r="AH509" t="str">
            <v>#='ipp(2015#=100 cvm)'!AH180</v>
          </cell>
          <cell r="AI509" t="str">
            <v>#='ipp(2015#=100 cvm)'!AI180</v>
          </cell>
          <cell r="AJ509" t="str">
            <v>#='ipp(2015#=100 cvm)'!AJ180</v>
          </cell>
          <cell r="AK509" t="str">
            <v>#='ipp(2015#=100 cvm)'!AK180</v>
          </cell>
          <cell r="AL509" t="str">
            <v>#='ipp(2015#=100 cvm)'!AL180</v>
          </cell>
          <cell r="AM509" t="str">
            <v>#='ipp(2015#=100 cvm)'!AM180</v>
          </cell>
          <cell r="AN509" t="str">
            <v>#='ipp(2015#=100 cvm)'!AN180</v>
          </cell>
        </row>
        <row r="510">
          <cell r="C510">
            <v>23959</v>
          </cell>
          <cell r="D510" t="str">
            <v>#='ipp(2015#=100 cvm)'!D181</v>
          </cell>
          <cell r="E510" t="str">
            <v>#='ipp(2015#=100 cvm)'!E181</v>
          </cell>
          <cell r="F510" t="str">
            <v>#='ipp(2015#=100 cvm)'!F181</v>
          </cell>
          <cell r="G510" t="str">
            <v>#='ipp(2015#=100 cvm)'!G181</v>
          </cell>
          <cell r="H510" t="str">
            <v>#='ipp(2015#=100 cvm)'!H181</v>
          </cell>
          <cell r="I510" t="str">
            <v>#='ipp(2015#=100 cvm)'!I181</v>
          </cell>
          <cell r="J510" t="str">
            <v>#='ipp(2015#=100 cvm)'!J181</v>
          </cell>
          <cell r="K510" t="str">
            <v>#='ipp(2015#=100 cvm)'!K181</v>
          </cell>
          <cell r="L510" t="str">
            <v>#='ipp(2015#=100 cvm)'!L181</v>
          </cell>
          <cell r="M510" t="str">
            <v>#='ipp(2015#=100 cvm)'!M181</v>
          </cell>
          <cell r="N510" t="str">
            <v>#='ipp(2015#=100 cvm)'!N181</v>
          </cell>
          <cell r="O510" t="str">
            <v>#='ipp(2015#=100 cvm)'!O181</v>
          </cell>
          <cell r="P510" t="str">
            <v>#='ipp(2015#=100 cvm)'!P181</v>
          </cell>
          <cell r="Q510" t="str">
            <v>#='ipp(2015#=100 cvm)'!Q181</v>
          </cell>
          <cell r="R510" t="str">
            <v>#='ipp(2015#=100 cvm)'!R181</v>
          </cell>
          <cell r="S510" t="str">
            <v>#='ipp(2015#=100 cvm)'!S181</v>
          </cell>
          <cell r="T510" t="str">
            <v>#='ipp(2015#=100 cvm)'!T181</v>
          </cell>
          <cell r="U510" t="str">
            <v>#='ipp(2015#=100 cvm)'!U181</v>
          </cell>
          <cell r="V510" t="str">
            <v>#='ipp(2015#=100 cvm)'!V181</v>
          </cell>
          <cell r="W510" t="str">
            <v>#='ipp(2015#=100 cvm)'!W181</v>
          </cell>
          <cell r="X510" t="str">
            <v>#='ipp(2015#=100 cvm)'!X181</v>
          </cell>
          <cell r="Y510" t="str">
            <v>#='ipp(2015#=100 cvm)'!Y181</v>
          </cell>
          <cell r="Z510" t="str">
            <v>#='ipp(2015#=100 cvm)'!Z181</v>
          </cell>
          <cell r="AA510" t="str">
            <v>#='ipp(2015#=100 cvm)'!AA181</v>
          </cell>
          <cell r="AB510" t="str">
            <v>#='ipp(2015#=100 cvm)'!AB181</v>
          </cell>
          <cell r="AC510" t="str">
            <v>#='ipp(2015#=100 cvm)'!AC181</v>
          </cell>
          <cell r="AD510" t="str">
            <v>#='ipp(2015#=100 cvm)'!AD181</v>
          </cell>
          <cell r="AE510" t="str">
            <v>#='ipp(2015#=100 cvm)'!AE181</v>
          </cell>
          <cell r="AF510" t="str">
            <v>#='ipp(2015#=100 cvm)'!AF181</v>
          </cell>
          <cell r="AG510" t="str">
            <v>#='ipp(2015#=100 cvm)'!AG181</v>
          </cell>
          <cell r="AH510" t="str">
            <v>#='ipp(2015#=100 cvm)'!AH181</v>
          </cell>
          <cell r="AI510" t="str">
            <v>#='ipp(2015#=100 cvm)'!AI181</v>
          </cell>
          <cell r="AJ510" t="str">
            <v>#='ipp(2015#=100 cvm)'!AJ181</v>
          </cell>
          <cell r="AK510" t="str">
            <v>#='ipp(2015#=100 cvm)'!AK181</v>
          </cell>
          <cell r="AL510" t="str">
            <v>#='ipp(2015#=100 cvm)'!AL181</v>
          </cell>
          <cell r="AM510" t="str">
            <v>#='ipp(2015#=100 cvm)'!AM181</v>
          </cell>
          <cell r="AN510" t="str">
            <v>#='ipp(2015#=100 cvm)'!AN181</v>
          </cell>
        </row>
        <row r="511">
          <cell r="C511">
            <v>23960</v>
          </cell>
          <cell r="D511" t="str">
            <v>#='ipp(2015#=100 cvm)'!D182</v>
          </cell>
          <cell r="E511" t="str">
            <v>#='ipp(2015#=100 cvm)'!E182</v>
          </cell>
          <cell r="F511" t="str">
            <v>#='ipp(2015#=100 cvm)'!F182</v>
          </cell>
          <cell r="G511" t="str">
            <v>#='ipp(2015#=100 cvm)'!G182</v>
          </cell>
          <cell r="H511" t="str">
            <v>#='ipp(2015#=100 cvm)'!H182</v>
          </cell>
          <cell r="I511" t="str">
            <v>#='ipp(2015#=100 cvm)'!I182</v>
          </cell>
          <cell r="J511" t="str">
            <v>#='ipp(2015#=100 cvm)'!J182</v>
          </cell>
          <cell r="K511" t="str">
            <v>#='ipp(2015#=100 cvm)'!K182</v>
          </cell>
          <cell r="L511" t="str">
            <v>#='ipp(2015#=100 cvm)'!L182</v>
          </cell>
          <cell r="M511" t="str">
            <v>#='ipp(2015#=100 cvm)'!M182</v>
          </cell>
          <cell r="N511" t="str">
            <v>#='ipp(2015#=100 cvm)'!N182</v>
          </cell>
          <cell r="O511" t="str">
            <v>#='ipp(2015#=100 cvm)'!O182</v>
          </cell>
          <cell r="P511" t="str">
            <v>#='ipp(2015#=100 cvm)'!P182</v>
          </cell>
          <cell r="Q511" t="str">
            <v>#='ipp(2015#=100 cvm)'!Q182</v>
          </cell>
          <cell r="R511" t="str">
            <v>#='ipp(2015#=100 cvm)'!R182</v>
          </cell>
          <cell r="S511" t="str">
            <v>#='ipp(2015#=100 cvm)'!S182</v>
          </cell>
          <cell r="T511" t="str">
            <v>#='ipp(2015#=100 cvm)'!T182</v>
          </cell>
          <cell r="U511" t="str">
            <v>#='ipp(2015#=100 cvm)'!U182</v>
          </cell>
          <cell r="V511" t="str">
            <v>#='ipp(2015#=100 cvm)'!V182</v>
          </cell>
          <cell r="W511" t="str">
            <v>#='ipp(2015#=100 cvm)'!W182</v>
          </cell>
          <cell r="X511" t="str">
            <v>#='ipp(2015#=100 cvm)'!X182</v>
          </cell>
          <cell r="Y511" t="str">
            <v>#='ipp(2015#=100 cvm)'!Y182</v>
          </cell>
          <cell r="Z511" t="str">
            <v>#='ipp(2015#=100 cvm)'!Z182</v>
          </cell>
          <cell r="AA511" t="str">
            <v>#='ipp(2015#=100 cvm)'!AA182</v>
          </cell>
          <cell r="AB511" t="str">
            <v>#='ipp(2015#=100 cvm)'!AB182</v>
          </cell>
          <cell r="AC511" t="str">
            <v>#='ipp(2015#=100 cvm)'!AC182</v>
          </cell>
          <cell r="AD511" t="str">
            <v>#='ipp(2015#=100 cvm)'!AD182</v>
          </cell>
          <cell r="AE511" t="str">
            <v>#='ipp(2015#=100 cvm)'!AE182</v>
          </cell>
          <cell r="AF511" t="str">
            <v>#='ipp(2015#=100 cvm)'!AF182</v>
          </cell>
          <cell r="AG511" t="str">
            <v>#='ipp(2015#=100 cvm)'!AG182</v>
          </cell>
          <cell r="AH511" t="str">
            <v>#='ipp(2015#=100 cvm)'!AH182</v>
          </cell>
          <cell r="AI511" t="str">
            <v>#='ipp(2015#=100 cvm)'!AI182</v>
          </cell>
          <cell r="AJ511" t="str">
            <v>#='ipp(2015#=100 cvm)'!AJ182</v>
          </cell>
          <cell r="AK511" t="str">
            <v>#='ipp(2015#=100 cvm)'!AK182</v>
          </cell>
          <cell r="AL511" t="str">
            <v>#='ipp(2015#=100 cvm)'!AL182</v>
          </cell>
          <cell r="AM511" t="str">
            <v>#='ipp(2015#=100 cvm)'!AM182</v>
          </cell>
          <cell r="AN511" t="str">
            <v>#='ipp(2015#=100 cvm)'!AN182</v>
          </cell>
        </row>
        <row r="512">
          <cell r="C512">
            <v>23990</v>
          </cell>
          <cell r="D512" t="str">
            <v>#='ipp(2015#=100 cvm)'!D183</v>
          </cell>
          <cell r="E512" t="str">
            <v>#='ipp(2015#=100 cvm)'!E183</v>
          </cell>
          <cell r="F512" t="str">
            <v>#='ipp(2015#=100 cvm)'!F183</v>
          </cell>
          <cell r="G512" t="str">
            <v>#='ipp(2015#=100 cvm)'!G183</v>
          </cell>
          <cell r="H512" t="str">
            <v>#='ipp(2015#=100 cvm)'!H183</v>
          </cell>
          <cell r="I512" t="str">
            <v>#='ipp(2015#=100 cvm)'!I183</v>
          </cell>
          <cell r="J512" t="str">
            <v>#='ipp(2015#=100 cvm)'!J183</v>
          </cell>
          <cell r="K512" t="str">
            <v>#='ipp(2015#=100 cvm)'!K183</v>
          </cell>
          <cell r="L512" t="str">
            <v>#='ipp(2015#=100 cvm)'!L183</v>
          </cell>
          <cell r="M512" t="str">
            <v>#='ipp(2015#=100 cvm)'!M183</v>
          </cell>
          <cell r="N512" t="str">
            <v>#='ipp(2015#=100 cvm)'!N183</v>
          </cell>
          <cell r="O512" t="str">
            <v>#='ipp(2015#=100 cvm)'!O183</v>
          </cell>
          <cell r="P512" t="str">
            <v>#='ipp(2015#=100 cvm)'!P183</v>
          </cell>
          <cell r="Q512" t="str">
            <v>#='ipp(2015#=100 cvm)'!Q183</v>
          </cell>
          <cell r="R512" t="str">
            <v>#='ipp(2015#=100 cvm)'!R183</v>
          </cell>
          <cell r="S512" t="str">
            <v>#='ipp(2015#=100 cvm)'!S183</v>
          </cell>
          <cell r="T512" t="str">
            <v>#='ipp(2015#=100 cvm)'!T183</v>
          </cell>
          <cell r="U512" t="str">
            <v>#='ipp(2015#=100 cvm)'!U183</v>
          </cell>
          <cell r="V512" t="str">
            <v>#='ipp(2015#=100 cvm)'!V183</v>
          </cell>
          <cell r="W512" t="str">
            <v>#='ipp(2015#=100 cvm)'!W183</v>
          </cell>
          <cell r="X512" t="str">
            <v>#='ipp(2015#=100 cvm)'!X183</v>
          </cell>
          <cell r="Y512" t="str">
            <v>#='ipp(2015#=100 cvm)'!Y183</v>
          </cell>
          <cell r="Z512" t="str">
            <v>#='ipp(2015#=100 cvm)'!Z183</v>
          </cell>
          <cell r="AA512" t="str">
            <v>#='ipp(2015#=100 cvm)'!AA183</v>
          </cell>
          <cell r="AB512" t="str">
            <v>#='ipp(2015#=100 cvm)'!AB183</v>
          </cell>
          <cell r="AC512" t="str">
            <v>#='ipp(2015#=100 cvm)'!AC183</v>
          </cell>
          <cell r="AD512" t="str">
            <v>#='ipp(2015#=100 cvm)'!AD183</v>
          </cell>
          <cell r="AE512" t="str">
            <v>#='ipp(2015#=100 cvm)'!AE183</v>
          </cell>
          <cell r="AF512" t="str">
            <v>#='ipp(2015#=100 cvm)'!AF183</v>
          </cell>
          <cell r="AG512" t="str">
            <v>#='ipp(2015#=100 cvm)'!AG183</v>
          </cell>
          <cell r="AH512" t="str">
            <v>#='ipp(2015#=100 cvm)'!AH183</v>
          </cell>
          <cell r="AI512" t="str">
            <v>#='ipp(2015#=100 cvm)'!AI183</v>
          </cell>
          <cell r="AJ512" t="str">
            <v>#='ipp(2015#=100 cvm)'!AJ183</v>
          </cell>
          <cell r="AK512" t="str">
            <v>#='ipp(2015#=100 cvm)'!AK183</v>
          </cell>
          <cell r="AL512" t="str">
            <v>#='ipp(2015#=100 cvm)'!AL183</v>
          </cell>
          <cell r="AM512" t="str">
            <v>#='ipp(2015#=100 cvm)'!AM183</v>
          </cell>
          <cell r="AN512" t="str">
            <v>#='ipp(2015#=100 cvm)'!AN183</v>
          </cell>
        </row>
        <row r="513">
          <cell r="C513">
            <v>241</v>
          </cell>
          <cell r="D513" t="str">
            <v>#='ipp(2015#=100 cvm)'!D184</v>
          </cell>
          <cell r="E513" t="str">
            <v>#='ipp(2015#=100 cvm)'!E184</v>
          </cell>
          <cell r="F513" t="str">
            <v>#='ipp(2015#=100 cvm)'!F184</v>
          </cell>
          <cell r="G513" t="str">
            <v>#='ipp(2015#=100 cvm)'!G184</v>
          </cell>
          <cell r="H513" t="str">
            <v>#='ipp(2015#=100 cvm)'!H184</v>
          </cell>
          <cell r="I513" t="str">
            <v>#='ipp(2015#=100 cvm)'!I184</v>
          </cell>
          <cell r="J513" t="str">
            <v>#='ipp(2015#=100 cvm)'!J184</v>
          </cell>
          <cell r="K513" t="str">
            <v>#='ipp(2015#=100 cvm)'!K184</v>
          </cell>
          <cell r="L513" t="str">
            <v>#='ipp(2015#=100 cvm)'!L184</v>
          </cell>
          <cell r="M513" t="str">
            <v>#='ipp(2015#=100 cvm)'!M184</v>
          </cell>
          <cell r="N513" t="str">
            <v>#='ipp(2015#=100 cvm)'!N184</v>
          </cell>
          <cell r="O513" t="str">
            <v>#='ipp(2015#=100 cvm)'!O184</v>
          </cell>
          <cell r="P513" t="str">
            <v>#='ipp(2015#=100 cvm)'!P184</v>
          </cell>
          <cell r="Q513" t="str">
            <v>#='ipp(2015#=100 cvm)'!Q184</v>
          </cell>
          <cell r="R513" t="str">
            <v>#='ipp(2015#=100 cvm)'!R184</v>
          </cell>
          <cell r="S513" t="str">
            <v>#='ipp(2015#=100 cvm)'!S184</v>
          </cell>
          <cell r="T513" t="str">
            <v>#='ipp(2015#=100 cvm)'!T184</v>
          </cell>
          <cell r="U513" t="str">
            <v>#='ipp(2015#=100 cvm)'!U184</v>
          </cell>
          <cell r="V513" t="str">
            <v>#='ipp(2015#=100 cvm)'!V184</v>
          </cell>
          <cell r="W513" t="str">
            <v>#='ipp(2015#=100 cvm)'!W184</v>
          </cell>
          <cell r="X513" t="str">
            <v>#='ipp(2015#=100 cvm)'!X184</v>
          </cell>
          <cell r="Y513" t="str">
            <v>#='ipp(2015#=100 cvm)'!Y184</v>
          </cell>
          <cell r="Z513" t="str">
            <v>#='ipp(2015#=100 cvm)'!Z184</v>
          </cell>
          <cell r="AA513" t="str">
            <v>#='ipp(2015#=100 cvm)'!AA184</v>
          </cell>
          <cell r="AB513" t="str">
            <v>#='ipp(2015#=100 cvm)'!AB184</v>
          </cell>
          <cell r="AC513" t="str">
            <v>#='ipp(2015#=100 cvm)'!AC184</v>
          </cell>
          <cell r="AD513" t="str">
            <v>#='ipp(2015#=100 cvm)'!AD184</v>
          </cell>
          <cell r="AE513" t="str">
            <v>#='ipp(2015#=100 cvm)'!AE184</v>
          </cell>
          <cell r="AF513" t="str">
            <v>#='ipp(2015#=100 cvm)'!AF184</v>
          </cell>
          <cell r="AG513" t="str">
            <v>#='ipp(2015#=100 cvm)'!AG184</v>
          </cell>
          <cell r="AH513" t="str">
            <v>#='ipp(2015#=100 cvm)'!AH184</v>
          </cell>
          <cell r="AI513" t="str">
            <v>#='ipp(2015#=100 cvm)'!AI184</v>
          </cell>
          <cell r="AJ513" t="str">
            <v>#='ipp(2015#=100 cvm)'!AJ184</v>
          </cell>
          <cell r="AK513" t="str">
            <v>#='ipp(2015#=100 cvm)'!AK184</v>
          </cell>
          <cell r="AL513" t="str">
            <v>#='ipp(2015#=100 cvm)'!AL184</v>
          </cell>
          <cell r="AM513" t="str">
            <v>#='ipp(2015#=100 cvm)'!AM184</v>
          </cell>
          <cell r="AN513" t="str">
            <v>#='ipp(2015#=100 cvm)'!AN184</v>
          </cell>
        </row>
        <row r="514">
          <cell r="C514">
            <v>24101</v>
          </cell>
          <cell r="D514" t="str">
            <v>#='ipp(2015#=100 cvm)'!D185</v>
          </cell>
          <cell r="E514" t="str">
            <v>#='ipp(2015#=100 cvm)'!E185</v>
          </cell>
          <cell r="F514" t="str">
            <v>#='ipp(2015#=100 cvm)'!F185</v>
          </cell>
          <cell r="G514" t="str">
            <v>#='ipp(2015#=100 cvm)'!G185</v>
          </cell>
          <cell r="H514" t="str">
            <v>#='ipp(2015#=100 cvm)'!H185</v>
          </cell>
          <cell r="I514" t="str">
            <v>#='ipp(2015#=100 cvm)'!I185</v>
          </cell>
          <cell r="J514" t="str">
            <v>#='ipp(2015#=100 cvm)'!J185</v>
          </cell>
          <cell r="K514" t="str">
            <v>#='ipp(2015#=100 cvm)'!K185</v>
          </cell>
          <cell r="L514" t="str">
            <v>#='ipp(2015#=100 cvm)'!L185</v>
          </cell>
          <cell r="M514" t="str">
            <v>#='ipp(2015#=100 cvm)'!M185</v>
          </cell>
          <cell r="N514" t="str">
            <v>#='ipp(2015#=100 cvm)'!N185</v>
          </cell>
          <cell r="O514" t="str">
            <v>#='ipp(2015#=100 cvm)'!O185</v>
          </cell>
          <cell r="P514" t="str">
            <v>#='ipp(2015#=100 cvm)'!P185</v>
          </cell>
          <cell r="Q514" t="str">
            <v>#='ipp(2015#=100 cvm)'!Q185</v>
          </cell>
          <cell r="R514" t="str">
            <v>#='ipp(2015#=100 cvm)'!R185</v>
          </cell>
          <cell r="S514" t="str">
            <v>#='ipp(2015#=100 cvm)'!S185</v>
          </cell>
          <cell r="T514" t="str">
            <v>#='ipp(2015#=100 cvm)'!T185</v>
          </cell>
          <cell r="U514" t="str">
            <v>#='ipp(2015#=100 cvm)'!U185</v>
          </cell>
          <cell r="V514" t="str">
            <v>#='ipp(2015#=100 cvm)'!V185</v>
          </cell>
          <cell r="W514" t="str">
            <v>#='ipp(2015#=100 cvm)'!W185</v>
          </cell>
          <cell r="X514" t="str">
            <v>#='ipp(2015#=100 cvm)'!X185</v>
          </cell>
          <cell r="Y514" t="str">
            <v>#='ipp(2015#=100 cvm)'!Y185</v>
          </cell>
          <cell r="Z514" t="str">
            <v>#='ipp(2015#=100 cvm)'!Z185</v>
          </cell>
          <cell r="AA514" t="str">
            <v>#='ipp(2015#=100 cvm)'!AA185</v>
          </cell>
          <cell r="AB514" t="str">
            <v>#='ipp(2015#=100 cvm)'!AB185</v>
          </cell>
          <cell r="AC514" t="str">
            <v>#='ipp(2015#=100 cvm)'!AC185</v>
          </cell>
          <cell r="AD514" t="str">
            <v>#='ipp(2015#=100 cvm)'!AD185</v>
          </cell>
          <cell r="AE514" t="str">
            <v>#='ipp(2015#=100 cvm)'!AE185</v>
          </cell>
          <cell r="AF514" t="str">
            <v>#='ipp(2015#=100 cvm)'!AF185</v>
          </cell>
          <cell r="AG514" t="str">
            <v>#='ipp(2015#=100 cvm)'!AG185</v>
          </cell>
          <cell r="AH514" t="str">
            <v>#='ipp(2015#=100 cvm)'!AH185</v>
          </cell>
          <cell r="AI514" t="str">
            <v>#='ipp(2015#=100 cvm)'!AI185</v>
          </cell>
          <cell r="AJ514" t="str">
            <v>#='ipp(2015#=100 cvm)'!AJ185</v>
          </cell>
          <cell r="AK514" t="str">
            <v>#='ipp(2015#=100 cvm)'!AK185</v>
          </cell>
          <cell r="AL514" t="str">
            <v>#='ipp(2015#=100 cvm)'!AL185</v>
          </cell>
          <cell r="AM514" t="str">
            <v>#='ipp(2015#=100 cvm)'!AM185</v>
          </cell>
          <cell r="AN514" t="str">
            <v>#='ipp(2015#=100 cvm)'!AN185</v>
          </cell>
        </row>
        <row r="515">
          <cell r="C515">
            <v>24102</v>
          </cell>
          <cell r="D515" t="str">
            <v>#='ipp(2015#=100 cvm)'!D186</v>
          </cell>
          <cell r="E515" t="str">
            <v>#='ipp(2015#=100 cvm)'!E186</v>
          </cell>
          <cell r="F515" t="str">
            <v>#='ipp(2015#=100 cvm)'!F186</v>
          </cell>
          <cell r="G515" t="str">
            <v>#='ipp(2015#=100 cvm)'!G186</v>
          </cell>
          <cell r="H515" t="str">
            <v>#='ipp(2015#=100 cvm)'!H186</v>
          </cell>
          <cell r="I515" t="str">
            <v>#='ipp(2015#=100 cvm)'!I186</v>
          </cell>
          <cell r="J515" t="str">
            <v>#='ipp(2015#=100 cvm)'!J186</v>
          </cell>
          <cell r="K515" t="str">
            <v>#='ipp(2015#=100 cvm)'!K186</v>
          </cell>
          <cell r="L515" t="str">
            <v>#='ipp(2015#=100 cvm)'!L186</v>
          </cell>
          <cell r="M515" t="str">
            <v>#='ipp(2015#=100 cvm)'!M186</v>
          </cell>
          <cell r="N515" t="str">
            <v>#='ipp(2015#=100 cvm)'!N186</v>
          </cell>
          <cell r="O515" t="str">
            <v>#='ipp(2015#=100 cvm)'!O186</v>
          </cell>
          <cell r="P515" t="str">
            <v>#='ipp(2015#=100 cvm)'!P186</v>
          </cell>
          <cell r="Q515" t="str">
            <v>#='ipp(2015#=100 cvm)'!Q186</v>
          </cell>
          <cell r="R515" t="str">
            <v>#='ipp(2015#=100 cvm)'!R186</v>
          </cell>
          <cell r="S515" t="str">
            <v>#='ipp(2015#=100 cvm)'!S186</v>
          </cell>
          <cell r="T515" t="str">
            <v>#='ipp(2015#=100 cvm)'!T186</v>
          </cell>
          <cell r="U515" t="str">
            <v>#='ipp(2015#=100 cvm)'!U186</v>
          </cell>
          <cell r="V515" t="str">
            <v>#='ipp(2015#=100 cvm)'!V186</v>
          </cell>
          <cell r="W515" t="str">
            <v>#='ipp(2015#=100 cvm)'!W186</v>
          </cell>
          <cell r="X515" t="str">
            <v>#='ipp(2015#=100 cvm)'!X186</v>
          </cell>
          <cell r="Y515" t="str">
            <v>#='ipp(2015#=100 cvm)'!Y186</v>
          </cell>
          <cell r="Z515" t="str">
            <v>#='ipp(2015#=100 cvm)'!Z186</v>
          </cell>
          <cell r="AA515" t="str">
            <v>#='ipp(2015#=100 cvm)'!AA186</v>
          </cell>
          <cell r="AB515" t="str">
            <v>#='ipp(2015#=100 cvm)'!AB186</v>
          </cell>
          <cell r="AC515" t="str">
            <v>#='ipp(2015#=100 cvm)'!AC186</v>
          </cell>
          <cell r="AD515" t="str">
            <v>#='ipp(2015#=100 cvm)'!AD186</v>
          </cell>
          <cell r="AE515" t="str">
            <v>#='ipp(2015#=100 cvm)'!AE186</v>
          </cell>
          <cell r="AF515" t="str">
            <v>#='ipp(2015#=100 cvm)'!AF186</v>
          </cell>
          <cell r="AG515" t="str">
            <v>#='ipp(2015#=100 cvm)'!AG186</v>
          </cell>
          <cell r="AH515" t="str">
            <v>#='ipp(2015#=100 cvm)'!AH186</v>
          </cell>
          <cell r="AI515" t="str">
            <v>#='ipp(2015#=100 cvm)'!AI186</v>
          </cell>
          <cell r="AJ515" t="str">
            <v>#='ipp(2015#=100 cvm)'!AJ186</v>
          </cell>
          <cell r="AK515" t="str">
            <v>#='ipp(2015#=100 cvm)'!AK186</v>
          </cell>
          <cell r="AL515" t="str">
            <v>#='ipp(2015#=100 cvm)'!AL186</v>
          </cell>
          <cell r="AM515" t="str">
            <v>#='ipp(2015#=100 cvm)'!AM186</v>
          </cell>
          <cell r="AN515" t="str">
            <v>#='ipp(2015#=100 cvm)'!AN186</v>
          </cell>
        </row>
        <row r="516">
          <cell r="C516">
            <v>24103</v>
          </cell>
          <cell r="D516" t="str">
            <v>#='ipp(2015#=100 cvm)'!D187</v>
          </cell>
          <cell r="E516" t="str">
            <v>#='ipp(2015#=100 cvm)'!E187</v>
          </cell>
          <cell r="F516" t="str">
            <v>#='ipp(2015#=100 cvm)'!F187</v>
          </cell>
          <cell r="G516" t="str">
            <v>#='ipp(2015#=100 cvm)'!G187</v>
          </cell>
          <cell r="H516" t="str">
            <v>#='ipp(2015#=100 cvm)'!H187</v>
          </cell>
          <cell r="I516" t="str">
            <v>#='ipp(2015#=100 cvm)'!I187</v>
          </cell>
          <cell r="J516" t="str">
            <v>#='ipp(2015#=100 cvm)'!J187</v>
          </cell>
          <cell r="K516" t="str">
            <v>#='ipp(2015#=100 cvm)'!K187</v>
          </cell>
          <cell r="L516" t="str">
            <v>#='ipp(2015#=100 cvm)'!L187</v>
          </cell>
          <cell r="M516" t="str">
            <v>#='ipp(2015#=100 cvm)'!M187</v>
          </cell>
          <cell r="N516" t="str">
            <v>#='ipp(2015#=100 cvm)'!N187</v>
          </cell>
          <cell r="O516" t="str">
            <v>#='ipp(2015#=100 cvm)'!O187</v>
          </cell>
          <cell r="P516" t="str">
            <v>#='ipp(2015#=100 cvm)'!P187</v>
          </cell>
          <cell r="Q516" t="str">
            <v>#='ipp(2015#=100 cvm)'!Q187</v>
          </cell>
          <cell r="R516" t="str">
            <v>#='ipp(2015#=100 cvm)'!R187</v>
          </cell>
          <cell r="S516" t="str">
            <v>#='ipp(2015#=100 cvm)'!S187</v>
          </cell>
          <cell r="T516" t="str">
            <v>#='ipp(2015#=100 cvm)'!T187</v>
          </cell>
          <cell r="U516" t="str">
            <v>#='ipp(2015#=100 cvm)'!U187</v>
          </cell>
          <cell r="V516" t="str">
            <v>#='ipp(2015#=100 cvm)'!V187</v>
          </cell>
          <cell r="W516" t="str">
            <v>#='ipp(2015#=100 cvm)'!W187</v>
          </cell>
          <cell r="X516" t="str">
            <v>#='ipp(2015#=100 cvm)'!X187</v>
          </cell>
          <cell r="Y516" t="str">
            <v>#='ipp(2015#=100 cvm)'!Y187</v>
          </cell>
          <cell r="Z516" t="str">
            <v>#='ipp(2015#=100 cvm)'!Z187</v>
          </cell>
          <cell r="AA516" t="str">
            <v>#='ipp(2015#=100 cvm)'!AA187</v>
          </cell>
          <cell r="AB516" t="str">
            <v>#='ipp(2015#=100 cvm)'!AB187</v>
          </cell>
          <cell r="AC516" t="str">
            <v>#='ipp(2015#=100 cvm)'!AC187</v>
          </cell>
          <cell r="AD516" t="str">
            <v>#='ipp(2015#=100 cvm)'!AD187</v>
          </cell>
          <cell r="AE516" t="str">
            <v>#='ipp(2015#=100 cvm)'!AE187</v>
          </cell>
          <cell r="AF516" t="str">
            <v>#='ipp(2015#=100 cvm)'!AF187</v>
          </cell>
          <cell r="AG516" t="str">
            <v>#='ipp(2015#=100 cvm)'!AG187</v>
          </cell>
          <cell r="AH516" t="str">
            <v>#='ipp(2015#=100 cvm)'!AH187</v>
          </cell>
          <cell r="AI516" t="str">
            <v>#='ipp(2015#=100 cvm)'!AI187</v>
          </cell>
          <cell r="AJ516" t="str">
            <v>#='ipp(2015#=100 cvm)'!AJ187</v>
          </cell>
          <cell r="AK516" t="str">
            <v>#='ipp(2015#=100 cvm)'!AK187</v>
          </cell>
          <cell r="AL516" t="str">
            <v>#='ipp(2015#=100 cvm)'!AL187</v>
          </cell>
          <cell r="AM516" t="str">
            <v>#='ipp(2015#=100 cvm)'!AM187</v>
          </cell>
          <cell r="AN516" t="str">
            <v>#='ipp(2015#=100 cvm)'!AN187</v>
          </cell>
        </row>
        <row r="517">
          <cell r="C517">
            <v>24104</v>
          </cell>
          <cell r="D517" t="str">
            <v>#='ipp(2015#=100 cvm)'!D188</v>
          </cell>
          <cell r="E517" t="str">
            <v>#='ipp(2015#=100 cvm)'!E188</v>
          </cell>
          <cell r="F517" t="str">
            <v>#='ipp(2015#=100 cvm)'!F188</v>
          </cell>
          <cell r="G517" t="str">
            <v>#='ipp(2015#=100 cvm)'!G188</v>
          </cell>
          <cell r="H517" t="str">
            <v>#='ipp(2015#=100 cvm)'!H188</v>
          </cell>
          <cell r="I517" t="str">
            <v>#='ipp(2015#=100 cvm)'!I188</v>
          </cell>
          <cell r="J517" t="str">
            <v>#='ipp(2015#=100 cvm)'!J188</v>
          </cell>
          <cell r="K517" t="str">
            <v>#='ipp(2015#=100 cvm)'!K188</v>
          </cell>
          <cell r="L517" t="str">
            <v>#='ipp(2015#=100 cvm)'!L188</v>
          </cell>
          <cell r="M517" t="str">
            <v>#='ipp(2015#=100 cvm)'!M188</v>
          </cell>
          <cell r="N517" t="str">
            <v>#='ipp(2015#=100 cvm)'!N188</v>
          </cell>
          <cell r="O517" t="str">
            <v>#='ipp(2015#=100 cvm)'!O188</v>
          </cell>
          <cell r="P517" t="str">
            <v>#='ipp(2015#=100 cvm)'!P188</v>
          </cell>
          <cell r="Q517" t="str">
            <v>#='ipp(2015#=100 cvm)'!Q188</v>
          </cell>
          <cell r="R517" t="str">
            <v>#='ipp(2015#=100 cvm)'!R188</v>
          </cell>
          <cell r="S517" t="str">
            <v>#='ipp(2015#=100 cvm)'!S188</v>
          </cell>
          <cell r="T517" t="str">
            <v>#='ipp(2015#=100 cvm)'!T188</v>
          </cell>
          <cell r="U517" t="str">
            <v>#='ipp(2015#=100 cvm)'!U188</v>
          </cell>
          <cell r="V517" t="str">
            <v>#='ipp(2015#=100 cvm)'!V188</v>
          </cell>
          <cell r="W517" t="str">
            <v>#='ipp(2015#=100 cvm)'!W188</v>
          </cell>
          <cell r="X517" t="str">
            <v>#='ipp(2015#=100 cvm)'!X188</v>
          </cell>
          <cell r="Y517" t="str">
            <v>#='ipp(2015#=100 cvm)'!Y188</v>
          </cell>
          <cell r="Z517" t="str">
            <v>#='ipp(2015#=100 cvm)'!Z188</v>
          </cell>
          <cell r="AA517" t="str">
            <v>#='ipp(2015#=100 cvm)'!AA188</v>
          </cell>
          <cell r="AB517" t="str">
            <v>#='ipp(2015#=100 cvm)'!AB188</v>
          </cell>
          <cell r="AC517" t="str">
            <v>#='ipp(2015#=100 cvm)'!AC188</v>
          </cell>
          <cell r="AD517" t="str">
            <v>#='ipp(2015#=100 cvm)'!AD188</v>
          </cell>
          <cell r="AE517" t="str">
            <v>#='ipp(2015#=100 cvm)'!AE188</v>
          </cell>
          <cell r="AF517" t="str">
            <v>#='ipp(2015#=100 cvm)'!AF188</v>
          </cell>
          <cell r="AG517" t="str">
            <v>#='ipp(2015#=100 cvm)'!AG188</v>
          </cell>
          <cell r="AH517" t="str">
            <v>#='ipp(2015#=100 cvm)'!AH188</v>
          </cell>
          <cell r="AI517" t="str">
            <v>#='ipp(2015#=100 cvm)'!AI188</v>
          </cell>
          <cell r="AJ517" t="str">
            <v>#='ipp(2015#=100 cvm)'!AJ188</v>
          </cell>
          <cell r="AK517" t="str">
            <v>#='ipp(2015#=100 cvm)'!AK188</v>
          </cell>
          <cell r="AL517" t="str">
            <v>#='ipp(2015#=100 cvm)'!AL188</v>
          </cell>
          <cell r="AM517" t="str">
            <v>#='ipp(2015#=100 cvm)'!AM188</v>
          </cell>
          <cell r="AN517" t="str">
            <v>#='ipp(2015#=100 cvm)'!AN188</v>
          </cell>
        </row>
        <row r="518">
          <cell r="C518">
            <v>24109</v>
          </cell>
          <cell r="D518" t="str">
            <v>#='ipp(2015#=100 cvm)'!D189</v>
          </cell>
          <cell r="E518" t="str">
            <v>#='ipp(2015#=100 cvm)'!E189</v>
          </cell>
          <cell r="F518" t="str">
            <v>#='ipp(2015#=100 cvm)'!F189</v>
          </cell>
          <cell r="G518" t="str">
            <v>#='ipp(2015#=100 cvm)'!G189</v>
          </cell>
          <cell r="H518" t="str">
            <v>#='ipp(2015#=100 cvm)'!H189</v>
          </cell>
          <cell r="I518" t="str">
            <v>#='ipp(2015#=100 cvm)'!I189</v>
          </cell>
          <cell r="J518" t="str">
            <v>#='ipp(2015#=100 cvm)'!J189</v>
          </cell>
          <cell r="K518" t="str">
            <v>#='ipp(2015#=100 cvm)'!K189</v>
          </cell>
          <cell r="L518" t="str">
            <v>#='ipp(2015#=100 cvm)'!L189</v>
          </cell>
          <cell r="M518" t="str">
            <v>#='ipp(2015#=100 cvm)'!M189</v>
          </cell>
          <cell r="N518" t="str">
            <v>#='ipp(2015#=100 cvm)'!N189</v>
          </cell>
          <cell r="O518" t="str">
            <v>#='ipp(2015#=100 cvm)'!O189</v>
          </cell>
          <cell r="P518" t="str">
            <v>#='ipp(2015#=100 cvm)'!P189</v>
          </cell>
          <cell r="Q518" t="str">
            <v>#='ipp(2015#=100 cvm)'!Q189</v>
          </cell>
          <cell r="R518" t="str">
            <v>#='ipp(2015#=100 cvm)'!R189</v>
          </cell>
          <cell r="S518" t="str">
            <v>#='ipp(2015#=100 cvm)'!S189</v>
          </cell>
          <cell r="T518" t="str">
            <v>#='ipp(2015#=100 cvm)'!T189</v>
          </cell>
          <cell r="U518" t="str">
            <v>#='ipp(2015#=100 cvm)'!U189</v>
          </cell>
          <cell r="V518" t="str">
            <v>#='ipp(2015#=100 cvm)'!V189</v>
          </cell>
          <cell r="W518" t="str">
            <v>#='ipp(2015#=100 cvm)'!W189</v>
          </cell>
          <cell r="X518" t="str">
            <v>#='ipp(2015#=100 cvm)'!X189</v>
          </cell>
          <cell r="Y518" t="str">
            <v>#='ipp(2015#=100 cvm)'!Y189</v>
          </cell>
          <cell r="Z518" t="str">
            <v>#='ipp(2015#=100 cvm)'!Z189</v>
          </cell>
          <cell r="AA518" t="str">
            <v>#='ipp(2015#=100 cvm)'!AA189</v>
          </cell>
          <cell r="AB518" t="str">
            <v>#='ipp(2015#=100 cvm)'!AB189</v>
          </cell>
          <cell r="AC518" t="str">
            <v>#='ipp(2015#=100 cvm)'!AC189</v>
          </cell>
          <cell r="AD518" t="str">
            <v>#='ipp(2015#=100 cvm)'!AD189</v>
          </cell>
          <cell r="AE518" t="str">
            <v>#='ipp(2015#=100 cvm)'!AE189</v>
          </cell>
          <cell r="AF518" t="str">
            <v>#='ipp(2015#=100 cvm)'!AF189</v>
          </cell>
          <cell r="AG518" t="str">
            <v>#='ipp(2015#=100 cvm)'!AG189</v>
          </cell>
          <cell r="AH518" t="str">
            <v>#='ipp(2015#=100 cvm)'!AH189</v>
          </cell>
          <cell r="AI518" t="str">
            <v>#='ipp(2015#=100 cvm)'!AI189</v>
          </cell>
          <cell r="AJ518" t="str">
            <v>#='ipp(2015#=100 cvm)'!AJ189</v>
          </cell>
          <cell r="AK518" t="str">
            <v>#='ipp(2015#=100 cvm)'!AK189</v>
          </cell>
          <cell r="AL518" t="str">
            <v>#='ipp(2015#=100 cvm)'!AL189</v>
          </cell>
          <cell r="AM518" t="str">
            <v>#='ipp(2015#=100 cvm)'!AM189</v>
          </cell>
          <cell r="AN518" t="str">
            <v>#='ipp(2015#=100 cvm)'!AN189</v>
          </cell>
        </row>
        <row r="519">
          <cell r="C519">
            <v>242</v>
          </cell>
          <cell r="D519" t="str">
            <v>#='ipp(2015#=100 cvm)'!D190</v>
          </cell>
          <cell r="E519" t="str">
            <v>#='ipp(2015#=100 cvm)'!E190</v>
          </cell>
          <cell r="F519" t="str">
            <v>#='ipp(2015#=100 cvm)'!F190</v>
          </cell>
          <cell r="G519" t="str">
            <v>#='ipp(2015#=100 cvm)'!G190</v>
          </cell>
          <cell r="H519" t="str">
            <v>#='ipp(2015#=100 cvm)'!H190</v>
          </cell>
          <cell r="I519" t="str">
            <v>#='ipp(2015#=100 cvm)'!I190</v>
          </cell>
          <cell r="J519" t="str">
            <v>#='ipp(2015#=100 cvm)'!J190</v>
          </cell>
          <cell r="K519" t="str">
            <v>#='ipp(2015#=100 cvm)'!K190</v>
          </cell>
          <cell r="L519" t="str">
            <v>#='ipp(2015#=100 cvm)'!L190</v>
          </cell>
          <cell r="M519" t="str">
            <v>#='ipp(2015#=100 cvm)'!M190</v>
          </cell>
          <cell r="N519" t="str">
            <v>#='ipp(2015#=100 cvm)'!N190</v>
          </cell>
          <cell r="O519" t="str">
            <v>#='ipp(2015#=100 cvm)'!O190</v>
          </cell>
          <cell r="P519" t="str">
            <v>#='ipp(2015#=100 cvm)'!P190</v>
          </cell>
          <cell r="Q519" t="str">
            <v>#='ipp(2015#=100 cvm)'!Q190</v>
          </cell>
          <cell r="R519" t="str">
            <v>#='ipp(2015#=100 cvm)'!R190</v>
          </cell>
          <cell r="S519" t="str">
            <v>#='ipp(2015#=100 cvm)'!S190</v>
          </cell>
          <cell r="T519" t="str">
            <v>#='ipp(2015#=100 cvm)'!T190</v>
          </cell>
          <cell r="U519" t="str">
            <v>#='ipp(2015#=100 cvm)'!U190</v>
          </cell>
          <cell r="V519" t="str">
            <v>#='ipp(2015#=100 cvm)'!V190</v>
          </cell>
          <cell r="W519" t="str">
            <v>#='ipp(2015#=100 cvm)'!W190</v>
          </cell>
          <cell r="X519" t="str">
            <v>#='ipp(2015#=100 cvm)'!X190</v>
          </cell>
          <cell r="Y519" t="str">
            <v>#='ipp(2015#=100 cvm)'!Y190</v>
          </cell>
          <cell r="Z519" t="str">
            <v>#='ipp(2015#=100 cvm)'!Z190</v>
          </cell>
          <cell r="AA519" t="str">
            <v>#='ipp(2015#=100 cvm)'!AA190</v>
          </cell>
          <cell r="AB519" t="str">
            <v>#='ipp(2015#=100 cvm)'!AB190</v>
          </cell>
          <cell r="AC519" t="str">
            <v>#='ipp(2015#=100 cvm)'!AC190</v>
          </cell>
          <cell r="AD519" t="str">
            <v>#='ipp(2015#=100 cvm)'!AD190</v>
          </cell>
          <cell r="AE519" t="str">
            <v>#='ipp(2015#=100 cvm)'!AE190</v>
          </cell>
          <cell r="AF519" t="str">
            <v>#='ipp(2015#=100 cvm)'!AF190</v>
          </cell>
          <cell r="AG519" t="str">
            <v>#='ipp(2015#=100 cvm)'!AG190</v>
          </cell>
          <cell r="AH519" t="str">
            <v>#='ipp(2015#=100 cvm)'!AH190</v>
          </cell>
          <cell r="AI519" t="str">
            <v>#='ipp(2015#=100 cvm)'!AI190</v>
          </cell>
          <cell r="AJ519" t="str">
            <v>#='ipp(2015#=100 cvm)'!AJ190</v>
          </cell>
          <cell r="AK519" t="str">
            <v>#='ipp(2015#=100 cvm)'!AK190</v>
          </cell>
          <cell r="AL519" t="str">
            <v>#='ipp(2015#=100 cvm)'!AL190</v>
          </cell>
          <cell r="AM519" t="str">
            <v>#='ipp(2015#=100 cvm)'!AM190</v>
          </cell>
          <cell r="AN519" t="str">
            <v>#='ipp(2015#=100 cvm)'!AN190</v>
          </cell>
        </row>
        <row r="520">
          <cell r="C520">
            <v>24201</v>
          </cell>
          <cell r="D520" t="str">
            <v>#='ipp(2015#=100 cvm)'!D191</v>
          </cell>
          <cell r="E520" t="str">
            <v>#='ipp(2015#=100 cvm)'!E191</v>
          </cell>
          <cell r="F520" t="str">
            <v>#='ipp(2015#=100 cvm)'!F191</v>
          </cell>
          <cell r="G520" t="str">
            <v>#='ipp(2015#=100 cvm)'!G191</v>
          </cell>
          <cell r="H520" t="str">
            <v>#='ipp(2015#=100 cvm)'!H191</v>
          </cell>
          <cell r="I520" t="str">
            <v>#='ipp(2015#=100 cvm)'!I191</v>
          </cell>
          <cell r="J520" t="str">
            <v>#='ipp(2015#=100 cvm)'!J191</v>
          </cell>
          <cell r="K520" t="str">
            <v>#='ipp(2015#=100 cvm)'!K191</v>
          </cell>
          <cell r="L520" t="str">
            <v>#='ipp(2015#=100 cvm)'!L191</v>
          </cell>
          <cell r="M520" t="str">
            <v>#='ipp(2015#=100 cvm)'!M191</v>
          </cell>
          <cell r="N520" t="str">
            <v>#='ipp(2015#=100 cvm)'!N191</v>
          </cell>
          <cell r="O520" t="str">
            <v>#='ipp(2015#=100 cvm)'!O191</v>
          </cell>
          <cell r="P520" t="str">
            <v>#='ipp(2015#=100 cvm)'!P191</v>
          </cell>
          <cell r="Q520" t="str">
            <v>#='ipp(2015#=100 cvm)'!Q191</v>
          </cell>
          <cell r="R520" t="str">
            <v>#='ipp(2015#=100 cvm)'!R191</v>
          </cell>
          <cell r="S520" t="str">
            <v>#='ipp(2015#=100 cvm)'!S191</v>
          </cell>
          <cell r="T520" t="str">
            <v>#='ipp(2015#=100 cvm)'!T191</v>
          </cell>
          <cell r="U520" t="str">
            <v>#='ipp(2015#=100 cvm)'!U191</v>
          </cell>
          <cell r="V520" t="str">
            <v>#='ipp(2015#=100 cvm)'!V191</v>
          </cell>
          <cell r="W520" t="str">
            <v>#='ipp(2015#=100 cvm)'!W191</v>
          </cell>
          <cell r="X520" t="str">
            <v>#='ipp(2015#=100 cvm)'!X191</v>
          </cell>
          <cell r="Y520" t="str">
            <v>#='ipp(2015#=100 cvm)'!Y191</v>
          </cell>
          <cell r="Z520" t="str">
            <v>#='ipp(2015#=100 cvm)'!Z191</v>
          </cell>
          <cell r="AA520" t="str">
            <v>#='ipp(2015#=100 cvm)'!AA191</v>
          </cell>
          <cell r="AB520" t="str">
            <v>#='ipp(2015#=100 cvm)'!AB191</v>
          </cell>
          <cell r="AC520" t="str">
            <v>#='ipp(2015#=100 cvm)'!AC191</v>
          </cell>
          <cell r="AD520" t="str">
            <v>#='ipp(2015#=100 cvm)'!AD191</v>
          </cell>
          <cell r="AE520" t="str">
            <v>#='ipp(2015#=100 cvm)'!AE191</v>
          </cell>
          <cell r="AF520" t="str">
            <v>#='ipp(2015#=100 cvm)'!AF191</v>
          </cell>
          <cell r="AG520" t="str">
            <v>#='ipp(2015#=100 cvm)'!AG191</v>
          </cell>
          <cell r="AH520" t="str">
            <v>#='ipp(2015#=100 cvm)'!AH191</v>
          </cell>
          <cell r="AI520" t="str">
            <v>#='ipp(2015#=100 cvm)'!AI191</v>
          </cell>
          <cell r="AJ520" t="str">
            <v>#='ipp(2015#=100 cvm)'!AJ191</v>
          </cell>
          <cell r="AK520" t="str">
            <v>#='ipp(2015#=100 cvm)'!AK191</v>
          </cell>
          <cell r="AL520" t="str">
            <v>#='ipp(2015#=100 cvm)'!AL191</v>
          </cell>
          <cell r="AM520" t="str">
            <v>#='ipp(2015#=100 cvm)'!AM191</v>
          </cell>
          <cell r="AN520" t="str">
            <v>#='ipp(2015#=100 cvm)'!AN191</v>
          </cell>
        </row>
        <row r="521">
          <cell r="C521">
            <v>24202</v>
          </cell>
          <cell r="D521" t="str">
            <v>#='ipp(2015#=100 cvm)'!D192</v>
          </cell>
          <cell r="E521" t="str">
            <v>#='ipp(2015#=100 cvm)'!E192</v>
          </cell>
          <cell r="F521" t="str">
            <v>#='ipp(2015#=100 cvm)'!F192</v>
          </cell>
          <cell r="G521" t="str">
            <v>#='ipp(2015#=100 cvm)'!G192</v>
          </cell>
          <cell r="H521" t="str">
            <v>#='ipp(2015#=100 cvm)'!H192</v>
          </cell>
          <cell r="I521" t="str">
            <v>#='ipp(2015#=100 cvm)'!I192</v>
          </cell>
          <cell r="J521" t="str">
            <v>#='ipp(2015#=100 cvm)'!J192</v>
          </cell>
          <cell r="K521" t="str">
            <v>#='ipp(2015#=100 cvm)'!K192</v>
          </cell>
          <cell r="L521" t="str">
            <v>#='ipp(2015#=100 cvm)'!L192</v>
          </cell>
          <cell r="M521" t="str">
            <v>#='ipp(2015#=100 cvm)'!M192</v>
          </cell>
          <cell r="N521" t="str">
            <v>#='ipp(2015#=100 cvm)'!N192</v>
          </cell>
          <cell r="O521" t="str">
            <v>#='ipp(2015#=100 cvm)'!O192</v>
          </cell>
          <cell r="P521" t="str">
            <v>#='ipp(2015#=100 cvm)'!P192</v>
          </cell>
          <cell r="Q521" t="str">
            <v>#='ipp(2015#=100 cvm)'!Q192</v>
          </cell>
          <cell r="R521" t="str">
            <v>#='ipp(2015#=100 cvm)'!R192</v>
          </cell>
          <cell r="S521" t="str">
            <v>#='ipp(2015#=100 cvm)'!S192</v>
          </cell>
          <cell r="T521" t="str">
            <v>#='ipp(2015#=100 cvm)'!T192</v>
          </cell>
          <cell r="U521" t="str">
            <v>#='ipp(2015#=100 cvm)'!U192</v>
          </cell>
          <cell r="V521" t="str">
            <v>#='ipp(2015#=100 cvm)'!V192</v>
          </cell>
          <cell r="W521" t="str">
            <v>#='ipp(2015#=100 cvm)'!W192</v>
          </cell>
          <cell r="X521" t="str">
            <v>#='ipp(2015#=100 cvm)'!X192</v>
          </cell>
          <cell r="Y521" t="str">
            <v>#='ipp(2015#=100 cvm)'!Y192</v>
          </cell>
          <cell r="Z521" t="str">
            <v>#='ipp(2015#=100 cvm)'!Z192</v>
          </cell>
          <cell r="AA521" t="str">
            <v>#='ipp(2015#=100 cvm)'!AA192</v>
          </cell>
          <cell r="AB521" t="str">
            <v>#='ipp(2015#=100 cvm)'!AB192</v>
          </cell>
          <cell r="AC521" t="str">
            <v>#='ipp(2015#=100 cvm)'!AC192</v>
          </cell>
          <cell r="AD521" t="str">
            <v>#='ipp(2015#=100 cvm)'!AD192</v>
          </cell>
          <cell r="AE521" t="str">
            <v>#='ipp(2015#=100 cvm)'!AE192</v>
          </cell>
          <cell r="AF521" t="str">
            <v>#='ipp(2015#=100 cvm)'!AF192</v>
          </cell>
          <cell r="AG521" t="str">
            <v>#='ipp(2015#=100 cvm)'!AG192</v>
          </cell>
          <cell r="AH521" t="str">
            <v>#='ipp(2015#=100 cvm)'!AH192</v>
          </cell>
          <cell r="AI521" t="str">
            <v>#='ipp(2015#=100 cvm)'!AI192</v>
          </cell>
          <cell r="AJ521" t="str">
            <v>#='ipp(2015#=100 cvm)'!AJ192</v>
          </cell>
          <cell r="AK521" t="str">
            <v>#='ipp(2015#=100 cvm)'!AK192</v>
          </cell>
          <cell r="AL521" t="str">
            <v>#='ipp(2015#=100 cvm)'!AL192</v>
          </cell>
          <cell r="AM521" t="str">
            <v>#='ipp(2015#=100 cvm)'!AM192</v>
          </cell>
          <cell r="AN521" t="str">
            <v>#='ipp(2015#=100 cvm)'!AN192</v>
          </cell>
        </row>
        <row r="522">
          <cell r="C522">
            <v>24209</v>
          </cell>
          <cell r="D522" t="str">
            <v>#='ipp(2015#=100 cvm)'!D193</v>
          </cell>
          <cell r="E522" t="str">
            <v>#='ipp(2015#=100 cvm)'!E193</v>
          </cell>
          <cell r="F522" t="str">
            <v>#='ipp(2015#=100 cvm)'!F193</v>
          </cell>
          <cell r="G522" t="str">
            <v>#='ipp(2015#=100 cvm)'!G193</v>
          </cell>
          <cell r="H522" t="str">
            <v>#='ipp(2015#=100 cvm)'!H193</v>
          </cell>
          <cell r="I522" t="str">
            <v>#='ipp(2015#=100 cvm)'!I193</v>
          </cell>
          <cell r="J522" t="str">
            <v>#='ipp(2015#=100 cvm)'!J193</v>
          </cell>
          <cell r="K522" t="str">
            <v>#='ipp(2015#=100 cvm)'!K193</v>
          </cell>
          <cell r="L522" t="str">
            <v>#='ipp(2015#=100 cvm)'!L193</v>
          </cell>
          <cell r="M522" t="str">
            <v>#='ipp(2015#=100 cvm)'!M193</v>
          </cell>
          <cell r="N522" t="str">
            <v>#='ipp(2015#=100 cvm)'!N193</v>
          </cell>
          <cell r="O522" t="str">
            <v>#='ipp(2015#=100 cvm)'!O193</v>
          </cell>
          <cell r="P522" t="str">
            <v>#='ipp(2015#=100 cvm)'!P193</v>
          </cell>
          <cell r="Q522" t="str">
            <v>#='ipp(2015#=100 cvm)'!Q193</v>
          </cell>
          <cell r="R522" t="str">
            <v>#='ipp(2015#=100 cvm)'!R193</v>
          </cell>
          <cell r="S522" t="str">
            <v>#='ipp(2015#=100 cvm)'!S193</v>
          </cell>
          <cell r="T522" t="str">
            <v>#='ipp(2015#=100 cvm)'!T193</v>
          </cell>
          <cell r="U522" t="str">
            <v>#='ipp(2015#=100 cvm)'!U193</v>
          </cell>
          <cell r="V522" t="str">
            <v>#='ipp(2015#=100 cvm)'!V193</v>
          </cell>
          <cell r="W522" t="str">
            <v>#='ipp(2015#=100 cvm)'!W193</v>
          </cell>
          <cell r="X522" t="str">
            <v>#='ipp(2015#=100 cvm)'!X193</v>
          </cell>
          <cell r="Y522" t="str">
            <v>#='ipp(2015#=100 cvm)'!Y193</v>
          </cell>
          <cell r="Z522" t="str">
            <v>#='ipp(2015#=100 cvm)'!Z193</v>
          </cell>
          <cell r="AA522" t="str">
            <v>#='ipp(2015#=100 cvm)'!AA193</v>
          </cell>
          <cell r="AB522" t="str">
            <v>#='ipp(2015#=100 cvm)'!AB193</v>
          </cell>
          <cell r="AC522" t="str">
            <v>#='ipp(2015#=100 cvm)'!AC193</v>
          </cell>
          <cell r="AD522" t="str">
            <v>#='ipp(2015#=100 cvm)'!AD193</v>
          </cell>
          <cell r="AE522" t="str">
            <v>#='ipp(2015#=100 cvm)'!AE193</v>
          </cell>
          <cell r="AF522" t="str">
            <v>#='ipp(2015#=100 cvm)'!AF193</v>
          </cell>
          <cell r="AG522" t="str">
            <v>#='ipp(2015#=100 cvm)'!AG193</v>
          </cell>
          <cell r="AH522" t="str">
            <v>#='ipp(2015#=100 cvm)'!AH193</v>
          </cell>
          <cell r="AI522" t="str">
            <v>#='ipp(2015#=100 cvm)'!AI193</v>
          </cell>
          <cell r="AJ522" t="str">
            <v>#='ipp(2015#=100 cvm)'!AJ193</v>
          </cell>
          <cell r="AK522" t="str">
            <v>#='ipp(2015#=100 cvm)'!AK193</v>
          </cell>
          <cell r="AL522" t="str">
            <v>#='ipp(2015#=100 cvm)'!AL193</v>
          </cell>
          <cell r="AM522" t="str">
            <v>#='ipp(2015#=100 cvm)'!AM193</v>
          </cell>
          <cell r="AN522" t="str">
            <v>#='ipp(2015#=100 cvm)'!AN193</v>
          </cell>
        </row>
        <row r="523">
          <cell r="C523">
            <v>243</v>
          </cell>
          <cell r="D523" t="str">
            <v>#='ipp(2015#=100 cvm)'!D194</v>
          </cell>
          <cell r="E523" t="str">
            <v>#='ipp(2015#=100 cvm)'!E194</v>
          </cell>
          <cell r="F523" t="str">
            <v>#='ipp(2015#=100 cvm)'!F194</v>
          </cell>
          <cell r="G523" t="str">
            <v>#='ipp(2015#=100 cvm)'!G194</v>
          </cell>
          <cell r="H523" t="str">
            <v>#='ipp(2015#=100 cvm)'!H194</v>
          </cell>
          <cell r="I523" t="str">
            <v>#='ipp(2015#=100 cvm)'!I194</v>
          </cell>
          <cell r="J523" t="str">
            <v>#='ipp(2015#=100 cvm)'!J194</v>
          </cell>
          <cell r="K523" t="str">
            <v>#='ipp(2015#=100 cvm)'!K194</v>
          </cell>
          <cell r="L523" t="str">
            <v>#='ipp(2015#=100 cvm)'!L194</v>
          </cell>
          <cell r="M523" t="str">
            <v>#='ipp(2015#=100 cvm)'!M194</v>
          </cell>
          <cell r="N523" t="str">
            <v>#='ipp(2015#=100 cvm)'!N194</v>
          </cell>
          <cell r="O523" t="str">
            <v>#='ipp(2015#=100 cvm)'!O194</v>
          </cell>
          <cell r="P523" t="str">
            <v>#='ipp(2015#=100 cvm)'!P194</v>
          </cell>
          <cell r="Q523" t="str">
            <v>#='ipp(2015#=100 cvm)'!Q194</v>
          </cell>
          <cell r="R523" t="str">
            <v>#='ipp(2015#=100 cvm)'!R194</v>
          </cell>
          <cell r="S523" t="str">
            <v>#='ipp(2015#=100 cvm)'!S194</v>
          </cell>
          <cell r="T523" t="str">
            <v>#='ipp(2015#=100 cvm)'!T194</v>
          </cell>
          <cell r="U523" t="str">
            <v>#='ipp(2015#=100 cvm)'!U194</v>
          </cell>
          <cell r="V523" t="str">
            <v>#='ipp(2015#=100 cvm)'!V194</v>
          </cell>
          <cell r="W523" t="str">
            <v>#='ipp(2015#=100 cvm)'!W194</v>
          </cell>
          <cell r="X523" t="str">
            <v>#='ipp(2015#=100 cvm)'!X194</v>
          </cell>
          <cell r="Y523" t="str">
            <v>#='ipp(2015#=100 cvm)'!Y194</v>
          </cell>
          <cell r="Z523" t="str">
            <v>#='ipp(2015#=100 cvm)'!Z194</v>
          </cell>
          <cell r="AA523" t="str">
            <v>#='ipp(2015#=100 cvm)'!AA194</v>
          </cell>
          <cell r="AB523" t="str">
            <v>#='ipp(2015#=100 cvm)'!AB194</v>
          </cell>
          <cell r="AC523" t="str">
            <v>#='ipp(2015#=100 cvm)'!AC194</v>
          </cell>
          <cell r="AD523" t="str">
            <v>#='ipp(2015#=100 cvm)'!AD194</v>
          </cell>
          <cell r="AE523" t="str">
            <v>#='ipp(2015#=100 cvm)'!AE194</v>
          </cell>
          <cell r="AF523" t="str">
            <v>#='ipp(2015#=100 cvm)'!AF194</v>
          </cell>
          <cell r="AG523" t="str">
            <v>#='ipp(2015#=100 cvm)'!AG194</v>
          </cell>
          <cell r="AH523" t="str">
            <v>#='ipp(2015#=100 cvm)'!AH194</v>
          </cell>
          <cell r="AI523" t="str">
            <v>#='ipp(2015#=100 cvm)'!AI194</v>
          </cell>
          <cell r="AJ523" t="str">
            <v>#='ipp(2015#=100 cvm)'!AJ194</v>
          </cell>
          <cell r="AK523" t="str">
            <v>#='ipp(2015#=100 cvm)'!AK194</v>
          </cell>
          <cell r="AL523" t="str">
            <v>#='ipp(2015#=100 cvm)'!AL194</v>
          </cell>
          <cell r="AM523" t="str">
            <v>#='ipp(2015#=100 cvm)'!AM194</v>
          </cell>
          <cell r="AN523" t="str">
            <v>#='ipp(2015#=100 cvm)'!AN194</v>
          </cell>
        </row>
        <row r="524">
          <cell r="C524">
            <v>24311</v>
          </cell>
          <cell r="D524" t="str">
            <v>#='ipp(2015#=100 cvm)'!D195</v>
          </cell>
          <cell r="E524" t="str">
            <v>#='ipp(2015#=100 cvm)'!E195</v>
          </cell>
          <cell r="F524" t="str">
            <v>#='ipp(2015#=100 cvm)'!F195</v>
          </cell>
          <cell r="G524" t="str">
            <v>#='ipp(2015#=100 cvm)'!G195</v>
          </cell>
          <cell r="H524" t="str">
            <v>#='ipp(2015#=100 cvm)'!H195</v>
          </cell>
          <cell r="I524" t="str">
            <v>#='ipp(2015#=100 cvm)'!I195</v>
          </cell>
          <cell r="J524" t="str">
            <v>#='ipp(2015#=100 cvm)'!J195</v>
          </cell>
          <cell r="K524" t="str">
            <v>#='ipp(2015#=100 cvm)'!K195</v>
          </cell>
          <cell r="L524" t="str">
            <v>#='ipp(2015#=100 cvm)'!L195</v>
          </cell>
          <cell r="M524" t="str">
            <v>#='ipp(2015#=100 cvm)'!M195</v>
          </cell>
          <cell r="N524" t="str">
            <v>#='ipp(2015#=100 cvm)'!N195</v>
          </cell>
          <cell r="O524" t="str">
            <v>#='ipp(2015#=100 cvm)'!O195</v>
          </cell>
          <cell r="P524" t="str">
            <v>#='ipp(2015#=100 cvm)'!P195</v>
          </cell>
          <cell r="Q524" t="str">
            <v>#='ipp(2015#=100 cvm)'!Q195</v>
          </cell>
          <cell r="R524" t="str">
            <v>#='ipp(2015#=100 cvm)'!R195</v>
          </cell>
          <cell r="S524" t="str">
            <v>#='ipp(2015#=100 cvm)'!S195</v>
          </cell>
          <cell r="T524" t="str">
            <v>#='ipp(2015#=100 cvm)'!T195</v>
          </cell>
          <cell r="U524" t="str">
            <v>#='ipp(2015#=100 cvm)'!U195</v>
          </cell>
          <cell r="V524" t="str">
            <v>#='ipp(2015#=100 cvm)'!V195</v>
          </cell>
          <cell r="W524" t="str">
            <v>#='ipp(2015#=100 cvm)'!W195</v>
          </cell>
          <cell r="X524" t="str">
            <v>#='ipp(2015#=100 cvm)'!X195</v>
          </cell>
          <cell r="Y524" t="str">
            <v>#='ipp(2015#=100 cvm)'!Y195</v>
          </cell>
          <cell r="Z524" t="str">
            <v>#='ipp(2015#=100 cvm)'!Z195</v>
          </cell>
          <cell r="AA524" t="str">
            <v>#='ipp(2015#=100 cvm)'!AA195</v>
          </cell>
          <cell r="AB524" t="str">
            <v>#='ipp(2015#=100 cvm)'!AB195</v>
          </cell>
          <cell r="AC524" t="str">
            <v>#='ipp(2015#=100 cvm)'!AC195</v>
          </cell>
          <cell r="AD524" t="str">
            <v>#='ipp(2015#=100 cvm)'!AD195</v>
          </cell>
          <cell r="AE524" t="str">
            <v>#='ipp(2015#=100 cvm)'!AE195</v>
          </cell>
          <cell r="AF524" t="str">
            <v>#='ipp(2015#=100 cvm)'!AF195</v>
          </cell>
          <cell r="AG524" t="str">
            <v>#='ipp(2015#=100 cvm)'!AG195</v>
          </cell>
          <cell r="AH524" t="str">
            <v>#='ipp(2015#=100 cvm)'!AH195</v>
          </cell>
          <cell r="AI524" t="str">
            <v>#='ipp(2015#=100 cvm)'!AI195</v>
          </cell>
          <cell r="AJ524" t="str">
            <v>#='ipp(2015#=100 cvm)'!AJ195</v>
          </cell>
          <cell r="AK524" t="str">
            <v>#='ipp(2015#=100 cvm)'!AK195</v>
          </cell>
          <cell r="AL524" t="str">
            <v>#='ipp(2015#=100 cvm)'!AL195</v>
          </cell>
          <cell r="AM524" t="str">
            <v>#='ipp(2015#=100 cvm)'!AM195</v>
          </cell>
          <cell r="AN524" t="str">
            <v>#='ipp(2015#=100 cvm)'!AN195</v>
          </cell>
        </row>
        <row r="525">
          <cell r="C525">
            <v>24312</v>
          </cell>
          <cell r="D525" t="str">
            <v>#='ipp(2015#=100 cvm)'!D196</v>
          </cell>
          <cell r="E525" t="str">
            <v>#='ipp(2015#=100 cvm)'!E196</v>
          </cell>
          <cell r="F525" t="str">
            <v>#='ipp(2015#=100 cvm)'!F196</v>
          </cell>
          <cell r="G525" t="str">
            <v>#='ipp(2015#=100 cvm)'!G196</v>
          </cell>
          <cell r="H525" t="str">
            <v>#='ipp(2015#=100 cvm)'!H196</v>
          </cell>
          <cell r="I525" t="str">
            <v>#='ipp(2015#=100 cvm)'!I196</v>
          </cell>
          <cell r="J525" t="str">
            <v>#='ipp(2015#=100 cvm)'!J196</v>
          </cell>
          <cell r="K525" t="str">
            <v>#='ipp(2015#=100 cvm)'!K196</v>
          </cell>
          <cell r="L525" t="str">
            <v>#='ipp(2015#=100 cvm)'!L196</v>
          </cell>
          <cell r="M525" t="str">
            <v>#='ipp(2015#=100 cvm)'!M196</v>
          </cell>
          <cell r="N525" t="str">
            <v>#='ipp(2015#=100 cvm)'!N196</v>
          </cell>
          <cell r="O525" t="str">
            <v>#='ipp(2015#=100 cvm)'!O196</v>
          </cell>
          <cell r="P525" t="str">
            <v>#='ipp(2015#=100 cvm)'!P196</v>
          </cell>
          <cell r="Q525" t="str">
            <v>#='ipp(2015#=100 cvm)'!Q196</v>
          </cell>
          <cell r="R525" t="str">
            <v>#='ipp(2015#=100 cvm)'!R196</v>
          </cell>
          <cell r="S525" t="str">
            <v>#='ipp(2015#=100 cvm)'!S196</v>
          </cell>
          <cell r="T525" t="str">
            <v>#='ipp(2015#=100 cvm)'!T196</v>
          </cell>
          <cell r="U525" t="str">
            <v>#='ipp(2015#=100 cvm)'!U196</v>
          </cell>
          <cell r="V525" t="str">
            <v>#='ipp(2015#=100 cvm)'!V196</v>
          </cell>
          <cell r="W525" t="str">
            <v>#='ipp(2015#=100 cvm)'!W196</v>
          </cell>
          <cell r="X525" t="str">
            <v>#='ipp(2015#=100 cvm)'!X196</v>
          </cell>
          <cell r="Y525" t="str">
            <v>#='ipp(2015#=100 cvm)'!Y196</v>
          </cell>
          <cell r="Z525" t="str">
            <v>#='ipp(2015#=100 cvm)'!Z196</v>
          </cell>
          <cell r="AA525" t="str">
            <v>#='ipp(2015#=100 cvm)'!AA196</v>
          </cell>
          <cell r="AB525" t="str">
            <v>#='ipp(2015#=100 cvm)'!AB196</v>
          </cell>
          <cell r="AC525" t="str">
            <v>#='ipp(2015#=100 cvm)'!AC196</v>
          </cell>
          <cell r="AD525" t="str">
            <v>#='ipp(2015#=100 cvm)'!AD196</v>
          </cell>
          <cell r="AE525" t="str">
            <v>#='ipp(2015#=100 cvm)'!AE196</v>
          </cell>
          <cell r="AF525" t="str">
            <v>#='ipp(2015#=100 cvm)'!AF196</v>
          </cell>
          <cell r="AG525" t="str">
            <v>#='ipp(2015#=100 cvm)'!AG196</v>
          </cell>
          <cell r="AH525" t="str">
            <v>#='ipp(2015#=100 cvm)'!AH196</v>
          </cell>
          <cell r="AI525" t="str">
            <v>#='ipp(2015#=100 cvm)'!AI196</v>
          </cell>
          <cell r="AJ525" t="str">
            <v>#='ipp(2015#=100 cvm)'!AJ196</v>
          </cell>
          <cell r="AK525" t="str">
            <v>#='ipp(2015#=100 cvm)'!AK196</v>
          </cell>
          <cell r="AL525" t="str">
            <v>#='ipp(2015#=100 cvm)'!AL196</v>
          </cell>
          <cell r="AM525" t="str">
            <v>#='ipp(2015#=100 cvm)'!AM196</v>
          </cell>
          <cell r="AN525" t="str">
            <v>#='ipp(2015#=100 cvm)'!AN196</v>
          </cell>
        </row>
        <row r="526">
          <cell r="C526">
            <v>24320</v>
          </cell>
          <cell r="D526" t="str">
            <v>#='ipp(2015#=100 cvm)'!D197</v>
          </cell>
          <cell r="E526" t="str">
            <v>#='ipp(2015#=100 cvm)'!E197</v>
          </cell>
          <cell r="F526" t="str">
            <v>#='ipp(2015#=100 cvm)'!F197</v>
          </cell>
          <cell r="G526" t="str">
            <v>#='ipp(2015#=100 cvm)'!G197</v>
          </cell>
          <cell r="H526" t="str">
            <v>#='ipp(2015#=100 cvm)'!H197</v>
          </cell>
          <cell r="I526" t="str">
            <v>#='ipp(2015#=100 cvm)'!I197</v>
          </cell>
          <cell r="J526" t="str">
            <v>#='ipp(2015#=100 cvm)'!J197</v>
          </cell>
          <cell r="K526" t="str">
            <v>#='ipp(2015#=100 cvm)'!K197</v>
          </cell>
          <cell r="L526" t="str">
            <v>#='ipp(2015#=100 cvm)'!L197</v>
          </cell>
          <cell r="M526" t="str">
            <v>#='ipp(2015#=100 cvm)'!M197</v>
          </cell>
          <cell r="N526" t="str">
            <v>#='ipp(2015#=100 cvm)'!N197</v>
          </cell>
          <cell r="O526" t="str">
            <v>#='ipp(2015#=100 cvm)'!O197</v>
          </cell>
          <cell r="P526" t="str">
            <v>#='ipp(2015#=100 cvm)'!P197</v>
          </cell>
          <cell r="Q526" t="str">
            <v>#='ipp(2015#=100 cvm)'!Q197</v>
          </cell>
          <cell r="R526" t="str">
            <v>#='ipp(2015#=100 cvm)'!R197</v>
          </cell>
          <cell r="S526" t="str">
            <v>#='ipp(2015#=100 cvm)'!S197</v>
          </cell>
          <cell r="T526" t="str">
            <v>#='ipp(2015#=100 cvm)'!T197</v>
          </cell>
          <cell r="U526" t="str">
            <v>#='ipp(2015#=100 cvm)'!U197</v>
          </cell>
          <cell r="V526" t="str">
            <v>#='ipp(2015#=100 cvm)'!V197</v>
          </cell>
          <cell r="W526" t="str">
            <v>#='ipp(2015#=100 cvm)'!W197</v>
          </cell>
          <cell r="X526" t="str">
            <v>#='ipp(2015#=100 cvm)'!X197</v>
          </cell>
          <cell r="Y526" t="str">
            <v>#='ipp(2015#=100 cvm)'!Y197</v>
          </cell>
          <cell r="Z526" t="str">
            <v>#='ipp(2015#=100 cvm)'!Z197</v>
          </cell>
          <cell r="AA526" t="str">
            <v>#='ipp(2015#=100 cvm)'!AA197</v>
          </cell>
          <cell r="AB526" t="str">
            <v>#='ipp(2015#=100 cvm)'!AB197</v>
          </cell>
          <cell r="AC526" t="str">
            <v>#='ipp(2015#=100 cvm)'!AC197</v>
          </cell>
          <cell r="AD526" t="str">
            <v>#='ipp(2015#=100 cvm)'!AD197</v>
          </cell>
          <cell r="AE526" t="str">
            <v>#='ipp(2015#=100 cvm)'!AE197</v>
          </cell>
          <cell r="AF526" t="str">
            <v>#='ipp(2015#=100 cvm)'!AF197</v>
          </cell>
          <cell r="AG526" t="str">
            <v>#='ipp(2015#=100 cvm)'!AG197</v>
          </cell>
          <cell r="AH526" t="str">
            <v>#='ipp(2015#=100 cvm)'!AH197</v>
          </cell>
          <cell r="AI526" t="str">
            <v>#='ipp(2015#=100 cvm)'!AI197</v>
          </cell>
          <cell r="AJ526" t="str">
            <v>#='ipp(2015#=100 cvm)'!AJ197</v>
          </cell>
          <cell r="AK526" t="str">
            <v>#='ipp(2015#=100 cvm)'!AK197</v>
          </cell>
          <cell r="AL526" t="str">
            <v>#='ipp(2015#=100 cvm)'!AL197</v>
          </cell>
          <cell r="AM526" t="str">
            <v>#='ipp(2015#=100 cvm)'!AM197</v>
          </cell>
          <cell r="AN526" t="str">
            <v>#='ipp(2015#=100 cvm)'!AN197</v>
          </cell>
        </row>
        <row r="527">
          <cell r="C527">
            <v>251</v>
          </cell>
          <cell r="D527" t="str">
            <v>#='ipp(2015#=100 cvm)'!D198</v>
          </cell>
          <cell r="E527" t="str">
            <v>#='ipp(2015#=100 cvm)'!E198</v>
          </cell>
          <cell r="F527" t="str">
            <v>#='ipp(2015#=100 cvm)'!F198</v>
          </cell>
          <cell r="G527" t="str">
            <v>#='ipp(2015#=100 cvm)'!G198</v>
          </cell>
          <cell r="H527" t="str">
            <v>#='ipp(2015#=100 cvm)'!H198</v>
          </cell>
          <cell r="I527" t="str">
            <v>#='ipp(2015#=100 cvm)'!I198</v>
          </cell>
          <cell r="J527" t="str">
            <v>#='ipp(2015#=100 cvm)'!J198</v>
          </cell>
          <cell r="K527" t="str">
            <v>#='ipp(2015#=100 cvm)'!K198</v>
          </cell>
          <cell r="L527" t="str">
            <v>#='ipp(2015#=100 cvm)'!L198</v>
          </cell>
          <cell r="M527" t="str">
            <v>#='ipp(2015#=100 cvm)'!M198</v>
          </cell>
          <cell r="N527" t="str">
            <v>#='ipp(2015#=100 cvm)'!N198</v>
          </cell>
          <cell r="O527" t="str">
            <v>#='ipp(2015#=100 cvm)'!O198</v>
          </cell>
          <cell r="P527" t="str">
            <v>#='ipp(2015#=100 cvm)'!P198</v>
          </cell>
          <cell r="Q527" t="str">
            <v>#='ipp(2015#=100 cvm)'!Q198</v>
          </cell>
          <cell r="R527" t="str">
            <v>#='ipp(2015#=100 cvm)'!R198</v>
          </cell>
          <cell r="S527" t="str">
            <v>#='ipp(2015#=100 cvm)'!S198</v>
          </cell>
          <cell r="T527" t="str">
            <v>#='ipp(2015#=100 cvm)'!T198</v>
          </cell>
          <cell r="U527" t="str">
            <v>#='ipp(2015#=100 cvm)'!U198</v>
          </cell>
          <cell r="V527" t="str">
            <v>#='ipp(2015#=100 cvm)'!V198</v>
          </cell>
          <cell r="W527" t="str">
            <v>#='ipp(2015#=100 cvm)'!W198</v>
          </cell>
          <cell r="X527" t="str">
            <v>#='ipp(2015#=100 cvm)'!X198</v>
          </cell>
          <cell r="Y527" t="str">
            <v>#='ipp(2015#=100 cvm)'!Y198</v>
          </cell>
          <cell r="Z527" t="str">
            <v>#='ipp(2015#=100 cvm)'!Z198</v>
          </cell>
          <cell r="AA527" t="str">
            <v>#='ipp(2015#=100 cvm)'!AA198</v>
          </cell>
          <cell r="AB527" t="str">
            <v>#='ipp(2015#=100 cvm)'!AB198</v>
          </cell>
          <cell r="AC527" t="str">
            <v>#='ipp(2015#=100 cvm)'!AC198</v>
          </cell>
          <cell r="AD527" t="str">
            <v>#='ipp(2015#=100 cvm)'!AD198</v>
          </cell>
          <cell r="AE527" t="str">
            <v>#='ipp(2015#=100 cvm)'!AE198</v>
          </cell>
          <cell r="AF527" t="str">
            <v>#='ipp(2015#=100 cvm)'!AF198</v>
          </cell>
          <cell r="AG527" t="str">
            <v>#='ipp(2015#=100 cvm)'!AG198</v>
          </cell>
          <cell r="AH527" t="str">
            <v>#='ipp(2015#=100 cvm)'!AH198</v>
          </cell>
          <cell r="AI527" t="str">
            <v>#='ipp(2015#=100 cvm)'!AI198</v>
          </cell>
          <cell r="AJ527" t="str">
            <v>#='ipp(2015#=100 cvm)'!AJ198</v>
          </cell>
          <cell r="AK527" t="str">
            <v>#='ipp(2015#=100 cvm)'!AK198</v>
          </cell>
          <cell r="AL527" t="str">
            <v>#='ipp(2015#=100 cvm)'!AL198</v>
          </cell>
          <cell r="AM527" t="str">
            <v>#='ipp(2015#=100 cvm)'!AM198</v>
          </cell>
          <cell r="AN527" t="str">
            <v>#='ipp(2015#=100 cvm)'!AN198</v>
          </cell>
        </row>
        <row r="528">
          <cell r="C528">
            <v>25111</v>
          </cell>
          <cell r="D528" t="str">
            <v>#='ipp(2015#=100 cvm)'!D199</v>
          </cell>
          <cell r="E528" t="str">
            <v>#='ipp(2015#=100 cvm)'!E199</v>
          </cell>
          <cell r="F528" t="str">
            <v>#='ipp(2015#=100 cvm)'!F199</v>
          </cell>
          <cell r="G528" t="str">
            <v>#='ipp(2015#=100 cvm)'!G199</v>
          </cell>
          <cell r="H528" t="str">
            <v>#='ipp(2015#=100 cvm)'!H199</v>
          </cell>
          <cell r="I528" t="str">
            <v>#='ipp(2015#=100 cvm)'!I199</v>
          </cell>
          <cell r="J528" t="str">
            <v>#='ipp(2015#=100 cvm)'!J199</v>
          </cell>
          <cell r="K528" t="str">
            <v>#='ipp(2015#=100 cvm)'!K199</v>
          </cell>
          <cell r="L528" t="str">
            <v>#='ipp(2015#=100 cvm)'!L199</v>
          </cell>
          <cell r="M528" t="str">
            <v>#='ipp(2015#=100 cvm)'!M199</v>
          </cell>
          <cell r="N528" t="str">
            <v>#='ipp(2015#=100 cvm)'!N199</v>
          </cell>
          <cell r="O528" t="str">
            <v>#='ipp(2015#=100 cvm)'!O199</v>
          </cell>
          <cell r="P528" t="str">
            <v>#='ipp(2015#=100 cvm)'!P199</v>
          </cell>
          <cell r="Q528" t="str">
            <v>#='ipp(2015#=100 cvm)'!Q199</v>
          </cell>
          <cell r="R528" t="str">
            <v>#='ipp(2015#=100 cvm)'!R199</v>
          </cell>
          <cell r="S528" t="str">
            <v>#='ipp(2015#=100 cvm)'!S199</v>
          </cell>
          <cell r="T528" t="str">
            <v>#='ipp(2015#=100 cvm)'!T199</v>
          </cell>
          <cell r="U528" t="str">
            <v>#='ipp(2015#=100 cvm)'!U199</v>
          </cell>
          <cell r="V528" t="str">
            <v>#='ipp(2015#=100 cvm)'!V199</v>
          </cell>
          <cell r="W528" t="str">
            <v>#='ipp(2015#=100 cvm)'!W199</v>
          </cell>
          <cell r="X528" t="str">
            <v>#='ipp(2015#=100 cvm)'!X199</v>
          </cell>
          <cell r="Y528" t="str">
            <v>#='ipp(2015#=100 cvm)'!Y199</v>
          </cell>
          <cell r="Z528" t="str">
            <v>#='ipp(2015#=100 cvm)'!Z199</v>
          </cell>
          <cell r="AA528" t="str">
            <v>#='ipp(2015#=100 cvm)'!AA199</v>
          </cell>
          <cell r="AB528" t="str">
            <v>#='ipp(2015#=100 cvm)'!AB199</v>
          </cell>
          <cell r="AC528" t="str">
            <v>#='ipp(2015#=100 cvm)'!AC199</v>
          </cell>
          <cell r="AD528" t="str">
            <v>#='ipp(2015#=100 cvm)'!AD199</v>
          </cell>
          <cell r="AE528" t="str">
            <v>#='ipp(2015#=100 cvm)'!AE199</v>
          </cell>
          <cell r="AF528" t="str">
            <v>#='ipp(2015#=100 cvm)'!AF199</v>
          </cell>
          <cell r="AG528" t="str">
            <v>#='ipp(2015#=100 cvm)'!AG199</v>
          </cell>
          <cell r="AH528" t="str">
            <v>#='ipp(2015#=100 cvm)'!AH199</v>
          </cell>
          <cell r="AI528" t="str">
            <v>#='ipp(2015#=100 cvm)'!AI199</v>
          </cell>
          <cell r="AJ528" t="str">
            <v>#='ipp(2015#=100 cvm)'!AJ199</v>
          </cell>
          <cell r="AK528" t="str">
            <v>#='ipp(2015#=100 cvm)'!AK199</v>
          </cell>
          <cell r="AL528" t="str">
            <v>#='ipp(2015#=100 cvm)'!AL199</v>
          </cell>
          <cell r="AM528" t="str">
            <v>#='ipp(2015#=100 cvm)'!AM199</v>
          </cell>
          <cell r="AN528" t="str">
            <v>#='ipp(2015#=100 cvm)'!AN199</v>
          </cell>
        </row>
        <row r="529">
          <cell r="C529">
            <v>25112</v>
          </cell>
          <cell r="D529" t="str">
            <v>#='ipp(2015#=100 cvm)'!D200</v>
          </cell>
          <cell r="E529" t="str">
            <v>#='ipp(2015#=100 cvm)'!E200</v>
          </cell>
          <cell r="F529" t="str">
            <v>#='ipp(2015#=100 cvm)'!F200</v>
          </cell>
          <cell r="G529" t="str">
            <v>#='ipp(2015#=100 cvm)'!G200</v>
          </cell>
          <cell r="H529" t="str">
            <v>#='ipp(2015#=100 cvm)'!H200</v>
          </cell>
          <cell r="I529" t="str">
            <v>#='ipp(2015#=100 cvm)'!I200</v>
          </cell>
          <cell r="J529" t="str">
            <v>#='ipp(2015#=100 cvm)'!J200</v>
          </cell>
          <cell r="K529" t="str">
            <v>#='ipp(2015#=100 cvm)'!K200</v>
          </cell>
          <cell r="L529" t="str">
            <v>#='ipp(2015#=100 cvm)'!L200</v>
          </cell>
          <cell r="M529" t="str">
            <v>#='ipp(2015#=100 cvm)'!M200</v>
          </cell>
          <cell r="N529" t="str">
            <v>#='ipp(2015#=100 cvm)'!N200</v>
          </cell>
          <cell r="O529" t="str">
            <v>#='ipp(2015#=100 cvm)'!O200</v>
          </cell>
          <cell r="P529" t="str">
            <v>#='ipp(2015#=100 cvm)'!P200</v>
          </cell>
          <cell r="Q529" t="str">
            <v>#='ipp(2015#=100 cvm)'!Q200</v>
          </cell>
          <cell r="R529" t="str">
            <v>#='ipp(2015#=100 cvm)'!R200</v>
          </cell>
          <cell r="S529" t="str">
            <v>#='ipp(2015#=100 cvm)'!S200</v>
          </cell>
          <cell r="T529" t="str">
            <v>#='ipp(2015#=100 cvm)'!T200</v>
          </cell>
          <cell r="U529" t="str">
            <v>#='ipp(2015#=100 cvm)'!U200</v>
          </cell>
          <cell r="V529" t="str">
            <v>#='ipp(2015#=100 cvm)'!V200</v>
          </cell>
          <cell r="W529" t="str">
            <v>#='ipp(2015#=100 cvm)'!W200</v>
          </cell>
          <cell r="X529" t="str">
            <v>#='ipp(2015#=100 cvm)'!X200</v>
          </cell>
          <cell r="Y529" t="str">
            <v>#='ipp(2015#=100 cvm)'!Y200</v>
          </cell>
          <cell r="Z529" t="str">
            <v>#='ipp(2015#=100 cvm)'!Z200</v>
          </cell>
          <cell r="AA529" t="str">
            <v>#='ipp(2015#=100 cvm)'!AA200</v>
          </cell>
          <cell r="AB529" t="str">
            <v>#='ipp(2015#=100 cvm)'!AB200</v>
          </cell>
          <cell r="AC529" t="str">
            <v>#='ipp(2015#=100 cvm)'!AC200</v>
          </cell>
          <cell r="AD529" t="str">
            <v>#='ipp(2015#=100 cvm)'!AD200</v>
          </cell>
          <cell r="AE529" t="str">
            <v>#='ipp(2015#=100 cvm)'!AE200</v>
          </cell>
          <cell r="AF529" t="str">
            <v>#='ipp(2015#=100 cvm)'!AF200</v>
          </cell>
          <cell r="AG529" t="str">
            <v>#='ipp(2015#=100 cvm)'!AG200</v>
          </cell>
          <cell r="AH529" t="str">
            <v>#='ipp(2015#=100 cvm)'!AH200</v>
          </cell>
          <cell r="AI529" t="str">
            <v>#='ipp(2015#=100 cvm)'!AI200</v>
          </cell>
          <cell r="AJ529" t="str">
            <v>#='ipp(2015#=100 cvm)'!AJ200</v>
          </cell>
          <cell r="AK529" t="str">
            <v>#='ipp(2015#=100 cvm)'!AK200</v>
          </cell>
          <cell r="AL529" t="str">
            <v>#='ipp(2015#=100 cvm)'!AL200</v>
          </cell>
          <cell r="AM529" t="str">
            <v>#='ipp(2015#=100 cvm)'!AM200</v>
          </cell>
          <cell r="AN529" t="str">
            <v>#='ipp(2015#=100 cvm)'!AN200</v>
          </cell>
        </row>
        <row r="530">
          <cell r="C530">
            <v>25113</v>
          </cell>
          <cell r="D530" t="str">
            <v>#='ipp(2015#=100 cvm)'!D201</v>
          </cell>
          <cell r="E530" t="str">
            <v>#='ipp(2015#=100 cvm)'!E201</v>
          </cell>
          <cell r="F530" t="str">
            <v>#='ipp(2015#=100 cvm)'!F201</v>
          </cell>
          <cell r="G530" t="str">
            <v>#='ipp(2015#=100 cvm)'!G201</v>
          </cell>
          <cell r="H530" t="str">
            <v>#='ipp(2015#=100 cvm)'!H201</v>
          </cell>
          <cell r="I530" t="str">
            <v>#='ipp(2015#=100 cvm)'!I201</v>
          </cell>
          <cell r="J530" t="str">
            <v>#='ipp(2015#=100 cvm)'!J201</v>
          </cell>
          <cell r="K530" t="str">
            <v>#='ipp(2015#=100 cvm)'!K201</v>
          </cell>
          <cell r="L530" t="str">
            <v>#='ipp(2015#=100 cvm)'!L201</v>
          </cell>
          <cell r="M530" t="str">
            <v>#='ipp(2015#=100 cvm)'!M201</v>
          </cell>
          <cell r="N530" t="str">
            <v>#='ipp(2015#=100 cvm)'!N201</v>
          </cell>
          <cell r="O530" t="str">
            <v>#='ipp(2015#=100 cvm)'!O201</v>
          </cell>
          <cell r="P530" t="str">
            <v>#='ipp(2015#=100 cvm)'!P201</v>
          </cell>
          <cell r="Q530" t="str">
            <v>#='ipp(2015#=100 cvm)'!Q201</v>
          </cell>
          <cell r="R530" t="str">
            <v>#='ipp(2015#=100 cvm)'!R201</v>
          </cell>
          <cell r="S530" t="str">
            <v>#='ipp(2015#=100 cvm)'!S201</v>
          </cell>
          <cell r="T530" t="str">
            <v>#='ipp(2015#=100 cvm)'!T201</v>
          </cell>
          <cell r="U530" t="str">
            <v>#='ipp(2015#=100 cvm)'!U201</v>
          </cell>
          <cell r="V530" t="str">
            <v>#='ipp(2015#=100 cvm)'!V201</v>
          </cell>
          <cell r="W530" t="str">
            <v>#='ipp(2015#=100 cvm)'!W201</v>
          </cell>
          <cell r="X530" t="str">
            <v>#='ipp(2015#=100 cvm)'!X201</v>
          </cell>
          <cell r="Y530" t="str">
            <v>#='ipp(2015#=100 cvm)'!Y201</v>
          </cell>
          <cell r="Z530" t="str">
            <v>#='ipp(2015#=100 cvm)'!Z201</v>
          </cell>
          <cell r="AA530" t="str">
            <v>#='ipp(2015#=100 cvm)'!AA201</v>
          </cell>
          <cell r="AB530" t="str">
            <v>#='ipp(2015#=100 cvm)'!AB201</v>
          </cell>
          <cell r="AC530" t="str">
            <v>#='ipp(2015#=100 cvm)'!AC201</v>
          </cell>
          <cell r="AD530" t="str">
            <v>#='ipp(2015#=100 cvm)'!AD201</v>
          </cell>
          <cell r="AE530" t="str">
            <v>#='ipp(2015#=100 cvm)'!AE201</v>
          </cell>
          <cell r="AF530" t="str">
            <v>#='ipp(2015#=100 cvm)'!AF201</v>
          </cell>
          <cell r="AG530" t="str">
            <v>#='ipp(2015#=100 cvm)'!AG201</v>
          </cell>
          <cell r="AH530" t="str">
            <v>#='ipp(2015#=100 cvm)'!AH201</v>
          </cell>
          <cell r="AI530" t="str">
            <v>#='ipp(2015#=100 cvm)'!AI201</v>
          </cell>
          <cell r="AJ530" t="str">
            <v>#='ipp(2015#=100 cvm)'!AJ201</v>
          </cell>
          <cell r="AK530" t="str">
            <v>#='ipp(2015#=100 cvm)'!AK201</v>
          </cell>
          <cell r="AL530" t="str">
            <v>#='ipp(2015#=100 cvm)'!AL201</v>
          </cell>
          <cell r="AM530" t="str">
            <v>#='ipp(2015#=100 cvm)'!AM201</v>
          </cell>
          <cell r="AN530" t="str">
            <v>#='ipp(2015#=100 cvm)'!AN201</v>
          </cell>
        </row>
        <row r="531">
          <cell r="C531">
            <v>25119</v>
          </cell>
          <cell r="D531" t="str">
            <v>#='ipp(2015#=100 cvm)'!D202</v>
          </cell>
          <cell r="E531" t="str">
            <v>#='ipp(2015#=100 cvm)'!E202</v>
          </cell>
          <cell r="F531" t="str">
            <v>#='ipp(2015#=100 cvm)'!F202</v>
          </cell>
          <cell r="G531" t="str">
            <v>#='ipp(2015#=100 cvm)'!G202</v>
          </cell>
          <cell r="H531" t="str">
            <v>#='ipp(2015#=100 cvm)'!H202</v>
          </cell>
          <cell r="I531" t="str">
            <v>#='ipp(2015#=100 cvm)'!I202</v>
          </cell>
          <cell r="J531" t="str">
            <v>#='ipp(2015#=100 cvm)'!J202</v>
          </cell>
          <cell r="K531" t="str">
            <v>#='ipp(2015#=100 cvm)'!K202</v>
          </cell>
          <cell r="L531" t="str">
            <v>#='ipp(2015#=100 cvm)'!L202</v>
          </cell>
          <cell r="M531" t="str">
            <v>#='ipp(2015#=100 cvm)'!M202</v>
          </cell>
          <cell r="N531" t="str">
            <v>#='ipp(2015#=100 cvm)'!N202</v>
          </cell>
          <cell r="O531" t="str">
            <v>#='ipp(2015#=100 cvm)'!O202</v>
          </cell>
          <cell r="P531" t="str">
            <v>#='ipp(2015#=100 cvm)'!P202</v>
          </cell>
          <cell r="Q531" t="str">
            <v>#='ipp(2015#=100 cvm)'!Q202</v>
          </cell>
          <cell r="R531" t="str">
            <v>#='ipp(2015#=100 cvm)'!R202</v>
          </cell>
          <cell r="S531" t="str">
            <v>#='ipp(2015#=100 cvm)'!S202</v>
          </cell>
          <cell r="T531" t="str">
            <v>#='ipp(2015#=100 cvm)'!T202</v>
          </cell>
          <cell r="U531" t="str">
            <v>#='ipp(2015#=100 cvm)'!U202</v>
          </cell>
          <cell r="V531" t="str">
            <v>#='ipp(2015#=100 cvm)'!V202</v>
          </cell>
          <cell r="W531" t="str">
            <v>#='ipp(2015#=100 cvm)'!W202</v>
          </cell>
          <cell r="X531" t="str">
            <v>#='ipp(2015#=100 cvm)'!X202</v>
          </cell>
          <cell r="Y531" t="str">
            <v>#='ipp(2015#=100 cvm)'!Y202</v>
          </cell>
          <cell r="Z531" t="str">
            <v>#='ipp(2015#=100 cvm)'!Z202</v>
          </cell>
          <cell r="AA531" t="str">
            <v>#='ipp(2015#=100 cvm)'!AA202</v>
          </cell>
          <cell r="AB531" t="str">
            <v>#='ipp(2015#=100 cvm)'!AB202</v>
          </cell>
          <cell r="AC531" t="str">
            <v>#='ipp(2015#=100 cvm)'!AC202</v>
          </cell>
          <cell r="AD531" t="str">
            <v>#='ipp(2015#=100 cvm)'!AD202</v>
          </cell>
          <cell r="AE531" t="str">
            <v>#='ipp(2015#=100 cvm)'!AE202</v>
          </cell>
          <cell r="AF531" t="str">
            <v>#='ipp(2015#=100 cvm)'!AF202</v>
          </cell>
          <cell r="AG531" t="str">
            <v>#='ipp(2015#=100 cvm)'!AG202</v>
          </cell>
          <cell r="AH531" t="str">
            <v>#='ipp(2015#=100 cvm)'!AH202</v>
          </cell>
          <cell r="AI531" t="str">
            <v>#='ipp(2015#=100 cvm)'!AI202</v>
          </cell>
          <cell r="AJ531" t="str">
            <v>#='ipp(2015#=100 cvm)'!AJ202</v>
          </cell>
          <cell r="AK531" t="str">
            <v>#='ipp(2015#=100 cvm)'!AK202</v>
          </cell>
          <cell r="AL531" t="str">
            <v>#='ipp(2015#=100 cvm)'!AL202</v>
          </cell>
          <cell r="AM531" t="str">
            <v>#='ipp(2015#=100 cvm)'!AM202</v>
          </cell>
          <cell r="AN531" t="str">
            <v>#='ipp(2015#=100 cvm)'!AN202</v>
          </cell>
        </row>
        <row r="532">
          <cell r="C532">
            <v>25120</v>
          </cell>
          <cell r="D532" t="str">
            <v>#='ipp(2015#=100 cvm)'!D203</v>
          </cell>
          <cell r="E532" t="str">
            <v>#='ipp(2015#=100 cvm)'!E203</v>
          </cell>
          <cell r="F532" t="str">
            <v>#='ipp(2015#=100 cvm)'!F203</v>
          </cell>
          <cell r="G532" t="str">
            <v>#='ipp(2015#=100 cvm)'!G203</v>
          </cell>
          <cell r="H532" t="str">
            <v>#='ipp(2015#=100 cvm)'!H203</v>
          </cell>
          <cell r="I532" t="str">
            <v>#='ipp(2015#=100 cvm)'!I203</v>
          </cell>
          <cell r="J532" t="str">
            <v>#='ipp(2015#=100 cvm)'!J203</v>
          </cell>
          <cell r="K532" t="str">
            <v>#='ipp(2015#=100 cvm)'!K203</v>
          </cell>
          <cell r="L532" t="str">
            <v>#='ipp(2015#=100 cvm)'!L203</v>
          </cell>
          <cell r="M532" t="str">
            <v>#='ipp(2015#=100 cvm)'!M203</v>
          </cell>
          <cell r="N532" t="str">
            <v>#='ipp(2015#=100 cvm)'!N203</v>
          </cell>
          <cell r="O532" t="str">
            <v>#='ipp(2015#=100 cvm)'!O203</v>
          </cell>
          <cell r="P532" t="str">
            <v>#='ipp(2015#=100 cvm)'!P203</v>
          </cell>
          <cell r="Q532" t="str">
            <v>#='ipp(2015#=100 cvm)'!Q203</v>
          </cell>
          <cell r="R532" t="str">
            <v>#='ipp(2015#=100 cvm)'!R203</v>
          </cell>
          <cell r="S532" t="str">
            <v>#='ipp(2015#=100 cvm)'!S203</v>
          </cell>
          <cell r="T532" t="str">
            <v>#='ipp(2015#=100 cvm)'!T203</v>
          </cell>
          <cell r="U532" t="str">
            <v>#='ipp(2015#=100 cvm)'!U203</v>
          </cell>
          <cell r="V532" t="str">
            <v>#='ipp(2015#=100 cvm)'!V203</v>
          </cell>
          <cell r="W532" t="str">
            <v>#='ipp(2015#=100 cvm)'!W203</v>
          </cell>
          <cell r="X532" t="str">
            <v>#='ipp(2015#=100 cvm)'!X203</v>
          </cell>
          <cell r="Y532" t="str">
            <v>#='ipp(2015#=100 cvm)'!Y203</v>
          </cell>
          <cell r="Z532" t="str">
            <v>#='ipp(2015#=100 cvm)'!Z203</v>
          </cell>
          <cell r="AA532" t="str">
            <v>#='ipp(2015#=100 cvm)'!AA203</v>
          </cell>
          <cell r="AB532" t="str">
            <v>#='ipp(2015#=100 cvm)'!AB203</v>
          </cell>
          <cell r="AC532" t="str">
            <v>#='ipp(2015#=100 cvm)'!AC203</v>
          </cell>
          <cell r="AD532" t="str">
            <v>#='ipp(2015#=100 cvm)'!AD203</v>
          </cell>
          <cell r="AE532" t="str">
            <v>#='ipp(2015#=100 cvm)'!AE203</v>
          </cell>
          <cell r="AF532" t="str">
            <v>#='ipp(2015#=100 cvm)'!AF203</v>
          </cell>
          <cell r="AG532" t="str">
            <v>#='ipp(2015#=100 cvm)'!AG203</v>
          </cell>
          <cell r="AH532" t="str">
            <v>#='ipp(2015#=100 cvm)'!AH203</v>
          </cell>
          <cell r="AI532" t="str">
            <v>#='ipp(2015#=100 cvm)'!AI203</v>
          </cell>
          <cell r="AJ532" t="str">
            <v>#='ipp(2015#=100 cvm)'!AJ203</v>
          </cell>
          <cell r="AK532" t="str">
            <v>#='ipp(2015#=100 cvm)'!AK203</v>
          </cell>
          <cell r="AL532" t="str">
            <v>#='ipp(2015#=100 cvm)'!AL203</v>
          </cell>
          <cell r="AM532" t="str">
            <v>#='ipp(2015#=100 cvm)'!AM203</v>
          </cell>
          <cell r="AN532" t="str">
            <v>#='ipp(2015#=100 cvm)'!AN203</v>
          </cell>
        </row>
        <row r="533">
          <cell r="C533">
            <v>25130</v>
          </cell>
          <cell r="D533" t="str">
            <v>#='ipp(2015#=100 cvm)'!D204</v>
          </cell>
          <cell r="E533" t="str">
            <v>#='ipp(2015#=100 cvm)'!E204</v>
          </cell>
          <cell r="F533" t="str">
            <v>#='ipp(2015#=100 cvm)'!F204</v>
          </cell>
          <cell r="G533" t="str">
            <v>#='ipp(2015#=100 cvm)'!G204</v>
          </cell>
          <cell r="H533" t="str">
            <v>#='ipp(2015#=100 cvm)'!H204</v>
          </cell>
          <cell r="I533" t="str">
            <v>#='ipp(2015#=100 cvm)'!I204</v>
          </cell>
          <cell r="J533" t="str">
            <v>#='ipp(2015#=100 cvm)'!J204</v>
          </cell>
          <cell r="K533" t="str">
            <v>#='ipp(2015#=100 cvm)'!K204</v>
          </cell>
          <cell r="L533" t="str">
            <v>#='ipp(2015#=100 cvm)'!L204</v>
          </cell>
          <cell r="M533" t="str">
            <v>#='ipp(2015#=100 cvm)'!M204</v>
          </cell>
          <cell r="N533" t="str">
            <v>#='ipp(2015#=100 cvm)'!N204</v>
          </cell>
          <cell r="O533" t="str">
            <v>#='ipp(2015#=100 cvm)'!O204</v>
          </cell>
          <cell r="P533" t="str">
            <v>#='ipp(2015#=100 cvm)'!P204</v>
          </cell>
          <cell r="Q533" t="str">
            <v>#='ipp(2015#=100 cvm)'!Q204</v>
          </cell>
          <cell r="R533" t="str">
            <v>#='ipp(2015#=100 cvm)'!R204</v>
          </cell>
          <cell r="S533" t="str">
            <v>#='ipp(2015#=100 cvm)'!S204</v>
          </cell>
          <cell r="T533" t="str">
            <v>#='ipp(2015#=100 cvm)'!T204</v>
          </cell>
          <cell r="U533" t="str">
            <v>#='ipp(2015#=100 cvm)'!U204</v>
          </cell>
          <cell r="V533" t="str">
            <v>#='ipp(2015#=100 cvm)'!V204</v>
          </cell>
          <cell r="W533" t="str">
            <v>#='ipp(2015#=100 cvm)'!W204</v>
          </cell>
          <cell r="X533" t="str">
            <v>#='ipp(2015#=100 cvm)'!X204</v>
          </cell>
          <cell r="Y533" t="str">
            <v>#='ipp(2015#=100 cvm)'!Y204</v>
          </cell>
          <cell r="Z533" t="str">
            <v>#='ipp(2015#=100 cvm)'!Z204</v>
          </cell>
          <cell r="AA533" t="str">
            <v>#='ipp(2015#=100 cvm)'!AA204</v>
          </cell>
          <cell r="AB533" t="str">
            <v>#='ipp(2015#=100 cvm)'!AB204</v>
          </cell>
          <cell r="AC533" t="str">
            <v>#='ipp(2015#=100 cvm)'!AC204</v>
          </cell>
          <cell r="AD533" t="str">
            <v>#='ipp(2015#=100 cvm)'!AD204</v>
          </cell>
          <cell r="AE533" t="str">
            <v>#='ipp(2015#=100 cvm)'!AE204</v>
          </cell>
          <cell r="AF533" t="str">
            <v>#='ipp(2015#=100 cvm)'!AF204</v>
          </cell>
          <cell r="AG533" t="str">
            <v>#='ipp(2015#=100 cvm)'!AG204</v>
          </cell>
          <cell r="AH533" t="str">
            <v>#='ipp(2015#=100 cvm)'!AH204</v>
          </cell>
          <cell r="AI533" t="str">
            <v>#='ipp(2015#=100 cvm)'!AI204</v>
          </cell>
          <cell r="AJ533" t="str">
            <v>#='ipp(2015#=100 cvm)'!AJ204</v>
          </cell>
          <cell r="AK533" t="str">
            <v>#='ipp(2015#=100 cvm)'!AK204</v>
          </cell>
          <cell r="AL533" t="str">
            <v>#='ipp(2015#=100 cvm)'!AL204</v>
          </cell>
          <cell r="AM533" t="str">
            <v>#='ipp(2015#=100 cvm)'!AM204</v>
          </cell>
          <cell r="AN533" t="str">
            <v>#='ipp(2015#=100 cvm)'!AN204</v>
          </cell>
        </row>
        <row r="534">
          <cell r="C534">
            <v>252</v>
          </cell>
          <cell r="D534" t="str">
            <v>#='ipp(2015#=100 cvm)'!D205</v>
          </cell>
          <cell r="E534" t="str">
            <v>#='ipp(2015#=100 cvm)'!E205</v>
          </cell>
          <cell r="F534" t="str">
            <v>#='ipp(2015#=100 cvm)'!F205</v>
          </cell>
          <cell r="G534" t="str">
            <v>#='ipp(2015#=100 cvm)'!G205</v>
          </cell>
          <cell r="H534" t="str">
            <v>#='ipp(2015#=100 cvm)'!H205</v>
          </cell>
          <cell r="I534" t="str">
            <v>#='ipp(2015#=100 cvm)'!I205</v>
          </cell>
          <cell r="J534" t="str">
            <v>#='ipp(2015#=100 cvm)'!J205</v>
          </cell>
          <cell r="K534" t="str">
            <v>#='ipp(2015#=100 cvm)'!K205</v>
          </cell>
          <cell r="L534" t="str">
            <v>#='ipp(2015#=100 cvm)'!L205</v>
          </cell>
          <cell r="M534" t="str">
            <v>#='ipp(2015#=100 cvm)'!M205</v>
          </cell>
          <cell r="N534" t="str">
            <v>#='ipp(2015#=100 cvm)'!N205</v>
          </cell>
          <cell r="O534" t="str">
            <v>#='ipp(2015#=100 cvm)'!O205</v>
          </cell>
          <cell r="P534" t="str">
            <v>#='ipp(2015#=100 cvm)'!P205</v>
          </cell>
          <cell r="Q534" t="str">
            <v>#='ipp(2015#=100 cvm)'!Q205</v>
          </cell>
          <cell r="R534" t="str">
            <v>#='ipp(2015#=100 cvm)'!R205</v>
          </cell>
          <cell r="S534" t="str">
            <v>#='ipp(2015#=100 cvm)'!S205</v>
          </cell>
          <cell r="T534" t="str">
            <v>#='ipp(2015#=100 cvm)'!T205</v>
          </cell>
          <cell r="U534" t="str">
            <v>#='ipp(2015#=100 cvm)'!U205</v>
          </cell>
          <cell r="V534" t="str">
            <v>#='ipp(2015#=100 cvm)'!V205</v>
          </cell>
          <cell r="W534" t="str">
            <v>#='ipp(2015#=100 cvm)'!W205</v>
          </cell>
          <cell r="X534" t="str">
            <v>#='ipp(2015#=100 cvm)'!X205</v>
          </cell>
          <cell r="Y534" t="str">
            <v>#='ipp(2015#=100 cvm)'!Y205</v>
          </cell>
          <cell r="Z534" t="str">
            <v>#='ipp(2015#=100 cvm)'!Z205</v>
          </cell>
          <cell r="AA534" t="str">
            <v>#='ipp(2015#=100 cvm)'!AA205</v>
          </cell>
          <cell r="AB534" t="str">
            <v>#='ipp(2015#=100 cvm)'!AB205</v>
          </cell>
          <cell r="AC534" t="str">
            <v>#='ipp(2015#=100 cvm)'!AC205</v>
          </cell>
          <cell r="AD534" t="str">
            <v>#='ipp(2015#=100 cvm)'!AD205</v>
          </cell>
          <cell r="AE534" t="str">
            <v>#='ipp(2015#=100 cvm)'!AE205</v>
          </cell>
          <cell r="AF534" t="str">
            <v>#='ipp(2015#=100 cvm)'!AF205</v>
          </cell>
          <cell r="AG534" t="str">
            <v>#='ipp(2015#=100 cvm)'!AG205</v>
          </cell>
          <cell r="AH534" t="str">
            <v>#='ipp(2015#=100 cvm)'!AH205</v>
          </cell>
          <cell r="AI534" t="str">
            <v>#='ipp(2015#=100 cvm)'!AI205</v>
          </cell>
          <cell r="AJ534" t="str">
            <v>#='ipp(2015#=100 cvm)'!AJ205</v>
          </cell>
          <cell r="AK534" t="str">
            <v>#='ipp(2015#=100 cvm)'!AK205</v>
          </cell>
          <cell r="AL534" t="str">
            <v>#='ipp(2015#=100 cvm)'!AL205</v>
          </cell>
          <cell r="AM534" t="str">
            <v>#='ipp(2015#=100 cvm)'!AM205</v>
          </cell>
          <cell r="AN534" t="str">
            <v>#='ipp(2015#=100 cvm)'!AN205</v>
          </cell>
        </row>
        <row r="535">
          <cell r="C535">
            <v>25200</v>
          </cell>
          <cell r="D535" t="str">
            <v>#='ipp(2015#=100 cvm)'!D206</v>
          </cell>
          <cell r="E535" t="str">
            <v>#='ipp(2015#=100 cvm)'!E206</v>
          </cell>
          <cell r="F535" t="str">
            <v>#='ipp(2015#=100 cvm)'!F206</v>
          </cell>
          <cell r="G535" t="str">
            <v>#='ipp(2015#=100 cvm)'!G206</v>
          </cell>
          <cell r="H535" t="str">
            <v>#='ipp(2015#=100 cvm)'!H206</v>
          </cell>
          <cell r="I535" t="str">
            <v>#='ipp(2015#=100 cvm)'!I206</v>
          </cell>
          <cell r="J535" t="str">
            <v>#='ipp(2015#=100 cvm)'!J206</v>
          </cell>
          <cell r="K535" t="str">
            <v>#='ipp(2015#=100 cvm)'!K206</v>
          </cell>
          <cell r="L535" t="str">
            <v>#='ipp(2015#=100 cvm)'!L206</v>
          </cell>
          <cell r="M535" t="str">
            <v>#='ipp(2015#=100 cvm)'!M206</v>
          </cell>
          <cell r="N535" t="str">
            <v>#='ipp(2015#=100 cvm)'!N206</v>
          </cell>
          <cell r="O535" t="str">
            <v>#='ipp(2015#=100 cvm)'!O206</v>
          </cell>
          <cell r="P535" t="str">
            <v>#='ipp(2015#=100 cvm)'!P206</v>
          </cell>
          <cell r="Q535" t="str">
            <v>#='ipp(2015#=100 cvm)'!Q206</v>
          </cell>
          <cell r="R535" t="str">
            <v>#='ipp(2015#=100 cvm)'!R206</v>
          </cell>
          <cell r="S535" t="str">
            <v>#='ipp(2015#=100 cvm)'!S206</v>
          </cell>
          <cell r="T535" t="str">
            <v>#='ipp(2015#=100 cvm)'!T206</v>
          </cell>
          <cell r="U535" t="str">
            <v>#='ipp(2015#=100 cvm)'!U206</v>
          </cell>
          <cell r="V535" t="str">
            <v>#='ipp(2015#=100 cvm)'!V206</v>
          </cell>
          <cell r="W535" t="str">
            <v>#='ipp(2015#=100 cvm)'!W206</v>
          </cell>
          <cell r="X535" t="str">
            <v>#='ipp(2015#=100 cvm)'!X206</v>
          </cell>
          <cell r="Y535" t="str">
            <v>#='ipp(2015#=100 cvm)'!Y206</v>
          </cell>
          <cell r="Z535" t="str">
            <v>#='ipp(2015#=100 cvm)'!Z206</v>
          </cell>
          <cell r="AA535" t="str">
            <v>#='ipp(2015#=100 cvm)'!AA206</v>
          </cell>
          <cell r="AB535" t="str">
            <v>#='ipp(2015#=100 cvm)'!AB206</v>
          </cell>
          <cell r="AC535" t="str">
            <v>#='ipp(2015#=100 cvm)'!AC206</v>
          </cell>
          <cell r="AD535" t="str">
            <v>#='ipp(2015#=100 cvm)'!AD206</v>
          </cell>
          <cell r="AE535" t="str">
            <v>#='ipp(2015#=100 cvm)'!AE206</v>
          </cell>
          <cell r="AF535" t="str">
            <v>#='ipp(2015#=100 cvm)'!AF206</v>
          </cell>
          <cell r="AG535" t="str">
            <v>#='ipp(2015#=100 cvm)'!AG206</v>
          </cell>
          <cell r="AH535" t="str">
            <v>#='ipp(2015#=100 cvm)'!AH206</v>
          </cell>
          <cell r="AI535" t="str">
            <v>#='ipp(2015#=100 cvm)'!AI206</v>
          </cell>
          <cell r="AJ535" t="str">
            <v>#='ipp(2015#=100 cvm)'!AJ206</v>
          </cell>
          <cell r="AK535" t="str">
            <v>#='ipp(2015#=100 cvm)'!AK206</v>
          </cell>
          <cell r="AL535" t="str">
            <v>#='ipp(2015#=100 cvm)'!AL206</v>
          </cell>
          <cell r="AM535" t="str">
            <v>#='ipp(2015#=100 cvm)'!AM206</v>
          </cell>
          <cell r="AN535" t="str">
            <v>#='ipp(2015#=100 cvm)'!AN206</v>
          </cell>
        </row>
        <row r="536">
          <cell r="C536">
            <v>259</v>
          </cell>
          <cell r="D536" t="str">
            <v>#='ipp(2015#=100 cvm)'!D207</v>
          </cell>
          <cell r="E536" t="str">
            <v>#='ipp(2015#=100 cvm)'!E207</v>
          </cell>
          <cell r="F536" t="str">
            <v>#='ipp(2015#=100 cvm)'!F207</v>
          </cell>
          <cell r="G536" t="str">
            <v>#='ipp(2015#=100 cvm)'!G207</v>
          </cell>
          <cell r="H536" t="str">
            <v>#='ipp(2015#=100 cvm)'!H207</v>
          </cell>
          <cell r="I536" t="str">
            <v>#='ipp(2015#=100 cvm)'!I207</v>
          </cell>
          <cell r="J536" t="str">
            <v>#='ipp(2015#=100 cvm)'!J207</v>
          </cell>
          <cell r="K536" t="str">
            <v>#='ipp(2015#=100 cvm)'!K207</v>
          </cell>
          <cell r="L536" t="str">
            <v>#='ipp(2015#=100 cvm)'!L207</v>
          </cell>
          <cell r="M536" t="str">
            <v>#='ipp(2015#=100 cvm)'!M207</v>
          </cell>
          <cell r="N536" t="str">
            <v>#='ipp(2015#=100 cvm)'!N207</v>
          </cell>
          <cell r="O536" t="str">
            <v>#='ipp(2015#=100 cvm)'!O207</v>
          </cell>
          <cell r="P536" t="str">
            <v>#='ipp(2015#=100 cvm)'!P207</v>
          </cell>
          <cell r="Q536" t="str">
            <v>#='ipp(2015#=100 cvm)'!Q207</v>
          </cell>
          <cell r="R536" t="str">
            <v>#='ipp(2015#=100 cvm)'!R207</v>
          </cell>
          <cell r="S536" t="str">
            <v>#='ipp(2015#=100 cvm)'!S207</v>
          </cell>
          <cell r="T536" t="str">
            <v>#='ipp(2015#=100 cvm)'!T207</v>
          </cell>
          <cell r="U536" t="str">
            <v>#='ipp(2015#=100 cvm)'!U207</v>
          </cell>
          <cell r="V536" t="str">
            <v>#='ipp(2015#=100 cvm)'!V207</v>
          </cell>
          <cell r="W536" t="str">
            <v>#='ipp(2015#=100 cvm)'!W207</v>
          </cell>
          <cell r="X536" t="str">
            <v>#='ipp(2015#=100 cvm)'!X207</v>
          </cell>
          <cell r="Y536" t="str">
            <v>#='ipp(2015#=100 cvm)'!Y207</v>
          </cell>
          <cell r="Z536" t="str">
            <v>#='ipp(2015#=100 cvm)'!Z207</v>
          </cell>
          <cell r="AA536" t="str">
            <v>#='ipp(2015#=100 cvm)'!AA207</v>
          </cell>
          <cell r="AB536" t="str">
            <v>#='ipp(2015#=100 cvm)'!AB207</v>
          </cell>
          <cell r="AC536" t="str">
            <v>#='ipp(2015#=100 cvm)'!AC207</v>
          </cell>
          <cell r="AD536" t="str">
            <v>#='ipp(2015#=100 cvm)'!AD207</v>
          </cell>
          <cell r="AE536" t="str">
            <v>#='ipp(2015#=100 cvm)'!AE207</v>
          </cell>
          <cell r="AF536" t="str">
            <v>#='ipp(2015#=100 cvm)'!AF207</v>
          </cell>
          <cell r="AG536" t="str">
            <v>#='ipp(2015#=100 cvm)'!AG207</v>
          </cell>
          <cell r="AH536" t="str">
            <v>#='ipp(2015#=100 cvm)'!AH207</v>
          </cell>
          <cell r="AI536" t="str">
            <v>#='ipp(2015#=100 cvm)'!AI207</v>
          </cell>
          <cell r="AJ536" t="str">
            <v>#='ipp(2015#=100 cvm)'!AJ207</v>
          </cell>
          <cell r="AK536" t="str">
            <v>#='ipp(2015#=100 cvm)'!AK207</v>
          </cell>
          <cell r="AL536" t="str">
            <v>#='ipp(2015#=100 cvm)'!AL207</v>
          </cell>
          <cell r="AM536" t="str">
            <v>#='ipp(2015#=100 cvm)'!AM207</v>
          </cell>
          <cell r="AN536" t="str">
            <v>#='ipp(2015#=100 cvm)'!AN207</v>
          </cell>
        </row>
        <row r="537">
          <cell r="C537">
            <v>25910</v>
          </cell>
          <cell r="D537" t="str">
            <v>#='ipp(2015#=100 cvm)'!D208</v>
          </cell>
          <cell r="E537" t="str">
            <v>#='ipp(2015#=100 cvm)'!E208</v>
          </cell>
          <cell r="F537" t="str">
            <v>#='ipp(2015#=100 cvm)'!F208</v>
          </cell>
          <cell r="G537" t="str">
            <v>#='ipp(2015#=100 cvm)'!G208</v>
          </cell>
          <cell r="H537" t="str">
            <v>#='ipp(2015#=100 cvm)'!H208</v>
          </cell>
          <cell r="I537" t="str">
            <v>#='ipp(2015#=100 cvm)'!I208</v>
          </cell>
          <cell r="J537" t="str">
            <v>#='ipp(2015#=100 cvm)'!J208</v>
          </cell>
          <cell r="K537" t="str">
            <v>#='ipp(2015#=100 cvm)'!K208</v>
          </cell>
          <cell r="L537" t="str">
            <v>#='ipp(2015#=100 cvm)'!L208</v>
          </cell>
          <cell r="M537" t="str">
            <v>#='ipp(2015#=100 cvm)'!M208</v>
          </cell>
          <cell r="N537" t="str">
            <v>#='ipp(2015#=100 cvm)'!N208</v>
          </cell>
          <cell r="O537" t="str">
            <v>#='ipp(2015#=100 cvm)'!O208</v>
          </cell>
          <cell r="P537" t="str">
            <v>#='ipp(2015#=100 cvm)'!P208</v>
          </cell>
          <cell r="Q537" t="str">
            <v>#='ipp(2015#=100 cvm)'!Q208</v>
          </cell>
          <cell r="R537" t="str">
            <v>#='ipp(2015#=100 cvm)'!R208</v>
          </cell>
          <cell r="S537" t="str">
            <v>#='ipp(2015#=100 cvm)'!S208</v>
          </cell>
          <cell r="T537" t="str">
            <v>#='ipp(2015#=100 cvm)'!T208</v>
          </cell>
          <cell r="U537" t="str">
            <v>#='ipp(2015#=100 cvm)'!U208</v>
          </cell>
          <cell r="V537" t="str">
            <v>#='ipp(2015#=100 cvm)'!V208</v>
          </cell>
          <cell r="W537" t="str">
            <v>#='ipp(2015#=100 cvm)'!W208</v>
          </cell>
          <cell r="X537" t="str">
            <v>#='ipp(2015#=100 cvm)'!X208</v>
          </cell>
          <cell r="Y537" t="str">
            <v>#='ipp(2015#=100 cvm)'!Y208</v>
          </cell>
          <cell r="Z537" t="str">
            <v>#='ipp(2015#=100 cvm)'!Z208</v>
          </cell>
          <cell r="AA537" t="str">
            <v>#='ipp(2015#=100 cvm)'!AA208</v>
          </cell>
          <cell r="AB537" t="str">
            <v>#='ipp(2015#=100 cvm)'!AB208</v>
          </cell>
          <cell r="AC537" t="str">
            <v>#='ipp(2015#=100 cvm)'!AC208</v>
          </cell>
          <cell r="AD537" t="str">
            <v>#='ipp(2015#=100 cvm)'!AD208</v>
          </cell>
          <cell r="AE537" t="str">
            <v>#='ipp(2015#=100 cvm)'!AE208</v>
          </cell>
          <cell r="AF537" t="str">
            <v>#='ipp(2015#=100 cvm)'!AF208</v>
          </cell>
          <cell r="AG537" t="str">
            <v>#='ipp(2015#=100 cvm)'!AG208</v>
          </cell>
          <cell r="AH537" t="str">
            <v>#='ipp(2015#=100 cvm)'!AH208</v>
          </cell>
          <cell r="AI537" t="str">
            <v>#='ipp(2015#=100 cvm)'!AI208</v>
          </cell>
          <cell r="AJ537" t="str">
            <v>#='ipp(2015#=100 cvm)'!AJ208</v>
          </cell>
          <cell r="AK537" t="str">
            <v>#='ipp(2015#=100 cvm)'!AK208</v>
          </cell>
          <cell r="AL537" t="str">
            <v>#='ipp(2015#=100 cvm)'!AL208</v>
          </cell>
          <cell r="AM537" t="str">
            <v>#='ipp(2015#=100 cvm)'!AM208</v>
          </cell>
          <cell r="AN537" t="str">
            <v>#='ipp(2015#=100 cvm)'!AN208</v>
          </cell>
        </row>
        <row r="538">
          <cell r="C538">
            <v>25920</v>
          </cell>
          <cell r="D538" t="str">
            <v>#='ipp(2015#=100 cvm)'!D209</v>
          </cell>
          <cell r="E538" t="str">
            <v>#='ipp(2015#=100 cvm)'!E209</v>
          </cell>
          <cell r="F538" t="str">
            <v>#='ipp(2015#=100 cvm)'!F209</v>
          </cell>
          <cell r="G538" t="str">
            <v>#='ipp(2015#=100 cvm)'!G209</v>
          </cell>
          <cell r="H538" t="str">
            <v>#='ipp(2015#=100 cvm)'!H209</v>
          </cell>
          <cell r="I538" t="str">
            <v>#='ipp(2015#=100 cvm)'!I209</v>
          </cell>
          <cell r="J538" t="str">
            <v>#='ipp(2015#=100 cvm)'!J209</v>
          </cell>
          <cell r="K538" t="str">
            <v>#='ipp(2015#=100 cvm)'!K209</v>
          </cell>
          <cell r="L538" t="str">
            <v>#='ipp(2015#=100 cvm)'!L209</v>
          </cell>
          <cell r="M538" t="str">
            <v>#='ipp(2015#=100 cvm)'!M209</v>
          </cell>
          <cell r="N538" t="str">
            <v>#='ipp(2015#=100 cvm)'!N209</v>
          </cell>
          <cell r="O538" t="str">
            <v>#='ipp(2015#=100 cvm)'!O209</v>
          </cell>
          <cell r="P538" t="str">
            <v>#='ipp(2015#=100 cvm)'!P209</v>
          </cell>
          <cell r="Q538" t="str">
            <v>#='ipp(2015#=100 cvm)'!Q209</v>
          </cell>
          <cell r="R538" t="str">
            <v>#='ipp(2015#=100 cvm)'!R209</v>
          </cell>
          <cell r="S538" t="str">
            <v>#='ipp(2015#=100 cvm)'!S209</v>
          </cell>
          <cell r="T538" t="str">
            <v>#='ipp(2015#=100 cvm)'!T209</v>
          </cell>
          <cell r="U538" t="str">
            <v>#='ipp(2015#=100 cvm)'!U209</v>
          </cell>
          <cell r="V538" t="str">
            <v>#='ipp(2015#=100 cvm)'!V209</v>
          </cell>
          <cell r="W538" t="str">
            <v>#='ipp(2015#=100 cvm)'!W209</v>
          </cell>
          <cell r="X538" t="str">
            <v>#='ipp(2015#=100 cvm)'!X209</v>
          </cell>
          <cell r="Y538" t="str">
            <v>#='ipp(2015#=100 cvm)'!Y209</v>
          </cell>
          <cell r="Z538" t="str">
            <v>#='ipp(2015#=100 cvm)'!Z209</v>
          </cell>
          <cell r="AA538" t="str">
            <v>#='ipp(2015#=100 cvm)'!AA209</v>
          </cell>
          <cell r="AB538" t="str">
            <v>#='ipp(2015#=100 cvm)'!AB209</v>
          </cell>
          <cell r="AC538" t="str">
            <v>#='ipp(2015#=100 cvm)'!AC209</v>
          </cell>
          <cell r="AD538" t="str">
            <v>#='ipp(2015#=100 cvm)'!AD209</v>
          </cell>
          <cell r="AE538" t="str">
            <v>#='ipp(2015#=100 cvm)'!AE209</v>
          </cell>
          <cell r="AF538" t="str">
            <v>#='ipp(2015#=100 cvm)'!AF209</v>
          </cell>
          <cell r="AG538" t="str">
            <v>#='ipp(2015#=100 cvm)'!AG209</v>
          </cell>
          <cell r="AH538" t="str">
            <v>#='ipp(2015#=100 cvm)'!AH209</v>
          </cell>
          <cell r="AI538" t="str">
            <v>#='ipp(2015#=100 cvm)'!AI209</v>
          </cell>
          <cell r="AJ538" t="str">
            <v>#='ipp(2015#=100 cvm)'!AJ209</v>
          </cell>
          <cell r="AK538" t="str">
            <v>#='ipp(2015#=100 cvm)'!AK209</v>
          </cell>
          <cell r="AL538" t="str">
            <v>#='ipp(2015#=100 cvm)'!AL209</v>
          </cell>
          <cell r="AM538" t="str">
            <v>#='ipp(2015#=100 cvm)'!AM209</v>
          </cell>
          <cell r="AN538" t="str">
            <v>#='ipp(2015#=100 cvm)'!AN209</v>
          </cell>
        </row>
        <row r="539">
          <cell r="C539">
            <v>25930</v>
          </cell>
          <cell r="D539" t="str">
            <v>#='ipp(2015#=100 cvm)'!D210</v>
          </cell>
          <cell r="E539" t="str">
            <v>#='ipp(2015#=100 cvm)'!E210</v>
          </cell>
          <cell r="F539" t="str">
            <v>#='ipp(2015#=100 cvm)'!F210</v>
          </cell>
          <cell r="G539" t="str">
            <v>#='ipp(2015#=100 cvm)'!G210</v>
          </cell>
          <cell r="H539" t="str">
            <v>#='ipp(2015#=100 cvm)'!H210</v>
          </cell>
          <cell r="I539" t="str">
            <v>#='ipp(2015#=100 cvm)'!I210</v>
          </cell>
          <cell r="J539" t="str">
            <v>#='ipp(2015#=100 cvm)'!J210</v>
          </cell>
          <cell r="K539" t="str">
            <v>#='ipp(2015#=100 cvm)'!K210</v>
          </cell>
          <cell r="L539" t="str">
            <v>#='ipp(2015#=100 cvm)'!L210</v>
          </cell>
          <cell r="M539" t="str">
            <v>#='ipp(2015#=100 cvm)'!M210</v>
          </cell>
          <cell r="N539" t="str">
            <v>#='ipp(2015#=100 cvm)'!N210</v>
          </cell>
          <cell r="O539" t="str">
            <v>#='ipp(2015#=100 cvm)'!O210</v>
          </cell>
          <cell r="P539" t="str">
            <v>#='ipp(2015#=100 cvm)'!P210</v>
          </cell>
          <cell r="Q539" t="str">
            <v>#='ipp(2015#=100 cvm)'!Q210</v>
          </cell>
          <cell r="R539" t="str">
            <v>#='ipp(2015#=100 cvm)'!R210</v>
          </cell>
          <cell r="S539" t="str">
            <v>#='ipp(2015#=100 cvm)'!S210</v>
          </cell>
          <cell r="T539" t="str">
            <v>#='ipp(2015#=100 cvm)'!T210</v>
          </cell>
          <cell r="U539" t="str">
            <v>#='ipp(2015#=100 cvm)'!U210</v>
          </cell>
          <cell r="V539" t="str">
            <v>#='ipp(2015#=100 cvm)'!V210</v>
          </cell>
          <cell r="W539" t="str">
            <v>#='ipp(2015#=100 cvm)'!W210</v>
          </cell>
          <cell r="X539" t="str">
            <v>#='ipp(2015#=100 cvm)'!X210</v>
          </cell>
          <cell r="Y539" t="str">
            <v>#='ipp(2015#=100 cvm)'!Y210</v>
          </cell>
          <cell r="Z539" t="str">
            <v>#='ipp(2015#=100 cvm)'!Z210</v>
          </cell>
          <cell r="AA539" t="str">
            <v>#='ipp(2015#=100 cvm)'!AA210</v>
          </cell>
          <cell r="AB539" t="str">
            <v>#='ipp(2015#=100 cvm)'!AB210</v>
          </cell>
          <cell r="AC539" t="str">
            <v>#='ipp(2015#=100 cvm)'!AC210</v>
          </cell>
          <cell r="AD539" t="str">
            <v>#='ipp(2015#=100 cvm)'!AD210</v>
          </cell>
          <cell r="AE539" t="str">
            <v>#='ipp(2015#=100 cvm)'!AE210</v>
          </cell>
          <cell r="AF539" t="str">
            <v>#='ipp(2015#=100 cvm)'!AF210</v>
          </cell>
          <cell r="AG539" t="str">
            <v>#='ipp(2015#=100 cvm)'!AG210</v>
          </cell>
          <cell r="AH539" t="str">
            <v>#='ipp(2015#=100 cvm)'!AH210</v>
          </cell>
          <cell r="AI539" t="str">
            <v>#='ipp(2015#=100 cvm)'!AI210</v>
          </cell>
          <cell r="AJ539" t="str">
            <v>#='ipp(2015#=100 cvm)'!AJ210</v>
          </cell>
          <cell r="AK539" t="str">
            <v>#='ipp(2015#=100 cvm)'!AK210</v>
          </cell>
          <cell r="AL539" t="str">
            <v>#='ipp(2015#=100 cvm)'!AL210</v>
          </cell>
          <cell r="AM539" t="str">
            <v>#='ipp(2015#=100 cvm)'!AM210</v>
          </cell>
          <cell r="AN539" t="str">
            <v>#='ipp(2015#=100 cvm)'!AN210</v>
          </cell>
        </row>
        <row r="540">
          <cell r="C540">
            <v>25991</v>
          </cell>
          <cell r="D540" t="str">
            <v>#='ipp(2015#=100 cvm)'!D211</v>
          </cell>
          <cell r="E540" t="str">
            <v>#='ipp(2015#=100 cvm)'!E211</v>
          </cell>
          <cell r="F540" t="str">
            <v>#='ipp(2015#=100 cvm)'!F211</v>
          </cell>
          <cell r="G540" t="str">
            <v>#='ipp(2015#=100 cvm)'!G211</v>
          </cell>
          <cell r="H540" t="str">
            <v>#='ipp(2015#=100 cvm)'!H211</v>
          </cell>
          <cell r="I540" t="str">
            <v>#='ipp(2015#=100 cvm)'!I211</v>
          </cell>
          <cell r="J540" t="str">
            <v>#='ipp(2015#=100 cvm)'!J211</v>
          </cell>
          <cell r="K540" t="str">
            <v>#='ipp(2015#=100 cvm)'!K211</v>
          </cell>
          <cell r="L540" t="str">
            <v>#='ipp(2015#=100 cvm)'!L211</v>
          </cell>
          <cell r="M540" t="str">
            <v>#='ipp(2015#=100 cvm)'!M211</v>
          </cell>
          <cell r="N540" t="str">
            <v>#='ipp(2015#=100 cvm)'!N211</v>
          </cell>
          <cell r="O540" t="str">
            <v>#='ipp(2015#=100 cvm)'!O211</v>
          </cell>
          <cell r="P540" t="str">
            <v>#='ipp(2015#=100 cvm)'!P211</v>
          </cell>
          <cell r="Q540" t="str">
            <v>#='ipp(2015#=100 cvm)'!Q211</v>
          </cell>
          <cell r="R540" t="str">
            <v>#='ipp(2015#=100 cvm)'!R211</v>
          </cell>
          <cell r="S540" t="str">
            <v>#='ipp(2015#=100 cvm)'!S211</v>
          </cell>
          <cell r="T540" t="str">
            <v>#='ipp(2015#=100 cvm)'!T211</v>
          </cell>
          <cell r="U540" t="str">
            <v>#='ipp(2015#=100 cvm)'!U211</v>
          </cell>
          <cell r="V540" t="str">
            <v>#='ipp(2015#=100 cvm)'!V211</v>
          </cell>
          <cell r="W540" t="str">
            <v>#='ipp(2015#=100 cvm)'!W211</v>
          </cell>
          <cell r="X540" t="str">
            <v>#='ipp(2015#=100 cvm)'!X211</v>
          </cell>
          <cell r="Y540" t="str">
            <v>#='ipp(2015#=100 cvm)'!Y211</v>
          </cell>
          <cell r="Z540" t="str">
            <v>#='ipp(2015#=100 cvm)'!Z211</v>
          </cell>
          <cell r="AA540" t="str">
            <v>#='ipp(2015#=100 cvm)'!AA211</v>
          </cell>
          <cell r="AB540" t="str">
            <v>#='ipp(2015#=100 cvm)'!AB211</v>
          </cell>
          <cell r="AC540" t="str">
            <v>#='ipp(2015#=100 cvm)'!AC211</v>
          </cell>
          <cell r="AD540" t="str">
            <v>#='ipp(2015#=100 cvm)'!AD211</v>
          </cell>
          <cell r="AE540" t="str">
            <v>#='ipp(2015#=100 cvm)'!AE211</v>
          </cell>
          <cell r="AF540" t="str">
            <v>#='ipp(2015#=100 cvm)'!AF211</v>
          </cell>
          <cell r="AG540" t="str">
            <v>#='ipp(2015#=100 cvm)'!AG211</v>
          </cell>
          <cell r="AH540" t="str">
            <v>#='ipp(2015#=100 cvm)'!AH211</v>
          </cell>
          <cell r="AI540" t="str">
            <v>#='ipp(2015#=100 cvm)'!AI211</v>
          </cell>
          <cell r="AJ540" t="str">
            <v>#='ipp(2015#=100 cvm)'!AJ211</v>
          </cell>
          <cell r="AK540" t="str">
            <v>#='ipp(2015#=100 cvm)'!AK211</v>
          </cell>
          <cell r="AL540" t="str">
            <v>#='ipp(2015#=100 cvm)'!AL211</v>
          </cell>
          <cell r="AM540" t="str">
            <v>#='ipp(2015#=100 cvm)'!AM211</v>
          </cell>
          <cell r="AN540" t="str">
            <v>#='ipp(2015#=100 cvm)'!AN211</v>
          </cell>
        </row>
        <row r="541">
          <cell r="C541">
            <v>25992</v>
          </cell>
          <cell r="D541" t="str">
            <v>#='ipp(2015#=100 cvm)'!D212</v>
          </cell>
          <cell r="E541" t="str">
            <v>#='ipp(2015#=100 cvm)'!E212</v>
          </cell>
          <cell r="F541" t="str">
            <v>#='ipp(2015#=100 cvm)'!F212</v>
          </cell>
          <cell r="G541" t="str">
            <v>#='ipp(2015#=100 cvm)'!G212</v>
          </cell>
          <cell r="H541" t="str">
            <v>#='ipp(2015#=100 cvm)'!H212</v>
          </cell>
          <cell r="I541" t="str">
            <v>#='ipp(2015#=100 cvm)'!I212</v>
          </cell>
          <cell r="J541" t="str">
            <v>#='ipp(2015#=100 cvm)'!J212</v>
          </cell>
          <cell r="K541" t="str">
            <v>#='ipp(2015#=100 cvm)'!K212</v>
          </cell>
          <cell r="L541" t="str">
            <v>#='ipp(2015#=100 cvm)'!L212</v>
          </cell>
          <cell r="M541" t="str">
            <v>#='ipp(2015#=100 cvm)'!M212</v>
          </cell>
          <cell r="N541" t="str">
            <v>#='ipp(2015#=100 cvm)'!N212</v>
          </cell>
          <cell r="O541" t="str">
            <v>#='ipp(2015#=100 cvm)'!O212</v>
          </cell>
          <cell r="P541" t="str">
            <v>#='ipp(2015#=100 cvm)'!P212</v>
          </cell>
          <cell r="Q541" t="str">
            <v>#='ipp(2015#=100 cvm)'!Q212</v>
          </cell>
          <cell r="R541" t="str">
            <v>#='ipp(2015#=100 cvm)'!R212</v>
          </cell>
          <cell r="S541" t="str">
            <v>#='ipp(2015#=100 cvm)'!S212</v>
          </cell>
          <cell r="T541" t="str">
            <v>#='ipp(2015#=100 cvm)'!T212</v>
          </cell>
          <cell r="U541" t="str">
            <v>#='ipp(2015#=100 cvm)'!U212</v>
          </cell>
          <cell r="V541" t="str">
            <v>#='ipp(2015#=100 cvm)'!V212</v>
          </cell>
          <cell r="W541" t="str">
            <v>#='ipp(2015#=100 cvm)'!W212</v>
          </cell>
          <cell r="X541" t="str">
            <v>#='ipp(2015#=100 cvm)'!X212</v>
          </cell>
          <cell r="Y541" t="str">
            <v>#='ipp(2015#=100 cvm)'!Y212</v>
          </cell>
          <cell r="Z541" t="str">
            <v>#='ipp(2015#=100 cvm)'!Z212</v>
          </cell>
          <cell r="AA541" t="str">
            <v>#='ipp(2015#=100 cvm)'!AA212</v>
          </cell>
          <cell r="AB541" t="str">
            <v>#='ipp(2015#=100 cvm)'!AB212</v>
          </cell>
          <cell r="AC541" t="str">
            <v>#='ipp(2015#=100 cvm)'!AC212</v>
          </cell>
          <cell r="AD541" t="str">
            <v>#='ipp(2015#=100 cvm)'!AD212</v>
          </cell>
          <cell r="AE541" t="str">
            <v>#='ipp(2015#=100 cvm)'!AE212</v>
          </cell>
          <cell r="AF541" t="str">
            <v>#='ipp(2015#=100 cvm)'!AF212</v>
          </cell>
          <cell r="AG541" t="str">
            <v>#='ipp(2015#=100 cvm)'!AG212</v>
          </cell>
          <cell r="AH541" t="str">
            <v>#='ipp(2015#=100 cvm)'!AH212</v>
          </cell>
          <cell r="AI541" t="str">
            <v>#='ipp(2015#=100 cvm)'!AI212</v>
          </cell>
          <cell r="AJ541" t="str">
            <v>#='ipp(2015#=100 cvm)'!AJ212</v>
          </cell>
          <cell r="AK541" t="str">
            <v>#='ipp(2015#=100 cvm)'!AK212</v>
          </cell>
          <cell r="AL541" t="str">
            <v>#='ipp(2015#=100 cvm)'!AL212</v>
          </cell>
          <cell r="AM541" t="str">
            <v>#='ipp(2015#=100 cvm)'!AM212</v>
          </cell>
          <cell r="AN541" t="str">
            <v>#='ipp(2015#=100 cvm)'!AN212</v>
          </cell>
        </row>
        <row r="542">
          <cell r="C542">
            <v>25993</v>
          </cell>
          <cell r="D542" t="str">
            <v>#='ipp(2015#=100 cvm)'!D213</v>
          </cell>
          <cell r="E542" t="str">
            <v>#='ipp(2015#=100 cvm)'!E213</v>
          </cell>
          <cell r="F542" t="str">
            <v>#='ipp(2015#=100 cvm)'!F213</v>
          </cell>
          <cell r="G542" t="str">
            <v>#='ipp(2015#=100 cvm)'!G213</v>
          </cell>
          <cell r="H542" t="str">
            <v>#='ipp(2015#=100 cvm)'!H213</v>
          </cell>
          <cell r="I542" t="str">
            <v>#='ipp(2015#=100 cvm)'!I213</v>
          </cell>
          <cell r="J542" t="str">
            <v>#='ipp(2015#=100 cvm)'!J213</v>
          </cell>
          <cell r="K542" t="str">
            <v>#='ipp(2015#=100 cvm)'!K213</v>
          </cell>
          <cell r="L542" t="str">
            <v>#='ipp(2015#=100 cvm)'!L213</v>
          </cell>
          <cell r="M542" t="str">
            <v>#='ipp(2015#=100 cvm)'!M213</v>
          </cell>
          <cell r="N542" t="str">
            <v>#='ipp(2015#=100 cvm)'!N213</v>
          </cell>
          <cell r="O542" t="str">
            <v>#='ipp(2015#=100 cvm)'!O213</v>
          </cell>
          <cell r="P542" t="str">
            <v>#='ipp(2015#=100 cvm)'!P213</v>
          </cell>
          <cell r="Q542" t="str">
            <v>#='ipp(2015#=100 cvm)'!Q213</v>
          </cell>
          <cell r="R542" t="str">
            <v>#='ipp(2015#=100 cvm)'!R213</v>
          </cell>
          <cell r="S542" t="str">
            <v>#='ipp(2015#=100 cvm)'!S213</v>
          </cell>
          <cell r="T542" t="str">
            <v>#='ipp(2015#=100 cvm)'!T213</v>
          </cell>
          <cell r="U542" t="str">
            <v>#='ipp(2015#=100 cvm)'!U213</v>
          </cell>
          <cell r="V542" t="str">
            <v>#='ipp(2015#=100 cvm)'!V213</v>
          </cell>
          <cell r="W542" t="str">
            <v>#='ipp(2015#=100 cvm)'!W213</v>
          </cell>
          <cell r="X542" t="str">
            <v>#='ipp(2015#=100 cvm)'!X213</v>
          </cell>
          <cell r="Y542" t="str">
            <v>#='ipp(2015#=100 cvm)'!Y213</v>
          </cell>
          <cell r="Z542" t="str">
            <v>#='ipp(2015#=100 cvm)'!Z213</v>
          </cell>
          <cell r="AA542" t="str">
            <v>#='ipp(2015#=100 cvm)'!AA213</v>
          </cell>
          <cell r="AB542" t="str">
            <v>#='ipp(2015#=100 cvm)'!AB213</v>
          </cell>
          <cell r="AC542" t="str">
            <v>#='ipp(2015#=100 cvm)'!AC213</v>
          </cell>
          <cell r="AD542" t="str">
            <v>#='ipp(2015#=100 cvm)'!AD213</v>
          </cell>
          <cell r="AE542" t="str">
            <v>#='ipp(2015#=100 cvm)'!AE213</v>
          </cell>
          <cell r="AF542" t="str">
            <v>#='ipp(2015#=100 cvm)'!AF213</v>
          </cell>
          <cell r="AG542" t="str">
            <v>#='ipp(2015#=100 cvm)'!AG213</v>
          </cell>
          <cell r="AH542" t="str">
            <v>#='ipp(2015#=100 cvm)'!AH213</v>
          </cell>
          <cell r="AI542" t="str">
            <v>#='ipp(2015#=100 cvm)'!AI213</v>
          </cell>
          <cell r="AJ542" t="str">
            <v>#='ipp(2015#=100 cvm)'!AJ213</v>
          </cell>
          <cell r="AK542" t="str">
            <v>#='ipp(2015#=100 cvm)'!AK213</v>
          </cell>
          <cell r="AL542" t="str">
            <v>#='ipp(2015#=100 cvm)'!AL213</v>
          </cell>
          <cell r="AM542" t="str">
            <v>#='ipp(2015#=100 cvm)'!AM213</v>
          </cell>
          <cell r="AN542" t="str">
            <v>#='ipp(2015#=100 cvm)'!AN213</v>
          </cell>
        </row>
        <row r="543">
          <cell r="C543">
            <v>25994</v>
          </cell>
          <cell r="D543" t="str">
            <v>#='ipp(2015#=100 cvm)'!D214</v>
          </cell>
          <cell r="E543" t="str">
            <v>#='ipp(2015#=100 cvm)'!E214</v>
          </cell>
          <cell r="F543" t="str">
            <v>#='ipp(2015#=100 cvm)'!F214</v>
          </cell>
          <cell r="G543" t="str">
            <v>#='ipp(2015#=100 cvm)'!G214</v>
          </cell>
          <cell r="H543" t="str">
            <v>#='ipp(2015#=100 cvm)'!H214</v>
          </cell>
          <cell r="I543" t="str">
            <v>#='ipp(2015#=100 cvm)'!I214</v>
          </cell>
          <cell r="J543" t="str">
            <v>#='ipp(2015#=100 cvm)'!J214</v>
          </cell>
          <cell r="K543" t="str">
            <v>#='ipp(2015#=100 cvm)'!K214</v>
          </cell>
          <cell r="L543" t="str">
            <v>#='ipp(2015#=100 cvm)'!L214</v>
          </cell>
          <cell r="M543" t="str">
            <v>#='ipp(2015#=100 cvm)'!M214</v>
          </cell>
          <cell r="N543" t="str">
            <v>#='ipp(2015#=100 cvm)'!N214</v>
          </cell>
          <cell r="O543" t="str">
            <v>#='ipp(2015#=100 cvm)'!O214</v>
          </cell>
          <cell r="P543" t="str">
            <v>#='ipp(2015#=100 cvm)'!P214</v>
          </cell>
          <cell r="Q543" t="str">
            <v>#='ipp(2015#=100 cvm)'!Q214</v>
          </cell>
          <cell r="R543" t="str">
            <v>#='ipp(2015#=100 cvm)'!R214</v>
          </cell>
          <cell r="S543" t="str">
            <v>#='ipp(2015#=100 cvm)'!S214</v>
          </cell>
          <cell r="T543" t="str">
            <v>#='ipp(2015#=100 cvm)'!T214</v>
          </cell>
          <cell r="U543" t="str">
            <v>#='ipp(2015#=100 cvm)'!U214</v>
          </cell>
          <cell r="V543" t="str">
            <v>#='ipp(2015#=100 cvm)'!V214</v>
          </cell>
          <cell r="W543" t="str">
            <v>#='ipp(2015#=100 cvm)'!W214</v>
          </cell>
          <cell r="X543" t="str">
            <v>#='ipp(2015#=100 cvm)'!X214</v>
          </cell>
          <cell r="Y543" t="str">
            <v>#='ipp(2015#=100 cvm)'!Y214</v>
          </cell>
          <cell r="Z543" t="str">
            <v>#='ipp(2015#=100 cvm)'!Z214</v>
          </cell>
          <cell r="AA543" t="str">
            <v>#='ipp(2015#=100 cvm)'!AA214</v>
          </cell>
          <cell r="AB543" t="str">
            <v>#='ipp(2015#=100 cvm)'!AB214</v>
          </cell>
          <cell r="AC543" t="str">
            <v>#='ipp(2015#=100 cvm)'!AC214</v>
          </cell>
          <cell r="AD543" t="str">
            <v>#='ipp(2015#=100 cvm)'!AD214</v>
          </cell>
          <cell r="AE543" t="str">
            <v>#='ipp(2015#=100 cvm)'!AE214</v>
          </cell>
          <cell r="AF543" t="str">
            <v>#='ipp(2015#=100 cvm)'!AF214</v>
          </cell>
          <cell r="AG543" t="str">
            <v>#='ipp(2015#=100 cvm)'!AG214</v>
          </cell>
          <cell r="AH543" t="str">
            <v>#='ipp(2015#=100 cvm)'!AH214</v>
          </cell>
          <cell r="AI543" t="str">
            <v>#='ipp(2015#=100 cvm)'!AI214</v>
          </cell>
          <cell r="AJ543" t="str">
            <v>#='ipp(2015#=100 cvm)'!AJ214</v>
          </cell>
          <cell r="AK543" t="str">
            <v>#='ipp(2015#=100 cvm)'!AK214</v>
          </cell>
          <cell r="AL543" t="str">
            <v>#='ipp(2015#=100 cvm)'!AL214</v>
          </cell>
          <cell r="AM543" t="str">
            <v>#='ipp(2015#=100 cvm)'!AM214</v>
          </cell>
          <cell r="AN543" t="str">
            <v>#='ipp(2015#=100 cvm)'!AN214</v>
          </cell>
        </row>
        <row r="544">
          <cell r="C544">
            <v>25999</v>
          </cell>
          <cell r="D544" t="str">
            <v>#='ipp(2015#=100 cvm)'!D215</v>
          </cell>
          <cell r="E544" t="str">
            <v>#='ipp(2015#=100 cvm)'!E215</v>
          </cell>
          <cell r="F544" t="str">
            <v>#='ipp(2015#=100 cvm)'!F215</v>
          </cell>
          <cell r="G544" t="str">
            <v>#='ipp(2015#=100 cvm)'!G215</v>
          </cell>
          <cell r="H544" t="str">
            <v>#='ipp(2015#=100 cvm)'!H215</v>
          </cell>
          <cell r="I544" t="str">
            <v>#='ipp(2015#=100 cvm)'!I215</v>
          </cell>
          <cell r="J544" t="str">
            <v>#='ipp(2015#=100 cvm)'!J215</v>
          </cell>
          <cell r="K544" t="str">
            <v>#='ipp(2015#=100 cvm)'!K215</v>
          </cell>
          <cell r="L544" t="str">
            <v>#='ipp(2015#=100 cvm)'!L215</v>
          </cell>
          <cell r="M544" t="str">
            <v>#='ipp(2015#=100 cvm)'!M215</v>
          </cell>
          <cell r="N544" t="str">
            <v>#='ipp(2015#=100 cvm)'!N215</v>
          </cell>
          <cell r="O544" t="str">
            <v>#='ipp(2015#=100 cvm)'!O215</v>
          </cell>
          <cell r="P544" t="str">
            <v>#='ipp(2015#=100 cvm)'!P215</v>
          </cell>
          <cell r="Q544" t="str">
            <v>#='ipp(2015#=100 cvm)'!Q215</v>
          </cell>
          <cell r="R544" t="str">
            <v>#='ipp(2015#=100 cvm)'!R215</v>
          </cell>
          <cell r="S544" t="str">
            <v>#='ipp(2015#=100 cvm)'!S215</v>
          </cell>
          <cell r="T544" t="str">
            <v>#='ipp(2015#=100 cvm)'!T215</v>
          </cell>
          <cell r="U544" t="str">
            <v>#='ipp(2015#=100 cvm)'!U215</v>
          </cell>
          <cell r="V544" t="str">
            <v>#='ipp(2015#=100 cvm)'!V215</v>
          </cell>
          <cell r="W544" t="str">
            <v>#='ipp(2015#=100 cvm)'!W215</v>
          </cell>
          <cell r="X544" t="str">
            <v>#='ipp(2015#=100 cvm)'!X215</v>
          </cell>
          <cell r="Y544" t="str">
            <v>#='ipp(2015#=100 cvm)'!Y215</v>
          </cell>
          <cell r="Z544" t="str">
            <v>#='ipp(2015#=100 cvm)'!Z215</v>
          </cell>
          <cell r="AA544" t="str">
            <v>#='ipp(2015#=100 cvm)'!AA215</v>
          </cell>
          <cell r="AB544" t="str">
            <v>#='ipp(2015#=100 cvm)'!AB215</v>
          </cell>
          <cell r="AC544" t="str">
            <v>#='ipp(2015#=100 cvm)'!AC215</v>
          </cell>
          <cell r="AD544" t="str">
            <v>#='ipp(2015#=100 cvm)'!AD215</v>
          </cell>
          <cell r="AE544" t="str">
            <v>#='ipp(2015#=100 cvm)'!AE215</v>
          </cell>
          <cell r="AF544" t="str">
            <v>#='ipp(2015#=100 cvm)'!AF215</v>
          </cell>
          <cell r="AG544" t="str">
            <v>#='ipp(2015#=100 cvm)'!AG215</v>
          </cell>
          <cell r="AH544" t="str">
            <v>#='ipp(2015#=100 cvm)'!AH215</v>
          </cell>
          <cell r="AI544" t="str">
            <v>#='ipp(2015#=100 cvm)'!AI215</v>
          </cell>
          <cell r="AJ544" t="str">
            <v>#='ipp(2015#=100 cvm)'!AJ215</v>
          </cell>
          <cell r="AK544" t="str">
            <v>#='ipp(2015#=100 cvm)'!AK215</v>
          </cell>
          <cell r="AL544" t="str">
            <v>#='ipp(2015#=100 cvm)'!AL215</v>
          </cell>
          <cell r="AM544" t="str">
            <v>#='ipp(2015#=100 cvm)'!AM215</v>
          </cell>
          <cell r="AN544" t="str">
            <v>#='ipp(2015#=100 cvm)'!AN215</v>
          </cell>
        </row>
        <row r="545">
          <cell r="C545">
            <v>261</v>
          </cell>
          <cell r="D545" t="str">
            <v>#='ipp(2015#=100 cvm)'!D216</v>
          </cell>
          <cell r="E545" t="str">
            <v>#='ipp(2015#=100 cvm)'!E216</v>
          </cell>
          <cell r="F545" t="str">
            <v>#='ipp(2015#=100 cvm)'!F216</v>
          </cell>
          <cell r="G545" t="str">
            <v>#='ipp(2015#=100 cvm)'!G216</v>
          </cell>
          <cell r="H545" t="str">
            <v>#='ipp(2015#=100 cvm)'!H216</v>
          </cell>
          <cell r="I545" t="str">
            <v>#='ipp(2015#=100 cvm)'!I216</v>
          </cell>
          <cell r="J545" t="str">
            <v>#='ipp(2015#=100 cvm)'!J216</v>
          </cell>
          <cell r="K545" t="str">
            <v>#='ipp(2015#=100 cvm)'!K216</v>
          </cell>
          <cell r="L545" t="str">
            <v>#='ipp(2015#=100 cvm)'!L216</v>
          </cell>
          <cell r="M545" t="str">
            <v>#='ipp(2015#=100 cvm)'!M216</v>
          </cell>
          <cell r="N545" t="str">
            <v>#='ipp(2015#=100 cvm)'!N216</v>
          </cell>
          <cell r="O545" t="str">
            <v>#='ipp(2015#=100 cvm)'!O216</v>
          </cell>
          <cell r="P545" t="str">
            <v>#='ipp(2015#=100 cvm)'!P216</v>
          </cell>
          <cell r="Q545" t="str">
            <v>#='ipp(2015#=100 cvm)'!Q216</v>
          </cell>
          <cell r="R545" t="str">
            <v>#='ipp(2015#=100 cvm)'!R216</v>
          </cell>
          <cell r="S545" t="str">
            <v>#='ipp(2015#=100 cvm)'!S216</v>
          </cell>
          <cell r="T545" t="str">
            <v>#='ipp(2015#=100 cvm)'!T216</v>
          </cell>
          <cell r="U545" t="str">
            <v>#='ipp(2015#=100 cvm)'!U216</v>
          </cell>
          <cell r="V545" t="str">
            <v>#='ipp(2015#=100 cvm)'!V216</v>
          </cell>
          <cell r="W545" t="str">
            <v>#='ipp(2015#=100 cvm)'!W216</v>
          </cell>
          <cell r="X545" t="str">
            <v>#='ipp(2015#=100 cvm)'!X216</v>
          </cell>
          <cell r="Y545" t="str">
            <v>#='ipp(2015#=100 cvm)'!Y216</v>
          </cell>
          <cell r="Z545" t="str">
            <v>#='ipp(2015#=100 cvm)'!Z216</v>
          </cell>
          <cell r="AA545" t="str">
            <v>#='ipp(2015#=100 cvm)'!AA216</v>
          </cell>
          <cell r="AB545" t="str">
            <v>#='ipp(2015#=100 cvm)'!AB216</v>
          </cell>
          <cell r="AC545" t="str">
            <v>#='ipp(2015#=100 cvm)'!AC216</v>
          </cell>
          <cell r="AD545" t="str">
            <v>#='ipp(2015#=100 cvm)'!AD216</v>
          </cell>
          <cell r="AE545" t="str">
            <v>#='ipp(2015#=100 cvm)'!AE216</v>
          </cell>
          <cell r="AF545" t="str">
            <v>#='ipp(2015#=100 cvm)'!AF216</v>
          </cell>
          <cell r="AG545" t="str">
            <v>#='ipp(2015#=100 cvm)'!AG216</v>
          </cell>
          <cell r="AH545" t="str">
            <v>#='ipp(2015#=100 cvm)'!AH216</v>
          </cell>
          <cell r="AI545" t="str">
            <v>#='ipp(2015#=100 cvm)'!AI216</v>
          </cell>
          <cell r="AJ545" t="str">
            <v>#='ipp(2015#=100 cvm)'!AJ216</v>
          </cell>
          <cell r="AK545" t="str">
            <v>#='ipp(2015#=100 cvm)'!AK216</v>
          </cell>
          <cell r="AL545" t="str">
            <v>#='ipp(2015#=100 cvm)'!AL216</v>
          </cell>
          <cell r="AM545" t="str">
            <v>#='ipp(2015#=100 cvm)'!AM216</v>
          </cell>
          <cell r="AN545" t="str">
            <v>#='ipp(2015#=100 cvm)'!AN216</v>
          </cell>
        </row>
        <row r="546">
          <cell r="C546">
            <v>26101</v>
          </cell>
          <cell r="D546" t="str">
            <v>#='ipp(2015#=100 cvm)'!D217</v>
          </cell>
          <cell r="E546" t="str">
            <v>#='ipp(2015#=100 cvm)'!E217</v>
          </cell>
          <cell r="F546" t="str">
            <v>#='ipp(2015#=100 cvm)'!F217</v>
          </cell>
          <cell r="G546" t="str">
            <v>#='ipp(2015#=100 cvm)'!G217</v>
          </cell>
          <cell r="H546" t="str">
            <v>#='ipp(2015#=100 cvm)'!H217</v>
          </cell>
          <cell r="I546" t="str">
            <v>#='ipp(2015#=100 cvm)'!I217</v>
          </cell>
          <cell r="J546" t="str">
            <v>#='ipp(2015#=100 cvm)'!J217</v>
          </cell>
          <cell r="K546" t="str">
            <v>#='ipp(2015#=100 cvm)'!K217</v>
          </cell>
          <cell r="L546" t="str">
            <v>#='ipp(2015#=100 cvm)'!L217</v>
          </cell>
          <cell r="M546" t="str">
            <v>#='ipp(2015#=100 cvm)'!M217</v>
          </cell>
          <cell r="N546" t="str">
            <v>#='ipp(2015#=100 cvm)'!N217</v>
          </cell>
          <cell r="O546" t="str">
            <v>#='ipp(2015#=100 cvm)'!O217</v>
          </cell>
          <cell r="P546" t="str">
            <v>#='ipp(2015#=100 cvm)'!P217</v>
          </cell>
          <cell r="Q546" t="str">
            <v>#='ipp(2015#=100 cvm)'!Q217</v>
          </cell>
          <cell r="R546" t="str">
            <v>#='ipp(2015#=100 cvm)'!R217</v>
          </cell>
          <cell r="S546" t="str">
            <v>#='ipp(2015#=100 cvm)'!S217</v>
          </cell>
          <cell r="T546" t="str">
            <v>#='ipp(2015#=100 cvm)'!T217</v>
          </cell>
          <cell r="U546" t="str">
            <v>#='ipp(2015#=100 cvm)'!U217</v>
          </cell>
          <cell r="V546" t="str">
            <v>#='ipp(2015#=100 cvm)'!V217</v>
          </cell>
          <cell r="W546" t="str">
            <v>#='ipp(2015#=100 cvm)'!W217</v>
          </cell>
          <cell r="X546" t="str">
            <v>#='ipp(2015#=100 cvm)'!X217</v>
          </cell>
          <cell r="Y546" t="str">
            <v>#='ipp(2015#=100 cvm)'!Y217</v>
          </cell>
          <cell r="Z546" t="str">
            <v>#='ipp(2015#=100 cvm)'!Z217</v>
          </cell>
          <cell r="AA546" t="str">
            <v>#='ipp(2015#=100 cvm)'!AA217</v>
          </cell>
          <cell r="AB546" t="str">
            <v>#='ipp(2015#=100 cvm)'!AB217</v>
          </cell>
          <cell r="AC546" t="str">
            <v>#='ipp(2015#=100 cvm)'!AC217</v>
          </cell>
          <cell r="AD546" t="str">
            <v>#='ipp(2015#=100 cvm)'!AD217</v>
          </cell>
          <cell r="AE546" t="str">
            <v>#='ipp(2015#=100 cvm)'!AE217</v>
          </cell>
          <cell r="AF546" t="str">
            <v>#='ipp(2015#=100 cvm)'!AF217</v>
          </cell>
          <cell r="AG546" t="str">
            <v>#='ipp(2015#=100 cvm)'!AG217</v>
          </cell>
          <cell r="AH546" t="str">
            <v>#='ipp(2015#=100 cvm)'!AH217</v>
          </cell>
          <cell r="AI546" t="str">
            <v>#='ipp(2015#=100 cvm)'!AI217</v>
          </cell>
          <cell r="AJ546" t="str">
            <v>#='ipp(2015#=100 cvm)'!AJ217</v>
          </cell>
          <cell r="AK546" t="str">
            <v>#='ipp(2015#=100 cvm)'!AK217</v>
          </cell>
          <cell r="AL546" t="str">
            <v>#='ipp(2015#=100 cvm)'!AL217</v>
          </cell>
          <cell r="AM546" t="str">
            <v>#='ipp(2015#=100 cvm)'!AM217</v>
          </cell>
          <cell r="AN546" t="str">
            <v>#='ipp(2015#=100 cvm)'!AN217</v>
          </cell>
        </row>
        <row r="547">
          <cell r="C547">
            <v>26102</v>
          </cell>
          <cell r="D547" t="str">
            <v>#='ipp(2015#=100 cvm)'!D218</v>
          </cell>
          <cell r="E547" t="str">
            <v>#='ipp(2015#=100 cvm)'!E218</v>
          </cell>
          <cell r="F547" t="str">
            <v>#='ipp(2015#=100 cvm)'!F218</v>
          </cell>
          <cell r="G547" t="str">
            <v>#='ipp(2015#=100 cvm)'!G218</v>
          </cell>
          <cell r="H547" t="str">
            <v>#='ipp(2015#=100 cvm)'!H218</v>
          </cell>
          <cell r="I547" t="str">
            <v>#='ipp(2015#=100 cvm)'!I218</v>
          </cell>
          <cell r="J547" t="str">
            <v>#='ipp(2015#=100 cvm)'!J218</v>
          </cell>
          <cell r="K547" t="str">
            <v>#='ipp(2015#=100 cvm)'!K218</v>
          </cell>
          <cell r="L547" t="str">
            <v>#='ipp(2015#=100 cvm)'!L218</v>
          </cell>
          <cell r="M547" t="str">
            <v>#='ipp(2015#=100 cvm)'!M218</v>
          </cell>
          <cell r="N547" t="str">
            <v>#='ipp(2015#=100 cvm)'!N218</v>
          </cell>
          <cell r="O547" t="str">
            <v>#='ipp(2015#=100 cvm)'!O218</v>
          </cell>
          <cell r="P547" t="str">
            <v>#='ipp(2015#=100 cvm)'!P218</v>
          </cell>
          <cell r="Q547" t="str">
            <v>#='ipp(2015#=100 cvm)'!Q218</v>
          </cell>
          <cell r="R547" t="str">
            <v>#='ipp(2015#=100 cvm)'!R218</v>
          </cell>
          <cell r="S547" t="str">
            <v>#='ipp(2015#=100 cvm)'!S218</v>
          </cell>
          <cell r="T547" t="str">
            <v>#='ipp(2015#=100 cvm)'!T218</v>
          </cell>
          <cell r="U547" t="str">
            <v>#='ipp(2015#=100 cvm)'!U218</v>
          </cell>
          <cell r="V547" t="str">
            <v>#='ipp(2015#=100 cvm)'!V218</v>
          </cell>
          <cell r="W547" t="str">
            <v>#='ipp(2015#=100 cvm)'!W218</v>
          </cell>
          <cell r="X547" t="str">
            <v>#='ipp(2015#=100 cvm)'!X218</v>
          </cell>
          <cell r="Y547" t="str">
            <v>#='ipp(2015#=100 cvm)'!Y218</v>
          </cell>
          <cell r="Z547" t="str">
            <v>#='ipp(2015#=100 cvm)'!Z218</v>
          </cell>
          <cell r="AA547" t="str">
            <v>#='ipp(2015#=100 cvm)'!AA218</v>
          </cell>
          <cell r="AB547" t="str">
            <v>#='ipp(2015#=100 cvm)'!AB218</v>
          </cell>
          <cell r="AC547" t="str">
            <v>#='ipp(2015#=100 cvm)'!AC218</v>
          </cell>
          <cell r="AD547" t="str">
            <v>#='ipp(2015#=100 cvm)'!AD218</v>
          </cell>
          <cell r="AE547" t="str">
            <v>#='ipp(2015#=100 cvm)'!AE218</v>
          </cell>
          <cell r="AF547" t="str">
            <v>#='ipp(2015#=100 cvm)'!AF218</v>
          </cell>
          <cell r="AG547" t="str">
            <v>#='ipp(2015#=100 cvm)'!AG218</v>
          </cell>
          <cell r="AH547" t="str">
            <v>#='ipp(2015#=100 cvm)'!AH218</v>
          </cell>
          <cell r="AI547" t="str">
            <v>#='ipp(2015#=100 cvm)'!AI218</v>
          </cell>
          <cell r="AJ547" t="str">
            <v>#='ipp(2015#=100 cvm)'!AJ218</v>
          </cell>
          <cell r="AK547" t="str">
            <v>#='ipp(2015#=100 cvm)'!AK218</v>
          </cell>
          <cell r="AL547" t="str">
            <v>#='ipp(2015#=100 cvm)'!AL218</v>
          </cell>
          <cell r="AM547" t="str">
            <v>#='ipp(2015#=100 cvm)'!AM218</v>
          </cell>
          <cell r="AN547" t="str">
            <v>#='ipp(2015#=100 cvm)'!AN218</v>
          </cell>
        </row>
        <row r="548">
          <cell r="C548">
            <v>26103</v>
          </cell>
          <cell r="D548" t="str">
            <v>#='ipp(2015#=100 cvm)'!D219</v>
          </cell>
          <cell r="E548" t="str">
            <v>#='ipp(2015#=100 cvm)'!E219</v>
          </cell>
          <cell r="F548" t="str">
            <v>#='ipp(2015#=100 cvm)'!F219</v>
          </cell>
          <cell r="G548" t="str">
            <v>#='ipp(2015#=100 cvm)'!G219</v>
          </cell>
          <cell r="H548" t="str">
            <v>#='ipp(2015#=100 cvm)'!H219</v>
          </cell>
          <cell r="I548" t="str">
            <v>#='ipp(2015#=100 cvm)'!I219</v>
          </cell>
          <cell r="J548" t="str">
            <v>#='ipp(2015#=100 cvm)'!J219</v>
          </cell>
          <cell r="K548" t="str">
            <v>#='ipp(2015#=100 cvm)'!K219</v>
          </cell>
          <cell r="L548" t="str">
            <v>#='ipp(2015#=100 cvm)'!L219</v>
          </cell>
          <cell r="M548" t="str">
            <v>#='ipp(2015#=100 cvm)'!M219</v>
          </cell>
          <cell r="N548" t="str">
            <v>#='ipp(2015#=100 cvm)'!N219</v>
          </cell>
          <cell r="O548" t="str">
            <v>#='ipp(2015#=100 cvm)'!O219</v>
          </cell>
          <cell r="P548" t="str">
            <v>#='ipp(2015#=100 cvm)'!P219</v>
          </cell>
          <cell r="Q548" t="str">
            <v>#='ipp(2015#=100 cvm)'!Q219</v>
          </cell>
          <cell r="R548" t="str">
            <v>#='ipp(2015#=100 cvm)'!R219</v>
          </cell>
          <cell r="S548" t="str">
            <v>#='ipp(2015#=100 cvm)'!S219</v>
          </cell>
          <cell r="T548" t="str">
            <v>#='ipp(2015#=100 cvm)'!T219</v>
          </cell>
          <cell r="U548" t="str">
            <v>#='ipp(2015#=100 cvm)'!U219</v>
          </cell>
          <cell r="V548" t="str">
            <v>#='ipp(2015#=100 cvm)'!V219</v>
          </cell>
          <cell r="W548" t="str">
            <v>#='ipp(2015#=100 cvm)'!W219</v>
          </cell>
          <cell r="X548" t="str">
            <v>#='ipp(2015#=100 cvm)'!X219</v>
          </cell>
          <cell r="Y548" t="str">
            <v>#='ipp(2015#=100 cvm)'!Y219</v>
          </cell>
          <cell r="Z548" t="str">
            <v>#='ipp(2015#=100 cvm)'!Z219</v>
          </cell>
          <cell r="AA548" t="str">
            <v>#='ipp(2015#=100 cvm)'!AA219</v>
          </cell>
          <cell r="AB548" t="str">
            <v>#='ipp(2015#=100 cvm)'!AB219</v>
          </cell>
          <cell r="AC548" t="str">
            <v>#='ipp(2015#=100 cvm)'!AC219</v>
          </cell>
          <cell r="AD548" t="str">
            <v>#='ipp(2015#=100 cvm)'!AD219</v>
          </cell>
          <cell r="AE548" t="str">
            <v>#='ipp(2015#=100 cvm)'!AE219</v>
          </cell>
          <cell r="AF548" t="str">
            <v>#='ipp(2015#=100 cvm)'!AF219</v>
          </cell>
          <cell r="AG548" t="str">
            <v>#='ipp(2015#=100 cvm)'!AG219</v>
          </cell>
          <cell r="AH548" t="str">
            <v>#='ipp(2015#=100 cvm)'!AH219</v>
          </cell>
          <cell r="AI548" t="str">
            <v>#='ipp(2015#=100 cvm)'!AI219</v>
          </cell>
          <cell r="AJ548" t="str">
            <v>#='ipp(2015#=100 cvm)'!AJ219</v>
          </cell>
          <cell r="AK548" t="str">
            <v>#='ipp(2015#=100 cvm)'!AK219</v>
          </cell>
          <cell r="AL548" t="str">
            <v>#='ipp(2015#=100 cvm)'!AL219</v>
          </cell>
          <cell r="AM548" t="str">
            <v>#='ipp(2015#=100 cvm)'!AM219</v>
          </cell>
          <cell r="AN548" t="str">
            <v>#='ipp(2015#=100 cvm)'!AN219</v>
          </cell>
        </row>
        <row r="549">
          <cell r="C549">
            <v>26104</v>
          </cell>
          <cell r="D549" t="str">
            <v>#='ipp(2015#=100 cvm)'!D220</v>
          </cell>
          <cell r="E549" t="str">
            <v>#='ipp(2015#=100 cvm)'!E220</v>
          </cell>
          <cell r="F549" t="str">
            <v>#='ipp(2015#=100 cvm)'!F220</v>
          </cell>
          <cell r="G549" t="str">
            <v>#='ipp(2015#=100 cvm)'!G220</v>
          </cell>
          <cell r="H549" t="str">
            <v>#='ipp(2015#=100 cvm)'!H220</v>
          </cell>
          <cell r="I549" t="str">
            <v>#='ipp(2015#=100 cvm)'!I220</v>
          </cell>
          <cell r="J549" t="str">
            <v>#='ipp(2015#=100 cvm)'!J220</v>
          </cell>
          <cell r="K549" t="str">
            <v>#='ipp(2015#=100 cvm)'!K220</v>
          </cell>
          <cell r="L549" t="str">
            <v>#='ipp(2015#=100 cvm)'!L220</v>
          </cell>
          <cell r="M549" t="str">
            <v>#='ipp(2015#=100 cvm)'!M220</v>
          </cell>
          <cell r="N549" t="str">
            <v>#='ipp(2015#=100 cvm)'!N220</v>
          </cell>
          <cell r="O549" t="str">
            <v>#='ipp(2015#=100 cvm)'!O220</v>
          </cell>
          <cell r="P549" t="str">
            <v>#='ipp(2015#=100 cvm)'!P220</v>
          </cell>
          <cell r="Q549" t="str">
            <v>#='ipp(2015#=100 cvm)'!Q220</v>
          </cell>
          <cell r="R549" t="str">
            <v>#='ipp(2015#=100 cvm)'!R220</v>
          </cell>
          <cell r="S549" t="str">
            <v>#='ipp(2015#=100 cvm)'!S220</v>
          </cell>
          <cell r="T549" t="str">
            <v>#='ipp(2015#=100 cvm)'!T220</v>
          </cell>
          <cell r="U549" t="str">
            <v>#='ipp(2015#=100 cvm)'!U220</v>
          </cell>
          <cell r="V549" t="str">
            <v>#='ipp(2015#=100 cvm)'!V220</v>
          </cell>
          <cell r="W549" t="str">
            <v>#='ipp(2015#=100 cvm)'!W220</v>
          </cell>
          <cell r="X549" t="str">
            <v>#='ipp(2015#=100 cvm)'!X220</v>
          </cell>
          <cell r="Y549" t="str">
            <v>#='ipp(2015#=100 cvm)'!Y220</v>
          </cell>
          <cell r="Z549" t="str">
            <v>#='ipp(2015#=100 cvm)'!Z220</v>
          </cell>
          <cell r="AA549" t="str">
            <v>#='ipp(2015#=100 cvm)'!AA220</v>
          </cell>
          <cell r="AB549" t="str">
            <v>#='ipp(2015#=100 cvm)'!AB220</v>
          </cell>
          <cell r="AC549" t="str">
            <v>#='ipp(2015#=100 cvm)'!AC220</v>
          </cell>
          <cell r="AD549" t="str">
            <v>#='ipp(2015#=100 cvm)'!AD220</v>
          </cell>
          <cell r="AE549" t="str">
            <v>#='ipp(2015#=100 cvm)'!AE220</v>
          </cell>
          <cell r="AF549" t="str">
            <v>#='ipp(2015#=100 cvm)'!AF220</v>
          </cell>
          <cell r="AG549" t="str">
            <v>#='ipp(2015#=100 cvm)'!AG220</v>
          </cell>
          <cell r="AH549" t="str">
            <v>#='ipp(2015#=100 cvm)'!AH220</v>
          </cell>
          <cell r="AI549" t="str">
            <v>#='ipp(2015#=100 cvm)'!AI220</v>
          </cell>
          <cell r="AJ549" t="str">
            <v>#='ipp(2015#=100 cvm)'!AJ220</v>
          </cell>
          <cell r="AK549" t="str">
            <v>#='ipp(2015#=100 cvm)'!AK220</v>
          </cell>
          <cell r="AL549" t="str">
            <v>#='ipp(2015#=100 cvm)'!AL220</v>
          </cell>
          <cell r="AM549" t="str">
            <v>#='ipp(2015#=100 cvm)'!AM220</v>
          </cell>
          <cell r="AN549" t="str">
            <v>#='ipp(2015#=100 cvm)'!AN220</v>
          </cell>
        </row>
        <row r="550">
          <cell r="C550">
            <v>26105</v>
          </cell>
          <cell r="D550" t="str">
            <v>#='ipp(2015#=100 cvm)'!D221</v>
          </cell>
          <cell r="E550" t="str">
            <v>#='ipp(2015#=100 cvm)'!E221</v>
          </cell>
          <cell r="F550" t="str">
            <v>#='ipp(2015#=100 cvm)'!F221</v>
          </cell>
          <cell r="G550" t="str">
            <v>#='ipp(2015#=100 cvm)'!G221</v>
          </cell>
          <cell r="H550" t="str">
            <v>#='ipp(2015#=100 cvm)'!H221</v>
          </cell>
          <cell r="I550" t="str">
            <v>#='ipp(2015#=100 cvm)'!I221</v>
          </cell>
          <cell r="J550" t="str">
            <v>#='ipp(2015#=100 cvm)'!J221</v>
          </cell>
          <cell r="K550" t="str">
            <v>#='ipp(2015#=100 cvm)'!K221</v>
          </cell>
          <cell r="L550" t="str">
            <v>#='ipp(2015#=100 cvm)'!L221</v>
          </cell>
          <cell r="M550" t="str">
            <v>#='ipp(2015#=100 cvm)'!M221</v>
          </cell>
          <cell r="N550" t="str">
            <v>#='ipp(2015#=100 cvm)'!N221</v>
          </cell>
          <cell r="O550" t="str">
            <v>#='ipp(2015#=100 cvm)'!O221</v>
          </cell>
          <cell r="P550" t="str">
            <v>#='ipp(2015#=100 cvm)'!P221</v>
          </cell>
          <cell r="Q550" t="str">
            <v>#='ipp(2015#=100 cvm)'!Q221</v>
          </cell>
          <cell r="R550" t="str">
            <v>#='ipp(2015#=100 cvm)'!R221</v>
          </cell>
          <cell r="S550" t="str">
            <v>#='ipp(2015#=100 cvm)'!S221</v>
          </cell>
          <cell r="T550" t="str">
            <v>#='ipp(2015#=100 cvm)'!T221</v>
          </cell>
          <cell r="U550" t="str">
            <v>#='ipp(2015#=100 cvm)'!U221</v>
          </cell>
          <cell r="V550" t="str">
            <v>#='ipp(2015#=100 cvm)'!V221</v>
          </cell>
          <cell r="W550" t="str">
            <v>#='ipp(2015#=100 cvm)'!W221</v>
          </cell>
          <cell r="X550" t="str">
            <v>#='ipp(2015#=100 cvm)'!X221</v>
          </cell>
          <cell r="Y550" t="str">
            <v>#='ipp(2015#=100 cvm)'!Y221</v>
          </cell>
          <cell r="Z550" t="str">
            <v>#='ipp(2015#=100 cvm)'!Z221</v>
          </cell>
          <cell r="AA550" t="str">
            <v>#='ipp(2015#=100 cvm)'!AA221</v>
          </cell>
          <cell r="AB550" t="str">
            <v>#='ipp(2015#=100 cvm)'!AB221</v>
          </cell>
          <cell r="AC550" t="str">
            <v>#='ipp(2015#=100 cvm)'!AC221</v>
          </cell>
          <cell r="AD550" t="str">
            <v>#='ipp(2015#=100 cvm)'!AD221</v>
          </cell>
          <cell r="AE550" t="str">
            <v>#='ipp(2015#=100 cvm)'!AE221</v>
          </cell>
          <cell r="AF550" t="str">
            <v>#='ipp(2015#=100 cvm)'!AF221</v>
          </cell>
          <cell r="AG550" t="str">
            <v>#='ipp(2015#=100 cvm)'!AG221</v>
          </cell>
          <cell r="AH550" t="str">
            <v>#='ipp(2015#=100 cvm)'!AH221</v>
          </cell>
          <cell r="AI550" t="str">
            <v>#='ipp(2015#=100 cvm)'!AI221</v>
          </cell>
          <cell r="AJ550" t="str">
            <v>#='ipp(2015#=100 cvm)'!AJ221</v>
          </cell>
          <cell r="AK550" t="str">
            <v>#='ipp(2015#=100 cvm)'!AK221</v>
          </cell>
          <cell r="AL550" t="str">
            <v>#='ipp(2015#=100 cvm)'!AL221</v>
          </cell>
          <cell r="AM550" t="str">
            <v>#='ipp(2015#=100 cvm)'!AM221</v>
          </cell>
          <cell r="AN550" t="str">
            <v>#='ipp(2015#=100 cvm)'!AN221</v>
          </cell>
        </row>
        <row r="551">
          <cell r="C551">
            <v>26109</v>
          </cell>
          <cell r="D551" t="str">
            <v>#='ipp(2015#=100 cvm)'!D222</v>
          </cell>
          <cell r="E551" t="str">
            <v>#='ipp(2015#=100 cvm)'!E222</v>
          </cell>
          <cell r="F551" t="str">
            <v>#='ipp(2015#=100 cvm)'!F222</v>
          </cell>
          <cell r="G551" t="str">
            <v>#='ipp(2015#=100 cvm)'!G222</v>
          </cell>
          <cell r="H551" t="str">
            <v>#='ipp(2015#=100 cvm)'!H222</v>
          </cell>
          <cell r="I551" t="str">
            <v>#='ipp(2015#=100 cvm)'!I222</v>
          </cell>
          <cell r="J551" t="str">
            <v>#='ipp(2015#=100 cvm)'!J222</v>
          </cell>
          <cell r="K551" t="str">
            <v>#='ipp(2015#=100 cvm)'!K222</v>
          </cell>
          <cell r="L551" t="str">
            <v>#='ipp(2015#=100 cvm)'!L222</v>
          </cell>
          <cell r="M551" t="str">
            <v>#='ipp(2015#=100 cvm)'!M222</v>
          </cell>
          <cell r="N551" t="str">
            <v>#='ipp(2015#=100 cvm)'!N222</v>
          </cell>
          <cell r="O551" t="str">
            <v>#='ipp(2015#=100 cvm)'!O222</v>
          </cell>
          <cell r="P551" t="str">
            <v>#='ipp(2015#=100 cvm)'!P222</v>
          </cell>
          <cell r="Q551" t="str">
            <v>#='ipp(2015#=100 cvm)'!Q222</v>
          </cell>
          <cell r="R551" t="str">
            <v>#='ipp(2015#=100 cvm)'!R222</v>
          </cell>
          <cell r="S551" t="str">
            <v>#='ipp(2015#=100 cvm)'!S222</v>
          </cell>
          <cell r="T551" t="str">
            <v>#='ipp(2015#=100 cvm)'!T222</v>
          </cell>
          <cell r="U551" t="str">
            <v>#='ipp(2015#=100 cvm)'!U222</v>
          </cell>
          <cell r="V551" t="str">
            <v>#='ipp(2015#=100 cvm)'!V222</v>
          </cell>
          <cell r="W551" t="str">
            <v>#='ipp(2015#=100 cvm)'!W222</v>
          </cell>
          <cell r="X551" t="str">
            <v>#='ipp(2015#=100 cvm)'!X222</v>
          </cell>
          <cell r="Y551" t="str">
            <v>#='ipp(2015#=100 cvm)'!Y222</v>
          </cell>
          <cell r="Z551" t="str">
            <v>#='ipp(2015#=100 cvm)'!Z222</v>
          </cell>
          <cell r="AA551" t="str">
            <v>#='ipp(2015#=100 cvm)'!AA222</v>
          </cell>
          <cell r="AB551" t="str">
            <v>#='ipp(2015#=100 cvm)'!AB222</v>
          </cell>
          <cell r="AC551" t="str">
            <v>#='ipp(2015#=100 cvm)'!AC222</v>
          </cell>
          <cell r="AD551" t="str">
            <v>#='ipp(2015#=100 cvm)'!AD222</v>
          </cell>
          <cell r="AE551" t="str">
            <v>#='ipp(2015#=100 cvm)'!AE222</v>
          </cell>
          <cell r="AF551" t="str">
            <v>#='ipp(2015#=100 cvm)'!AF222</v>
          </cell>
          <cell r="AG551" t="str">
            <v>#='ipp(2015#=100 cvm)'!AG222</v>
          </cell>
          <cell r="AH551" t="str">
            <v>#='ipp(2015#=100 cvm)'!AH222</v>
          </cell>
          <cell r="AI551" t="str">
            <v>#='ipp(2015#=100 cvm)'!AI222</v>
          </cell>
          <cell r="AJ551" t="str">
            <v>#='ipp(2015#=100 cvm)'!AJ222</v>
          </cell>
          <cell r="AK551" t="str">
            <v>#='ipp(2015#=100 cvm)'!AK222</v>
          </cell>
          <cell r="AL551" t="str">
            <v>#='ipp(2015#=100 cvm)'!AL222</v>
          </cell>
          <cell r="AM551" t="str">
            <v>#='ipp(2015#=100 cvm)'!AM222</v>
          </cell>
          <cell r="AN551" t="str">
            <v>#='ipp(2015#=100 cvm)'!AN222</v>
          </cell>
        </row>
        <row r="552">
          <cell r="C552">
            <v>262</v>
          </cell>
          <cell r="D552" t="str">
            <v>#='ipp(2015#=100 cvm)'!D223</v>
          </cell>
          <cell r="E552" t="str">
            <v>#='ipp(2015#=100 cvm)'!E223</v>
          </cell>
          <cell r="F552" t="str">
            <v>#='ipp(2015#=100 cvm)'!F223</v>
          </cell>
          <cell r="G552" t="str">
            <v>#='ipp(2015#=100 cvm)'!G223</v>
          </cell>
          <cell r="H552" t="str">
            <v>#='ipp(2015#=100 cvm)'!H223</v>
          </cell>
          <cell r="I552" t="str">
            <v>#='ipp(2015#=100 cvm)'!I223</v>
          </cell>
          <cell r="J552" t="str">
            <v>#='ipp(2015#=100 cvm)'!J223</v>
          </cell>
          <cell r="K552" t="str">
            <v>#='ipp(2015#=100 cvm)'!K223</v>
          </cell>
          <cell r="L552" t="str">
            <v>#='ipp(2015#=100 cvm)'!L223</v>
          </cell>
          <cell r="M552" t="str">
            <v>#='ipp(2015#=100 cvm)'!M223</v>
          </cell>
          <cell r="N552" t="str">
            <v>#='ipp(2015#=100 cvm)'!N223</v>
          </cell>
          <cell r="O552" t="str">
            <v>#='ipp(2015#=100 cvm)'!O223</v>
          </cell>
          <cell r="P552" t="str">
            <v>#='ipp(2015#=100 cvm)'!P223</v>
          </cell>
          <cell r="Q552" t="str">
            <v>#='ipp(2015#=100 cvm)'!Q223</v>
          </cell>
          <cell r="R552" t="str">
            <v>#='ipp(2015#=100 cvm)'!R223</v>
          </cell>
          <cell r="S552" t="str">
            <v>#='ipp(2015#=100 cvm)'!S223</v>
          </cell>
          <cell r="T552" t="str">
            <v>#='ipp(2015#=100 cvm)'!T223</v>
          </cell>
          <cell r="U552" t="str">
            <v>#='ipp(2015#=100 cvm)'!U223</v>
          </cell>
          <cell r="V552" t="str">
            <v>#='ipp(2015#=100 cvm)'!V223</v>
          </cell>
          <cell r="W552" t="str">
            <v>#='ipp(2015#=100 cvm)'!W223</v>
          </cell>
          <cell r="X552" t="str">
            <v>#='ipp(2015#=100 cvm)'!X223</v>
          </cell>
          <cell r="Y552" t="str">
            <v>#='ipp(2015#=100 cvm)'!Y223</v>
          </cell>
          <cell r="Z552" t="str">
            <v>#='ipp(2015#=100 cvm)'!Z223</v>
          </cell>
          <cell r="AA552" t="str">
            <v>#='ipp(2015#=100 cvm)'!AA223</v>
          </cell>
          <cell r="AB552" t="str">
            <v>#='ipp(2015#=100 cvm)'!AB223</v>
          </cell>
          <cell r="AC552" t="str">
            <v>#='ipp(2015#=100 cvm)'!AC223</v>
          </cell>
          <cell r="AD552" t="str">
            <v>#='ipp(2015#=100 cvm)'!AD223</v>
          </cell>
          <cell r="AE552" t="str">
            <v>#='ipp(2015#=100 cvm)'!AE223</v>
          </cell>
          <cell r="AF552" t="str">
            <v>#='ipp(2015#=100 cvm)'!AF223</v>
          </cell>
          <cell r="AG552" t="str">
            <v>#='ipp(2015#=100 cvm)'!AG223</v>
          </cell>
          <cell r="AH552" t="str">
            <v>#='ipp(2015#=100 cvm)'!AH223</v>
          </cell>
          <cell r="AI552" t="str">
            <v>#='ipp(2015#=100 cvm)'!AI223</v>
          </cell>
          <cell r="AJ552" t="str">
            <v>#='ipp(2015#=100 cvm)'!AJ223</v>
          </cell>
          <cell r="AK552" t="str">
            <v>#='ipp(2015#=100 cvm)'!AK223</v>
          </cell>
          <cell r="AL552" t="str">
            <v>#='ipp(2015#=100 cvm)'!AL223</v>
          </cell>
          <cell r="AM552" t="str">
            <v>#='ipp(2015#=100 cvm)'!AM223</v>
          </cell>
          <cell r="AN552" t="str">
            <v>#='ipp(2015#=100 cvm)'!AN223</v>
          </cell>
        </row>
        <row r="553">
          <cell r="C553">
            <v>26201</v>
          </cell>
          <cell r="D553" t="str">
            <v>#='ipp(2015#=100 cvm)'!D224</v>
          </cell>
          <cell r="E553" t="str">
            <v>#='ipp(2015#=100 cvm)'!E224</v>
          </cell>
          <cell r="F553" t="str">
            <v>#='ipp(2015#=100 cvm)'!F224</v>
          </cell>
          <cell r="G553" t="str">
            <v>#='ipp(2015#=100 cvm)'!G224</v>
          </cell>
          <cell r="H553" t="str">
            <v>#='ipp(2015#=100 cvm)'!H224</v>
          </cell>
          <cell r="I553" t="str">
            <v>#='ipp(2015#=100 cvm)'!I224</v>
          </cell>
          <cell r="J553" t="str">
            <v>#='ipp(2015#=100 cvm)'!J224</v>
          </cell>
          <cell r="K553" t="str">
            <v>#='ipp(2015#=100 cvm)'!K224</v>
          </cell>
          <cell r="L553" t="str">
            <v>#='ipp(2015#=100 cvm)'!L224</v>
          </cell>
          <cell r="M553" t="str">
            <v>#='ipp(2015#=100 cvm)'!M224</v>
          </cell>
          <cell r="N553" t="str">
            <v>#='ipp(2015#=100 cvm)'!N224</v>
          </cell>
          <cell r="O553" t="str">
            <v>#='ipp(2015#=100 cvm)'!O224</v>
          </cell>
          <cell r="P553" t="str">
            <v>#='ipp(2015#=100 cvm)'!P224</v>
          </cell>
          <cell r="Q553" t="str">
            <v>#='ipp(2015#=100 cvm)'!Q224</v>
          </cell>
          <cell r="R553" t="str">
            <v>#='ipp(2015#=100 cvm)'!R224</v>
          </cell>
          <cell r="S553" t="str">
            <v>#='ipp(2015#=100 cvm)'!S224</v>
          </cell>
          <cell r="T553" t="str">
            <v>#='ipp(2015#=100 cvm)'!T224</v>
          </cell>
          <cell r="U553" t="str">
            <v>#='ipp(2015#=100 cvm)'!U224</v>
          </cell>
          <cell r="V553" t="str">
            <v>#='ipp(2015#=100 cvm)'!V224</v>
          </cell>
          <cell r="W553" t="str">
            <v>#='ipp(2015#=100 cvm)'!W224</v>
          </cell>
          <cell r="X553" t="str">
            <v>#='ipp(2015#=100 cvm)'!X224</v>
          </cell>
          <cell r="Y553" t="str">
            <v>#='ipp(2015#=100 cvm)'!Y224</v>
          </cell>
          <cell r="Z553" t="str">
            <v>#='ipp(2015#=100 cvm)'!Z224</v>
          </cell>
          <cell r="AA553" t="str">
            <v>#='ipp(2015#=100 cvm)'!AA224</v>
          </cell>
          <cell r="AB553" t="str">
            <v>#='ipp(2015#=100 cvm)'!AB224</v>
          </cell>
          <cell r="AC553" t="str">
            <v>#='ipp(2015#=100 cvm)'!AC224</v>
          </cell>
          <cell r="AD553" t="str">
            <v>#='ipp(2015#=100 cvm)'!AD224</v>
          </cell>
          <cell r="AE553" t="str">
            <v>#='ipp(2015#=100 cvm)'!AE224</v>
          </cell>
          <cell r="AF553" t="str">
            <v>#='ipp(2015#=100 cvm)'!AF224</v>
          </cell>
          <cell r="AG553" t="str">
            <v>#='ipp(2015#=100 cvm)'!AG224</v>
          </cell>
          <cell r="AH553" t="str">
            <v>#='ipp(2015#=100 cvm)'!AH224</v>
          </cell>
          <cell r="AI553" t="str">
            <v>#='ipp(2015#=100 cvm)'!AI224</v>
          </cell>
          <cell r="AJ553" t="str">
            <v>#='ipp(2015#=100 cvm)'!AJ224</v>
          </cell>
          <cell r="AK553" t="str">
            <v>#='ipp(2015#=100 cvm)'!AK224</v>
          </cell>
          <cell r="AL553" t="str">
            <v>#='ipp(2015#=100 cvm)'!AL224</v>
          </cell>
          <cell r="AM553" t="str">
            <v>#='ipp(2015#=100 cvm)'!AM224</v>
          </cell>
          <cell r="AN553" t="str">
            <v>#='ipp(2015#=100 cvm)'!AN224</v>
          </cell>
        </row>
        <row r="554">
          <cell r="C554">
            <v>26202</v>
          </cell>
          <cell r="D554" t="str">
            <v>#='ipp(2015#=100 cvm)'!D225</v>
          </cell>
          <cell r="E554" t="str">
            <v>#='ipp(2015#=100 cvm)'!E225</v>
          </cell>
          <cell r="F554" t="str">
            <v>#='ipp(2015#=100 cvm)'!F225</v>
          </cell>
          <cell r="G554" t="str">
            <v>#='ipp(2015#=100 cvm)'!G225</v>
          </cell>
          <cell r="H554" t="str">
            <v>#='ipp(2015#=100 cvm)'!H225</v>
          </cell>
          <cell r="I554" t="str">
            <v>#='ipp(2015#=100 cvm)'!I225</v>
          </cell>
          <cell r="J554" t="str">
            <v>#='ipp(2015#=100 cvm)'!J225</v>
          </cell>
          <cell r="K554" t="str">
            <v>#='ipp(2015#=100 cvm)'!K225</v>
          </cell>
          <cell r="L554" t="str">
            <v>#='ipp(2015#=100 cvm)'!L225</v>
          </cell>
          <cell r="M554" t="str">
            <v>#='ipp(2015#=100 cvm)'!M225</v>
          </cell>
          <cell r="N554" t="str">
            <v>#='ipp(2015#=100 cvm)'!N225</v>
          </cell>
          <cell r="O554" t="str">
            <v>#='ipp(2015#=100 cvm)'!O225</v>
          </cell>
          <cell r="P554" t="str">
            <v>#='ipp(2015#=100 cvm)'!P225</v>
          </cell>
          <cell r="Q554" t="str">
            <v>#='ipp(2015#=100 cvm)'!Q225</v>
          </cell>
          <cell r="R554" t="str">
            <v>#='ipp(2015#=100 cvm)'!R225</v>
          </cell>
          <cell r="S554" t="str">
            <v>#='ipp(2015#=100 cvm)'!S225</v>
          </cell>
          <cell r="T554" t="str">
            <v>#='ipp(2015#=100 cvm)'!T225</v>
          </cell>
          <cell r="U554" t="str">
            <v>#='ipp(2015#=100 cvm)'!U225</v>
          </cell>
          <cell r="V554" t="str">
            <v>#='ipp(2015#=100 cvm)'!V225</v>
          </cell>
          <cell r="W554" t="str">
            <v>#='ipp(2015#=100 cvm)'!W225</v>
          </cell>
          <cell r="X554" t="str">
            <v>#='ipp(2015#=100 cvm)'!X225</v>
          </cell>
          <cell r="Y554" t="str">
            <v>#='ipp(2015#=100 cvm)'!Y225</v>
          </cell>
          <cell r="Z554" t="str">
            <v>#='ipp(2015#=100 cvm)'!Z225</v>
          </cell>
          <cell r="AA554" t="str">
            <v>#='ipp(2015#=100 cvm)'!AA225</v>
          </cell>
          <cell r="AB554" t="str">
            <v>#='ipp(2015#=100 cvm)'!AB225</v>
          </cell>
          <cell r="AC554" t="str">
            <v>#='ipp(2015#=100 cvm)'!AC225</v>
          </cell>
          <cell r="AD554" t="str">
            <v>#='ipp(2015#=100 cvm)'!AD225</v>
          </cell>
          <cell r="AE554" t="str">
            <v>#='ipp(2015#=100 cvm)'!AE225</v>
          </cell>
          <cell r="AF554" t="str">
            <v>#='ipp(2015#=100 cvm)'!AF225</v>
          </cell>
          <cell r="AG554" t="str">
            <v>#='ipp(2015#=100 cvm)'!AG225</v>
          </cell>
          <cell r="AH554" t="str">
            <v>#='ipp(2015#=100 cvm)'!AH225</v>
          </cell>
          <cell r="AI554" t="str">
            <v>#='ipp(2015#=100 cvm)'!AI225</v>
          </cell>
          <cell r="AJ554" t="str">
            <v>#='ipp(2015#=100 cvm)'!AJ225</v>
          </cell>
          <cell r="AK554" t="str">
            <v>#='ipp(2015#=100 cvm)'!AK225</v>
          </cell>
          <cell r="AL554" t="str">
            <v>#='ipp(2015#=100 cvm)'!AL225</v>
          </cell>
          <cell r="AM554" t="str">
            <v>#='ipp(2015#=100 cvm)'!AM225</v>
          </cell>
          <cell r="AN554" t="str">
            <v>#='ipp(2015#=100 cvm)'!AN225</v>
          </cell>
        </row>
        <row r="555">
          <cell r="C555">
            <v>263</v>
          </cell>
          <cell r="D555" t="str">
            <v>#='ipp(2015#=100 cvm)'!D226</v>
          </cell>
          <cell r="E555" t="str">
            <v>#='ipp(2015#=100 cvm)'!E226</v>
          </cell>
          <cell r="F555" t="str">
            <v>#='ipp(2015#=100 cvm)'!F226</v>
          </cell>
          <cell r="G555" t="str">
            <v>#='ipp(2015#=100 cvm)'!G226</v>
          </cell>
          <cell r="H555" t="str">
            <v>#='ipp(2015#=100 cvm)'!H226</v>
          </cell>
          <cell r="I555" t="str">
            <v>#='ipp(2015#=100 cvm)'!I226</v>
          </cell>
          <cell r="J555" t="str">
            <v>#='ipp(2015#=100 cvm)'!J226</v>
          </cell>
          <cell r="K555" t="str">
            <v>#='ipp(2015#=100 cvm)'!K226</v>
          </cell>
          <cell r="L555" t="str">
            <v>#='ipp(2015#=100 cvm)'!L226</v>
          </cell>
          <cell r="M555" t="str">
            <v>#='ipp(2015#=100 cvm)'!M226</v>
          </cell>
          <cell r="N555" t="str">
            <v>#='ipp(2015#=100 cvm)'!N226</v>
          </cell>
          <cell r="O555" t="str">
            <v>#='ipp(2015#=100 cvm)'!O226</v>
          </cell>
          <cell r="P555" t="str">
            <v>#='ipp(2015#=100 cvm)'!P226</v>
          </cell>
          <cell r="Q555" t="str">
            <v>#='ipp(2015#=100 cvm)'!Q226</v>
          </cell>
          <cell r="R555" t="str">
            <v>#='ipp(2015#=100 cvm)'!R226</v>
          </cell>
          <cell r="S555" t="str">
            <v>#='ipp(2015#=100 cvm)'!S226</v>
          </cell>
          <cell r="T555" t="str">
            <v>#='ipp(2015#=100 cvm)'!T226</v>
          </cell>
          <cell r="U555" t="str">
            <v>#='ipp(2015#=100 cvm)'!U226</v>
          </cell>
          <cell r="V555" t="str">
            <v>#='ipp(2015#=100 cvm)'!V226</v>
          </cell>
          <cell r="W555" t="str">
            <v>#='ipp(2015#=100 cvm)'!W226</v>
          </cell>
          <cell r="X555" t="str">
            <v>#='ipp(2015#=100 cvm)'!X226</v>
          </cell>
          <cell r="Y555" t="str">
            <v>#='ipp(2015#=100 cvm)'!Y226</v>
          </cell>
          <cell r="Z555" t="str">
            <v>#='ipp(2015#=100 cvm)'!Z226</v>
          </cell>
          <cell r="AA555" t="str">
            <v>#='ipp(2015#=100 cvm)'!AA226</v>
          </cell>
          <cell r="AB555" t="str">
            <v>#='ipp(2015#=100 cvm)'!AB226</v>
          </cell>
          <cell r="AC555" t="str">
            <v>#='ipp(2015#=100 cvm)'!AC226</v>
          </cell>
          <cell r="AD555" t="str">
            <v>#='ipp(2015#=100 cvm)'!AD226</v>
          </cell>
          <cell r="AE555" t="str">
            <v>#='ipp(2015#=100 cvm)'!AE226</v>
          </cell>
          <cell r="AF555" t="str">
            <v>#='ipp(2015#=100 cvm)'!AF226</v>
          </cell>
          <cell r="AG555" t="str">
            <v>#='ipp(2015#=100 cvm)'!AG226</v>
          </cell>
          <cell r="AH555" t="str">
            <v>#='ipp(2015#=100 cvm)'!AH226</v>
          </cell>
          <cell r="AI555" t="str">
            <v>#='ipp(2015#=100 cvm)'!AI226</v>
          </cell>
          <cell r="AJ555" t="str">
            <v>#='ipp(2015#=100 cvm)'!AJ226</v>
          </cell>
          <cell r="AK555" t="str">
            <v>#='ipp(2015#=100 cvm)'!AK226</v>
          </cell>
          <cell r="AL555" t="str">
            <v>#='ipp(2015#=100 cvm)'!AL226</v>
          </cell>
          <cell r="AM555" t="str">
            <v>#='ipp(2015#=100 cvm)'!AM226</v>
          </cell>
          <cell r="AN555" t="str">
            <v>#='ipp(2015#=100 cvm)'!AN226</v>
          </cell>
        </row>
        <row r="556">
          <cell r="C556">
            <v>26300</v>
          </cell>
          <cell r="D556" t="str">
            <v>#='ipp(2015#=100 cvm)'!D227</v>
          </cell>
          <cell r="E556" t="str">
            <v>#='ipp(2015#=100 cvm)'!E227</v>
          </cell>
          <cell r="F556" t="str">
            <v>#='ipp(2015#=100 cvm)'!F227</v>
          </cell>
          <cell r="G556" t="str">
            <v>#='ipp(2015#=100 cvm)'!G227</v>
          </cell>
          <cell r="H556" t="str">
            <v>#='ipp(2015#=100 cvm)'!H227</v>
          </cell>
          <cell r="I556" t="str">
            <v>#='ipp(2015#=100 cvm)'!I227</v>
          </cell>
          <cell r="J556" t="str">
            <v>#='ipp(2015#=100 cvm)'!J227</v>
          </cell>
          <cell r="K556" t="str">
            <v>#='ipp(2015#=100 cvm)'!K227</v>
          </cell>
          <cell r="L556" t="str">
            <v>#='ipp(2015#=100 cvm)'!L227</v>
          </cell>
          <cell r="M556" t="str">
            <v>#='ipp(2015#=100 cvm)'!M227</v>
          </cell>
          <cell r="N556" t="str">
            <v>#='ipp(2015#=100 cvm)'!N227</v>
          </cell>
          <cell r="O556" t="str">
            <v>#='ipp(2015#=100 cvm)'!O227</v>
          </cell>
          <cell r="P556" t="str">
            <v>#='ipp(2015#=100 cvm)'!P227</v>
          </cell>
          <cell r="Q556" t="str">
            <v>#='ipp(2015#=100 cvm)'!Q227</v>
          </cell>
          <cell r="R556" t="str">
            <v>#='ipp(2015#=100 cvm)'!R227</v>
          </cell>
          <cell r="S556" t="str">
            <v>#='ipp(2015#=100 cvm)'!S227</v>
          </cell>
          <cell r="T556" t="str">
            <v>#='ipp(2015#=100 cvm)'!T227</v>
          </cell>
          <cell r="U556" t="str">
            <v>#='ipp(2015#=100 cvm)'!U227</v>
          </cell>
          <cell r="V556" t="str">
            <v>#='ipp(2015#=100 cvm)'!V227</v>
          </cell>
          <cell r="W556" t="str">
            <v>#='ipp(2015#=100 cvm)'!W227</v>
          </cell>
          <cell r="X556" t="str">
            <v>#='ipp(2015#=100 cvm)'!X227</v>
          </cell>
          <cell r="Y556" t="str">
            <v>#='ipp(2015#=100 cvm)'!Y227</v>
          </cell>
          <cell r="Z556" t="str">
            <v>#='ipp(2015#=100 cvm)'!Z227</v>
          </cell>
          <cell r="AA556" t="str">
            <v>#='ipp(2015#=100 cvm)'!AA227</v>
          </cell>
          <cell r="AB556" t="str">
            <v>#='ipp(2015#=100 cvm)'!AB227</v>
          </cell>
          <cell r="AC556" t="str">
            <v>#='ipp(2015#=100 cvm)'!AC227</v>
          </cell>
          <cell r="AD556" t="str">
            <v>#='ipp(2015#=100 cvm)'!AD227</v>
          </cell>
          <cell r="AE556" t="str">
            <v>#='ipp(2015#=100 cvm)'!AE227</v>
          </cell>
          <cell r="AF556" t="str">
            <v>#='ipp(2015#=100 cvm)'!AF227</v>
          </cell>
          <cell r="AG556" t="str">
            <v>#='ipp(2015#=100 cvm)'!AG227</v>
          </cell>
          <cell r="AH556" t="str">
            <v>#='ipp(2015#=100 cvm)'!AH227</v>
          </cell>
          <cell r="AI556" t="str">
            <v>#='ipp(2015#=100 cvm)'!AI227</v>
          </cell>
          <cell r="AJ556" t="str">
            <v>#='ipp(2015#=100 cvm)'!AJ227</v>
          </cell>
          <cell r="AK556" t="str">
            <v>#='ipp(2015#=100 cvm)'!AK227</v>
          </cell>
          <cell r="AL556" t="str">
            <v>#='ipp(2015#=100 cvm)'!AL227</v>
          </cell>
          <cell r="AM556" t="str">
            <v>#='ipp(2015#=100 cvm)'!AM227</v>
          </cell>
          <cell r="AN556" t="str">
            <v>#='ipp(2015#=100 cvm)'!AN227</v>
          </cell>
        </row>
        <row r="557">
          <cell r="C557">
            <v>264</v>
          </cell>
          <cell r="D557" t="str">
            <v>#='ipp(2015#=100 cvm)'!D228</v>
          </cell>
          <cell r="E557" t="str">
            <v>#='ipp(2015#=100 cvm)'!E228</v>
          </cell>
          <cell r="F557" t="str">
            <v>#='ipp(2015#=100 cvm)'!F228</v>
          </cell>
          <cell r="G557" t="str">
            <v>#='ipp(2015#=100 cvm)'!G228</v>
          </cell>
          <cell r="H557" t="str">
            <v>#='ipp(2015#=100 cvm)'!H228</v>
          </cell>
          <cell r="I557" t="str">
            <v>#='ipp(2015#=100 cvm)'!I228</v>
          </cell>
          <cell r="J557" t="str">
            <v>#='ipp(2015#=100 cvm)'!J228</v>
          </cell>
          <cell r="K557" t="str">
            <v>#='ipp(2015#=100 cvm)'!K228</v>
          </cell>
          <cell r="L557" t="str">
            <v>#='ipp(2015#=100 cvm)'!L228</v>
          </cell>
          <cell r="M557" t="str">
            <v>#='ipp(2015#=100 cvm)'!M228</v>
          </cell>
          <cell r="N557" t="str">
            <v>#='ipp(2015#=100 cvm)'!N228</v>
          </cell>
          <cell r="O557" t="str">
            <v>#='ipp(2015#=100 cvm)'!O228</v>
          </cell>
          <cell r="P557" t="str">
            <v>#='ipp(2015#=100 cvm)'!P228</v>
          </cell>
          <cell r="Q557" t="str">
            <v>#='ipp(2015#=100 cvm)'!Q228</v>
          </cell>
          <cell r="R557" t="str">
            <v>#='ipp(2015#=100 cvm)'!R228</v>
          </cell>
          <cell r="S557" t="str">
            <v>#='ipp(2015#=100 cvm)'!S228</v>
          </cell>
          <cell r="T557" t="str">
            <v>#='ipp(2015#=100 cvm)'!T228</v>
          </cell>
          <cell r="U557" t="str">
            <v>#='ipp(2015#=100 cvm)'!U228</v>
          </cell>
          <cell r="V557" t="str">
            <v>#='ipp(2015#=100 cvm)'!V228</v>
          </cell>
          <cell r="W557" t="str">
            <v>#='ipp(2015#=100 cvm)'!W228</v>
          </cell>
          <cell r="X557" t="str">
            <v>#='ipp(2015#=100 cvm)'!X228</v>
          </cell>
          <cell r="Y557" t="str">
            <v>#='ipp(2015#=100 cvm)'!Y228</v>
          </cell>
          <cell r="Z557" t="str">
            <v>#='ipp(2015#=100 cvm)'!Z228</v>
          </cell>
          <cell r="AA557" t="str">
            <v>#='ipp(2015#=100 cvm)'!AA228</v>
          </cell>
          <cell r="AB557" t="str">
            <v>#='ipp(2015#=100 cvm)'!AB228</v>
          </cell>
          <cell r="AC557" t="str">
            <v>#='ipp(2015#=100 cvm)'!AC228</v>
          </cell>
          <cell r="AD557" t="str">
            <v>#='ipp(2015#=100 cvm)'!AD228</v>
          </cell>
          <cell r="AE557" t="str">
            <v>#='ipp(2015#=100 cvm)'!AE228</v>
          </cell>
          <cell r="AF557" t="str">
            <v>#='ipp(2015#=100 cvm)'!AF228</v>
          </cell>
          <cell r="AG557" t="str">
            <v>#='ipp(2015#=100 cvm)'!AG228</v>
          </cell>
          <cell r="AH557" t="str">
            <v>#='ipp(2015#=100 cvm)'!AH228</v>
          </cell>
          <cell r="AI557" t="str">
            <v>#='ipp(2015#=100 cvm)'!AI228</v>
          </cell>
          <cell r="AJ557" t="str">
            <v>#='ipp(2015#=100 cvm)'!AJ228</v>
          </cell>
          <cell r="AK557" t="str">
            <v>#='ipp(2015#=100 cvm)'!AK228</v>
          </cell>
          <cell r="AL557" t="str">
            <v>#='ipp(2015#=100 cvm)'!AL228</v>
          </cell>
          <cell r="AM557" t="str">
            <v>#='ipp(2015#=100 cvm)'!AM228</v>
          </cell>
          <cell r="AN557" t="str">
            <v>#='ipp(2015#=100 cvm)'!AN228</v>
          </cell>
        </row>
        <row r="558">
          <cell r="C558">
            <v>26400</v>
          </cell>
          <cell r="D558" t="str">
            <v>#='ipp(2015#=100 cvm)'!D229</v>
          </cell>
          <cell r="E558" t="str">
            <v>#='ipp(2015#=100 cvm)'!E229</v>
          </cell>
          <cell r="F558" t="str">
            <v>#='ipp(2015#=100 cvm)'!F229</v>
          </cell>
          <cell r="G558" t="str">
            <v>#='ipp(2015#=100 cvm)'!G229</v>
          </cell>
          <cell r="H558" t="str">
            <v>#='ipp(2015#=100 cvm)'!H229</v>
          </cell>
          <cell r="I558" t="str">
            <v>#='ipp(2015#=100 cvm)'!I229</v>
          </cell>
          <cell r="J558" t="str">
            <v>#='ipp(2015#=100 cvm)'!J229</v>
          </cell>
          <cell r="K558" t="str">
            <v>#='ipp(2015#=100 cvm)'!K229</v>
          </cell>
          <cell r="L558" t="str">
            <v>#='ipp(2015#=100 cvm)'!L229</v>
          </cell>
          <cell r="M558" t="str">
            <v>#='ipp(2015#=100 cvm)'!M229</v>
          </cell>
          <cell r="N558" t="str">
            <v>#='ipp(2015#=100 cvm)'!N229</v>
          </cell>
          <cell r="O558" t="str">
            <v>#='ipp(2015#=100 cvm)'!O229</v>
          </cell>
          <cell r="P558" t="str">
            <v>#='ipp(2015#=100 cvm)'!P229</v>
          </cell>
          <cell r="Q558" t="str">
            <v>#='ipp(2015#=100 cvm)'!Q229</v>
          </cell>
          <cell r="R558" t="str">
            <v>#='ipp(2015#=100 cvm)'!R229</v>
          </cell>
          <cell r="S558" t="str">
            <v>#='ipp(2015#=100 cvm)'!S229</v>
          </cell>
          <cell r="T558" t="str">
            <v>#='ipp(2015#=100 cvm)'!T229</v>
          </cell>
          <cell r="U558" t="str">
            <v>#='ipp(2015#=100 cvm)'!U229</v>
          </cell>
          <cell r="V558" t="str">
            <v>#='ipp(2015#=100 cvm)'!V229</v>
          </cell>
          <cell r="W558" t="str">
            <v>#='ipp(2015#=100 cvm)'!W229</v>
          </cell>
          <cell r="X558" t="str">
            <v>#='ipp(2015#=100 cvm)'!X229</v>
          </cell>
          <cell r="Y558" t="str">
            <v>#='ipp(2015#=100 cvm)'!Y229</v>
          </cell>
          <cell r="Z558" t="str">
            <v>#='ipp(2015#=100 cvm)'!Z229</v>
          </cell>
          <cell r="AA558" t="str">
            <v>#='ipp(2015#=100 cvm)'!AA229</v>
          </cell>
          <cell r="AB558" t="str">
            <v>#='ipp(2015#=100 cvm)'!AB229</v>
          </cell>
          <cell r="AC558" t="str">
            <v>#='ipp(2015#=100 cvm)'!AC229</v>
          </cell>
          <cell r="AD558" t="str">
            <v>#='ipp(2015#=100 cvm)'!AD229</v>
          </cell>
          <cell r="AE558" t="str">
            <v>#='ipp(2015#=100 cvm)'!AE229</v>
          </cell>
          <cell r="AF558" t="str">
            <v>#='ipp(2015#=100 cvm)'!AF229</v>
          </cell>
          <cell r="AG558" t="str">
            <v>#='ipp(2015#=100 cvm)'!AG229</v>
          </cell>
          <cell r="AH558" t="str">
            <v>#='ipp(2015#=100 cvm)'!AH229</v>
          </cell>
          <cell r="AI558" t="str">
            <v>#='ipp(2015#=100 cvm)'!AI229</v>
          </cell>
          <cell r="AJ558" t="str">
            <v>#='ipp(2015#=100 cvm)'!AJ229</v>
          </cell>
          <cell r="AK558" t="str">
            <v>#='ipp(2015#=100 cvm)'!AK229</v>
          </cell>
          <cell r="AL558" t="str">
            <v>#='ipp(2015#=100 cvm)'!AL229</v>
          </cell>
          <cell r="AM558" t="str">
            <v>#='ipp(2015#=100 cvm)'!AM229</v>
          </cell>
          <cell r="AN558" t="str">
            <v>#='ipp(2015#=100 cvm)'!AN229</v>
          </cell>
        </row>
        <row r="559">
          <cell r="C559">
            <v>265</v>
          </cell>
          <cell r="D559" t="str">
            <v>#='ipp(2015#=100 cvm)'!D230</v>
          </cell>
          <cell r="E559" t="str">
            <v>#='ipp(2015#=100 cvm)'!E230</v>
          </cell>
          <cell r="F559" t="str">
            <v>#='ipp(2015#=100 cvm)'!F230</v>
          </cell>
          <cell r="G559" t="str">
            <v>#='ipp(2015#=100 cvm)'!G230</v>
          </cell>
          <cell r="H559" t="str">
            <v>#='ipp(2015#=100 cvm)'!H230</v>
          </cell>
          <cell r="I559" t="str">
            <v>#='ipp(2015#=100 cvm)'!I230</v>
          </cell>
          <cell r="J559" t="str">
            <v>#='ipp(2015#=100 cvm)'!J230</v>
          </cell>
          <cell r="K559" t="str">
            <v>#='ipp(2015#=100 cvm)'!K230</v>
          </cell>
          <cell r="L559" t="str">
            <v>#='ipp(2015#=100 cvm)'!L230</v>
          </cell>
          <cell r="M559" t="str">
            <v>#='ipp(2015#=100 cvm)'!M230</v>
          </cell>
          <cell r="N559" t="str">
            <v>#='ipp(2015#=100 cvm)'!N230</v>
          </cell>
          <cell r="O559" t="str">
            <v>#='ipp(2015#=100 cvm)'!O230</v>
          </cell>
          <cell r="P559" t="str">
            <v>#='ipp(2015#=100 cvm)'!P230</v>
          </cell>
          <cell r="Q559" t="str">
            <v>#='ipp(2015#=100 cvm)'!Q230</v>
          </cell>
          <cell r="R559" t="str">
            <v>#='ipp(2015#=100 cvm)'!R230</v>
          </cell>
          <cell r="S559" t="str">
            <v>#='ipp(2015#=100 cvm)'!S230</v>
          </cell>
          <cell r="T559" t="str">
            <v>#='ipp(2015#=100 cvm)'!T230</v>
          </cell>
          <cell r="U559" t="str">
            <v>#='ipp(2015#=100 cvm)'!U230</v>
          </cell>
          <cell r="V559" t="str">
            <v>#='ipp(2015#=100 cvm)'!V230</v>
          </cell>
          <cell r="W559" t="str">
            <v>#='ipp(2015#=100 cvm)'!W230</v>
          </cell>
          <cell r="X559" t="str">
            <v>#='ipp(2015#=100 cvm)'!X230</v>
          </cell>
          <cell r="Y559" t="str">
            <v>#='ipp(2015#=100 cvm)'!Y230</v>
          </cell>
          <cell r="Z559" t="str">
            <v>#='ipp(2015#=100 cvm)'!Z230</v>
          </cell>
          <cell r="AA559" t="str">
            <v>#='ipp(2015#=100 cvm)'!AA230</v>
          </cell>
          <cell r="AB559" t="str">
            <v>#='ipp(2015#=100 cvm)'!AB230</v>
          </cell>
          <cell r="AC559" t="str">
            <v>#='ipp(2015#=100 cvm)'!AC230</v>
          </cell>
          <cell r="AD559" t="str">
            <v>#='ipp(2015#=100 cvm)'!AD230</v>
          </cell>
          <cell r="AE559" t="str">
            <v>#='ipp(2015#=100 cvm)'!AE230</v>
          </cell>
          <cell r="AF559" t="str">
            <v>#='ipp(2015#=100 cvm)'!AF230</v>
          </cell>
          <cell r="AG559" t="str">
            <v>#='ipp(2015#=100 cvm)'!AG230</v>
          </cell>
          <cell r="AH559" t="str">
            <v>#='ipp(2015#=100 cvm)'!AH230</v>
          </cell>
          <cell r="AI559" t="str">
            <v>#='ipp(2015#=100 cvm)'!AI230</v>
          </cell>
          <cell r="AJ559" t="str">
            <v>#='ipp(2015#=100 cvm)'!AJ230</v>
          </cell>
          <cell r="AK559" t="str">
            <v>#='ipp(2015#=100 cvm)'!AK230</v>
          </cell>
          <cell r="AL559" t="str">
            <v>#='ipp(2015#=100 cvm)'!AL230</v>
          </cell>
          <cell r="AM559" t="str">
            <v>#='ipp(2015#=100 cvm)'!AM230</v>
          </cell>
          <cell r="AN559" t="str">
            <v>#='ipp(2015#=100 cvm)'!AN230</v>
          </cell>
        </row>
        <row r="560">
          <cell r="C560">
            <v>26511</v>
          </cell>
          <cell r="D560" t="str">
            <v>#='ipp(2015#=100 cvm)'!D231</v>
          </cell>
          <cell r="E560" t="str">
            <v>#='ipp(2015#=100 cvm)'!E231</v>
          </cell>
          <cell r="F560" t="str">
            <v>#='ipp(2015#=100 cvm)'!F231</v>
          </cell>
          <cell r="G560" t="str">
            <v>#='ipp(2015#=100 cvm)'!G231</v>
          </cell>
          <cell r="H560" t="str">
            <v>#='ipp(2015#=100 cvm)'!H231</v>
          </cell>
          <cell r="I560" t="str">
            <v>#='ipp(2015#=100 cvm)'!I231</v>
          </cell>
          <cell r="J560" t="str">
            <v>#='ipp(2015#=100 cvm)'!J231</v>
          </cell>
          <cell r="K560" t="str">
            <v>#='ipp(2015#=100 cvm)'!K231</v>
          </cell>
          <cell r="L560" t="str">
            <v>#='ipp(2015#=100 cvm)'!L231</v>
          </cell>
          <cell r="M560" t="str">
            <v>#='ipp(2015#=100 cvm)'!M231</v>
          </cell>
          <cell r="N560" t="str">
            <v>#='ipp(2015#=100 cvm)'!N231</v>
          </cell>
          <cell r="O560" t="str">
            <v>#='ipp(2015#=100 cvm)'!O231</v>
          </cell>
          <cell r="P560" t="str">
            <v>#='ipp(2015#=100 cvm)'!P231</v>
          </cell>
          <cell r="Q560" t="str">
            <v>#='ipp(2015#=100 cvm)'!Q231</v>
          </cell>
          <cell r="R560" t="str">
            <v>#='ipp(2015#=100 cvm)'!R231</v>
          </cell>
          <cell r="S560" t="str">
            <v>#='ipp(2015#=100 cvm)'!S231</v>
          </cell>
          <cell r="T560" t="str">
            <v>#='ipp(2015#=100 cvm)'!T231</v>
          </cell>
          <cell r="U560" t="str">
            <v>#='ipp(2015#=100 cvm)'!U231</v>
          </cell>
          <cell r="V560" t="str">
            <v>#='ipp(2015#=100 cvm)'!V231</v>
          </cell>
          <cell r="W560" t="str">
            <v>#='ipp(2015#=100 cvm)'!W231</v>
          </cell>
          <cell r="X560" t="str">
            <v>#='ipp(2015#=100 cvm)'!X231</v>
          </cell>
          <cell r="Y560" t="str">
            <v>#='ipp(2015#=100 cvm)'!Y231</v>
          </cell>
          <cell r="Z560" t="str">
            <v>#='ipp(2015#=100 cvm)'!Z231</v>
          </cell>
          <cell r="AA560" t="str">
            <v>#='ipp(2015#=100 cvm)'!AA231</v>
          </cell>
          <cell r="AB560" t="str">
            <v>#='ipp(2015#=100 cvm)'!AB231</v>
          </cell>
          <cell r="AC560" t="str">
            <v>#='ipp(2015#=100 cvm)'!AC231</v>
          </cell>
          <cell r="AD560" t="str">
            <v>#='ipp(2015#=100 cvm)'!AD231</v>
          </cell>
          <cell r="AE560" t="str">
            <v>#='ipp(2015#=100 cvm)'!AE231</v>
          </cell>
          <cell r="AF560" t="str">
            <v>#='ipp(2015#=100 cvm)'!AF231</v>
          </cell>
          <cell r="AG560" t="str">
            <v>#='ipp(2015#=100 cvm)'!AG231</v>
          </cell>
          <cell r="AH560" t="str">
            <v>#='ipp(2015#=100 cvm)'!AH231</v>
          </cell>
          <cell r="AI560" t="str">
            <v>#='ipp(2015#=100 cvm)'!AI231</v>
          </cell>
          <cell r="AJ560" t="str">
            <v>#='ipp(2015#=100 cvm)'!AJ231</v>
          </cell>
          <cell r="AK560" t="str">
            <v>#='ipp(2015#=100 cvm)'!AK231</v>
          </cell>
          <cell r="AL560" t="str">
            <v>#='ipp(2015#=100 cvm)'!AL231</v>
          </cell>
          <cell r="AM560" t="str">
            <v>#='ipp(2015#=100 cvm)'!AM231</v>
          </cell>
          <cell r="AN560" t="str">
            <v>#='ipp(2015#=100 cvm)'!AN231</v>
          </cell>
        </row>
        <row r="561">
          <cell r="C561">
            <v>26512</v>
          </cell>
          <cell r="D561" t="str">
            <v>#='ipp(2015#=100 cvm)'!D232</v>
          </cell>
          <cell r="E561" t="str">
            <v>#='ipp(2015#=100 cvm)'!E232</v>
          </cell>
          <cell r="F561" t="str">
            <v>#='ipp(2015#=100 cvm)'!F232</v>
          </cell>
          <cell r="G561" t="str">
            <v>#='ipp(2015#=100 cvm)'!G232</v>
          </cell>
          <cell r="H561" t="str">
            <v>#='ipp(2015#=100 cvm)'!H232</v>
          </cell>
          <cell r="I561" t="str">
            <v>#='ipp(2015#=100 cvm)'!I232</v>
          </cell>
          <cell r="J561" t="str">
            <v>#='ipp(2015#=100 cvm)'!J232</v>
          </cell>
          <cell r="K561" t="str">
            <v>#='ipp(2015#=100 cvm)'!K232</v>
          </cell>
          <cell r="L561" t="str">
            <v>#='ipp(2015#=100 cvm)'!L232</v>
          </cell>
          <cell r="M561" t="str">
            <v>#='ipp(2015#=100 cvm)'!M232</v>
          </cell>
          <cell r="N561" t="str">
            <v>#='ipp(2015#=100 cvm)'!N232</v>
          </cell>
          <cell r="O561" t="str">
            <v>#='ipp(2015#=100 cvm)'!O232</v>
          </cell>
          <cell r="P561" t="str">
            <v>#='ipp(2015#=100 cvm)'!P232</v>
          </cell>
          <cell r="Q561" t="str">
            <v>#='ipp(2015#=100 cvm)'!Q232</v>
          </cell>
          <cell r="R561" t="str">
            <v>#='ipp(2015#=100 cvm)'!R232</v>
          </cell>
          <cell r="S561" t="str">
            <v>#='ipp(2015#=100 cvm)'!S232</v>
          </cell>
          <cell r="T561" t="str">
            <v>#='ipp(2015#=100 cvm)'!T232</v>
          </cell>
          <cell r="U561" t="str">
            <v>#='ipp(2015#=100 cvm)'!U232</v>
          </cell>
          <cell r="V561" t="str">
            <v>#='ipp(2015#=100 cvm)'!V232</v>
          </cell>
          <cell r="W561" t="str">
            <v>#='ipp(2015#=100 cvm)'!W232</v>
          </cell>
          <cell r="X561" t="str">
            <v>#='ipp(2015#=100 cvm)'!X232</v>
          </cell>
          <cell r="Y561" t="str">
            <v>#='ipp(2015#=100 cvm)'!Y232</v>
          </cell>
          <cell r="Z561" t="str">
            <v>#='ipp(2015#=100 cvm)'!Z232</v>
          </cell>
          <cell r="AA561" t="str">
            <v>#='ipp(2015#=100 cvm)'!AA232</v>
          </cell>
          <cell r="AB561" t="str">
            <v>#='ipp(2015#=100 cvm)'!AB232</v>
          </cell>
          <cell r="AC561" t="str">
            <v>#='ipp(2015#=100 cvm)'!AC232</v>
          </cell>
          <cell r="AD561" t="str">
            <v>#='ipp(2015#=100 cvm)'!AD232</v>
          </cell>
          <cell r="AE561" t="str">
            <v>#='ipp(2015#=100 cvm)'!AE232</v>
          </cell>
          <cell r="AF561" t="str">
            <v>#='ipp(2015#=100 cvm)'!AF232</v>
          </cell>
          <cell r="AG561" t="str">
            <v>#='ipp(2015#=100 cvm)'!AG232</v>
          </cell>
          <cell r="AH561" t="str">
            <v>#='ipp(2015#=100 cvm)'!AH232</v>
          </cell>
          <cell r="AI561" t="str">
            <v>#='ipp(2015#=100 cvm)'!AI232</v>
          </cell>
          <cell r="AJ561" t="str">
            <v>#='ipp(2015#=100 cvm)'!AJ232</v>
          </cell>
          <cell r="AK561" t="str">
            <v>#='ipp(2015#=100 cvm)'!AK232</v>
          </cell>
          <cell r="AL561" t="str">
            <v>#='ipp(2015#=100 cvm)'!AL232</v>
          </cell>
          <cell r="AM561" t="str">
            <v>#='ipp(2015#=100 cvm)'!AM232</v>
          </cell>
          <cell r="AN561" t="str">
            <v>#='ipp(2015#=100 cvm)'!AN232</v>
          </cell>
        </row>
        <row r="562">
          <cell r="C562">
            <v>26520</v>
          </cell>
          <cell r="D562" t="str">
            <v>#='ipp(2015#=100 cvm)'!D233</v>
          </cell>
          <cell r="E562" t="str">
            <v>#='ipp(2015#=100 cvm)'!E233</v>
          </cell>
          <cell r="F562" t="str">
            <v>#='ipp(2015#=100 cvm)'!F233</v>
          </cell>
          <cell r="G562" t="str">
            <v>#='ipp(2015#=100 cvm)'!G233</v>
          </cell>
          <cell r="H562" t="str">
            <v>#='ipp(2015#=100 cvm)'!H233</v>
          </cell>
          <cell r="I562" t="str">
            <v>#='ipp(2015#=100 cvm)'!I233</v>
          </cell>
          <cell r="J562" t="str">
            <v>#='ipp(2015#=100 cvm)'!J233</v>
          </cell>
          <cell r="K562" t="str">
            <v>#='ipp(2015#=100 cvm)'!K233</v>
          </cell>
          <cell r="L562" t="str">
            <v>#='ipp(2015#=100 cvm)'!L233</v>
          </cell>
          <cell r="M562" t="str">
            <v>#='ipp(2015#=100 cvm)'!M233</v>
          </cell>
          <cell r="N562" t="str">
            <v>#='ipp(2015#=100 cvm)'!N233</v>
          </cell>
          <cell r="O562" t="str">
            <v>#='ipp(2015#=100 cvm)'!O233</v>
          </cell>
          <cell r="P562" t="str">
            <v>#='ipp(2015#=100 cvm)'!P233</v>
          </cell>
          <cell r="Q562" t="str">
            <v>#='ipp(2015#=100 cvm)'!Q233</v>
          </cell>
          <cell r="R562" t="str">
            <v>#='ipp(2015#=100 cvm)'!R233</v>
          </cell>
          <cell r="S562" t="str">
            <v>#='ipp(2015#=100 cvm)'!S233</v>
          </cell>
          <cell r="T562" t="str">
            <v>#='ipp(2015#=100 cvm)'!T233</v>
          </cell>
          <cell r="U562" t="str">
            <v>#='ipp(2015#=100 cvm)'!U233</v>
          </cell>
          <cell r="V562" t="str">
            <v>#='ipp(2015#=100 cvm)'!V233</v>
          </cell>
          <cell r="W562" t="str">
            <v>#='ipp(2015#=100 cvm)'!W233</v>
          </cell>
          <cell r="X562" t="str">
            <v>#='ipp(2015#=100 cvm)'!X233</v>
          </cell>
          <cell r="Y562" t="str">
            <v>#='ipp(2015#=100 cvm)'!Y233</v>
          </cell>
          <cell r="Z562" t="str">
            <v>#='ipp(2015#=100 cvm)'!Z233</v>
          </cell>
          <cell r="AA562" t="str">
            <v>#='ipp(2015#=100 cvm)'!AA233</v>
          </cell>
          <cell r="AB562" t="str">
            <v>#='ipp(2015#=100 cvm)'!AB233</v>
          </cell>
          <cell r="AC562" t="str">
            <v>#='ipp(2015#=100 cvm)'!AC233</v>
          </cell>
          <cell r="AD562" t="str">
            <v>#='ipp(2015#=100 cvm)'!AD233</v>
          </cell>
          <cell r="AE562" t="str">
            <v>#='ipp(2015#=100 cvm)'!AE233</v>
          </cell>
          <cell r="AF562" t="str">
            <v>#='ipp(2015#=100 cvm)'!AF233</v>
          </cell>
          <cell r="AG562" t="str">
            <v>#='ipp(2015#=100 cvm)'!AG233</v>
          </cell>
          <cell r="AH562" t="str">
            <v>#='ipp(2015#=100 cvm)'!AH233</v>
          </cell>
          <cell r="AI562" t="str">
            <v>#='ipp(2015#=100 cvm)'!AI233</v>
          </cell>
          <cell r="AJ562" t="str">
            <v>#='ipp(2015#=100 cvm)'!AJ233</v>
          </cell>
          <cell r="AK562" t="str">
            <v>#='ipp(2015#=100 cvm)'!AK233</v>
          </cell>
          <cell r="AL562" t="str">
            <v>#='ipp(2015#=100 cvm)'!AL233</v>
          </cell>
          <cell r="AM562" t="str">
            <v>#='ipp(2015#=100 cvm)'!AM233</v>
          </cell>
          <cell r="AN562" t="str">
            <v>#='ipp(2015#=100 cvm)'!AN233</v>
          </cell>
        </row>
        <row r="563">
          <cell r="C563">
            <v>266</v>
          </cell>
          <cell r="D563" t="str">
            <v>#='ipp(2015#=100 cvm)'!D234</v>
          </cell>
          <cell r="E563" t="str">
            <v>#='ipp(2015#=100 cvm)'!E234</v>
          </cell>
          <cell r="F563" t="str">
            <v>#='ipp(2015#=100 cvm)'!F234</v>
          </cell>
          <cell r="G563" t="str">
            <v>#='ipp(2015#=100 cvm)'!G234</v>
          </cell>
          <cell r="H563" t="str">
            <v>#='ipp(2015#=100 cvm)'!H234</v>
          </cell>
          <cell r="I563" t="str">
            <v>#='ipp(2015#=100 cvm)'!I234</v>
          </cell>
          <cell r="J563" t="str">
            <v>#='ipp(2015#=100 cvm)'!J234</v>
          </cell>
          <cell r="K563" t="str">
            <v>#='ipp(2015#=100 cvm)'!K234</v>
          </cell>
          <cell r="L563" t="str">
            <v>#='ipp(2015#=100 cvm)'!L234</v>
          </cell>
          <cell r="M563" t="str">
            <v>#='ipp(2015#=100 cvm)'!M234</v>
          </cell>
          <cell r="N563" t="str">
            <v>#='ipp(2015#=100 cvm)'!N234</v>
          </cell>
          <cell r="O563" t="str">
            <v>#='ipp(2015#=100 cvm)'!O234</v>
          </cell>
          <cell r="P563" t="str">
            <v>#='ipp(2015#=100 cvm)'!P234</v>
          </cell>
          <cell r="Q563" t="str">
            <v>#='ipp(2015#=100 cvm)'!Q234</v>
          </cell>
          <cell r="R563" t="str">
            <v>#='ipp(2015#=100 cvm)'!R234</v>
          </cell>
          <cell r="S563" t="str">
            <v>#='ipp(2015#=100 cvm)'!S234</v>
          </cell>
          <cell r="T563" t="str">
            <v>#='ipp(2015#=100 cvm)'!T234</v>
          </cell>
          <cell r="U563" t="str">
            <v>#='ipp(2015#=100 cvm)'!U234</v>
          </cell>
          <cell r="V563" t="str">
            <v>#='ipp(2015#=100 cvm)'!V234</v>
          </cell>
          <cell r="W563" t="str">
            <v>#='ipp(2015#=100 cvm)'!W234</v>
          </cell>
          <cell r="X563" t="str">
            <v>#='ipp(2015#=100 cvm)'!X234</v>
          </cell>
          <cell r="Y563" t="str">
            <v>#='ipp(2015#=100 cvm)'!Y234</v>
          </cell>
          <cell r="Z563" t="str">
            <v>#='ipp(2015#=100 cvm)'!Z234</v>
          </cell>
          <cell r="AA563" t="str">
            <v>#='ipp(2015#=100 cvm)'!AA234</v>
          </cell>
          <cell r="AB563" t="str">
            <v>#='ipp(2015#=100 cvm)'!AB234</v>
          </cell>
          <cell r="AC563" t="str">
            <v>#='ipp(2015#=100 cvm)'!AC234</v>
          </cell>
          <cell r="AD563" t="str">
            <v>#='ipp(2015#=100 cvm)'!AD234</v>
          </cell>
          <cell r="AE563" t="str">
            <v>#='ipp(2015#=100 cvm)'!AE234</v>
          </cell>
          <cell r="AF563" t="str">
            <v>#='ipp(2015#=100 cvm)'!AF234</v>
          </cell>
          <cell r="AG563" t="str">
            <v>#='ipp(2015#=100 cvm)'!AG234</v>
          </cell>
          <cell r="AH563" t="str">
            <v>#='ipp(2015#=100 cvm)'!AH234</v>
          </cell>
          <cell r="AI563" t="str">
            <v>#='ipp(2015#=100 cvm)'!AI234</v>
          </cell>
          <cell r="AJ563" t="str">
            <v>#='ipp(2015#=100 cvm)'!AJ234</v>
          </cell>
          <cell r="AK563" t="str">
            <v>#='ipp(2015#=100 cvm)'!AK234</v>
          </cell>
          <cell r="AL563" t="str">
            <v>#='ipp(2015#=100 cvm)'!AL234</v>
          </cell>
          <cell r="AM563" t="str">
            <v>#='ipp(2015#=100 cvm)'!AM234</v>
          </cell>
          <cell r="AN563" t="str">
            <v>#='ipp(2015#=100 cvm)'!AN234</v>
          </cell>
        </row>
        <row r="564">
          <cell r="C564">
            <v>26600</v>
          </cell>
          <cell r="D564" t="str">
            <v>#='ipp(2015#=100 cvm)'!D235</v>
          </cell>
          <cell r="E564" t="str">
            <v>#='ipp(2015#=100 cvm)'!E235</v>
          </cell>
          <cell r="F564" t="str">
            <v>#='ipp(2015#=100 cvm)'!F235</v>
          </cell>
          <cell r="G564" t="str">
            <v>#='ipp(2015#=100 cvm)'!G235</v>
          </cell>
          <cell r="H564" t="str">
            <v>#='ipp(2015#=100 cvm)'!H235</v>
          </cell>
          <cell r="I564" t="str">
            <v>#='ipp(2015#=100 cvm)'!I235</v>
          </cell>
          <cell r="J564" t="str">
            <v>#='ipp(2015#=100 cvm)'!J235</v>
          </cell>
          <cell r="K564" t="str">
            <v>#='ipp(2015#=100 cvm)'!K235</v>
          </cell>
          <cell r="L564" t="str">
            <v>#='ipp(2015#=100 cvm)'!L235</v>
          </cell>
          <cell r="M564" t="str">
            <v>#='ipp(2015#=100 cvm)'!M235</v>
          </cell>
          <cell r="N564" t="str">
            <v>#='ipp(2015#=100 cvm)'!N235</v>
          </cell>
          <cell r="O564" t="str">
            <v>#='ipp(2015#=100 cvm)'!O235</v>
          </cell>
          <cell r="P564" t="str">
            <v>#='ipp(2015#=100 cvm)'!P235</v>
          </cell>
          <cell r="Q564" t="str">
            <v>#='ipp(2015#=100 cvm)'!Q235</v>
          </cell>
          <cell r="R564" t="str">
            <v>#='ipp(2015#=100 cvm)'!R235</v>
          </cell>
          <cell r="S564" t="str">
            <v>#='ipp(2015#=100 cvm)'!S235</v>
          </cell>
          <cell r="T564" t="str">
            <v>#='ipp(2015#=100 cvm)'!T235</v>
          </cell>
          <cell r="U564" t="str">
            <v>#='ipp(2015#=100 cvm)'!U235</v>
          </cell>
          <cell r="V564" t="str">
            <v>#='ipp(2015#=100 cvm)'!V235</v>
          </cell>
          <cell r="W564" t="str">
            <v>#='ipp(2015#=100 cvm)'!W235</v>
          </cell>
          <cell r="X564" t="str">
            <v>#='ipp(2015#=100 cvm)'!X235</v>
          </cell>
          <cell r="Y564" t="str">
            <v>#='ipp(2015#=100 cvm)'!Y235</v>
          </cell>
          <cell r="Z564" t="str">
            <v>#='ipp(2015#=100 cvm)'!Z235</v>
          </cell>
          <cell r="AA564" t="str">
            <v>#='ipp(2015#=100 cvm)'!AA235</v>
          </cell>
          <cell r="AB564" t="str">
            <v>#='ipp(2015#=100 cvm)'!AB235</v>
          </cell>
          <cell r="AC564" t="str">
            <v>#='ipp(2015#=100 cvm)'!AC235</v>
          </cell>
          <cell r="AD564" t="str">
            <v>#='ipp(2015#=100 cvm)'!AD235</v>
          </cell>
          <cell r="AE564" t="str">
            <v>#='ipp(2015#=100 cvm)'!AE235</v>
          </cell>
          <cell r="AF564" t="str">
            <v>#='ipp(2015#=100 cvm)'!AF235</v>
          </cell>
          <cell r="AG564" t="str">
            <v>#='ipp(2015#=100 cvm)'!AG235</v>
          </cell>
          <cell r="AH564" t="str">
            <v>#='ipp(2015#=100 cvm)'!AH235</v>
          </cell>
          <cell r="AI564" t="str">
            <v>#='ipp(2015#=100 cvm)'!AI235</v>
          </cell>
          <cell r="AJ564" t="str">
            <v>#='ipp(2015#=100 cvm)'!AJ235</v>
          </cell>
          <cell r="AK564" t="str">
            <v>#='ipp(2015#=100 cvm)'!AK235</v>
          </cell>
          <cell r="AL564" t="str">
            <v>#='ipp(2015#=100 cvm)'!AL235</v>
          </cell>
          <cell r="AM564" t="str">
            <v>#='ipp(2015#=100 cvm)'!AM235</v>
          </cell>
          <cell r="AN564" t="str">
            <v>#='ipp(2015#=100 cvm)'!AN235</v>
          </cell>
        </row>
        <row r="565">
          <cell r="C565">
            <v>267</v>
          </cell>
          <cell r="D565" t="str">
            <v>#='ipp(2015#=100 cvm)'!D236</v>
          </cell>
          <cell r="E565" t="str">
            <v>#='ipp(2015#=100 cvm)'!E236</v>
          </cell>
          <cell r="F565" t="str">
            <v>#='ipp(2015#=100 cvm)'!F236</v>
          </cell>
          <cell r="G565" t="str">
            <v>#='ipp(2015#=100 cvm)'!G236</v>
          </cell>
          <cell r="H565" t="str">
            <v>#='ipp(2015#=100 cvm)'!H236</v>
          </cell>
          <cell r="I565" t="str">
            <v>#='ipp(2015#=100 cvm)'!I236</v>
          </cell>
          <cell r="J565" t="str">
            <v>#='ipp(2015#=100 cvm)'!J236</v>
          </cell>
          <cell r="K565" t="str">
            <v>#='ipp(2015#=100 cvm)'!K236</v>
          </cell>
          <cell r="L565" t="str">
            <v>#='ipp(2015#=100 cvm)'!L236</v>
          </cell>
          <cell r="M565" t="str">
            <v>#='ipp(2015#=100 cvm)'!M236</v>
          </cell>
          <cell r="N565" t="str">
            <v>#='ipp(2015#=100 cvm)'!N236</v>
          </cell>
          <cell r="O565" t="str">
            <v>#='ipp(2015#=100 cvm)'!O236</v>
          </cell>
          <cell r="P565" t="str">
            <v>#='ipp(2015#=100 cvm)'!P236</v>
          </cell>
          <cell r="Q565" t="str">
            <v>#='ipp(2015#=100 cvm)'!Q236</v>
          </cell>
          <cell r="R565" t="str">
            <v>#='ipp(2015#=100 cvm)'!R236</v>
          </cell>
          <cell r="S565" t="str">
            <v>#='ipp(2015#=100 cvm)'!S236</v>
          </cell>
          <cell r="T565" t="str">
            <v>#='ipp(2015#=100 cvm)'!T236</v>
          </cell>
          <cell r="U565" t="str">
            <v>#='ipp(2015#=100 cvm)'!U236</v>
          </cell>
          <cell r="V565" t="str">
            <v>#='ipp(2015#=100 cvm)'!V236</v>
          </cell>
          <cell r="W565" t="str">
            <v>#='ipp(2015#=100 cvm)'!W236</v>
          </cell>
          <cell r="X565" t="str">
            <v>#='ipp(2015#=100 cvm)'!X236</v>
          </cell>
          <cell r="Y565" t="str">
            <v>#='ipp(2015#=100 cvm)'!Y236</v>
          </cell>
          <cell r="Z565" t="str">
            <v>#='ipp(2015#=100 cvm)'!Z236</v>
          </cell>
          <cell r="AA565" t="str">
            <v>#='ipp(2015#=100 cvm)'!AA236</v>
          </cell>
          <cell r="AB565" t="str">
            <v>#='ipp(2015#=100 cvm)'!AB236</v>
          </cell>
          <cell r="AC565" t="str">
            <v>#='ipp(2015#=100 cvm)'!AC236</v>
          </cell>
          <cell r="AD565" t="str">
            <v>#='ipp(2015#=100 cvm)'!AD236</v>
          </cell>
          <cell r="AE565" t="str">
            <v>#='ipp(2015#=100 cvm)'!AE236</v>
          </cell>
          <cell r="AF565" t="str">
            <v>#='ipp(2015#=100 cvm)'!AF236</v>
          </cell>
          <cell r="AG565" t="str">
            <v>#='ipp(2015#=100 cvm)'!AG236</v>
          </cell>
          <cell r="AH565" t="str">
            <v>#='ipp(2015#=100 cvm)'!AH236</v>
          </cell>
          <cell r="AI565" t="str">
            <v>#='ipp(2015#=100 cvm)'!AI236</v>
          </cell>
          <cell r="AJ565" t="str">
            <v>#='ipp(2015#=100 cvm)'!AJ236</v>
          </cell>
          <cell r="AK565" t="str">
            <v>#='ipp(2015#=100 cvm)'!AK236</v>
          </cell>
          <cell r="AL565" t="str">
            <v>#='ipp(2015#=100 cvm)'!AL236</v>
          </cell>
          <cell r="AM565" t="str">
            <v>#='ipp(2015#=100 cvm)'!AM236</v>
          </cell>
          <cell r="AN565" t="str">
            <v>#='ipp(2015#=100 cvm)'!AN236</v>
          </cell>
        </row>
        <row r="566">
          <cell r="C566">
            <v>26701</v>
          </cell>
          <cell r="D566" t="str">
            <v>#='ipp(2015#=100 cvm)'!D237</v>
          </cell>
          <cell r="E566" t="str">
            <v>#='ipp(2015#=100 cvm)'!E237</v>
          </cell>
          <cell r="F566" t="str">
            <v>#='ipp(2015#=100 cvm)'!F237</v>
          </cell>
          <cell r="G566" t="str">
            <v>#='ipp(2015#=100 cvm)'!G237</v>
          </cell>
          <cell r="H566" t="str">
            <v>#='ipp(2015#=100 cvm)'!H237</v>
          </cell>
          <cell r="I566" t="str">
            <v>#='ipp(2015#=100 cvm)'!I237</v>
          </cell>
          <cell r="J566" t="str">
            <v>#='ipp(2015#=100 cvm)'!J237</v>
          </cell>
          <cell r="K566" t="str">
            <v>#='ipp(2015#=100 cvm)'!K237</v>
          </cell>
          <cell r="L566" t="str">
            <v>#='ipp(2015#=100 cvm)'!L237</v>
          </cell>
          <cell r="M566" t="str">
            <v>#='ipp(2015#=100 cvm)'!M237</v>
          </cell>
          <cell r="N566" t="str">
            <v>#='ipp(2015#=100 cvm)'!N237</v>
          </cell>
          <cell r="O566" t="str">
            <v>#='ipp(2015#=100 cvm)'!O237</v>
          </cell>
          <cell r="P566" t="str">
            <v>#='ipp(2015#=100 cvm)'!P237</v>
          </cell>
          <cell r="Q566" t="str">
            <v>#='ipp(2015#=100 cvm)'!Q237</v>
          </cell>
          <cell r="R566" t="str">
            <v>#='ipp(2015#=100 cvm)'!R237</v>
          </cell>
          <cell r="S566" t="str">
            <v>#='ipp(2015#=100 cvm)'!S237</v>
          </cell>
          <cell r="T566" t="str">
            <v>#='ipp(2015#=100 cvm)'!T237</v>
          </cell>
          <cell r="U566" t="str">
            <v>#='ipp(2015#=100 cvm)'!U237</v>
          </cell>
          <cell r="V566" t="str">
            <v>#='ipp(2015#=100 cvm)'!V237</v>
          </cell>
          <cell r="W566" t="str">
            <v>#='ipp(2015#=100 cvm)'!W237</v>
          </cell>
          <cell r="X566" t="str">
            <v>#='ipp(2015#=100 cvm)'!X237</v>
          </cell>
          <cell r="Y566" t="str">
            <v>#='ipp(2015#=100 cvm)'!Y237</v>
          </cell>
          <cell r="Z566" t="str">
            <v>#='ipp(2015#=100 cvm)'!Z237</v>
          </cell>
          <cell r="AA566" t="str">
            <v>#='ipp(2015#=100 cvm)'!AA237</v>
          </cell>
          <cell r="AB566" t="str">
            <v>#='ipp(2015#=100 cvm)'!AB237</v>
          </cell>
          <cell r="AC566" t="str">
            <v>#='ipp(2015#=100 cvm)'!AC237</v>
          </cell>
          <cell r="AD566" t="str">
            <v>#='ipp(2015#=100 cvm)'!AD237</v>
          </cell>
          <cell r="AE566" t="str">
            <v>#='ipp(2015#=100 cvm)'!AE237</v>
          </cell>
          <cell r="AF566" t="str">
            <v>#='ipp(2015#=100 cvm)'!AF237</v>
          </cell>
          <cell r="AG566" t="str">
            <v>#='ipp(2015#=100 cvm)'!AG237</v>
          </cell>
          <cell r="AH566" t="str">
            <v>#='ipp(2015#=100 cvm)'!AH237</v>
          </cell>
          <cell r="AI566" t="str">
            <v>#='ipp(2015#=100 cvm)'!AI237</v>
          </cell>
          <cell r="AJ566" t="str">
            <v>#='ipp(2015#=100 cvm)'!AJ237</v>
          </cell>
          <cell r="AK566" t="str">
            <v>#='ipp(2015#=100 cvm)'!AK237</v>
          </cell>
          <cell r="AL566" t="str">
            <v>#='ipp(2015#=100 cvm)'!AL237</v>
          </cell>
          <cell r="AM566" t="str">
            <v>#='ipp(2015#=100 cvm)'!AM237</v>
          </cell>
          <cell r="AN566" t="str">
            <v>#='ipp(2015#=100 cvm)'!AN237</v>
          </cell>
        </row>
        <row r="567">
          <cell r="C567">
            <v>26702</v>
          </cell>
          <cell r="D567" t="str">
            <v>#='ipp(2015#=100 cvm)'!D238</v>
          </cell>
          <cell r="E567" t="str">
            <v>#='ipp(2015#=100 cvm)'!E238</v>
          </cell>
          <cell r="F567" t="str">
            <v>#='ipp(2015#=100 cvm)'!F238</v>
          </cell>
          <cell r="G567" t="str">
            <v>#='ipp(2015#=100 cvm)'!G238</v>
          </cell>
          <cell r="H567" t="str">
            <v>#='ipp(2015#=100 cvm)'!H238</v>
          </cell>
          <cell r="I567" t="str">
            <v>#='ipp(2015#=100 cvm)'!I238</v>
          </cell>
          <cell r="J567" t="str">
            <v>#='ipp(2015#=100 cvm)'!J238</v>
          </cell>
          <cell r="K567" t="str">
            <v>#='ipp(2015#=100 cvm)'!K238</v>
          </cell>
          <cell r="L567" t="str">
            <v>#='ipp(2015#=100 cvm)'!L238</v>
          </cell>
          <cell r="M567" t="str">
            <v>#='ipp(2015#=100 cvm)'!M238</v>
          </cell>
          <cell r="N567" t="str">
            <v>#='ipp(2015#=100 cvm)'!N238</v>
          </cell>
          <cell r="O567" t="str">
            <v>#='ipp(2015#=100 cvm)'!O238</v>
          </cell>
          <cell r="P567" t="str">
            <v>#='ipp(2015#=100 cvm)'!P238</v>
          </cell>
          <cell r="Q567" t="str">
            <v>#='ipp(2015#=100 cvm)'!Q238</v>
          </cell>
          <cell r="R567" t="str">
            <v>#='ipp(2015#=100 cvm)'!R238</v>
          </cell>
          <cell r="S567" t="str">
            <v>#='ipp(2015#=100 cvm)'!S238</v>
          </cell>
          <cell r="T567" t="str">
            <v>#='ipp(2015#=100 cvm)'!T238</v>
          </cell>
          <cell r="U567" t="str">
            <v>#='ipp(2015#=100 cvm)'!U238</v>
          </cell>
          <cell r="V567" t="str">
            <v>#='ipp(2015#=100 cvm)'!V238</v>
          </cell>
          <cell r="W567" t="str">
            <v>#='ipp(2015#=100 cvm)'!W238</v>
          </cell>
          <cell r="X567" t="str">
            <v>#='ipp(2015#=100 cvm)'!X238</v>
          </cell>
          <cell r="Y567" t="str">
            <v>#='ipp(2015#=100 cvm)'!Y238</v>
          </cell>
          <cell r="Z567" t="str">
            <v>#='ipp(2015#=100 cvm)'!Z238</v>
          </cell>
          <cell r="AA567" t="str">
            <v>#='ipp(2015#=100 cvm)'!AA238</v>
          </cell>
          <cell r="AB567" t="str">
            <v>#='ipp(2015#=100 cvm)'!AB238</v>
          </cell>
          <cell r="AC567" t="str">
            <v>#='ipp(2015#=100 cvm)'!AC238</v>
          </cell>
          <cell r="AD567" t="str">
            <v>#='ipp(2015#=100 cvm)'!AD238</v>
          </cell>
          <cell r="AE567" t="str">
            <v>#='ipp(2015#=100 cvm)'!AE238</v>
          </cell>
          <cell r="AF567" t="str">
            <v>#='ipp(2015#=100 cvm)'!AF238</v>
          </cell>
          <cell r="AG567" t="str">
            <v>#='ipp(2015#=100 cvm)'!AG238</v>
          </cell>
          <cell r="AH567" t="str">
            <v>#='ipp(2015#=100 cvm)'!AH238</v>
          </cell>
          <cell r="AI567" t="str">
            <v>#='ipp(2015#=100 cvm)'!AI238</v>
          </cell>
          <cell r="AJ567" t="str">
            <v>#='ipp(2015#=100 cvm)'!AJ238</v>
          </cell>
          <cell r="AK567" t="str">
            <v>#='ipp(2015#=100 cvm)'!AK238</v>
          </cell>
          <cell r="AL567" t="str">
            <v>#='ipp(2015#=100 cvm)'!AL238</v>
          </cell>
          <cell r="AM567" t="str">
            <v>#='ipp(2015#=100 cvm)'!AM238</v>
          </cell>
          <cell r="AN567" t="str">
            <v>#='ipp(2015#=100 cvm)'!AN238</v>
          </cell>
        </row>
        <row r="568">
          <cell r="C568">
            <v>268</v>
          </cell>
          <cell r="D568" t="str">
            <v>#='ipp(2015#=100 cvm)'!D239</v>
          </cell>
          <cell r="E568" t="str">
            <v>#='ipp(2015#=100 cvm)'!E239</v>
          </cell>
          <cell r="F568" t="str">
            <v>#='ipp(2015#=100 cvm)'!F239</v>
          </cell>
          <cell r="G568" t="str">
            <v>#='ipp(2015#=100 cvm)'!G239</v>
          </cell>
          <cell r="H568" t="str">
            <v>#='ipp(2015#=100 cvm)'!H239</v>
          </cell>
          <cell r="I568" t="str">
            <v>#='ipp(2015#=100 cvm)'!I239</v>
          </cell>
          <cell r="J568" t="str">
            <v>#='ipp(2015#=100 cvm)'!J239</v>
          </cell>
          <cell r="K568" t="str">
            <v>#='ipp(2015#=100 cvm)'!K239</v>
          </cell>
          <cell r="L568" t="str">
            <v>#='ipp(2015#=100 cvm)'!L239</v>
          </cell>
          <cell r="M568" t="str">
            <v>#='ipp(2015#=100 cvm)'!M239</v>
          </cell>
          <cell r="N568" t="str">
            <v>#='ipp(2015#=100 cvm)'!N239</v>
          </cell>
          <cell r="O568" t="str">
            <v>#='ipp(2015#=100 cvm)'!O239</v>
          </cell>
          <cell r="P568" t="str">
            <v>#='ipp(2015#=100 cvm)'!P239</v>
          </cell>
          <cell r="Q568" t="str">
            <v>#='ipp(2015#=100 cvm)'!Q239</v>
          </cell>
          <cell r="R568" t="str">
            <v>#='ipp(2015#=100 cvm)'!R239</v>
          </cell>
          <cell r="S568" t="str">
            <v>#='ipp(2015#=100 cvm)'!S239</v>
          </cell>
          <cell r="T568" t="str">
            <v>#='ipp(2015#=100 cvm)'!T239</v>
          </cell>
          <cell r="U568" t="str">
            <v>#='ipp(2015#=100 cvm)'!U239</v>
          </cell>
          <cell r="V568" t="str">
            <v>#='ipp(2015#=100 cvm)'!V239</v>
          </cell>
          <cell r="W568" t="str">
            <v>#='ipp(2015#=100 cvm)'!W239</v>
          </cell>
          <cell r="X568" t="str">
            <v>#='ipp(2015#=100 cvm)'!X239</v>
          </cell>
          <cell r="Y568" t="str">
            <v>#='ipp(2015#=100 cvm)'!Y239</v>
          </cell>
          <cell r="Z568" t="str">
            <v>#='ipp(2015#=100 cvm)'!Z239</v>
          </cell>
          <cell r="AA568" t="str">
            <v>#='ipp(2015#=100 cvm)'!AA239</v>
          </cell>
          <cell r="AB568" t="str">
            <v>#='ipp(2015#=100 cvm)'!AB239</v>
          </cell>
          <cell r="AC568" t="str">
            <v>#='ipp(2015#=100 cvm)'!AC239</v>
          </cell>
          <cell r="AD568" t="str">
            <v>#='ipp(2015#=100 cvm)'!AD239</v>
          </cell>
          <cell r="AE568" t="str">
            <v>#='ipp(2015#=100 cvm)'!AE239</v>
          </cell>
          <cell r="AF568" t="str">
            <v>#='ipp(2015#=100 cvm)'!AF239</v>
          </cell>
          <cell r="AG568" t="str">
            <v>#='ipp(2015#=100 cvm)'!AG239</v>
          </cell>
          <cell r="AH568" t="str">
            <v>#='ipp(2015#=100 cvm)'!AH239</v>
          </cell>
          <cell r="AI568" t="str">
            <v>#='ipp(2015#=100 cvm)'!AI239</v>
          </cell>
          <cell r="AJ568" t="str">
            <v>#='ipp(2015#=100 cvm)'!AJ239</v>
          </cell>
          <cell r="AK568" t="str">
            <v>#='ipp(2015#=100 cvm)'!AK239</v>
          </cell>
          <cell r="AL568" t="str">
            <v>#='ipp(2015#=100 cvm)'!AL239</v>
          </cell>
          <cell r="AM568" t="str">
            <v>#='ipp(2015#=100 cvm)'!AM239</v>
          </cell>
          <cell r="AN568" t="str">
            <v>#='ipp(2015#=100 cvm)'!AN239</v>
          </cell>
        </row>
        <row r="569">
          <cell r="C569">
            <v>26800</v>
          </cell>
          <cell r="D569" t="str">
            <v>#='ipp(2015#=100 cvm)'!D240</v>
          </cell>
          <cell r="E569" t="str">
            <v>#='ipp(2015#=100 cvm)'!E240</v>
          </cell>
          <cell r="F569" t="str">
            <v>#='ipp(2015#=100 cvm)'!F240</v>
          </cell>
          <cell r="G569" t="str">
            <v>#='ipp(2015#=100 cvm)'!G240</v>
          </cell>
          <cell r="H569" t="str">
            <v>#='ipp(2015#=100 cvm)'!H240</v>
          </cell>
          <cell r="I569" t="str">
            <v>#='ipp(2015#=100 cvm)'!I240</v>
          </cell>
          <cell r="J569" t="str">
            <v>#='ipp(2015#=100 cvm)'!J240</v>
          </cell>
          <cell r="K569" t="str">
            <v>#='ipp(2015#=100 cvm)'!K240</v>
          </cell>
          <cell r="L569" t="str">
            <v>#='ipp(2015#=100 cvm)'!L240</v>
          </cell>
          <cell r="M569" t="str">
            <v>#='ipp(2015#=100 cvm)'!M240</v>
          </cell>
          <cell r="N569" t="str">
            <v>#='ipp(2015#=100 cvm)'!N240</v>
          </cell>
          <cell r="O569" t="str">
            <v>#='ipp(2015#=100 cvm)'!O240</v>
          </cell>
          <cell r="P569" t="str">
            <v>#='ipp(2015#=100 cvm)'!P240</v>
          </cell>
          <cell r="Q569" t="str">
            <v>#='ipp(2015#=100 cvm)'!Q240</v>
          </cell>
          <cell r="R569" t="str">
            <v>#='ipp(2015#=100 cvm)'!R240</v>
          </cell>
          <cell r="S569" t="str">
            <v>#='ipp(2015#=100 cvm)'!S240</v>
          </cell>
          <cell r="T569" t="str">
            <v>#='ipp(2015#=100 cvm)'!T240</v>
          </cell>
          <cell r="U569" t="str">
            <v>#='ipp(2015#=100 cvm)'!U240</v>
          </cell>
          <cell r="V569" t="str">
            <v>#='ipp(2015#=100 cvm)'!V240</v>
          </cell>
          <cell r="W569" t="str">
            <v>#='ipp(2015#=100 cvm)'!W240</v>
          </cell>
          <cell r="X569" t="str">
            <v>#='ipp(2015#=100 cvm)'!X240</v>
          </cell>
          <cell r="Y569" t="str">
            <v>#='ipp(2015#=100 cvm)'!Y240</v>
          </cell>
          <cell r="Z569" t="str">
            <v>#='ipp(2015#=100 cvm)'!Z240</v>
          </cell>
          <cell r="AA569" t="str">
            <v>#='ipp(2015#=100 cvm)'!AA240</v>
          </cell>
          <cell r="AB569" t="str">
            <v>#='ipp(2015#=100 cvm)'!AB240</v>
          </cell>
          <cell r="AC569" t="str">
            <v>#='ipp(2015#=100 cvm)'!AC240</v>
          </cell>
          <cell r="AD569" t="str">
            <v>#='ipp(2015#=100 cvm)'!AD240</v>
          </cell>
          <cell r="AE569" t="str">
            <v>#='ipp(2015#=100 cvm)'!AE240</v>
          </cell>
          <cell r="AF569" t="str">
            <v>#='ipp(2015#=100 cvm)'!AF240</v>
          </cell>
          <cell r="AG569" t="str">
            <v>#='ipp(2015#=100 cvm)'!AG240</v>
          </cell>
          <cell r="AH569" t="str">
            <v>#='ipp(2015#=100 cvm)'!AH240</v>
          </cell>
          <cell r="AI569" t="str">
            <v>#='ipp(2015#=100 cvm)'!AI240</v>
          </cell>
          <cell r="AJ569" t="str">
            <v>#='ipp(2015#=100 cvm)'!AJ240</v>
          </cell>
          <cell r="AK569" t="str">
            <v>#='ipp(2015#=100 cvm)'!AK240</v>
          </cell>
          <cell r="AL569" t="str">
            <v>#='ipp(2015#=100 cvm)'!AL240</v>
          </cell>
          <cell r="AM569" t="str">
            <v>#='ipp(2015#=100 cvm)'!AM240</v>
          </cell>
          <cell r="AN569" t="str">
            <v>#='ipp(2015#=100 cvm)'!AN240</v>
          </cell>
        </row>
        <row r="570">
          <cell r="C570">
            <v>271</v>
          </cell>
          <cell r="D570" t="str">
            <v>#='ipp(2015#=100 cvm)'!D241</v>
          </cell>
          <cell r="E570" t="str">
            <v>#='ipp(2015#=100 cvm)'!E241</v>
          </cell>
          <cell r="F570" t="str">
            <v>#='ipp(2015#=100 cvm)'!F241</v>
          </cell>
          <cell r="G570" t="str">
            <v>#='ipp(2015#=100 cvm)'!G241</v>
          </cell>
          <cell r="H570" t="str">
            <v>#='ipp(2015#=100 cvm)'!H241</v>
          </cell>
          <cell r="I570" t="str">
            <v>#='ipp(2015#=100 cvm)'!I241</v>
          </cell>
          <cell r="J570" t="str">
            <v>#='ipp(2015#=100 cvm)'!J241</v>
          </cell>
          <cell r="K570" t="str">
            <v>#='ipp(2015#=100 cvm)'!K241</v>
          </cell>
          <cell r="L570" t="str">
            <v>#='ipp(2015#=100 cvm)'!L241</v>
          </cell>
          <cell r="M570" t="str">
            <v>#='ipp(2015#=100 cvm)'!M241</v>
          </cell>
          <cell r="N570" t="str">
            <v>#='ipp(2015#=100 cvm)'!N241</v>
          </cell>
          <cell r="O570" t="str">
            <v>#='ipp(2015#=100 cvm)'!O241</v>
          </cell>
          <cell r="P570" t="str">
            <v>#='ipp(2015#=100 cvm)'!P241</v>
          </cell>
          <cell r="Q570" t="str">
            <v>#='ipp(2015#=100 cvm)'!Q241</v>
          </cell>
          <cell r="R570" t="str">
            <v>#='ipp(2015#=100 cvm)'!R241</v>
          </cell>
          <cell r="S570" t="str">
            <v>#='ipp(2015#=100 cvm)'!S241</v>
          </cell>
          <cell r="T570" t="str">
            <v>#='ipp(2015#=100 cvm)'!T241</v>
          </cell>
          <cell r="U570" t="str">
            <v>#='ipp(2015#=100 cvm)'!U241</v>
          </cell>
          <cell r="V570" t="str">
            <v>#='ipp(2015#=100 cvm)'!V241</v>
          </cell>
          <cell r="W570" t="str">
            <v>#='ipp(2015#=100 cvm)'!W241</v>
          </cell>
          <cell r="X570" t="str">
            <v>#='ipp(2015#=100 cvm)'!X241</v>
          </cell>
          <cell r="Y570" t="str">
            <v>#='ipp(2015#=100 cvm)'!Y241</v>
          </cell>
          <cell r="Z570" t="str">
            <v>#='ipp(2015#=100 cvm)'!Z241</v>
          </cell>
          <cell r="AA570" t="str">
            <v>#='ipp(2015#=100 cvm)'!AA241</v>
          </cell>
          <cell r="AB570" t="str">
            <v>#='ipp(2015#=100 cvm)'!AB241</v>
          </cell>
          <cell r="AC570" t="str">
            <v>#='ipp(2015#=100 cvm)'!AC241</v>
          </cell>
          <cell r="AD570" t="str">
            <v>#='ipp(2015#=100 cvm)'!AD241</v>
          </cell>
          <cell r="AE570" t="str">
            <v>#='ipp(2015#=100 cvm)'!AE241</v>
          </cell>
          <cell r="AF570" t="str">
            <v>#='ipp(2015#=100 cvm)'!AF241</v>
          </cell>
          <cell r="AG570" t="str">
            <v>#='ipp(2015#=100 cvm)'!AG241</v>
          </cell>
          <cell r="AH570" t="str">
            <v>#='ipp(2015#=100 cvm)'!AH241</v>
          </cell>
          <cell r="AI570" t="str">
            <v>#='ipp(2015#=100 cvm)'!AI241</v>
          </cell>
          <cell r="AJ570" t="str">
            <v>#='ipp(2015#=100 cvm)'!AJ241</v>
          </cell>
          <cell r="AK570" t="str">
            <v>#='ipp(2015#=100 cvm)'!AK241</v>
          </cell>
          <cell r="AL570" t="str">
            <v>#='ipp(2015#=100 cvm)'!AL241</v>
          </cell>
          <cell r="AM570" t="str">
            <v>#='ipp(2015#=100 cvm)'!AM241</v>
          </cell>
          <cell r="AN570" t="str">
            <v>#='ipp(2015#=100 cvm)'!AN241</v>
          </cell>
        </row>
        <row r="571">
          <cell r="C571">
            <v>27101</v>
          </cell>
          <cell r="D571" t="str">
            <v>#='ipp(2015#=100 cvm)'!D242</v>
          </cell>
          <cell r="E571" t="str">
            <v>#='ipp(2015#=100 cvm)'!E242</v>
          </cell>
          <cell r="F571" t="str">
            <v>#='ipp(2015#=100 cvm)'!F242</v>
          </cell>
          <cell r="G571" t="str">
            <v>#='ipp(2015#=100 cvm)'!G242</v>
          </cell>
          <cell r="H571" t="str">
            <v>#='ipp(2015#=100 cvm)'!H242</v>
          </cell>
          <cell r="I571" t="str">
            <v>#='ipp(2015#=100 cvm)'!I242</v>
          </cell>
          <cell r="J571" t="str">
            <v>#='ipp(2015#=100 cvm)'!J242</v>
          </cell>
          <cell r="K571" t="str">
            <v>#='ipp(2015#=100 cvm)'!K242</v>
          </cell>
          <cell r="L571" t="str">
            <v>#='ipp(2015#=100 cvm)'!L242</v>
          </cell>
          <cell r="M571" t="str">
            <v>#='ipp(2015#=100 cvm)'!M242</v>
          </cell>
          <cell r="N571" t="str">
            <v>#='ipp(2015#=100 cvm)'!N242</v>
          </cell>
          <cell r="O571" t="str">
            <v>#='ipp(2015#=100 cvm)'!O242</v>
          </cell>
          <cell r="P571" t="str">
            <v>#='ipp(2015#=100 cvm)'!P242</v>
          </cell>
          <cell r="Q571" t="str">
            <v>#='ipp(2015#=100 cvm)'!Q242</v>
          </cell>
          <cell r="R571" t="str">
            <v>#='ipp(2015#=100 cvm)'!R242</v>
          </cell>
          <cell r="S571" t="str">
            <v>#='ipp(2015#=100 cvm)'!S242</v>
          </cell>
          <cell r="T571" t="str">
            <v>#='ipp(2015#=100 cvm)'!T242</v>
          </cell>
          <cell r="U571" t="str">
            <v>#='ipp(2015#=100 cvm)'!U242</v>
          </cell>
          <cell r="V571" t="str">
            <v>#='ipp(2015#=100 cvm)'!V242</v>
          </cell>
          <cell r="W571" t="str">
            <v>#='ipp(2015#=100 cvm)'!W242</v>
          </cell>
          <cell r="X571" t="str">
            <v>#='ipp(2015#=100 cvm)'!X242</v>
          </cell>
          <cell r="Y571" t="str">
            <v>#='ipp(2015#=100 cvm)'!Y242</v>
          </cell>
          <cell r="Z571" t="str">
            <v>#='ipp(2015#=100 cvm)'!Z242</v>
          </cell>
          <cell r="AA571" t="str">
            <v>#='ipp(2015#=100 cvm)'!AA242</v>
          </cell>
          <cell r="AB571" t="str">
            <v>#='ipp(2015#=100 cvm)'!AB242</v>
          </cell>
          <cell r="AC571" t="str">
            <v>#='ipp(2015#=100 cvm)'!AC242</v>
          </cell>
          <cell r="AD571" t="str">
            <v>#='ipp(2015#=100 cvm)'!AD242</v>
          </cell>
          <cell r="AE571" t="str">
            <v>#='ipp(2015#=100 cvm)'!AE242</v>
          </cell>
          <cell r="AF571" t="str">
            <v>#='ipp(2015#=100 cvm)'!AF242</v>
          </cell>
          <cell r="AG571" t="str">
            <v>#='ipp(2015#=100 cvm)'!AG242</v>
          </cell>
          <cell r="AH571" t="str">
            <v>#='ipp(2015#=100 cvm)'!AH242</v>
          </cell>
          <cell r="AI571" t="str">
            <v>#='ipp(2015#=100 cvm)'!AI242</v>
          </cell>
          <cell r="AJ571" t="str">
            <v>#='ipp(2015#=100 cvm)'!AJ242</v>
          </cell>
          <cell r="AK571" t="str">
            <v>#='ipp(2015#=100 cvm)'!AK242</v>
          </cell>
          <cell r="AL571" t="str">
            <v>#='ipp(2015#=100 cvm)'!AL242</v>
          </cell>
          <cell r="AM571" t="str">
            <v>#='ipp(2015#=100 cvm)'!AM242</v>
          </cell>
          <cell r="AN571" t="str">
            <v>#='ipp(2015#=100 cvm)'!AN242</v>
          </cell>
        </row>
        <row r="572">
          <cell r="C572">
            <v>27102</v>
          </cell>
          <cell r="D572" t="str">
            <v>#='ipp(2015#=100 cvm)'!D243</v>
          </cell>
          <cell r="E572" t="str">
            <v>#='ipp(2015#=100 cvm)'!E243</v>
          </cell>
          <cell r="F572" t="str">
            <v>#='ipp(2015#=100 cvm)'!F243</v>
          </cell>
          <cell r="G572" t="str">
            <v>#='ipp(2015#=100 cvm)'!G243</v>
          </cell>
          <cell r="H572" t="str">
            <v>#='ipp(2015#=100 cvm)'!H243</v>
          </cell>
          <cell r="I572" t="str">
            <v>#='ipp(2015#=100 cvm)'!I243</v>
          </cell>
          <cell r="J572" t="str">
            <v>#='ipp(2015#=100 cvm)'!J243</v>
          </cell>
          <cell r="K572" t="str">
            <v>#='ipp(2015#=100 cvm)'!K243</v>
          </cell>
          <cell r="L572" t="str">
            <v>#='ipp(2015#=100 cvm)'!L243</v>
          </cell>
          <cell r="M572" t="str">
            <v>#='ipp(2015#=100 cvm)'!M243</v>
          </cell>
          <cell r="N572" t="str">
            <v>#='ipp(2015#=100 cvm)'!N243</v>
          </cell>
          <cell r="O572" t="str">
            <v>#='ipp(2015#=100 cvm)'!O243</v>
          </cell>
          <cell r="P572" t="str">
            <v>#='ipp(2015#=100 cvm)'!P243</v>
          </cell>
          <cell r="Q572" t="str">
            <v>#='ipp(2015#=100 cvm)'!Q243</v>
          </cell>
          <cell r="R572" t="str">
            <v>#='ipp(2015#=100 cvm)'!R243</v>
          </cell>
          <cell r="S572" t="str">
            <v>#='ipp(2015#=100 cvm)'!S243</v>
          </cell>
          <cell r="T572" t="str">
            <v>#='ipp(2015#=100 cvm)'!T243</v>
          </cell>
          <cell r="U572" t="str">
            <v>#='ipp(2015#=100 cvm)'!U243</v>
          </cell>
          <cell r="V572" t="str">
            <v>#='ipp(2015#=100 cvm)'!V243</v>
          </cell>
          <cell r="W572" t="str">
            <v>#='ipp(2015#=100 cvm)'!W243</v>
          </cell>
          <cell r="X572" t="str">
            <v>#='ipp(2015#=100 cvm)'!X243</v>
          </cell>
          <cell r="Y572" t="str">
            <v>#='ipp(2015#=100 cvm)'!Y243</v>
          </cell>
          <cell r="Z572" t="str">
            <v>#='ipp(2015#=100 cvm)'!Z243</v>
          </cell>
          <cell r="AA572" t="str">
            <v>#='ipp(2015#=100 cvm)'!AA243</v>
          </cell>
          <cell r="AB572" t="str">
            <v>#='ipp(2015#=100 cvm)'!AB243</v>
          </cell>
          <cell r="AC572" t="str">
            <v>#='ipp(2015#=100 cvm)'!AC243</v>
          </cell>
          <cell r="AD572" t="str">
            <v>#='ipp(2015#=100 cvm)'!AD243</v>
          </cell>
          <cell r="AE572" t="str">
            <v>#='ipp(2015#=100 cvm)'!AE243</v>
          </cell>
          <cell r="AF572" t="str">
            <v>#='ipp(2015#=100 cvm)'!AF243</v>
          </cell>
          <cell r="AG572" t="str">
            <v>#='ipp(2015#=100 cvm)'!AG243</v>
          </cell>
          <cell r="AH572" t="str">
            <v>#='ipp(2015#=100 cvm)'!AH243</v>
          </cell>
          <cell r="AI572" t="str">
            <v>#='ipp(2015#=100 cvm)'!AI243</v>
          </cell>
          <cell r="AJ572" t="str">
            <v>#='ipp(2015#=100 cvm)'!AJ243</v>
          </cell>
          <cell r="AK572" t="str">
            <v>#='ipp(2015#=100 cvm)'!AK243</v>
          </cell>
          <cell r="AL572" t="str">
            <v>#='ipp(2015#=100 cvm)'!AL243</v>
          </cell>
          <cell r="AM572" t="str">
            <v>#='ipp(2015#=100 cvm)'!AM243</v>
          </cell>
          <cell r="AN572" t="str">
            <v>#='ipp(2015#=100 cvm)'!AN243</v>
          </cell>
        </row>
        <row r="573">
          <cell r="C573">
            <v>272</v>
          </cell>
          <cell r="D573" t="str">
            <v>#='ipp(2015#=100 cvm)'!D244</v>
          </cell>
          <cell r="E573" t="str">
            <v>#='ipp(2015#=100 cvm)'!E244</v>
          </cell>
          <cell r="F573" t="str">
            <v>#='ipp(2015#=100 cvm)'!F244</v>
          </cell>
          <cell r="G573" t="str">
            <v>#='ipp(2015#=100 cvm)'!G244</v>
          </cell>
          <cell r="H573" t="str">
            <v>#='ipp(2015#=100 cvm)'!H244</v>
          </cell>
          <cell r="I573" t="str">
            <v>#='ipp(2015#=100 cvm)'!I244</v>
          </cell>
          <cell r="J573" t="str">
            <v>#='ipp(2015#=100 cvm)'!J244</v>
          </cell>
          <cell r="K573" t="str">
            <v>#='ipp(2015#=100 cvm)'!K244</v>
          </cell>
          <cell r="L573" t="str">
            <v>#='ipp(2015#=100 cvm)'!L244</v>
          </cell>
          <cell r="M573" t="str">
            <v>#='ipp(2015#=100 cvm)'!M244</v>
          </cell>
          <cell r="N573" t="str">
            <v>#='ipp(2015#=100 cvm)'!N244</v>
          </cell>
          <cell r="O573" t="str">
            <v>#='ipp(2015#=100 cvm)'!O244</v>
          </cell>
          <cell r="P573" t="str">
            <v>#='ipp(2015#=100 cvm)'!P244</v>
          </cell>
          <cell r="Q573" t="str">
            <v>#='ipp(2015#=100 cvm)'!Q244</v>
          </cell>
          <cell r="R573" t="str">
            <v>#='ipp(2015#=100 cvm)'!R244</v>
          </cell>
          <cell r="S573" t="str">
            <v>#='ipp(2015#=100 cvm)'!S244</v>
          </cell>
          <cell r="T573" t="str">
            <v>#='ipp(2015#=100 cvm)'!T244</v>
          </cell>
          <cell r="U573" t="str">
            <v>#='ipp(2015#=100 cvm)'!U244</v>
          </cell>
          <cell r="V573" t="str">
            <v>#='ipp(2015#=100 cvm)'!V244</v>
          </cell>
          <cell r="W573" t="str">
            <v>#='ipp(2015#=100 cvm)'!W244</v>
          </cell>
          <cell r="X573" t="str">
            <v>#='ipp(2015#=100 cvm)'!X244</v>
          </cell>
          <cell r="Y573" t="str">
            <v>#='ipp(2015#=100 cvm)'!Y244</v>
          </cell>
          <cell r="Z573" t="str">
            <v>#='ipp(2015#=100 cvm)'!Z244</v>
          </cell>
          <cell r="AA573" t="str">
            <v>#='ipp(2015#=100 cvm)'!AA244</v>
          </cell>
          <cell r="AB573" t="str">
            <v>#='ipp(2015#=100 cvm)'!AB244</v>
          </cell>
          <cell r="AC573" t="str">
            <v>#='ipp(2015#=100 cvm)'!AC244</v>
          </cell>
          <cell r="AD573" t="str">
            <v>#='ipp(2015#=100 cvm)'!AD244</v>
          </cell>
          <cell r="AE573" t="str">
            <v>#='ipp(2015#=100 cvm)'!AE244</v>
          </cell>
          <cell r="AF573" t="str">
            <v>#='ipp(2015#=100 cvm)'!AF244</v>
          </cell>
          <cell r="AG573" t="str">
            <v>#='ipp(2015#=100 cvm)'!AG244</v>
          </cell>
          <cell r="AH573" t="str">
            <v>#='ipp(2015#=100 cvm)'!AH244</v>
          </cell>
          <cell r="AI573" t="str">
            <v>#='ipp(2015#=100 cvm)'!AI244</v>
          </cell>
          <cell r="AJ573" t="str">
            <v>#='ipp(2015#=100 cvm)'!AJ244</v>
          </cell>
          <cell r="AK573" t="str">
            <v>#='ipp(2015#=100 cvm)'!AK244</v>
          </cell>
          <cell r="AL573" t="str">
            <v>#='ipp(2015#=100 cvm)'!AL244</v>
          </cell>
          <cell r="AM573" t="str">
            <v>#='ipp(2015#=100 cvm)'!AM244</v>
          </cell>
          <cell r="AN573" t="str">
            <v>#='ipp(2015#=100 cvm)'!AN244</v>
          </cell>
        </row>
        <row r="574">
          <cell r="C574">
            <v>27200</v>
          </cell>
          <cell r="D574" t="str">
            <v>#='ipp(2015#=100 cvm)'!D245</v>
          </cell>
          <cell r="E574" t="str">
            <v>#='ipp(2015#=100 cvm)'!E245</v>
          </cell>
          <cell r="F574" t="str">
            <v>#='ipp(2015#=100 cvm)'!F245</v>
          </cell>
          <cell r="G574" t="str">
            <v>#='ipp(2015#=100 cvm)'!G245</v>
          </cell>
          <cell r="H574" t="str">
            <v>#='ipp(2015#=100 cvm)'!H245</v>
          </cell>
          <cell r="I574" t="str">
            <v>#='ipp(2015#=100 cvm)'!I245</v>
          </cell>
          <cell r="J574" t="str">
            <v>#='ipp(2015#=100 cvm)'!J245</v>
          </cell>
          <cell r="K574" t="str">
            <v>#='ipp(2015#=100 cvm)'!K245</v>
          </cell>
          <cell r="L574" t="str">
            <v>#='ipp(2015#=100 cvm)'!L245</v>
          </cell>
          <cell r="M574" t="str">
            <v>#='ipp(2015#=100 cvm)'!M245</v>
          </cell>
          <cell r="N574" t="str">
            <v>#='ipp(2015#=100 cvm)'!N245</v>
          </cell>
          <cell r="O574" t="str">
            <v>#='ipp(2015#=100 cvm)'!O245</v>
          </cell>
          <cell r="P574" t="str">
            <v>#='ipp(2015#=100 cvm)'!P245</v>
          </cell>
          <cell r="Q574" t="str">
            <v>#='ipp(2015#=100 cvm)'!Q245</v>
          </cell>
          <cell r="R574" t="str">
            <v>#='ipp(2015#=100 cvm)'!R245</v>
          </cell>
          <cell r="S574" t="str">
            <v>#='ipp(2015#=100 cvm)'!S245</v>
          </cell>
          <cell r="T574" t="str">
            <v>#='ipp(2015#=100 cvm)'!T245</v>
          </cell>
          <cell r="U574" t="str">
            <v>#='ipp(2015#=100 cvm)'!U245</v>
          </cell>
          <cell r="V574" t="str">
            <v>#='ipp(2015#=100 cvm)'!V245</v>
          </cell>
          <cell r="W574" t="str">
            <v>#='ipp(2015#=100 cvm)'!W245</v>
          </cell>
          <cell r="X574" t="str">
            <v>#='ipp(2015#=100 cvm)'!X245</v>
          </cell>
          <cell r="Y574" t="str">
            <v>#='ipp(2015#=100 cvm)'!Y245</v>
          </cell>
          <cell r="Z574" t="str">
            <v>#='ipp(2015#=100 cvm)'!Z245</v>
          </cell>
          <cell r="AA574" t="str">
            <v>#='ipp(2015#=100 cvm)'!AA245</v>
          </cell>
          <cell r="AB574" t="str">
            <v>#='ipp(2015#=100 cvm)'!AB245</v>
          </cell>
          <cell r="AC574" t="str">
            <v>#='ipp(2015#=100 cvm)'!AC245</v>
          </cell>
          <cell r="AD574" t="str">
            <v>#='ipp(2015#=100 cvm)'!AD245</v>
          </cell>
          <cell r="AE574" t="str">
            <v>#='ipp(2015#=100 cvm)'!AE245</v>
          </cell>
          <cell r="AF574" t="str">
            <v>#='ipp(2015#=100 cvm)'!AF245</v>
          </cell>
          <cell r="AG574" t="str">
            <v>#='ipp(2015#=100 cvm)'!AG245</v>
          </cell>
          <cell r="AH574" t="str">
            <v>#='ipp(2015#=100 cvm)'!AH245</v>
          </cell>
          <cell r="AI574" t="str">
            <v>#='ipp(2015#=100 cvm)'!AI245</v>
          </cell>
          <cell r="AJ574" t="str">
            <v>#='ipp(2015#=100 cvm)'!AJ245</v>
          </cell>
          <cell r="AK574" t="str">
            <v>#='ipp(2015#=100 cvm)'!AK245</v>
          </cell>
          <cell r="AL574" t="str">
            <v>#='ipp(2015#=100 cvm)'!AL245</v>
          </cell>
          <cell r="AM574" t="str">
            <v>#='ipp(2015#=100 cvm)'!AM245</v>
          </cell>
          <cell r="AN574" t="str">
            <v>#='ipp(2015#=100 cvm)'!AN245</v>
          </cell>
        </row>
        <row r="575">
          <cell r="C575">
            <v>273</v>
          </cell>
          <cell r="D575" t="str">
            <v>#='ipp(2015#=100 cvm)'!D246</v>
          </cell>
          <cell r="E575" t="str">
            <v>#='ipp(2015#=100 cvm)'!E246</v>
          </cell>
          <cell r="F575" t="str">
            <v>#='ipp(2015#=100 cvm)'!F246</v>
          </cell>
          <cell r="G575" t="str">
            <v>#='ipp(2015#=100 cvm)'!G246</v>
          </cell>
          <cell r="H575" t="str">
            <v>#='ipp(2015#=100 cvm)'!H246</v>
          </cell>
          <cell r="I575" t="str">
            <v>#='ipp(2015#=100 cvm)'!I246</v>
          </cell>
          <cell r="J575" t="str">
            <v>#='ipp(2015#=100 cvm)'!J246</v>
          </cell>
          <cell r="K575" t="str">
            <v>#='ipp(2015#=100 cvm)'!K246</v>
          </cell>
          <cell r="L575" t="str">
            <v>#='ipp(2015#=100 cvm)'!L246</v>
          </cell>
          <cell r="M575" t="str">
            <v>#='ipp(2015#=100 cvm)'!M246</v>
          </cell>
          <cell r="N575" t="str">
            <v>#='ipp(2015#=100 cvm)'!N246</v>
          </cell>
          <cell r="O575" t="str">
            <v>#='ipp(2015#=100 cvm)'!O246</v>
          </cell>
          <cell r="P575" t="str">
            <v>#='ipp(2015#=100 cvm)'!P246</v>
          </cell>
          <cell r="Q575" t="str">
            <v>#='ipp(2015#=100 cvm)'!Q246</v>
          </cell>
          <cell r="R575" t="str">
            <v>#='ipp(2015#=100 cvm)'!R246</v>
          </cell>
          <cell r="S575" t="str">
            <v>#='ipp(2015#=100 cvm)'!S246</v>
          </cell>
          <cell r="T575" t="str">
            <v>#='ipp(2015#=100 cvm)'!T246</v>
          </cell>
          <cell r="U575" t="str">
            <v>#='ipp(2015#=100 cvm)'!U246</v>
          </cell>
          <cell r="V575" t="str">
            <v>#='ipp(2015#=100 cvm)'!V246</v>
          </cell>
          <cell r="W575" t="str">
            <v>#='ipp(2015#=100 cvm)'!W246</v>
          </cell>
          <cell r="X575" t="str">
            <v>#='ipp(2015#=100 cvm)'!X246</v>
          </cell>
          <cell r="Y575" t="str">
            <v>#='ipp(2015#=100 cvm)'!Y246</v>
          </cell>
          <cell r="Z575" t="str">
            <v>#='ipp(2015#=100 cvm)'!Z246</v>
          </cell>
          <cell r="AA575" t="str">
            <v>#='ipp(2015#=100 cvm)'!AA246</v>
          </cell>
          <cell r="AB575" t="str">
            <v>#='ipp(2015#=100 cvm)'!AB246</v>
          </cell>
          <cell r="AC575" t="str">
            <v>#='ipp(2015#=100 cvm)'!AC246</v>
          </cell>
          <cell r="AD575" t="str">
            <v>#='ipp(2015#=100 cvm)'!AD246</v>
          </cell>
          <cell r="AE575" t="str">
            <v>#='ipp(2015#=100 cvm)'!AE246</v>
          </cell>
          <cell r="AF575" t="str">
            <v>#='ipp(2015#=100 cvm)'!AF246</v>
          </cell>
          <cell r="AG575" t="str">
            <v>#='ipp(2015#=100 cvm)'!AG246</v>
          </cell>
          <cell r="AH575" t="str">
            <v>#='ipp(2015#=100 cvm)'!AH246</v>
          </cell>
          <cell r="AI575" t="str">
            <v>#='ipp(2015#=100 cvm)'!AI246</v>
          </cell>
          <cell r="AJ575" t="str">
            <v>#='ipp(2015#=100 cvm)'!AJ246</v>
          </cell>
          <cell r="AK575" t="str">
            <v>#='ipp(2015#=100 cvm)'!AK246</v>
          </cell>
          <cell r="AL575" t="str">
            <v>#='ipp(2015#=100 cvm)'!AL246</v>
          </cell>
          <cell r="AM575" t="str">
            <v>#='ipp(2015#=100 cvm)'!AM246</v>
          </cell>
          <cell r="AN575" t="str">
            <v>#='ipp(2015#=100 cvm)'!AN246</v>
          </cell>
        </row>
        <row r="576">
          <cell r="C576">
            <v>27310</v>
          </cell>
          <cell r="D576" t="str">
            <v>#='ipp(2015#=100 cvm)'!D247</v>
          </cell>
          <cell r="E576" t="str">
            <v>#='ipp(2015#=100 cvm)'!E247</v>
          </cell>
          <cell r="F576" t="str">
            <v>#='ipp(2015#=100 cvm)'!F247</v>
          </cell>
          <cell r="G576" t="str">
            <v>#='ipp(2015#=100 cvm)'!G247</v>
          </cell>
          <cell r="H576" t="str">
            <v>#='ipp(2015#=100 cvm)'!H247</v>
          </cell>
          <cell r="I576" t="str">
            <v>#='ipp(2015#=100 cvm)'!I247</v>
          </cell>
          <cell r="J576" t="str">
            <v>#='ipp(2015#=100 cvm)'!J247</v>
          </cell>
          <cell r="K576" t="str">
            <v>#='ipp(2015#=100 cvm)'!K247</v>
          </cell>
          <cell r="L576" t="str">
            <v>#='ipp(2015#=100 cvm)'!L247</v>
          </cell>
          <cell r="M576" t="str">
            <v>#='ipp(2015#=100 cvm)'!M247</v>
          </cell>
          <cell r="N576" t="str">
            <v>#='ipp(2015#=100 cvm)'!N247</v>
          </cell>
          <cell r="O576" t="str">
            <v>#='ipp(2015#=100 cvm)'!O247</v>
          </cell>
          <cell r="P576" t="str">
            <v>#='ipp(2015#=100 cvm)'!P247</v>
          </cell>
          <cell r="Q576" t="str">
            <v>#='ipp(2015#=100 cvm)'!Q247</v>
          </cell>
          <cell r="R576" t="str">
            <v>#='ipp(2015#=100 cvm)'!R247</v>
          </cell>
          <cell r="S576" t="str">
            <v>#='ipp(2015#=100 cvm)'!S247</v>
          </cell>
          <cell r="T576" t="str">
            <v>#='ipp(2015#=100 cvm)'!T247</v>
          </cell>
          <cell r="U576" t="str">
            <v>#='ipp(2015#=100 cvm)'!U247</v>
          </cell>
          <cell r="V576" t="str">
            <v>#='ipp(2015#=100 cvm)'!V247</v>
          </cell>
          <cell r="W576" t="str">
            <v>#='ipp(2015#=100 cvm)'!W247</v>
          </cell>
          <cell r="X576" t="str">
            <v>#='ipp(2015#=100 cvm)'!X247</v>
          </cell>
          <cell r="Y576" t="str">
            <v>#='ipp(2015#=100 cvm)'!Y247</v>
          </cell>
          <cell r="Z576" t="str">
            <v>#='ipp(2015#=100 cvm)'!Z247</v>
          </cell>
          <cell r="AA576" t="str">
            <v>#='ipp(2015#=100 cvm)'!AA247</v>
          </cell>
          <cell r="AB576" t="str">
            <v>#='ipp(2015#=100 cvm)'!AB247</v>
          </cell>
          <cell r="AC576" t="str">
            <v>#='ipp(2015#=100 cvm)'!AC247</v>
          </cell>
          <cell r="AD576" t="str">
            <v>#='ipp(2015#=100 cvm)'!AD247</v>
          </cell>
          <cell r="AE576" t="str">
            <v>#='ipp(2015#=100 cvm)'!AE247</v>
          </cell>
          <cell r="AF576" t="str">
            <v>#='ipp(2015#=100 cvm)'!AF247</v>
          </cell>
          <cell r="AG576" t="str">
            <v>#='ipp(2015#=100 cvm)'!AG247</v>
          </cell>
          <cell r="AH576" t="str">
            <v>#='ipp(2015#=100 cvm)'!AH247</v>
          </cell>
          <cell r="AI576" t="str">
            <v>#='ipp(2015#=100 cvm)'!AI247</v>
          </cell>
          <cell r="AJ576" t="str">
            <v>#='ipp(2015#=100 cvm)'!AJ247</v>
          </cell>
          <cell r="AK576" t="str">
            <v>#='ipp(2015#=100 cvm)'!AK247</v>
          </cell>
          <cell r="AL576" t="str">
            <v>#='ipp(2015#=100 cvm)'!AL247</v>
          </cell>
          <cell r="AM576" t="str">
            <v>#='ipp(2015#=100 cvm)'!AM247</v>
          </cell>
          <cell r="AN576" t="str">
            <v>#='ipp(2015#=100 cvm)'!AN247</v>
          </cell>
        </row>
        <row r="577">
          <cell r="C577">
            <v>27320</v>
          </cell>
          <cell r="D577" t="str">
            <v>#='ipp(2015#=100 cvm)'!D248</v>
          </cell>
          <cell r="E577" t="str">
            <v>#='ipp(2015#=100 cvm)'!E248</v>
          </cell>
          <cell r="F577" t="str">
            <v>#='ipp(2015#=100 cvm)'!F248</v>
          </cell>
          <cell r="G577" t="str">
            <v>#='ipp(2015#=100 cvm)'!G248</v>
          </cell>
          <cell r="H577" t="str">
            <v>#='ipp(2015#=100 cvm)'!H248</v>
          </cell>
          <cell r="I577" t="str">
            <v>#='ipp(2015#=100 cvm)'!I248</v>
          </cell>
          <cell r="J577" t="str">
            <v>#='ipp(2015#=100 cvm)'!J248</v>
          </cell>
          <cell r="K577" t="str">
            <v>#='ipp(2015#=100 cvm)'!K248</v>
          </cell>
          <cell r="L577" t="str">
            <v>#='ipp(2015#=100 cvm)'!L248</v>
          </cell>
          <cell r="M577" t="str">
            <v>#='ipp(2015#=100 cvm)'!M248</v>
          </cell>
          <cell r="N577" t="str">
            <v>#='ipp(2015#=100 cvm)'!N248</v>
          </cell>
          <cell r="O577" t="str">
            <v>#='ipp(2015#=100 cvm)'!O248</v>
          </cell>
          <cell r="P577" t="str">
            <v>#='ipp(2015#=100 cvm)'!P248</v>
          </cell>
          <cell r="Q577" t="str">
            <v>#='ipp(2015#=100 cvm)'!Q248</v>
          </cell>
          <cell r="R577" t="str">
            <v>#='ipp(2015#=100 cvm)'!R248</v>
          </cell>
          <cell r="S577" t="str">
            <v>#='ipp(2015#=100 cvm)'!S248</v>
          </cell>
          <cell r="T577" t="str">
            <v>#='ipp(2015#=100 cvm)'!T248</v>
          </cell>
          <cell r="U577" t="str">
            <v>#='ipp(2015#=100 cvm)'!U248</v>
          </cell>
          <cell r="V577" t="str">
            <v>#='ipp(2015#=100 cvm)'!V248</v>
          </cell>
          <cell r="W577" t="str">
            <v>#='ipp(2015#=100 cvm)'!W248</v>
          </cell>
          <cell r="X577" t="str">
            <v>#='ipp(2015#=100 cvm)'!X248</v>
          </cell>
          <cell r="Y577" t="str">
            <v>#='ipp(2015#=100 cvm)'!Y248</v>
          </cell>
          <cell r="Z577" t="str">
            <v>#='ipp(2015#=100 cvm)'!Z248</v>
          </cell>
          <cell r="AA577" t="str">
            <v>#='ipp(2015#=100 cvm)'!AA248</v>
          </cell>
          <cell r="AB577" t="str">
            <v>#='ipp(2015#=100 cvm)'!AB248</v>
          </cell>
          <cell r="AC577" t="str">
            <v>#='ipp(2015#=100 cvm)'!AC248</v>
          </cell>
          <cell r="AD577" t="str">
            <v>#='ipp(2015#=100 cvm)'!AD248</v>
          </cell>
          <cell r="AE577" t="str">
            <v>#='ipp(2015#=100 cvm)'!AE248</v>
          </cell>
          <cell r="AF577" t="str">
            <v>#='ipp(2015#=100 cvm)'!AF248</v>
          </cell>
          <cell r="AG577" t="str">
            <v>#='ipp(2015#=100 cvm)'!AG248</v>
          </cell>
          <cell r="AH577" t="str">
            <v>#='ipp(2015#=100 cvm)'!AH248</v>
          </cell>
          <cell r="AI577" t="str">
            <v>#='ipp(2015#=100 cvm)'!AI248</v>
          </cell>
          <cell r="AJ577" t="str">
            <v>#='ipp(2015#=100 cvm)'!AJ248</v>
          </cell>
          <cell r="AK577" t="str">
            <v>#='ipp(2015#=100 cvm)'!AK248</v>
          </cell>
          <cell r="AL577" t="str">
            <v>#='ipp(2015#=100 cvm)'!AL248</v>
          </cell>
          <cell r="AM577" t="str">
            <v>#='ipp(2015#=100 cvm)'!AM248</v>
          </cell>
          <cell r="AN577" t="str">
            <v>#='ipp(2015#=100 cvm)'!AN248</v>
          </cell>
        </row>
        <row r="578">
          <cell r="C578">
            <v>27330</v>
          </cell>
          <cell r="D578" t="str">
            <v>#='ipp(2015#=100 cvm)'!D249</v>
          </cell>
          <cell r="E578" t="str">
            <v>#='ipp(2015#=100 cvm)'!E249</v>
          </cell>
          <cell r="F578" t="str">
            <v>#='ipp(2015#=100 cvm)'!F249</v>
          </cell>
          <cell r="G578" t="str">
            <v>#='ipp(2015#=100 cvm)'!G249</v>
          </cell>
          <cell r="H578" t="str">
            <v>#='ipp(2015#=100 cvm)'!H249</v>
          </cell>
          <cell r="I578" t="str">
            <v>#='ipp(2015#=100 cvm)'!I249</v>
          </cell>
          <cell r="J578" t="str">
            <v>#='ipp(2015#=100 cvm)'!J249</v>
          </cell>
          <cell r="K578" t="str">
            <v>#='ipp(2015#=100 cvm)'!K249</v>
          </cell>
          <cell r="L578" t="str">
            <v>#='ipp(2015#=100 cvm)'!L249</v>
          </cell>
          <cell r="M578" t="str">
            <v>#='ipp(2015#=100 cvm)'!M249</v>
          </cell>
          <cell r="N578" t="str">
            <v>#='ipp(2015#=100 cvm)'!N249</v>
          </cell>
          <cell r="O578" t="str">
            <v>#='ipp(2015#=100 cvm)'!O249</v>
          </cell>
          <cell r="P578" t="str">
            <v>#='ipp(2015#=100 cvm)'!P249</v>
          </cell>
          <cell r="Q578" t="str">
            <v>#='ipp(2015#=100 cvm)'!Q249</v>
          </cell>
          <cell r="R578" t="str">
            <v>#='ipp(2015#=100 cvm)'!R249</v>
          </cell>
          <cell r="S578" t="str">
            <v>#='ipp(2015#=100 cvm)'!S249</v>
          </cell>
          <cell r="T578" t="str">
            <v>#='ipp(2015#=100 cvm)'!T249</v>
          </cell>
          <cell r="U578" t="str">
            <v>#='ipp(2015#=100 cvm)'!U249</v>
          </cell>
          <cell r="V578" t="str">
            <v>#='ipp(2015#=100 cvm)'!V249</v>
          </cell>
          <cell r="W578" t="str">
            <v>#='ipp(2015#=100 cvm)'!W249</v>
          </cell>
          <cell r="X578" t="str">
            <v>#='ipp(2015#=100 cvm)'!X249</v>
          </cell>
          <cell r="Y578" t="str">
            <v>#='ipp(2015#=100 cvm)'!Y249</v>
          </cell>
          <cell r="Z578" t="str">
            <v>#='ipp(2015#=100 cvm)'!Z249</v>
          </cell>
          <cell r="AA578" t="str">
            <v>#='ipp(2015#=100 cvm)'!AA249</v>
          </cell>
          <cell r="AB578" t="str">
            <v>#='ipp(2015#=100 cvm)'!AB249</v>
          </cell>
          <cell r="AC578" t="str">
            <v>#='ipp(2015#=100 cvm)'!AC249</v>
          </cell>
          <cell r="AD578" t="str">
            <v>#='ipp(2015#=100 cvm)'!AD249</v>
          </cell>
          <cell r="AE578" t="str">
            <v>#='ipp(2015#=100 cvm)'!AE249</v>
          </cell>
          <cell r="AF578" t="str">
            <v>#='ipp(2015#=100 cvm)'!AF249</v>
          </cell>
          <cell r="AG578" t="str">
            <v>#='ipp(2015#=100 cvm)'!AG249</v>
          </cell>
          <cell r="AH578" t="str">
            <v>#='ipp(2015#=100 cvm)'!AH249</v>
          </cell>
          <cell r="AI578" t="str">
            <v>#='ipp(2015#=100 cvm)'!AI249</v>
          </cell>
          <cell r="AJ578" t="str">
            <v>#='ipp(2015#=100 cvm)'!AJ249</v>
          </cell>
          <cell r="AK578" t="str">
            <v>#='ipp(2015#=100 cvm)'!AK249</v>
          </cell>
          <cell r="AL578" t="str">
            <v>#='ipp(2015#=100 cvm)'!AL249</v>
          </cell>
          <cell r="AM578" t="str">
            <v>#='ipp(2015#=100 cvm)'!AM249</v>
          </cell>
          <cell r="AN578" t="str">
            <v>#='ipp(2015#=100 cvm)'!AN249</v>
          </cell>
        </row>
        <row r="579">
          <cell r="C579">
            <v>274</v>
          </cell>
          <cell r="D579" t="str">
            <v>#='ipp(2015#=100 cvm)'!D250</v>
          </cell>
          <cell r="E579" t="str">
            <v>#='ipp(2015#=100 cvm)'!E250</v>
          </cell>
          <cell r="F579" t="str">
            <v>#='ipp(2015#=100 cvm)'!F250</v>
          </cell>
          <cell r="G579" t="str">
            <v>#='ipp(2015#=100 cvm)'!G250</v>
          </cell>
          <cell r="H579" t="str">
            <v>#='ipp(2015#=100 cvm)'!H250</v>
          </cell>
          <cell r="I579" t="str">
            <v>#='ipp(2015#=100 cvm)'!I250</v>
          </cell>
          <cell r="J579" t="str">
            <v>#='ipp(2015#=100 cvm)'!J250</v>
          </cell>
          <cell r="K579" t="str">
            <v>#='ipp(2015#=100 cvm)'!K250</v>
          </cell>
          <cell r="L579" t="str">
            <v>#='ipp(2015#=100 cvm)'!L250</v>
          </cell>
          <cell r="M579" t="str">
            <v>#='ipp(2015#=100 cvm)'!M250</v>
          </cell>
          <cell r="N579" t="str">
            <v>#='ipp(2015#=100 cvm)'!N250</v>
          </cell>
          <cell r="O579" t="str">
            <v>#='ipp(2015#=100 cvm)'!O250</v>
          </cell>
          <cell r="P579" t="str">
            <v>#='ipp(2015#=100 cvm)'!P250</v>
          </cell>
          <cell r="Q579" t="str">
            <v>#='ipp(2015#=100 cvm)'!Q250</v>
          </cell>
          <cell r="R579" t="str">
            <v>#='ipp(2015#=100 cvm)'!R250</v>
          </cell>
          <cell r="S579" t="str">
            <v>#='ipp(2015#=100 cvm)'!S250</v>
          </cell>
          <cell r="T579" t="str">
            <v>#='ipp(2015#=100 cvm)'!T250</v>
          </cell>
          <cell r="U579" t="str">
            <v>#='ipp(2015#=100 cvm)'!U250</v>
          </cell>
          <cell r="V579" t="str">
            <v>#='ipp(2015#=100 cvm)'!V250</v>
          </cell>
          <cell r="W579" t="str">
            <v>#='ipp(2015#=100 cvm)'!W250</v>
          </cell>
          <cell r="X579" t="str">
            <v>#='ipp(2015#=100 cvm)'!X250</v>
          </cell>
          <cell r="Y579" t="str">
            <v>#='ipp(2015#=100 cvm)'!Y250</v>
          </cell>
          <cell r="Z579" t="str">
            <v>#='ipp(2015#=100 cvm)'!Z250</v>
          </cell>
          <cell r="AA579" t="str">
            <v>#='ipp(2015#=100 cvm)'!AA250</v>
          </cell>
          <cell r="AB579" t="str">
            <v>#='ipp(2015#=100 cvm)'!AB250</v>
          </cell>
          <cell r="AC579" t="str">
            <v>#='ipp(2015#=100 cvm)'!AC250</v>
          </cell>
          <cell r="AD579" t="str">
            <v>#='ipp(2015#=100 cvm)'!AD250</v>
          </cell>
          <cell r="AE579" t="str">
            <v>#='ipp(2015#=100 cvm)'!AE250</v>
          </cell>
          <cell r="AF579" t="str">
            <v>#='ipp(2015#=100 cvm)'!AF250</v>
          </cell>
          <cell r="AG579" t="str">
            <v>#='ipp(2015#=100 cvm)'!AG250</v>
          </cell>
          <cell r="AH579" t="str">
            <v>#='ipp(2015#=100 cvm)'!AH250</v>
          </cell>
          <cell r="AI579" t="str">
            <v>#='ipp(2015#=100 cvm)'!AI250</v>
          </cell>
          <cell r="AJ579" t="str">
            <v>#='ipp(2015#=100 cvm)'!AJ250</v>
          </cell>
          <cell r="AK579" t="str">
            <v>#='ipp(2015#=100 cvm)'!AK250</v>
          </cell>
          <cell r="AL579" t="str">
            <v>#='ipp(2015#=100 cvm)'!AL250</v>
          </cell>
          <cell r="AM579" t="str">
            <v>#='ipp(2015#=100 cvm)'!AM250</v>
          </cell>
          <cell r="AN579" t="str">
            <v>#='ipp(2015#=100 cvm)'!AN250</v>
          </cell>
        </row>
        <row r="580">
          <cell r="C580">
            <v>27400</v>
          </cell>
          <cell r="D580" t="str">
            <v>#='ipp(2015#=100 cvm)'!D251</v>
          </cell>
          <cell r="E580" t="str">
            <v>#='ipp(2015#=100 cvm)'!E251</v>
          </cell>
          <cell r="F580" t="str">
            <v>#='ipp(2015#=100 cvm)'!F251</v>
          </cell>
          <cell r="G580" t="str">
            <v>#='ipp(2015#=100 cvm)'!G251</v>
          </cell>
          <cell r="H580" t="str">
            <v>#='ipp(2015#=100 cvm)'!H251</v>
          </cell>
          <cell r="I580" t="str">
            <v>#='ipp(2015#=100 cvm)'!I251</v>
          </cell>
          <cell r="J580" t="str">
            <v>#='ipp(2015#=100 cvm)'!J251</v>
          </cell>
          <cell r="K580" t="str">
            <v>#='ipp(2015#=100 cvm)'!K251</v>
          </cell>
          <cell r="L580" t="str">
            <v>#='ipp(2015#=100 cvm)'!L251</v>
          </cell>
          <cell r="M580" t="str">
            <v>#='ipp(2015#=100 cvm)'!M251</v>
          </cell>
          <cell r="N580" t="str">
            <v>#='ipp(2015#=100 cvm)'!N251</v>
          </cell>
          <cell r="O580" t="str">
            <v>#='ipp(2015#=100 cvm)'!O251</v>
          </cell>
          <cell r="P580" t="str">
            <v>#='ipp(2015#=100 cvm)'!P251</v>
          </cell>
          <cell r="Q580" t="str">
            <v>#='ipp(2015#=100 cvm)'!Q251</v>
          </cell>
          <cell r="R580" t="str">
            <v>#='ipp(2015#=100 cvm)'!R251</v>
          </cell>
          <cell r="S580" t="str">
            <v>#='ipp(2015#=100 cvm)'!S251</v>
          </cell>
          <cell r="T580" t="str">
            <v>#='ipp(2015#=100 cvm)'!T251</v>
          </cell>
          <cell r="U580" t="str">
            <v>#='ipp(2015#=100 cvm)'!U251</v>
          </cell>
          <cell r="V580" t="str">
            <v>#='ipp(2015#=100 cvm)'!V251</v>
          </cell>
          <cell r="W580" t="str">
            <v>#='ipp(2015#=100 cvm)'!W251</v>
          </cell>
          <cell r="X580" t="str">
            <v>#='ipp(2015#=100 cvm)'!X251</v>
          </cell>
          <cell r="Y580" t="str">
            <v>#='ipp(2015#=100 cvm)'!Y251</v>
          </cell>
          <cell r="Z580" t="str">
            <v>#='ipp(2015#=100 cvm)'!Z251</v>
          </cell>
          <cell r="AA580" t="str">
            <v>#='ipp(2015#=100 cvm)'!AA251</v>
          </cell>
          <cell r="AB580" t="str">
            <v>#='ipp(2015#=100 cvm)'!AB251</v>
          </cell>
          <cell r="AC580" t="str">
            <v>#='ipp(2015#=100 cvm)'!AC251</v>
          </cell>
          <cell r="AD580" t="str">
            <v>#='ipp(2015#=100 cvm)'!AD251</v>
          </cell>
          <cell r="AE580" t="str">
            <v>#='ipp(2015#=100 cvm)'!AE251</v>
          </cell>
          <cell r="AF580" t="str">
            <v>#='ipp(2015#=100 cvm)'!AF251</v>
          </cell>
          <cell r="AG580" t="str">
            <v>#='ipp(2015#=100 cvm)'!AG251</v>
          </cell>
          <cell r="AH580" t="str">
            <v>#='ipp(2015#=100 cvm)'!AH251</v>
          </cell>
          <cell r="AI580" t="str">
            <v>#='ipp(2015#=100 cvm)'!AI251</v>
          </cell>
          <cell r="AJ580" t="str">
            <v>#='ipp(2015#=100 cvm)'!AJ251</v>
          </cell>
          <cell r="AK580" t="str">
            <v>#='ipp(2015#=100 cvm)'!AK251</v>
          </cell>
          <cell r="AL580" t="str">
            <v>#='ipp(2015#=100 cvm)'!AL251</v>
          </cell>
          <cell r="AM580" t="str">
            <v>#='ipp(2015#=100 cvm)'!AM251</v>
          </cell>
          <cell r="AN580" t="str">
            <v>#='ipp(2015#=100 cvm)'!AN251</v>
          </cell>
        </row>
        <row r="581">
          <cell r="C581">
            <v>275</v>
          </cell>
          <cell r="D581" t="str">
            <v>#='ipp(2015#=100 cvm)'!D252</v>
          </cell>
          <cell r="E581" t="str">
            <v>#='ipp(2015#=100 cvm)'!E252</v>
          </cell>
          <cell r="F581" t="str">
            <v>#='ipp(2015#=100 cvm)'!F252</v>
          </cell>
          <cell r="G581" t="str">
            <v>#='ipp(2015#=100 cvm)'!G252</v>
          </cell>
          <cell r="H581" t="str">
            <v>#='ipp(2015#=100 cvm)'!H252</v>
          </cell>
          <cell r="I581" t="str">
            <v>#='ipp(2015#=100 cvm)'!I252</v>
          </cell>
          <cell r="J581" t="str">
            <v>#='ipp(2015#=100 cvm)'!J252</v>
          </cell>
          <cell r="K581" t="str">
            <v>#='ipp(2015#=100 cvm)'!K252</v>
          </cell>
          <cell r="L581" t="str">
            <v>#='ipp(2015#=100 cvm)'!L252</v>
          </cell>
          <cell r="M581" t="str">
            <v>#='ipp(2015#=100 cvm)'!M252</v>
          </cell>
          <cell r="N581" t="str">
            <v>#='ipp(2015#=100 cvm)'!N252</v>
          </cell>
          <cell r="O581" t="str">
            <v>#='ipp(2015#=100 cvm)'!O252</v>
          </cell>
          <cell r="P581" t="str">
            <v>#='ipp(2015#=100 cvm)'!P252</v>
          </cell>
          <cell r="Q581" t="str">
            <v>#='ipp(2015#=100 cvm)'!Q252</v>
          </cell>
          <cell r="R581" t="str">
            <v>#='ipp(2015#=100 cvm)'!R252</v>
          </cell>
          <cell r="S581" t="str">
            <v>#='ipp(2015#=100 cvm)'!S252</v>
          </cell>
          <cell r="T581" t="str">
            <v>#='ipp(2015#=100 cvm)'!T252</v>
          </cell>
          <cell r="U581" t="str">
            <v>#='ipp(2015#=100 cvm)'!U252</v>
          </cell>
          <cell r="V581" t="str">
            <v>#='ipp(2015#=100 cvm)'!V252</v>
          </cell>
          <cell r="W581" t="str">
            <v>#='ipp(2015#=100 cvm)'!W252</v>
          </cell>
          <cell r="X581" t="str">
            <v>#='ipp(2015#=100 cvm)'!X252</v>
          </cell>
          <cell r="Y581" t="str">
            <v>#='ipp(2015#=100 cvm)'!Y252</v>
          </cell>
          <cell r="Z581" t="str">
            <v>#='ipp(2015#=100 cvm)'!Z252</v>
          </cell>
          <cell r="AA581" t="str">
            <v>#='ipp(2015#=100 cvm)'!AA252</v>
          </cell>
          <cell r="AB581" t="str">
            <v>#='ipp(2015#=100 cvm)'!AB252</v>
          </cell>
          <cell r="AC581" t="str">
            <v>#='ipp(2015#=100 cvm)'!AC252</v>
          </cell>
          <cell r="AD581" t="str">
            <v>#='ipp(2015#=100 cvm)'!AD252</v>
          </cell>
          <cell r="AE581" t="str">
            <v>#='ipp(2015#=100 cvm)'!AE252</v>
          </cell>
          <cell r="AF581" t="str">
            <v>#='ipp(2015#=100 cvm)'!AF252</v>
          </cell>
          <cell r="AG581" t="str">
            <v>#='ipp(2015#=100 cvm)'!AG252</v>
          </cell>
          <cell r="AH581" t="str">
            <v>#='ipp(2015#=100 cvm)'!AH252</v>
          </cell>
          <cell r="AI581" t="str">
            <v>#='ipp(2015#=100 cvm)'!AI252</v>
          </cell>
          <cell r="AJ581" t="str">
            <v>#='ipp(2015#=100 cvm)'!AJ252</v>
          </cell>
          <cell r="AK581" t="str">
            <v>#='ipp(2015#=100 cvm)'!AK252</v>
          </cell>
          <cell r="AL581" t="str">
            <v>#='ipp(2015#=100 cvm)'!AL252</v>
          </cell>
          <cell r="AM581" t="str">
            <v>#='ipp(2015#=100 cvm)'!AM252</v>
          </cell>
          <cell r="AN581" t="str">
            <v>#='ipp(2015#=100 cvm)'!AN252</v>
          </cell>
        </row>
        <row r="582">
          <cell r="C582">
            <v>27500</v>
          </cell>
          <cell r="D582" t="str">
            <v>#='ipp(2015#=100 cvm)'!D253</v>
          </cell>
          <cell r="E582" t="str">
            <v>#='ipp(2015#=100 cvm)'!E253</v>
          </cell>
          <cell r="F582" t="str">
            <v>#='ipp(2015#=100 cvm)'!F253</v>
          </cell>
          <cell r="G582" t="str">
            <v>#='ipp(2015#=100 cvm)'!G253</v>
          </cell>
          <cell r="H582" t="str">
            <v>#='ipp(2015#=100 cvm)'!H253</v>
          </cell>
          <cell r="I582" t="str">
            <v>#='ipp(2015#=100 cvm)'!I253</v>
          </cell>
          <cell r="J582" t="str">
            <v>#='ipp(2015#=100 cvm)'!J253</v>
          </cell>
          <cell r="K582" t="str">
            <v>#='ipp(2015#=100 cvm)'!K253</v>
          </cell>
          <cell r="L582" t="str">
            <v>#='ipp(2015#=100 cvm)'!L253</v>
          </cell>
          <cell r="M582" t="str">
            <v>#='ipp(2015#=100 cvm)'!M253</v>
          </cell>
          <cell r="N582" t="str">
            <v>#='ipp(2015#=100 cvm)'!N253</v>
          </cell>
          <cell r="O582" t="str">
            <v>#='ipp(2015#=100 cvm)'!O253</v>
          </cell>
          <cell r="P582" t="str">
            <v>#='ipp(2015#=100 cvm)'!P253</v>
          </cell>
          <cell r="Q582" t="str">
            <v>#='ipp(2015#=100 cvm)'!Q253</v>
          </cell>
          <cell r="R582" t="str">
            <v>#='ipp(2015#=100 cvm)'!R253</v>
          </cell>
          <cell r="S582" t="str">
            <v>#='ipp(2015#=100 cvm)'!S253</v>
          </cell>
          <cell r="T582" t="str">
            <v>#='ipp(2015#=100 cvm)'!T253</v>
          </cell>
          <cell r="U582" t="str">
            <v>#='ipp(2015#=100 cvm)'!U253</v>
          </cell>
          <cell r="V582" t="str">
            <v>#='ipp(2015#=100 cvm)'!V253</v>
          </cell>
          <cell r="W582" t="str">
            <v>#='ipp(2015#=100 cvm)'!W253</v>
          </cell>
          <cell r="X582" t="str">
            <v>#='ipp(2015#=100 cvm)'!X253</v>
          </cell>
          <cell r="Y582" t="str">
            <v>#='ipp(2015#=100 cvm)'!Y253</v>
          </cell>
          <cell r="Z582" t="str">
            <v>#='ipp(2015#=100 cvm)'!Z253</v>
          </cell>
          <cell r="AA582" t="str">
            <v>#='ipp(2015#=100 cvm)'!AA253</v>
          </cell>
          <cell r="AB582" t="str">
            <v>#='ipp(2015#=100 cvm)'!AB253</v>
          </cell>
          <cell r="AC582" t="str">
            <v>#='ipp(2015#=100 cvm)'!AC253</v>
          </cell>
          <cell r="AD582" t="str">
            <v>#='ipp(2015#=100 cvm)'!AD253</v>
          </cell>
          <cell r="AE582" t="str">
            <v>#='ipp(2015#=100 cvm)'!AE253</v>
          </cell>
          <cell r="AF582" t="str">
            <v>#='ipp(2015#=100 cvm)'!AF253</v>
          </cell>
          <cell r="AG582" t="str">
            <v>#='ipp(2015#=100 cvm)'!AG253</v>
          </cell>
          <cell r="AH582" t="str">
            <v>#='ipp(2015#=100 cvm)'!AH253</v>
          </cell>
          <cell r="AI582" t="str">
            <v>#='ipp(2015#=100 cvm)'!AI253</v>
          </cell>
          <cell r="AJ582" t="str">
            <v>#='ipp(2015#=100 cvm)'!AJ253</v>
          </cell>
          <cell r="AK582" t="str">
            <v>#='ipp(2015#=100 cvm)'!AK253</v>
          </cell>
          <cell r="AL582" t="str">
            <v>#='ipp(2015#=100 cvm)'!AL253</v>
          </cell>
          <cell r="AM582" t="str">
            <v>#='ipp(2015#=100 cvm)'!AM253</v>
          </cell>
          <cell r="AN582" t="str">
            <v>#='ipp(2015#=100 cvm)'!AN253</v>
          </cell>
        </row>
        <row r="583">
          <cell r="C583">
            <v>279</v>
          </cell>
          <cell r="D583" t="str">
            <v>#='ipp(2015#=100 cvm)'!D254</v>
          </cell>
          <cell r="E583" t="str">
            <v>#='ipp(2015#=100 cvm)'!E254</v>
          </cell>
          <cell r="F583" t="str">
            <v>#='ipp(2015#=100 cvm)'!F254</v>
          </cell>
          <cell r="G583" t="str">
            <v>#='ipp(2015#=100 cvm)'!G254</v>
          </cell>
          <cell r="H583" t="str">
            <v>#='ipp(2015#=100 cvm)'!H254</v>
          </cell>
          <cell r="I583" t="str">
            <v>#='ipp(2015#=100 cvm)'!I254</v>
          </cell>
          <cell r="J583" t="str">
            <v>#='ipp(2015#=100 cvm)'!J254</v>
          </cell>
          <cell r="K583" t="str">
            <v>#='ipp(2015#=100 cvm)'!K254</v>
          </cell>
          <cell r="L583" t="str">
            <v>#='ipp(2015#=100 cvm)'!L254</v>
          </cell>
          <cell r="M583" t="str">
            <v>#='ipp(2015#=100 cvm)'!M254</v>
          </cell>
          <cell r="N583" t="str">
            <v>#='ipp(2015#=100 cvm)'!N254</v>
          </cell>
          <cell r="O583" t="str">
            <v>#='ipp(2015#=100 cvm)'!O254</v>
          </cell>
          <cell r="P583" t="str">
            <v>#='ipp(2015#=100 cvm)'!P254</v>
          </cell>
          <cell r="Q583" t="str">
            <v>#='ipp(2015#=100 cvm)'!Q254</v>
          </cell>
          <cell r="R583" t="str">
            <v>#='ipp(2015#=100 cvm)'!R254</v>
          </cell>
          <cell r="S583" t="str">
            <v>#='ipp(2015#=100 cvm)'!S254</v>
          </cell>
          <cell r="T583" t="str">
            <v>#='ipp(2015#=100 cvm)'!T254</v>
          </cell>
          <cell r="U583" t="str">
            <v>#='ipp(2015#=100 cvm)'!U254</v>
          </cell>
          <cell r="V583" t="str">
            <v>#='ipp(2015#=100 cvm)'!V254</v>
          </cell>
          <cell r="W583" t="str">
            <v>#='ipp(2015#=100 cvm)'!W254</v>
          </cell>
          <cell r="X583" t="str">
            <v>#='ipp(2015#=100 cvm)'!X254</v>
          </cell>
          <cell r="Y583" t="str">
            <v>#='ipp(2015#=100 cvm)'!Y254</v>
          </cell>
          <cell r="Z583" t="str">
            <v>#='ipp(2015#=100 cvm)'!Z254</v>
          </cell>
          <cell r="AA583" t="str">
            <v>#='ipp(2015#=100 cvm)'!AA254</v>
          </cell>
          <cell r="AB583" t="str">
            <v>#='ipp(2015#=100 cvm)'!AB254</v>
          </cell>
          <cell r="AC583" t="str">
            <v>#='ipp(2015#=100 cvm)'!AC254</v>
          </cell>
          <cell r="AD583" t="str">
            <v>#='ipp(2015#=100 cvm)'!AD254</v>
          </cell>
          <cell r="AE583" t="str">
            <v>#='ipp(2015#=100 cvm)'!AE254</v>
          </cell>
          <cell r="AF583" t="str">
            <v>#='ipp(2015#=100 cvm)'!AF254</v>
          </cell>
          <cell r="AG583" t="str">
            <v>#='ipp(2015#=100 cvm)'!AG254</v>
          </cell>
          <cell r="AH583" t="str">
            <v>#='ipp(2015#=100 cvm)'!AH254</v>
          </cell>
          <cell r="AI583" t="str">
            <v>#='ipp(2015#=100 cvm)'!AI254</v>
          </cell>
          <cell r="AJ583" t="str">
            <v>#='ipp(2015#=100 cvm)'!AJ254</v>
          </cell>
          <cell r="AK583" t="str">
            <v>#='ipp(2015#=100 cvm)'!AK254</v>
          </cell>
          <cell r="AL583" t="str">
            <v>#='ipp(2015#=100 cvm)'!AL254</v>
          </cell>
          <cell r="AM583" t="str">
            <v>#='ipp(2015#=100 cvm)'!AM254</v>
          </cell>
          <cell r="AN583" t="str">
            <v>#='ipp(2015#=100 cvm)'!AN254</v>
          </cell>
        </row>
        <row r="584">
          <cell r="C584">
            <v>27900</v>
          </cell>
          <cell r="D584" t="str">
            <v>#='ipp(2015#=100 cvm)'!D255</v>
          </cell>
          <cell r="E584" t="str">
            <v>#='ipp(2015#=100 cvm)'!E255</v>
          </cell>
          <cell r="F584" t="str">
            <v>#='ipp(2015#=100 cvm)'!F255</v>
          </cell>
          <cell r="G584" t="str">
            <v>#='ipp(2015#=100 cvm)'!G255</v>
          </cell>
          <cell r="H584" t="str">
            <v>#='ipp(2015#=100 cvm)'!H255</v>
          </cell>
          <cell r="I584" t="str">
            <v>#='ipp(2015#=100 cvm)'!I255</v>
          </cell>
          <cell r="J584" t="str">
            <v>#='ipp(2015#=100 cvm)'!J255</v>
          </cell>
          <cell r="K584" t="str">
            <v>#='ipp(2015#=100 cvm)'!K255</v>
          </cell>
          <cell r="L584" t="str">
            <v>#='ipp(2015#=100 cvm)'!L255</v>
          </cell>
          <cell r="M584" t="str">
            <v>#='ipp(2015#=100 cvm)'!M255</v>
          </cell>
          <cell r="N584" t="str">
            <v>#='ipp(2015#=100 cvm)'!N255</v>
          </cell>
          <cell r="O584" t="str">
            <v>#='ipp(2015#=100 cvm)'!O255</v>
          </cell>
          <cell r="P584" t="str">
            <v>#='ipp(2015#=100 cvm)'!P255</v>
          </cell>
          <cell r="Q584" t="str">
            <v>#='ipp(2015#=100 cvm)'!Q255</v>
          </cell>
          <cell r="R584" t="str">
            <v>#='ipp(2015#=100 cvm)'!R255</v>
          </cell>
          <cell r="S584" t="str">
            <v>#='ipp(2015#=100 cvm)'!S255</v>
          </cell>
          <cell r="T584" t="str">
            <v>#='ipp(2015#=100 cvm)'!T255</v>
          </cell>
          <cell r="U584" t="str">
            <v>#='ipp(2015#=100 cvm)'!U255</v>
          </cell>
          <cell r="V584" t="str">
            <v>#='ipp(2015#=100 cvm)'!V255</v>
          </cell>
          <cell r="W584" t="str">
            <v>#='ipp(2015#=100 cvm)'!W255</v>
          </cell>
          <cell r="X584" t="str">
            <v>#='ipp(2015#=100 cvm)'!X255</v>
          </cell>
          <cell r="Y584" t="str">
            <v>#='ipp(2015#=100 cvm)'!Y255</v>
          </cell>
          <cell r="Z584" t="str">
            <v>#='ipp(2015#=100 cvm)'!Z255</v>
          </cell>
          <cell r="AA584" t="str">
            <v>#='ipp(2015#=100 cvm)'!AA255</v>
          </cell>
          <cell r="AB584" t="str">
            <v>#='ipp(2015#=100 cvm)'!AB255</v>
          </cell>
          <cell r="AC584" t="str">
            <v>#='ipp(2015#=100 cvm)'!AC255</v>
          </cell>
          <cell r="AD584" t="str">
            <v>#='ipp(2015#=100 cvm)'!AD255</v>
          </cell>
          <cell r="AE584" t="str">
            <v>#='ipp(2015#=100 cvm)'!AE255</v>
          </cell>
          <cell r="AF584" t="str">
            <v>#='ipp(2015#=100 cvm)'!AF255</v>
          </cell>
          <cell r="AG584" t="str">
            <v>#='ipp(2015#=100 cvm)'!AG255</v>
          </cell>
          <cell r="AH584" t="str">
            <v>#='ipp(2015#=100 cvm)'!AH255</v>
          </cell>
          <cell r="AI584" t="str">
            <v>#='ipp(2015#=100 cvm)'!AI255</v>
          </cell>
          <cell r="AJ584" t="str">
            <v>#='ipp(2015#=100 cvm)'!AJ255</v>
          </cell>
          <cell r="AK584" t="str">
            <v>#='ipp(2015#=100 cvm)'!AK255</v>
          </cell>
          <cell r="AL584" t="str">
            <v>#='ipp(2015#=100 cvm)'!AL255</v>
          </cell>
          <cell r="AM584" t="str">
            <v>#='ipp(2015#=100 cvm)'!AM255</v>
          </cell>
          <cell r="AN584" t="str">
            <v>#='ipp(2015#=100 cvm)'!AN255</v>
          </cell>
        </row>
        <row r="585">
          <cell r="C585">
            <v>281</v>
          </cell>
          <cell r="D585" t="str">
            <v>#='ipp(2015#=100 cvm)'!D256</v>
          </cell>
          <cell r="E585" t="str">
            <v>#='ipp(2015#=100 cvm)'!E256</v>
          </cell>
          <cell r="F585" t="str">
            <v>#='ipp(2015#=100 cvm)'!F256</v>
          </cell>
          <cell r="G585" t="str">
            <v>#='ipp(2015#=100 cvm)'!G256</v>
          </cell>
          <cell r="H585" t="str">
            <v>#='ipp(2015#=100 cvm)'!H256</v>
          </cell>
          <cell r="I585" t="str">
            <v>#='ipp(2015#=100 cvm)'!I256</v>
          </cell>
          <cell r="J585" t="str">
            <v>#='ipp(2015#=100 cvm)'!J256</v>
          </cell>
          <cell r="K585" t="str">
            <v>#='ipp(2015#=100 cvm)'!K256</v>
          </cell>
          <cell r="L585" t="str">
            <v>#='ipp(2015#=100 cvm)'!L256</v>
          </cell>
          <cell r="M585" t="str">
            <v>#='ipp(2015#=100 cvm)'!M256</v>
          </cell>
          <cell r="N585" t="str">
            <v>#='ipp(2015#=100 cvm)'!N256</v>
          </cell>
          <cell r="O585" t="str">
            <v>#='ipp(2015#=100 cvm)'!O256</v>
          </cell>
          <cell r="P585" t="str">
            <v>#='ipp(2015#=100 cvm)'!P256</v>
          </cell>
          <cell r="Q585" t="str">
            <v>#='ipp(2015#=100 cvm)'!Q256</v>
          </cell>
          <cell r="R585" t="str">
            <v>#='ipp(2015#=100 cvm)'!R256</v>
          </cell>
          <cell r="S585" t="str">
            <v>#='ipp(2015#=100 cvm)'!S256</v>
          </cell>
          <cell r="T585" t="str">
            <v>#='ipp(2015#=100 cvm)'!T256</v>
          </cell>
          <cell r="U585" t="str">
            <v>#='ipp(2015#=100 cvm)'!U256</v>
          </cell>
          <cell r="V585" t="str">
            <v>#='ipp(2015#=100 cvm)'!V256</v>
          </cell>
          <cell r="W585" t="str">
            <v>#='ipp(2015#=100 cvm)'!W256</v>
          </cell>
          <cell r="X585" t="str">
            <v>#='ipp(2015#=100 cvm)'!X256</v>
          </cell>
          <cell r="Y585" t="str">
            <v>#='ipp(2015#=100 cvm)'!Y256</v>
          </cell>
          <cell r="Z585" t="str">
            <v>#='ipp(2015#=100 cvm)'!Z256</v>
          </cell>
          <cell r="AA585" t="str">
            <v>#='ipp(2015#=100 cvm)'!AA256</v>
          </cell>
          <cell r="AB585" t="str">
            <v>#='ipp(2015#=100 cvm)'!AB256</v>
          </cell>
          <cell r="AC585" t="str">
            <v>#='ipp(2015#=100 cvm)'!AC256</v>
          </cell>
          <cell r="AD585" t="str">
            <v>#='ipp(2015#=100 cvm)'!AD256</v>
          </cell>
          <cell r="AE585" t="str">
            <v>#='ipp(2015#=100 cvm)'!AE256</v>
          </cell>
          <cell r="AF585" t="str">
            <v>#='ipp(2015#=100 cvm)'!AF256</v>
          </cell>
          <cell r="AG585" t="str">
            <v>#='ipp(2015#=100 cvm)'!AG256</v>
          </cell>
          <cell r="AH585" t="str">
            <v>#='ipp(2015#=100 cvm)'!AH256</v>
          </cell>
          <cell r="AI585" t="str">
            <v>#='ipp(2015#=100 cvm)'!AI256</v>
          </cell>
          <cell r="AJ585" t="str">
            <v>#='ipp(2015#=100 cvm)'!AJ256</v>
          </cell>
          <cell r="AK585" t="str">
            <v>#='ipp(2015#=100 cvm)'!AK256</v>
          </cell>
          <cell r="AL585" t="str">
            <v>#='ipp(2015#=100 cvm)'!AL256</v>
          </cell>
          <cell r="AM585" t="str">
            <v>#='ipp(2015#=100 cvm)'!AM256</v>
          </cell>
          <cell r="AN585" t="str">
            <v>#='ipp(2015#=100 cvm)'!AN256</v>
          </cell>
        </row>
        <row r="586">
          <cell r="C586">
            <v>28110</v>
          </cell>
          <cell r="D586" t="str">
            <v>#='ipp(2015#=100 cvm)'!D257</v>
          </cell>
          <cell r="E586" t="str">
            <v>#='ipp(2015#=100 cvm)'!E257</v>
          </cell>
          <cell r="F586" t="str">
            <v>#='ipp(2015#=100 cvm)'!F257</v>
          </cell>
          <cell r="G586" t="str">
            <v>#='ipp(2015#=100 cvm)'!G257</v>
          </cell>
          <cell r="H586" t="str">
            <v>#='ipp(2015#=100 cvm)'!H257</v>
          </cell>
          <cell r="I586" t="str">
            <v>#='ipp(2015#=100 cvm)'!I257</v>
          </cell>
          <cell r="J586" t="str">
            <v>#='ipp(2015#=100 cvm)'!J257</v>
          </cell>
          <cell r="K586" t="str">
            <v>#='ipp(2015#=100 cvm)'!K257</v>
          </cell>
          <cell r="L586" t="str">
            <v>#='ipp(2015#=100 cvm)'!L257</v>
          </cell>
          <cell r="M586" t="str">
            <v>#='ipp(2015#=100 cvm)'!M257</v>
          </cell>
          <cell r="N586" t="str">
            <v>#='ipp(2015#=100 cvm)'!N257</v>
          </cell>
          <cell r="O586" t="str">
            <v>#='ipp(2015#=100 cvm)'!O257</v>
          </cell>
          <cell r="P586" t="str">
            <v>#='ipp(2015#=100 cvm)'!P257</v>
          </cell>
          <cell r="Q586" t="str">
            <v>#='ipp(2015#=100 cvm)'!Q257</v>
          </cell>
          <cell r="R586" t="str">
            <v>#='ipp(2015#=100 cvm)'!R257</v>
          </cell>
          <cell r="S586" t="str">
            <v>#='ipp(2015#=100 cvm)'!S257</v>
          </cell>
          <cell r="T586" t="str">
            <v>#='ipp(2015#=100 cvm)'!T257</v>
          </cell>
          <cell r="U586" t="str">
            <v>#='ipp(2015#=100 cvm)'!U257</v>
          </cell>
          <cell r="V586" t="str">
            <v>#='ipp(2015#=100 cvm)'!V257</v>
          </cell>
          <cell r="W586" t="str">
            <v>#='ipp(2015#=100 cvm)'!W257</v>
          </cell>
          <cell r="X586" t="str">
            <v>#='ipp(2015#=100 cvm)'!X257</v>
          </cell>
          <cell r="Y586" t="str">
            <v>#='ipp(2015#=100 cvm)'!Y257</v>
          </cell>
          <cell r="Z586" t="str">
            <v>#='ipp(2015#=100 cvm)'!Z257</v>
          </cell>
          <cell r="AA586" t="str">
            <v>#='ipp(2015#=100 cvm)'!AA257</v>
          </cell>
          <cell r="AB586" t="str">
            <v>#='ipp(2015#=100 cvm)'!AB257</v>
          </cell>
          <cell r="AC586" t="str">
            <v>#='ipp(2015#=100 cvm)'!AC257</v>
          </cell>
          <cell r="AD586" t="str">
            <v>#='ipp(2015#=100 cvm)'!AD257</v>
          </cell>
          <cell r="AE586" t="str">
            <v>#='ipp(2015#=100 cvm)'!AE257</v>
          </cell>
          <cell r="AF586" t="str">
            <v>#='ipp(2015#=100 cvm)'!AF257</v>
          </cell>
          <cell r="AG586" t="str">
            <v>#='ipp(2015#=100 cvm)'!AG257</v>
          </cell>
          <cell r="AH586" t="str">
            <v>#='ipp(2015#=100 cvm)'!AH257</v>
          </cell>
          <cell r="AI586" t="str">
            <v>#='ipp(2015#=100 cvm)'!AI257</v>
          </cell>
          <cell r="AJ586" t="str">
            <v>#='ipp(2015#=100 cvm)'!AJ257</v>
          </cell>
          <cell r="AK586" t="str">
            <v>#='ipp(2015#=100 cvm)'!AK257</v>
          </cell>
          <cell r="AL586" t="str">
            <v>#='ipp(2015#=100 cvm)'!AL257</v>
          </cell>
          <cell r="AM586" t="str">
            <v>#='ipp(2015#=100 cvm)'!AM257</v>
          </cell>
          <cell r="AN586" t="str">
            <v>#='ipp(2015#=100 cvm)'!AN257</v>
          </cell>
        </row>
        <row r="587">
          <cell r="C587">
            <v>28120</v>
          </cell>
          <cell r="D587" t="str">
            <v>#='ipp(2015#=100 cvm)'!D258</v>
          </cell>
          <cell r="E587" t="str">
            <v>#='ipp(2015#=100 cvm)'!E258</v>
          </cell>
          <cell r="F587" t="str">
            <v>#='ipp(2015#=100 cvm)'!F258</v>
          </cell>
          <cell r="G587" t="str">
            <v>#='ipp(2015#=100 cvm)'!G258</v>
          </cell>
          <cell r="H587" t="str">
            <v>#='ipp(2015#=100 cvm)'!H258</v>
          </cell>
          <cell r="I587" t="str">
            <v>#='ipp(2015#=100 cvm)'!I258</v>
          </cell>
          <cell r="J587" t="str">
            <v>#='ipp(2015#=100 cvm)'!J258</v>
          </cell>
          <cell r="K587" t="str">
            <v>#='ipp(2015#=100 cvm)'!K258</v>
          </cell>
          <cell r="L587" t="str">
            <v>#='ipp(2015#=100 cvm)'!L258</v>
          </cell>
          <cell r="M587" t="str">
            <v>#='ipp(2015#=100 cvm)'!M258</v>
          </cell>
          <cell r="N587" t="str">
            <v>#='ipp(2015#=100 cvm)'!N258</v>
          </cell>
          <cell r="O587" t="str">
            <v>#='ipp(2015#=100 cvm)'!O258</v>
          </cell>
          <cell r="P587" t="str">
            <v>#='ipp(2015#=100 cvm)'!P258</v>
          </cell>
          <cell r="Q587" t="str">
            <v>#='ipp(2015#=100 cvm)'!Q258</v>
          </cell>
          <cell r="R587" t="str">
            <v>#='ipp(2015#=100 cvm)'!R258</v>
          </cell>
          <cell r="S587" t="str">
            <v>#='ipp(2015#=100 cvm)'!S258</v>
          </cell>
          <cell r="T587" t="str">
            <v>#='ipp(2015#=100 cvm)'!T258</v>
          </cell>
          <cell r="U587" t="str">
            <v>#='ipp(2015#=100 cvm)'!U258</v>
          </cell>
          <cell r="V587" t="str">
            <v>#='ipp(2015#=100 cvm)'!V258</v>
          </cell>
          <cell r="W587" t="str">
            <v>#='ipp(2015#=100 cvm)'!W258</v>
          </cell>
          <cell r="X587" t="str">
            <v>#='ipp(2015#=100 cvm)'!X258</v>
          </cell>
          <cell r="Y587" t="str">
            <v>#='ipp(2015#=100 cvm)'!Y258</v>
          </cell>
          <cell r="Z587" t="str">
            <v>#='ipp(2015#=100 cvm)'!Z258</v>
          </cell>
          <cell r="AA587" t="str">
            <v>#='ipp(2015#=100 cvm)'!AA258</v>
          </cell>
          <cell r="AB587" t="str">
            <v>#='ipp(2015#=100 cvm)'!AB258</v>
          </cell>
          <cell r="AC587" t="str">
            <v>#='ipp(2015#=100 cvm)'!AC258</v>
          </cell>
          <cell r="AD587" t="str">
            <v>#='ipp(2015#=100 cvm)'!AD258</v>
          </cell>
          <cell r="AE587" t="str">
            <v>#='ipp(2015#=100 cvm)'!AE258</v>
          </cell>
          <cell r="AF587" t="str">
            <v>#='ipp(2015#=100 cvm)'!AF258</v>
          </cell>
          <cell r="AG587" t="str">
            <v>#='ipp(2015#=100 cvm)'!AG258</v>
          </cell>
          <cell r="AH587" t="str">
            <v>#='ipp(2015#=100 cvm)'!AH258</v>
          </cell>
          <cell r="AI587" t="str">
            <v>#='ipp(2015#=100 cvm)'!AI258</v>
          </cell>
          <cell r="AJ587" t="str">
            <v>#='ipp(2015#=100 cvm)'!AJ258</v>
          </cell>
          <cell r="AK587" t="str">
            <v>#='ipp(2015#=100 cvm)'!AK258</v>
          </cell>
          <cell r="AL587" t="str">
            <v>#='ipp(2015#=100 cvm)'!AL258</v>
          </cell>
          <cell r="AM587" t="str">
            <v>#='ipp(2015#=100 cvm)'!AM258</v>
          </cell>
          <cell r="AN587" t="str">
            <v>#='ipp(2015#=100 cvm)'!AN258</v>
          </cell>
        </row>
        <row r="588">
          <cell r="C588">
            <v>28130</v>
          </cell>
          <cell r="D588" t="str">
            <v>#='ipp(2015#=100 cvm)'!D259</v>
          </cell>
          <cell r="E588" t="str">
            <v>#='ipp(2015#=100 cvm)'!E259</v>
          </cell>
          <cell r="F588" t="str">
            <v>#='ipp(2015#=100 cvm)'!F259</v>
          </cell>
          <cell r="G588" t="str">
            <v>#='ipp(2015#=100 cvm)'!G259</v>
          </cell>
          <cell r="H588" t="str">
            <v>#='ipp(2015#=100 cvm)'!H259</v>
          </cell>
          <cell r="I588" t="str">
            <v>#='ipp(2015#=100 cvm)'!I259</v>
          </cell>
          <cell r="J588" t="str">
            <v>#='ipp(2015#=100 cvm)'!J259</v>
          </cell>
          <cell r="K588" t="str">
            <v>#='ipp(2015#=100 cvm)'!K259</v>
          </cell>
          <cell r="L588" t="str">
            <v>#='ipp(2015#=100 cvm)'!L259</v>
          </cell>
          <cell r="M588" t="str">
            <v>#='ipp(2015#=100 cvm)'!M259</v>
          </cell>
          <cell r="N588" t="str">
            <v>#='ipp(2015#=100 cvm)'!N259</v>
          </cell>
          <cell r="O588" t="str">
            <v>#='ipp(2015#=100 cvm)'!O259</v>
          </cell>
          <cell r="P588" t="str">
            <v>#='ipp(2015#=100 cvm)'!P259</v>
          </cell>
          <cell r="Q588" t="str">
            <v>#='ipp(2015#=100 cvm)'!Q259</v>
          </cell>
          <cell r="R588" t="str">
            <v>#='ipp(2015#=100 cvm)'!R259</v>
          </cell>
          <cell r="S588" t="str">
            <v>#='ipp(2015#=100 cvm)'!S259</v>
          </cell>
          <cell r="T588" t="str">
            <v>#='ipp(2015#=100 cvm)'!T259</v>
          </cell>
          <cell r="U588" t="str">
            <v>#='ipp(2015#=100 cvm)'!U259</v>
          </cell>
          <cell r="V588" t="str">
            <v>#='ipp(2015#=100 cvm)'!V259</v>
          </cell>
          <cell r="W588" t="str">
            <v>#='ipp(2015#=100 cvm)'!W259</v>
          </cell>
          <cell r="X588" t="str">
            <v>#='ipp(2015#=100 cvm)'!X259</v>
          </cell>
          <cell r="Y588" t="str">
            <v>#='ipp(2015#=100 cvm)'!Y259</v>
          </cell>
          <cell r="Z588" t="str">
            <v>#='ipp(2015#=100 cvm)'!Z259</v>
          </cell>
          <cell r="AA588" t="str">
            <v>#='ipp(2015#=100 cvm)'!AA259</v>
          </cell>
          <cell r="AB588" t="str">
            <v>#='ipp(2015#=100 cvm)'!AB259</v>
          </cell>
          <cell r="AC588" t="str">
            <v>#='ipp(2015#=100 cvm)'!AC259</v>
          </cell>
          <cell r="AD588" t="str">
            <v>#='ipp(2015#=100 cvm)'!AD259</v>
          </cell>
          <cell r="AE588" t="str">
            <v>#='ipp(2015#=100 cvm)'!AE259</v>
          </cell>
          <cell r="AF588" t="str">
            <v>#='ipp(2015#=100 cvm)'!AF259</v>
          </cell>
          <cell r="AG588" t="str">
            <v>#='ipp(2015#=100 cvm)'!AG259</v>
          </cell>
          <cell r="AH588" t="str">
            <v>#='ipp(2015#=100 cvm)'!AH259</v>
          </cell>
          <cell r="AI588" t="str">
            <v>#='ipp(2015#=100 cvm)'!AI259</v>
          </cell>
          <cell r="AJ588" t="str">
            <v>#='ipp(2015#=100 cvm)'!AJ259</v>
          </cell>
          <cell r="AK588" t="str">
            <v>#='ipp(2015#=100 cvm)'!AK259</v>
          </cell>
          <cell r="AL588" t="str">
            <v>#='ipp(2015#=100 cvm)'!AL259</v>
          </cell>
          <cell r="AM588" t="str">
            <v>#='ipp(2015#=100 cvm)'!AM259</v>
          </cell>
          <cell r="AN588" t="str">
            <v>#='ipp(2015#=100 cvm)'!AN259</v>
          </cell>
        </row>
        <row r="589">
          <cell r="C589">
            <v>28140</v>
          </cell>
          <cell r="D589" t="str">
            <v>#='ipp(2015#=100 cvm)'!D260</v>
          </cell>
          <cell r="E589" t="str">
            <v>#='ipp(2015#=100 cvm)'!E260</v>
          </cell>
          <cell r="F589" t="str">
            <v>#='ipp(2015#=100 cvm)'!F260</v>
          </cell>
          <cell r="G589" t="str">
            <v>#='ipp(2015#=100 cvm)'!G260</v>
          </cell>
          <cell r="H589" t="str">
            <v>#='ipp(2015#=100 cvm)'!H260</v>
          </cell>
          <cell r="I589" t="str">
            <v>#='ipp(2015#=100 cvm)'!I260</v>
          </cell>
          <cell r="J589" t="str">
            <v>#='ipp(2015#=100 cvm)'!J260</v>
          </cell>
          <cell r="K589" t="str">
            <v>#='ipp(2015#=100 cvm)'!K260</v>
          </cell>
          <cell r="L589" t="str">
            <v>#='ipp(2015#=100 cvm)'!L260</v>
          </cell>
          <cell r="M589" t="str">
            <v>#='ipp(2015#=100 cvm)'!M260</v>
          </cell>
          <cell r="N589" t="str">
            <v>#='ipp(2015#=100 cvm)'!N260</v>
          </cell>
          <cell r="O589" t="str">
            <v>#='ipp(2015#=100 cvm)'!O260</v>
          </cell>
          <cell r="P589" t="str">
            <v>#='ipp(2015#=100 cvm)'!P260</v>
          </cell>
          <cell r="Q589" t="str">
            <v>#='ipp(2015#=100 cvm)'!Q260</v>
          </cell>
          <cell r="R589" t="str">
            <v>#='ipp(2015#=100 cvm)'!R260</v>
          </cell>
          <cell r="S589" t="str">
            <v>#='ipp(2015#=100 cvm)'!S260</v>
          </cell>
          <cell r="T589" t="str">
            <v>#='ipp(2015#=100 cvm)'!T260</v>
          </cell>
          <cell r="U589" t="str">
            <v>#='ipp(2015#=100 cvm)'!U260</v>
          </cell>
          <cell r="V589" t="str">
            <v>#='ipp(2015#=100 cvm)'!V260</v>
          </cell>
          <cell r="W589" t="str">
            <v>#='ipp(2015#=100 cvm)'!W260</v>
          </cell>
          <cell r="X589" t="str">
            <v>#='ipp(2015#=100 cvm)'!X260</v>
          </cell>
          <cell r="Y589" t="str">
            <v>#='ipp(2015#=100 cvm)'!Y260</v>
          </cell>
          <cell r="Z589" t="str">
            <v>#='ipp(2015#=100 cvm)'!Z260</v>
          </cell>
          <cell r="AA589" t="str">
            <v>#='ipp(2015#=100 cvm)'!AA260</v>
          </cell>
          <cell r="AB589" t="str">
            <v>#='ipp(2015#=100 cvm)'!AB260</v>
          </cell>
          <cell r="AC589" t="str">
            <v>#='ipp(2015#=100 cvm)'!AC260</v>
          </cell>
          <cell r="AD589" t="str">
            <v>#='ipp(2015#=100 cvm)'!AD260</v>
          </cell>
          <cell r="AE589" t="str">
            <v>#='ipp(2015#=100 cvm)'!AE260</v>
          </cell>
          <cell r="AF589" t="str">
            <v>#='ipp(2015#=100 cvm)'!AF260</v>
          </cell>
          <cell r="AG589" t="str">
            <v>#='ipp(2015#=100 cvm)'!AG260</v>
          </cell>
          <cell r="AH589" t="str">
            <v>#='ipp(2015#=100 cvm)'!AH260</v>
          </cell>
          <cell r="AI589" t="str">
            <v>#='ipp(2015#=100 cvm)'!AI260</v>
          </cell>
          <cell r="AJ589" t="str">
            <v>#='ipp(2015#=100 cvm)'!AJ260</v>
          </cell>
          <cell r="AK589" t="str">
            <v>#='ipp(2015#=100 cvm)'!AK260</v>
          </cell>
          <cell r="AL589" t="str">
            <v>#='ipp(2015#=100 cvm)'!AL260</v>
          </cell>
          <cell r="AM589" t="str">
            <v>#='ipp(2015#=100 cvm)'!AM260</v>
          </cell>
          <cell r="AN589" t="str">
            <v>#='ipp(2015#=100 cvm)'!AN260</v>
          </cell>
        </row>
        <row r="590">
          <cell r="C590">
            <v>28150</v>
          </cell>
          <cell r="D590" t="str">
            <v>#='ipp(2015#=100 cvm)'!D261</v>
          </cell>
          <cell r="E590" t="str">
            <v>#='ipp(2015#=100 cvm)'!E261</v>
          </cell>
          <cell r="F590" t="str">
            <v>#='ipp(2015#=100 cvm)'!F261</v>
          </cell>
          <cell r="G590" t="str">
            <v>#='ipp(2015#=100 cvm)'!G261</v>
          </cell>
          <cell r="H590" t="str">
            <v>#='ipp(2015#=100 cvm)'!H261</v>
          </cell>
          <cell r="I590" t="str">
            <v>#='ipp(2015#=100 cvm)'!I261</v>
          </cell>
          <cell r="J590" t="str">
            <v>#='ipp(2015#=100 cvm)'!J261</v>
          </cell>
          <cell r="K590" t="str">
            <v>#='ipp(2015#=100 cvm)'!K261</v>
          </cell>
          <cell r="L590" t="str">
            <v>#='ipp(2015#=100 cvm)'!L261</v>
          </cell>
          <cell r="M590" t="str">
            <v>#='ipp(2015#=100 cvm)'!M261</v>
          </cell>
          <cell r="N590" t="str">
            <v>#='ipp(2015#=100 cvm)'!N261</v>
          </cell>
          <cell r="O590" t="str">
            <v>#='ipp(2015#=100 cvm)'!O261</v>
          </cell>
          <cell r="P590" t="str">
            <v>#='ipp(2015#=100 cvm)'!P261</v>
          </cell>
          <cell r="Q590" t="str">
            <v>#='ipp(2015#=100 cvm)'!Q261</v>
          </cell>
          <cell r="R590" t="str">
            <v>#='ipp(2015#=100 cvm)'!R261</v>
          </cell>
          <cell r="S590" t="str">
            <v>#='ipp(2015#=100 cvm)'!S261</v>
          </cell>
          <cell r="T590" t="str">
            <v>#='ipp(2015#=100 cvm)'!T261</v>
          </cell>
          <cell r="U590" t="str">
            <v>#='ipp(2015#=100 cvm)'!U261</v>
          </cell>
          <cell r="V590" t="str">
            <v>#='ipp(2015#=100 cvm)'!V261</v>
          </cell>
          <cell r="W590" t="str">
            <v>#='ipp(2015#=100 cvm)'!W261</v>
          </cell>
          <cell r="X590" t="str">
            <v>#='ipp(2015#=100 cvm)'!X261</v>
          </cell>
          <cell r="Y590" t="str">
            <v>#='ipp(2015#=100 cvm)'!Y261</v>
          </cell>
          <cell r="Z590" t="str">
            <v>#='ipp(2015#=100 cvm)'!Z261</v>
          </cell>
          <cell r="AA590" t="str">
            <v>#='ipp(2015#=100 cvm)'!AA261</v>
          </cell>
          <cell r="AB590" t="str">
            <v>#='ipp(2015#=100 cvm)'!AB261</v>
          </cell>
          <cell r="AC590" t="str">
            <v>#='ipp(2015#=100 cvm)'!AC261</v>
          </cell>
          <cell r="AD590" t="str">
            <v>#='ipp(2015#=100 cvm)'!AD261</v>
          </cell>
          <cell r="AE590" t="str">
            <v>#='ipp(2015#=100 cvm)'!AE261</v>
          </cell>
          <cell r="AF590" t="str">
            <v>#='ipp(2015#=100 cvm)'!AF261</v>
          </cell>
          <cell r="AG590" t="str">
            <v>#='ipp(2015#=100 cvm)'!AG261</v>
          </cell>
          <cell r="AH590" t="str">
            <v>#='ipp(2015#=100 cvm)'!AH261</v>
          </cell>
          <cell r="AI590" t="str">
            <v>#='ipp(2015#=100 cvm)'!AI261</v>
          </cell>
          <cell r="AJ590" t="str">
            <v>#='ipp(2015#=100 cvm)'!AJ261</v>
          </cell>
          <cell r="AK590" t="str">
            <v>#='ipp(2015#=100 cvm)'!AK261</v>
          </cell>
          <cell r="AL590" t="str">
            <v>#='ipp(2015#=100 cvm)'!AL261</v>
          </cell>
          <cell r="AM590" t="str">
            <v>#='ipp(2015#=100 cvm)'!AM261</v>
          </cell>
          <cell r="AN590" t="str">
            <v>#='ipp(2015#=100 cvm)'!AN261</v>
          </cell>
        </row>
        <row r="591">
          <cell r="C591">
            <v>28160</v>
          </cell>
          <cell r="D591" t="str">
            <v>#='ipp(2015#=100 cvm)'!D262</v>
          </cell>
          <cell r="E591" t="str">
            <v>#='ipp(2015#=100 cvm)'!E262</v>
          </cell>
          <cell r="F591" t="str">
            <v>#='ipp(2015#=100 cvm)'!F262</v>
          </cell>
          <cell r="G591" t="str">
            <v>#='ipp(2015#=100 cvm)'!G262</v>
          </cell>
          <cell r="H591" t="str">
            <v>#='ipp(2015#=100 cvm)'!H262</v>
          </cell>
          <cell r="I591" t="str">
            <v>#='ipp(2015#=100 cvm)'!I262</v>
          </cell>
          <cell r="J591" t="str">
            <v>#='ipp(2015#=100 cvm)'!J262</v>
          </cell>
          <cell r="K591" t="str">
            <v>#='ipp(2015#=100 cvm)'!K262</v>
          </cell>
          <cell r="L591" t="str">
            <v>#='ipp(2015#=100 cvm)'!L262</v>
          </cell>
          <cell r="M591" t="str">
            <v>#='ipp(2015#=100 cvm)'!M262</v>
          </cell>
          <cell r="N591" t="str">
            <v>#='ipp(2015#=100 cvm)'!N262</v>
          </cell>
          <cell r="O591" t="str">
            <v>#='ipp(2015#=100 cvm)'!O262</v>
          </cell>
          <cell r="P591" t="str">
            <v>#='ipp(2015#=100 cvm)'!P262</v>
          </cell>
          <cell r="Q591" t="str">
            <v>#='ipp(2015#=100 cvm)'!Q262</v>
          </cell>
          <cell r="R591" t="str">
            <v>#='ipp(2015#=100 cvm)'!R262</v>
          </cell>
          <cell r="S591" t="str">
            <v>#='ipp(2015#=100 cvm)'!S262</v>
          </cell>
          <cell r="T591" t="str">
            <v>#='ipp(2015#=100 cvm)'!T262</v>
          </cell>
          <cell r="U591" t="str">
            <v>#='ipp(2015#=100 cvm)'!U262</v>
          </cell>
          <cell r="V591" t="str">
            <v>#='ipp(2015#=100 cvm)'!V262</v>
          </cell>
          <cell r="W591" t="str">
            <v>#='ipp(2015#=100 cvm)'!W262</v>
          </cell>
          <cell r="X591" t="str">
            <v>#='ipp(2015#=100 cvm)'!X262</v>
          </cell>
          <cell r="Y591" t="str">
            <v>#='ipp(2015#=100 cvm)'!Y262</v>
          </cell>
          <cell r="Z591" t="str">
            <v>#='ipp(2015#=100 cvm)'!Z262</v>
          </cell>
          <cell r="AA591" t="str">
            <v>#='ipp(2015#=100 cvm)'!AA262</v>
          </cell>
          <cell r="AB591" t="str">
            <v>#='ipp(2015#=100 cvm)'!AB262</v>
          </cell>
          <cell r="AC591" t="str">
            <v>#='ipp(2015#=100 cvm)'!AC262</v>
          </cell>
          <cell r="AD591" t="str">
            <v>#='ipp(2015#=100 cvm)'!AD262</v>
          </cell>
          <cell r="AE591" t="str">
            <v>#='ipp(2015#=100 cvm)'!AE262</v>
          </cell>
          <cell r="AF591" t="str">
            <v>#='ipp(2015#=100 cvm)'!AF262</v>
          </cell>
          <cell r="AG591" t="str">
            <v>#='ipp(2015#=100 cvm)'!AG262</v>
          </cell>
          <cell r="AH591" t="str">
            <v>#='ipp(2015#=100 cvm)'!AH262</v>
          </cell>
          <cell r="AI591" t="str">
            <v>#='ipp(2015#=100 cvm)'!AI262</v>
          </cell>
          <cell r="AJ591" t="str">
            <v>#='ipp(2015#=100 cvm)'!AJ262</v>
          </cell>
          <cell r="AK591" t="str">
            <v>#='ipp(2015#=100 cvm)'!AK262</v>
          </cell>
          <cell r="AL591" t="str">
            <v>#='ipp(2015#=100 cvm)'!AL262</v>
          </cell>
          <cell r="AM591" t="str">
            <v>#='ipp(2015#=100 cvm)'!AM262</v>
          </cell>
          <cell r="AN591" t="str">
            <v>#='ipp(2015#=100 cvm)'!AN262</v>
          </cell>
        </row>
        <row r="592">
          <cell r="C592">
            <v>28170</v>
          </cell>
          <cell r="D592" t="str">
            <v>#='ipp(2015#=100 cvm)'!D263</v>
          </cell>
          <cell r="E592" t="str">
            <v>#='ipp(2015#=100 cvm)'!E263</v>
          </cell>
          <cell r="F592" t="str">
            <v>#='ipp(2015#=100 cvm)'!F263</v>
          </cell>
          <cell r="G592" t="str">
            <v>#='ipp(2015#=100 cvm)'!G263</v>
          </cell>
          <cell r="H592" t="str">
            <v>#='ipp(2015#=100 cvm)'!H263</v>
          </cell>
          <cell r="I592" t="str">
            <v>#='ipp(2015#=100 cvm)'!I263</v>
          </cell>
          <cell r="J592" t="str">
            <v>#='ipp(2015#=100 cvm)'!J263</v>
          </cell>
          <cell r="K592" t="str">
            <v>#='ipp(2015#=100 cvm)'!K263</v>
          </cell>
          <cell r="L592" t="str">
            <v>#='ipp(2015#=100 cvm)'!L263</v>
          </cell>
          <cell r="M592" t="str">
            <v>#='ipp(2015#=100 cvm)'!M263</v>
          </cell>
          <cell r="N592" t="str">
            <v>#='ipp(2015#=100 cvm)'!N263</v>
          </cell>
          <cell r="O592" t="str">
            <v>#='ipp(2015#=100 cvm)'!O263</v>
          </cell>
          <cell r="P592" t="str">
            <v>#='ipp(2015#=100 cvm)'!P263</v>
          </cell>
          <cell r="Q592" t="str">
            <v>#='ipp(2015#=100 cvm)'!Q263</v>
          </cell>
          <cell r="R592" t="str">
            <v>#='ipp(2015#=100 cvm)'!R263</v>
          </cell>
          <cell r="S592" t="str">
            <v>#='ipp(2015#=100 cvm)'!S263</v>
          </cell>
          <cell r="T592" t="str">
            <v>#='ipp(2015#=100 cvm)'!T263</v>
          </cell>
          <cell r="U592" t="str">
            <v>#='ipp(2015#=100 cvm)'!U263</v>
          </cell>
          <cell r="V592" t="str">
            <v>#='ipp(2015#=100 cvm)'!V263</v>
          </cell>
          <cell r="W592" t="str">
            <v>#='ipp(2015#=100 cvm)'!W263</v>
          </cell>
          <cell r="X592" t="str">
            <v>#='ipp(2015#=100 cvm)'!X263</v>
          </cell>
          <cell r="Y592" t="str">
            <v>#='ipp(2015#=100 cvm)'!Y263</v>
          </cell>
          <cell r="Z592" t="str">
            <v>#='ipp(2015#=100 cvm)'!Z263</v>
          </cell>
          <cell r="AA592" t="str">
            <v>#='ipp(2015#=100 cvm)'!AA263</v>
          </cell>
          <cell r="AB592" t="str">
            <v>#='ipp(2015#=100 cvm)'!AB263</v>
          </cell>
          <cell r="AC592" t="str">
            <v>#='ipp(2015#=100 cvm)'!AC263</v>
          </cell>
          <cell r="AD592" t="str">
            <v>#='ipp(2015#=100 cvm)'!AD263</v>
          </cell>
          <cell r="AE592" t="str">
            <v>#='ipp(2015#=100 cvm)'!AE263</v>
          </cell>
          <cell r="AF592" t="str">
            <v>#='ipp(2015#=100 cvm)'!AF263</v>
          </cell>
          <cell r="AG592" t="str">
            <v>#='ipp(2015#=100 cvm)'!AG263</v>
          </cell>
          <cell r="AH592" t="str">
            <v>#='ipp(2015#=100 cvm)'!AH263</v>
          </cell>
          <cell r="AI592" t="str">
            <v>#='ipp(2015#=100 cvm)'!AI263</v>
          </cell>
          <cell r="AJ592" t="str">
            <v>#='ipp(2015#=100 cvm)'!AJ263</v>
          </cell>
          <cell r="AK592" t="str">
            <v>#='ipp(2015#=100 cvm)'!AK263</v>
          </cell>
          <cell r="AL592" t="str">
            <v>#='ipp(2015#=100 cvm)'!AL263</v>
          </cell>
          <cell r="AM592" t="str">
            <v>#='ipp(2015#=100 cvm)'!AM263</v>
          </cell>
          <cell r="AN592" t="str">
            <v>#='ipp(2015#=100 cvm)'!AN263</v>
          </cell>
        </row>
        <row r="593">
          <cell r="C593">
            <v>28180</v>
          </cell>
          <cell r="D593" t="str">
            <v>#='ipp(2015#=100 cvm)'!D264</v>
          </cell>
          <cell r="E593" t="str">
            <v>#='ipp(2015#=100 cvm)'!E264</v>
          </cell>
          <cell r="F593" t="str">
            <v>#='ipp(2015#=100 cvm)'!F264</v>
          </cell>
          <cell r="G593" t="str">
            <v>#='ipp(2015#=100 cvm)'!G264</v>
          </cell>
          <cell r="H593" t="str">
            <v>#='ipp(2015#=100 cvm)'!H264</v>
          </cell>
          <cell r="I593" t="str">
            <v>#='ipp(2015#=100 cvm)'!I264</v>
          </cell>
          <cell r="J593" t="str">
            <v>#='ipp(2015#=100 cvm)'!J264</v>
          </cell>
          <cell r="K593" t="str">
            <v>#='ipp(2015#=100 cvm)'!K264</v>
          </cell>
          <cell r="L593" t="str">
            <v>#='ipp(2015#=100 cvm)'!L264</v>
          </cell>
          <cell r="M593" t="str">
            <v>#='ipp(2015#=100 cvm)'!M264</v>
          </cell>
          <cell r="N593" t="str">
            <v>#='ipp(2015#=100 cvm)'!N264</v>
          </cell>
          <cell r="O593" t="str">
            <v>#='ipp(2015#=100 cvm)'!O264</v>
          </cell>
          <cell r="P593" t="str">
            <v>#='ipp(2015#=100 cvm)'!P264</v>
          </cell>
          <cell r="Q593" t="str">
            <v>#='ipp(2015#=100 cvm)'!Q264</v>
          </cell>
          <cell r="R593" t="str">
            <v>#='ipp(2015#=100 cvm)'!R264</v>
          </cell>
          <cell r="S593" t="str">
            <v>#='ipp(2015#=100 cvm)'!S264</v>
          </cell>
          <cell r="T593" t="str">
            <v>#='ipp(2015#=100 cvm)'!T264</v>
          </cell>
          <cell r="U593" t="str">
            <v>#='ipp(2015#=100 cvm)'!U264</v>
          </cell>
          <cell r="V593" t="str">
            <v>#='ipp(2015#=100 cvm)'!V264</v>
          </cell>
          <cell r="W593" t="str">
            <v>#='ipp(2015#=100 cvm)'!W264</v>
          </cell>
          <cell r="X593" t="str">
            <v>#='ipp(2015#=100 cvm)'!X264</v>
          </cell>
          <cell r="Y593" t="str">
            <v>#='ipp(2015#=100 cvm)'!Y264</v>
          </cell>
          <cell r="Z593" t="str">
            <v>#='ipp(2015#=100 cvm)'!Z264</v>
          </cell>
          <cell r="AA593" t="str">
            <v>#='ipp(2015#=100 cvm)'!AA264</v>
          </cell>
          <cell r="AB593" t="str">
            <v>#='ipp(2015#=100 cvm)'!AB264</v>
          </cell>
          <cell r="AC593" t="str">
            <v>#='ipp(2015#=100 cvm)'!AC264</v>
          </cell>
          <cell r="AD593" t="str">
            <v>#='ipp(2015#=100 cvm)'!AD264</v>
          </cell>
          <cell r="AE593" t="str">
            <v>#='ipp(2015#=100 cvm)'!AE264</v>
          </cell>
          <cell r="AF593" t="str">
            <v>#='ipp(2015#=100 cvm)'!AF264</v>
          </cell>
          <cell r="AG593" t="str">
            <v>#='ipp(2015#=100 cvm)'!AG264</v>
          </cell>
          <cell r="AH593" t="str">
            <v>#='ipp(2015#=100 cvm)'!AH264</v>
          </cell>
          <cell r="AI593" t="str">
            <v>#='ipp(2015#=100 cvm)'!AI264</v>
          </cell>
          <cell r="AJ593" t="str">
            <v>#='ipp(2015#=100 cvm)'!AJ264</v>
          </cell>
          <cell r="AK593" t="str">
            <v>#='ipp(2015#=100 cvm)'!AK264</v>
          </cell>
          <cell r="AL593" t="str">
            <v>#='ipp(2015#=100 cvm)'!AL264</v>
          </cell>
          <cell r="AM593" t="str">
            <v>#='ipp(2015#=100 cvm)'!AM264</v>
          </cell>
          <cell r="AN593" t="str">
            <v>#='ipp(2015#=100 cvm)'!AN264</v>
          </cell>
        </row>
        <row r="594">
          <cell r="C594">
            <v>28191</v>
          </cell>
          <cell r="D594" t="str">
            <v>#='ipp(2015#=100 cvm)'!D265</v>
          </cell>
          <cell r="E594" t="str">
            <v>#='ipp(2015#=100 cvm)'!E265</v>
          </cell>
          <cell r="F594" t="str">
            <v>#='ipp(2015#=100 cvm)'!F265</v>
          </cell>
          <cell r="G594" t="str">
            <v>#='ipp(2015#=100 cvm)'!G265</v>
          </cell>
          <cell r="H594" t="str">
            <v>#='ipp(2015#=100 cvm)'!H265</v>
          </cell>
          <cell r="I594" t="str">
            <v>#='ipp(2015#=100 cvm)'!I265</v>
          </cell>
          <cell r="J594" t="str">
            <v>#='ipp(2015#=100 cvm)'!J265</v>
          </cell>
          <cell r="K594" t="str">
            <v>#='ipp(2015#=100 cvm)'!K265</v>
          </cell>
          <cell r="L594" t="str">
            <v>#='ipp(2015#=100 cvm)'!L265</v>
          </cell>
          <cell r="M594" t="str">
            <v>#='ipp(2015#=100 cvm)'!M265</v>
          </cell>
          <cell r="N594" t="str">
            <v>#='ipp(2015#=100 cvm)'!N265</v>
          </cell>
          <cell r="O594" t="str">
            <v>#='ipp(2015#=100 cvm)'!O265</v>
          </cell>
          <cell r="P594" t="str">
            <v>#='ipp(2015#=100 cvm)'!P265</v>
          </cell>
          <cell r="Q594" t="str">
            <v>#='ipp(2015#=100 cvm)'!Q265</v>
          </cell>
          <cell r="R594" t="str">
            <v>#='ipp(2015#=100 cvm)'!R265</v>
          </cell>
          <cell r="S594" t="str">
            <v>#='ipp(2015#=100 cvm)'!S265</v>
          </cell>
          <cell r="T594" t="str">
            <v>#='ipp(2015#=100 cvm)'!T265</v>
          </cell>
          <cell r="U594" t="str">
            <v>#='ipp(2015#=100 cvm)'!U265</v>
          </cell>
          <cell r="V594" t="str">
            <v>#='ipp(2015#=100 cvm)'!V265</v>
          </cell>
          <cell r="W594" t="str">
            <v>#='ipp(2015#=100 cvm)'!W265</v>
          </cell>
          <cell r="X594" t="str">
            <v>#='ipp(2015#=100 cvm)'!X265</v>
          </cell>
          <cell r="Y594" t="str">
            <v>#='ipp(2015#=100 cvm)'!Y265</v>
          </cell>
          <cell r="Z594" t="str">
            <v>#='ipp(2015#=100 cvm)'!Z265</v>
          </cell>
          <cell r="AA594" t="str">
            <v>#='ipp(2015#=100 cvm)'!AA265</v>
          </cell>
          <cell r="AB594" t="str">
            <v>#='ipp(2015#=100 cvm)'!AB265</v>
          </cell>
          <cell r="AC594" t="str">
            <v>#='ipp(2015#=100 cvm)'!AC265</v>
          </cell>
          <cell r="AD594" t="str">
            <v>#='ipp(2015#=100 cvm)'!AD265</v>
          </cell>
          <cell r="AE594" t="str">
            <v>#='ipp(2015#=100 cvm)'!AE265</v>
          </cell>
          <cell r="AF594" t="str">
            <v>#='ipp(2015#=100 cvm)'!AF265</v>
          </cell>
          <cell r="AG594" t="str">
            <v>#='ipp(2015#=100 cvm)'!AG265</v>
          </cell>
          <cell r="AH594" t="str">
            <v>#='ipp(2015#=100 cvm)'!AH265</v>
          </cell>
          <cell r="AI594" t="str">
            <v>#='ipp(2015#=100 cvm)'!AI265</v>
          </cell>
          <cell r="AJ594" t="str">
            <v>#='ipp(2015#=100 cvm)'!AJ265</v>
          </cell>
          <cell r="AK594" t="str">
            <v>#='ipp(2015#=100 cvm)'!AK265</v>
          </cell>
          <cell r="AL594" t="str">
            <v>#='ipp(2015#=100 cvm)'!AL265</v>
          </cell>
          <cell r="AM594" t="str">
            <v>#='ipp(2015#=100 cvm)'!AM265</v>
          </cell>
          <cell r="AN594" t="str">
            <v>#='ipp(2015#=100 cvm)'!AN265</v>
          </cell>
        </row>
        <row r="595">
          <cell r="C595">
            <v>28192</v>
          </cell>
          <cell r="D595" t="str">
            <v>#='ipp(2015#=100 cvm)'!D266</v>
          </cell>
          <cell r="E595" t="str">
            <v>#='ipp(2015#=100 cvm)'!E266</v>
          </cell>
          <cell r="F595" t="str">
            <v>#='ipp(2015#=100 cvm)'!F266</v>
          </cell>
          <cell r="G595" t="str">
            <v>#='ipp(2015#=100 cvm)'!G266</v>
          </cell>
          <cell r="H595" t="str">
            <v>#='ipp(2015#=100 cvm)'!H266</v>
          </cell>
          <cell r="I595" t="str">
            <v>#='ipp(2015#=100 cvm)'!I266</v>
          </cell>
          <cell r="J595" t="str">
            <v>#='ipp(2015#=100 cvm)'!J266</v>
          </cell>
          <cell r="K595" t="str">
            <v>#='ipp(2015#=100 cvm)'!K266</v>
          </cell>
          <cell r="L595" t="str">
            <v>#='ipp(2015#=100 cvm)'!L266</v>
          </cell>
          <cell r="M595" t="str">
            <v>#='ipp(2015#=100 cvm)'!M266</v>
          </cell>
          <cell r="N595" t="str">
            <v>#='ipp(2015#=100 cvm)'!N266</v>
          </cell>
          <cell r="O595" t="str">
            <v>#='ipp(2015#=100 cvm)'!O266</v>
          </cell>
          <cell r="P595" t="str">
            <v>#='ipp(2015#=100 cvm)'!P266</v>
          </cell>
          <cell r="Q595" t="str">
            <v>#='ipp(2015#=100 cvm)'!Q266</v>
          </cell>
          <cell r="R595" t="str">
            <v>#='ipp(2015#=100 cvm)'!R266</v>
          </cell>
          <cell r="S595" t="str">
            <v>#='ipp(2015#=100 cvm)'!S266</v>
          </cell>
          <cell r="T595" t="str">
            <v>#='ipp(2015#=100 cvm)'!T266</v>
          </cell>
          <cell r="U595" t="str">
            <v>#='ipp(2015#=100 cvm)'!U266</v>
          </cell>
          <cell r="V595" t="str">
            <v>#='ipp(2015#=100 cvm)'!V266</v>
          </cell>
          <cell r="W595" t="str">
            <v>#='ipp(2015#=100 cvm)'!W266</v>
          </cell>
          <cell r="X595" t="str">
            <v>#='ipp(2015#=100 cvm)'!X266</v>
          </cell>
          <cell r="Y595" t="str">
            <v>#='ipp(2015#=100 cvm)'!Y266</v>
          </cell>
          <cell r="Z595" t="str">
            <v>#='ipp(2015#=100 cvm)'!Z266</v>
          </cell>
          <cell r="AA595" t="str">
            <v>#='ipp(2015#=100 cvm)'!AA266</v>
          </cell>
          <cell r="AB595" t="str">
            <v>#='ipp(2015#=100 cvm)'!AB266</v>
          </cell>
          <cell r="AC595" t="str">
            <v>#='ipp(2015#=100 cvm)'!AC266</v>
          </cell>
          <cell r="AD595" t="str">
            <v>#='ipp(2015#=100 cvm)'!AD266</v>
          </cell>
          <cell r="AE595" t="str">
            <v>#='ipp(2015#=100 cvm)'!AE266</v>
          </cell>
          <cell r="AF595" t="str">
            <v>#='ipp(2015#=100 cvm)'!AF266</v>
          </cell>
          <cell r="AG595" t="str">
            <v>#='ipp(2015#=100 cvm)'!AG266</v>
          </cell>
          <cell r="AH595" t="str">
            <v>#='ipp(2015#=100 cvm)'!AH266</v>
          </cell>
          <cell r="AI595" t="str">
            <v>#='ipp(2015#=100 cvm)'!AI266</v>
          </cell>
          <cell r="AJ595" t="str">
            <v>#='ipp(2015#=100 cvm)'!AJ266</v>
          </cell>
          <cell r="AK595" t="str">
            <v>#='ipp(2015#=100 cvm)'!AK266</v>
          </cell>
          <cell r="AL595" t="str">
            <v>#='ipp(2015#=100 cvm)'!AL266</v>
          </cell>
          <cell r="AM595" t="str">
            <v>#='ipp(2015#=100 cvm)'!AM266</v>
          </cell>
          <cell r="AN595" t="str">
            <v>#='ipp(2015#=100 cvm)'!AN266</v>
          </cell>
        </row>
        <row r="596">
          <cell r="C596">
            <v>28199</v>
          </cell>
          <cell r="D596" t="str">
            <v>#='ipp(2015#=100 cvm)'!D267</v>
          </cell>
          <cell r="E596" t="str">
            <v>#='ipp(2015#=100 cvm)'!E267</v>
          </cell>
          <cell r="F596" t="str">
            <v>#='ipp(2015#=100 cvm)'!F267</v>
          </cell>
          <cell r="G596" t="str">
            <v>#='ipp(2015#=100 cvm)'!G267</v>
          </cell>
          <cell r="H596" t="str">
            <v>#='ipp(2015#=100 cvm)'!H267</v>
          </cell>
          <cell r="I596" t="str">
            <v>#='ipp(2015#=100 cvm)'!I267</v>
          </cell>
          <cell r="J596" t="str">
            <v>#='ipp(2015#=100 cvm)'!J267</v>
          </cell>
          <cell r="K596" t="str">
            <v>#='ipp(2015#=100 cvm)'!K267</v>
          </cell>
          <cell r="L596" t="str">
            <v>#='ipp(2015#=100 cvm)'!L267</v>
          </cell>
          <cell r="M596" t="str">
            <v>#='ipp(2015#=100 cvm)'!M267</v>
          </cell>
          <cell r="N596" t="str">
            <v>#='ipp(2015#=100 cvm)'!N267</v>
          </cell>
          <cell r="O596" t="str">
            <v>#='ipp(2015#=100 cvm)'!O267</v>
          </cell>
          <cell r="P596" t="str">
            <v>#='ipp(2015#=100 cvm)'!P267</v>
          </cell>
          <cell r="Q596" t="str">
            <v>#='ipp(2015#=100 cvm)'!Q267</v>
          </cell>
          <cell r="R596" t="str">
            <v>#='ipp(2015#=100 cvm)'!R267</v>
          </cell>
          <cell r="S596" t="str">
            <v>#='ipp(2015#=100 cvm)'!S267</v>
          </cell>
          <cell r="T596" t="str">
            <v>#='ipp(2015#=100 cvm)'!T267</v>
          </cell>
          <cell r="U596" t="str">
            <v>#='ipp(2015#=100 cvm)'!U267</v>
          </cell>
          <cell r="V596" t="str">
            <v>#='ipp(2015#=100 cvm)'!V267</v>
          </cell>
          <cell r="W596" t="str">
            <v>#='ipp(2015#=100 cvm)'!W267</v>
          </cell>
          <cell r="X596" t="str">
            <v>#='ipp(2015#=100 cvm)'!X267</v>
          </cell>
          <cell r="Y596" t="str">
            <v>#='ipp(2015#=100 cvm)'!Y267</v>
          </cell>
          <cell r="Z596" t="str">
            <v>#='ipp(2015#=100 cvm)'!Z267</v>
          </cell>
          <cell r="AA596" t="str">
            <v>#='ipp(2015#=100 cvm)'!AA267</v>
          </cell>
          <cell r="AB596" t="str">
            <v>#='ipp(2015#=100 cvm)'!AB267</v>
          </cell>
          <cell r="AC596" t="str">
            <v>#='ipp(2015#=100 cvm)'!AC267</v>
          </cell>
          <cell r="AD596" t="str">
            <v>#='ipp(2015#=100 cvm)'!AD267</v>
          </cell>
          <cell r="AE596" t="str">
            <v>#='ipp(2015#=100 cvm)'!AE267</v>
          </cell>
          <cell r="AF596" t="str">
            <v>#='ipp(2015#=100 cvm)'!AF267</v>
          </cell>
          <cell r="AG596" t="str">
            <v>#='ipp(2015#=100 cvm)'!AG267</v>
          </cell>
          <cell r="AH596" t="str">
            <v>#='ipp(2015#=100 cvm)'!AH267</v>
          </cell>
          <cell r="AI596" t="str">
            <v>#='ipp(2015#=100 cvm)'!AI267</v>
          </cell>
          <cell r="AJ596" t="str">
            <v>#='ipp(2015#=100 cvm)'!AJ267</v>
          </cell>
          <cell r="AK596" t="str">
            <v>#='ipp(2015#=100 cvm)'!AK267</v>
          </cell>
          <cell r="AL596" t="str">
            <v>#='ipp(2015#=100 cvm)'!AL267</v>
          </cell>
          <cell r="AM596" t="str">
            <v>#='ipp(2015#=100 cvm)'!AM267</v>
          </cell>
          <cell r="AN596" t="str">
            <v>#='ipp(2015#=100 cvm)'!AN267</v>
          </cell>
        </row>
        <row r="597">
          <cell r="C597">
            <v>282</v>
          </cell>
          <cell r="D597" t="str">
            <v>#='ipp(2015#=100 cvm)'!D268</v>
          </cell>
          <cell r="E597" t="str">
            <v>#='ipp(2015#=100 cvm)'!E268</v>
          </cell>
          <cell r="F597" t="str">
            <v>#='ipp(2015#=100 cvm)'!F268</v>
          </cell>
          <cell r="G597" t="str">
            <v>#='ipp(2015#=100 cvm)'!G268</v>
          </cell>
          <cell r="H597" t="str">
            <v>#='ipp(2015#=100 cvm)'!H268</v>
          </cell>
          <cell r="I597" t="str">
            <v>#='ipp(2015#=100 cvm)'!I268</v>
          </cell>
          <cell r="J597" t="str">
            <v>#='ipp(2015#=100 cvm)'!J268</v>
          </cell>
          <cell r="K597" t="str">
            <v>#='ipp(2015#=100 cvm)'!K268</v>
          </cell>
          <cell r="L597" t="str">
            <v>#='ipp(2015#=100 cvm)'!L268</v>
          </cell>
          <cell r="M597" t="str">
            <v>#='ipp(2015#=100 cvm)'!M268</v>
          </cell>
          <cell r="N597" t="str">
            <v>#='ipp(2015#=100 cvm)'!N268</v>
          </cell>
          <cell r="O597" t="str">
            <v>#='ipp(2015#=100 cvm)'!O268</v>
          </cell>
          <cell r="P597" t="str">
            <v>#='ipp(2015#=100 cvm)'!P268</v>
          </cell>
          <cell r="Q597" t="str">
            <v>#='ipp(2015#=100 cvm)'!Q268</v>
          </cell>
          <cell r="R597" t="str">
            <v>#='ipp(2015#=100 cvm)'!R268</v>
          </cell>
          <cell r="S597" t="str">
            <v>#='ipp(2015#=100 cvm)'!S268</v>
          </cell>
          <cell r="T597" t="str">
            <v>#='ipp(2015#=100 cvm)'!T268</v>
          </cell>
          <cell r="U597" t="str">
            <v>#='ipp(2015#=100 cvm)'!U268</v>
          </cell>
          <cell r="V597" t="str">
            <v>#='ipp(2015#=100 cvm)'!V268</v>
          </cell>
          <cell r="W597" t="str">
            <v>#='ipp(2015#=100 cvm)'!W268</v>
          </cell>
          <cell r="X597" t="str">
            <v>#='ipp(2015#=100 cvm)'!X268</v>
          </cell>
          <cell r="Y597" t="str">
            <v>#='ipp(2015#=100 cvm)'!Y268</v>
          </cell>
          <cell r="Z597" t="str">
            <v>#='ipp(2015#=100 cvm)'!Z268</v>
          </cell>
          <cell r="AA597" t="str">
            <v>#='ipp(2015#=100 cvm)'!AA268</v>
          </cell>
          <cell r="AB597" t="str">
            <v>#='ipp(2015#=100 cvm)'!AB268</v>
          </cell>
          <cell r="AC597" t="str">
            <v>#='ipp(2015#=100 cvm)'!AC268</v>
          </cell>
          <cell r="AD597" t="str">
            <v>#='ipp(2015#=100 cvm)'!AD268</v>
          </cell>
          <cell r="AE597" t="str">
            <v>#='ipp(2015#=100 cvm)'!AE268</v>
          </cell>
          <cell r="AF597" t="str">
            <v>#='ipp(2015#=100 cvm)'!AF268</v>
          </cell>
          <cell r="AG597" t="str">
            <v>#='ipp(2015#=100 cvm)'!AG268</v>
          </cell>
          <cell r="AH597" t="str">
            <v>#='ipp(2015#=100 cvm)'!AH268</v>
          </cell>
          <cell r="AI597" t="str">
            <v>#='ipp(2015#=100 cvm)'!AI268</v>
          </cell>
          <cell r="AJ597" t="str">
            <v>#='ipp(2015#=100 cvm)'!AJ268</v>
          </cell>
          <cell r="AK597" t="str">
            <v>#='ipp(2015#=100 cvm)'!AK268</v>
          </cell>
          <cell r="AL597" t="str">
            <v>#='ipp(2015#=100 cvm)'!AL268</v>
          </cell>
          <cell r="AM597" t="str">
            <v>#='ipp(2015#=100 cvm)'!AM268</v>
          </cell>
          <cell r="AN597" t="str">
            <v>#='ipp(2015#=100 cvm)'!AN268</v>
          </cell>
        </row>
        <row r="598">
          <cell r="C598">
            <v>28210</v>
          </cell>
          <cell r="D598" t="str">
            <v>#='ipp(2015#=100 cvm)'!D269</v>
          </cell>
          <cell r="E598" t="str">
            <v>#='ipp(2015#=100 cvm)'!E269</v>
          </cell>
          <cell r="F598" t="str">
            <v>#='ipp(2015#=100 cvm)'!F269</v>
          </cell>
          <cell r="G598" t="str">
            <v>#='ipp(2015#=100 cvm)'!G269</v>
          </cell>
          <cell r="H598" t="str">
            <v>#='ipp(2015#=100 cvm)'!H269</v>
          </cell>
          <cell r="I598" t="str">
            <v>#='ipp(2015#=100 cvm)'!I269</v>
          </cell>
          <cell r="J598" t="str">
            <v>#='ipp(2015#=100 cvm)'!J269</v>
          </cell>
          <cell r="K598" t="str">
            <v>#='ipp(2015#=100 cvm)'!K269</v>
          </cell>
          <cell r="L598" t="str">
            <v>#='ipp(2015#=100 cvm)'!L269</v>
          </cell>
          <cell r="M598" t="str">
            <v>#='ipp(2015#=100 cvm)'!M269</v>
          </cell>
          <cell r="N598" t="str">
            <v>#='ipp(2015#=100 cvm)'!N269</v>
          </cell>
          <cell r="O598" t="str">
            <v>#='ipp(2015#=100 cvm)'!O269</v>
          </cell>
          <cell r="P598" t="str">
            <v>#='ipp(2015#=100 cvm)'!P269</v>
          </cell>
          <cell r="Q598" t="str">
            <v>#='ipp(2015#=100 cvm)'!Q269</v>
          </cell>
          <cell r="R598" t="str">
            <v>#='ipp(2015#=100 cvm)'!R269</v>
          </cell>
          <cell r="S598" t="str">
            <v>#='ipp(2015#=100 cvm)'!S269</v>
          </cell>
          <cell r="T598" t="str">
            <v>#='ipp(2015#=100 cvm)'!T269</v>
          </cell>
          <cell r="U598" t="str">
            <v>#='ipp(2015#=100 cvm)'!U269</v>
          </cell>
          <cell r="V598" t="str">
            <v>#='ipp(2015#=100 cvm)'!V269</v>
          </cell>
          <cell r="W598" t="str">
            <v>#='ipp(2015#=100 cvm)'!W269</v>
          </cell>
          <cell r="X598" t="str">
            <v>#='ipp(2015#=100 cvm)'!X269</v>
          </cell>
          <cell r="Y598" t="str">
            <v>#='ipp(2015#=100 cvm)'!Y269</v>
          </cell>
          <cell r="Z598" t="str">
            <v>#='ipp(2015#=100 cvm)'!Z269</v>
          </cell>
          <cell r="AA598" t="str">
            <v>#='ipp(2015#=100 cvm)'!AA269</v>
          </cell>
          <cell r="AB598" t="str">
            <v>#='ipp(2015#=100 cvm)'!AB269</v>
          </cell>
          <cell r="AC598" t="str">
            <v>#='ipp(2015#=100 cvm)'!AC269</v>
          </cell>
          <cell r="AD598" t="str">
            <v>#='ipp(2015#=100 cvm)'!AD269</v>
          </cell>
          <cell r="AE598" t="str">
            <v>#='ipp(2015#=100 cvm)'!AE269</v>
          </cell>
          <cell r="AF598" t="str">
            <v>#='ipp(2015#=100 cvm)'!AF269</v>
          </cell>
          <cell r="AG598" t="str">
            <v>#='ipp(2015#=100 cvm)'!AG269</v>
          </cell>
          <cell r="AH598" t="str">
            <v>#='ipp(2015#=100 cvm)'!AH269</v>
          </cell>
          <cell r="AI598" t="str">
            <v>#='ipp(2015#=100 cvm)'!AI269</v>
          </cell>
          <cell r="AJ598" t="str">
            <v>#='ipp(2015#=100 cvm)'!AJ269</v>
          </cell>
          <cell r="AK598" t="str">
            <v>#='ipp(2015#=100 cvm)'!AK269</v>
          </cell>
          <cell r="AL598" t="str">
            <v>#='ipp(2015#=100 cvm)'!AL269</v>
          </cell>
          <cell r="AM598" t="str">
            <v>#='ipp(2015#=100 cvm)'!AM269</v>
          </cell>
          <cell r="AN598" t="str">
            <v>#='ipp(2015#=100 cvm)'!AN269</v>
          </cell>
        </row>
        <row r="599">
          <cell r="C599">
            <v>28220</v>
          </cell>
          <cell r="D599" t="str">
            <v>#='ipp(2015#=100 cvm)'!D270</v>
          </cell>
          <cell r="E599" t="str">
            <v>#='ipp(2015#=100 cvm)'!E270</v>
          </cell>
          <cell r="F599" t="str">
            <v>#='ipp(2015#=100 cvm)'!F270</v>
          </cell>
          <cell r="G599" t="str">
            <v>#='ipp(2015#=100 cvm)'!G270</v>
          </cell>
          <cell r="H599" t="str">
            <v>#='ipp(2015#=100 cvm)'!H270</v>
          </cell>
          <cell r="I599" t="str">
            <v>#='ipp(2015#=100 cvm)'!I270</v>
          </cell>
          <cell r="J599" t="str">
            <v>#='ipp(2015#=100 cvm)'!J270</v>
          </cell>
          <cell r="K599" t="str">
            <v>#='ipp(2015#=100 cvm)'!K270</v>
          </cell>
          <cell r="L599" t="str">
            <v>#='ipp(2015#=100 cvm)'!L270</v>
          </cell>
          <cell r="M599" t="str">
            <v>#='ipp(2015#=100 cvm)'!M270</v>
          </cell>
          <cell r="N599" t="str">
            <v>#='ipp(2015#=100 cvm)'!N270</v>
          </cell>
          <cell r="O599" t="str">
            <v>#='ipp(2015#=100 cvm)'!O270</v>
          </cell>
          <cell r="P599" t="str">
            <v>#='ipp(2015#=100 cvm)'!P270</v>
          </cell>
          <cell r="Q599" t="str">
            <v>#='ipp(2015#=100 cvm)'!Q270</v>
          </cell>
          <cell r="R599" t="str">
            <v>#='ipp(2015#=100 cvm)'!R270</v>
          </cell>
          <cell r="S599" t="str">
            <v>#='ipp(2015#=100 cvm)'!S270</v>
          </cell>
          <cell r="T599" t="str">
            <v>#='ipp(2015#=100 cvm)'!T270</v>
          </cell>
          <cell r="U599" t="str">
            <v>#='ipp(2015#=100 cvm)'!U270</v>
          </cell>
          <cell r="V599" t="str">
            <v>#='ipp(2015#=100 cvm)'!V270</v>
          </cell>
          <cell r="W599" t="str">
            <v>#='ipp(2015#=100 cvm)'!W270</v>
          </cell>
          <cell r="X599" t="str">
            <v>#='ipp(2015#=100 cvm)'!X270</v>
          </cell>
          <cell r="Y599" t="str">
            <v>#='ipp(2015#=100 cvm)'!Y270</v>
          </cell>
          <cell r="Z599" t="str">
            <v>#='ipp(2015#=100 cvm)'!Z270</v>
          </cell>
          <cell r="AA599" t="str">
            <v>#='ipp(2015#=100 cvm)'!AA270</v>
          </cell>
          <cell r="AB599" t="str">
            <v>#='ipp(2015#=100 cvm)'!AB270</v>
          </cell>
          <cell r="AC599" t="str">
            <v>#='ipp(2015#=100 cvm)'!AC270</v>
          </cell>
          <cell r="AD599" t="str">
            <v>#='ipp(2015#=100 cvm)'!AD270</v>
          </cell>
          <cell r="AE599" t="str">
            <v>#='ipp(2015#=100 cvm)'!AE270</v>
          </cell>
          <cell r="AF599" t="str">
            <v>#='ipp(2015#=100 cvm)'!AF270</v>
          </cell>
          <cell r="AG599" t="str">
            <v>#='ipp(2015#=100 cvm)'!AG270</v>
          </cell>
          <cell r="AH599" t="str">
            <v>#='ipp(2015#=100 cvm)'!AH270</v>
          </cell>
          <cell r="AI599" t="str">
            <v>#='ipp(2015#=100 cvm)'!AI270</v>
          </cell>
          <cell r="AJ599" t="str">
            <v>#='ipp(2015#=100 cvm)'!AJ270</v>
          </cell>
          <cell r="AK599" t="str">
            <v>#='ipp(2015#=100 cvm)'!AK270</v>
          </cell>
          <cell r="AL599" t="str">
            <v>#='ipp(2015#=100 cvm)'!AL270</v>
          </cell>
          <cell r="AM599" t="str">
            <v>#='ipp(2015#=100 cvm)'!AM270</v>
          </cell>
          <cell r="AN599" t="str">
            <v>#='ipp(2015#=100 cvm)'!AN270</v>
          </cell>
        </row>
        <row r="600">
          <cell r="C600">
            <v>28230</v>
          </cell>
          <cell r="D600" t="str">
            <v>#='ipp(2015#=100 cvm)'!D271</v>
          </cell>
          <cell r="E600" t="str">
            <v>#='ipp(2015#=100 cvm)'!E271</v>
          </cell>
          <cell r="F600" t="str">
            <v>#='ipp(2015#=100 cvm)'!F271</v>
          </cell>
          <cell r="G600" t="str">
            <v>#='ipp(2015#=100 cvm)'!G271</v>
          </cell>
          <cell r="H600" t="str">
            <v>#='ipp(2015#=100 cvm)'!H271</v>
          </cell>
          <cell r="I600" t="str">
            <v>#='ipp(2015#=100 cvm)'!I271</v>
          </cell>
          <cell r="J600" t="str">
            <v>#='ipp(2015#=100 cvm)'!J271</v>
          </cell>
          <cell r="K600" t="str">
            <v>#='ipp(2015#=100 cvm)'!K271</v>
          </cell>
          <cell r="L600" t="str">
            <v>#='ipp(2015#=100 cvm)'!L271</v>
          </cell>
          <cell r="M600" t="str">
            <v>#='ipp(2015#=100 cvm)'!M271</v>
          </cell>
          <cell r="N600" t="str">
            <v>#='ipp(2015#=100 cvm)'!N271</v>
          </cell>
          <cell r="O600" t="str">
            <v>#='ipp(2015#=100 cvm)'!O271</v>
          </cell>
          <cell r="P600" t="str">
            <v>#='ipp(2015#=100 cvm)'!P271</v>
          </cell>
          <cell r="Q600" t="str">
            <v>#='ipp(2015#=100 cvm)'!Q271</v>
          </cell>
          <cell r="R600" t="str">
            <v>#='ipp(2015#=100 cvm)'!R271</v>
          </cell>
          <cell r="S600" t="str">
            <v>#='ipp(2015#=100 cvm)'!S271</v>
          </cell>
          <cell r="T600" t="str">
            <v>#='ipp(2015#=100 cvm)'!T271</v>
          </cell>
          <cell r="U600" t="str">
            <v>#='ipp(2015#=100 cvm)'!U271</v>
          </cell>
          <cell r="V600" t="str">
            <v>#='ipp(2015#=100 cvm)'!V271</v>
          </cell>
          <cell r="W600" t="str">
            <v>#='ipp(2015#=100 cvm)'!W271</v>
          </cell>
          <cell r="X600" t="str">
            <v>#='ipp(2015#=100 cvm)'!X271</v>
          </cell>
          <cell r="Y600" t="str">
            <v>#='ipp(2015#=100 cvm)'!Y271</v>
          </cell>
          <cell r="Z600" t="str">
            <v>#='ipp(2015#=100 cvm)'!Z271</v>
          </cell>
          <cell r="AA600" t="str">
            <v>#='ipp(2015#=100 cvm)'!AA271</v>
          </cell>
          <cell r="AB600" t="str">
            <v>#='ipp(2015#=100 cvm)'!AB271</v>
          </cell>
          <cell r="AC600" t="str">
            <v>#='ipp(2015#=100 cvm)'!AC271</v>
          </cell>
          <cell r="AD600" t="str">
            <v>#='ipp(2015#=100 cvm)'!AD271</v>
          </cell>
          <cell r="AE600" t="str">
            <v>#='ipp(2015#=100 cvm)'!AE271</v>
          </cell>
          <cell r="AF600" t="str">
            <v>#='ipp(2015#=100 cvm)'!AF271</v>
          </cell>
          <cell r="AG600" t="str">
            <v>#='ipp(2015#=100 cvm)'!AG271</v>
          </cell>
          <cell r="AH600" t="str">
            <v>#='ipp(2015#=100 cvm)'!AH271</v>
          </cell>
          <cell r="AI600" t="str">
            <v>#='ipp(2015#=100 cvm)'!AI271</v>
          </cell>
          <cell r="AJ600" t="str">
            <v>#='ipp(2015#=100 cvm)'!AJ271</v>
          </cell>
          <cell r="AK600" t="str">
            <v>#='ipp(2015#=100 cvm)'!AK271</v>
          </cell>
          <cell r="AL600" t="str">
            <v>#='ipp(2015#=100 cvm)'!AL271</v>
          </cell>
          <cell r="AM600" t="str">
            <v>#='ipp(2015#=100 cvm)'!AM271</v>
          </cell>
          <cell r="AN600" t="str">
            <v>#='ipp(2015#=100 cvm)'!AN271</v>
          </cell>
        </row>
        <row r="601">
          <cell r="C601">
            <v>28240</v>
          </cell>
          <cell r="D601" t="str">
            <v>#='ipp(2015#=100 cvm)'!D272</v>
          </cell>
          <cell r="E601" t="str">
            <v>#='ipp(2015#=100 cvm)'!E272</v>
          </cell>
          <cell r="F601" t="str">
            <v>#='ipp(2015#=100 cvm)'!F272</v>
          </cell>
          <cell r="G601" t="str">
            <v>#='ipp(2015#=100 cvm)'!G272</v>
          </cell>
          <cell r="H601" t="str">
            <v>#='ipp(2015#=100 cvm)'!H272</v>
          </cell>
          <cell r="I601" t="str">
            <v>#='ipp(2015#=100 cvm)'!I272</v>
          </cell>
          <cell r="J601" t="str">
            <v>#='ipp(2015#=100 cvm)'!J272</v>
          </cell>
          <cell r="K601" t="str">
            <v>#='ipp(2015#=100 cvm)'!K272</v>
          </cell>
          <cell r="L601" t="str">
            <v>#='ipp(2015#=100 cvm)'!L272</v>
          </cell>
          <cell r="M601" t="str">
            <v>#='ipp(2015#=100 cvm)'!M272</v>
          </cell>
          <cell r="N601" t="str">
            <v>#='ipp(2015#=100 cvm)'!N272</v>
          </cell>
          <cell r="O601" t="str">
            <v>#='ipp(2015#=100 cvm)'!O272</v>
          </cell>
          <cell r="P601" t="str">
            <v>#='ipp(2015#=100 cvm)'!P272</v>
          </cell>
          <cell r="Q601" t="str">
            <v>#='ipp(2015#=100 cvm)'!Q272</v>
          </cell>
          <cell r="R601" t="str">
            <v>#='ipp(2015#=100 cvm)'!R272</v>
          </cell>
          <cell r="S601" t="str">
            <v>#='ipp(2015#=100 cvm)'!S272</v>
          </cell>
          <cell r="T601" t="str">
            <v>#='ipp(2015#=100 cvm)'!T272</v>
          </cell>
          <cell r="U601" t="str">
            <v>#='ipp(2015#=100 cvm)'!U272</v>
          </cell>
          <cell r="V601" t="str">
            <v>#='ipp(2015#=100 cvm)'!V272</v>
          </cell>
          <cell r="W601" t="str">
            <v>#='ipp(2015#=100 cvm)'!W272</v>
          </cell>
          <cell r="X601" t="str">
            <v>#='ipp(2015#=100 cvm)'!X272</v>
          </cell>
          <cell r="Y601" t="str">
            <v>#='ipp(2015#=100 cvm)'!Y272</v>
          </cell>
          <cell r="Z601" t="str">
            <v>#='ipp(2015#=100 cvm)'!Z272</v>
          </cell>
          <cell r="AA601" t="str">
            <v>#='ipp(2015#=100 cvm)'!AA272</v>
          </cell>
          <cell r="AB601" t="str">
            <v>#='ipp(2015#=100 cvm)'!AB272</v>
          </cell>
          <cell r="AC601" t="str">
            <v>#='ipp(2015#=100 cvm)'!AC272</v>
          </cell>
          <cell r="AD601" t="str">
            <v>#='ipp(2015#=100 cvm)'!AD272</v>
          </cell>
          <cell r="AE601" t="str">
            <v>#='ipp(2015#=100 cvm)'!AE272</v>
          </cell>
          <cell r="AF601" t="str">
            <v>#='ipp(2015#=100 cvm)'!AF272</v>
          </cell>
          <cell r="AG601" t="str">
            <v>#='ipp(2015#=100 cvm)'!AG272</v>
          </cell>
          <cell r="AH601" t="str">
            <v>#='ipp(2015#=100 cvm)'!AH272</v>
          </cell>
          <cell r="AI601" t="str">
            <v>#='ipp(2015#=100 cvm)'!AI272</v>
          </cell>
          <cell r="AJ601" t="str">
            <v>#='ipp(2015#=100 cvm)'!AJ272</v>
          </cell>
          <cell r="AK601" t="str">
            <v>#='ipp(2015#=100 cvm)'!AK272</v>
          </cell>
          <cell r="AL601" t="str">
            <v>#='ipp(2015#=100 cvm)'!AL272</v>
          </cell>
          <cell r="AM601" t="str">
            <v>#='ipp(2015#=100 cvm)'!AM272</v>
          </cell>
          <cell r="AN601" t="str">
            <v>#='ipp(2015#=100 cvm)'!AN272</v>
          </cell>
        </row>
        <row r="602">
          <cell r="C602">
            <v>28250</v>
          </cell>
          <cell r="D602" t="str">
            <v>#='ipp(2015#=100 cvm)'!D273</v>
          </cell>
          <cell r="E602" t="str">
            <v>#='ipp(2015#=100 cvm)'!E273</v>
          </cell>
          <cell r="F602" t="str">
            <v>#='ipp(2015#=100 cvm)'!F273</v>
          </cell>
          <cell r="G602" t="str">
            <v>#='ipp(2015#=100 cvm)'!G273</v>
          </cell>
          <cell r="H602" t="str">
            <v>#='ipp(2015#=100 cvm)'!H273</v>
          </cell>
          <cell r="I602" t="str">
            <v>#='ipp(2015#=100 cvm)'!I273</v>
          </cell>
          <cell r="J602" t="str">
            <v>#='ipp(2015#=100 cvm)'!J273</v>
          </cell>
          <cell r="K602" t="str">
            <v>#='ipp(2015#=100 cvm)'!K273</v>
          </cell>
          <cell r="L602" t="str">
            <v>#='ipp(2015#=100 cvm)'!L273</v>
          </cell>
          <cell r="M602" t="str">
            <v>#='ipp(2015#=100 cvm)'!M273</v>
          </cell>
          <cell r="N602" t="str">
            <v>#='ipp(2015#=100 cvm)'!N273</v>
          </cell>
          <cell r="O602" t="str">
            <v>#='ipp(2015#=100 cvm)'!O273</v>
          </cell>
          <cell r="P602" t="str">
            <v>#='ipp(2015#=100 cvm)'!P273</v>
          </cell>
          <cell r="Q602" t="str">
            <v>#='ipp(2015#=100 cvm)'!Q273</v>
          </cell>
          <cell r="R602" t="str">
            <v>#='ipp(2015#=100 cvm)'!R273</v>
          </cell>
          <cell r="S602" t="str">
            <v>#='ipp(2015#=100 cvm)'!S273</v>
          </cell>
          <cell r="T602" t="str">
            <v>#='ipp(2015#=100 cvm)'!T273</v>
          </cell>
          <cell r="U602" t="str">
            <v>#='ipp(2015#=100 cvm)'!U273</v>
          </cell>
          <cell r="V602" t="str">
            <v>#='ipp(2015#=100 cvm)'!V273</v>
          </cell>
          <cell r="W602" t="str">
            <v>#='ipp(2015#=100 cvm)'!W273</v>
          </cell>
          <cell r="X602" t="str">
            <v>#='ipp(2015#=100 cvm)'!X273</v>
          </cell>
          <cell r="Y602" t="str">
            <v>#='ipp(2015#=100 cvm)'!Y273</v>
          </cell>
          <cell r="Z602" t="str">
            <v>#='ipp(2015#=100 cvm)'!Z273</v>
          </cell>
          <cell r="AA602" t="str">
            <v>#='ipp(2015#=100 cvm)'!AA273</v>
          </cell>
          <cell r="AB602" t="str">
            <v>#='ipp(2015#=100 cvm)'!AB273</v>
          </cell>
          <cell r="AC602" t="str">
            <v>#='ipp(2015#=100 cvm)'!AC273</v>
          </cell>
          <cell r="AD602" t="str">
            <v>#='ipp(2015#=100 cvm)'!AD273</v>
          </cell>
          <cell r="AE602" t="str">
            <v>#='ipp(2015#=100 cvm)'!AE273</v>
          </cell>
          <cell r="AF602" t="str">
            <v>#='ipp(2015#=100 cvm)'!AF273</v>
          </cell>
          <cell r="AG602" t="str">
            <v>#='ipp(2015#=100 cvm)'!AG273</v>
          </cell>
          <cell r="AH602" t="str">
            <v>#='ipp(2015#=100 cvm)'!AH273</v>
          </cell>
          <cell r="AI602" t="str">
            <v>#='ipp(2015#=100 cvm)'!AI273</v>
          </cell>
          <cell r="AJ602" t="str">
            <v>#='ipp(2015#=100 cvm)'!AJ273</v>
          </cell>
          <cell r="AK602" t="str">
            <v>#='ipp(2015#=100 cvm)'!AK273</v>
          </cell>
          <cell r="AL602" t="str">
            <v>#='ipp(2015#=100 cvm)'!AL273</v>
          </cell>
          <cell r="AM602" t="str">
            <v>#='ipp(2015#=100 cvm)'!AM273</v>
          </cell>
          <cell r="AN602" t="str">
            <v>#='ipp(2015#=100 cvm)'!AN273</v>
          </cell>
        </row>
        <row r="603">
          <cell r="C603">
            <v>28260</v>
          </cell>
          <cell r="D603" t="str">
            <v>#='ipp(2015#=100 cvm)'!D274</v>
          </cell>
          <cell r="E603" t="str">
            <v>#='ipp(2015#=100 cvm)'!E274</v>
          </cell>
          <cell r="F603" t="str">
            <v>#='ipp(2015#=100 cvm)'!F274</v>
          </cell>
          <cell r="G603" t="str">
            <v>#='ipp(2015#=100 cvm)'!G274</v>
          </cell>
          <cell r="H603" t="str">
            <v>#='ipp(2015#=100 cvm)'!H274</v>
          </cell>
          <cell r="I603" t="str">
            <v>#='ipp(2015#=100 cvm)'!I274</v>
          </cell>
          <cell r="J603" t="str">
            <v>#='ipp(2015#=100 cvm)'!J274</v>
          </cell>
          <cell r="K603" t="str">
            <v>#='ipp(2015#=100 cvm)'!K274</v>
          </cell>
          <cell r="L603" t="str">
            <v>#='ipp(2015#=100 cvm)'!L274</v>
          </cell>
          <cell r="M603" t="str">
            <v>#='ipp(2015#=100 cvm)'!M274</v>
          </cell>
          <cell r="N603" t="str">
            <v>#='ipp(2015#=100 cvm)'!N274</v>
          </cell>
          <cell r="O603" t="str">
            <v>#='ipp(2015#=100 cvm)'!O274</v>
          </cell>
          <cell r="P603" t="str">
            <v>#='ipp(2015#=100 cvm)'!P274</v>
          </cell>
          <cell r="Q603" t="str">
            <v>#='ipp(2015#=100 cvm)'!Q274</v>
          </cell>
          <cell r="R603" t="str">
            <v>#='ipp(2015#=100 cvm)'!R274</v>
          </cell>
          <cell r="S603" t="str">
            <v>#='ipp(2015#=100 cvm)'!S274</v>
          </cell>
          <cell r="T603" t="str">
            <v>#='ipp(2015#=100 cvm)'!T274</v>
          </cell>
          <cell r="U603" t="str">
            <v>#='ipp(2015#=100 cvm)'!U274</v>
          </cell>
          <cell r="V603" t="str">
            <v>#='ipp(2015#=100 cvm)'!V274</v>
          </cell>
          <cell r="W603" t="str">
            <v>#='ipp(2015#=100 cvm)'!W274</v>
          </cell>
          <cell r="X603" t="str">
            <v>#='ipp(2015#=100 cvm)'!X274</v>
          </cell>
          <cell r="Y603" t="str">
            <v>#='ipp(2015#=100 cvm)'!Y274</v>
          </cell>
          <cell r="Z603" t="str">
            <v>#='ipp(2015#=100 cvm)'!Z274</v>
          </cell>
          <cell r="AA603" t="str">
            <v>#='ipp(2015#=100 cvm)'!AA274</v>
          </cell>
          <cell r="AB603" t="str">
            <v>#='ipp(2015#=100 cvm)'!AB274</v>
          </cell>
          <cell r="AC603" t="str">
            <v>#='ipp(2015#=100 cvm)'!AC274</v>
          </cell>
          <cell r="AD603" t="str">
            <v>#='ipp(2015#=100 cvm)'!AD274</v>
          </cell>
          <cell r="AE603" t="str">
            <v>#='ipp(2015#=100 cvm)'!AE274</v>
          </cell>
          <cell r="AF603" t="str">
            <v>#='ipp(2015#=100 cvm)'!AF274</v>
          </cell>
          <cell r="AG603" t="str">
            <v>#='ipp(2015#=100 cvm)'!AG274</v>
          </cell>
          <cell r="AH603" t="str">
            <v>#='ipp(2015#=100 cvm)'!AH274</v>
          </cell>
          <cell r="AI603" t="str">
            <v>#='ipp(2015#=100 cvm)'!AI274</v>
          </cell>
          <cell r="AJ603" t="str">
            <v>#='ipp(2015#=100 cvm)'!AJ274</v>
          </cell>
          <cell r="AK603" t="str">
            <v>#='ipp(2015#=100 cvm)'!AK274</v>
          </cell>
          <cell r="AL603" t="str">
            <v>#='ipp(2015#=100 cvm)'!AL274</v>
          </cell>
          <cell r="AM603" t="str">
            <v>#='ipp(2015#=100 cvm)'!AM274</v>
          </cell>
          <cell r="AN603" t="str">
            <v>#='ipp(2015#=100 cvm)'!AN274</v>
          </cell>
        </row>
        <row r="604">
          <cell r="C604">
            <v>28290</v>
          </cell>
          <cell r="D604" t="str">
            <v>#='ipp(2015#=100 cvm)'!D275</v>
          </cell>
          <cell r="E604" t="str">
            <v>#='ipp(2015#=100 cvm)'!E275</v>
          </cell>
          <cell r="F604" t="str">
            <v>#='ipp(2015#=100 cvm)'!F275</v>
          </cell>
          <cell r="G604" t="str">
            <v>#='ipp(2015#=100 cvm)'!G275</v>
          </cell>
          <cell r="H604" t="str">
            <v>#='ipp(2015#=100 cvm)'!H275</v>
          </cell>
          <cell r="I604" t="str">
            <v>#='ipp(2015#=100 cvm)'!I275</v>
          </cell>
          <cell r="J604" t="str">
            <v>#='ipp(2015#=100 cvm)'!J275</v>
          </cell>
          <cell r="K604" t="str">
            <v>#='ipp(2015#=100 cvm)'!K275</v>
          </cell>
          <cell r="L604" t="str">
            <v>#='ipp(2015#=100 cvm)'!L275</v>
          </cell>
          <cell r="M604" t="str">
            <v>#='ipp(2015#=100 cvm)'!M275</v>
          </cell>
          <cell r="N604" t="str">
            <v>#='ipp(2015#=100 cvm)'!N275</v>
          </cell>
          <cell r="O604" t="str">
            <v>#='ipp(2015#=100 cvm)'!O275</v>
          </cell>
          <cell r="P604" t="str">
            <v>#='ipp(2015#=100 cvm)'!P275</v>
          </cell>
          <cell r="Q604" t="str">
            <v>#='ipp(2015#=100 cvm)'!Q275</v>
          </cell>
          <cell r="R604" t="str">
            <v>#='ipp(2015#=100 cvm)'!R275</v>
          </cell>
          <cell r="S604" t="str">
            <v>#='ipp(2015#=100 cvm)'!S275</v>
          </cell>
          <cell r="T604" t="str">
            <v>#='ipp(2015#=100 cvm)'!T275</v>
          </cell>
          <cell r="U604" t="str">
            <v>#='ipp(2015#=100 cvm)'!U275</v>
          </cell>
          <cell r="V604" t="str">
            <v>#='ipp(2015#=100 cvm)'!V275</v>
          </cell>
          <cell r="W604" t="str">
            <v>#='ipp(2015#=100 cvm)'!W275</v>
          </cell>
          <cell r="X604" t="str">
            <v>#='ipp(2015#=100 cvm)'!X275</v>
          </cell>
          <cell r="Y604" t="str">
            <v>#='ipp(2015#=100 cvm)'!Y275</v>
          </cell>
          <cell r="Z604" t="str">
            <v>#='ipp(2015#=100 cvm)'!Z275</v>
          </cell>
          <cell r="AA604" t="str">
            <v>#='ipp(2015#=100 cvm)'!AA275</v>
          </cell>
          <cell r="AB604" t="str">
            <v>#='ipp(2015#=100 cvm)'!AB275</v>
          </cell>
          <cell r="AC604" t="str">
            <v>#='ipp(2015#=100 cvm)'!AC275</v>
          </cell>
          <cell r="AD604" t="str">
            <v>#='ipp(2015#=100 cvm)'!AD275</v>
          </cell>
          <cell r="AE604" t="str">
            <v>#='ipp(2015#=100 cvm)'!AE275</v>
          </cell>
          <cell r="AF604" t="str">
            <v>#='ipp(2015#=100 cvm)'!AF275</v>
          </cell>
          <cell r="AG604" t="str">
            <v>#='ipp(2015#=100 cvm)'!AG275</v>
          </cell>
          <cell r="AH604" t="str">
            <v>#='ipp(2015#=100 cvm)'!AH275</v>
          </cell>
          <cell r="AI604" t="str">
            <v>#='ipp(2015#=100 cvm)'!AI275</v>
          </cell>
          <cell r="AJ604" t="str">
            <v>#='ipp(2015#=100 cvm)'!AJ275</v>
          </cell>
          <cell r="AK604" t="str">
            <v>#='ipp(2015#=100 cvm)'!AK275</v>
          </cell>
          <cell r="AL604" t="str">
            <v>#='ipp(2015#=100 cvm)'!AL275</v>
          </cell>
          <cell r="AM604" t="str">
            <v>#='ipp(2015#=100 cvm)'!AM275</v>
          </cell>
          <cell r="AN604" t="str">
            <v>#='ipp(2015#=100 cvm)'!AN275</v>
          </cell>
        </row>
        <row r="605">
          <cell r="C605">
            <v>291</v>
          </cell>
          <cell r="D605" t="str">
            <v>#='ipp(2015#=100 cvm)'!D276</v>
          </cell>
          <cell r="E605" t="str">
            <v>#='ipp(2015#=100 cvm)'!E276</v>
          </cell>
          <cell r="F605" t="str">
            <v>#='ipp(2015#=100 cvm)'!F276</v>
          </cell>
          <cell r="G605" t="str">
            <v>#='ipp(2015#=100 cvm)'!G276</v>
          </cell>
          <cell r="H605" t="str">
            <v>#='ipp(2015#=100 cvm)'!H276</v>
          </cell>
          <cell r="I605" t="str">
            <v>#='ipp(2015#=100 cvm)'!I276</v>
          </cell>
          <cell r="J605" t="str">
            <v>#='ipp(2015#=100 cvm)'!J276</v>
          </cell>
          <cell r="K605" t="str">
            <v>#='ipp(2015#=100 cvm)'!K276</v>
          </cell>
          <cell r="L605" t="str">
            <v>#='ipp(2015#=100 cvm)'!L276</v>
          </cell>
          <cell r="M605" t="str">
            <v>#='ipp(2015#=100 cvm)'!M276</v>
          </cell>
          <cell r="N605" t="str">
            <v>#='ipp(2015#=100 cvm)'!N276</v>
          </cell>
          <cell r="O605" t="str">
            <v>#='ipp(2015#=100 cvm)'!O276</v>
          </cell>
          <cell r="P605" t="str">
            <v>#='ipp(2015#=100 cvm)'!P276</v>
          </cell>
          <cell r="Q605" t="str">
            <v>#='ipp(2015#=100 cvm)'!Q276</v>
          </cell>
          <cell r="R605" t="str">
            <v>#='ipp(2015#=100 cvm)'!R276</v>
          </cell>
          <cell r="S605" t="str">
            <v>#='ipp(2015#=100 cvm)'!S276</v>
          </cell>
          <cell r="T605" t="str">
            <v>#='ipp(2015#=100 cvm)'!T276</v>
          </cell>
          <cell r="U605" t="str">
            <v>#='ipp(2015#=100 cvm)'!U276</v>
          </cell>
          <cell r="V605" t="str">
            <v>#='ipp(2015#=100 cvm)'!V276</v>
          </cell>
          <cell r="W605" t="str">
            <v>#='ipp(2015#=100 cvm)'!W276</v>
          </cell>
          <cell r="X605" t="str">
            <v>#='ipp(2015#=100 cvm)'!X276</v>
          </cell>
          <cell r="Y605" t="str">
            <v>#='ipp(2015#=100 cvm)'!Y276</v>
          </cell>
          <cell r="Z605" t="str">
            <v>#='ipp(2015#=100 cvm)'!Z276</v>
          </cell>
          <cell r="AA605" t="str">
            <v>#='ipp(2015#=100 cvm)'!AA276</v>
          </cell>
          <cell r="AB605" t="str">
            <v>#='ipp(2015#=100 cvm)'!AB276</v>
          </cell>
          <cell r="AC605" t="str">
            <v>#='ipp(2015#=100 cvm)'!AC276</v>
          </cell>
          <cell r="AD605" t="str">
            <v>#='ipp(2015#=100 cvm)'!AD276</v>
          </cell>
          <cell r="AE605" t="str">
            <v>#='ipp(2015#=100 cvm)'!AE276</v>
          </cell>
          <cell r="AF605" t="str">
            <v>#='ipp(2015#=100 cvm)'!AF276</v>
          </cell>
          <cell r="AG605" t="str">
            <v>#='ipp(2015#=100 cvm)'!AG276</v>
          </cell>
          <cell r="AH605" t="str">
            <v>#='ipp(2015#=100 cvm)'!AH276</v>
          </cell>
          <cell r="AI605" t="str">
            <v>#='ipp(2015#=100 cvm)'!AI276</v>
          </cell>
          <cell r="AJ605" t="str">
            <v>#='ipp(2015#=100 cvm)'!AJ276</v>
          </cell>
          <cell r="AK605" t="str">
            <v>#='ipp(2015#=100 cvm)'!AK276</v>
          </cell>
          <cell r="AL605" t="str">
            <v>#='ipp(2015#=100 cvm)'!AL276</v>
          </cell>
          <cell r="AM605" t="str">
            <v>#='ipp(2015#=100 cvm)'!AM276</v>
          </cell>
          <cell r="AN605" t="str">
            <v>#='ipp(2015#=100 cvm)'!AN276</v>
          </cell>
        </row>
        <row r="606">
          <cell r="C606">
            <v>29101</v>
          </cell>
          <cell r="D606" t="str">
            <v>#='ipp(2015#=100 cvm)'!D277</v>
          </cell>
          <cell r="E606" t="str">
            <v>#='ipp(2015#=100 cvm)'!E277</v>
          </cell>
          <cell r="F606" t="str">
            <v>#='ipp(2015#=100 cvm)'!F277</v>
          </cell>
          <cell r="G606" t="str">
            <v>#='ipp(2015#=100 cvm)'!G277</v>
          </cell>
          <cell r="H606" t="str">
            <v>#='ipp(2015#=100 cvm)'!H277</v>
          </cell>
          <cell r="I606" t="str">
            <v>#='ipp(2015#=100 cvm)'!I277</v>
          </cell>
          <cell r="J606" t="str">
            <v>#='ipp(2015#=100 cvm)'!J277</v>
          </cell>
          <cell r="K606" t="str">
            <v>#='ipp(2015#=100 cvm)'!K277</v>
          </cell>
          <cell r="L606" t="str">
            <v>#='ipp(2015#=100 cvm)'!L277</v>
          </cell>
          <cell r="M606" t="str">
            <v>#='ipp(2015#=100 cvm)'!M277</v>
          </cell>
          <cell r="N606" t="str">
            <v>#='ipp(2015#=100 cvm)'!N277</v>
          </cell>
          <cell r="O606" t="str">
            <v>#='ipp(2015#=100 cvm)'!O277</v>
          </cell>
          <cell r="P606" t="str">
            <v>#='ipp(2015#=100 cvm)'!P277</v>
          </cell>
          <cell r="Q606" t="str">
            <v>#='ipp(2015#=100 cvm)'!Q277</v>
          </cell>
          <cell r="R606" t="str">
            <v>#='ipp(2015#=100 cvm)'!R277</v>
          </cell>
          <cell r="S606" t="str">
            <v>#='ipp(2015#=100 cvm)'!S277</v>
          </cell>
          <cell r="T606" t="str">
            <v>#='ipp(2015#=100 cvm)'!T277</v>
          </cell>
          <cell r="U606" t="str">
            <v>#='ipp(2015#=100 cvm)'!U277</v>
          </cell>
          <cell r="V606" t="str">
            <v>#='ipp(2015#=100 cvm)'!V277</v>
          </cell>
          <cell r="W606" t="str">
            <v>#='ipp(2015#=100 cvm)'!W277</v>
          </cell>
          <cell r="X606" t="str">
            <v>#='ipp(2015#=100 cvm)'!X277</v>
          </cell>
          <cell r="Y606" t="str">
            <v>#='ipp(2015#=100 cvm)'!Y277</v>
          </cell>
          <cell r="Z606" t="str">
            <v>#='ipp(2015#=100 cvm)'!Z277</v>
          </cell>
          <cell r="AA606" t="str">
            <v>#='ipp(2015#=100 cvm)'!AA277</v>
          </cell>
          <cell r="AB606" t="str">
            <v>#='ipp(2015#=100 cvm)'!AB277</v>
          </cell>
          <cell r="AC606" t="str">
            <v>#='ipp(2015#=100 cvm)'!AC277</v>
          </cell>
          <cell r="AD606" t="str">
            <v>#='ipp(2015#=100 cvm)'!AD277</v>
          </cell>
          <cell r="AE606" t="str">
            <v>#='ipp(2015#=100 cvm)'!AE277</v>
          </cell>
          <cell r="AF606" t="str">
            <v>#='ipp(2015#=100 cvm)'!AF277</v>
          </cell>
          <cell r="AG606" t="str">
            <v>#='ipp(2015#=100 cvm)'!AG277</v>
          </cell>
          <cell r="AH606" t="str">
            <v>#='ipp(2015#=100 cvm)'!AH277</v>
          </cell>
          <cell r="AI606" t="str">
            <v>#='ipp(2015#=100 cvm)'!AI277</v>
          </cell>
          <cell r="AJ606" t="str">
            <v>#='ipp(2015#=100 cvm)'!AJ277</v>
          </cell>
          <cell r="AK606" t="str">
            <v>#='ipp(2015#=100 cvm)'!AK277</v>
          </cell>
          <cell r="AL606" t="str">
            <v>#='ipp(2015#=100 cvm)'!AL277</v>
          </cell>
          <cell r="AM606" t="str">
            <v>#='ipp(2015#=100 cvm)'!AM277</v>
          </cell>
          <cell r="AN606" t="str">
            <v>#='ipp(2015#=100 cvm)'!AN277</v>
          </cell>
        </row>
        <row r="607">
          <cell r="C607">
            <v>29102</v>
          </cell>
          <cell r="D607" t="str">
            <v>#='ipp(2015#=100 cvm)'!D278</v>
          </cell>
          <cell r="E607" t="str">
            <v>#='ipp(2015#=100 cvm)'!E278</v>
          </cell>
          <cell r="F607" t="str">
            <v>#='ipp(2015#=100 cvm)'!F278</v>
          </cell>
          <cell r="G607" t="str">
            <v>#='ipp(2015#=100 cvm)'!G278</v>
          </cell>
          <cell r="H607" t="str">
            <v>#='ipp(2015#=100 cvm)'!H278</v>
          </cell>
          <cell r="I607" t="str">
            <v>#='ipp(2015#=100 cvm)'!I278</v>
          </cell>
          <cell r="J607" t="str">
            <v>#='ipp(2015#=100 cvm)'!J278</v>
          </cell>
          <cell r="K607" t="str">
            <v>#='ipp(2015#=100 cvm)'!K278</v>
          </cell>
          <cell r="L607" t="str">
            <v>#='ipp(2015#=100 cvm)'!L278</v>
          </cell>
          <cell r="M607" t="str">
            <v>#='ipp(2015#=100 cvm)'!M278</v>
          </cell>
          <cell r="N607" t="str">
            <v>#='ipp(2015#=100 cvm)'!N278</v>
          </cell>
          <cell r="O607" t="str">
            <v>#='ipp(2015#=100 cvm)'!O278</v>
          </cell>
          <cell r="P607" t="str">
            <v>#='ipp(2015#=100 cvm)'!P278</v>
          </cell>
          <cell r="Q607" t="str">
            <v>#='ipp(2015#=100 cvm)'!Q278</v>
          </cell>
          <cell r="R607" t="str">
            <v>#='ipp(2015#=100 cvm)'!R278</v>
          </cell>
          <cell r="S607" t="str">
            <v>#='ipp(2015#=100 cvm)'!S278</v>
          </cell>
          <cell r="T607" t="str">
            <v>#='ipp(2015#=100 cvm)'!T278</v>
          </cell>
          <cell r="U607" t="str">
            <v>#='ipp(2015#=100 cvm)'!U278</v>
          </cell>
          <cell r="V607" t="str">
            <v>#='ipp(2015#=100 cvm)'!V278</v>
          </cell>
          <cell r="W607" t="str">
            <v>#='ipp(2015#=100 cvm)'!W278</v>
          </cell>
          <cell r="X607" t="str">
            <v>#='ipp(2015#=100 cvm)'!X278</v>
          </cell>
          <cell r="Y607" t="str">
            <v>#='ipp(2015#=100 cvm)'!Y278</v>
          </cell>
          <cell r="Z607" t="str">
            <v>#='ipp(2015#=100 cvm)'!Z278</v>
          </cell>
          <cell r="AA607" t="str">
            <v>#='ipp(2015#=100 cvm)'!AA278</v>
          </cell>
          <cell r="AB607" t="str">
            <v>#='ipp(2015#=100 cvm)'!AB278</v>
          </cell>
          <cell r="AC607" t="str">
            <v>#='ipp(2015#=100 cvm)'!AC278</v>
          </cell>
          <cell r="AD607" t="str">
            <v>#='ipp(2015#=100 cvm)'!AD278</v>
          </cell>
          <cell r="AE607" t="str">
            <v>#='ipp(2015#=100 cvm)'!AE278</v>
          </cell>
          <cell r="AF607" t="str">
            <v>#='ipp(2015#=100 cvm)'!AF278</v>
          </cell>
          <cell r="AG607" t="str">
            <v>#='ipp(2015#=100 cvm)'!AG278</v>
          </cell>
          <cell r="AH607" t="str">
            <v>#='ipp(2015#=100 cvm)'!AH278</v>
          </cell>
          <cell r="AI607" t="str">
            <v>#='ipp(2015#=100 cvm)'!AI278</v>
          </cell>
          <cell r="AJ607" t="str">
            <v>#='ipp(2015#=100 cvm)'!AJ278</v>
          </cell>
          <cell r="AK607" t="str">
            <v>#='ipp(2015#=100 cvm)'!AK278</v>
          </cell>
          <cell r="AL607" t="str">
            <v>#='ipp(2015#=100 cvm)'!AL278</v>
          </cell>
          <cell r="AM607" t="str">
            <v>#='ipp(2015#=100 cvm)'!AM278</v>
          </cell>
          <cell r="AN607" t="str">
            <v>#='ipp(2015#=100 cvm)'!AN278</v>
          </cell>
        </row>
        <row r="608">
          <cell r="C608">
            <v>292</v>
          </cell>
          <cell r="D608" t="str">
            <v>#='ipp(2015#=100 cvm)'!D279</v>
          </cell>
          <cell r="E608" t="str">
            <v>#='ipp(2015#=100 cvm)'!E279</v>
          </cell>
          <cell r="F608" t="str">
            <v>#='ipp(2015#=100 cvm)'!F279</v>
          </cell>
          <cell r="G608" t="str">
            <v>#='ipp(2015#=100 cvm)'!G279</v>
          </cell>
          <cell r="H608" t="str">
            <v>#='ipp(2015#=100 cvm)'!H279</v>
          </cell>
          <cell r="I608" t="str">
            <v>#='ipp(2015#=100 cvm)'!I279</v>
          </cell>
          <cell r="J608" t="str">
            <v>#='ipp(2015#=100 cvm)'!J279</v>
          </cell>
          <cell r="K608" t="str">
            <v>#='ipp(2015#=100 cvm)'!K279</v>
          </cell>
          <cell r="L608" t="str">
            <v>#='ipp(2015#=100 cvm)'!L279</v>
          </cell>
          <cell r="M608" t="str">
            <v>#='ipp(2015#=100 cvm)'!M279</v>
          </cell>
          <cell r="N608" t="str">
            <v>#='ipp(2015#=100 cvm)'!N279</v>
          </cell>
          <cell r="O608" t="str">
            <v>#='ipp(2015#=100 cvm)'!O279</v>
          </cell>
          <cell r="P608" t="str">
            <v>#='ipp(2015#=100 cvm)'!P279</v>
          </cell>
          <cell r="Q608" t="str">
            <v>#='ipp(2015#=100 cvm)'!Q279</v>
          </cell>
          <cell r="R608" t="str">
            <v>#='ipp(2015#=100 cvm)'!R279</v>
          </cell>
          <cell r="S608" t="str">
            <v>#='ipp(2015#=100 cvm)'!S279</v>
          </cell>
          <cell r="T608" t="str">
            <v>#='ipp(2015#=100 cvm)'!T279</v>
          </cell>
          <cell r="U608" t="str">
            <v>#='ipp(2015#=100 cvm)'!U279</v>
          </cell>
          <cell r="V608" t="str">
            <v>#='ipp(2015#=100 cvm)'!V279</v>
          </cell>
          <cell r="W608" t="str">
            <v>#='ipp(2015#=100 cvm)'!W279</v>
          </cell>
          <cell r="X608" t="str">
            <v>#='ipp(2015#=100 cvm)'!X279</v>
          </cell>
          <cell r="Y608" t="str">
            <v>#='ipp(2015#=100 cvm)'!Y279</v>
          </cell>
          <cell r="Z608" t="str">
            <v>#='ipp(2015#=100 cvm)'!Z279</v>
          </cell>
          <cell r="AA608" t="str">
            <v>#='ipp(2015#=100 cvm)'!AA279</v>
          </cell>
          <cell r="AB608" t="str">
            <v>#='ipp(2015#=100 cvm)'!AB279</v>
          </cell>
          <cell r="AC608" t="str">
            <v>#='ipp(2015#=100 cvm)'!AC279</v>
          </cell>
          <cell r="AD608" t="str">
            <v>#='ipp(2015#=100 cvm)'!AD279</v>
          </cell>
          <cell r="AE608" t="str">
            <v>#='ipp(2015#=100 cvm)'!AE279</v>
          </cell>
          <cell r="AF608" t="str">
            <v>#='ipp(2015#=100 cvm)'!AF279</v>
          </cell>
          <cell r="AG608" t="str">
            <v>#='ipp(2015#=100 cvm)'!AG279</v>
          </cell>
          <cell r="AH608" t="str">
            <v>#='ipp(2015#=100 cvm)'!AH279</v>
          </cell>
          <cell r="AI608" t="str">
            <v>#='ipp(2015#=100 cvm)'!AI279</v>
          </cell>
          <cell r="AJ608" t="str">
            <v>#='ipp(2015#=100 cvm)'!AJ279</v>
          </cell>
          <cell r="AK608" t="str">
            <v>#='ipp(2015#=100 cvm)'!AK279</v>
          </cell>
          <cell r="AL608" t="str">
            <v>#='ipp(2015#=100 cvm)'!AL279</v>
          </cell>
          <cell r="AM608" t="str">
            <v>#='ipp(2015#=100 cvm)'!AM279</v>
          </cell>
          <cell r="AN608" t="str">
            <v>#='ipp(2015#=100 cvm)'!AN279</v>
          </cell>
        </row>
        <row r="609">
          <cell r="C609">
            <v>29200</v>
          </cell>
          <cell r="D609" t="str">
            <v>#='ipp(2015#=100 cvm)'!D280</v>
          </cell>
          <cell r="E609" t="str">
            <v>#='ipp(2015#=100 cvm)'!E280</v>
          </cell>
          <cell r="F609" t="str">
            <v>#='ipp(2015#=100 cvm)'!F280</v>
          </cell>
          <cell r="G609" t="str">
            <v>#='ipp(2015#=100 cvm)'!G280</v>
          </cell>
          <cell r="H609" t="str">
            <v>#='ipp(2015#=100 cvm)'!H280</v>
          </cell>
          <cell r="I609" t="str">
            <v>#='ipp(2015#=100 cvm)'!I280</v>
          </cell>
          <cell r="J609" t="str">
            <v>#='ipp(2015#=100 cvm)'!J280</v>
          </cell>
          <cell r="K609" t="str">
            <v>#='ipp(2015#=100 cvm)'!K280</v>
          </cell>
          <cell r="L609" t="str">
            <v>#='ipp(2015#=100 cvm)'!L280</v>
          </cell>
          <cell r="M609" t="str">
            <v>#='ipp(2015#=100 cvm)'!M280</v>
          </cell>
          <cell r="N609" t="str">
            <v>#='ipp(2015#=100 cvm)'!N280</v>
          </cell>
          <cell r="O609" t="str">
            <v>#='ipp(2015#=100 cvm)'!O280</v>
          </cell>
          <cell r="P609" t="str">
            <v>#='ipp(2015#=100 cvm)'!P280</v>
          </cell>
          <cell r="Q609" t="str">
            <v>#='ipp(2015#=100 cvm)'!Q280</v>
          </cell>
          <cell r="R609" t="str">
            <v>#='ipp(2015#=100 cvm)'!R280</v>
          </cell>
          <cell r="S609" t="str">
            <v>#='ipp(2015#=100 cvm)'!S280</v>
          </cell>
          <cell r="T609" t="str">
            <v>#='ipp(2015#=100 cvm)'!T280</v>
          </cell>
          <cell r="U609" t="str">
            <v>#='ipp(2015#=100 cvm)'!U280</v>
          </cell>
          <cell r="V609" t="str">
            <v>#='ipp(2015#=100 cvm)'!V280</v>
          </cell>
          <cell r="W609" t="str">
            <v>#='ipp(2015#=100 cvm)'!W280</v>
          </cell>
          <cell r="X609" t="str">
            <v>#='ipp(2015#=100 cvm)'!X280</v>
          </cell>
          <cell r="Y609" t="str">
            <v>#='ipp(2015#=100 cvm)'!Y280</v>
          </cell>
          <cell r="Z609" t="str">
            <v>#='ipp(2015#=100 cvm)'!Z280</v>
          </cell>
          <cell r="AA609" t="str">
            <v>#='ipp(2015#=100 cvm)'!AA280</v>
          </cell>
          <cell r="AB609" t="str">
            <v>#='ipp(2015#=100 cvm)'!AB280</v>
          </cell>
          <cell r="AC609" t="str">
            <v>#='ipp(2015#=100 cvm)'!AC280</v>
          </cell>
          <cell r="AD609" t="str">
            <v>#='ipp(2015#=100 cvm)'!AD280</v>
          </cell>
          <cell r="AE609" t="str">
            <v>#='ipp(2015#=100 cvm)'!AE280</v>
          </cell>
          <cell r="AF609" t="str">
            <v>#='ipp(2015#=100 cvm)'!AF280</v>
          </cell>
          <cell r="AG609" t="str">
            <v>#='ipp(2015#=100 cvm)'!AG280</v>
          </cell>
          <cell r="AH609" t="str">
            <v>#='ipp(2015#=100 cvm)'!AH280</v>
          </cell>
          <cell r="AI609" t="str">
            <v>#='ipp(2015#=100 cvm)'!AI280</v>
          </cell>
          <cell r="AJ609" t="str">
            <v>#='ipp(2015#=100 cvm)'!AJ280</v>
          </cell>
          <cell r="AK609" t="str">
            <v>#='ipp(2015#=100 cvm)'!AK280</v>
          </cell>
          <cell r="AL609" t="str">
            <v>#='ipp(2015#=100 cvm)'!AL280</v>
          </cell>
          <cell r="AM609" t="str">
            <v>#='ipp(2015#=100 cvm)'!AM280</v>
          </cell>
          <cell r="AN609" t="str">
            <v>#='ipp(2015#=100 cvm)'!AN280</v>
          </cell>
        </row>
        <row r="610">
          <cell r="C610">
            <v>293</v>
          </cell>
          <cell r="D610" t="str">
            <v>#='ipp(2015#=100 cvm)'!D281</v>
          </cell>
          <cell r="E610" t="str">
            <v>#='ipp(2015#=100 cvm)'!E281</v>
          </cell>
          <cell r="F610" t="str">
            <v>#='ipp(2015#=100 cvm)'!F281</v>
          </cell>
          <cell r="G610" t="str">
            <v>#='ipp(2015#=100 cvm)'!G281</v>
          </cell>
          <cell r="H610" t="str">
            <v>#='ipp(2015#=100 cvm)'!H281</v>
          </cell>
          <cell r="I610" t="str">
            <v>#='ipp(2015#=100 cvm)'!I281</v>
          </cell>
          <cell r="J610" t="str">
            <v>#='ipp(2015#=100 cvm)'!J281</v>
          </cell>
          <cell r="K610" t="str">
            <v>#='ipp(2015#=100 cvm)'!K281</v>
          </cell>
          <cell r="L610" t="str">
            <v>#='ipp(2015#=100 cvm)'!L281</v>
          </cell>
          <cell r="M610" t="str">
            <v>#='ipp(2015#=100 cvm)'!M281</v>
          </cell>
          <cell r="N610" t="str">
            <v>#='ipp(2015#=100 cvm)'!N281</v>
          </cell>
          <cell r="O610" t="str">
            <v>#='ipp(2015#=100 cvm)'!O281</v>
          </cell>
          <cell r="P610" t="str">
            <v>#='ipp(2015#=100 cvm)'!P281</v>
          </cell>
          <cell r="Q610" t="str">
            <v>#='ipp(2015#=100 cvm)'!Q281</v>
          </cell>
          <cell r="R610" t="str">
            <v>#='ipp(2015#=100 cvm)'!R281</v>
          </cell>
          <cell r="S610" t="str">
            <v>#='ipp(2015#=100 cvm)'!S281</v>
          </cell>
          <cell r="T610" t="str">
            <v>#='ipp(2015#=100 cvm)'!T281</v>
          </cell>
          <cell r="U610" t="str">
            <v>#='ipp(2015#=100 cvm)'!U281</v>
          </cell>
          <cell r="V610" t="str">
            <v>#='ipp(2015#=100 cvm)'!V281</v>
          </cell>
          <cell r="W610" t="str">
            <v>#='ipp(2015#=100 cvm)'!W281</v>
          </cell>
          <cell r="X610" t="str">
            <v>#='ipp(2015#=100 cvm)'!X281</v>
          </cell>
          <cell r="Y610" t="str">
            <v>#='ipp(2015#=100 cvm)'!Y281</v>
          </cell>
          <cell r="Z610" t="str">
            <v>#='ipp(2015#=100 cvm)'!Z281</v>
          </cell>
          <cell r="AA610" t="str">
            <v>#='ipp(2015#=100 cvm)'!AA281</v>
          </cell>
          <cell r="AB610" t="str">
            <v>#='ipp(2015#=100 cvm)'!AB281</v>
          </cell>
          <cell r="AC610" t="str">
            <v>#='ipp(2015#=100 cvm)'!AC281</v>
          </cell>
          <cell r="AD610" t="str">
            <v>#='ipp(2015#=100 cvm)'!AD281</v>
          </cell>
          <cell r="AE610" t="str">
            <v>#='ipp(2015#=100 cvm)'!AE281</v>
          </cell>
          <cell r="AF610" t="str">
            <v>#='ipp(2015#=100 cvm)'!AF281</v>
          </cell>
          <cell r="AG610" t="str">
            <v>#='ipp(2015#=100 cvm)'!AG281</v>
          </cell>
          <cell r="AH610" t="str">
            <v>#='ipp(2015#=100 cvm)'!AH281</v>
          </cell>
          <cell r="AI610" t="str">
            <v>#='ipp(2015#=100 cvm)'!AI281</v>
          </cell>
          <cell r="AJ610" t="str">
            <v>#='ipp(2015#=100 cvm)'!AJ281</v>
          </cell>
          <cell r="AK610" t="str">
            <v>#='ipp(2015#=100 cvm)'!AK281</v>
          </cell>
          <cell r="AL610" t="str">
            <v>#='ipp(2015#=100 cvm)'!AL281</v>
          </cell>
          <cell r="AM610" t="str">
            <v>#='ipp(2015#=100 cvm)'!AM281</v>
          </cell>
          <cell r="AN610" t="str">
            <v>#='ipp(2015#=100 cvm)'!AN281</v>
          </cell>
        </row>
        <row r="611">
          <cell r="C611">
            <v>29300</v>
          </cell>
          <cell r="D611" t="str">
            <v>#='ipp(2015#=100 cvm)'!D282</v>
          </cell>
          <cell r="E611" t="str">
            <v>#='ipp(2015#=100 cvm)'!E282</v>
          </cell>
          <cell r="F611" t="str">
            <v>#='ipp(2015#=100 cvm)'!F282</v>
          </cell>
          <cell r="G611" t="str">
            <v>#='ipp(2015#=100 cvm)'!G282</v>
          </cell>
          <cell r="H611" t="str">
            <v>#='ipp(2015#=100 cvm)'!H282</v>
          </cell>
          <cell r="I611" t="str">
            <v>#='ipp(2015#=100 cvm)'!I282</v>
          </cell>
          <cell r="J611" t="str">
            <v>#='ipp(2015#=100 cvm)'!J282</v>
          </cell>
          <cell r="K611" t="str">
            <v>#='ipp(2015#=100 cvm)'!K282</v>
          </cell>
          <cell r="L611" t="str">
            <v>#='ipp(2015#=100 cvm)'!L282</v>
          </cell>
          <cell r="M611" t="str">
            <v>#='ipp(2015#=100 cvm)'!M282</v>
          </cell>
          <cell r="N611" t="str">
            <v>#='ipp(2015#=100 cvm)'!N282</v>
          </cell>
          <cell r="O611" t="str">
            <v>#='ipp(2015#=100 cvm)'!O282</v>
          </cell>
          <cell r="P611" t="str">
            <v>#='ipp(2015#=100 cvm)'!P282</v>
          </cell>
          <cell r="Q611" t="str">
            <v>#='ipp(2015#=100 cvm)'!Q282</v>
          </cell>
          <cell r="R611" t="str">
            <v>#='ipp(2015#=100 cvm)'!R282</v>
          </cell>
          <cell r="S611" t="str">
            <v>#='ipp(2015#=100 cvm)'!S282</v>
          </cell>
          <cell r="T611" t="str">
            <v>#='ipp(2015#=100 cvm)'!T282</v>
          </cell>
          <cell r="U611" t="str">
            <v>#='ipp(2015#=100 cvm)'!U282</v>
          </cell>
          <cell r="V611" t="str">
            <v>#='ipp(2015#=100 cvm)'!V282</v>
          </cell>
          <cell r="W611" t="str">
            <v>#='ipp(2015#=100 cvm)'!W282</v>
          </cell>
          <cell r="X611" t="str">
            <v>#='ipp(2015#=100 cvm)'!X282</v>
          </cell>
          <cell r="Y611" t="str">
            <v>#='ipp(2015#=100 cvm)'!Y282</v>
          </cell>
          <cell r="Z611" t="str">
            <v>#='ipp(2015#=100 cvm)'!Z282</v>
          </cell>
          <cell r="AA611" t="str">
            <v>#='ipp(2015#=100 cvm)'!AA282</v>
          </cell>
          <cell r="AB611" t="str">
            <v>#='ipp(2015#=100 cvm)'!AB282</v>
          </cell>
          <cell r="AC611" t="str">
            <v>#='ipp(2015#=100 cvm)'!AC282</v>
          </cell>
          <cell r="AD611" t="str">
            <v>#='ipp(2015#=100 cvm)'!AD282</v>
          </cell>
          <cell r="AE611" t="str">
            <v>#='ipp(2015#=100 cvm)'!AE282</v>
          </cell>
          <cell r="AF611" t="str">
            <v>#='ipp(2015#=100 cvm)'!AF282</v>
          </cell>
          <cell r="AG611" t="str">
            <v>#='ipp(2015#=100 cvm)'!AG282</v>
          </cell>
          <cell r="AH611" t="str">
            <v>#='ipp(2015#=100 cvm)'!AH282</v>
          </cell>
          <cell r="AI611" t="str">
            <v>#='ipp(2015#=100 cvm)'!AI282</v>
          </cell>
          <cell r="AJ611" t="str">
            <v>#='ipp(2015#=100 cvm)'!AJ282</v>
          </cell>
          <cell r="AK611" t="str">
            <v>#='ipp(2015#=100 cvm)'!AK282</v>
          </cell>
          <cell r="AL611" t="str">
            <v>#='ipp(2015#=100 cvm)'!AL282</v>
          </cell>
          <cell r="AM611" t="str">
            <v>#='ipp(2015#=100 cvm)'!AM282</v>
          </cell>
          <cell r="AN611" t="str">
            <v>#='ipp(2015#=100 cvm)'!AN282</v>
          </cell>
        </row>
        <row r="612">
          <cell r="C612">
            <v>301</v>
          </cell>
          <cell r="D612" t="str">
            <v>#='ipp(2015#=100 cvm)'!D283</v>
          </cell>
          <cell r="E612" t="str">
            <v>#='ipp(2015#=100 cvm)'!E283</v>
          </cell>
          <cell r="F612" t="str">
            <v>#='ipp(2015#=100 cvm)'!F283</v>
          </cell>
          <cell r="G612" t="str">
            <v>#='ipp(2015#=100 cvm)'!G283</v>
          </cell>
          <cell r="H612" t="str">
            <v>#='ipp(2015#=100 cvm)'!H283</v>
          </cell>
          <cell r="I612" t="str">
            <v>#='ipp(2015#=100 cvm)'!I283</v>
          </cell>
          <cell r="J612" t="str">
            <v>#='ipp(2015#=100 cvm)'!J283</v>
          </cell>
          <cell r="K612" t="str">
            <v>#='ipp(2015#=100 cvm)'!K283</v>
          </cell>
          <cell r="L612" t="str">
            <v>#='ipp(2015#=100 cvm)'!L283</v>
          </cell>
          <cell r="M612" t="str">
            <v>#='ipp(2015#=100 cvm)'!M283</v>
          </cell>
          <cell r="N612" t="str">
            <v>#='ipp(2015#=100 cvm)'!N283</v>
          </cell>
          <cell r="O612" t="str">
            <v>#='ipp(2015#=100 cvm)'!O283</v>
          </cell>
          <cell r="P612" t="str">
            <v>#='ipp(2015#=100 cvm)'!P283</v>
          </cell>
          <cell r="Q612" t="str">
            <v>#='ipp(2015#=100 cvm)'!Q283</v>
          </cell>
          <cell r="R612" t="str">
            <v>#='ipp(2015#=100 cvm)'!R283</v>
          </cell>
          <cell r="S612" t="str">
            <v>#='ipp(2015#=100 cvm)'!S283</v>
          </cell>
          <cell r="T612" t="str">
            <v>#='ipp(2015#=100 cvm)'!T283</v>
          </cell>
          <cell r="U612" t="str">
            <v>#='ipp(2015#=100 cvm)'!U283</v>
          </cell>
          <cell r="V612" t="str">
            <v>#='ipp(2015#=100 cvm)'!V283</v>
          </cell>
          <cell r="W612" t="str">
            <v>#='ipp(2015#=100 cvm)'!W283</v>
          </cell>
          <cell r="X612" t="str">
            <v>#='ipp(2015#=100 cvm)'!X283</v>
          </cell>
          <cell r="Y612" t="str">
            <v>#='ipp(2015#=100 cvm)'!Y283</v>
          </cell>
          <cell r="Z612" t="str">
            <v>#='ipp(2015#=100 cvm)'!Z283</v>
          </cell>
          <cell r="AA612" t="str">
            <v>#='ipp(2015#=100 cvm)'!AA283</v>
          </cell>
          <cell r="AB612" t="str">
            <v>#='ipp(2015#=100 cvm)'!AB283</v>
          </cell>
          <cell r="AC612" t="str">
            <v>#='ipp(2015#=100 cvm)'!AC283</v>
          </cell>
          <cell r="AD612" t="str">
            <v>#='ipp(2015#=100 cvm)'!AD283</v>
          </cell>
          <cell r="AE612" t="str">
            <v>#='ipp(2015#=100 cvm)'!AE283</v>
          </cell>
          <cell r="AF612" t="str">
            <v>#='ipp(2015#=100 cvm)'!AF283</v>
          </cell>
          <cell r="AG612" t="str">
            <v>#='ipp(2015#=100 cvm)'!AG283</v>
          </cell>
          <cell r="AH612" t="str">
            <v>#='ipp(2015#=100 cvm)'!AH283</v>
          </cell>
          <cell r="AI612" t="str">
            <v>#='ipp(2015#=100 cvm)'!AI283</v>
          </cell>
          <cell r="AJ612" t="str">
            <v>#='ipp(2015#=100 cvm)'!AJ283</v>
          </cell>
          <cell r="AK612" t="str">
            <v>#='ipp(2015#=100 cvm)'!AK283</v>
          </cell>
          <cell r="AL612" t="str">
            <v>#='ipp(2015#=100 cvm)'!AL283</v>
          </cell>
          <cell r="AM612" t="str">
            <v>#='ipp(2015#=100 cvm)'!AM283</v>
          </cell>
          <cell r="AN612" t="str">
            <v>#='ipp(2015#=100 cvm)'!AN283</v>
          </cell>
        </row>
        <row r="613">
          <cell r="C613">
            <v>30110</v>
          </cell>
          <cell r="D613" t="str">
            <v>#='ipp(2015#=100 cvm)'!D284</v>
          </cell>
          <cell r="E613" t="str">
            <v>#='ipp(2015#=100 cvm)'!E284</v>
          </cell>
          <cell r="F613" t="str">
            <v>#='ipp(2015#=100 cvm)'!F284</v>
          </cell>
          <cell r="G613" t="str">
            <v>#='ipp(2015#=100 cvm)'!G284</v>
          </cell>
          <cell r="H613" t="str">
            <v>#='ipp(2015#=100 cvm)'!H284</v>
          </cell>
          <cell r="I613" t="str">
            <v>#='ipp(2015#=100 cvm)'!I284</v>
          </cell>
          <cell r="J613" t="str">
            <v>#='ipp(2015#=100 cvm)'!J284</v>
          </cell>
          <cell r="K613" t="str">
            <v>#='ipp(2015#=100 cvm)'!K284</v>
          </cell>
          <cell r="L613" t="str">
            <v>#='ipp(2015#=100 cvm)'!L284</v>
          </cell>
          <cell r="M613" t="str">
            <v>#='ipp(2015#=100 cvm)'!M284</v>
          </cell>
          <cell r="N613" t="str">
            <v>#='ipp(2015#=100 cvm)'!N284</v>
          </cell>
          <cell r="O613" t="str">
            <v>#='ipp(2015#=100 cvm)'!O284</v>
          </cell>
          <cell r="P613" t="str">
            <v>#='ipp(2015#=100 cvm)'!P284</v>
          </cell>
          <cell r="Q613" t="str">
            <v>#='ipp(2015#=100 cvm)'!Q284</v>
          </cell>
          <cell r="R613" t="str">
            <v>#='ipp(2015#=100 cvm)'!R284</v>
          </cell>
          <cell r="S613" t="str">
            <v>#='ipp(2015#=100 cvm)'!S284</v>
          </cell>
          <cell r="T613" t="str">
            <v>#='ipp(2015#=100 cvm)'!T284</v>
          </cell>
          <cell r="U613" t="str">
            <v>#='ipp(2015#=100 cvm)'!U284</v>
          </cell>
          <cell r="V613" t="str">
            <v>#='ipp(2015#=100 cvm)'!V284</v>
          </cell>
          <cell r="W613" t="str">
            <v>#='ipp(2015#=100 cvm)'!W284</v>
          </cell>
          <cell r="X613" t="str">
            <v>#='ipp(2015#=100 cvm)'!X284</v>
          </cell>
          <cell r="Y613" t="str">
            <v>#='ipp(2015#=100 cvm)'!Y284</v>
          </cell>
          <cell r="Z613" t="str">
            <v>#='ipp(2015#=100 cvm)'!Z284</v>
          </cell>
          <cell r="AA613" t="str">
            <v>#='ipp(2015#=100 cvm)'!AA284</v>
          </cell>
          <cell r="AB613" t="str">
            <v>#='ipp(2015#=100 cvm)'!AB284</v>
          </cell>
          <cell r="AC613" t="str">
            <v>#='ipp(2015#=100 cvm)'!AC284</v>
          </cell>
          <cell r="AD613" t="str">
            <v>#='ipp(2015#=100 cvm)'!AD284</v>
          </cell>
          <cell r="AE613" t="str">
            <v>#='ipp(2015#=100 cvm)'!AE284</v>
          </cell>
          <cell r="AF613" t="str">
            <v>#='ipp(2015#=100 cvm)'!AF284</v>
          </cell>
          <cell r="AG613" t="str">
            <v>#='ipp(2015#=100 cvm)'!AG284</v>
          </cell>
          <cell r="AH613" t="str">
            <v>#='ipp(2015#=100 cvm)'!AH284</v>
          </cell>
          <cell r="AI613" t="str">
            <v>#='ipp(2015#=100 cvm)'!AI284</v>
          </cell>
          <cell r="AJ613" t="str">
            <v>#='ipp(2015#=100 cvm)'!AJ284</v>
          </cell>
          <cell r="AK613" t="str">
            <v>#='ipp(2015#=100 cvm)'!AK284</v>
          </cell>
          <cell r="AL613" t="str">
            <v>#='ipp(2015#=100 cvm)'!AL284</v>
          </cell>
          <cell r="AM613" t="str">
            <v>#='ipp(2015#=100 cvm)'!AM284</v>
          </cell>
          <cell r="AN613" t="str">
            <v>#='ipp(2015#=100 cvm)'!AN284</v>
          </cell>
        </row>
        <row r="614">
          <cell r="C614">
            <v>30120</v>
          </cell>
          <cell r="D614" t="str">
            <v>#='ipp(2015#=100 cvm)'!D285</v>
          </cell>
          <cell r="E614" t="str">
            <v>#='ipp(2015#=100 cvm)'!E285</v>
          </cell>
          <cell r="F614" t="str">
            <v>#='ipp(2015#=100 cvm)'!F285</v>
          </cell>
          <cell r="G614" t="str">
            <v>#='ipp(2015#=100 cvm)'!G285</v>
          </cell>
          <cell r="H614" t="str">
            <v>#='ipp(2015#=100 cvm)'!H285</v>
          </cell>
          <cell r="I614" t="str">
            <v>#='ipp(2015#=100 cvm)'!I285</v>
          </cell>
          <cell r="J614" t="str">
            <v>#='ipp(2015#=100 cvm)'!J285</v>
          </cell>
          <cell r="K614" t="str">
            <v>#='ipp(2015#=100 cvm)'!K285</v>
          </cell>
          <cell r="L614" t="str">
            <v>#='ipp(2015#=100 cvm)'!L285</v>
          </cell>
          <cell r="M614" t="str">
            <v>#='ipp(2015#=100 cvm)'!M285</v>
          </cell>
          <cell r="N614" t="str">
            <v>#='ipp(2015#=100 cvm)'!N285</v>
          </cell>
          <cell r="O614" t="str">
            <v>#='ipp(2015#=100 cvm)'!O285</v>
          </cell>
          <cell r="P614" t="str">
            <v>#='ipp(2015#=100 cvm)'!P285</v>
          </cell>
          <cell r="Q614" t="str">
            <v>#='ipp(2015#=100 cvm)'!Q285</v>
          </cell>
          <cell r="R614" t="str">
            <v>#='ipp(2015#=100 cvm)'!R285</v>
          </cell>
          <cell r="S614" t="str">
            <v>#='ipp(2015#=100 cvm)'!S285</v>
          </cell>
          <cell r="T614" t="str">
            <v>#='ipp(2015#=100 cvm)'!T285</v>
          </cell>
          <cell r="U614" t="str">
            <v>#='ipp(2015#=100 cvm)'!U285</v>
          </cell>
          <cell r="V614" t="str">
            <v>#='ipp(2015#=100 cvm)'!V285</v>
          </cell>
          <cell r="W614" t="str">
            <v>#='ipp(2015#=100 cvm)'!W285</v>
          </cell>
          <cell r="X614" t="str">
            <v>#='ipp(2015#=100 cvm)'!X285</v>
          </cell>
          <cell r="Y614" t="str">
            <v>#='ipp(2015#=100 cvm)'!Y285</v>
          </cell>
          <cell r="Z614" t="str">
            <v>#='ipp(2015#=100 cvm)'!Z285</v>
          </cell>
          <cell r="AA614" t="str">
            <v>#='ipp(2015#=100 cvm)'!AA285</v>
          </cell>
          <cell r="AB614" t="str">
            <v>#='ipp(2015#=100 cvm)'!AB285</v>
          </cell>
          <cell r="AC614" t="str">
            <v>#='ipp(2015#=100 cvm)'!AC285</v>
          </cell>
          <cell r="AD614" t="str">
            <v>#='ipp(2015#=100 cvm)'!AD285</v>
          </cell>
          <cell r="AE614" t="str">
            <v>#='ipp(2015#=100 cvm)'!AE285</v>
          </cell>
          <cell r="AF614" t="str">
            <v>#='ipp(2015#=100 cvm)'!AF285</v>
          </cell>
          <cell r="AG614" t="str">
            <v>#='ipp(2015#=100 cvm)'!AG285</v>
          </cell>
          <cell r="AH614" t="str">
            <v>#='ipp(2015#=100 cvm)'!AH285</v>
          </cell>
          <cell r="AI614" t="str">
            <v>#='ipp(2015#=100 cvm)'!AI285</v>
          </cell>
          <cell r="AJ614" t="str">
            <v>#='ipp(2015#=100 cvm)'!AJ285</v>
          </cell>
          <cell r="AK614" t="str">
            <v>#='ipp(2015#=100 cvm)'!AK285</v>
          </cell>
          <cell r="AL614" t="str">
            <v>#='ipp(2015#=100 cvm)'!AL285</v>
          </cell>
          <cell r="AM614" t="str">
            <v>#='ipp(2015#=100 cvm)'!AM285</v>
          </cell>
          <cell r="AN614" t="str">
            <v>#='ipp(2015#=100 cvm)'!AN285</v>
          </cell>
        </row>
        <row r="615">
          <cell r="C615">
            <v>302</v>
          </cell>
          <cell r="D615" t="str">
            <v>#='ipp(2015#=100 cvm)'!D286</v>
          </cell>
          <cell r="E615" t="str">
            <v>#='ipp(2015#=100 cvm)'!E286</v>
          </cell>
          <cell r="F615" t="str">
            <v>#='ipp(2015#=100 cvm)'!F286</v>
          </cell>
          <cell r="G615" t="str">
            <v>#='ipp(2015#=100 cvm)'!G286</v>
          </cell>
          <cell r="H615" t="str">
            <v>#='ipp(2015#=100 cvm)'!H286</v>
          </cell>
          <cell r="I615" t="str">
            <v>#='ipp(2015#=100 cvm)'!I286</v>
          </cell>
          <cell r="J615" t="str">
            <v>#='ipp(2015#=100 cvm)'!J286</v>
          </cell>
          <cell r="K615" t="str">
            <v>#='ipp(2015#=100 cvm)'!K286</v>
          </cell>
          <cell r="L615" t="str">
            <v>#='ipp(2015#=100 cvm)'!L286</v>
          </cell>
          <cell r="M615" t="str">
            <v>#='ipp(2015#=100 cvm)'!M286</v>
          </cell>
          <cell r="N615" t="str">
            <v>#='ipp(2015#=100 cvm)'!N286</v>
          </cell>
          <cell r="O615" t="str">
            <v>#='ipp(2015#=100 cvm)'!O286</v>
          </cell>
          <cell r="P615" t="str">
            <v>#='ipp(2015#=100 cvm)'!P286</v>
          </cell>
          <cell r="Q615" t="str">
            <v>#='ipp(2015#=100 cvm)'!Q286</v>
          </cell>
          <cell r="R615" t="str">
            <v>#='ipp(2015#=100 cvm)'!R286</v>
          </cell>
          <cell r="S615" t="str">
            <v>#='ipp(2015#=100 cvm)'!S286</v>
          </cell>
          <cell r="T615" t="str">
            <v>#='ipp(2015#=100 cvm)'!T286</v>
          </cell>
          <cell r="U615" t="str">
            <v>#='ipp(2015#=100 cvm)'!U286</v>
          </cell>
          <cell r="V615" t="str">
            <v>#='ipp(2015#=100 cvm)'!V286</v>
          </cell>
          <cell r="W615" t="str">
            <v>#='ipp(2015#=100 cvm)'!W286</v>
          </cell>
          <cell r="X615" t="str">
            <v>#='ipp(2015#=100 cvm)'!X286</v>
          </cell>
          <cell r="Y615" t="str">
            <v>#='ipp(2015#=100 cvm)'!Y286</v>
          </cell>
          <cell r="Z615" t="str">
            <v>#='ipp(2015#=100 cvm)'!Z286</v>
          </cell>
          <cell r="AA615" t="str">
            <v>#='ipp(2015#=100 cvm)'!AA286</v>
          </cell>
          <cell r="AB615" t="str">
            <v>#='ipp(2015#=100 cvm)'!AB286</v>
          </cell>
          <cell r="AC615" t="str">
            <v>#='ipp(2015#=100 cvm)'!AC286</v>
          </cell>
          <cell r="AD615" t="str">
            <v>#='ipp(2015#=100 cvm)'!AD286</v>
          </cell>
          <cell r="AE615" t="str">
            <v>#='ipp(2015#=100 cvm)'!AE286</v>
          </cell>
          <cell r="AF615" t="str">
            <v>#='ipp(2015#=100 cvm)'!AF286</v>
          </cell>
          <cell r="AG615" t="str">
            <v>#='ipp(2015#=100 cvm)'!AG286</v>
          </cell>
          <cell r="AH615" t="str">
            <v>#='ipp(2015#=100 cvm)'!AH286</v>
          </cell>
          <cell r="AI615" t="str">
            <v>#='ipp(2015#=100 cvm)'!AI286</v>
          </cell>
          <cell r="AJ615" t="str">
            <v>#='ipp(2015#=100 cvm)'!AJ286</v>
          </cell>
          <cell r="AK615" t="str">
            <v>#='ipp(2015#=100 cvm)'!AK286</v>
          </cell>
          <cell r="AL615" t="str">
            <v>#='ipp(2015#=100 cvm)'!AL286</v>
          </cell>
          <cell r="AM615" t="str">
            <v>#='ipp(2015#=100 cvm)'!AM286</v>
          </cell>
          <cell r="AN615" t="str">
            <v>#='ipp(2015#=100 cvm)'!AN286</v>
          </cell>
        </row>
        <row r="616">
          <cell r="C616">
            <v>30200</v>
          </cell>
          <cell r="D616" t="str">
            <v>#='ipp(2015#=100 cvm)'!D287</v>
          </cell>
          <cell r="E616" t="str">
            <v>#='ipp(2015#=100 cvm)'!E287</v>
          </cell>
          <cell r="F616" t="str">
            <v>#='ipp(2015#=100 cvm)'!F287</v>
          </cell>
          <cell r="G616" t="str">
            <v>#='ipp(2015#=100 cvm)'!G287</v>
          </cell>
          <cell r="H616" t="str">
            <v>#='ipp(2015#=100 cvm)'!H287</v>
          </cell>
          <cell r="I616" t="str">
            <v>#='ipp(2015#=100 cvm)'!I287</v>
          </cell>
          <cell r="J616" t="str">
            <v>#='ipp(2015#=100 cvm)'!J287</v>
          </cell>
          <cell r="K616" t="str">
            <v>#='ipp(2015#=100 cvm)'!K287</v>
          </cell>
          <cell r="L616" t="str">
            <v>#='ipp(2015#=100 cvm)'!L287</v>
          </cell>
          <cell r="M616" t="str">
            <v>#='ipp(2015#=100 cvm)'!M287</v>
          </cell>
          <cell r="N616" t="str">
            <v>#='ipp(2015#=100 cvm)'!N287</v>
          </cell>
          <cell r="O616" t="str">
            <v>#='ipp(2015#=100 cvm)'!O287</v>
          </cell>
          <cell r="P616" t="str">
            <v>#='ipp(2015#=100 cvm)'!P287</v>
          </cell>
          <cell r="Q616" t="str">
            <v>#='ipp(2015#=100 cvm)'!Q287</v>
          </cell>
          <cell r="R616" t="str">
            <v>#='ipp(2015#=100 cvm)'!R287</v>
          </cell>
          <cell r="S616" t="str">
            <v>#='ipp(2015#=100 cvm)'!S287</v>
          </cell>
          <cell r="T616" t="str">
            <v>#='ipp(2015#=100 cvm)'!T287</v>
          </cell>
          <cell r="U616" t="str">
            <v>#='ipp(2015#=100 cvm)'!U287</v>
          </cell>
          <cell r="V616" t="str">
            <v>#='ipp(2015#=100 cvm)'!V287</v>
          </cell>
          <cell r="W616" t="str">
            <v>#='ipp(2015#=100 cvm)'!W287</v>
          </cell>
          <cell r="X616" t="str">
            <v>#='ipp(2015#=100 cvm)'!X287</v>
          </cell>
          <cell r="Y616" t="str">
            <v>#='ipp(2015#=100 cvm)'!Y287</v>
          </cell>
          <cell r="Z616" t="str">
            <v>#='ipp(2015#=100 cvm)'!Z287</v>
          </cell>
          <cell r="AA616" t="str">
            <v>#='ipp(2015#=100 cvm)'!AA287</v>
          </cell>
          <cell r="AB616" t="str">
            <v>#='ipp(2015#=100 cvm)'!AB287</v>
          </cell>
          <cell r="AC616" t="str">
            <v>#='ipp(2015#=100 cvm)'!AC287</v>
          </cell>
          <cell r="AD616" t="str">
            <v>#='ipp(2015#=100 cvm)'!AD287</v>
          </cell>
          <cell r="AE616" t="str">
            <v>#='ipp(2015#=100 cvm)'!AE287</v>
          </cell>
          <cell r="AF616" t="str">
            <v>#='ipp(2015#=100 cvm)'!AF287</v>
          </cell>
          <cell r="AG616" t="str">
            <v>#='ipp(2015#=100 cvm)'!AG287</v>
          </cell>
          <cell r="AH616" t="str">
            <v>#='ipp(2015#=100 cvm)'!AH287</v>
          </cell>
          <cell r="AI616" t="str">
            <v>#='ipp(2015#=100 cvm)'!AI287</v>
          </cell>
          <cell r="AJ616" t="str">
            <v>#='ipp(2015#=100 cvm)'!AJ287</v>
          </cell>
          <cell r="AK616" t="str">
            <v>#='ipp(2015#=100 cvm)'!AK287</v>
          </cell>
          <cell r="AL616" t="str">
            <v>#='ipp(2015#=100 cvm)'!AL287</v>
          </cell>
          <cell r="AM616" t="str">
            <v>#='ipp(2015#=100 cvm)'!AM287</v>
          </cell>
          <cell r="AN616" t="str">
            <v>#='ipp(2015#=100 cvm)'!AN287</v>
          </cell>
        </row>
        <row r="617">
          <cell r="C617">
            <v>303</v>
          </cell>
          <cell r="D617" t="str">
            <v>#='ipp(2015#=100 cvm)'!D288</v>
          </cell>
          <cell r="E617" t="str">
            <v>#='ipp(2015#=100 cvm)'!E288</v>
          </cell>
          <cell r="F617" t="str">
            <v>#='ipp(2015#=100 cvm)'!F288</v>
          </cell>
          <cell r="G617" t="str">
            <v>#='ipp(2015#=100 cvm)'!G288</v>
          </cell>
          <cell r="H617" t="str">
            <v>#='ipp(2015#=100 cvm)'!H288</v>
          </cell>
          <cell r="I617" t="str">
            <v>#='ipp(2015#=100 cvm)'!I288</v>
          </cell>
          <cell r="J617" t="str">
            <v>#='ipp(2015#=100 cvm)'!J288</v>
          </cell>
          <cell r="K617" t="str">
            <v>#='ipp(2015#=100 cvm)'!K288</v>
          </cell>
          <cell r="L617" t="str">
            <v>#='ipp(2015#=100 cvm)'!L288</v>
          </cell>
          <cell r="M617" t="str">
            <v>#='ipp(2015#=100 cvm)'!M288</v>
          </cell>
          <cell r="N617" t="str">
            <v>#='ipp(2015#=100 cvm)'!N288</v>
          </cell>
          <cell r="O617" t="str">
            <v>#='ipp(2015#=100 cvm)'!O288</v>
          </cell>
          <cell r="P617" t="str">
            <v>#='ipp(2015#=100 cvm)'!P288</v>
          </cell>
          <cell r="Q617" t="str">
            <v>#='ipp(2015#=100 cvm)'!Q288</v>
          </cell>
          <cell r="R617" t="str">
            <v>#='ipp(2015#=100 cvm)'!R288</v>
          </cell>
          <cell r="S617" t="str">
            <v>#='ipp(2015#=100 cvm)'!S288</v>
          </cell>
          <cell r="T617" t="str">
            <v>#='ipp(2015#=100 cvm)'!T288</v>
          </cell>
          <cell r="U617" t="str">
            <v>#='ipp(2015#=100 cvm)'!U288</v>
          </cell>
          <cell r="V617" t="str">
            <v>#='ipp(2015#=100 cvm)'!V288</v>
          </cell>
          <cell r="W617" t="str">
            <v>#='ipp(2015#=100 cvm)'!W288</v>
          </cell>
          <cell r="X617" t="str">
            <v>#='ipp(2015#=100 cvm)'!X288</v>
          </cell>
          <cell r="Y617" t="str">
            <v>#='ipp(2015#=100 cvm)'!Y288</v>
          </cell>
          <cell r="Z617" t="str">
            <v>#='ipp(2015#=100 cvm)'!Z288</v>
          </cell>
          <cell r="AA617" t="str">
            <v>#='ipp(2015#=100 cvm)'!AA288</v>
          </cell>
          <cell r="AB617" t="str">
            <v>#='ipp(2015#=100 cvm)'!AB288</v>
          </cell>
          <cell r="AC617" t="str">
            <v>#='ipp(2015#=100 cvm)'!AC288</v>
          </cell>
          <cell r="AD617" t="str">
            <v>#='ipp(2015#=100 cvm)'!AD288</v>
          </cell>
          <cell r="AE617" t="str">
            <v>#='ipp(2015#=100 cvm)'!AE288</v>
          </cell>
          <cell r="AF617" t="str">
            <v>#='ipp(2015#=100 cvm)'!AF288</v>
          </cell>
          <cell r="AG617" t="str">
            <v>#='ipp(2015#=100 cvm)'!AG288</v>
          </cell>
          <cell r="AH617" t="str">
            <v>#='ipp(2015#=100 cvm)'!AH288</v>
          </cell>
          <cell r="AI617" t="str">
            <v>#='ipp(2015#=100 cvm)'!AI288</v>
          </cell>
          <cell r="AJ617" t="str">
            <v>#='ipp(2015#=100 cvm)'!AJ288</v>
          </cell>
          <cell r="AK617" t="str">
            <v>#='ipp(2015#=100 cvm)'!AK288</v>
          </cell>
          <cell r="AL617" t="str">
            <v>#='ipp(2015#=100 cvm)'!AL288</v>
          </cell>
          <cell r="AM617" t="str">
            <v>#='ipp(2015#=100 cvm)'!AM288</v>
          </cell>
          <cell r="AN617" t="str">
            <v>#='ipp(2015#=100 cvm)'!AN288</v>
          </cell>
        </row>
        <row r="618">
          <cell r="C618">
            <v>30300</v>
          </cell>
          <cell r="D618" t="str">
            <v>#='ipp(2015#=100 cvm)'!D289</v>
          </cell>
          <cell r="E618" t="str">
            <v>#='ipp(2015#=100 cvm)'!E289</v>
          </cell>
          <cell r="F618" t="str">
            <v>#='ipp(2015#=100 cvm)'!F289</v>
          </cell>
          <cell r="G618" t="str">
            <v>#='ipp(2015#=100 cvm)'!G289</v>
          </cell>
          <cell r="H618" t="str">
            <v>#='ipp(2015#=100 cvm)'!H289</v>
          </cell>
          <cell r="I618" t="str">
            <v>#='ipp(2015#=100 cvm)'!I289</v>
          </cell>
          <cell r="J618" t="str">
            <v>#='ipp(2015#=100 cvm)'!J289</v>
          </cell>
          <cell r="K618" t="str">
            <v>#='ipp(2015#=100 cvm)'!K289</v>
          </cell>
          <cell r="L618" t="str">
            <v>#='ipp(2015#=100 cvm)'!L289</v>
          </cell>
          <cell r="M618" t="str">
            <v>#='ipp(2015#=100 cvm)'!M289</v>
          </cell>
          <cell r="N618" t="str">
            <v>#='ipp(2015#=100 cvm)'!N289</v>
          </cell>
          <cell r="O618" t="str">
            <v>#='ipp(2015#=100 cvm)'!O289</v>
          </cell>
          <cell r="P618" t="str">
            <v>#='ipp(2015#=100 cvm)'!P289</v>
          </cell>
          <cell r="Q618" t="str">
            <v>#='ipp(2015#=100 cvm)'!Q289</v>
          </cell>
          <cell r="R618" t="str">
            <v>#='ipp(2015#=100 cvm)'!R289</v>
          </cell>
          <cell r="S618" t="str">
            <v>#='ipp(2015#=100 cvm)'!S289</v>
          </cell>
          <cell r="T618" t="str">
            <v>#='ipp(2015#=100 cvm)'!T289</v>
          </cell>
          <cell r="U618" t="str">
            <v>#='ipp(2015#=100 cvm)'!U289</v>
          </cell>
          <cell r="V618" t="str">
            <v>#='ipp(2015#=100 cvm)'!V289</v>
          </cell>
          <cell r="W618" t="str">
            <v>#='ipp(2015#=100 cvm)'!W289</v>
          </cell>
          <cell r="X618" t="str">
            <v>#='ipp(2015#=100 cvm)'!X289</v>
          </cell>
          <cell r="Y618" t="str">
            <v>#='ipp(2015#=100 cvm)'!Y289</v>
          </cell>
          <cell r="Z618" t="str">
            <v>#='ipp(2015#=100 cvm)'!Z289</v>
          </cell>
          <cell r="AA618" t="str">
            <v>#='ipp(2015#=100 cvm)'!AA289</v>
          </cell>
          <cell r="AB618" t="str">
            <v>#='ipp(2015#=100 cvm)'!AB289</v>
          </cell>
          <cell r="AC618" t="str">
            <v>#='ipp(2015#=100 cvm)'!AC289</v>
          </cell>
          <cell r="AD618" t="str">
            <v>#='ipp(2015#=100 cvm)'!AD289</v>
          </cell>
          <cell r="AE618" t="str">
            <v>#='ipp(2015#=100 cvm)'!AE289</v>
          </cell>
          <cell r="AF618" t="str">
            <v>#='ipp(2015#=100 cvm)'!AF289</v>
          </cell>
          <cell r="AG618" t="str">
            <v>#='ipp(2015#=100 cvm)'!AG289</v>
          </cell>
          <cell r="AH618" t="str">
            <v>#='ipp(2015#=100 cvm)'!AH289</v>
          </cell>
          <cell r="AI618" t="str">
            <v>#='ipp(2015#=100 cvm)'!AI289</v>
          </cell>
          <cell r="AJ618" t="str">
            <v>#='ipp(2015#=100 cvm)'!AJ289</v>
          </cell>
          <cell r="AK618" t="str">
            <v>#='ipp(2015#=100 cvm)'!AK289</v>
          </cell>
          <cell r="AL618" t="str">
            <v>#='ipp(2015#=100 cvm)'!AL289</v>
          </cell>
          <cell r="AM618" t="str">
            <v>#='ipp(2015#=100 cvm)'!AM289</v>
          </cell>
          <cell r="AN618" t="str">
            <v>#='ipp(2015#=100 cvm)'!AN289</v>
          </cell>
        </row>
        <row r="619">
          <cell r="C619">
            <v>304</v>
          </cell>
          <cell r="D619" t="str">
            <v>#='ipp(2015#=100 cvm)'!D290</v>
          </cell>
          <cell r="E619" t="str">
            <v>#='ipp(2015#=100 cvm)'!E290</v>
          </cell>
          <cell r="F619" t="str">
            <v>#='ipp(2015#=100 cvm)'!F290</v>
          </cell>
          <cell r="G619" t="str">
            <v>#='ipp(2015#=100 cvm)'!G290</v>
          </cell>
          <cell r="H619" t="str">
            <v>#='ipp(2015#=100 cvm)'!H290</v>
          </cell>
          <cell r="I619" t="str">
            <v>#='ipp(2015#=100 cvm)'!I290</v>
          </cell>
          <cell r="J619" t="str">
            <v>#='ipp(2015#=100 cvm)'!J290</v>
          </cell>
          <cell r="K619" t="str">
            <v>#='ipp(2015#=100 cvm)'!K290</v>
          </cell>
          <cell r="L619" t="str">
            <v>#='ipp(2015#=100 cvm)'!L290</v>
          </cell>
          <cell r="M619" t="str">
            <v>#='ipp(2015#=100 cvm)'!M290</v>
          </cell>
          <cell r="N619" t="str">
            <v>#='ipp(2015#=100 cvm)'!N290</v>
          </cell>
          <cell r="O619" t="str">
            <v>#='ipp(2015#=100 cvm)'!O290</v>
          </cell>
          <cell r="P619" t="str">
            <v>#='ipp(2015#=100 cvm)'!P290</v>
          </cell>
          <cell r="Q619" t="str">
            <v>#='ipp(2015#=100 cvm)'!Q290</v>
          </cell>
          <cell r="R619" t="str">
            <v>#='ipp(2015#=100 cvm)'!R290</v>
          </cell>
          <cell r="S619" t="str">
            <v>#='ipp(2015#=100 cvm)'!S290</v>
          </cell>
          <cell r="T619" t="str">
            <v>#='ipp(2015#=100 cvm)'!T290</v>
          </cell>
          <cell r="U619" t="str">
            <v>#='ipp(2015#=100 cvm)'!U290</v>
          </cell>
          <cell r="V619" t="str">
            <v>#='ipp(2015#=100 cvm)'!V290</v>
          </cell>
          <cell r="W619" t="str">
            <v>#='ipp(2015#=100 cvm)'!W290</v>
          </cell>
          <cell r="X619" t="str">
            <v>#='ipp(2015#=100 cvm)'!X290</v>
          </cell>
          <cell r="Y619" t="str">
            <v>#='ipp(2015#=100 cvm)'!Y290</v>
          </cell>
          <cell r="Z619" t="str">
            <v>#='ipp(2015#=100 cvm)'!Z290</v>
          </cell>
          <cell r="AA619" t="str">
            <v>#='ipp(2015#=100 cvm)'!AA290</v>
          </cell>
          <cell r="AB619" t="str">
            <v>#='ipp(2015#=100 cvm)'!AB290</v>
          </cell>
          <cell r="AC619" t="str">
            <v>#='ipp(2015#=100 cvm)'!AC290</v>
          </cell>
          <cell r="AD619" t="str">
            <v>#='ipp(2015#=100 cvm)'!AD290</v>
          </cell>
          <cell r="AE619" t="str">
            <v>#='ipp(2015#=100 cvm)'!AE290</v>
          </cell>
          <cell r="AF619" t="str">
            <v>#='ipp(2015#=100 cvm)'!AF290</v>
          </cell>
          <cell r="AG619" t="str">
            <v>#='ipp(2015#=100 cvm)'!AG290</v>
          </cell>
          <cell r="AH619" t="str">
            <v>#='ipp(2015#=100 cvm)'!AH290</v>
          </cell>
          <cell r="AI619" t="str">
            <v>#='ipp(2015#=100 cvm)'!AI290</v>
          </cell>
          <cell r="AJ619" t="str">
            <v>#='ipp(2015#=100 cvm)'!AJ290</v>
          </cell>
          <cell r="AK619" t="str">
            <v>#='ipp(2015#=100 cvm)'!AK290</v>
          </cell>
          <cell r="AL619" t="str">
            <v>#='ipp(2015#=100 cvm)'!AL290</v>
          </cell>
          <cell r="AM619" t="str">
            <v>#='ipp(2015#=100 cvm)'!AM290</v>
          </cell>
          <cell r="AN619" t="str">
            <v>#='ipp(2015#=100 cvm)'!AN290</v>
          </cell>
        </row>
        <row r="620">
          <cell r="C620">
            <v>30400</v>
          </cell>
          <cell r="D620" t="str">
            <v>#='ipp(2015#=100 cvm)'!D291</v>
          </cell>
          <cell r="E620" t="str">
            <v>#='ipp(2015#=100 cvm)'!E291</v>
          </cell>
          <cell r="F620" t="str">
            <v>#='ipp(2015#=100 cvm)'!F291</v>
          </cell>
          <cell r="G620" t="str">
            <v>#='ipp(2015#=100 cvm)'!G291</v>
          </cell>
          <cell r="H620" t="str">
            <v>#='ipp(2015#=100 cvm)'!H291</v>
          </cell>
          <cell r="I620" t="str">
            <v>#='ipp(2015#=100 cvm)'!I291</v>
          </cell>
          <cell r="J620" t="str">
            <v>#='ipp(2015#=100 cvm)'!J291</v>
          </cell>
          <cell r="K620" t="str">
            <v>#='ipp(2015#=100 cvm)'!K291</v>
          </cell>
          <cell r="L620" t="str">
            <v>#='ipp(2015#=100 cvm)'!L291</v>
          </cell>
          <cell r="M620" t="str">
            <v>#='ipp(2015#=100 cvm)'!M291</v>
          </cell>
          <cell r="N620" t="str">
            <v>#='ipp(2015#=100 cvm)'!N291</v>
          </cell>
          <cell r="O620" t="str">
            <v>#='ipp(2015#=100 cvm)'!O291</v>
          </cell>
          <cell r="P620" t="str">
            <v>#='ipp(2015#=100 cvm)'!P291</v>
          </cell>
          <cell r="Q620" t="str">
            <v>#='ipp(2015#=100 cvm)'!Q291</v>
          </cell>
          <cell r="R620" t="str">
            <v>#='ipp(2015#=100 cvm)'!R291</v>
          </cell>
          <cell r="S620" t="str">
            <v>#='ipp(2015#=100 cvm)'!S291</v>
          </cell>
          <cell r="T620" t="str">
            <v>#='ipp(2015#=100 cvm)'!T291</v>
          </cell>
          <cell r="U620" t="str">
            <v>#='ipp(2015#=100 cvm)'!U291</v>
          </cell>
          <cell r="V620" t="str">
            <v>#='ipp(2015#=100 cvm)'!V291</v>
          </cell>
          <cell r="W620" t="str">
            <v>#='ipp(2015#=100 cvm)'!W291</v>
          </cell>
          <cell r="X620" t="str">
            <v>#='ipp(2015#=100 cvm)'!X291</v>
          </cell>
          <cell r="Y620" t="str">
            <v>#='ipp(2015#=100 cvm)'!Y291</v>
          </cell>
          <cell r="Z620" t="str">
            <v>#='ipp(2015#=100 cvm)'!Z291</v>
          </cell>
          <cell r="AA620" t="str">
            <v>#='ipp(2015#=100 cvm)'!AA291</v>
          </cell>
          <cell r="AB620" t="str">
            <v>#='ipp(2015#=100 cvm)'!AB291</v>
          </cell>
          <cell r="AC620" t="str">
            <v>#='ipp(2015#=100 cvm)'!AC291</v>
          </cell>
          <cell r="AD620" t="str">
            <v>#='ipp(2015#=100 cvm)'!AD291</v>
          </cell>
          <cell r="AE620" t="str">
            <v>#='ipp(2015#=100 cvm)'!AE291</v>
          </cell>
          <cell r="AF620" t="str">
            <v>#='ipp(2015#=100 cvm)'!AF291</v>
          </cell>
          <cell r="AG620" t="str">
            <v>#='ipp(2015#=100 cvm)'!AG291</v>
          </cell>
          <cell r="AH620" t="str">
            <v>#='ipp(2015#=100 cvm)'!AH291</v>
          </cell>
          <cell r="AI620" t="str">
            <v>#='ipp(2015#=100 cvm)'!AI291</v>
          </cell>
          <cell r="AJ620" t="str">
            <v>#='ipp(2015#=100 cvm)'!AJ291</v>
          </cell>
          <cell r="AK620" t="str">
            <v>#='ipp(2015#=100 cvm)'!AK291</v>
          </cell>
          <cell r="AL620" t="str">
            <v>#='ipp(2015#=100 cvm)'!AL291</v>
          </cell>
          <cell r="AM620" t="str">
            <v>#='ipp(2015#=100 cvm)'!AM291</v>
          </cell>
          <cell r="AN620" t="str">
            <v>#='ipp(2015#=100 cvm)'!AN291</v>
          </cell>
        </row>
        <row r="621">
          <cell r="C621">
            <v>309</v>
          </cell>
          <cell r="D621" t="str">
            <v>#='ipp(2015#=100 cvm)'!D292</v>
          </cell>
          <cell r="E621" t="str">
            <v>#='ipp(2015#=100 cvm)'!E292</v>
          </cell>
          <cell r="F621" t="str">
            <v>#='ipp(2015#=100 cvm)'!F292</v>
          </cell>
          <cell r="G621" t="str">
            <v>#='ipp(2015#=100 cvm)'!G292</v>
          </cell>
          <cell r="H621" t="str">
            <v>#='ipp(2015#=100 cvm)'!H292</v>
          </cell>
          <cell r="I621" t="str">
            <v>#='ipp(2015#=100 cvm)'!I292</v>
          </cell>
          <cell r="J621" t="str">
            <v>#='ipp(2015#=100 cvm)'!J292</v>
          </cell>
          <cell r="K621" t="str">
            <v>#='ipp(2015#=100 cvm)'!K292</v>
          </cell>
          <cell r="L621" t="str">
            <v>#='ipp(2015#=100 cvm)'!L292</v>
          </cell>
          <cell r="M621" t="str">
            <v>#='ipp(2015#=100 cvm)'!M292</v>
          </cell>
          <cell r="N621" t="str">
            <v>#='ipp(2015#=100 cvm)'!N292</v>
          </cell>
          <cell r="O621" t="str">
            <v>#='ipp(2015#=100 cvm)'!O292</v>
          </cell>
          <cell r="P621" t="str">
            <v>#='ipp(2015#=100 cvm)'!P292</v>
          </cell>
          <cell r="Q621" t="str">
            <v>#='ipp(2015#=100 cvm)'!Q292</v>
          </cell>
          <cell r="R621" t="str">
            <v>#='ipp(2015#=100 cvm)'!R292</v>
          </cell>
          <cell r="S621" t="str">
            <v>#='ipp(2015#=100 cvm)'!S292</v>
          </cell>
          <cell r="T621" t="str">
            <v>#='ipp(2015#=100 cvm)'!T292</v>
          </cell>
          <cell r="U621" t="str">
            <v>#='ipp(2015#=100 cvm)'!U292</v>
          </cell>
          <cell r="V621" t="str">
            <v>#='ipp(2015#=100 cvm)'!V292</v>
          </cell>
          <cell r="W621" t="str">
            <v>#='ipp(2015#=100 cvm)'!W292</v>
          </cell>
          <cell r="X621" t="str">
            <v>#='ipp(2015#=100 cvm)'!X292</v>
          </cell>
          <cell r="Y621" t="str">
            <v>#='ipp(2015#=100 cvm)'!Y292</v>
          </cell>
          <cell r="Z621" t="str">
            <v>#='ipp(2015#=100 cvm)'!Z292</v>
          </cell>
          <cell r="AA621" t="str">
            <v>#='ipp(2015#=100 cvm)'!AA292</v>
          </cell>
          <cell r="AB621" t="str">
            <v>#='ipp(2015#=100 cvm)'!AB292</v>
          </cell>
          <cell r="AC621" t="str">
            <v>#='ipp(2015#=100 cvm)'!AC292</v>
          </cell>
          <cell r="AD621" t="str">
            <v>#='ipp(2015#=100 cvm)'!AD292</v>
          </cell>
          <cell r="AE621" t="str">
            <v>#='ipp(2015#=100 cvm)'!AE292</v>
          </cell>
          <cell r="AF621" t="str">
            <v>#='ipp(2015#=100 cvm)'!AF292</v>
          </cell>
          <cell r="AG621" t="str">
            <v>#='ipp(2015#=100 cvm)'!AG292</v>
          </cell>
          <cell r="AH621" t="str">
            <v>#='ipp(2015#=100 cvm)'!AH292</v>
          </cell>
          <cell r="AI621" t="str">
            <v>#='ipp(2015#=100 cvm)'!AI292</v>
          </cell>
          <cell r="AJ621" t="str">
            <v>#='ipp(2015#=100 cvm)'!AJ292</v>
          </cell>
          <cell r="AK621" t="str">
            <v>#='ipp(2015#=100 cvm)'!AK292</v>
          </cell>
          <cell r="AL621" t="str">
            <v>#='ipp(2015#=100 cvm)'!AL292</v>
          </cell>
          <cell r="AM621" t="str">
            <v>#='ipp(2015#=100 cvm)'!AM292</v>
          </cell>
          <cell r="AN621" t="str">
            <v>#='ipp(2015#=100 cvm)'!AN292</v>
          </cell>
        </row>
        <row r="622">
          <cell r="C622">
            <v>30910</v>
          </cell>
          <cell r="D622" t="str">
            <v>#='ipp(2015#=100 cvm)'!D293</v>
          </cell>
          <cell r="E622" t="str">
            <v>#='ipp(2015#=100 cvm)'!E293</v>
          </cell>
          <cell r="F622" t="str">
            <v>#='ipp(2015#=100 cvm)'!F293</v>
          </cell>
          <cell r="G622" t="str">
            <v>#='ipp(2015#=100 cvm)'!G293</v>
          </cell>
          <cell r="H622" t="str">
            <v>#='ipp(2015#=100 cvm)'!H293</v>
          </cell>
          <cell r="I622" t="str">
            <v>#='ipp(2015#=100 cvm)'!I293</v>
          </cell>
          <cell r="J622" t="str">
            <v>#='ipp(2015#=100 cvm)'!J293</v>
          </cell>
          <cell r="K622" t="str">
            <v>#='ipp(2015#=100 cvm)'!K293</v>
          </cell>
          <cell r="L622" t="str">
            <v>#='ipp(2015#=100 cvm)'!L293</v>
          </cell>
          <cell r="M622" t="str">
            <v>#='ipp(2015#=100 cvm)'!M293</v>
          </cell>
          <cell r="N622" t="str">
            <v>#='ipp(2015#=100 cvm)'!N293</v>
          </cell>
          <cell r="O622" t="str">
            <v>#='ipp(2015#=100 cvm)'!O293</v>
          </cell>
          <cell r="P622" t="str">
            <v>#='ipp(2015#=100 cvm)'!P293</v>
          </cell>
          <cell r="Q622" t="str">
            <v>#='ipp(2015#=100 cvm)'!Q293</v>
          </cell>
          <cell r="R622" t="str">
            <v>#='ipp(2015#=100 cvm)'!R293</v>
          </cell>
          <cell r="S622" t="str">
            <v>#='ipp(2015#=100 cvm)'!S293</v>
          </cell>
          <cell r="T622" t="str">
            <v>#='ipp(2015#=100 cvm)'!T293</v>
          </cell>
          <cell r="U622" t="str">
            <v>#='ipp(2015#=100 cvm)'!U293</v>
          </cell>
          <cell r="V622" t="str">
            <v>#='ipp(2015#=100 cvm)'!V293</v>
          </cell>
          <cell r="W622" t="str">
            <v>#='ipp(2015#=100 cvm)'!W293</v>
          </cell>
          <cell r="X622" t="str">
            <v>#='ipp(2015#=100 cvm)'!X293</v>
          </cell>
          <cell r="Y622" t="str">
            <v>#='ipp(2015#=100 cvm)'!Y293</v>
          </cell>
          <cell r="Z622" t="str">
            <v>#='ipp(2015#=100 cvm)'!Z293</v>
          </cell>
          <cell r="AA622" t="str">
            <v>#='ipp(2015#=100 cvm)'!AA293</v>
          </cell>
          <cell r="AB622" t="str">
            <v>#='ipp(2015#=100 cvm)'!AB293</v>
          </cell>
          <cell r="AC622" t="str">
            <v>#='ipp(2015#=100 cvm)'!AC293</v>
          </cell>
          <cell r="AD622" t="str">
            <v>#='ipp(2015#=100 cvm)'!AD293</v>
          </cell>
          <cell r="AE622" t="str">
            <v>#='ipp(2015#=100 cvm)'!AE293</v>
          </cell>
          <cell r="AF622" t="str">
            <v>#='ipp(2015#=100 cvm)'!AF293</v>
          </cell>
          <cell r="AG622" t="str">
            <v>#='ipp(2015#=100 cvm)'!AG293</v>
          </cell>
          <cell r="AH622" t="str">
            <v>#='ipp(2015#=100 cvm)'!AH293</v>
          </cell>
          <cell r="AI622" t="str">
            <v>#='ipp(2015#=100 cvm)'!AI293</v>
          </cell>
          <cell r="AJ622" t="str">
            <v>#='ipp(2015#=100 cvm)'!AJ293</v>
          </cell>
          <cell r="AK622" t="str">
            <v>#='ipp(2015#=100 cvm)'!AK293</v>
          </cell>
          <cell r="AL622" t="str">
            <v>#='ipp(2015#=100 cvm)'!AL293</v>
          </cell>
          <cell r="AM622" t="str">
            <v>#='ipp(2015#=100 cvm)'!AM293</v>
          </cell>
          <cell r="AN622" t="str">
            <v>#='ipp(2015#=100 cvm)'!AN293</v>
          </cell>
        </row>
        <row r="623">
          <cell r="C623">
            <v>30920</v>
          </cell>
          <cell r="D623" t="str">
            <v>#='ipp(2015#=100 cvm)'!D294</v>
          </cell>
          <cell r="E623" t="str">
            <v>#='ipp(2015#=100 cvm)'!E294</v>
          </cell>
          <cell r="F623" t="str">
            <v>#='ipp(2015#=100 cvm)'!F294</v>
          </cell>
          <cell r="G623" t="str">
            <v>#='ipp(2015#=100 cvm)'!G294</v>
          </cell>
          <cell r="H623" t="str">
            <v>#='ipp(2015#=100 cvm)'!H294</v>
          </cell>
          <cell r="I623" t="str">
            <v>#='ipp(2015#=100 cvm)'!I294</v>
          </cell>
          <cell r="J623" t="str">
            <v>#='ipp(2015#=100 cvm)'!J294</v>
          </cell>
          <cell r="K623" t="str">
            <v>#='ipp(2015#=100 cvm)'!K294</v>
          </cell>
          <cell r="L623" t="str">
            <v>#='ipp(2015#=100 cvm)'!L294</v>
          </cell>
          <cell r="M623" t="str">
            <v>#='ipp(2015#=100 cvm)'!M294</v>
          </cell>
          <cell r="N623" t="str">
            <v>#='ipp(2015#=100 cvm)'!N294</v>
          </cell>
          <cell r="O623" t="str">
            <v>#='ipp(2015#=100 cvm)'!O294</v>
          </cell>
          <cell r="P623" t="str">
            <v>#='ipp(2015#=100 cvm)'!P294</v>
          </cell>
          <cell r="Q623" t="str">
            <v>#='ipp(2015#=100 cvm)'!Q294</v>
          </cell>
          <cell r="R623" t="str">
            <v>#='ipp(2015#=100 cvm)'!R294</v>
          </cell>
          <cell r="S623" t="str">
            <v>#='ipp(2015#=100 cvm)'!S294</v>
          </cell>
          <cell r="T623" t="str">
            <v>#='ipp(2015#=100 cvm)'!T294</v>
          </cell>
          <cell r="U623" t="str">
            <v>#='ipp(2015#=100 cvm)'!U294</v>
          </cell>
          <cell r="V623" t="str">
            <v>#='ipp(2015#=100 cvm)'!V294</v>
          </cell>
          <cell r="W623" t="str">
            <v>#='ipp(2015#=100 cvm)'!W294</v>
          </cell>
          <cell r="X623" t="str">
            <v>#='ipp(2015#=100 cvm)'!X294</v>
          </cell>
          <cell r="Y623" t="str">
            <v>#='ipp(2015#=100 cvm)'!Y294</v>
          </cell>
          <cell r="Z623" t="str">
            <v>#='ipp(2015#=100 cvm)'!Z294</v>
          </cell>
          <cell r="AA623" t="str">
            <v>#='ipp(2015#=100 cvm)'!AA294</v>
          </cell>
          <cell r="AB623" t="str">
            <v>#='ipp(2015#=100 cvm)'!AB294</v>
          </cell>
          <cell r="AC623" t="str">
            <v>#='ipp(2015#=100 cvm)'!AC294</v>
          </cell>
          <cell r="AD623" t="str">
            <v>#='ipp(2015#=100 cvm)'!AD294</v>
          </cell>
          <cell r="AE623" t="str">
            <v>#='ipp(2015#=100 cvm)'!AE294</v>
          </cell>
          <cell r="AF623" t="str">
            <v>#='ipp(2015#=100 cvm)'!AF294</v>
          </cell>
          <cell r="AG623" t="str">
            <v>#='ipp(2015#=100 cvm)'!AG294</v>
          </cell>
          <cell r="AH623" t="str">
            <v>#='ipp(2015#=100 cvm)'!AH294</v>
          </cell>
          <cell r="AI623" t="str">
            <v>#='ipp(2015#=100 cvm)'!AI294</v>
          </cell>
          <cell r="AJ623" t="str">
            <v>#='ipp(2015#=100 cvm)'!AJ294</v>
          </cell>
          <cell r="AK623" t="str">
            <v>#='ipp(2015#=100 cvm)'!AK294</v>
          </cell>
          <cell r="AL623" t="str">
            <v>#='ipp(2015#=100 cvm)'!AL294</v>
          </cell>
          <cell r="AM623" t="str">
            <v>#='ipp(2015#=100 cvm)'!AM294</v>
          </cell>
          <cell r="AN623" t="str">
            <v>#='ipp(2015#=100 cvm)'!AN294</v>
          </cell>
        </row>
        <row r="624">
          <cell r="C624">
            <v>30990</v>
          </cell>
          <cell r="D624" t="str">
            <v>#='ipp(2015#=100 cvm)'!D295</v>
          </cell>
          <cell r="E624" t="str">
            <v>#='ipp(2015#=100 cvm)'!E295</v>
          </cell>
          <cell r="F624" t="str">
            <v>#='ipp(2015#=100 cvm)'!F295</v>
          </cell>
          <cell r="G624" t="str">
            <v>#='ipp(2015#=100 cvm)'!G295</v>
          </cell>
          <cell r="H624" t="str">
            <v>#='ipp(2015#=100 cvm)'!H295</v>
          </cell>
          <cell r="I624" t="str">
            <v>#='ipp(2015#=100 cvm)'!I295</v>
          </cell>
          <cell r="J624" t="str">
            <v>#='ipp(2015#=100 cvm)'!J295</v>
          </cell>
          <cell r="K624" t="str">
            <v>#='ipp(2015#=100 cvm)'!K295</v>
          </cell>
          <cell r="L624" t="str">
            <v>#='ipp(2015#=100 cvm)'!L295</v>
          </cell>
          <cell r="M624" t="str">
            <v>#='ipp(2015#=100 cvm)'!M295</v>
          </cell>
          <cell r="N624" t="str">
            <v>#='ipp(2015#=100 cvm)'!N295</v>
          </cell>
          <cell r="O624" t="str">
            <v>#='ipp(2015#=100 cvm)'!O295</v>
          </cell>
          <cell r="P624" t="str">
            <v>#='ipp(2015#=100 cvm)'!P295</v>
          </cell>
          <cell r="Q624" t="str">
            <v>#='ipp(2015#=100 cvm)'!Q295</v>
          </cell>
          <cell r="R624" t="str">
            <v>#='ipp(2015#=100 cvm)'!R295</v>
          </cell>
          <cell r="S624" t="str">
            <v>#='ipp(2015#=100 cvm)'!S295</v>
          </cell>
          <cell r="T624" t="str">
            <v>#='ipp(2015#=100 cvm)'!T295</v>
          </cell>
          <cell r="U624" t="str">
            <v>#='ipp(2015#=100 cvm)'!U295</v>
          </cell>
          <cell r="V624" t="str">
            <v>#='ipp(2015#=100 cvm)'!V295</v>
          </cell>
          <cell r="W624" t="str">
            <v>#='ipp(2015#=100 cvm)'!W295</v>
          </cell>
          <cell r="X624" t="str">
            <v>#='ipp(2015#=100 cvm)'!X295</v>
          </cell>
          <cell r="Y624" t="str">
            <v>#='ipp(2015#=100 cvm)'!Y295</v>
          </cell>
          <cell r="Z624" t="str">
            <v>#='ipp(2015#=100 cvm)'!Z295</v>
          </cell>
          <cell r="AA624" t="str">
            <v>#='ipp(2015#=100 cvm)'!AA295</v>
          </cell>
          <cell r="AB624" t="str">
            <v>#='ipp(2015#=100 cvm)'!AB295</v>
          </cell>
          <cell r="AC624" t="str">
            <v>#='ipp(2015#=100 cvm)'!AC295</v>
          </cell>
          <cell r="AD624" t="str">
            <v>#='ipp(2015#=100 cvm)'!AD295</v>
          </cell>
          <cell r="AE624" t="str">
            <v>#='ipp(2015#=100 cvm)'!AE295</v>
          </cell>
          <cell r="AF624" t="str">
            <v>#='ipp(2015#=100 cvm)'!AF295</v>
          </cell>
          <cell r="AG624" t="str">
            <v>#='ipp(2015#=100 cvm)'!AG295</v>
          </cell>
          <cell r="AH624" t="str">
            <v>#='ipp(2015#=100 cvm)'!AH295</v>
          </cell>
          <cell r="AI624" t="str">
            <v>#='ipp(2015#=100 cvm)'!AI295</v>
          </cell>
          <cell r="AJ624" t="str">
            <v>#='ipp(2015#=100 cvm)'!AJ295</v>
          </cell>
          <cell r="AK624" t="str">
            <v>#='ipp(2015#=100 cvm)'!AK295</v>
          </cell>
          <cell r="AL624" t="str">
            <v>#='ipp(2015#=100 cvm)'!AL295</v>
          </cell>
          <cell r="AM624" t="str">
            <v>#='ipp(2015#=100 cvm)'!AM295</v>
          </cell>
          <cell r="AN624" t="str">
            <v>#='ipp(2015#=100 cvm)'!AN295</v>
          </cell>
        </row>
        <row r="625">
          <cell r="C625">
            <v>310</v>
          </cell>
          <cell r="D625" t="str">
            <v>#='ipp(2015#=100 cvm)'!D296</v>
          </cell>
          <cell r="E625" t="str">
            <v>#='ipp(2015#=100 cvm)'!E296</v>
          </cell>
          <cell r="F625" t="str">
            <v>#='ipp(2015#=100 cvm)'!F296</v>
          </cell>
          <cell r="G625" t="str">
            <v>#='ipp(2015#=100 cvm)'!G296</v>
          </cell>
          <cell r="H625" t="str">
            <v>#='ipp(2015#=100 cvm)'!H296</v>
          </cell>
          <cell r="I625" t="str">
            <v>#='ipp(2015#=100 cvm)'!I296</v>
          </cell>
          <cell r="J625" t="str">
            <v>#='ipp(2015#=100 cvm)'!J296</v>
          </cell>
          <cell r="K625" t="str">
            <v>#='ipp(2015#=100 cvm)'!K296</v>
          </cell>
          <cell r="L625" t="str">
            <v>#='ipp(2015#=100 cvm)'!L296</v>
          </cell>
          <cell r="M625" t="str">
            <v>#='ipp(2015#=100 cvm)'!M296</v>
          </cell>
          <cell r="N625" t="str">
            <v>#='ipp(2015#=100 cvm)'!N296</v>
          </cell>
          <cell r="O625" t="str">
            <v>#='ipp(2015#=100 cvm)'!O296</v>
          </cell>
          <cell r="P625" t="str">
            <v>#='ipp(2015#=100 cvm)'!P296</v>
          </cell>
          <cell r="Q625" t="str">
            <v>#='ipp(2015#=100 cvm)'!Q296</v>
          </cell>
          <cell r="R625" t="str">
            <v>#='ipp(2015#=100 cvm)'!R296</v>
          </cell>
          <cell r="S625" t="str">
            <v>#='ipp(2015#=100 cvm)'!S296</v>
          </cell>
          <cell r="T625" t="str">
            <v>#='ipp(2015#=100 cvm)'!T296</v>
          </cell>
          <cell r="U625" t="str">
            <v>#='ipp(2015#=100 cvm)'!U296</v>
          </cell>
          <cell r="V625" t="str">
            <v>#='ipp(2015#=100 cvm)'!V296</v>
          </cell>
          <cell r="W625" t="str">
            <v>#='ipp(2015#=100 cvm)'!W296</v>
          </cell>
          <cell r="X625" t="str">
            <v>#='ipp(2015#=100 cvm)'!X296</v>
          </cell>
          <cell r="Y625" t="str">
            <v>#='ipp(2015#=100 cvm)'!Y296</v>
          </cell>
          <cell r="Z625" t="str">
            <v>#='ipp(2015#=100 cvm)'!Z296</v>
          </cell>
          <cell r="AA625" t="str">
            <v>#='ipp(2015#=100 cvm)'!AA296</v>
          </cell>
          <cell r="AB625" t="str">
            <v>#='ipp(2015#=100 cvm)'!AB296</v>
          </cell>
          <cell r="AC625" t="str">
            <v>#='ipp(2015#=100 cvm)'!AC296</v>
          </cell>
          <cell r="AD625" t="str">
            <v>#='ipp(2015#=100 cvm)'!AD296</v>
          </cell>
          <cell r="AE625" t="str">
            <v>#='ipp(2015#=100 cvm)'!AE296</v>
          </cell>
          <cell r="AF625" t="str">
            <v>#='ipp(2015#=100 cvm)'!AF296</v>
          </cell>
          <cell r="AG625" t="str">
            <v>#='ipp(2015#=100 cvm)'!AG296</v>
          </cell>
          <cell r="AH625" t="str">
            <v>#='ipp(2015#=100 cvm)'!AH296</v>
          </cell>
          <cell r="AI625" t="str">
            <v>#='ipp(2015#=100 cvm)'!AI296</v>
          </cell>
          <cell r="AJ625" t="str">
            <v>#='ipp(2015#=100 cvm)'!AJ296</v>
          </cell>
          <cell r="AK625" t="str">
            <v>#='ipp(2015#=100 cvm)'!AK296</v>
          </cell>
          <cell r="AL625" t="str">
            <v>#='ipp(2015#=100 cvm)'!AL296</v>
          </cell>
          <cell r="AM625" t="str">
            <v>#='ipp(2015#=100 cvm)'!AM296</v>
          </cell>
          <cell r="AN625" t="str">
            <v>#='ipp(2015#=100 cvm)'!AN296</v>
          </cell>
        </row>
        <row r="626">
          <cell r="C626">
            <v>31001</v>
          </cell>
          <cell r="D626" t="str">
            <v>#='ipp(2015#=100 cvm)'!D297</v>
          </cell>
          <cell r="E626" t="str">
            <v>#='ipp(2015#=100 cvm)'!E297</v>
          </cell>
          <cell r="F626" t="str">
            <v>#='ipp(2015#=100 cvm)'!F297</v>
          </cell>
          <cell r="G626" t="str">
            <v>#='ipp(2015#=100 cvm)'!G297</v>
          </cell>
          <cell r="H626" t="str">
            <v>#='ipp(2015#=100 cvm)'!H297</v>
          </cell>
          <cell r="I626" t="str">
            <v>#='ipp(2015#=100 cvm)'!I297</v>
          </cell>
          <cell r="J626" t="str">
            <v>#='ipp(2015#=100 cvm)'!J297</v>
          </cell>
          <cell r="K626" t="str">
            <v>#='ipp(2015#=100 cvm)'!K297</v>
          </cell>
          <cell r="L626" t="str">
            <v>#='ipp(2015#=100 cvm)'!L297</v>
          </cell>
          <cell r="M626" t="str">
            <v>#='ipp(2015#=100 cvm)'!M297</v>
          </cell>
          <cell r="N626" t="str">
            <v>#='ipp(2015#=100 cvm)'!N297</v>
          </cell>
          <cell r="O626" t="str">
            <v>#='ipp(2015#=100 cvm)'!O297</v>
          </cell>
          <cell r="P626" t="str">
            <v>#='ipp(2015#=100 cvm)'!P297</v>
          </cell>
          <cell r="Q626" t="str">
            <v>#='ipp(2015#=100 cvm)'!Q297</v>
          </cell>
          <cell r="R626" t="str">
            <v>#='ipp(2015#=100 cvm)'!R297</v>
          </cell>
          <cell r="S626" t="str">
            <v>#='ipp(2015#=100 cvm)'!S297</v>
          </cell>
          <cell r="T626" t="str">
            <v>#='ipp(2015#=100 cvm)'!T297</v>
          </cell>
          <cell r="U626" t="str">
            <v>#='ipp(2015#=100 cvm)'!U297</v>
          </cell>
          <cell r="V626" t="str">
            <v>#='ipp(2015#=100 cvm)'!V297</v>
          </cell>
          <cell r="W626" t="str">
            <v>#='ipp(2015#=100 cvm)'!W297</v>
          </cell>
          <cell r="X626" t="str">
            <v>#='ipp(2015#=100 cvm)'!X297</v>
          </cell>
          <cell r="Y626" t="str">
            <v>#='ipp(2015#=100 cvm)'!Y297</v>
          </cell>
          <cell r="Z626" t="str">
            <v>#='ipp(2015#=100 cvm)'!Z297</v>
          </cell>
          <cell r="AA626" t="str">
            <v>#='ipp(2015#=100 cvm)'!AA297</v>
          </cell>
          <cell r="AB626" t="str">
            <v>#='ipp(2015#=100 cvm)'!AB297</v>
          </cell>
          <cell r="AC626" t="str">
            <v>#='ipp(2015#=100 cvm)'!AC297</v>
          </cell>
          <cell r="AD626" t="str">
            <v>#='ipp(2015#=100 cvm)'!AD297</v>
          </cell>
          <cell r="AE626" t="str">
            <v>#='ipp(2015#=100 cvm)'!AE297</v>
          </cell>
          <cell r="AF626" t="str">
            <v>#='ipp(2015#=100 cvm)'!AF297</v>
          </cell>
          <cell r="AG626" t="str">
            <v>#='ipp(2015#=100 cvm)'!AG297</v>
          </cell>
          <cell r="AH626" t="str">
            <v>#='ipp(2015#=100 cvm)'!AH297</v>
          </cell>
          <cell r="AI626" t="str">
            <v>#='ipp(2015#=100 cvm)'!AI297</v>
          </cell>
          <cell r="AJ626" t="str">
            <v>#='ipp(2015#=100 cvm)'!AJ297</v>
          </cell>
          <cell r="AK626" t="str">
            <v>#='ipp(2015#=100 cvm)'!AK297</v>
          </cell>
          <cell r="AL626" t="str">
            <v>#='ipp(2015#=100 cvm)'!AL297</v>
          </cell>
          <cell r="AM626" t="str">
            <v>#='ipp(2015#=100 cvm)'!AM297</v>
          </cell>
          <cell r="AN626" t="str">
            <v>#='ipp(2015#=100 cvm)'!AN297</v>
          </cell>
        </row>
        <row r="627">
          <cell r="C627">
            <v>31002</v>
          </cell>
          <cell r="D627" t="str">
            <v>#='ipp(2015#=100 cvm)'!D298</v>
          </cell>
          <cell r="E627" t="str">
            <v>#='ipp(2015#=100 cvm)'!E298</v>
          </cell>
          <cell r="F627" t="str">
            <v>#='ipp(2015#=100 cvm)'!F298</v>
          </cell>
          <cell r="G627" t="str">
            <v>#='ipp(2015#=100 cvm)'!G298</v>
          </cell>
          <cell r="H627" t="str">
            <v>#='ipp(2015#=100 cvm)'!H298</v>
          </cell>
          <cell r="I627" t="str">
            <v>#='ipp(2015#=100 cvm)'!I298</v>
          </cell>
          <cell r="J627" t="str">
            <v>#='ipp(2015#=100 cvm)'!J298</v>
          </cell>
          <cell r="K627" t="str">
            <v>#='ipp(2015#=100 cvm)'!K298</v>
          </cell>
          <cell r="L627" t="str">
            <v>#='ipp(2015#=100 cvm)'!L298</v>
          </cell>
          <cell r="M627" t="str">
            <v>#='ipp(2015#=100 cvm)'!M298</v>
          </cell>
          <cell r="N627" t="str">
            <v>#='ipp(2015#=100 cvm)'!N298</v>
          </cell>
          <cell r="O627" t="str">
            <v>#='ipp(2015#=100 cvm)'!O298</v>
          </cell>
          <cell r="P627" t="str">
            <v>#='ipp(2015#=100 cvm)'!P298</v>
          </cell>
          <cell r="Q627" t="str">
            <v>#='ipp(2015#=100 cvm)'!Q298</v>
          </cell>
          <cell r="R627" t="str">
            <v>#='ipp(2015#=100 cvm)'!R298</v>
          </cell>
          <cell r="S627" t="str">
            <v>#='ipp(2015#=100 cvm)'!S298</v>
          </cell>
          <cell r="T627" t="str">
            <v>#='ipp(2015#=100 cvm)'!T298</v>
          </cell>
          <cell r="U627" t="str">
            <v>#='ipp(2015#=100 cvm)'!U298</v>
          </cell>
          <cell r="V627" t="str">
            <v>#='ipp(2015#=100 cvm)'!V298</v>
          </cell>
          <cell r="W627" t="str">
            <v>#='ipp(2015#=100 cvm)'!W298</v>
          </cell>
          <cell r="X627" t="str">
            <v>#='ipp(2015#=100 cvm)'!X298</v>
          </cell>
          <cell r="Y627" t="str">
            <v>#='ipp(2015#=100 cvm)'!Y298</v>
          </cell>
          <cell r="Z627" t="str">
            <v>#='ipp(2015#=100 cvm)'!Z298</v>
          </cell>
          <cell r="AA627" t="str">
            <v>#='ipp(2015#=100 cvm)'!AA298</v>
          </cell>
          <cell r="AB627" t="str">
            <v>#='ipp(2015#=100 cvm)'!AB298</v>
          </cell>
          <cell r="AC627" t="str">
            <v>#='ipp(2015#=100 cvm)'!AC298</v>
          </cell>
          <cell r="AD627" t="str">
            <v>#='ipp(2015#=100 cvm)'!AD298</v>
          </cell>
          <cell r="AE627" t="str">
            <v>#='ipp(2015#=100 cvm)'!AE298</v>
          </cell>
          <cell r="AF627" t="str">
            <v>#='ipp(2015#=100 cvm)'!AF298</v>
          </cell>
          <cell r="AG627" t="str">
            <v>#='ipp(2015#=100 cvm)'!AG298</v>
          </cell>
          <cell r="AH627" t="str">
            <v>#='ipp(2015#=100 cvm)'!AH298</v>
          </cell>
          <cell r="AI627" t="str">
            <v>#='ipp(2015#=100 cvm)'!AI298</v>
          </cell>
          <cell r="AJ627" t="str">
            <v>#='ipp(2015#=100 cvm)'!AJ298</v>
          </cell>
          <cell r="AK627" t="str">
            <v>#='ipp(2015#=100 cvm)'!AK298</v>
          </cell>
          <cell r="AL627" t="str">
            <v>#='ipp(2015#=100 cvm)'!AL298</v>
          </cell>
          <cell r="AM627" t="str">
            <v>#='ipp(2015#=100 cvm)'!AM298</v>
          </cell>
          <cell r="AN627" t="str">
            <v>#='ipp(2015#=100 cvm)'!AN298</v>
          </cell>
        </row>
        <row r="628">
          <cell r="C628">
            <v>31003</v>
          </cell>
          <cell r="D628" t="str">
            <v>#='ipp(2015#=100 cvm)'!D299</v>
          </cell>
          <cell r="E628" t="str">
            <v>#='ipp(2015#=100 cvm)'!E299</v>
          </cell>
          <cell r="F628" t="str">
            <v>#='ipp(2015#=100 cvm)'!F299</v>
          </cell>
          <cell r="G628" t="str">
            <v>#='ipp(2015#=100 cvm)'!G299</v>
          </cell>
          <cell r="H628" t="str">
            <v>#='ipp(2015#=100 cvm)'!H299</v>
          </cell>
          <cell r="I628" t="str">
            <v>#='ipp(2015#=100 cvm)'!I299</v>
          </cell>
          <cell r="J628" t="str">
            <v>#='ipp(2015#=100 cvm)'!J299</v>
          </cell>
          <cell r="K628" t="str">
            <v>#='ipp(2015#=100 cvm)'!K299</v>
          </cell>
          <cell r="L628" t="str">
            <v>#='ipp(2015#=100 cvm)'!L299</v>
          </cell>
          <cell r="M628" t="str">
            <v>#='ipp(2015#=100 cvm)'!M299</v>
          </cell>
          <cell r="N628" t="str">
            <v>#='ipp(2015#=100 cvm)'!N299</v>
          </cell>
          <cell r="O628" t="str">
            <v>#='ipp(2015#=100 cvm)'!O299</v>
          </cell>
          <cell r="P628" t="str">
            <v>#='ipp(2015#=100 cvm)'!P299</v>
          </cell>
          <cell r="Q628" t="str">
            <v>#='ipp(2015#=100 cvm)'!Q299</v>
          </cell>
          <cell r="R628" t="str">
            <v>#='ipp(2015#=100 cvm)'!R299</v>
          </cell>
          <cell r="S628" t="str">
            <v>#='ipp(2015#=100 cvm)'!S299</v>
          </cell>
          <cell r="T628" t="str">
            <v>#='ipp(2015#=100 cvm)'!T299</v>
          </cell>
          <cell r="U628" t="str">
            <v>#='ipp(2015#=100 cvm)'!U299</v>
          </cell>
          <cell r="V628" t="str">
            <v>#='ipp(2015#=100 cvm)'!V299</v>
          </cell>
          <cell r="W628" t="str">
            <v>#='ipp(2015#=100 cvm)'!W299</v>
          </cell>
          <cell r="X628" t="str">
            <v>#='ipp(2015#=100 cvm)'!X299</v>
          </cell>
          <cell r="Y628" t="str">
            <v>#='ipp(2015#=100 cvm)'!Y299</v>
          </cell>
          <cell r="Z628" t="str">
            <v>#='ipp(2015#=100 cvm)'!Z299</v>
          </cell>
          <cell r="AA628" t="str">
            <v>#='ipp(2015#=100 cvm)'!AA299</v>
          </cell>
          <cell r="AB628" t="str">
            <v>#='ipp(2015#=100 cvm)'!AB299</v>
          </cell>
          <cell r="AC628" t="str">
            <v>#='ipp(2015#=100 cvm)'!AC299</v>
          </cell>
          <cell r="AD628" t="str">
            <v>#='ipp(2015#=100 cvm)'!AD299</v>
          </cell>
          <cell r="AE628" t="str">
            <v>#='ipp(2015#=100 cvm)'!AE299</v>
          </cell>
          <cell r="AF628" t="str">
            <v>#='ipp(2015#=100 cvm)'!AF299</v>
          </cell>
          <cell r="AG628" t="str">
            <v>#='ipp(2015#=100 cvm)'!AG299</v>
          </cell>
          <cell r="AH628" t="str">
            <v>#='ipp(2015#=100 cvm)'!AH299</v>
          </cell>
          <cell r="AI628" t="str">
            <v>#='ipp(2015#=100 cvm)'!AI299</v>
          </cell>
          <cell r="AJ628" t="str">
            <v>#='ipp(2015#=100 cvm)'!AJ299</v>
          </cell>
          <cell r="AK628" t="str">
            <v>#='ipp(2015#=100 cvm)'!AK299</v>
          </cell>
          <cell r="AL628" t="str">
            <v>#='ipp(2015#=100 cvm)'!AL299</v>
          </cell>
          <cell r="AM628" t="str">
            <v>#='ipp(2015#=100 cvm)'!AM299</v>
          </cell>
          <cell r="AN628" t="str">
            <v>#='ipp(2015#=100 cvm)'!AN299</v>
          </cell>
        </row>
        <row r="629">
          <cell r="C629">
            <v>31009</v>
          </cell>
          <cell r="D629" t="str">
            <v>#='ipp(2015#=100 cvm)'!D300</v>
          </cell>
          <cell r="E629" t="str">
            <v>#='ipp(2015#=100 cvm)'!E300</v>
          </cell>
          <cell r="F629" t="str">
            <v>#='ipp(2015#=100 cvm)'!F300</v>
          </cell>
          <cell r="G629" t="str">
            <v>#='ipp(2015#=100 cvm)'!G300</v>
          </cell>
          <cell r="H629" t="str">
            <v>#='ipp(2015#=100 cvm)'!H300</v>
          </cell>
          <cell r="I629" t="str">
            <v>#='ipp(2015#=100 cvm)'!I300</v>
          </cell>
          <cell r="J629" t="str">
            <v>#='ipp(2015#=100 cvm)'!J300</v>
          </cell>
          <cell r="K629" t="str">
            <v>#='ipp(2015#=100 cvm)'!K300</v>
          </cell>
          <cell r="L629" t="str">
            <v>#='ipp(2015#=100 cvm)'!L300</v>
          </cell>
          <cell r="M629" t="str">
            <v>#='ipp(2015#=100 cvm)'!M300</v>
          </cell>
          <cell r="N629" t="str">
            <v>#='ipp(2015#=100 cvm)'!N300</v>
          </cell>
          <cell r="O629" t="str">
            <v>#='ipp(2015#=100 cvm)'!O300</v>
          </cell>
          <cell r="P629" t="str">
            <v>#='ipp(2015#=100 cvm)'!P300</v>
          </cell>
          <cell r="Q629" t="str">
            <v>#='ipp(2015#=100 cvm)'!Q300</v>
          </cell>
          <cell r="R629" t="str">
            <v>#='ipp(2015#=100 cvm)'!R300</v>
          </cell>
          <cell r="S629" t="str">
            <v>#='ipp(2015#=100 cvm)'!S300</v>
          </cell>
          <cell r="T629" t="str">
            <v>#='ipp(2015#=100 cvm)'!T300</v>
          </cell>
          <cell r="U629" t="str">
            <v>#='ipp(2015#=100 cvm)'!U300</v>
          </cell>
          <cell r="V629" t="str">
            <v>#='ipp(2015#=100 cvm)'!V300</v>
          </cell>
          <cell r="W629" t="str">
            <v>#='ipp(2015#=100 cvm)'!W300</v>
          </cell>
          <cell r="X629" t="str">
            <v>#='ipp(2015#=100 cvm)'!X300</v>
          </cell>
          <cell r="Y629" t="str">
            <v>#='ipp(2015#=100 cvm)'!Y300</v>
          </cell>
          <cell r="Z629" t="str">
            <v>#='ipp(2015#=100 cvm)'!Z300</v>
          </cell>
          <cell r="AA629" t="str">
            <v>#='ipp(2015#=100 cvm)'!AA300</v>
          </cell>
          <cell r="AB629" t="str">
            <v>#='ipp(2015#=100 cvm)'!AB300</v>
          </cell>
          <cell r="AC629" t="str">
            <v>#='ipp(2015#=100 cvm)'!AC300</v>
          </cell>
          <cell r="AD629" t="str">
            <v>#='ipp(2015#=100 cvm)'!AD300</v>
          </cell>
          <cell r="AE629" t="str">
            <v>#='ipp(2015#=100 cvm)'!AE300</v>
          </cell>
          <cell r="AF629" t="str">
            <v>#='ipp(2015#=100 cvm)'!AF300</v>
          </cell>
          <cell r="AG629" t="str">
            <v>#='ipp(2015#=100 cvm)'!AG300</v>
          </cell>
          <cell r="AH629" t="str">
            <v>#='ipp(2015#=100 cvm)'!AH300</v>
          </cell>
          <cell r="AI629" t="str">
            <v>#='ipp(2015#=100 cvm)'!AI300</v>
          </cell>
          <cell r="AJ629" t="str">
            <v>#='ipp(2015#=100 cvm)'!AJ300</v>
          </cell>
          <cell r="AK629" t="str">
            <v>#='ipp(2015#=100 cvm)'!AK300</v>
          </cell>
          <cell r="AL629" t="str">
            <v>#='ipp(2015#=100 cvm)'!AL300</v>
          </cell>
          <cell r="AM629" t="str">
            <v>#='ipp(2015#=100 cvm)'!AM300</v>
          </cell>
          <cell r="AN629" t="str">
            <v>#='ipp(2015#=100 cvm)'!AN300</v>
          </cell>
        </row>
        <row r="630">
          <cell r="C630">
            <v>321</v>
          </cell>
          <cell r="D630" t="str">
            <v>#='ipp(2015#=100 cvm)'!D301</v>
          </cell>
          <cell r="E630" t="str">
            <v>#='ipp(2015#=100 cvm)'!E301</v>
          </cell>
          <cell r="F630" t="str">
            <v>#='ipp(2015#=100 cvm)'!F301</v>
          </cell>
          <cell r="G630" t="str">
            <v>#='ipp(2015#=100 cvm)'!G301</v>
          </cell>
          <cell r="H630" t="str">
            <v>#='ipp(2015#=100 cvm)'!H301</v>
          </cell>
          <cell r="I630" t="str">
            <v>#='ipp(2015#=100 cvm)'!I301</v>
          </cell>
          <cell r="J630" t="str">
            <v>#='ipp(2015#=100 cvm)'!J301</v>
          </cell>
          <cell r="K630" t="str">
            <v>#='ipp(2015#=100 cvm)'!K301</v>
          </cell>
          <cell r="L630" t="str">
            <v>#='ipp(2015#=100 cvm)'!L301</v>
          </cell>
          <cell r="M630" t="str">
            <v>#='ipp(2015#=100 cvm)'!M301</v>
          </cell>
          <cell r="N630" t="str">
            <v>#='ipp(2015#=100 cvm)'!N301</v>
          </cell>
          <cell r="O630" t="str">
            <v>#='ipp(2015#=100 cvm)'!O301</v>
          </cell>
          <cell r="P630" t="str">
            <v>#='ipp(2015#=100 cvm)'!P301</v>
          </cell>
          <cell r="Q630" t="str">
            <v>#='ipp(2015#=100 cvm)'!Q301</v>
          </cell>
          <cell r="R630" t="str">
            <v>#='ipp(2015#=100 cvm)'!R301</v>
          </cell>
          <cell r="S630" t="str">
            <v>#='ipp(2015#=100 cvm)'!S301</v>
          </cell>
          <cell r="T630" t="str">
            <v>#='ipp(2015#=100 cvm)'!T301</v>
          </cell>
          <cell r="U630" t="str">
            <v>#='ipp(2015#=100 cvm)'!U301</v>
          </cell>
          <cell r="V630" t="str">
            <v>#='ipp(2015#=100 cvm)'!V301</v>
          </cell>
          <cell r="W630" t="str">
            <v>#='ipp(2015#=100 cvm)'!W301</v>
          </cell>
          <cell r="X630" t="str">
            <v>#='ipp(2015#=100 cvm)'!X301</v>
          </cell>
          <cell r="Y630" t="str">
            <v>#='ipp(2015#=100 cvm)'!Y301</v>
          </cell>
          <cell r="Z630" t="str">
            <v>#='ipp(2015#=100 cvm)'!Z301</v>
          </cell>
          <cell r="AA630" t="str">
            <v>#='ipp(2015#=100 cvm)'!AA301</v>
          </cell>
          <cell r="AB630" t="str">
            <v>#='ipp(2015#=100 cvm)'!AB301</v>
          </cell>
          <cell r="AC630" t="str">
            <v>#='ipp(2015#=100 cvm)'!AC301</v>
          </cell>
          <cell r="AD630" t="str">
            <v>#='ipp(2015#=100 cvm)'!AD301</v>
          </cell>
          <cell r="AE630" t="str">
            <v>#='ipp(2015#=100 cvm)'!AE301</v>
          </cell>
          <cell r="AF630" t="str">
            <v>#='ipp(2015#=100 cvm)'!AF301</v>
          </cell>
          <cell r="AG630" t="str">
            <v>#='ipp(2015#=100 cvm)'!AG301</v>
          </cell>
          <cell r="AH630" t="str">
            <v>#='ipp(2015#=100 cvm)'!AH301</v>
          </cell>
          <cell r="AI630" t="str">
            <v>#='ipp(2015#=100 cvm)'!AI301</v>
          </cell>
          <cell r="AJ630" t="str">
            <v>#='ipp(2015#=100 cvm)'!AJ301</v>
          </cell>
          <cell r="AK630" t="str">
            <v>#='ipp(2015#=100 cvm)'!AK301</v>
          </cell>
          <cell r="AL630" t="str">
            <v>#='ipp(2015#=100 cvm)'!AL301</v>
          </cell>
          <cell r="AM630" t="str">
            <v>#='ipp(2015#=100 cvm)'!AM301</v>
          </cell>
          <cell r="AN630" t="str">
            <v>#='ipp(2015#=100 cvm)'!AN301</v>
          </cell>
        </row>
        <row r="631">
          <cell r="C631">
            <v>32110</v>
          </cell>
          <cell r="D631" t="str">
            <v>#='ipp(2015#=100 cvm)'!D302</v>
          </cell>
          <cell r="E631" t="str">
            <v>#='ipp(2015#=100 cvm)'!E302</v>
          </cell>
          <cell r="F631" t="str">
            <v>#='ipp(2015#=100 cvm)'!F302</v>
          </cell>
          <cell r="G631" t="str">
            <v>#='ipp(2015#=100 cvm)'!G302</v>
          </cell>
          <cell r="H631" t="str">
            <v>#='ipp(2015#=100 cvm)'!H302</v>
          </cell>
          <cell r="I631" t="str">
            <v>#='ipp(2015#=100 cvm)'!I302</v>
          </cell>
          <cell r="J631" t="str">
            <v>#='ipp(2015#=100 cvm)'!J302</v>
          </cell>
          <cell r="K631" t="str">
            <v>#='ipp(2015#=100 cvm)'!K302</v>
          </cell>
          <cell r="L631" t="str">
            <v>#='ipp(2015#=100 cvm)'!L302</v>
          </cell>
          <cell r="M631" t="str">
            <v>#='ipp(2015#=100 cvm)'!M302</v>
          </cell>
          <cell r="N631" t="str">
            <v>#='ipp(2015#=100 cvm)'!N302</v>
          </cell>
          <cell r="O631" t="str">
            <v>#='ipp(2015#=100 cvm)'!O302</v>
          </cell>
          <cell r="P631" t="str">
            <v>#='ipp(2015#=100 cvm)'!P302</v>
          </cell>
          <cell r="Q631" t="str">
            <v>#='ipp(2015#=100 cvm)'!Q302</v>
          </cell>
          <cell r="R631" t="str">
            <v>#='ipp(2015#=100 cvm)'!R302</v>
          </cell>
          <cell r="S631" t="str">
            <v>#='ipp(2015#=100 cvm)'!S302</v>
          </cell>
          <cell r="T631" t="str">
            <v>#='ipp(2015#=100 cvm)'!T302</v>
          </cell>
          <cell r="U631" t="str">
            <v>#='ipp(2015#=100 cvm)'!U302</v>
          </cell>
          <cell r="V631" t="str">
            <v>#='ipp(2015#=100 cvm)'!V302</v>
          </cell>
          <cell r="W631" t="str">
            <v>#='ipp(2015#=100 cvm)'!W302</v>
          </cell>
          <cell r="X631" t="str">
            <v>#='ipp(2015#=100 cvm)'!X302</v>
          </cell>
          <cell r="Y631" t="str">
            <v>#='ipp(2015#=100 cvm)'!Y302</v>
          </cell>
          <cell r="Z631" t="str">
            <v>#='ipp(2015#=100 cvm)'!Z302</v>
          </cell>
          <cell r="AA631" t="str">
            <v>#='ipp(2015#=100 cvm)'!AA302</v>
          </cell>
          <cell r="AB631" t="str">
            <v>#='ipp(2015#=100 cvm)'!AB302</v>
          </cell>
          <cell r="AC631" t="str">
            <v>#='ipp(2015#=100 cvm)'!AC302</v>
          </cell>
          <cell r="AD631" t="str">
            <v>#='ipp(2015#=100 cvm)'!AD302</v>
          </cell>
          <cell r="AE631" t="str">
            <v>#='ipp(2015#=100 cvm)'!AE302</v>
          </cell>
          <cell r="AF631" t="str">
            <v>#='ipp(2015#=100 cvm)'!AF302</v>
          </cell>
          <cell r="AG631" t="str">
            <v>#='ipp(2015#=100 cvm)'!AG302</v>
          </cell>
          <cell r="AH631" t="str">
            <v>#='ipp(2015#=100 cvm)'!AH302</v>
          </cell>
          <cell r="AI631" t="str">
            <v>#='ipp(2015#=100 cvm)'!AI302</v>
          </cell>
          <cell r="AJ631" t="str">
            <v>#='ipp(2015#=100 cvm)'!AJ302</v>
          </cell>
          <cell r="AK631" t="str">
            <v>#='ipp(2015#=100 cvm)'!AK302</v>
          </cell>
          <cell r="AL631" t="str">
            <v>#='ipp(2015#=100 cvm)'!AL302</v>
          </cell>
          <cell r="AM631" t="str">
            <v>#='ipp(2015#=100 cvm)'!AM302</v>
          </cell>
          <cell r="AN631" t="str">
            <v>#='ipp(2015#=100 cvm)'!AN302</v>
          </cell>
        </row>
        <row r="632">
          <cell r="C632">
            <v>32120</v>
          </cell>
          <cell r="D632" t="str">
            <v>#='ipp(2015#=100 cvm)'!D303</v>
          </cell>
          <cell r="E632" t="str">
            <v>#='ipp(2015#=100 cvm)'!E303</v>
          </cell>
          <cell r="F632" t="str">
            <v>#='ipp(2015#=100 cvm)'!F303</v>
          </cell>
          <cell r="G632" t="str">
            <v>#='ipp(2015#=100 cvm)'!G303</v>
          </cell>
          <cell r="H632" t="str">
            <v>#='ipp(2015#=100 cvm)'!H303</v>
          </cell>
          <cell r="I632" t="str">
            <v>#='ipp(2015#=100 cvm)'!I303</v>
          </cell>
          <cell r="J632" t="str">
            <v>#='ipp(2015#=100 cvm)'!J303</v>
          </cell>
          <cell r="K632" t="str">
            <v>#='ipp(2015#=100 cvm)'!K303</v>
          </cell>
          <cell r="L632" t="str">
            <v>#='ipp(2015#=100 cvm)'!L303</v>
          </cell>
          <cell r="M632" t="str">
            <v>#='ipp(2015#=100 cvm)'!M303</v>
          </cell>
          <cell r="N632" t="str">
            <v>#='ipp(2015#=100 cvm)'!N303</v>
          </cell>
          <cell r="O632" t="str">
            <v>#='ipp(2015#=100 cvm)'!O303</v>
          </cell>
          <cell r="P632" t="str">
            <v>#='ipp(2015#=100 cvm)'!P303</v>
          </cell>
          <cell r="Q632" t="str">
            <v>#='ipp(2015#=100 cvm)'!Q303</v>
          </cell>
          <cell r="R632" t="str">
            <v>#='ipp(2015#=100 cvm)'!R303</v>
          </cell>
          <cell r="S632" t="str">
            <v>#='ipp(2015#=100 cvm)'!S303</v>
          </cell>
          <cell r="T632" t="str">
            <v>#='ipp(2015#=100 cvm)'!T303</v>
          </cell>
          <cell r="U632" t="str">
            <v>#='ipp(2015#=100 cvm)'!U303</v>
          </cell>
          <cell r="V632" t="str">
            <v>#='ipp(2015#=100 cvm)'!V303</v>
          </cell>
          <cell r="W632" t="str">
            <v>#='ipp(2015#=100 cvm)'!W303</v>
          </cell>
          <cell r="X632" t="str">
            <v>#='ipp(2015#=100 cvm)'!X303</v>
          </cell>
          <cell r="Y632" t="str">
            <v>#='ipp(2015#=100 cvm)'!Y303</v>
          </cell>
          <cell r="Z632" t="str">
            <v>#='ipp(2015#=100 cvm)'!Z303</v>
          </cell>
          <cell r="AA632" t="str">
            <v>#='ipp(2015#=100 cvm)'!AA303</v>
          </cell>
          <cell r="AB632" t="str">
            <v>#='ipp(2015#=100 cvm)'!AB303</v>
          </cell>
          <cell r="AC632" t="str">
            <v>#='ipp(2015#=100 cvm)'!AC303</v>
          </cell>
          <cell r="AD632" t="str">
            <v>#='ipp(2015#=100 cvm)'!AD303</v>
          </cell>
          <cell r="AE632" t="str">
            <v>#='ipp(2015#=100 cvm)'!AE303</v>
          </cell>
          <cell r="AF632" t="str">
            <v>#='ipp(2015#=100 cvm)'!AF303</v>
          </cell>
          <cell r="AG632" t="str">
            <v>#='ipp(2015#=100 cvm)'!AG303</v>
          </cell>
          <cell r="AH632" t="str">
            <v>#='ipp(2015#=100 cvm)'!AH303</v>
          </cell>
          <cell r="AI632" t="str">
            <v>#='ipp(2015#=100 cvm)'!AI303</v>
          </cell>
          <cell r="AJ632" t="str">
            <v>#='ipp(2015#=100 cvm)'!AJ303</v>
          </cell>
          <cell r="AK632" t="str">
            <v>#='ipp(2015#=100 cvm)'!AK303</v>
          </cell>
          <cell r="AL632" t="str">
            <v>#='ipp(2015#=100 cvm)'!AL303</v>
          </cell>
          <cell r="AM632" t="str">
            <v>#='ipp(2015#=100 cvm)'!AM303</v>
          </cell>
          <cell r="AN632" t="str">
            <v>#='ipp(2015#=100 cvm)'!AN303</v>
          </cell>
        </row>
        <row r="633">
          <cell r="C633">
            <v>322</v>
          </cell>
          <cell r="D633" t="str">
            <v>#='ipp(2015#=100 cvm)'!D304</v>
          </cell>
          <cell r="E633" t="str">
            <v>#='ipp(2015#=100 cvm)'!E304</v>
          </cell>
          <cell r="F633" t="str">
            <v>#='ipp(2015#=100 cvm)'!F304</v>
          </cell>
          <cell r="G633" t="str">
            <v>#='ipp(2015#=100 cvm)'!G304</v>
          </cell>
          <cell r="H633" t="str">
            <v>#='ipp(2015#=100 cvm)'!H304</v>
          </cell>
          <cell r="I633" t="str">
            <v>#='ipp(2015#=100 cvm)'!I304</v>
          </cell>
          <cell r="J633" t="str">
            <v>#='ipp(2015#=100 cvm)'!J304</v>
          </cell>
          <cell r="K633" t="str">
            <v>#='ipp(2015#=100 cvm)'!K304</v>
          </cell>
          <cell r="L633" t="str">
            <v>#='ipp(2015#=100 cvm)'!L304</v>
          </cell>
          <cell r="M633" t="str">
            <v>#='ipp(2015#=100 cvm)'!M304</v>
          </cell>
          <cell r="N633" t="str">
            <v>#='ipp(2015#=100 cvm)'!N304</v>
          </cell>
          <cell r="O633" t="str">
            <v>#='ipp(2015#=100 cvm)'!O304</v>
          </cell>
          <cell r="P633" t="str">
            <v>#='ipp(2015#=100 cvm)'!P304</v>
          </cell>
          <cell r="Q633" t="str">
            <v>#='ipp(2015#=100 cvm)'!Q304</v>
          </cell>
          <cell r="R633" t="str">
            <v>#='ipp(2015#=100 cvm)'!R304</v>
          </cell>
          <cell r="S633" t="str">
            <v>#='ipp(2015#=100 cvm)'!S304</v>
          </cell>
          <cell r="T633" t="str">
            <v>#='ipp(2015#=100 cvm)'!T304</v>
          </cell>
          <cell r="U633" t="str">
            <v>#='ipp(2015#=100 cvm)'!U304</v>
          </cell>
          <cell r="V633" t="str">
            <v>#='ipp(2015#=100 cvm)'!V304</v>
          </cell>
          <cell r="W633" t="str">
            <v>#='ipp(2015#=100 cvm)'!W304</v>
          </cell>
          <cell r="X633" t="str">
            <v>#='ipp(2015#=100 cvm)'!X304</v>
          </cell>
          <cell r="Y633" t="str">
            <v>#='ipp(2015#=100 cvm)'!Y304</v>
          </cell>
          <cell r="Z633" t="str">
            <v>#='ipp(2015#=100 cvm)'!Z304</v>
          </cell>
          <cell r="AA633" t="str">
            <v>#='ipp(2015#=100 cvm)'!AA304</v>
          </cell>
          <cell r="AB633" t="str">
            <v>#='ipp(2015#=100 cvm)'!AB304</v>
          </cell>
          <cell r="AC633" t="str">
            <v>#='ipp(2015#=100 cvm)'!AC304</v>
          </cell>
          <cell r="AD633" t="str">
            <v>#='ipp(2015#=100 cvm)'!AD304</v>
          </cell>
          <cell r="AE633" t="str">
            <v>#='ipp(2015#=100 cvm)'!AE304</v>
          </cell>
          <cell r="AF633" t="str">
            <v>#='ipp(2015#=100 cvm)'!AF304</v>
          </cell>
          <cell r="AG633" t="str">
            <v>#='ipp(2015#=100 cvm)'!AG304</v>
          </cell>
          <cell r="AH633" t="str">
            <v>#='ipp(2015#=100 cvm)'!AH304</v>
          </cell>
          <cell r="AI633" t="str">
            <v>#='ipp(2015#=100 cvm)'!AI304</v>
          </cell>
          <cell r="AJ633" t="str">
            <v>#='ipp(2015#=100 cvm)'!AJ304</v>
          </cell>
          <cell r="AK633" t="str">
            <v>#='ipp(2015#=100 cvm)'!AK304</v>
          </cell>
          <cell r="AL633" t="str">
            <v>#='ipp(2015#=100 cvm)'!AL304</v>
          </cell>
          <cell r="AM633" t="str">
            <v>#='ipp(2015#=100 cvm)'!AM304</v>
          </cell>
          <cell r="AN633" t="str">
            <v>#='ipp(2015#=100 cvm)'!AN304</v>
          </cell>
        </row>
        <row r="634">
          <cell r="C634">
            <v>32200</v>
          </cell>
          <cell r="D634" t="str">
            <v>#='ipp(2015#=100 cvm)'!D305</v>
          </cell>
          <cell r="E634" t="str">
            <v>#='ipp(2015#=100 cvm)'!E305</v>
          </cell>
          <cell r="F634" t="str">
            <v>#='ipp(2015#=100 cvm)'!F305</v>
          </cell>
          <cell r="G634" t="str">
            <v>#='ipp(2015#=100 cvm)'!G305</v>
          </cell>
          <cell r="H634" t="str">
            <v>#='ipp(2015#=100 cvm)'!H305</v>
          </cell>
          <cell r="I634" t="str">
            <v>#='ipp(2015#=100 cvm)'!I305</v>
          </cell>
          <cell r="J634" t="str">
            <v>#='ipp(2015#=100 cvm)'!J305</v>
          </cell>
          <cell r="K634" t="str">
            <v>#='ipp(2015#=100 cvm)'!K305</v>
          </cell>
          <cell r="L634" t="str">
            <v>#='ipp(2015#=100 cvm)'!L305</v>
          </cell>
          <cell r="M634" t="str">
            <v>#='ipp(2015#=100 cvm)'!M305</v>
          </cell>
          <cell r="N634" t="str">
            <v>#='ipp(2015#=100 cvm)'!N305</v>
          </cell>
          <cell r="O634" t="str">
            <v>#='ipp(2015#=100 cvm)'!O305</v>
          </cell>
          <cell r="P634" t="str">
            <v>#='ipp(2015#=100 cvm)'!P305</v>
          </cell>
          <cell r="Q634" t="str">
            <v>#='ipp(2015#=100 cvm)'!Q305</v>
          </cell>
          <cell r="R634" t="str">
            <v>#='ipp(2015#=100 cvm)'!R305</v>
          </cell>
          <cell r="S634" t="str">
            <v>#='ipp(2015#=100 cvm)'!S305</v>
          </cell>
          <cell r="T634" t="str">
            <v>#='ipp(2015#=100 cvm)'!T305</v>
          </cell>
          <cell r="U634" t="str">
            <v>#='ipp(2015#=100 cvm)'!U305</v>
          </cell>
          <cell r="V634" t="str">
            <v>#='ipp(2015#=100 cvm)'!V305</v>
          </cell>
          <cell r="W634" t="str">
            <v>#='ipp(2015#=100 cvm)'!W305</v>
          </cell>
          <cell r="X634" t="str">
            <v>#='ipp(2015#=100 cvm)'!X305</v>
          </cell>
          <cell r="Y634" t="str">
            <v>#='ipp(2015#=100 cvm)'!Y305</v>
          </cell>
          <cell r="Z634" t="str">
            <v>#='ipp(2015#=100 cvm)'!Z305</v>
          </cell>
          <cell r="AA634" t="str">
            <v>#='ipp(2015#=100 cvm)'!AA305</v>
          </cell>
          <cell r="AB634" t="str">
            <v>#='ipp(2015#=100 cvm)'!AB305</v>
          </cell>
          <cell r="AC634" t="str">
            <v>#='ipp(2015#=100 cvm)'!AC305</v>
          </cell>
          <cell r="AD634" t="str">
            <v>#='ipp(2015#=100 cvm)'!AD305</v>
          </cell>
          <cell r="AE634" t="str">
            <v>#='ipp(2015#=100 cvm)'!AE305</v>
          </cell>
          <cell r="AF634" t="str">
            <v>#='ipp(2015#=100 cvm)'!AF305</v>
          </cell>
          <cell r="AG634" t="str">
            <v>#='ipp(2015#=100 cvm)'!AG305</v>
          </cell>
          <cell r="AH634" t="str">
            <v>#='ipp(2015#=100 cvm)'!AH305</v>
          </cell>
          <cell r="AI634" t="str">
            <v>#='ipp(2015#=100 cvm)'!AI305</v>
          </cell>
          <cell r="AJ634" t="str">
            <v>#='ipp(2015#=100 cvm)'!AJ305</v>
          </cell>
          <cell r="AK634" t="str">
            <v>#='ipp(2015#=100 cvm)'!AK305</v>
          </cell>
          <cell r="AL634" t="str">
            <v>#='ipp(2015#=100 cvm)'!AL305</v>
          </cell>
          <cell r="AM634" t="str">
            <v>#='ipp(2015#=100 cvm)'!AM305</v>
          </cell>
          <cell r="AN634" t="str">
            <v>#='ipp(2015#=100 cvm)'!AN305</v>
          </cell>
        </row>
        <row r="635">
          <cell r="C635">
            <v>323</v>
          </cell>
          <cell r="D635" t="str">
            <v>#='ipp(2015#=100 cvm)'!D306</v>
          </cell>
          <cell r="E635" t="str">
            <v>#='ipp(2015#=100 cvm)'!E306</v>
          </cell>
          <cell r="F635" t="str">
            <v>#='ipp(2015#=100 cvm)'!F306</v>
          </cell>
          <cell r="G635" t="str">
            <v>#='ipp(2015#=100 cvm)'!G306</v>
          </cell>
          <cell r="H635" t="str">
            <v>#='ipp(2015#=100 cvm)'!H306</v>
          </cell>
          <cell r="I635" t="str">
            <v>#='ipp(2015#=100 cvm)'!I306</v>
          </cell>
          <cell r="J635" t="str">
            <v>#='ipp(2015#=100 cvm)'!J306</v>
          </cell>
          <cell r="K635" t="str">
            <v>#='ipp(2015#=100 cvm)'!K306</v>
          </cell>
          <cell r="L635" t="str">
            <v>#='ipp(2015#=100 cvm)'!L306</v>
          </cell>
          <cell r="M635" t="str">
            <v>#='ipp(2015#=100 cvm)'!M306</v>
          </cell>
          <cell r="N635" t="str">
            <v>#='ipp(2015#=100 cvm)'!N306</v>
          </cell>
          <cell r="O635" t="str">
            <v>#='ipp(2015#=100 cvm)'!O306</v>
          </cell>
          <cell r="P635" t="str">
            <v>#='ipp(2015#=100 cvm)'!P306</v>
          </cell>
          <cell r="Q635" t="str">
            <v>#='ipp(2015#=100 cvm)'!Q306</v>
          </cell>
          <cell r="R635" t="str">
            <v>#='ipp(2015#=100 cvm)'!R306</v>
          </cell>
          <cell r="S635" t="str">
            <v>#='ipp(2015#=100 cvm)'!S306</v>
          </cell>
          <cell r="T635" t="str">
            <v>#='ipp(2015#=100 cvm)'!T306</v>
          </cell>
          <cell r="U635" t="str">
            <v>#='ipp(2015#=100 cvm)'!U306</v>
          </cell>
          <cell r="V635" t="str">
            <v>#='ipp(2015#=100 cvm)'!V306</v>
          </cell>
          <cell r="W635" t="str">
            <v>#='ipp(2015#=100 cvm)'!W306</v>
          </cell>
          <cell r="X635" t="str">
            <v>#='ipp(2015#=100 cvm)'!X306</v>
          </cell>
          <cell r="Y635" t="str">
            <v>#='ipp(2015#=100 cvm)'!Y306</v>
          </cell>
          <cell r="Z635" t="str">
            <v>#='ipp(2015#=100 cvm)'!Z306</v>
          </cell>
          <cell r="AA635" t="str">
            <v>#='ipp(2015#=100 cvm)'!AA306</v>
          </cell>
          <cell r="AB635" t="str">
            <v>#='ipp(2015#=100 cvm)'!AB306</v>
          </cell>
          <cell r="AC635" t="str">
            <v>#='ipp(2015#=100 cvm)'!AC306</v>
          </cell>
          <cell r="AD635" t="str">
            <v>#='ipp(2015#=100 cvm)'!AD306</v>
          </cell>
          <cell r="AE635" t="str">
            <v>#='ipp(2015#=100 cvm)'!AE306</v>
          </cell>
          <cell r="AF635" t="str">
            <v>#='ipp(2015#=100 cvm)'!AF306</v>
          </cell>
          <cell r="AG635" t="str">
            <v>#='ipp(2015#=100 cvm)'!AG306</v>
          </cell>
          <cell r="AH635" t="str">
            <v>#='ipp(2015#=100 cvm)'!AH306</v>
          </cell>
          <cell r="AI635" t="str">
            <v>#='ipp(2015#=100 cvm)'!AI306</v>
          </cell>
          <cell r="AJ635" t="str">
            <v>#='ipp(2015#=100 cvm)'!AJ306</v>
          </cell>
          <cell r="AK635" t="str">
            <v>#='ipp(2015#=100 cvm)'!AK306</v>
          </cell>
          <cell r="AL635" t="str">
            <v>#='ipp(2015#=100 cvm)'!AL306</v>
          </cell>
          <cell r="AM635" t="str">
            <v>#='ipp(2015#=100 cvm)'!AM306</v>
          </cell>
          <cell r="AN635" t="str">
            <v>#='ipp(2015#=100 cvm)'!AN306</v>
          </cell>
        </row>
        <row r="636">
          <cell r="C636">
            <v>32300</v>
          </cell>
          <cell r="D636" t="str">
            <v>#='ipp(2015#=100 cvm)'!D307</v>
          </cell>
          <cell r="E636" t="str">
            <v>#='ipp(2015#=100 cvm)'!E307</v>
          </cell>
          <cell r="F636" t="str">
            <v>#='ipp(2015#=100 cvm)'!F307</v>
          </cell>
          <cell r="G636" t="str">
            <v>#='ipp(2015#=100 cvm)'!G307</v>
          </cell>
          <cell r="H636" t="str">
            <v>#='ipp(2015#=100 cvm)'!H307</v>
          </cell>
          <cell r="I636" t="str">
            <v>#='ipp(2015#=100 cvm)'!I307</v>
          </cell>
          <cell r="J636" t="str">
            <v>#='ipp(2015#=100 cvm)'!J307</v>
          </cell>
          <cell r="K636" t="str">
            <v>#='ipp(2015#=100 cvm)'!K307</v>
          </cell>
          <cell r="L636" t="str">
            <v>#='ipp(2015#=100 cvm)'!L307</v>
          </cell>
          <cell r="M636" t="str">
            <v>#='ipp(2015#=100 cvm)'!M307</v>
          </cell>
          <cell r="N636" t="str">
            <v>#='ipp(2015#=100 cvm)'!N307</v>
          </cell>
          <cell r="O636" t="str">
            <v>#='ipp(2015#=100 cvm)'!O307</v>
          </cell>
          <cell r="P636" t="str">
            <v>#='ipp(2015#=100 cvm)'!P307</v>
          </cell>
          <cell r="Q636" t="str">
            <v>#='ipp(2015#=100 cvm)'!Q307</v>
          </cell>
          <cell r="R636" t="str">
            <v>#='ipp(2015#=100 cvm)'!R307</v>
          </cell>
          <cell r="S636" t="str">
            <v>#='ipp(2015#=100 cvm)'!S307</v>
          </cell>
          <cell r="T636" t="str">
            <v>#='ipp(2015#=100 cvm)'!T307</v>
          </cell>
          <cell r="U636" t="str">
            <v>#='ipp(2015#=100 cvm)'!U307</v>
          </cell>
          <cell r="V636" t="str">
            <v>#='ipp(2015#=100 cvm)'!V307</v>
          </cell>
          <cell r="W636" t="str">
            <v>#='ipp(2015#=100 cvm)'!W307</v>
          </cell>
          <cell r="X636" t="str">
            <v>#='ipp(2015#=100 cvm)'!X307</v>
          </cell>
          <cell r="Y636" t="str">
            <v>#='ipp(2015#=100 cvm)'!Y307</v>
          </cell>
          <cell r="Z636" t="str">
            <v>#='ipp(2015#=100 cvm)'!Z307</v>
          </cell>
          <cell r="AA636" t="str">
            <v>#='ipp(2015#=100 cvm)'!AA307</v>
          </cell>
          <cell r="AB636" t="str">
            <v>#='ipp(2015#=100 cvm)'!AB307</v>
          </cell>
          <cell r="AC636" t="str">
            <v>#='ipp(2015#=100 cvm)'!AC307</v>
          </cell>
          <cell r="AD636" t="str">
            <v>#='ipp(2015#=100 cvm)'!AD307</v>
          </cell>
          <cell r="AE636" t="str">
            <v>#='ipp(2015#=100 cvm)'!AE307</v>
          </cell>
          <cell r="AF636" t="str">
            <v>#='ipp(2015#=100 cvm)'!AF307</v>
          </cell>
          <cell r="AG636" t="str">
            <v>#='ipp(2015#=100 cvm)'!AG307</v>
          </cell>
          <cell r="AH636" t="str">
            <v>#='ipp(2015#=100 cvm)'!AH307</v>
          </cell>
          <cell r="AI636" t="str">
            <v>#='ipp(2015#=100 cvm)'!AI307</v>
          </cell>
          <cell r="AJ636" t="str">
            <v>#='ipp(2015#=100 cvm)'!AJ307</v>
          </cell>
          <cell r="AK636" t="str">
            <v>#='ipp(2015#=100 cvm)'!AK307</v>
          </cell>
          <cell r="AL636" t="str">
            <v>#='ipp(2015#=100 cvm)'!AL307</v>
          </cell>
          <cell r="AM636" t="str">
            <v>#='ipp(2015#=100 cvm)'!AM307</v>
          </cell>
          <cell r="AN636" t="str">
            <v>#='ipp(2015#=100 cvm)'!AN307</v>
          </cell>
        </row>
        <row r="637">
          <cell r="C637">
            <v>324</v>
          </cell>
          <cell r="D637" t="str">
            <v>#='ipp(2015#=100 cvm)'!D308</v>
          </cell>
          <cell r="E637" t="str">
            <v>#='ipp(2015#=100 cvm)'!E308</v>
          </cell>
          <cell r="F637" t="str">
            <v>#='ipp(2015#=100 cvm)'!F308</v>
          </cell>
          <cell r="G637" t="str">
            <v>#='ipp(2015#=100 cvm)'!G308</v>
          </cell>
          <cell r="H637" t="str">
            <v>#='ipp(2015#=100 cvm)'!H308</v>
          </cell>
          <cell r="I637" t="str">
            <v>#='ipp(2015#=100 cvm)'!I308</v>
          </cell>
          <cell r="J637" t="str">
            <v>#='ipp(2015#=100 cvm)'!J308</v>
          </cell>
          <cell r="K637" t="str">
            <v>#='ipp(2015#=100 cvm)'!K308</v>
          </cell>
          <cell r="L637" t="str">
            <v>#='ipp(2015#=100 cvm)'!L308</v>
          </cell>
          <cell r="M637" t="str">
            <v>#='ipp(2015#=100 cvm)'!M308</v>
          </cell>
          <cell r="N637" t="str">
            <v>#='ipp(2015#=100 cvm)'!N308</v>
          </cell>
          <cell r="O637" t="str">
            <v>#='ipp(2015#=100 cvm)'!O308</v>
          </cell>
          <cell r="P637" t="str">
            <v>#='ipp(2015#=100 cvm)'!P308</v>
          </cell>
          <cell r="Q637" t="str">
            <v>#='ipp(2015#=100 cvm)'!Q308</v>
          </cell>
          <cell r="R637" t="str">
            <v>#='ipp(2015#=100 cvm)'!R308</v>
          </cell>
          <cell r="S637" t="str">
            <v>#='ipp(2015#=100 cvm)'!S308</v>
          </cell>
          <cell r="T637" t="str">
            <v>#='ipp(2015#=100 cvm)'!T308</v>
          </cell>
          <cell r="U637" t="str">
            <v>#='ipp(2015#=100 cvm)'!U308</v>
          </cell>
          <cell r="V637" t="str">
            <v>#='ipp(2015#=100 cvm)'!V308</v>
          </cell>
          <cell r="W637" t="str">
            <v>#='ipp(2015#=100 cvm)'!W308</v>
          </cell>
          <cell r="X637" t="str">
            <v>#='ipp(2015#=100 cvm)'!X308</v>
          </cell>
          <cell r="Y637" t="str">
            <v>#='ipp(2015#=100 cvm)'!Y308</v>
          </cell>
          <cell r="Z637" t="str">
            <v>#='ipp(2015#=100 cvm)'!Z308</v>
          </cell>
          <cell r="AA637" t="str">
            <v>#='ipp(2015#=100 cvm)'!AA308</v>
          </cell>
          <cell r="AB637" t="str">
            <v>#='ipp(2015#=100 cvm)'!AB308</v>
          </cell>
          <cell r="AC637" t="str">
            <v>#='ipp(2015#=100 cvm)'!AC308</v>
          </cell>
          <cell r="AD637" t="str">
            <v>#='ipp(2015#=100 cvm)'!AD308</v>
          </cell>
          <cell r="AE637" t="str">
            <v>#='ipp(2015#=100 cvm)'!AE308</v>
          </cell>
          <cell r="AF637" t="str">
            <v>#='ipp(2015#=100 cvm)'!AF308</v>
          </cell>
          <cell r="AG637" t="str">
            <v>#='ipp(2015#=100 cvm)'!AG308</v>
          </cell>
          <cell r="AH637" t="str">
            <v>#='ipp(2015#=100 cvm)'!AH308</v>
          </cell>
          <cell r="AI637" t="str">
            <v>#='ipp(2015#=100 cvm)'!AI308</v>
          </cell>
          <cell r="AJ637" t="str">
            <v>#='ipp(2015#=100 cvm)'!AJ308</v>
          </cell>
          <cell r="AK637" t="str">
            <v>#='ipp(2015#=100 cvm)'!AK308</v>
          </cell>
          <cell r="AL637" t="str">
            <v>#='ipp(2015#=100 cvm)'!AL308</v>
          </cell>
          <cell r="AM637" t="str">
            <v>#='ipp(2015#=100 cvm)'!AM308</v>
          </cell>
          <cell r="AN637" t="str">
            <v>#='ipp(2015#=100 cvm)'!AN308</v>
          </cell>
        </row>
        <row r="638">
          <cell r="C638">
            <v>32400</v>
          </cell>
          <cell r="D638" t="str">
            <v>#='ipp(2015#=100 cvm)'!D309</v>
          </cell>
          <cell r="E638" t="str">
            <v>#='ipp(2015#=100 cvm)'!E309</v>
          </cell>
          <cell r="F638" t="str">
            <v>#='ipp(2015#=100 cvm)'!F309</v>
          </cell>
          <cell r="G638" t="str">
            <v>#='ipp(2015#=100 cvm)'!G309</v>
          </cell>
          <cell r="H638" t="str">
            <v>#='ipp(2015#=100 cvm)'!H309</v>
          </cell>
          <cell r="I638" t="str">
            <v>#='ipp(2015#=100 cvm)'!I309</v>
          </cell>
          <cell r="J638" t="str">
            <v>#='ipp(2015#=100 cvm)'!J309</v>
          </cell>
          <cell r="K638" t="str">
            <v>#='ipp(2015#=100 cvm)'!K309</v>
          </cell>
          <cell r="L638" t="str">
            <v>#='ipp(2015#=100 cvm)'!L309</v>
          </cell>
          <cell r="M638" t="str">
            <v>#='ipp(2015#=100 cvm)'!M309</v>
          </cell>
          <cell r="N638" t="str">
            <v>#='ipp(2015#=100 cvm)'!N309</v>
          </cell>
          <cell r="O638" t="str">
            <v>#='ipp(2015#=100 cvm)'!O309</v>
          </cell>
          <cell r="P638" t="str">
            <v>#='ipp(2015#=100 cvm)'!P309</v>
          </cell>
          <cell r="Q638" t="str">
            <v>#='ipp(2015#=100 cvm)'!Q309</v>
          </cell>
          <cell r="R638" t="str">
            <v>#='ipp(2015#=100 cvm)'!R309</v>
          </cell>
          <cell r="S638" t="str">
            <v>#='ipp(2015#=100 cvm)'!S309</v>
          </cell>
          <cell r="T638" t="str">
            <v>#='ipp(2015#=100 cvm)'!T309</v>
          </cell>
          <cell r="U638" t="str">
            <v>#='ipp(2015#=100 cvm)'!U309</v>
          </cell>
          <cell r="V638" t="str">
            <v>#='ipp(2015#=100 cvm)'!V309</v>
          </cell>
          <cell r="W638" t="str">
            <v>#='ipp(2015#=100 cvm)'!W309</v>
          </cell>
          <cell r="X638" t="str">
            <v>#='ipp(2015#=100 cvm)'!X309</v>
          </cell>
          <cell r="Y638" t="str">
            <v>#='ipp(2015#=100 cvm)'!Y309</v>
          </cell>
          <cell r="Z638" t="str">
            <v>#='ipp(2015#=100 cvm)'!Z309</v>
          </cell>
          <cell r="AA638" t="str">
            <v>#='ipp(2015#=100 cvm)'!AA309</v>
          </cell>
          <cell r="AB638" t="str">
            <v>#='ipp(2015#=100 cvm)'!AB309</v>
          </cell>
          <cell r="AC638" t="str">
            <v>#='ipp(2015#=100 cvm)'!AC309</v>
          </cell>
          <cell r="AD638" t="str">
            <v>#='ipp(2015#=100 cvm)'!AD309</v>
          </cell>
          <cell r="AE638" t="str">
            <v>#='ipp(2015#=100 cvm)'!AE309</v>
          </cell>
          <cell r="AF638" t="str">
            <v>#='ipp(2015#=100 cvm)'!AF309</v>
          </cell>
          <cell r="AG638" t="str">
            <v>#='ipp(2015#=100 cvm)'!AG309</v>
          </cell>
          <cell r="AH638" t="str">
            <v>#='ipp(2015#=100 cvm)'!AH309</v>
          </cell>
          <cell r="AI638" t="str">
            <v>#='ipp(2015#=100 cvm)'!AI309</v>
          </cell>
          <cell r="AJ638" t="str">
            <v>#='ipp(2015#=100 cvm)'!AJ309</v>
          </cell>
          <cell r="AK638" t="str">
            <v>#='ipp(2015#=100 cvm)'!AK309</v>
          </cell>
          <cell r="AL638" t="str">
            <v>#='ipp(2015#=100 cvm)'!AL309</v>
          </cell>
          <cell r="AM638" t="str">
            <v>#='ipp(2015#=100 cvm)'!AM309</v>
          </cell>
          <cell r="AN638" t="str">
            <v>#='ipp(2015#=100 cvm)'!AN309</v>
          </cell>
        </row>
        <row r="639">
          <cell r="C639">
            <v>325</v>
          </cell>
          <cell r="D639" t="str">
            <v>#='ipp(2015#=100 cvm)'!D310</v>
          </cell>
          <cell r="E639" t="str">
            <v>#='ipp(2015#=100 cvm)'!E310</v>
          </cell>
          <cell r="F639" t="str">
            <v>#='ipp(2015#=100 cvm)'!F310</v>
          </cell>
          <cell r="G639" t="str">
            <v>#='ipp(2015#=100 cvm)'!G310</v>
          </cell>
          <cell r="H639" t="str">
            <v>#='ipp(2015#=100 cvm)'!H310</v>
          </cell>
          <cell r="I639" t="str">
            <v>#='ipp(2015#=100 cvm)'!I310</v>
          </cell>
          <cell r="J639" t="str">
            <v>#='ipp(2015#=100 cvm)'!J310</v>
          </cell>
          <cell r="K639" t="str">
            <v>#='ipp(2015#=100 cvm)'!K310</v>
          </cell>
          <cell r="L639" t="str">
            <v>#='ipp(2015#=100 cvm)'!L310</v>
          </cell>
          <cell r="M639" t="str">
            <v>#='ipp(2015#=100 cvm)'!M310</v>
          </cell>
          <cell r="N639" t="str">
            <v>#='ipp(2015#=100 cvm)'!N310</v>
          </cell>
          <cell r="O639" t="str">
            <v>#='ipp(2015#=100 cvm)'!O310</v>
          </cell>
          <cell r="P639" t="str">
            <v>#='ipp(2015#=100 cvm)'!P310</v>
          </cell>
          <cell r="Q639" t="str">
            <v>#='ipp(2015#=100 cvm)'!Q310</v>
          </cell>
          <cell r="R639" t="str">
            <v>#='ipp(2015#=100 cvm)'!R310</v>
          </cell>
          <cell r="S639" t="str">
            <v>#='ipp(2015#=100 cvm)'!S310</v>
          </cell>
          <cell r="T639" t="str">
            <v>#='ipp(2015#=100 cvm)'!T310</v>
          </cell>
          <cell r="U639" t="str">
            <v>#='ipp(2015#=100 cvm)'!U310</v>
          </cell>
          <cell r="V639" t="str">
            <v>#='ipp(2015#=100 cvm)'!V310</v>
          </cell>
          <cell r="W639" t="str">
            <v>#='ipp(2015#=100 cvm)'!W310</v>
          </cell>
          <cell r="X639" t="str">
            <v>#='ipp(2015#=100 cvm)'!X310</v>
          </cell>
          <cell r="Y639" t="str">
            <v>#='ipp(2015#=100 cvm)'!Y310</v>
          </cell>
          <cell r="Z639" t="str">
            <v>#='ipp(2015#=100 cvm)'!Z310</v>
          </cell>
          <cell r="AA639" t="str">
            <v>#='ipp(2015#=100 cvm)'!AA310</v>
          </cell>
          <cell r="AB639" t="str">
            <v>#='ipp(2015#=100 cvm)'!AB310</v>
          </cell>
          <cell r="AC639" t="str">
            <v>#='ipp(2015#=100 cvm)'!AC310</v>
          </cell>
          <cell r="AD639" t="str">
            <v>#='ipp(2015#=100 cvm)'!AD310</v>
          </cell>
          <cell r="AE639" t="str">
            <v>#='ipp(2015#=100 cvm)'!AE310</v>
          </cell>
          <cell r="AF639" t="str">
            <v>#='ipp(2015#=100 cvm)'!AF310</v>
          </cell>
          <cell r="AG639" t="str">
            <v>#='ipp(2015#=100 cvm)'!AG310</v>
          </cell>
          <cell r="AH639" t="str">
            <v>#='ipp(2015#=100 cvm)'!AH310</v>
          </cell>
          <cell r="AI639" t="str">
            <v>#='ipp(2015#=100 cvm)'!AI310</v>
          </cell>
          <cell r="AJ639" t="str">
            <v>#='ipp(2015#=100 cvm)'!AJ310</v>
          </cell>
          <cell r="AK639" t="str">
            <v>#='ipp(2015#=100 cvm)'!AK310</v>
          </cell>
          <cell r="AL639" t="str">
            <v>#='ipp(2015#=100 cvm)'!AL310</v>
          </cell>
          <cell r="AM639" t="str">
            <v>#='ipp(2015#=100 cvm)'!AM310</v>
          </cell>
          <cell r="AN639" t="str">
            <v>#='ipp(2015#=100 cvm)'!AN310</v>
          </cell>
        </row>
        <row r="640">
          <cell r="C640">
            <v>32500</v>
          </cell>
          <cell r="D640" t="str">
            <v>#='ipp(2015#=100 cvm)'!D311</v>
          </cell>
          <cell r="E640" t="str">
            <v>#='ipp(2015#=100 cvm)'!E311</v>
          </cell>
          <cell r="F640" t="str">
            <v>#='ipp(2015#=100 cvm)'!F311</v>
          </cell>
          <cell r="G640" t="str">
            <v>#='ipp(2015#=100 cvm)'!G311</v>
          </cell>
          <cell r="H640" t="str">
            <v>#='ipp(2015#=100 cvm)'!H311</v>
          </cell>
          <cell r="I640" t="str">
            <v>#='ipp(2015#=100 cvm)'!I311</v>
          </cell>
          <cell r="J640" t="str">
            <v>#='ipp(2015#=100 cvm)'!J311</v>
          </cell>
          <cell r="K640" t="str">
            <v>#='ipp(2015#=100 cvm)'!K311</v>
          </cell>
          <cell r="L640" t="str">
            <v>#='ipp(2015#=100 cvm)'!L311</v>
          </cell>
          <cell r="M640" t="str">
            <v>#='ipp(2015#=100 cvm)'!M311</v>
          </cell>
          <cell r="N640" t="str">
            <v>#='ipp(2015#=100 cvm)'!N311</v>
          </cell>
          <cell r="O640" t="str">
            <v>#='ipp(2015#=100 cvm)'!O311</v>
          </cell>
          <cell r="P640" t="str">
            <v>#='ipp(2015#=100 cvm)'!P311</v>
          </cell>
          <cell r="Q640" t="str">
            <v>#='ipp(2015#=100 cvm)'!Q311</v>
          </cell>
          <cell r="R640" t="str">
            <v>#='ipp(2015#=100 cvm)'!R311</v>
          </cell>
          <cell r="S640" t="str">
            <v>#='ipp(2015#=100 cvm)'!S311</v>
          </cell>
          <cell r="T640" t="str">
            <v>#='ipp(2015#=100 cvm)'!T311</v>
          </cell>
          <cell r="U640" t="str">
            <v>#='ipp(2015#=100 cvm)'!U311</v>
          </cell>
          <cell r="V640" t="str">
            <v>#='ipp(2015#=100 cvm)'!V311</v>
          </cell>
          <cell r="W640" t="str">
            <v>#='ipp(2015#=100 cvm)'!W311</v>
          </cell>
          <cell r="X640" t="str">
            <v>#='ipp(2015#=100 cvm)'!X311</v>
          </cell>
          <cell r="Y640" t="str">
            <v>#='ipp(2015#=100 cvm)'!Y311</v>
          </cell>
          <cell r="Z640" t="str">
            <v>#='ipp(2015#=100 cvm)'!Z311</v>
          </cell>
          <cell r="AA640" t="str">
            <v>#='ipp(2015#=100 cvm)'!AA311</v>
          </cell>
          <cell r="AB640" t="str">
            <v>#='ipp(2015#=100 cvm)'!AB311</v>
          </cell>
          <cell r="AC640" t="str">
            <v>#='ipp(2015#=100 cvm)'!AC311</v>
          </cell>
          <cell r="AD640" t="str">
            <v>#='ipp(2015#=100 cvm)'!AD311</v>
          </cell>
          <cell r="AE640" t="str">
            <v>#='ipp(2015#=100 cvm)'!AE311</v>
          </cell>
          <cell r="AF640" t="str">
            <v>#='ipp(2015#=100 cvm)'!AF311</v>
          </cell>
          <cell r="AG640" t="str">
            <v>#='ipp(2015#=100 cvm)'!AG311</v>
          </cell>
          <cell r="AH640" t="str">
            <v>#='ipp(2015#=100 cvm)'!AH311</v>
          </cell>
          <cell r="AI640" t="str">
            <v>#='ipp(2015#=100 cvm)'!AI311</v>
          </cell>
          <cell r="AJ640" t="str">
            <v>#='ipp(2015#=100 cvm)'!AJ311</v>
          </cell>
          <cell r="AK640" t="str">
            <v>#='ipp(2015#=100 cvm)'!AK311</v>
          </cell>
          <cell r="AL640" t="str">
            <v>#='ipp(2015#=100 cvm)'!AL311</v>
          </cell>
          <cell r="AM640" t="str">
            <v>#='ipp(2015#=100 cvm)'!AM311</v>
          </cell>
          <cell r="AN640" t="str">
            <v>#='ipp(2015#=100 cvm)'!AN311</v>
          </cell>
        </row>
        <row r="641">
          <cell r="C641">
            <v>329</v>
          </cell>
          <cell r="D641" t="str">
            <v>#='ipp(2015#=100 cvm)'!D312</v>
          </cell>
          <cell r="E641" t="str">
            <v>#='ipp(2015#=100 cvm)'!E312</v>
          </cell>
          <cell r="F641" t="str">
            <v>#='ipp(2015#=100 cvm)'!F312</v>
          </cell>
          <cell r="G641" t="str">
            <v>#='ipp(2015#=100 cvm)'!G312</v>
          </cell>
          <cell r="H641" t="str">
            <v>#='ipp(2015#=100 cvm)'!H312</v>
          </cell>
          <cell r="I641" t="str">
            <v>#='ipp(2015#=100 cvm)'!I312</v>
          </cell>
          <cell r="J641" t="str">
            <v>#='ipp(2015#=100 cvm)'!J312</v>
          </cell>
          <cell r="K641" t="str">
            <v>#='ipp(2015#=100 cvm)'!K312</v>
          </cell>
          <cell r="L641" t="str">
            <v>#='ipp(2015#=100 cvm)'!L312</v>
          </cell>
          <cell r="M641" t="str">
            <v>#='ipp(2015#=100 cvm)'!M312</v>
          </cell>
          <cell r="N641" t="str">
            <v>#='ipp(2015#=100 cvm)'!N312</v>
          </cell>
          <cell r="O641" t="str">
            <v>#='ipp(2015#=100 cvm)'!O312</v>
          </cell>
          <cell r="P641" t="str">
            <v>#='ipp(2015#=100 cvm)'!P312</v>
          </cell>
          <cell r="Q641" t="str">
            <v>#='ipp(2015#=100 cvm)'!Q312</v>
          </cell>
          <cell r="R641" t="str">
            <v>#='ipp(2015#=100 cvm)'!R312</v>
          </cell>
          <cell r="S641" t="str">
            <v>#='ipp(2015#=100 cvm)'!S312</v>
          </cell>
          <cell r="T641" t="str">
            <v>#='ipp(2015#=100 cvm)'!T312</v>
          </cell>
          <cell r="U641" t="str">
            <v>#='ipp(2015#=100 cvm)'!U312</v>
          </cell>
          <cell r="V641" t="str">
            <v>#='ipp(2015#=100 cvm)'!V312</v>
          </cell>
          <cell r="W641" t="str">
            <v>#='ipp(2015#=100 cvm)'!W312</v>
          </cell>
          <cell r="X641" t="str">
            <v>#='ipp(2015#=100 cvm)'!X312</v>
          </cell>
          <cell r="Y641" t="str">
            <v>#='ipp(2015#=100 cvm)'!Y312</v>
          </cell>
          <cell r="Z641" t="str">
            <v>#='ipp(2015#=100 cvm)'!Z312</v>
          </cell>
          <cell r="AA641" t="str">
            <v>#='ipp(2015#=100 cvm)'!AA312</v>
          </cell>
          <cell r="AB641" t="str">
            <v>#='ipp(2015#=100 cvm)'!AB312</v>
          </cell>
          <cell r="AC641" t="str">
            <v>#='ipp(2015#=100 cvm)'!AC312</v>
          </cell>
          <cell r="AD641" t="str">
            <v>#='ipp(2015#=100 cvm)'!AD312</v>
          </cell>
          <cell r="AE641" t="str">
            <v>#='ipp(2015#=100 cvm)'!AE312</v>
          </cell>
          <cell r="AF641" t="str">
            <v>#='ipp(2015#=100 cvm)'!AF312</v>
          </cell>
          <cell r="AG641" t="str">
            <v>#='ipp(2015#=100 cvm)'!AG312</v>
          </cell>
          <cell r="AH641" t="str">
            <v>#='ipp(2015#=100 cvm)'!AH312</v>
          </cell>
          <cell r="AI641" t="str">
            <v>#='ipp(2015#=100 cvm)'!AI312</v>
          </cell>
          <cell r="AJ641" t="str">
            <v>#='ipp(2015#=100 cvm)'!AJ312</v>
          </cell>
          <cell r="AK641" t="str">
            <v>#='ipp(2015#=100 cvm)'!AK312</v>
          </cell>
          <cell r="AL641" t="str">
            <v>#='ipp(2015#=100 cvm)'!AL312</v>
          </cell>
          <cell r="AM641" t="str">
            <v>#='ipp(2015#=100 cvm)'!AM312</v>
          </cell>
          <cell r="AN641" t="str">
            <v>#='ipp(2015#=100 cvm)'!AN312</v>
          </cell>
        </row>
        <row r="642">
          <cell r="C642">
            <v>32901</v>
          </cell>
          <cell r="D642" t="str">
            <v>#='ipp(2015#=100 cvm)'!D313</v>
          </cell>
          <cell r="E642" t="str">
            <v>#='ipp(2015#=100 cvm)'!E313</v>
          </cell>
          <cell r="F642" t="str">
            <v>#='ipp(2015#=100 cvm)'!F313</v>
          </cell>
          <cell r="G642" t="str">
            <v>#='ipp(2015#=100 cvm)'!G313</v>
          </cell>
          <cell r="H642" t="str">
            <v>#='ipp(2015#=100 cvm)'!H313</v>
          </cell>
          <cell r="I642" t="str">
            <v>#='ipp(2015#=100 cvm)'!I313</v>
          </cell>
          <cell r="J642" t="str">
            <v>#='ipp(2015#=100 cvm)'!J313</v>
          </cell>
          <cell r="K642" t="str">
            <v>#='ipp(2015#=100 cvm)'!K313</v>
          </cell>
          <cell r="L642" t="str">
            <v>#='ipp(2015#=100 cvm)'!L313</v>
          </cell>
          <cell r="M642" t="str">
            <v>#='ipp(2015#=100 cvm)'!M313</v>
          </cell>
          <cell r="N642" t="str">
            <v>#='ipp(2015#=100 cvm)'!N313</v>
          </cell>
          <cell r="O642" t="str">
            <v>#='ipp(2015#=100 cvm)'!O313</v>
          </cell>
          <cell r="P642" t="str">
            <v>#='ipp(2015#=100 cvm)'!P313</v>
          </cell>
          <cell r="Q642" t="str">
            <v>#='ipp(2015#=100 cvm)'!Q313</v>
          </cell>
          <cell r="R642" t="str">
            <v>#='ipp(2015#=100 cvm)'!R313</v>
          </cell>
          <cell r="S642" t="str">
            <v>#='ipp(2015#=100 cvm)'!S313</v>
          </cell>
          <cell r="T642" t="str">
            <v>#='ipp(2015#=100 cvm)'!T313</v>
          </cell>
          <cell r="U642" t="str">
            <v>#='ipp(2015#=100 cvm)'!U313</v>
          </cell>
          <cell r="V642" t="str">
            <v>#='ipp(2015#=100 cvm)'!V313</v>
          </cell>
          <cell r="W642" t="str">
            <v>#='ipp(2015#=100 cvm)'!W313</v>
          </cell>
          <cell r="X642" t="str">
            <v>#='ipp(2015#=100 cvm)'!X313</v>
          </cell>
          <cell r="Y642" t="str">
            <v>#='ipp(2015#=100 cvm)'!Y313</v>
          </cell>
          <cell r="Z642" t="str">
            <v>#='ipp(2015#=100 cvm)'!Z313</v>
          </cell>
          <cell r="AA642" t="str">
            <v>#='ipp(2015#=100 cvm)'!AA313</v>
          </cell>
          <cell r="AB642" t="str">
            <v>#='ipp(2015#=100 cvm)'!AB313</v>
          </cell>
          <cell r="AC642" t="str">
            <v>#='ipp(2015#=100 cvm)'!AC313</v>
          </cell>
          <cell r="AD642" t="str">
            <v>#='ipp(2015#=100 cvm)'!AD313</v>
          </cell>
          <cell r="AE642" t="str">
            <v>#='ipp(2015#=100 cvm)'!AE313</v>
          </cell>
          <cell r="AF642" t="str">
            <v>#='ipp(2015#=100 cvm)'!AF313</v>
          </cell>
          <cell r="AG642" t="str">
            <v>#='ipp(2015#=100 cvm)'!AG313</v>
          </cell>
          <cell r="AH642" t="str">
            <v>#='ipp(2015#=100 cvm)'!AH313</v>
          </cell>
          <cell r="AI642" t="str">
            <v>#='ipp(2015#=100 cvm)'!AI313</v>
          </cell>
          <cell r="AJ642" t="str">
            <v>#='ipp(2015#=100 cvm)'!AJ313</v>
          </cell>
          <cell r="AK642" t="str">
            <v>#='ipp(2015#=100 cvm)'!AK313</v>
          </cell>
          <cell r="AL642" t="str">
            <v>#='ipp(2015#=100 cvm)'!AL313</v>
          </cell>
          <cell r="AM642" t="str">
            <v>#='ipp(2015#=100 cvm)'!AM313</v>
          </cell>
          <cell r="AN642" t="str">
            <v>#='ipp(2015#=100 cvm)'!AN313</v>
          </cell>
        </row>
        <row r="643">
          <cell r="C643">
            <v>32909</v>
          </cell>
          <cell r="D643" t="str">
            <v>#='ipp(2015#=100 cvm)'!D314</v>
          </cell>
          <cell r="E643" t="str">
            <v>#='ipp(2015#=100 cvm)'!E314</v>
          </cell>
          <cell r="F643" t="str">
            <v>#='ipp(2015#=100 cvm)'!F314</v>
          </cell>
          <cell r="G643" t="str">
            <v>#='ipp(2015#=100 cvm)'!G314</v>
          </cell>
          <cell r="H643" t="str">
            <v>#='ipp(2015#=100 cvm)'!H314</v>
          </cell>
          <cell r="I643" t="str">
            <v>#='ipp(2015#=100 cvm)'!I314</v>
          </cell>
          <cell r="J643" t="str">
            <v>#='ipp(2015#=100 cvm)'!J314</v>
          </cell>
          <cell r="K643" t="str">
            <v>#='ipp(2015#=100 cvm)'!K314</v>
          </cell>
          <cell r="L643" t="str">
            <v>#='ipp(2015#=100 cvm)'!L314</v>
          </cell>
          <cell r="M643" t="str">
            <v>#='ipp(2015#=100 cvm)'!M314</v>
          </cell>
          <cell r="N643" t="str">
            <v>#='ipp(2015#=100 cvm)'!N314</v>
          </cell>
          <cell r="O643" t="str">
            <v>#='ipp(2015#=100 cvm)'!O314</v>
          </cell>
          <cell r="P643" t="str">
            <v>#='ipp(2015#=100 cvm)'!P314</v>
          </cell>
          <cell r="Q643" t="str">
            <v>#='ipp(2015#=100 cvm)'!Q314</v>
          </cell>
          <cell r="R643" t="str">
            <v>#='ipp(2015#=100 cvm)'!R314</v>
          </cell>
          <cell r="S643" t="str">
            <v>#='ipp(2015#=100 cvm)'!S314</v>
          </cell>
          <cell r="T643" t="str">
            <v>#='ipp(2015#=100 cvm)'!T314</v>
          </cell>
          <cell r="U643" t="str">
            <v>#='ipp(2015#=100 cvm)'!U314</v>
          </cell>
          <cell r="V643" t="str">
            <v>#='ipp(2015#=100 cvm)'!V314</v>
          </cell>
          <cell r="W643" t="str">
            <v>#='ipp(2015#=100 cvm)'!W314</v>
          </cell>
          <cell r="X643" t="str">
            <v>#='ipp(2015#=100 cvm)'!X314</v>
          </cell>
          <cell r="Y643" t="str">
            <v>#='ipp(2015#=100 cvm)'!Y314</v>
          </cell>
          <cell r="Z643" t="str">
            <v>#='ipp(2015#=100 cvm)'!Z314</v>
          </cell>
          <cell r="AA643" t="str">
            <v>#='ipp(2015#=100 cvm)'!AA314</v>
          </cell>
          <cell r="AB643" t="str">
            <v>#='ipp(2015#=100 cvm)'!AB314</v>
          </cell>
          <cell r="AC643" t="str">
            <v>#='ipp(2015#=100 cvm)'!AC314</v>
          </cell>
          <cell r="AD643" t="str">
            <v>#='ipp(2015#=100 cvm)'!AD314</v>
          </cell>
          <cell r="AE643" t="str">
            <v>#='ipp(2015#=100 cvm)'!AE314</v>
          </cell>
          <cell r="AF643" t="str">
            <v>#='ipp(2015#=100 cvm)'!AF314</v>
          </cell>
          <cell r="AG643" t="str">
            <v>#='ipp(2015#=100 cvm)'!AG314</v>
          </cell>
          <cell r="AH643" t="str">
            <v>#='ipp(2015#=100 cvm)'!AH314</v>
          </cell>
          <cell r="AI643" t="str">
            <v>#='ipp(2015#=100 cvm)'!AI314</v>
          </cell>
          <cell r="AJ643" t="str">
            <v>#='ipp(2015#=100 cvm)'!AJ314</v>
          </cell>
          <cell r="AK643" t="str">
            <v>#='ipp(2015#=100 cvm)'!AK314</v>
          </cell>
          <cell r="AL643" t="str">
            <v>#='ipp(2015#=100 cvm)'!AL314</v>
          </cell>
          <cell r="AM643" t="str">
            <v>#='ipp(2015#=100 cvm)'!AM314</v>
          </cell>
          <cell r="AN643" t="str">
            <v>#='ipp(2015#=100 cvm)'!AN314</v>
          </cell>
        </row>
        <row r="644">
          <cell r="C644">
            <v>331</v>
          </cell>
          <cell r="D644" t="str">
            <v>#='ipp(2015#=100 cvm)'!D315</v>
          </cell>
          <cell r="E644" t="str">
            <v>#='ipp(2015#=100 cvm)'!E315</v>
          </cell>
          <cell r="F644" t="str">
            <v>#='ipp(2015#=100 cvm)'!F315</v>
          </cell>
          <cell r="G644" t="str">
            <v>#='ipp(2015#=100 cvm)'!G315</v>
          </cell>
          <cell r="H644" t="str">
            <v>#='ipp(2015#=100 cvm)'!H315</v>
          </cell>
          <cell r="I644" t="str">
            <v>#='ipp(2015#=100 cvm)'!I315</v>
          </cell>
          <cell r="J644" t="str">
            <v>#='ipp(2015#=100 cvm)'!J315</v>
          </cell>
          <cell r="K644" t="str">
            <v>#='ipp(2015#=100 cvm)'!K315</v>
          </cell>
          <cell r="L644" t="str">
            <v>#='ipp(2015#=100 cvm)'!L315</v>
          </cell>
          <cell r="M644" t="str">
            <v>#='ipp(2015#=100 cvm)'!M315</v>
          </cell>
          <cell r="N644" t="str">
            <v>#='ipp(2015#=100 cvm)'!N315</v>
          </cell>
          <cell r="O644" t="str">
            <v>#='ipp(2015#=100 cvm)'!O315</v>
          </cell>
          <cell r="P644" t="str">
            <v>#='ipp(2015#=100 cvm)'!P315</v>
          </cell>
          <cell r="Q644" t="str">
            <v>#='ipp(2015#=100 cvm)'!Q315</v>
          </cell>
          <cell r="R644" t="str">
            <v>#='ipp(2015#=100 cvm)'!R315</v>
          </cell>
          <cell r="S644" t="str">
            <v>#='ipp(2015#=100 cvm)'!S315</v>
          </cell>
          <cell r="T644" t="str">
            <v>#='ipp(2015#=100 cvm)'!T315</v>
          </cell>
          <cell r="U644" t="str">
            <v>#='ipp(2015#=100 cvm)'!U315</v>
          </cell>
          <cell r="V644" t="str">
            <v>#='ipp(2015#=100 cvm)'!V315</v>
          </cell>
          <cell r="W644" t="str">
            <v>#='ipp(2015#=100 cvm)'!W315</v>
          </cell>
          <cell r="X644" t="str">
            <v>#='ipp(2015#=100 cvm)'!X315</v>
          </cell>
          <cell r="Y644" t="str">
            <v>#='ipp(2015#=100 cvm)'!Y315</v>
          </cell>
          <cell r="Z644" t="str">
            <v>#='ipp(2015#=100 cvm)'!Z315</v>
          </cell>
          <cell r="AA644" t="str">
            <v>#='ipp(2015#=100 cvm)'!AA315</v>
          </cell>
          <cell r="AB644" t="str">
            <v>#='ipp(2015#=100 cvm)'!AB315</v>
          </cell>
          <cell r="AC644" t="str">
            <v>#='ipp(2015#=100 cvm)'!AC315</v>
          </cell>
          <cell r="AD644" t="str">
            <v>#='ipp(2015#=100 cvm)'!AD315</v>
          </cell>
          <cell r="AE644" t="str">
            <v>#='ipp(2015#=100 cvm)'!AE315</v>
          </cell>
          <cell r="AF644" t="str">
            <v>#='ipp(2015#=100 cvm)'!AF315</v>
          </cell>
          <cell r="AG644" t="str">
            <v>#='ipp(2015#=100 cvm)'!AG315</v>
          </cell>
          <cell r="AH644" t="str">
            <v>#='ipp(2015#=100 cvm)'!AH315</v>
          </cell>
          <cell r="AI644" t="str">
            <v>#='ipp(2015#=100 cvm)'!AI315</v>
          </cell>
          <cell r="AJ644" t="str">
            <v>#='ipp(2015#=100 cvm)'!AJ315</v>
          </cell>
          <cell r="AK644" t="str">
            <v>#='ipp(2015#=100 cvm)'!AK315</v>
          </cell>
          <cell r="AL644" t="str">
            <v>#='ipp(2015#=100 cvm)'!AL315</v>
          </cell>
          <cell r="AM644" t="str">
            <v>#='ipp(2015#=100 cvm)'!AM315</v>
          </cell>
          <cell r="AN644" t="str">
            <v>#='ipp(2015#=100 cvm)'!AN315</v>
          </cell>
        </row>
        <row r="645">
          <cell r="C645">
            <v>33110</v>
          </cell>
          <cell r="D645" t="str">
            <v>#='ipp(2015#=100 cvm)'!D316</v>
          </cell>
          <cell r="E645" t="str">
            <v>#='ipp(2015#=100 cvm)'!E316</v>
          </cell>
          <cell r="F645" t="str">
            <v>#='ipp(2015#=100 cvm)'!F316</v>
          </cell>
          <cell r="G645" t="str">
            <v>#='ipp(2015#=100 cvm)'!G316</v>
          </cell>
          <cell r="H645" t="str">
            <v>#='ipp(2015#=100 cvm)'!H316</v>
          </cell>
          <cell r="I645" t="str">
            <v>#='ipp(2015#=100 cvm)'!I316</v>
          </cell>
          <cell r="J645" t="str">
            <v>#='ipp(2015#=100 cvm)'!J316</v>
          </cell>
          <cell r="K645" t="str">
            <v>#='ipp(2015#=100 cvm)'!K316</v>
          </cell>
          <cell r="L645" t="str">
            <v>#='ipp(2015#=100 cvm)'!L316</v>
          </cell>
          <cell r="M645" t="str">
            <v>#='ipp(2015#=100 cvm)'!M316</v>
          </cell>
          <cell r="N645" t="str">
            <v>#='ipp(2015#=100 cvm)'!N316</v>
          </cell>
          <cell r="O645" t="str">
            <v>#='ipp(2015#=100 cvm)'!O316</v>
          </cell>
          <cell r="P645" t="str">
            <v>#='ipp(2015#=100 cvm)'!P316</v>
          </cell>
          <cell r="Q645" t="str">
            <v>#='ipp(2015#=100 cvm)'!Q316</v>
          </cell>
          <cell r="R645" t="str">
            <v>#='ipp(2015#=100 cvm)'!R316</v>
          </cell>
          <cell r="S645" t="str">
            <v>#='ipp(2015#=100 cvm)'!S316</v>
          </cell>
          <cell r="T645" t="str">
            <v>#='ipp(2015#=100 cvm)'!T316</v>
          </cell>
          <cell r="U645" t="str">
            <v>#='ipp(2015#=100 cvm)'!U316</v>
          </cell>
          <cell r="V645" t="str">
            <v>#='ipp(2015#=100 cvm)'!V316</v>
          </cell>
          <cell r="W645" t="str">
            <v>#='ipp(2015#=100 cvm)'!W316</v>
          </cell>
          <cell r="X645" t="str">
            <v>#='ipp(2015#=100 cvm)'!X316</v>
          </cell>
          <cell r="Y645" t="str">
            <v>#='ipp(2015#=100 cvm)'!Y316</v>
          </cell>
          <cell r="Z645" t="str">
            <v>#='ipp(2015#=100 cvm)'!Z316</v>
          </cell>
          <cell r="AA645" t="str">
            <v>#='ipp(2015#=100 cvm)'!AA316</v>
          </cell>
          <cell r="AB645" t="str">
            <v>#='ipp(2015#=100 cvm)'!AB316</v>
          </cell>
          <cell r="AC645" t="str">
            <v>#='ipp(2015#=100 cvm)'!AC316</v>
          </cell>
          <cell r="AD645" t="str">
            <v>#='ipp(2015#=100 cvm)'!AD316</v>
          </cell>
          <cell r="AE645" t="str">
            <v>#='ipp(2015#=100 cvm)'!AE316</v>
          </cell>
          <cell r="AF645" t="str">
            <v>#='ipp(2015#=100 cvm)'!AF316</v>
          </cell>
          <cell r="AG645" t="str">
            <v>#='ipp(2015#=100 cvm)'!AG316</v>
          </cell>
          <cell r="AH645" t="str">
            <v>#='ipp(2015#=100 cvm)'!AH316</v>
          </cell>
          <cell r="AI645" t="str">
            <v>#='ipp(2015#=100 cvm)'!AI316</v>
          </cell>
          <cell r="AJ645" t="str">
            <v>#='ipp(2015#=100 cvm)'!AJ316</v>
          </cell>
          <cell r="AK645" t="str">
            <v>#='ipp(2015#=100 cvm)'!AK316</v>
          </cell>
          <cell r="AL645" t="str">
            <v>#='ipp(2015#=100 cvm)'!AL316</v>
          </cell>
          <cell r="AM645" t="str">
            <v>#='ipp(2015#=100 cvm)'!AM316</v>
          </cell>
          <cell r="AN645" t="str">
            <v>#='ipp(2015#=100 cvm)'!AN316</v>
          </cell>
        </row>
        <row r="646">
          <cell r="C646">
            <v>33120</v>
          </cell>
          <cell r="D646" t="str">
            <v>#='ipp(2015#=100 cvm)'!D317</v>
          </cell>
          <cell r="E646" t="str">
            <v>#='ipp(2015#=100 cvm)'!E317</v>
          </cell>
          <cell r="F646" t="str">
            <v>#='ipp(2015#=100 cvm)'!F317</v>
          </cell>
          <cell r="G646" t="str">
            <v>#='ipp(2015#=100 cvm)'!G317</v>
          </cell>
          <cell r="H646" t="str">
            <v>#='ipp(2015#=100 cvm)'!H317</v>
          </cell>
          <cell r="I646" t="str">
            <v>#='ipp(2015#=100 cvm)'!I317</v>
          </cell>
          <cell r="J646" t="str">
            <v>#='ipp(2015#=100 cvm)'!J317</v>
          </cell>
          <cell r="K646" t="str">
            <v>#='ipp(2015#=100 cvm)'!K317</v>
          </cell>
          <cell r="L646" t="str">
            <v>#='ipp(2015#=100 cvm)'!L317</v>
          </cell>
          <cell r="M646" t="str">
            <v>#='ipp(2015#=100 cvm)'!M317</v>
          </cell>
          <cell r="N646" t="str">
            <v>#='ipp(2015#=100 cvm)'!N317</v>
          </cell>
          <cell r="O646" t="str">
            <v>#='ipp(2015#=100 cvm)'!O317</v>
          </cell>
          <cell r="P646" t="str">
            <v>#='ipp(2015#=100 cvm)'!P317</v>
          </cell>
          <cell r="Q646" t="str">
            <v>#='ipp(2015#=100 cvm)'!Q317</v>
          </cell>
          <cell r="R646" t="str">
            <v>#='ipp(2015#=100 cvm)'!R317</v>
          </cell>
          <cell r="S646" t="str">
            <v>#='ipp(2015#=100 cvm)'!S317</v>
          </cell>
          <cell r="T646" t="str">
            <v>#='ipp(2015#=100 cvm)'!T317</v>
          </cell>
          <cell r="U646" t="str">
            <v>#='ipp(2015#=100 cvm)'!U317</v>
          </cell>
          <cell r="V646" t="str">
            <v>#='ipp(2015#=100 cvm)'!V317</v>
          </cell>
          <cell r="W646" t="str">
            <v>#='ipp(2015#=100 cvm)'!W317</v>
          </cell>
          <cell r="X646" t="str">
            <v>#='ipp(2015#=100 cvm)'!X317</v>
          </cell>
          <cell r="Y646" t="str">
            <v>#='ipp(2015#=100 cvm)'!Y317</v>
          </cell>
          <cell r="Z646" t="str">
            <v>#='ipp(2015#=100 cvm)'!Z317</v>
          </cell>
          <cell r="AA646" t="str">
            <v>#='ipp(2015#=100 cvm)'!AA317</v>
          </cell>
          <cell r="AB646" t="str">
            <v>#='ipp(2015#=100 cvm)'!AB317</v>
          </cell>
          <cell r="AC646" t="str">
            <v>#='ipp(2015#=100 cvm)'!AC317</v>
          </cell>
          <cell r="AD646" t="str">
            <v>#='ipp(2015#=100 cvm)'!AD317</v>
          </cell>
          <cell r="AE646" t="str">
            <v>#='ipp(2015#=100 cvm)'!AE317</v>
          </cell>
          <cell r="AF646" t="str">
            <v>#='ipp(2015#=100 cvm)'!AF317</v>
          </cell>
          <cell r="AG646" t="str">
            <v>#='ipp(2015#=100 cvm)'!AG317</v>
          </cell>
          <cell r="AH646" t="str">
            <v>#='ipp(2015#=100 cvm)'!AH317</v>
          </cell>
          <cell r="AI646" t="str">
            <v>#='ipp(2015#=100 cvm)'!AI317</v>
          </cell>
          <cell r="AJ646" t="str">
            <v>#='ipp(2015#=100 cvm)'!AJ317</v>
          </cell>
          <cell r="AK646" t="str">
            <v>#='ipp(2015#=100 cvm)'!AK317</v>
          </cell>
          <cell r="AL646" t="str">
            <v>#='ipp(2015#=100 cvm)'!AL317</v>
          </cell>
          <cell r="AM646" t="str">
            <v>#='ipp(2015#=100 cvm)'!AM317</v>
          </cell>
          <cell r="AN646" t="str">
            <v>#='ipp(2015#=100 cvm)'!AN317</v>
          </cell>
        </row>
        <row r="647">
          <cell r="C647">
            <v>33131</v>
          </cell>
          <cell r="D647" t="str">
            <v>#='ipp(2015#=100 cvm)'!D318</v>
          </cell>
          <cell r="E647" t="str">
            <v>#='ipp(2015#=100 cvm)'!E318</v>
          </cell>
          <cell r="F647" t="str">
            <v>#='ipp(2015#=100 cvm)'!F318</v>
          </cell>
          <cell r="G647" t="str">
            <v>#='ipp(2015#=100 cvm)'!G318</v>
          </cell>
          <cell r="H647" t="str">
            <v>#='ipp(2015#=100 cvm)'!H318</v>
          </cell>
          <cell r="I647" t="str">
            <v>#='ipp(2015#=100 cvm)'!I318</v>
          </cell>
          <cell r="J647" t="str">
            <v>#='ipp(2015#=100 cvm)'!J318</v>
          </cell>
          <cell r="K647" t="str">
            <v>#='ipp(2015#=100 cvm)'!K318</v>
          </cell>
          <cell r="L647" t="str">
            <v>#='ipp(2015#=100 cvm)'!L318</v>
          </cell>
          <cell r="M647" t="str">
            <v>#='ipp(2015#=100 cvm)'!M318</v>
          </cell>
          <cell r="N647" t="str">
            <v>#='ipp(2015#=100 cvm)'!N318</v>
          </cell>
          <cell r="O647" t="str">
            <v>#='ipp(2015#=100 cvm)'!O318</v>
          </cell>
          <cell r="P647" t="str">
            <v>#='ipp(2015#=100 cvm)'!P318</v>
          </cell>
          <cell r="Q647" t="str">
            <v>#='ipp(2015#=100 cvm)'!Q318</v>
          </cell>
          <cell r="R647" t="str">
            <v>#='ipp(2015#=100 cvm)'!R318</v>
          </cell>
          <cell r="S647" t="str">
            <v>#='ipp(2015#=100 cvm)'!S318</v>
          </cell>
          <cell r="T647" t="str">
            <v>#='ipp(2015#=100 cvm)'!T318</v>
          </cell>
          <cell r="U647" t="str">
            <v>#='ipp(2015#=100 cvm)'!U318</v>
          </cell>
          <cell r="V647" t="str">
            <v>#='ipp(2015#=100 cvm)'!V318</v>
          </cell>
          <cell r="W647" t="str">
            <v>#='ipp(2015#=100 cvm)'!W318</v>
          </cell>
          <cell r="X647" t="str">
            <v>#='ipp(2015#=100 cvm)'!X318</v>
          </cell>
          <cell r="Y647" t="str">
            <v>#='ipp(2015#=100 cvm)'!Y318</v>
          </cell>
          <cell r="Z647" t="str">
            <v>#='ipp(2015#=100 cvm)'!Z318</v>
          </cell>
          <cell r="AA647" t="str">
            <v>#='ipp(2015#=100 cvm)'!AA318</v>
          </cell>
          <cell r="AB647" t="str">
            <v>#='ipp(2015#=100 cvm)'!AB318</v>
          </cell>
          <cell r="AC647" t="str">
            <v>#='ipp(2015#=100 cvm)'!AC318</v>
          </cell>
          <cell r="AD647" t="str">
            <v>#='ipp(2015#=100 cvm)'!AD318</v>
          </cell>
          <cell r="AE647" t="str">
            <v>#='ipp(2015#=100 cvm)'!AE318</v>
          </cell>
          <cell r="AF647" t="str">
            <v>#='ipp(2015#=100 cvm)'!AF318</v>
          </cell>
          <cell r="AG647" t="str">
            <v>#='ipp(2015#=100 cvm)'!AG318</v>
          </cell>
          <cell r="AH647" t="str">
            <v>#='ipp(2015#=100 cvm)'!AH318</v>
          </cell>
          <cell r="AI647" t="str">
            <v>#='ipp(2015#=100 cvm)'!AI318</v>
          </cell>
          <cell r="AJ647" t="str">
            <v>#='ipp(2015#=100 cvm)'!AJ318</v>
          </cell>
          <cell r="AK647" t="str">
            <v>#='ipp(2015#=100 cvm)'!AK318</v>
          </cell>
          <cell r="AL647" t="str">
            <v>#='ipp(2015#=100 cvm)'!AL318</v>
          </cell>
          <cell r="AM647" t="str">
            <v>#='ipp(2015#=100 cvm)'!AM318</v>
          </cell>
          <cell r="AN647" t="str">
            <v>#='ipp(2015#=100 cvm)'!AN318</v>
          </cell>
        </row>
        <row r="648">
          <cell r="C648">
            <v>33140</v>
          </cell>
          <cell r="D648" t="str">
            <v>#='ipp(2015#=100 cvm)'!D319</v>
          </cell>
          <cell r="E648" t="str">
            <v>#='ipp(2015#=100 cvm)'!E319</v>
          </cell>
          <cell r="F648" t="str">
            <v>#='ipp(2015#=100 cvm)'!F319</v>
          </cell>
          <cell r="G648" t="str">
            <v>#='ipp(2015#=100 cvm)'!G319</v>
          </cell>
          <cell r="H648" t="str">
            <v>#='ipp(2015#=100 cvm)'!H319</v>
          </cell>
          <cell r="I648" t="str">
            <v>#='ipp(2015#=100 cvm)'!I319</v>
          </cell>
          <cell r="J648" t="str">
            <v>#='ipp(2015#=100 cvm)'!J319</v>
          </cell>
          <cell r="K648" t="str">
            <v>#='ipp(2015#=100 cvm)'!K319</v>
          </cell>
          <cell r="L648" t="str">
            <v>#='ipp(2015#=100 cvm)'!L319</v>
          </cell>
          <cell r="M648" t="str">
            <v>#='ipp(2015#=100 cvm)'!M319</v>
          </cell>
          <cell r="N648" t="str">
            <v>#='ipp(2015#=100 cvm)'!N319</v>
          </cell>
          <cell r="O648" t="str">
            <v>#='ipp(2015#=100 cvm)'!O319</v>
          </cell>
          <cell r="P648" t="str">
            <v>#='ipp(2015#=100 cvm)'!P319</v>
          </cell>
          <cell r="Q648" t="str">
            <v>#='ipp(2015#=100 cvm)'!Q319</v>
          </cell>
          <cell r="R648" t="str">
            <v>#='ipp(2015#=100 cvm)'!R319</v>
          </cell>
          <cell r="S648" t="str">
            <v>#='ipp(2015#=100 cvm)'!S319</v>
          </cell>
          <cell r="T648" t="str">
            <v>#='ipp(2015#=100 cvm)'!T319</v>
          </cell>
          <cell r="U648" t="str">
            <v>#='ipp(2015#=100 cvm)'!U319</v>
          </cell>
          <cell r="V648" t="str">
            <v>#='ipp(2015#=100 cvm)'!V319</v>
          </cell>
          <cell r="W648" t="str">
            <v>#='ipp(2015#=100 cvm)'!W319</v>
          </cell>
          <cell r="X648" t="str">
            <v>#='ipp(2015#=100 cvm)'!X319</v>
          </cell>
          <cell r="Y648" t="str">
            <v>#='ipp(2015#=100 cvm)'!Y319</v>
          </cell>
          <cell r="Z648" t="str">
            <v>#='ipp(2015#=100 cvm)'!Z319</v>
          </cell>
          <cell r="AA648" t="str">
            <v>#='ipp(2015#=100 cvm)'!AA319</v>
          </cell>
          <cell r="AB648" t="str">
            <v>#='ipp(2015#=100 cvm)'!AB319</v>
          </cell>
          <cell r="AC648" t="str">
            <v>#='ipp(2015#=100 cvm)'!AC319</v>
          </cell>
          <cell r="AD648" t="str">
            <v>#='ipp(2015#=100 cvm)'!AD319</v>
          </cell>
          <cell r="AE648" t="str">
            <v>#='ipp(2015#=100 cvm)'!AE319</v>
          </cell>
          <cell r="AF648" t="str">
            <v>#='ipp(2015#=100 cvm)'!AF319</v>
          </cell>
          <cell r="AG648" t="str">
            <v>#='ipp(2015#=100 cvm)'!AG319</v>
          </cell>
          <cell r="AH648" t="str">
            <v>#='ipp(2015#=100 cvm)'!AH319</v>
          </cell>
          <cell r="AI648" t="str">
            <v>#='ipp(2015#=100 cvm)'!AI319</v>
          </cell>
          <cell r="AJ648" t="str">
            <v>#='ipp(2015#=100 cvm)'!AJ319</v>
          </cell>
          <cell r="AK648" t="str">
            <v>#='ipp(2015#=100 cvm)'!AK319</v>
          </cell>
          <cell r="AL648" t="str">
            <v>#='ipp(2015#=100 cvm)'!AL319</v>
          </cell>
          <cell r="AM648" t="str">
            <v>#='ipp(2015#=100 cvm)'!AM319</v>
          </cell>
          <cell r="AN648" t="str">
            <v>#='ipp(2015#=100 cvm)'!AN319</v>
          </cell>
        </row>
        <row r="649">
          <cell r="C649">
            <v>33150</v>
          </cell>
          <cell r="D649" t="str">
            <v>#='ipp(2015#=100 cvm)'!D320</v>
          </cell>
          <cell r="E649" t="str">
            <v>#='ipp(2015#=100 cvm)'!E320</v>
          </cell>
          <cell r="F649" t="str">
            <v>#='ipp(2015#=100 cvm)'!F320</v>
          </cell>
          <cell r="G649" t="str">
            <v>#='ipp(2015#=100 cvm)'!G320</v>
          </cell>
          <cell r="H649" t="str">
            <v>#='ipp(2015#=100 cvm)'!H320</v>
          </cell>
          <cell r="I649" t="str">
            <v>#='ipp(2015#=100 cvm)'!I320</v>
          </cell>
          <cell r="J649" t="str">
            <v>#='ipp(2015#=100 cvm)'!J320</v>
          </cell>
          <cell r="K649" t="str">
            <v>#='ipp(2015#=100 cvm)'!K320</v>
          </cell>
          <cell r="L649" t="str">
            <v>#='ipp(2015#=100 cvm)'!L320</v>
          </cell>
          <cell r="M649" t="str">
            <v>#='ipp(2015#=100 cvm)'!M320</v>
          </cell>
          <cell r="N649" t="str">
            <v>#='ipp(2015#=100 cvm)'!N320</v>
          </cell>
          <cell r="O649" t="str">
            <v>#='ipp(2015#=100 cvm)'!O320</v>
          </cell>
          <cell r="P649" t="str">
            <v>#='ipp(2015#=100 cvm)'!P320</v>
          </cell>
          <cell r="Q649" t="str">
            <v>#='ipp(2015#=100 cvm)'!Q320</v>
          </cell>
          <cell r="R649" t="str">
            <v>#='ipp(2015#=100 cvm)'!R320</v>
          </cell>
          <cell r="S649" t="str">
            <v>#='ipp(2015#=100 cvm)'!S320</v>
          </cell>
          <cell r="T649" t="str">
            <v>#='ipp(2015#=100 cvm)'!T320</v>
          </cell>
          <cell r="U649" t="str">
            <v>#='ipp(2015#=100 cvm)'!U320</v>
          </cell>
          <cell r="V649" t="str">
            <v>#='ipp(2015#=100 cvm)'!V320</v>
          </cell>
          <cell r="W649" t="str">
            <v>#='ipp(2015#=100 cvm)'!W320</v>
          </cell>
          <cell r="X649" t="str">
            <v>#='ipp(2015#=100 cvm)'!X320</v>
          </cell>
          <cell r="Y649" t="str">
            <v>#='ipp(2015#=100 cvm)'!Y320</v>
          </cell>
          <cell r="Z649" t="str">
            <v>#='ipp(2015#=100 cvm)'!Z320</v>
          </cell>
          <cell r="AA649" t="str">
            <v>#='ipp(2015#=100 cvm)'!AA320</v>
          </cell>
          <cell r="AB649" t="str">
            <v>#='ipp(2015#=100 cvm)'!AB320</v>
          </cell>
          <cell r="AC649" t="str">
            <v>#='ipp(2015#=100 cvm)'!AC320</v>
          </cell>
          <cell r="AD649" t="str">
            <v>#='ipp(2015#=100 cvm)'!AD320</v>
          </cell>
          <cell r="AE649" t="str">
            <v>#='ipp(2015#=100 cvm)'!AE320</v>
          </cell>
          <cell r="AF649" t="str">
            <v>#='ipp(2015#=100 cvm)'!AF320</v>
          </cell>
          <cell r="AG649" t="str">
            <v>#='ipp(2015#=100 cvm)'!AG320</v>
          </cell>
          <cell r="AH649" t="str">
            <v>#='ipp(2015#=100 cvm)'!AH320</v>
          </cell>
          <cell r="AI649" t="str">
            <v>#='ipp(2015#=100 cvm)'!AI320</v>
          </cell>
          <cell r="AJ649" t="str">
            <v>#='ipp(2015#=100 cvm)'!AJ320</v>
          </cell>
          <cell r="AK649" t="str">
            <v>#='ipp(2015#=100 cvm)'!AK320</v>
          </cell>
          <cell r="AL649" t="str">
            <v>#='ipp(2015#=100 cvm)'!AL320</v>
          </cell>
          <cell r="AM649" t="str">
            <v>#='ipp(2015#=100 cvm)'!AM320</v>
          </cell>
          <cell r="AN649" t="str">
            <v>#='ipp(2015#=100 cvm)'!AN320</v>
          </cell>
        </row>
        <row r="650">
          <cell r="C650">
            <v>33190</v>
          </cell>
          <cell r="D650" t="str">
            <v>#='ipp(2015#=100 cvm)'!D321</v>
          </cell>
          <cell r="E650" t="str">
            <v>#='ipp(2015#=100 cvm)'!E321</v>
          </cell>
          <cell r="F650" t="str">
            <v>#='ipp(2015#=100 cvm)'!F321</v>
          </cell>
          <cell r="G650" t="str">
            <v>#='ipp(2015#=100 cvm)'!G321</v>
          </cell>
          <cell r="H650" t="str">
            <v>#='ipp(2015#=100 cvm)'!H321</v>
          </cell>
          <cell r="I650" t="str">
            <v>#='ipp(2015#=100 cvm)'!I321</v>
          </cell>
          <cell r="J650" t="str">
            <v>#='ipp(2015#=100 cvm)'!J321</v>
          </cell>
          <cell r="K650" t="str">
            <v>#='ipp(2015#=100 cvm)'!K321</v>
          </cell>
          <cell r="L650" t="str">
            <v>#='ipp(2015#=100 cvm)'!L321</v>
          </cell>
          <cell r="M650" t="str">
            <v>#='ipp(2015#=100 cvm)'!M321</v>
          </cell>
          <cell r="N650" t="str">
            <v>#='ipp(2015#=100 cvm)'!N321</v>
          </cell>
          <cell r="O650" t="str">
            <v>#='ipp(2015#=100 cvm)'!O321</v>
          </cell>
          <cell r="P650" t="str">
            <v>#='ipp(2015#=100 cvm)'!P321</v>
          </cell>
          <cell r="Q650" t="str">
            <v>#='ipp(2015#=100 cvm)'!Q321</v>
          </cell>
          <cell r="R650" t="str">
            <v>#='ipp(2015#=100 cvm)'!R321</v>
          </cell>
          <cell r="S650" t="str">
            <v>#='ipp(2015#=100 cvm)'!S321</v>
          </cell>
          <cell r="T650" t="str">
            <v>#='ipp(2015#=100 cvm)'!T321</v>
          </cell>
          <cell r="U650" t="str">
            <v>#='ipp(2015#=100 cvm)'!U321</v>
          </cell>
          <cell r="V650" t="str">
            <v>#='ipp(2015#=100 cvm)'!V321</v>
          </cell>
          <cell r="W650" t="str">
            <v>#='ipp(2015#=100 cvm)'!W321</v>
          </cell>
          <cell r="X650" t="str">
            <v>#='ipp(2015#=100 cvm)'!X321</v>
          </cell>
          <cell r="Y650" t="str">
            <v>#='ipp(2015#=100 cvm)'!Y321</v>
          </cell>
          <cell r="Z650" t="str">
            <v>#='ipp(2015#=100 cvm)'!Z321</v>
          </cell>
          <cell r="AA650" t="str">
            <v>#='ipp(2015#=100 cvm)'!AA321</v>
          </cell>
          <cell r="AB650" t="str">
            <v>#='ipp(2015#=100 cvm)'!AB321</v>
          </cell>
          <cell r="AC650" t="str">
            <v>#='ipp(2015#=100 cvm)'!AC321</v>
          </cell>
          <cell r="AD650" t="str">
            <v>#='ipp(2015#=100 cvm)'!AD321</v>
          </cell>
          <cell r="AE650" t="str">
            <v>#='ipp(2015#=100 cvm)'!AE321</v>
          </cell>
          <cell r="AF650" t="str">
            <v>#='ipp(2015#=100 cvm)'!AF321</v>
          </cell>
          <cell r="AG650" t="str">
            <v>#='ipp(2015#=100 cvm)'!AG321</v>
          </cell>
          <cell r="AH650" t="str">
            <v>#='ipp(2015#=100 cvm)'!AH321</v>
          </cell>
          <cell r="AI650" t="str">
            <v>#='ipp(2015#=100 cvm)'!AI321</v>
          </cell>
          <cell r="AJ650" t="str">
            <v>#='ipp(2015#=100 cvm)'!AJ321</v>
          </cell>
          <cell r="AK650" t="str">
            <v>#='ipp(2015#=100 cvm)'!AK321</v>
          </cell>
          <cell r="AL650" t="str">
            <v>#='ipp(2015#=100 cvm)'!AL321</v>
          </cell>
          <cell r="AM650" t="str">
            <v>#='ipp(2015#=100 cvm)'!AM321</v>
          </cell>
          <cell r="AN650" t="str">
            <v>#='ipp(2015#=100 cvm)'!AN321</v>
          </cell>
        </row>
        <row r="651">
          <cell r="C651">
            <v>332</v>
          </cell>
          <cell r="D651" t="str">
            <v>#='ipp(2015#=100 cvm)'!D322</v>
          </cell>
          <cell r="E651" t="str">
            <v>#='ipp(2015#=100 cvm)'!E322</v>
          </cell>
          <cell r="F651" t="str">
            <v>#='ipp(2015#=100 cvm)'!F322</v>
          </cell>
          <cell r="G651" t="str">
            <v>#='ipp(2015#=100 cvm)'!G322</v>
          </cell>
          <cell r="H651" t="str">
            <v>#='ipp(2015#=100 cvm)'!H322</v>
          </cell>
          <cell r="I651" t="str">
            <v>#='ipp(2015#=100 cvm)'!I322</v>
          </cell>
          <cell r="J651" t="str">
            <v>#='ipp(2015#=100 cvm)'!J322</v>
          </cell>
          <cell r="K651" t="str">
            <v>#='ipp(2015#=100 cvm)'!K322</v>
          </cell>
          <cell r="L651" t="str">
            <v>#='ipp(2015#=100 cvm)'!L322</v>
          </cell>
          <cell r="M651" t="str">
            <v>#='ipp(2015#=100 cvm)'!M322</v>
          </cell>
          <cell r="N651" t="str">
            <v>#='ipp(2015#=100 cvm)'!N322</v>
          </cell>
          <cell r="O651" t="str">
            <v>#='ipp(2015#=100 cvm)'!O322</v>
          </cell>
          <cell r="P651" t="str">
            <v>#='ipp(2015#=100 cvm)'!P322</v>
          </cell>
          <cell r="Q651" t="str">
            <v>#='ipp(2015#=100 cvm)'!Q322</v>
          </cell>
          <cell r="R651" t="str">
            <v>#='ipp(2015#=100 cvm)'!R322</v>
          </cell>
          <cell r="S651" t="str">
            <v>#='ipp(2015#=100 cvm)'!S322</v>
          </cell>
          <cell r="T651" t="str">
            <v>#='ipp(2015#=100 cvm)'!T322</v>
          </cell>
          <cell r="U651" t="str">
            <v>#='ipp(2015#=100 cvm)'!U322</v>
          </cell>
          <cell r="V651" t="str">
            <v>#='ipp(2015#=100 cvm)'!V322</v>
          </cell>
          <cell r="W651" t="str">
            <v>#='ipp(2015#=100 cvm)'!W322</v>
          </cell>
          <cell r="X651" t="str">
            <v>#='ipp(2015#=100 cvm)'!X322</v>
          </cell>
          <cell r="Y651" t="str">
            <v>#='ipp(2015#=100 cvm)'!Y322</v>
          </cell>
          <cell r="Z651" t="str">
            <v>#='ipp(2015#=100 cvm)'!Z322</v>
          </cell>
          <cell r="AA651" t="str">
            <v>#='ipp(2015#=100 cvm)'!AA322</v>
          </cell>
          <cell r="AB651" t="str">
            <v>#='ipp(2015#=100 cvm)'!AB322</v>
          </cell>
          <cell r="AC651" t="str">
            <v>#='ipp(2015#=100 cvm)'!AC322</v>
          </cell>
          <cell r="AD651" t="str">
            <v>#='ipp(2015#=100 cvm)'!AD322</v>
          </cell>
          <cell r="AE651" t="str">
            <v>#='ipp(2015#=100 cvm)'!AE322</v>
          </cell>
          <cell r="AF651" t="str">
            <v>#='ipp(2015#=100 cvm)'!AF322</v>
          </cell>
          <cell r="AG651" t="str">
            <v>#='ipp(2015#=100 cvm)'!AG322</v>
          </cell>
          <cell r="AH651" t="str">
            <v>#='ipp(2015#=100 cvm)'!AH322</v>
          </cell>
          <cell r="AI651" t="str">
            <v>#='ipp(2015#=100 cvm)'!AI322</v>
          </cell>
          <cell r="AJ651" t="str">
            <v>#='ipp(2015#=100 cvm)'!AJ322</v>
          </cell>
          <cell r="AK651" t="str">
            <v>#='ipp(2015#=100 cvm)'!AK322</v>
          </cell>
          <cell r="AL651" t="str">
            <v>#='ipp(2015#=100 cvm)'!AL322</v>
          </cell>
          <cell r="AM651" t="str">
            <v>#='ipp(2015#=100 cvm)'!AM322</v>
          </cell>
          <cell r="AN651" t="str">
            <v>#='ipp(2015#=100 cvm)'!AN322</v>
          </cell>
        </row>
        <row r="652">
          <cell r="C652">
            <v>33200</v>
          </cell>
          <cell r="D652" t="str">
            <v>#='ipp(2015#=100 cvm)'!D323</v>
          </cell>
          <cell r="E652" t="str">
            <v>#='ipp(2015#=100 cvm)'!E323</v>
          </cell>
          <cell r="F652" t="str">
            <v>#='ipp(2015#=100 cvm)'!F323</v>
          </cell>
          <cell r="G652" t="str">
            <v>#='ipp(2015#=100 cvm)'!G323</v>
          </cell>
          <cell r="H652" t="str">
            <v>#='ipp(2015#=100 cvm)'!H323</v>
          </cell>
          <cell r="I652" t="str">
            <v>#='ipp(2015#=100 cvm)'!I323</v>
          </cell>
          <cell r="J652" t="str">
            <v>#='ipp(2015#=100 cvm)'!J323</v>
          </cell>
          <cell r="K652" t="str">
            <v>#='ipp(2015#=100 cvm)'!K323</v>
          </cell>
          <cell r="L652" t="str">
            <v>#='ipp(2015#=100 cvm)'!L323</v>
          </cell>
          <cell r="M652" t="str">
            <v>#='ipp(2015#=100 cvm)'!M323</v>
          </cell>
          <cell r="N652" t="str">
            <v>#='ipp(2015#=100 cvm)'!N323</v>
          </cell>
          <cell r="O652" t="str">
            <v>#='ipp(2015#=100 cvm)'!O323</v>
          </cell>
          <cell r="P652" t="str">
            <v>#='ipp(2015#=100 cvm)'!P323</v>
          </cell>
          <cell r="Q652" t="str">
            <v>#='ipp(2015#=100 cvm)'!Q323</v>
          </cell>
          <cell r="R652" t="str">
            <v>#='ipp(2015#=100 cvm)'!R323</v>
          </cell>
          <cell r="S652" t="str">
            <v>#='ipp(2015#=100 cvm)'!S323</v>
          </cell>
          <cell r="T652" t="str">
            <v>#='ipp(2015#=100 cvm)'!T323</v>
          </cell>
          <cell r="U652" t="str">
            <v>#='ipp(2015#=100 cvm)'!U323</v>
          </cell>
          <cell r="V652" t="str">
            <v>#='ipp(2015#=100 cvm)'!V323</v>
          </cell>
          <cell r="W652" t="str">
            <v>#='ipp(2015#=100 cvm)'!W323</v>
          </cell>
          <cell r="X652" t="str">
            <v>#='ipp(2015#=100 cvm)'!X323</v>
          </cell>
          <cell r="Y652" t="str">
            <v>#='ipp(2015#=100 cvm)'!Y323</v>
          </cell>
          <cell r="Z652" t="str">
            <v>#='ipp(2015#=100 cvm)'!Z323</v>
          </cell>
          <cell r="AA652" t="str">
            <v>#='ipp(2015#=100 cvm)'!AA323</v>
          </cell>
          <cell r="AB652" t="str">
            <v>#='ipp(2015#=100 cvm)'!AB323</v>
          </cell>
          <cell r="AC652" t="str">
            <v>#='ipp(2015#=100 cvm)'!AC323</v>
          </cell>
          <cell r="AD652" t="str">
            <v>#='ipp(2015#=100 cvm)'!AD323</v>
          </cell>
          <cell r="AE652" t="str">
            <v>#='ipp(2015#=100 cvm)'!AE323</v>
          </cell>
          <cell r="AF652" t="str">
            <v>#='ipp(2015#=100 cvm)'!AF323</v>
          </cell>
          <cell r="AG652" t="str">
            <v>#='ipp(2015#=100 cvm)'!AG323</v>
          </cell>
          <cell r="AH652" t="str">
            <v>#='ipp(2015#=100 cvm)'!AH323</v>
          </cell>
          <cell r="AI652" t="str">
            <v>#='ipp(2015#=100 cvm)'!AI323</v>
          </cell>
          <cell r="AJ652" t="str">
            <v>#='ipp(2015#=100 cvm)'!AJ323</v>
          </cell>
          <cell r="AK652" t="str">
            <v>#='ipp(2015#=100 cvm)'!AK323</v>
          </cell>
          <cell r="AL652" t="str">
            <v>#='ipp(2015#=100 cvm)'!AL323</v>
          </cell>
          <cell r="AM652" t="str">
            <v>#='ipp(2015#=100 cvm)'!AM323</v>
          </cell>
          <cell r="AN652" t="str">
            <v>#='ipp(2015#=100 cvm)'!AN323</v>
          </cell>
        </row>
        <row r="654">
          <cell r="D654">
            <v>76.735479108339902</v>
          </cell>
          <cell r="E654">
            <v>86.972760677149594</v>
          </cell>
          <cell r="F654">
            <v>109.09080995002201</v>
          </cell>
          <cell r="G654">
            <v>89.307399746897005</v>
          </cell>
          <cell r="H654">
            <v>103.481389261922</v>
          </cell>
          <cell r="I654">
            <v>85.851801615634301</v>
          </cell>
          <cell r="J654">
            <v>90.677261153020297</v>
          </cell>
          <cell r="K654">
            <v>87.654219492156003</v>
          </cell>
          <cell r="L654">
            <v>136.47253060080899</v>
          </cell>
          <cell r="M654">
            <v>158.688961255235</v>
          </cell>
          <cell r="N654">
            <v>87.852838091192396</v>
          </cell>
          <cell r="O654">
            <v>87.214549047621901</v>
          </cell>
          <cell r="P654">
            <v>74.558279912627995</v>
          </cell>
          <cell r="Q654">
            <v>85.247</v>
          </cell>
          <cell r="R654">
            <v>108.741</v>
          </cell>
          <cell r="S654">
            <v>90.594999999999999</v>
          </cell>
          <cell r="T654">
            <v>117.68</v>
          </cell>
          <cell r="U654">
            <v>98.817999999999998</v>
          </cell>
          <cell r="V654">
            <v>101.342</v>
          </cell>
          <cell r="W654">
            <v>95.655000000000001</v>
          </cell>
          <cell r="X654">
            <v>140.25299999999999</v>
          </cell>
          <cell r="Y654">
            <v>158.44300000000001</v>
          </cell>
          <cell r="Z654">
            <v>88.358999999999995</v>
          </cell>
          <cell r="AA654">
            <v>81.122</v>
          </cell>
          <cell r="AB654">
            <v>73.992000000000004</v>
          </cell>
          <cell r="AC654">
            <v>84.956000000000003</v>
          </cell>
          <cell r="AD654">
            <v>111.89400000000001</v>
          </cell>
          <cell r="AE654">
            <v>93.894000000000005</v>
          </cell>
          <cell r="AF654">
            <v>121.6</v>
          </cell>
          <cell r="AG654">
            <v>101.31699999999999</v>
          </cell>
          <cell r="AH654">
            <v>110.24299999999999</v>
          </cell>
          <cell r="AI654">
            <v>98.710959055630795</v>
          </cell>
          <cell r="AJ654">
            <v>139.95599999999999</v>
          </cell>
          <cell r="AK654">
            <v>166.791987194825</v>
          </cell>
          <cell r="AL654">
            <v>92.051933964771806</v>
          </cell>
          <cell r="AM654">
            <v>84.072000000000003</v>
          </cell>
          <cell r="AN654">
            <v>95.093795821399297</v>
          </cell>
          <cell r="AO654">
            <v>90.249106428352903</v>
          </cell>
          <cell r="AP654">
            <v>113.69612027211799</v>
          </cell>
          <cell r="AQ654">
            <v>109.81906379877699</v>
          </cell>
          <cell r="AR654">
            <v>111.399671392654</v>
          </cell>
          <cell r="AS654">
            <v>110.616828286898</v>
          </cell>
          <cell r="AT654">
            <v>111.008249839776</v>
          </cell>
          <cell r="AU654">
            <v>97.821983576371395</v>
          </cell>
          <cell r="AV654">
            <v>146.49668805478399</v>
          </cell>
          <cell r="AW654">
            <v>171.94553887970699</v>
          </cell>
          <cell r="AX654">
            <v>107.946580952053</v>
          </cell>
          <cell r="AY654">
            <v>106.746317968401</v>
          </cell>
        </row>
        <row r="655">
          <cell r="D655">
            <v>75.485094752303795</v>
          </cell>
          <cell r="E655">
            <v>85.555562522975904</v>
          </cell>
          <cell r="F655">
            <v>107.313204027262</v>
          </cell>
          <cell r="G655">
            <v>93.525019382753001</v>
          </cell>
          <cell r="H655">
            <v>101.79518736708199</v>
          </cell>
          <cell r="I655">
            <v>84.452869193173797</v>
          </cell>
          <cell r="J655">
            <v>88.056086958935893</v>
          </cell>
          <cell r="K655">
            <v>99.740602822867999</v>
          </cell>
          <cell r="L655">
            <v>134.248746775195</v>
          </cell>
          <cell r="M655">
            <v>156.10316656241699</v>
          </cell>
          <cell r="N655">
            <v>87.9310486191942</v>
          </cell>
          <cell r="O655">
            <v>85.793411015839794</v>
          </cell>
          <cell r="P655">
            <v>73.3433724421985</v>
          </cell>
          <cell r="Q655">
            <v>83.858000000000004</v>
          </cell>
          <cell r="R655">
            <v>106.96899999999999</v>
          </cell>
          <cell r="S655">
            <v>94.873999999999995</v>
          </cell>
          <cell r="T655">
            <v>115.762</v>
          </cell>
          <cell r="U655">
            <v>97.207999999999998</v>
          </cell>
          <cell r="V655">
            <v>98.412000000000006</v>
          </cell>
          <cell r="W655">
            <v>108.84399999999999</v>
          </cell>
          <cell r="X655">
            <v>137.96700000000001</v>
          </cell>
          <cell r="Y655">
            <v>155.86199999999999</v>
          </cell>
          <cell r="Z655">
            <v>88.436999999999998</v>
          </cell>
          <cell r="AA655">
            <v>79.8</v>
          </cell>
          <cell r="AB655">
            <v>72.786000000000001</v>
          </cell>
          <cell r="AC655">
            <v>83.570999999999998</v>
          </cell>
          <cell r="AD655">
            <v>110.07</v>
          </cell>
          <cell r="AE655">
            <v>98.328000000000003</v>
          </cell>
          <cell r="AF655">
            <v>119.61799999999999</v>
          </cell>
          <cell r="AG655">
            <v>99.665999999999997</v>
          </cell>
          <cell r="AH655">
            <v>107.056</v>
          </cell>
          <cell r="AI655">
            <v>112.32192378728701</v>
          </cell>
          <cell r="AJ655">
            <v>137.67500000000001</v>
          </cell>
          <cell r="AK655">
            <v>164.074155835407</v>
          </cell>
          <cell r="AL655">
            <v>92.133882715835497</v>
          </cell>
          <cell r="AM655">
            <v>82.701999999999998</v>
          </cell>
          <cell r="AN655">
            <v>89.623665952708805</v>
          </cell>
          <cell r="AO655">
            <v>105.830611462842</v>
          </cell>
          <cell r="AP655">
            <v>97.727136051851701</v>
          </cell>
          <cell r="AQ655">
            <v>101.784462057813</v>
          </cell>
          <cell r="AR655">
            <v>122.540365711446</v>
          </cell>
          <cell r="AS655">
            <v>107.276530199229</v>
          </cell>
          <cell r="AT655">
            <v>116.877226210807</v>
          </cell>
          <cell r="AU655">
            <v>115.56471280259601</v>
          </cell>
          <cell r="AV655">
            <v>122.58044631074701</v>
          </cell>
          <cell r="AW655">
            <v>118.34079510805</v>
          </cell>
          <cell r="AX655">
            <v>105.21729698649</v>
          </cell>
          <cell r="AY655">
            <v>98.749997506159403</v>
          </cell>
        </row>
        <row r="656">
          <cell r="D656">
            <v>72.727272727272805</v>
          </cell>
          <cell r="E656">
            <v>82.429819414829595</v>
          </cell>
          <cell r="F656">
            <v>103.392552955496</v>
          </cell>
          <cell r="G656">
            <v>87.176132965451401</v>
          </cell>
          <cell r="H656">
            <v>98.076135139826704</v>
          </cell>
          <cell r="I656">
            <v>81.367412607310598</v>
          </cell>
          <cell r="J656">
            <v>105.98990599461401</v>
          </cell>
          <cell r="K656">
            <v>84.877056767435704</v>
          </cell>
          <cell r="L656">
            <v>129.34401489528699</v>
          </cell>
          <cell r="M656">
            <v>150.39999095754399</v>
          </cell>
          <cell r="N656">
            <v>121.56072738028</v>
          </cell>
          <cell r="O656">
            <v>82.658978194652903</v>
          </cell>
          <cell r="P656">
            <v>70.663797506578803</v>
          </cell>
          <cell r="Q656">
            <v>80.793999999999997</v>
          </cell>
          <cell r="R656">
            <v>103.06100000000001</v>
          </cell>
          <cell r="S656">
            <v>88.433000000000007</v>
          </cell>
          <cell r="T656">
            <v>111.533</v>
          </cell>
          <cell r="U656">
            <v>93.656999999999996</v>
          </cell>
          <cell r="V656">
            <v>118.455</v>
          </cell>
          <cell r="W656">
            <v>92.623999999999995</v>
          </cell>
          <cell r="X656">
            <v>132.92699999999999</v>
          </cell>
          <cell r="Y656">
            <v>150.167</v>
          </cell>
          <cell r="Z656">
            <v>122.261</v>
          </cell>
          <cell r="AA656">
            <v>76.884</v>
          </cell>
          <cell r="AB656">
            <v>70.126999999999995</v>
          </cell>
          <cell r="AC656">
            <v>80.518000000000001</v>
          </cell>
          <cell r="AD656">
            <v>106.04900000000001</v>
          </cell>
          <cell r="AE656">
            <v>91.653000000000006</v>
          </cell>
          <cell r="AF656">
            <v>115.248</v>
          </cell>
          <cell r="AG656">
            <v>96.025000000000006</v>
          </cell>
          <cell r="AH656">
            <v>128.85900000000001</v>
          </cell>
          <cell r="AI656">
            <v>95.583483874185305</v>
          </cell>
          <cell r="AJ656">
            <v>132.64500000000001</v>
          </cell>
          <cell r="AK656">
            <v>158.07976287364301</v>
          </cell>
          <cell r="AL656">
            <v>127.370956848359</v>
          </cell>
          <cell r="AM656">
            <v>79.680999999999997</v>
          </cell>
          <cell r="AN656">
            <v>85.564731507584497</v>
          </cell>
          <cell r="AO656">
            <v>112.674077054932</v>
          </cell>
          <cell r="AP656">
            <v>117.48251748251801</v>
          </cell>
          <cell r="AQ656">
            <v>121.67832167832201</v>
          </cell>
          <cell r="AR656">
            <v>125.87412587412599</v>
          </cell>
          <cell r="AS656">
            <v>130.06993006993</v>
          </cell>
          <cell r="AT656">
            <v>134.26573426573401</v>
          </cell>
          <cell r="AU656">
            <v>121.67832167832201</v>
          </cell>
          <cell r="AV656">
            <v>125.87412587412599</v>
          </cell>
          <cell r="AW656">
            <v>155.244755244755</v>
          </cell>
          <cell r="AX656">
            <v>134.26573426573401</v>
          </cell>
          <cell r="AY656">
            <v>125.87412587412599</v>
          </cell>
        </row>
        <row r="657">
          <cell r="D657">
            <v>82.762581063206497</v>
          </cell>
          <cell r="E657">
            <v>92.356732552705793</v>
          </cell>
          <cell r="F657">
            <v>75.072566175247402</v>
          </cell>
          <cell r="G657">
            <v>94.582281401964096</v>
          </cell>
          <cell r="H657">
            <v>73.477061796346803</v>
          </cell>
          <cell r="I657">
            <v>77.296478446407093</v>
          </cell>
          <cell r="J657">
            <v>100.968734636618</v>
          </cell>
          <cell r="K657">
            <v>131.595844027487</v>
          </cell>
          <cell r="L657">
            <v>120.07074225642</v>
          </cell>
          <cell r="M657">
            <v>141.832484518272</v>
          </cell>
          <cell r="N657">
            <v>126.861016710003</v>
          </cell>
          <cell r="O657">
            <v>83.123476415322699</v>
          </cell>
          <cell r="P657">
            <v>87.193493788176099</v>
          </cell>
          <cell r="Q657">
            <v>97.935000000000002</v>
          </cell>
          <cell r="R657">
            <v>78.75</v>
          </cell>
          <cell r="S657">
            <v>98.649000000000001</v>
          </cell>
          <cell r="T657">
            <v>79.266999999999996</v>
          </cell>
          <cell r="U657">
            <v>81.522000000000006</v>
          </cell>
          <cell r="V657">
            <v>106.443</v>
          </cell>
          <cell r="W657">
            <v>139.36099999999999</v>
          </cell>
          <cell r="X657">
            <v>125.208</v>
          </cell>
          <cell r="Y657">
            <v>149.37799999999999</v>
          </cell>
          <cell r="Z657">
            <v>134.57</v>
          </cell>
          <cell r="AA657">
            <v>83.516999999999996</v>
          </cell>
          <cell r="AB657">
            <v>89.747</v>
          </cell>
          <cell r="AC657">
            <v>101.06</v>
          </cell>
          <cell r="AD657">
            <v>80.846999999999994</v>
          </cell>
          <cell r="AE657">
            <v>102.23</v>
          </cell>
          <cell r="AF657">
            <v>82.076999999999998</v>
          </cell>
          <cell r="AG657">
            <v>84.531000000000006</v>
          </cell>
          <cell r="AH657">
            <v>115.604</v>
          </cell>
          <cell r="AI657">
            <v>151.216725181215</v>
          </cell>
          <cell r="AJ657">
            <v>131.33699999999999</v>
          </cell>
          <cell r="AK657">
            <v>157.25942610697601</v>
          </cell>
          <cell r="AL657">
            <v>140.83552481542901</v>
          </cell>
          <cell r="AM657">
            <v>87.507999999999996</v>
          </cell>
          <cell r="AN657">
            <v>90.551146478887503</v>
          </cell>
          <cell r="AO657">
            <v>119.038566545465</v>
          </cell>
          <cell r="AP657">
            <v>85.990901515703996</v>
          </cell>
          <cell r="AQ657">
            <v>102.514377900897</v>
          </cell>
          <cell r="AR657">
            <v>94.253579931151606</v>
          </cell>
          <cell r="AS657">
            <v>98.384919138875404</v>
          </cell>
          <cell r="AT657">
            <v>96.320189757864597</v>
          </cell>
          <cell r="AU657">
            <v>122.313590699315</v>
          </cell>
          <cell r="AV657">
            <v>110.299423107987</v>
          </cell>
          <cell r="AW657">
            <v>109.644401188389</v>
          </cell>
          <cell r="AX657">
            <v>138.118716118642</v>
          </cell>
          <cell r="AY657">
            <v>112.429968088575</v>
          </cell>
        </row>
        <row r="659">
          <cell r="D659">
            <v>82.762581063206497</v>
          </cell>
        </row>
      </sheetData>
      <sheetData sheetId="9" refreshError="1"/>
      <sheetData sheetId="10">
        <row r="1">
          <cell r="D1">
            <v>42005</v>
          </cell>
        </row>
      </sheetData>
      <sheetData sheetId="11" refreshError="1"/>
      <sheetData sheetId="12">
        <row r="3">
          <cell r="G3">
            <v>99.03533786335241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>
        <row r="4">
          <cell r="F4">
            <v>95.740627214487787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 202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5"/>
  <sheetViews>
    <sheetView view="pageBreakPreview" zoomScaleNormal="100" zoomScalePageLayoutView="55" workbookViewId="0">
      <pane xSplit="2" ySplit="11" topLeftCell="C12" activePane="bottomRight" state="frozen"/>
      <selection sqref="A1:XFD1048576"/>
      <selection pane="topRight" sqref="A1:XFD1048576"/>
      <selection pane="bottomLeft" sqref="A1:XFD1048576"/>
      <selection pane="bottomRight" activeCell="B95" sqref="B95"/>
    </sheetView>
  </sheetViews>
  <sheetFormatPr defaultColWidth="13.5703125" defaultRowHeight="12.75"/>
  <cols>
    <col min="1" max="1" width="9.140625" style="314" customWidth="1"/>
    <col min="2" max="2" width="10.28515625" style="314" customWidth="1"/>
    <col min="3" max="6" width="17.7109375" style="325" customWidth="1"/>
    <col min="7" max="7" width="9.140625" style="314" customWidth="1"/>
    <col min="8" max="8" width="10.28515625" style="314" customWidth="1"/>
    <col min="9" max="9" width="11.28515625" style="325" customWidth="1"/>
    <col min="10" max="10" width="11.28515625" style="263" customWidth="1"/>
    <col min="11" max="13" width="11.28515625" style="254" customWidth="1"/>
    <col min="14" max="16" width="11.28515625" style="325" customWidth="1"/>
    <col min="17" max="16384" width="13.5703125" style="325"/>
  </cols>
  <sheetData>
    <row r="1" spans="1:16" ht="15" customHeight="1">
      <c r="C1" s="254"/>
      <c r="D1" s="370"/>
      <c r="E1" s="370"/>
      <c r="F1" s="370"/>
      <c r="J1" s="253"/>
      <c r="K1" s="371"/>
      <c r="L1" s="371"/>
      <c r="M1" s="371"/>
    </row>
    <row r="2" spans="1:16" s="372" customFormat="1" ht="15" customHeight="1">
      <c r="A2" s="317" t="s">
        <v>0</v>
      </c>
      <c r="B2" s="317"/>
      <c r="C2" s="317"/>
      <c r="D2" s="317"/>
      <c r="E2" s="317"/>
      <c r="F2" s="317"/>
      <c r="G2" s="317" t="s">
        <v>1</v>
      </c>
      <c r="H2" s="317"/>
      <c r="I2" s="317"/>
      <c r="J2" s="317"/>
      <c r="K2" s="317"/>
      <c r="L2" s="317"/>
      <c r="M2" s="317"/>
      <c r="N2" s="317"/>
      <c r="O2" s="317"/>
      <c r="P2" s="317"/>
    </row>
    <row r="3" spans="1:16" ht="15" customHeight="1">
      <c r="A3" s="333" t="s">
        <v>2</v>
      </c>
      <c r="B3" s="333"/>
      <c r="C3" s="333"/>
      <c r="D3" s="333"/>
      <c r="E3" s="333"/>
      <c r="F3" s="333"/>
      <c r="G3" s="333" t="s">
        <v>3</v>
      </c>
      <c r="H3" s="333"/>
      <c r="I3" s="333"/>
      <c r="J3" s="333"/>
      <c r="K3" s="333"/>
      <c r="L3" s="333"/>
      <c r="M3" s="333"/>
      <c r="N3" s="333"/>
      <c r="O3" s="333"/>
      <c r="P3" s="333"/>
    </row>
    <row r="4" spans="1:16" ht="15" customHeight="1" thickBot="1">
      <c r="A4" s="315"/>
      <c r="B4" s="315"/>
      <c r="C4" s="373"/>
      <c r="D4" s="374"/>
      <c r="E4" s="335"/>
      <c r="F4" s="335"/>
      <c r="G4" s="315"/>
      <c r="H4" s="315"/>
      <c r="I4" s="335"/>
      <c r="J4" s="375"/>
      <c r="K4" s="374"/>
      <c r="L4" s="374"/>
      <c r="M4" s="374"/>
      <c r="N4" s="335"/>
      <c r="O4" s="335"/>
      <c r="P4" s="335"/>
    </row>
    <row r="5" spans="1:16" ht="24.95" customHeight="1" thickTop="1">
      <c r="A5" s="316" t="s">
        <v>881</v>
      </c>
      <c r="B5" s="316" t="s">
        <v>882</v>
      </c>
      <c r="C5" s="317" t="s">
        <v>883</v>
      </c>
      <c r="D5" s="317" t="s">
        <v>884</v>
      </c>
      <c r="E5" s="317" t="s">
        <v>885</v>
      </c>
      <c r="F5" s="318" t="s">
        <v>886</v>
      </c>
      <c r="G5" s="319" t="s">
        <v>887</v>
      </c>
      <c r="H5" s="319" t="s">
        <v>882</v>
      </c>
      <c r="I5" s="318" t="s">
        <v>888</v>
      </c>
      <c r="J5" s="376"/>
      <c r="K5" s="318" t="s">
        <v>889</v>
      </c>
      <c r="L5" s="376"/>
      <c r="M5" s="318" t="s">
        <v>890</v>
      </c>
      <c r="N5" s="376"/>
      <c r="O5" s="318" t="s">
        <v>891</v>
      </c>
      <c r="P5" s="376"/>
    </row>
    <row r="6" spans="1:16" ht="24.95" customHeight="1">
      <c r="A6" s="316"/>
      <c r="B6" s="316"/>
      <c r="C6" s="317"/>
      <c r="D6" s="317"/>
      <c r="E6" s="317"/>
      <c r="F6" s="317"/>
      <c r="G6" s="316"/>
      <c r="H6" s="316"/>
      <c r="I6" s="291"/>
      <c r="J6" s="377"/>
      <c r="K6" s="291"/>
      <c r="L6" s="377"/>
      <c r="M6" s="291"/>
      <c r="N6" s="377"/>
      <c r="O6" s="291"/>
      <c r="P6" s="377"/>
    </row>
    <row r="7" spans="1:16" ht="50.1" customHeight="1">
      <c r="A7" s="316"/>
      <c r="B7" s="316"/>
      <c r="C7" s="378"/>
      <c r="D7" s="378"/>
      <c r="E7" s="378"/>
      <c r="F7" s="378"/>
      <c r="G7" s="316"/>
      <c r="H7" s="316"/>
      <c r="I7" s="379" t="s">
        <v>892</v>
      </c>
      <c r="J7" s="380" t="s">
        <v>893</v>
      </c>
      <c r="K7" s="379" t="s">
        <v>892</v>
      </c>
      <c r="L7" s="380" t="s">
        <v>894</v>
      </c>
      <c r="M7" s="379" t="s">
        <v>895</v>
      </c>
      <c r="N7" s="380" t="s">
        <v>894</v>
      </c>
      <c r="O7" s="379" t="s">
        <v>895</v>
      </c>
      <c r="P7" s="379" t="s">
        <v>894</v>
      </c>
    </row>
    <row r="8" spans="1:16" ht="49.5" customHeight="1">
      <c r="A8" s="320"/>
      <c r="B8" s="320" t="s">
        <v>4</v>
      </c>
      <c r="C8" s="377"/>
      <c r="D8" s="377"/>
      <c r="E8" s="377"/>
      <c r="F8" s="377"/>
      <c r="G8" s="320"/>
      <c r="H8" s="320" t="s">
        <v>4</v>
      </c>
      <c r="I8" s="377"/>
      <c r="J8" s="381"/>
      <c r="K8" s="377"/>
      <c r="L8" s="381"/>
      <c r="M8" s="377"/>
      <c r="N8" s="381"/>
      <c r="O8" s="377"/>
      <c r="P8" s="377"/>
    </row>
    <row r="9" spans="1:16" ht="15" customHeight="1">
      <c r="A9" s="321" t="s">
        <v>896</v>
      </c>
      <c r="B9" s="382"/>
      <c r="C9" s="383" t="s">
        <v>897</v>
      </c>
      <c r="D9" s="384" t="s">
        <v>5</v>
      </c>
      <c r="E9" s="384" t="s">
        <v>6</v>
      </c>
      <c r="F9" s="384" t="s">
        <v>7</v>
      </c>
      <c r="G9" s="321" t="s">
        <v>896</v>
      </c>
      <c r="H9" s="382"/>
      <c r="I9" s="382" t="s">
        <v>897</v>
      </c>
      <c r="J9" s="382"/>
      <c r="K9" s="385" t="s">
        <v>5</v>
      </c>
      <c r="L9" s="385"/>
      <c r="M9" s="336" t="s">
        <v>6</v>
      </c>
      <c r="N9" s="336"/>
      <c r="O9" s="336" t="s">
        <v>7</v>
      </c>
      <c r="P9" s="336"/>
    </row>
    <row r="10" spans="1:16" s="388" customFormat="1" ht="15" customHeight="1">
      <c r="A10" s="282" t="s">
        <v>898</v>
      </c>
      <c r="B10" s="282"/>
      <c r="C10" s="163">
        <v>100</v>
      </c>
      <c r="D10" s="163">
        <v>28.92</v>
      </c>
      <c r="E10" s="163">
        <v>65.89</v>
      </c>
      <c r="F10" s="163">
        <v>5.19</v>
      </c>
      <c r="G10" s="282" t="s">
        <v>899</v>
      </c>
      <c r="H10" s="282"/>
      <c r="I10" s="386">
        <v>100</v>
      </c>
      <c r="J10" s="386"/>
      <c r="K10" s="387">
        <v>28.92</v>
      </c>
      <c r="L10" s="387"/>
      <c r="M10" s="387">
        <v>65.89</v>
      </c>
      <c r="N10" s="387"/>
      <c r="O10" s="387">
        <v>5.19</v>
      </c>
      <c r="P10" s="387"/>
    </row>
    <row r="11" spans="1:16" ht="15" customHeight="1">
      <c r="A11" s="282" t="s">
        <v>900</v>
      </c>
      <c r="B11" s="282"/>
      <c r="C11" s="163">
        <v>100</v>
      </c>
      <c r="D11" s="163">
        <v>25.135146341589799</v>
      </c>
      <c r="E11" s="163">
        <v>68.251105271614193</v>
      </c>
      <c r="F11" s="163">
        <v>6.6137483867958302</v>
      </c>
      <c r="G11" s="282" t="s">
        <v>900</v>
      </c>
      <c r="H11" s="282"/>
      <c r="I11" s="386">
        <v>100</v>
      </c>
      <c r="J11" s="386"/>
      <c r="K11" s="387">
        <v>25.14</v>
      </c>
      <c r="L11" s="387"/>
      <c r="M11" s="387">
        <v>68.25</v>
      </c>
      <c r="N11" s="387"/>
      <c r="O11" s="387">
        <v>6.61</v>
      </c>
      <c r="P11" s="387"/>
    </row>
    <row r="12" spans="1:16" ht="15" customHeight="1">
      <c r="A12" s="322"/>
      <c r="B12" s="21"/>
      <c r="C12" s="253"/>
      <c r="D12" s="253"/>
      <c r="E12" s="253"/>
      <c r="F12" s="253"/>
      <c r="G12" s="322"/>
      <c r="H12" s="21"/>
      <c r="I12" s="253"/>
      <c r="J12" s="253"/>
      <c r="K12" s="390"/>
      <c r="L12" s="371"/>
      <c r="M12" s="390"/>
      <c r="O12" s="253"/>
    </row>
    <row r="13" spans="1:16" ht="15" hidden="1" customHeight="1">
      <c r="A13" s="322">
        <v>2015</v>
      </c>
      <c r="B13" s="21"/>
      <c r="C13" s="341">
        <v>100.00002995902231</v>
      </c>
      <c r="D13" s="341">
        <v>100.00000000000011</v>
      </c>
      <c r="E13" s="341">
        <v>100.00004389529255</v>
      </c>
      <c r="F13" s="341">
        <v>99.999999999999986</v>
      </c>
      <c r="G13" s="322">
        <v>2015</v>
      </c>
      <c r="H13" s="21"/>
      <c r="I13" s="253"/>
      <c r="K13" s="253"/>
      <c r="L13" s="325"/>
      <c r="M13" s="253"/>
      <c r="O13" s="253"/>
      <c r="P13" s="329"/>
    </row>
    <row r="14" spans="1:16" ht="15" hidden="1" customHeight="1">
      <c r="A14" s="322">
        <v>2016</v>
      </c>
      <c r="B14" s="21"/>
      <c r="C14" s="341">
        <v>104.1245855176645</v>
      </c>
      <c r="D14" s="341">
        <v>102.3803731799925</v>
      </c>
      <c r="E14" s="341">
        <v>104.33322849204035</v>
      </c>
      <c r="F14" s="341">
        <v>108.60025</v>
      </c>
      <c r="G14" s="322">
        <v>2016</v>
      </c>
      <c r="H14" s="21"/>
      <c r="I14" s="253">
        <v>4.1245543229660342</v>
      </c>
      <c r="K14" s="253">
        <v>2.3803731799923753</v>
      </c>
      <c r="M14" s="253">
        <v>4.3331826946845666</v>
      </c>
      <c r="O14" s="253">
        <v>8.6002500000000168</v>
      </c>
      <c r="P14" s="329"/>
    </row>
    <row r="15" spans="1:16" ht="15" hidden="1" customHeight="1">
      <c r="A15" s="322">
        <v>2017</v>
      </c>
      <c r="B15" s="21"/>
      <c r="C15" s="341">
        <v>108.72238932732114</v>
      </c>
      <c r="D15" s="341">
        <v>102.73872224505887</v>
      </c>
      <c r="E15" s="341">
        <v>110.71484903926201</v>
      </c>
      <c r="F15" s="341">
        <v>110.90160289578166</v>
      </c>
      <c r="G15" s="322">
        <v>2017</v>
      </c>
      <c r="H15" s="21"/>
      <c r="I15" s="253">
        <v>4.4156754975765296</v>
      </c>
      <c r="K15" s="253">
        <v>0.35001734603599743</v>
      </c>
      <c r="M15" s="253">
        <v>6.1165753609440969</v>
      </c>
      <c r="O15" s="253">
        <v>2.1191046022285036</v>
      </c>
      <c r="P15" s="329"/>
    </row>
    <row r="16" spans="1:16" ht="15" hidden="1" customHeight="1">
      <c r="A16" s="322">
        <v>2018</v>
      </c>
      <c r="B16" s="21"/>
      <c r="C16" s="341">
        <v>112.15967911586229</v>
      </c>
      <c r="D16" s="341">
        <v>100.63237900763052</v>
      </c>
      <c r="E16" s="341">
        <v>116.00588076354073</v>
      </c>
      <c r="F16" s="341">
        <v>116.27729291058148</v>
      </c>
      <c r="G16" s="322">
        <v>2018</v>
      </c>
      <c r="H16" s="21"/>
      <c r="I16" s="253">
        <v>3.1615289268457758</v>
      </c>
      <c r="K16" s="253">
        <v>-2.0501941151303811</v>
      </c>
      <c r="L16" s="389"/>
      <c r="M16" s="253">
        <v>4.7789720802513074</v>
      </c>
      <c r="N16" s="329"/>
      <c r="O16" s="253">
        <v>4.8472608821096514</v>
      </c>
      <c r="P16" s="329"/>
    </row>
    <row r="17" spans="1:16" ht="15" hidden="1" customHeight="1">
      <c r="A17" s="322">
        <v>2019</v>
      </c>
      <c r="B17" s="21"/>
      <c r="C17" s="341">
        <v>114.88637920525049</v>
      </c>
      <c r="D17" s="341">
        <v>99.334490695599399</v>
      </c>
      <c r="E17" s="341">
        <v>120.12851248012008</v>
      </c>
      <c r="F17" s="341">
        <v>119.89376709640946</v>
      </c>
      <c r="G17" s="322">
        <v>2019</v>
      </c>
      <c r="H17" s="21"/>
      <c r="I17" s="253">
        <v>2.4310876340609724</v>
      </c>
      <c r="K17" s="253">
        <v>-1.2897323156125537</v>
      </c>
      <c r="L17" s="389"/>
      <c r="M17" s="253">
        <v>3.5538126941880392</v>
      </c>
      <c r="N17" s="329"/>
      <c r="O17" s="253">
        <v>3.1102153269160624</v>
      </c>
      <c r="P17" s="329"/>
    </row>
    <row r="18" spans="1:16" ht="15" hidden="1" customHeight="1">
      <c r="A18" s="322">
        <v>2020</v>
      </c>
      <c r="B18" s="21"/>
      <c r="C18" s="341">
        <v>110.20522833375342</v>
      </c>
      <c r="D18" s="341">
        <v>90.477610462385258</v>
      </c>
      <c r="E18" s="341">
        <v>116.94066750998546</v>
      </c>
      <c r="F18" s="341">
        <v>115.67193069159026</v>
      </c>
      <c r="G18" s="322">
        <v>2020</v>
      </c>
      <c r="H18" s="21"/>
      <c r="I18" s="253">
        <v>-4.074591699973368</v>
      </c>
      <c r="K18" s="253">
        <v>-8.9162184969117817</v>
      </c>
      <c r="L18" s="389"/>
      <c r="M18" s="253">
        <v>-2.6536955334914012</v>
      </c>
      <c r="N18" s="329"/>
      <c r="O18" s="253">
        <v>-3.5213143327328424</v>
      </c>
      <c r="P18" s="329"/>
    </row>
    <row r="19" spans="1:16" ht="15" hidden="1" customHeight="1">
      <c r="A19" s="322">
        <v>2021</v>
      </c>
      <c r="B19" s="21"/>
      <c r="C19" s="341">
        <v>118.32164274972592</v>
      </c>
      <c r="D19" s="341">
        <v>91.813461085915222</v>
      </c>
      <c r="E19" s="341">
        <v>128.05963586721754</v>
      </c>
      <c r="F19" s="341">
        <v>118.57236773594811</v>
      </c>
      <c r="G19" s="322">
        <v>2021</v>
      </c>
      <c r="H19" s="21"/>
      <c r="I19" s="253">
        <v>7.3648179298646141</v>
      </c>
      <c r="K19" s="253">
        <v>1.4764433064744935</v>
      </c>
      <c r="L19" s="389"/>
      <c r="M19" s="253">
        <v>9.5082135188621493</v>
      </c>
      <c r="N19" s="329"/>
      <c r="O19" s="253">
        <v>2.5074683434576031</v>
      </c>
      <c r="P19" s="329"/>
    </row>
    <row r="20" spans="1:16" ht="15" hidden="1" customHeight="1">
      <c r="A20" s="322">
        <v>2022</v>
      </c>
      <c r="B20" s="21"/>
      <c r="C20" s="341">
        <v>126.47587013750456</v>
      </c>
      <c r="D20" s="341">
        <v>94.482564430650072</v>
      </c>
      <c r="E20" s="341">
        <v>138.5013820357965</v>
      </c>
      <c r="F20" s="341">
        <v>123.96624070323348</v>
      </c>
      <c r="G20" s="322">
        <v>2022</v>
      </c>
      <c r="H20" s="21"/>
      <c r="I20" s="253">
        <v>6.8915772282053638</v>
      </c>
      <c r="K20" s="253">
        <v>2.907093701910668</v>
      </c>
      <c r="L20" s="389"/>
      <c r="M20" s="253">
        <v>8.1538152891562135</v>
      </c>
      <c r="N20" s="329"/>
      <c r="O20" s="253">
        <v>4.5490134592716771</v>
      </c>
      <c r="P20" s="329"/>
    </row>
    <row r="21" spans="1:16" ht="15" hidden="1" customHeight="1">
      <c r="A21" s="322">
        <v>2023</v>
      </c>
      <c r="B21" s="21"/>
      <c r="C21" s="341">
        <v>127.3898897656476</v>
      </c>
      <c r="D21" s="341">
        <v>94.689925046788701</v>
      </c>
      <c r="E21" s="341">
        <v>139.52969874546918</v>
      </c>
      <c r="F21" s="341">
        <v>126.38637682599592</v>
      </c>
      <c r="G21" s="322">
        <v>2023</v>
      </c>
      <c r="H21" s="341"/>
      <c r="I21" s="253">
        <v>0.72268301230053567</v>
      </c>
      <c r="K21" s="253">
        <v>0.21946971633144585</v>
      </c>
      <c r="L21" s="389"/>
      <c r="M21" s="253">
        <v>0.74245952968678353</v>
      </c>
      <c r="N21" s="329"/>
      <c r="O21" s="253">
        <v>1.9522541855214257</v>
      </c>
      <c r="P21" s="341"/>
    </row>
    <row r="22" spans="1:16" ht="15" customHeight="1">
      <c r="A22" s="322">
        <v>2024</v>
      </c>
      <c r="B22" s="21"/>
      <c r="C22" s="341">
        <v>132.29774659410376</v>
      </c>
      <c r="D22" s="341">
        <v>95.521893119170954</v>
      </c>
      <c r="E22" s="341">
        <v>145.58035213444404</v>
      </c>
      <c r="F22" s="341">
        <v>134.99121917158678</v>
      </c>
      <c r="G22" s="322">
        <v>2024</v>
      </c>
      <c r="H22" s="341"/>
      <c r="I22" s="253">
        <v>3.8526266389623913</v>
      </c>
      <c r="K22" s="253">
        <v>0.8786236465718531</v>
      </c>
      <c r="L22" s="389"/>
      <c r="M22" s="253">
        <v>4.3364627340108512</v>
      </c>
      <c r="N22" s="329"/>
      <c r="O22" s="253">
        <v>6.8083622315067203</v>
      </c>
      <c r="P22" s="341"/>
    </row>
    <row r="23" spans="1:16" ht="15" customHeight="1">
      <c r="A23" s="322">
        <v>2025</v>
      </c>
      <c r="B23" s="21"/>
      <c r="C23" s="341">
        <v>136.86133474566722</v>
      </c>
      <c r="D23" s="341">
        <v>95.916796252229076</v>
      </c>
      <c r="E23" s="341">
        <v>152.19380048115485</v>
      </c>
      <c r="F23" s="341">
        <v>134.24394366085943</v>
      </c>
      <c r="G23" s="322">
        <v>2025</v>
      </c>
      <c r="H23" s="341"/>
      <c r="I23" s="253">
        <v>3.4494829043194386</v>
      </c>
      <c r="K23" s="253">
        <v>0.41341635949933675</v>
      </c>
      <c r="L23" s="389"/>
      <c r="M23" s="253">
        <v>4.542816561264587</v>
      </c>
      <c r="N23" s="329"/>
      <c r="O23" s="253">
        <v>-0.55357342152565536</v>
      </c>
      <c r="P23" s="341"/>
    </row>
    <row r="24" spans="1:16" ht="15" customHeight="1">
      <c r="A24" s="322"/>
      <c r="C24" s="391"/>
      <c r="D24" s="391"/>
      <c r="E24" s="391"/>
      <c r="F24" s="391"/>
      <c r="G24" s="322"/>
      <c r="I24" s="253"/>
      <c r="K24" s="253"/>
      <c r="L24" s="329"/>
      <c r="M24" s="329"/>
      <c r="N24" s="329"/>
      <c r="O24" s="253"/>
      <c r="P24" s="329"/>
    </row>
    <row r="25" spans="1:16" ht="15" hidden="1" customHeight="1">
      <c r="A25" s="322">
        <v>2015</v>
      </c>
      <c r="B25" s="21" t="s">
        <v>8</v>
      </c>
      <c r="C25" s="341">
        <v>97.833490507176307</v>
      </c>
      <c r="D25" s="341">
        <v>103.74730524158316</v>
      </c>
      <c r="E25" s="341">
        <v>95.740627214487787</v>
      </c>
      <c r="F25" s="341">
        <v>96.95586929473798</v>
      </c>
      <c r="G25" s="322">
        <v>2015</v>
      </c>
      <c r="H25" s="21" t="s">
        <v>8</v>
      </c>
      <c r="I25" s="253"/>
      <c r="K25" s="253"/>
      <c r="L25" s="329"/>
      <c r="M25" s="253"/>
      <c r="N25" s="329"/>
      <c r="O25" s="253"/>
      <c r="P25" s="341"/>
    </row>
    <row r="26" spans="1:16" ht="15" hidden="1" customHeight="1">
      <c r="A26" s="322"/>
      <c r="B26" s="21" t="s">
        <v>9</v>
      </c>
      <c r="C26" s="341">
        <v>99.540977840140286</v>
      </c>
      <c r="D26" s="341">
        <v>98.809917546435315</v>
      </c>
      <c r="E26" s="341">
        <v>99.674092112344113</v>
      </c>
      <c r="F26" s="341">
        <v>100.94564441016159</v>
      </c>
      <c r="G26" s="322"/>
      <c r="H26" s="21" t="s">
        <v>9</v>
      </c>
      <c r="I26" s="253"/>
      <c r="K26" s="253"/>
      <c r="L26" s="329"/>
      <c r="M26" s="253"/>
      <c r="N26" s="329"/>
      <c r="O26" s="253"/>
      <c r="P26" s="341"/>
    </row>
    <row r="27" spans="1:16" ht="15" hidden="1" customHeight="1">
      <c r="A27" s="322"/>
      <c r="B27" s="21" t="s">
        <v>10</v>
      </c>
      <c r="C27" s="341">
        <v>100.05245224842088</v>
      </c>
      <c r="D27" s="341">
        <v>96.058884580009874</v>
      </c>
      <c r="E27" s="341">
        <v>101.4535848921002</v>
      </c>
      <c r="F27" s="341">
        <v>100.77066164035732</v>
      </c>
      <c r="G27" s="322"/>
      <c r="H27" s="21" t="s">
        <v>10</v>
      </c>
      <c r="I27" s="253"/>
      <c r="K27" s="253"/>
      <c r="L27" s="329"/>
      <c r="M27" s="253"/>
      <c r="N27" s="329"/>
      <c r="O27" s="253"/>
      <c r="P27" s="341"/>
    </row>
    <row r="28" spans="1:16" ht="15" hidden="1" customHeight="1">
      <c r="A28" s="322"/>
      <c r="B28" s="21" t="s">
        <v>11</v>
      </c>
      <c r="C28" s="341">
        <v>102.57319924035183</v>
      </c>
      <c r="D28" s="341">
        <v>101.3838926319721</v>
      </c>
      <c r="E28" s="341">
        <v>103.13187136223803</v>
      </c>
      <c r="F28" s="341">
        <v>101.32782465474308</v>
      </c>
      <c r="G28" s="322"/>
      <c r="H28" s="21" t="s">
        <v>11</v>
      </c>
      <c r="I28" s="253"/>
      <c r="K28" s="253"/>
      <c r="L28" s="329"/>
      <c r="M28" s="253"/>
      <c r="N28" s="329"/>
      <c r="O28" s="253"/>
      <c r="P28" s="329"/>
    </row>
    <row r="29" spans="1:16" ht="15" hidden="1" customHeight="1">
      <c r="A29" s="322"/>
      <c r="B29" s="21"/>
      <c r="C29" s="341"/>
      <c r="D29" s="341"/>
      <c r="E29" s="341"/>
      <c r="F29" s="341"/>
      <c r="G29" s="322"/>
      <c r="H29" s="21"/>
      <c r="I29" s="253"/>
      <c r="K29" s="253"/>
      <c r="L29" s="329"/>
      <c r="M29" s="253"/>
      <c r="N29" s="329"/>
      <c r="O29" s="253"/>
      <c r="P29" s="329"/>
    </row>
    <row r="30" spans="1:16" ht="15" hidden="1" customHeight="1">
      <c r="A30" s="322">
        <v>2016</v>
      </c>
      <c r="B30" s="21" t="s">
        <v>8</v>
      </c>
      <c r="C30" s="341">
        <v>101.09147634127642</v>
      </c>
      <c r="D30" s="341">
        <v>103.13396357990025</v>
      </c>
      <c r="E30" s="341">
        <v>99.926518894014279</v>
      </c>
      <c r="F30" s="341">
        <v>105.351</v>
      </c>
      <c r="G30" s="322">
        <v>2016</v>
      </c>
      <c r="H30" s="21" t="s">
        <v>8</v>
      </c>
      <c r="I30" s="253">
        <v>3.3301334923352641</v>
      </c>
      <c r="K30" s="253">
        <v>-0.59118804122641677</v>
      </c>
      <c r="L30" s="329"/>
      <c r="M30" s="253">
        <v>4.3721164163138724</v>
      </c>
      <c r="N30" s="329"/>
      <c r="O30" s="253">
        <v>8.6587132541110066</v>
      </c>
      <c r="P30" s="329"/>
    </row>
    <row r="31" spans="1:16" ht="15" hidden="1" customHeight="1">
      <c r="A31" s="322"/>
      <c r="B31" s="21" t="s">
        <v>9</v>
      </c>
      <c r="C31" s="341">
        <v>103.22749406733426</v>
      </c>
      <c r="D31" s="341">
        <v>101.28073335429765</v>
      </c>
      <c r="E31" s="341">
        <v>103.2468138899787</v>
      </c>
      <c r="F31" s="341">
        <v>110.42666666666666</v>
      </c>
      <c r="G31" s="322"/>
      <c r="H31" s="21" t="s">
        <v>9</v>
      </c>
      <c r="I31" s="253">
        <v>3.7035161871871622</v>
      </c>
      <c r="K31" s="253">
        <v>2.5005747087089674</v>
      </c>
      <c r="L31" s="329"/>
      <c r="M31" s="253">
        <v>3.5844036317960359</v>
      </c>
      <c r="N31" s="329"/>
      <c r="O31" s="253">
        <v>9.3922053912319967</v>
      </c>
      <c r="P31" s="329"/>
    </row>
    <row r="32" spans="1:16" ht="15" hidden="1" customHeight="1">
      <c r="A32" s="322"/>
      <c r="B32" s="21" t="s">
        <v>10</v>
      </c>
      <c r="C32" s="341">
        <v>104.00153956647227</v>
      </c>
      <c r="D32" s="341">
        <v>98.205162605253534</v>
      </c>
      <c r="E32" s="341">
        <v>105.6018290993714</v>
      </c>
      <c r="F32" s="341">
        <v>109.51600000000001</v>
      </c>
      <c r="G32" s="322"/>
      <c r="H32" s="21" t="s">
        <v>10</v>
      </c>
      <c r="I32" s="253">
        <v>3.9470170188794498</v>
      </c>
      <c r="K32" s="253">
        <v>2.234335777088873</v>
      </c>
      <c r="L32" s="329"/>
      <c r="M32" s="253">
        <v>4.0888098845230729</v>
      </c>
      <c r="N32" s="329"/>
      <c r="O32" s="253">
        <v>8.6784568219410119</v>
      </c>
      <c r="P32" s="329"/>
    </row>
    <row r="33" spans="1:16" ht="15" hidden="1" customHeight="1">
      <c r="A33" s="322"/>
      <c r="B33" s="21" t="s">
        <v>11</v>
      </c>
      <c r="C33" s="341">
        <v>108.17783209557501</v>
      </c>
      <c r="D33" s="341">
        <v>106.9016331805186</v>
      </c>
      <c r="E33" s="341">
        <v>108.5577520847969</v>
      </c>
      <c r="F33" s="341">
        <v>109.10733333333333</v>
      </c>
      <c r="G33" s="322"/>
      <c r="H33" s="21" t="s">
        <v>11</v>
      </c>
      <c r="I33" s="253">
        <v>5.4640324146371739</v>
      </c>
      <c r="K33" s="253">
        <v>5.4424232541318247</v>
      </c>
      <c r="L33" s="329"/>
      <c r="M33" s="253">
        <v>5.2611095395536154</v>
      </c>
      <c r="N33" s="329"/>
      <c r="O33" s="253">
        <v>7.6775640897232051</v>
      </c>
      <c r="P33" s="329"/>
    </row>
    <row r="34" spans="1:16" ht="15" hidden="1" customHeight="1">
      <c r="A34" s="322"/>
      <c r="B34" s="21"/>
      <c r="C34" s="341"/>
      <c r="D34" s="341"/>
      <c r="E34" s="341"/>
      <c r="F34" s="341"/>
      <c r="G34" s="322"/>
      <c r="H34" s="21"/>
      <c r="I34" s="253"/>
      <c r="K34" s="253"/>
      <c r="L34" s="329"/>
      <c r="M34" s="253"/>
      <c r="N34" s="329"/>
      <c r="O34" s="253"/>
      <c r="P34" s="329"/>
    </row>
    <row r="35" spans="1:16" ht="15" hidden="1" customHeight="1">
      <c r="A35" s="322">
        <v>2017</v>
      </c>
      <c r="B35" s="21" t="s">
        <v>8</v>
      </c>
      <c r="C35" s="341">
        <v>105.59435585140233</v>
      </c>
      <c r="D35" s="341">
        <v>104.93349258658155</v>
      </c>
      <c r="E35" s="341">
        <v>105.83140616010532</v>
      </c>
      <c r="F35" s="341">
        <v>105.65966666666667</v>
      </c>
      <c r="G35" s="322">
        <v>2017</v>
      </c>
      <c r="H35" s="21" t="s">
        <v>8</v>
      </c>
      <c r="I35" s="253">
        <v>4.4542622910408056</v>
      </c>
      <c r="K35" s="253">
        <v>1.7448461633952093</v>
      </c>
      <c r="L35" s="329"/>
      <c r="M35" s="253">
        <v>5.9092294332338184</v>
      </c>
      <c r="N35" s="329"/>
      <c r="O35" s="253">
        <v>0.292988834151231</v>
      </c>
      <c r="P35" s="329"/>
    </row>
    <row r="36" spans="1:16" ht="15" hidden="1" customHeight="1">
      <c r="A36" s="322"/>
      <c r="B36" s="21" t="s">
        <v>9</v>
      </c>
      <c r="C36" s="341">
        <v>107.06224249261818</v>
      </c>
      <c r="D36" s="341">
        <v>99.57537327845823</v>
      </c>
      <c r="E36" s="341">
        <v>109.43081090921221</v>
      </c>
      <c r="F36" s="341">
        <v>111.07299999999999</v>
      </c>
      <c r="G36" s="322"/>
      <c r="H36" s="21" t="s">
        <v>9</v>
      </c>
      <c r="I36" s="253">
        <v>3.7148518037089673</v>
      </c>
      <c r="K36" s="253">
        <v>-1.6837951497386712</v>
      </c>
      <c r="L36" s="329"/>
      <c r="M36" s="253">
        <v>5.9895281861416692</v>
      </c>
      <c r="N36" s="329"/>
      <c r="O36" s="253">
        <v>0.58530548176769059</v>
      </c>
      <c r="P36" s="329"/>
    </row>
    <row r="37" spans="1:16" ht="15" hidden="1" customHeight="1">
      <c r="A37" s="322"/>
      <c r="B37" s="21" t="s">
        <v>10</v>
      </c>
      <c r="C37" s="341">
        <v>110.00063339833775</v>
      </c>
      <c r="D37" s="341">
        <v>100.20793388351062</v>
      </c>
      <c r="E37" s="341">
        <v>113.24299255481998</v>
      </c>
      <c r="F37" s="341">
        <v>113.7574045686094</v>
      </c>
      <c r="G37" s="322"/>
      <c r="H37" s="21" t="s">
        <v>10</v>
      </c>
      <c r="I37" s="253">
        <v>5.7682740629345801</v>
      </c>
      <c r="K37" s="253">
        <v>2.0393747386860355</v>
      </c>
      <c r="L37" s="329"/>
      <c r="M37" s="253">
        <v>7.2358249100574028</v>
      </c>
      <c r="N37" s="329"/>
      <c r="O37" s="253">
        <v>3.8728629320002455</v>
      </c>
      <c r="P37" s="329"/>
    </row>
    <row r="38" spans="1:16" ht="15" hidden="1" customHeight="1">
      <c r="A38" s="322"/>
      <c r="B38" s="21" t="s">
        <v>11</v>
      </c>
      <c r="C38" s="341">
        <v>112.23232556692632</v>
      </c>
      <c r="D38" s="341">
        <v>106.23808923168515</v>
      </c>
      <c r="E38" s="341">
        <v>114.35418653291059</v>
      </c>
      <c r="F38" s="341">
        <v>113.1163403478506</v>
      </c>
      <c r="G38" s="322"/>
      <c r="H38" s="21" t="s">
        <v>11</v>
      </c>
      <c r="I38" s="253">
        <v>3.7479892070393532</v>
      </c>
      <c r="K38" s="253">
        <v>-0.62070515584449026</v>
      </c>
      <c r="L38" s="329"/>
      <c r="M38" s="253">
        <v>5.3394938056436274</v>
      </c>
      <c r="N38" s="329"/>
      <c r="O38" s="253">
        <v>3.6743698998392489</v>
      </c>
      <c r="P38" s="329"/>
    </row>
    <row r="39" spans="1:16" ht="15" hidden="1" customHeight="1">
      <c r="A39" s="322"/>
      <c r="B39" s="21"/>
      <c r="C39" s="341"/>
      <c r="D39" s="341"/>
      <c r="E39" s="341"/>
      <c r="F39" s="341"/>
      <c r="G39" s="322"/>
      <c r="H39" s="21"/>
      <c r="I39" s="253"/>
      <c r="K39" s="253"/>
      <c r="L39" s="329"/>
      <c r="M39" s="253"/>
      <c r="N39" s="329"/>
      <c r="O39" s="253"/>
      <c r="P39" s="329"/>
    </row>
    <row r="40" spans="1:16" ht="15" hidden="1" customHeight="1">
      <c r="A40" s="322">
        <v>2018</v>
      </c>
      <c r="B40" s="21" t="s">
        <v>8</v>
      </c>
      <c r="C40" s="341">
        <v>109.17892428864251</v>
      </c>
      <c r="D40" s="341">
        <v>102.55805346735123</v>
      </c>
      <c r="E40" s="341">
        <v>111.38591024741619</v>
      </c>
      <c r="F40" s="341">
        <v>111.56597094862713</v>
      </c>
      <c r="G40" s="322">
        <v>2018</v>
      </c>
      <c r="H40" s="21" t="s">
        <v>8</v>
      </c>
      <c r="I40" s="253">
        <v>3.3946591258007714</v>
      </c>
      <c r="K40" s="253">
        <v>-2.2637568431931498</v>
      </c>
      <c r="L40" s="263"/>
      <c r="M40" s="253">
        <v>5.2484458903511353</v>
      </c>
      <c r="N40" s="263"/>
      <c r="O40" s="253">
        <v>5.589932722950536</v>
      </c>
      <c r="P40" s="263"/>
    </row>
    <row r="41" spans="1:16" ht="15" hidden="1" customHeight="1">
      <c r="A41" s="322"/>
      <c r="B41" s="21" t="s">
        <v>9</v>
      </c>
      <c r="C41" s="341">
        <v>110.80643582865595</v>
      </c>
      <c r="D41" s="341">
        <v>99.223224700530295</v>
      </c>
      <c r="E41" s="341">
        <v>114.52575736968004</v>
      </c>
      <c r="F41" s="341">
        <v>116.44588544092393</v>
      </c>
      <c r="G41" s="322"/>
      <c r="H41" s="21" t="s">
        <v>9</v>
      </c>
      <c r="I41" s="253">
        <v>3.4972117609958673</v>
      </c>
      <c r="K41" s="253">
        <v>-0.353650271481456</v>
      </c>
      <c r="L41" s="329"/>
      <c r="M41" s="253">
        <v>4.6558610122105222</v>
      </c>
      <c r="N41" s="329"/>
      <c r="O41" s="253">
        <v>4.8372560756654934</v>
      </c>
      <c r="P41" s="329"/>
    </row>
    <row r="42" spans="1:16" ht="15" hidden="1" customHeight="1">
      <c r="A42" s="322"/>
      <c r="B42" s="21" t="s">
        <v>10</v>
      </c>
      <c r="C42" s="341">
        <v>112.6587027004112</v>
      </c>
      <c r="D42" s="341">
        <v>94.617921017229108</v>
      </c>
      <c r="E42" s="341">
        <v>118.63726477271128</v>
      </c>
      <c r="F42" s="341">
        <v>119.52534105706381</v>
      </c>
      <c r="G42" s="322"/>
      <c r="H42" s="21" t="s">
        <v>10</v>
      </c>
      <c r="I42" s="253">
        <v>2.4164127241412814</v>
      </c>
      <c r="J42" s="329"/>
      <c r="K42" s="253">
        <v>-5.5784134545471886</v>
      </c>
      <c r="L42" s="329"/>
      <c r="M42" s="253">
        <v>4.7634490189580418</v>
      </c>
      <c r="N42" s="329"/>
      <c r="O42" s="253">
        <v>5.0703833392890374</v>
      </c>
      <c r="P42" s="329"/>
    </row>
    <row r="43" spans="1:16" ht="15" hidden="1" customHeight="1">
      <c r="A43" s="322"/>
      <c r="B43" s="21" t="s">
        <v>11</v>
      </c>
      <c r="C43" s="341">
        <v>115.99465364573949</v>
      </c>
      <c r="D43" s="341">
        <v>106.13031684541146</v>
      </c>
      <c r="E43" s="341">
        <v>119.47459066435539</v>
      </c>
      <c r="F43" s="341">
        <v>117.57197419571112</v>
      </c>
      <c r="G43" s="322"/>
      <c r="H43" s="21" t="s">
        <v>11</v>
      </c>
      <c r="I43" s="253">
        <v>3.3522677711686839</v>
      </c>
      <c r="J43" s="329"/>
      <c r="K43" s="253">
        <v>-0.1014442061723031</v>
      </c>
      <c r="L43" s="329"/>
      <c r="M43" s="253">
        <v>4.4776708983638116</v>
      </c>
      <c r="N43" s="329"/>
      <c r="O43" s="253">
        <v>3.9389833813211652</v>
      </c>
      <c r="P43" s="329"/>
    </row>
    <row r="44" spans="1:16" ht="15" hidden="1" customHeight="1">
      <c r="A44" s="322"/>
      <c r="B44" s="21"/>
      <c r="C44" s="341"/>
      <c r="D44" s="341"/>
      <c r="E44" s="341"/>
      <c r="F44" s="341"/>
      <c r="G44" s="322"/>
      <c r="H44" s="21"/>
      <c r="I44" s="253"/>
      <c r="K44" s="263"/>
      <c r="L44" s="263"/>
      <c r="M44" s="263"/>
      <c r="N44" s="329"/>
      <c r="O44" s="253"/>
      <c r="P44" s="329"/>
    </row>
    <row r="45" spans="1:16" ht="15" hidden="1" customHeight="1">
      <c r="A45" s="322">
        <v>2019</v>
      </c>
      <c r="B45" s="21" t="s">
        <v>8</v>
      </c>
      <c r="C45" s="263">
        <v>112.6737183463988</v>
      </c>
      <c r="D45" s="263">
        <v>102.69163429197549</v>
      </c>
      <c r="E45" s="263">
        <v>115.85446109968844</v>
      </c>
      <c r="F45" s="263">
        <v>117.7860892785604</v>
      </c>
      <c r="G45" s="322">
        <v>2019</v>
      </c>
      <c r="H45" s="21" t="s">
        <v>8</v>
      </c>
      <c r="I45" s="253">
        <v>3.2009786508950384</v>
      </c>
      <c r="K45" s="253">
        <v>0.13024898592364309</v>
      </c>
      <c r="L45" s="263"/>
      <c r="M45" s="253">
        <v>4.0117738790718391</v>
      </c>
      <c r="N45" s="263"/>
      <c r="O45" s="253">
        <v>5.5752827470998909</v>
      </c>
      <c r="P45" s="263"/>
    </row>
    <row r="46" spans="1:16" ht="15" hidden="1" customHeight="1">
      <c r="A46" s="322"/>
      <c r="B46" s="21" t="s">
        <v>9</v>
      </c>
      <c r="C46" s="263">
        <v>114.73760824033343</v>
      </c>
      <c r="D46" s="263">
        <v>100.83213497144361</v>
      </c>
      <c r="E46" s="263">
        <v>119.2172851764157</v>
      </c>
      <c r="F46" s="263">
        <v>121.35612482959942</v>
      </c>
      <c r="G46" s="322"/>
      <c r="H46" s="21" t="s">
        <v>9</v>
      </c>
      <c r="I46" s="253">
        <v>3.5477834678812314</v>
      </c>
      <c r="K46" s="253">
        <v>1.6215057268792066</v>
      </c>
      <c r="L46" s="263"/>
      <c r="M46" s="253">
        <v>4.0964826729691879</v>
      </c>
      <c r="N46" s="263"/>
      <c r="O46" s="253">
        <v>4.2167564530793129</v>
      </c>
      <c r="P46" s="263"/>
    </row>
    <row r="47" spans="1:16" ht="15" hidden="1" customHeight="1">
      <c r="A47" s="322"/>
      <c r="B47" s="21" t="s">
        <v>10</v>
      </c>
      <c r="C47" s="263">
        <v>114.64251305522153</v>
      </c>
      <c r="D47" s="263">
        <v>91.062516868209244</v>
      </c>
      <c r="E47" s="263">
        <v>122.61368109605819</v>
      </c>
      <c r="F47" s="263">
        <v>121.99774082574503</v>
      </c>
      <c r="G47" s="322"/>
      <c r="H47" s="21" t="s">
        <v>10</v>
      </c>
      <c r="I47" s="253">
        <v>1.7609028927714405</v>
      </c>
      <c r="K47" s="253">
        <v>-3.757643489516596</v>
      </c>
      <c r="L47" s="329"/>
      <c r="M47" s="253">
        <v>3.3517430892941178</v>
      </c>
      <c r="N47" s="329"/>
      <c r="O47" s="253">
        <v>2.0685151339587833</v>
      </c>
      <c r="P47" s="329"/>
    </row>
    <row r="48" spans="1:16" ht="15" hidden="1" customHeight="1">
      <c r="A48" s="322"/>
      <c r="B48" s="21" t="s">
        <v>11</v>
      </c>
      <c r="C48" s="263">
        <v>117.49167717904821</v>
      </c>
      <c r="D48" s="263">
        <v>102.75167665076934</v>
      </c>
      <c r="E48" s="263">
        <v>122.82862254831799</v>
      </c>
      <c r="F48" s="263">
        <v>118.43511345173302</v>
      </c>
      <c r="G48" s="322"/>
      <c r="H48" s="21" t="s">
        <v>11</v>
      </c>
      <c r="I48" s="253">
        <v>1.2905970113767467</v>
      </c>
      <c r="J48" s="329"/>
      <c r="K48" s="253">
        <v>-3.183482623125883</v>
      </c>
      <c r="L48" s="329"/>
      <c r="M48" s="253">
        <v>2.8073181630604722</v>
      </c>
      <c r="N48" s="329"/>
      <c r="O48" s="253">
        <v>0.73413690798889775</v>
      </c>
      <c r="P48" s="329"/>
    </row>
    <row r="49" spans="1:16" ht="15" hidden="1" customHeight="1">
      <c r="A49" s="322"/>
      <c r="B49" s="21"/>
      <c r="C49" s="263"/>
      <c r="D49" s="263"/>
      <c r="E49" s="263"/>
      <c r="F49" s="263"/>
      <c r="G49" s="322"/>
      <c r="H49" s="21"/>
      <c r="I49" s="253"/>
      <c r="J49" s="329"/>
      <c r="K49" s="253"/>
      <c r="L49" s="329"/>
      <c r="M49" s="253"/>
      <c r="N49" s="329"/>
      <c r="O49" s="253"/>
      <c r="P49" s="329"/>
    </row>
    <row r="50" spans="1:16" ht="15" hidden="1" customHeight="1">
      <c r="A50" s="322">
        <v>2020</v>
      </c>
      <c r="B50" s="21" t="s">
        <v>8</v>
      </c>
      <c r="C50" s="263">
        <v>113.07549883547507</v>
      </c>
      <c r="D50" s="263">
        <v>100.48539598184573</v>
      </c>
      <c r="E50" s="263">
        <v>117.31861909894803</v>
      </c>
      <c r="F50" s="263">
        <v>117.13619608740657</v>
      </c>
      <c r="G50" s="322">
        <v>2020</v>
      </c>
      <c r="H50" s="21" t="s">
        <v>8</v>
      </c>
      <c r="I50" s="253">
        <v>0.35658758313191186</v>
      </c>
      <c r="J50" s="329"/>
      <c r="K50" s="253">
        <v>-2.1484109444172788</v>
      </c>
      <c r="L50" s="329"/>
      <c r="M50" s="253">
        <v>1.2637907814354605</v>
      </c>
      <c r="N50" s="329"/>
      <c r="O50" s="253">
        <v>-0.55175716855396217</v>
      </c>
      <c r="P50" s="329"/>
    </row>
    <row r="51" spans="1:16" ht="15" hidden="1" customHeight="1">
      <c r="A51" s="322"/>
      <c r="B51" s="21" t="s">
        <v>9</v>
      </c>
      <c r="C51" s="263">
        <v>94.605797703946891</v>
      </c>
      <c r="D51" s="263">
        <v>82.620484965958624</v>
      </c>
      <c r="E51" s="263">
        <v>97.67105614177585</v>
      </c>
      <c r="F51" s="263">
        <v>108.52306638593258</v>
      </c>
      <c r="G51" s="322"/>
      <c r="H51" s="21" t="s">
        <v>9</v>
      </c>
      <c r="I51" s="253">
        <v>-17.545956243237825</v>
      </c>
      <c r="J51" s="329"/>
      <c r="K51" s="253">
        <v>-18.061355152940735</v>
      </c>
      <c r="L51" s="329"/>
      <c r="M51" s="253">
        <v>-18.073074724655996</v>
      </c>
      <c r="N51" s="329"/>
      <c r="O51" s="253">
        <v>-10.574710144779431</v>
      </c>
      <c r="P51" s="329"/>
    </row>
    <row r="52" spans="1:16" ht="15" hidden="1" customHeight="1">
      <c r="A52" s="322"/>
      <c r="B52" s="21" t="s">
        <v>10</v>
      </c>
      <c r="C52" s="263">
        <v>115.88141985759607</v>
      </c>
      <c r="D52" s="263">
        <v>86.350133292932085</v>
      </c>
      <c r="E52" s="263">
        <v>126.45966816616611</v>
      </c>
      <c r="F52" s="263">
        <v>118.95018954367703</v>
      </c>
      <c r="G52" s="322"/>
      <c r="H52" s="21" t="s">
        <v>10</v>
      </c>
      <c r="I52" s="253">
        <v>1.0806696131807456</v>
      </c>
      <c r="J52" s="329"/>
      <c r="K52" s="253">
        <v>-5.1748883485146564</v>
      </c>
      <c r="L52" s="329"/>
      <c r="M52" s="253">
        <v>3.1366704235026504</v>
      </c>
      <c r="N52" s="329"/>
      <c r="O52" s="253">
        <v>-2.4980391123971373</v>
      </c>
      <c r="P52" s="329"/>
    </row>
    <row r="53" spans="1:16" ht="15" hidden="1" customHeight="1">
      <c r="A53" s="322"/>
      <c r="B53" s="21" t="s">
        <v>11</v>
      </c>
      <c r="C53" s="263">
        <v>117.25819693799569</v>
      </c>
      <c r="D53" s="263">
        <v>92.454427608804551</v>
      </c>
      <c r="E53" s="263">
        <v>126.31332663305176</v>
      </c>
      <c r="F53" s="263">
        <v>118.0782707493449</v>
      </c>
      <c r="G53" s="322"/>
      <c r="H53" s="21" t="s">
        <v>11</v>
      </c>
      <c r="I53" s="263">
        <v>-0.19872066401495658</v>
      </c>
      <c r="K53" s="263">
        <v>-10.021490040462211</v>
      </c>
      <c r="L53" s="263"/>
      <c r="M53" s="253">
        <v>2.8370456433010673</v>
      </c>
      <c r="N53" s="253"/>
      <c r="O53" s="253">
        <v>-0.30129806270127801</v>
      </c>
      <c r="P53" s="253"/>
    </row>
    <row r="54" spans="1:16" ht="15" hidden="1" customHeight="1">
      <c r="A54" s="322"/>
      <c r="B54" s="21"/>
      <c r="C54" s="263"/>
      <c r="D54" s="263"/>
      <c r="E54" s="263"/>
      <c r="F54" s="263"/>
      <c r="G54" s="322"/>
      <c r="H54" s="21"/>
      <c r="I54" s="263"/>
      <c r="K54" s="263"/>
      <c r="L54" s="263"/>
      <c r="M54" s="253"/>
      <c r="N54" s="253"/>
      <c r="O54" s="253"/>
      <c r="P54" s="253"/>
    </row>
    <row r="55" spans="1:16" ht="15" hidden="1" customHeight="1">
      <c r="A55" s="322">
        <v>2021</v>
      </c>
      <c r="B55" s="21" t="s">
        <v>8</v>
      </c>
      <c r="C55" s="263">
        <v>117.68482532082665</v>
      </c>
      <c r="D55" s="263">
        <v>97.149806382195308</v>
      </c>
      <c r="E55" s="263">
        <v>125.3074897821338</v>
      </c>
      <c r="F55" s="263">
        <v>117.06421379934154</v>
      </c>
      <c r="G55" s="322">
        <v>2021</v>
      </c>
      <c r="H55" s="21" t="s">
        <v>8</v>
      </c>
      <c r="I55" s="253">
        <v>4.0763264657873748</v>
      </c>
      <c r="J55" s="329"/>
      <c r="K55" s="253">
        <v>-3.319476991714339</v>
      </c>
      <c r="L55" s="329"/>
      <c r="M55" s="253">
        <v>6.8095505594451708</v>
      </c>
      <c r="N55" s="329"/>
      <c r="O55" s="253">
        <v>-6.1451789002362034E-2</v>
      </c>
      <c r="P55" s="253"/>
    </row>
    <row r="56" spans="1:16" ht="15" hidden="1" customHeight="1">
      <c r="A56" s="322"/>
      <c r="B56" s="21" t="s">
        <v>9</v>
      </c>
      <c r="C56" s="341">
        <v>115.84909644937194</v>
      </c>
      <c r="D56" s="341">
        <v>94.878273524625783</v>
      </c>
      <c r="E56" s="341">
        <v>123.37867873212342</v>
      </c>
      <c r="F56" s="341">
        <v>117.84530031344218</v>
      </c>
      <c r="G56" s="322"/>
      <c r="H56" s="21" t="s">
        <v>9</v>
      </c>
      <c r="I56" s="253">
        <v>22.454542174996959</v>
      </c>
      <c r="J56" s="329"/>
      <c r="K56" s="253">
        <v>14.836258300490044</v>
      </c>
      <c r="L56" s="329"/>
      <c r="M56" s="253">
        <v>26.320614935330781</v>
      </c>
      <c r="N56" s="329"/>
      <c r="O56" s="253">
        <v>8.590094472964509</v>
      </c>
      <c r="P56" s="253"/>
    </row>
    <row r="57" spans="1:16" ht="15" hidden="1" customHeight="1">
      <c r="A57" s="322"/>
      <c r="B57" s="21" t="s">
        <v>10</v>
      </c>
      <c r="C57" s="341">
        <v>114.44364454478961</v>
      </c>
      <c r="D57" s="341">
        <v>83.795646370761389</v>
      </c>
      <c r="E57" s="341">
        <v>125.62016546273095</v>
      </c>
      <c r="F57" s="341">
        <v>115.58248639356623</v>
      </c>
      <c r="G57" s="322"/>
      <c r="H57" s="21" t="s">
        <v>10</v>
      </c>
      <c r="I57" s="253">
        <v>-1.2407298034260492</v>
      </c>
      <c r="J57" s="329"/>
      <c r="K57" s="253">
        <v>-2.9582894950548848</v>
      </c>
      <c r="L57" s="329"/>
      <c r="M57" s="253">
        <v>-0.66385015523847812</v>
      </c>
      <c r="N57" s="329"/>
      <c r="O57" s="253">
        <v>-2.8311877122938256</v>
      </c>
      <c r="P57" s="253"/>
    </row>
    <row r="58" spans="1:16" ht="15" hidden="1" customHeight="1">
      <c r="A58" s="322"/>
      <c r="B58" s="21" t="s">
        <v>11</v>
      </c>
      <c r="C58" s="341">
        <v>125.30900468391557</v>
      </c>
      <c r="D58" s="341">
        <v>91.430118066078364</v>
      </c>
      <c r="E58" s="341">
        <v>137.93220949188199</v>
      </c>
      <c r="F58" s="341">
        <v>123.79747043744241</v>
      </c>
      <c r="G58" s="322"/>
      <c r="H58" s="21" t="s">
        <v>11</v>
      </c>
      <c r="I58" s="263">
        <v>6.8658805577379098</v>
      </c>
      <c r="K58" s="263">
        <v>-1.1079075055878036</v>
      </c>
      <c r="L58" s="263"/>
      <c r="M58" s="253">
        <v>9.1984616101385939</v>
      </c>
      <c r="N58" s="253"/>
      <c r="O58" s="253">
        <v>4.8435666035778553</v>
      </c>
      <c r="P58" s="253"/>
    </row>
    <row r="59" spans="1:16" ht="15" hidden="1" customHeight="1">
      <c r="A59" s="322"/>
      <c r="B59" s="21"/>
      <c r="C59" s="341"/>
      <c r="D59" s="341"/>
      <c r="E59" s="341"/>
      <c r="F59" s="341"/>
      <c r="G59" s="322"/>
      <c r="H59" s="21"/>
      <c r="I59" s="263"/>
      <c r="K59" s="263"/>
      <c r="L59" s="263"/>
      <c r="M59" s="253"/>
      <c r="N59" s="253"/>
      <c r="O59" s="253"/>
      <c r="P59" s="253"/>
    </row>
    <row r="60" spans="1:16" ht="15" hidden="1" customHeight="1">
      <c r="A60" s="322">
        <v>2022</v>
      </c>
      <c r="B60" s="21" t="s">
        <v>8</v>
      </c>
      <c r="C60" s="341">
        <v>122.93126918754126</v>
      </c>
      <c r="D60" s="341">
        <v>95.682485277950377</v>
      </c>
      <c r="E60" s="341">
        <v>133.23324856806846</v>
      </c>
      <c r="F60" s="341">
        <v>120.17650638997088</v>
      </c>
      <c r="G60" s="322">
        <v>2022</v>
      </c>
      <c r="H60" s="21" t="s">
        <v>8</v>
      </c>
      <c r="I60" s="253">
        <v>4.4580461859989242</v>
      </c>
      <c r="J60" s="329"/>
      <c r="K60" s="253">
        <v>-1.5103695610801111</v>
      </c>
      <c r="L60" s="329"/>
      <c r="M60" s="253">
        <v>6.3250479278731149</v>
      </c>
      <c r="N60" s="329"/>
      <c r="O60" s="253">
        <v>2.6586199912161703</v>
      </c>
      <c r="P60" s="253"/>
    </row>
    <row r="61" spans="1:16" ht="15" hidden="1" customHeight="1">
      <c r="A61" s="322"/>
      <c r="B61" s="21" t="s">
        <v>9</v>
      </c>
      <c r="C61" s="341">
        <v>123.59517870418847</v>
      </c>
      <c r="D61" s="341">
        <v>92.628773272685237</v>
      </c>
      <c r="E61" s="341">
        <v>134.80017144528094</v>
      </c>
      <c r="F61" s="341">
        <v>125.65029061031964</v>
      </c>
      <c r="G61" s="322"/>
      <c r="H61" s="21" t="s">
        <v>9</v>
      </c>
      <c r="I61" s="253">
        <v>6.6863553469333397</v>
      </c>
      <c r="J61" s="329"/>
      <c r="K61" s="253">
        <v>-2.3709329526919447</v>
      </c>
      <c r="L61" s="329"/>
      <c r="M61" s="253">
        <v>9.2572661909887728</v>
      </c>
      <c r="N61" s="329"/>
      <c r="O61" s="253">
        <v>6.6230815111997856</v>
      </c>
      <c r="P61" s="253"/>
    </row>
    <row r="62" spans="1:16" ht="15" hidden="1" customHeight="1">
      <c r="A62" s="322"/>
      <c r="B62" s="21" t="s">
        <v>10</v>
      </c>
      <c r="C62" s="341">
        <v>128.79143847058114</v>
      </c>
      <c r="D62" s="341">
        <v>92.063871381746466</v>
      </c>
      <c r="E62" s="341">
        <v>142.49480008798844</v>
      </c>
      <c r="F62" s="341">
        <v>126.9593756118793</v>
      </c>
      <c r="G62" s="322"/>
      <c r="H62" s="21" t="s">
        <v>10</v>
      </c>
      <c r="I62" s="253">
        <v>12.536994940052139</v>
      </c>
      <c r="J62" s="329"/>
      <c r="K62" s="253">
        <v>9.8671295814123425</v>
      </c>
      <c r="L62" s="329"/>
      <c r="M62" s="253">
        <v>13.43306193165607</v>
      </c>
      <c r="N62" s="329"/>
      <c r="O62" s="253">
        <v>9.8430909156721071</v>
      </c>
      <c r="P62" s="253"/>
    </row>
    <row r="63" spans="1:16" ht="15" hidden="1" customHeight="1">
      <c r="A63" s="322"/>
      <c r="B63" s="21" t="s">
        <v>11</v>
      </c>
      <c r="C63" s="341">
        <v>130.58559418770733</v>
      </c>
      <c r="D63" s="341">
        <v>97.555127790218151</v>
      </c>
      <c r="E63" s="341">
        <v>143.47730804184815</v>
      </c>
      <c r="F63" s="341">
        <v>123.07879020076412</v>
      </c>
      <c r="G63" s="322"/>
      <c r="H63" s="21" t="s">
        <v>11</v>
      </c>
      <c r="I63" s="263">
        <v>4.2108621939034947</v>
      </c>
      <c r="K63" s="263">
        <v>6.69911606120111</v>
      </c>
      <c r="L63" s="263"/>
      <c r="M63" s="253">
        <v>4.0201622017028029</v>
      </c>
      <c r="N63" s="253"/>
      <c r="O63" s="253">
        <v>-0.58052901576972715</v>
      </c>
      <c r="P63" s="253"/>
    </row>
    <row r="64" spans="1:16" ht="15" hidden="1" customHeight="1">
      <c r="A64" s="322"/>
      <c r="B64" s="21"/>
      <c r="C64" s="341"/>
      <c r="D64" s="341"/>
      <c r="E64" s="341"/>
      <c r="F64" s="341"/>
      <c r="G64" s="322"/>
      <c r="H64" s="21"/>
      <c r="I64" s="263"/>
      <c r="K64" s="263"/>
      <c r="L64" s="263"/>
      <c r="M64" s="253"/>
      <c r="N64" s="253"/>
      <c r="O64" s="253"/>
      <c r="P64" s="253"/>
    </row>
    <row r="65" spans="1:16" ht="15" hidden="1" customHeight="1">
      <c r="A65" s="322">
        <v>2023</v>
      </c>
      <c r="B65" s="21" t="s">
        <v>8</v>
      </c>
      <c r="C65" s="341">
        <v>126.5983887405506</v>
      </c>
      <c r="D65" s="341">
        <v>98.223484846477618</v>
      </c>
      <c r="E65" s="341">
        <v>137.71664709028201</v>
      </c>
      <c r="F65" s="341">
        <v>119.69971999930509</v>
      </c>
      <c r="G65" s="322">
        <v>2023</v>
      </c>
      <c r="H65" s="21" t="s">
        <v>8</v>
      </c>
      <c r="I65" s="253">
        <v>2.9830649087457601</v>
      </c>
      <c r="J65" s="329"/>
      <c r="K65" s="253">
        <v>2.6556579933577353</v>
      </c>
      <c r="L65" s="329"/>
      <c r="M65" s="253">
        <v>3.3650748370989305</v>
      </c>
      <c r="N65" s="329"/>
      <c r="O65" s="253">
        <v>-0.39673843498047745</v>
      </c>
      <c r="P65" s="329"/>
    </row>
    <row r="66" spans="1:16" ht="15" hidden="1" customHeight="1">
      <c r="A66" s="322"/>
      <c r="B66" s="21" t="s">
        <v>9</v>
      </c>
      <c r="C66" s="341">
        <v>123.16714661404639</v>
      </c>
      <c r="D66" s="341">
        <v>90.006676851107613</v>
      </c>
      <c r="E66" s="341">
        <v>134.88853892895881</v>
      </c>
      <c r="F66" s="341">
        <v>128.23163916402373</v>
      </c>
      <c r="G66" s="322"/>
      <c r="H66" s="21" t="s">
        <v>9</v>
      </c>
      <c r="I66" s="253">
        <v>-0.34631778895399634</v>
      </c>
      <c r="J66" s="329"/>
      <c r="K66" s="253">
        <v>-2.8307580128029599</v>
      </c>
      <c r="L66" s="329"/>
      <c r="M66" s="253">
        <v>6.5554429738796216E-2</v>
      </c>
      <c r="N66" s="329"/>
      <c r="O66" s="253">
        <v>2.0543912323367692</v>
      </c>
      <c r="P66" s="329"/>
    </row>
    <row r="67" spans="1:16" ht="15" hidden="1" customHeight="1">
      <c r="A67" s="322"/>
      <c r="B67" s="21" t="s">
        <v>10</v>
      </c>
      <c r="C67" s="341">
        <v>128.16870708944302</v>
      </c>
      <c r="D67" s="341">
        <v>89.615241010682595</v>
      </c>
      <c r="E67" s="341">
        <v>142.29776571328151</v>
      </c>
      <c r="F67" s="341">
        <v>128.88284740209579</v>
      </c>
      <c r="G67" s="322"/>
      <c r="H67" s="21" t="s">
        <v>10</v>
      </c>
      <c r="I67" s="253">
        <v>-0.48351923740673897</v>
      </c>
      <c r="J67" s="329"/>
      <c r="K67" s="253">
        <v>-2.6597082376761279</v>
      </c>
      <c r="L67" s="329"/>
      <c r="M67" s="253">
        <v>-0.13827478236768798</v>
      </c>
      <c r="N67" s="329"/>
      <c r="O67" s="253">
        <v>1.5150293398548627</v>
      </c>
      <c r="P67" s="329"/>
    </row>
    <row r="68" spans="1:16" ht="15" hidden="1" customHeight="1">
      <c r="A68" s="322"/>
      <c r="B68" s="21" t="s">
        <v>11</v>
      </c>
      <c r="C68" s="341">
        <v>131.62531661855041</v>
      </c>
      <c r="D68" s="341">
        <v>100.91429747888697</v>
      </c>
      <c r="E68" s="341">
        <v>143.21584324935452</v>
      </c>
      <c r="F68" s="341">
        <v>128.73130073855916</v>
      </c>
      <c r="G68" s="322"/>
      <c r="H68" s="21" t="s">
        <v>11</v>
      </c>
      <c r="I68" s="263">
        <v>0.79619994633448243</v>
      </c>
      <c r="J68" s="392"/>
      <c r="K68" s="263">
        <v>3.4433553261211927</v>
      </c>
      <c r="L68" s="329"/>
      <c r="M68" s="253">
        <v>-0.18223424739566951</v>
      </c>
      <c r="N68" s="392"/>
      <c r="O68" s="253">
        <v>4.5925951405394443</v>
      </c>
      <c r="P68" s="329"/>
    </row>
    <row r="69" spans="1:16" ht="15" hidden="1" customHeight="1">
      <c r="A69" s="322"/>
      <c r="B69" s="21"/>
      <c r="C69" s="341"/>
      <c r="D69" s="341"/>
      <c r="E69" s="341"/>
      <c r="F69" s="341"/>
      <c r="G69" s="322"/>
      <c r="H69" s="21"/>
      <c r="I69" s="263"/>
      <c r="K69" s="263"/>
      <c r="L69" s="263"/>
      <c r="M69" s="253"/>
      <c r="N69" s="253"/>
      <c r="O69" s="253"/>
      <c r="P69" s="253"/>
    </row>
    <row r="70" spans="1:16" ht="15" hidden="1" customHeight="1">
      <c r="A70" s="322">
        <v>2024</v>
      </c>
      <c r="B70" s="21" t="s">
        <v>8</v>
      </c>
      <c r="C70" s="341">
        <v>130.41079418843242</v>
      </c>
      <c r="D70" s="341">
        <v>102.15947595323583</v>
      </c>
      <c r="E70" s="341">
        <v>140.5933900970613</v>
      </c>
      <c r="F70" s="341">
        <v>132.69808907805256</v>
      </c>
      <c r="G70" s="322">
        <v>2024</v>
      </c>
      <c r="H70" s="21" t="s">
        <v>8</v>
      </c>
      <c r="I70" s="253">
        <v>3.0114170376172211</v>
      </c>
      <c r="J70" s="392"/>
      <c r="K70" s="253">
        <v>4.0071792534240842</v>
      </c>
      <c r="L70" s="329"/>
      <c r="M70" s="253">
        <v>2.0888854525287712</v>
      </c>
      <c r="N70" s="392"/>
      <c r="O70" s="253">
        <v>10.859147438960548</v>
      </c>
      <c r="P70" s="329"/>
    </row>
    <row r="71" spans="1:16" ht="15" hidden="1" customHeight="1">
      <c r="A71" s="322"/>
      <c r="B71" s="21" t="s">
        <v>9</v>
      </c>
      <c r="C71" s="341">
        <v>128.85419507355991</v>
      </c>
      <c r="D71" s="341">
        <v>92.216664676468653</v>
      </c>
      <c r="E71" s="341">
        <v>141.50444769968729</v>
      </c>
      <c r="F71" s="341">
        <v>137.54759570878605</v>
      </c>
      <c r="G71" s="322"/>
      <c r="H71" s="21" t="s">
        <v>9</v>
      </c>
      <c r="I71" s="253">
        <v>4.6173420557791474</v>
      </c>
      <c r="J71" s="329"/>
      <c r="K71" s="253">
        <v>2.4553598718202636</v>
      </c>
      <c r="L71" s="329"/>
      <c r="M71" s="253">
        <v>4.9047226867902083</v>
      </c>
      <c r="N71" s="329"/>
      <c r="O71" s="253">
        <v>7.2649438200240724</v>
      </c>
      <c r="P71" s="253"/>
    </row>
    <row r="72" spans="1:16" ht="15" hidden="1" customHeight="1">
      <c r="A72" s="322"/>
      <c r="B72" s="21" t="s">
        <v>10</v>
      </c>
      <c r="C72" s="341">
        <v>133.62943831613356</v>
      </c>
      <c r="D72" s="341">
        <v>86.825737556446427</v>
      </c>
      <c r="E72" s="341">
        <v>150.50013547065981</v>
      </c>
      <c r="F72" s="341">
        <v>137.40553304533114</v>
      </c>
      <c r="G72" s="322"/>
      <c r="H72" s="21" t="s">
        <v>10</v>
      </c>
      <c r="I72" s="253">
        <v>4.2605807226250363</v>
      </c>
      <c r="J72" s="329"/>
      <c r="K72" s="253">
        <v>-3.1127556236819629</v>
      </c>
      <c r="L72" s="329"/>
      <c r="M72" s="253">
        <v>5.7642294777174641</v>
      </c>
      <c r="N72" s="329"/>
      <c r="O72" s="253">
        <v>6.612738479190952</v>
      </c>
      <c r="P72" s="276"/>
    </row>
    <row r="73" spans="1:16" ht="15" hidden="1" customHeight="1">
      <c r="A73" s="322"/>
      <c r="B73" s="21" t="s">
        <v>11</v>
      </c>
      <c r="C73" s="341">
        <v>136.29655879828917</v>
      </c>
      <c r="D73" s="341">
        <v>100.88569429053297</v>
      </c>
      <c r="E73" s="341">
        <v>149.72343527036779</v>
      </c>
      <c r="F73" s="341">
        <v>132.31365885417739</v>
      </c>
      <c r="G73" s="322"/>
      <c r="H73" s="21" t="s">
        <v>11</v>
      </c>
      <c r="I73" s="263">
        <v>3.548893404204307</v>
      </c>
      <c r="K73" s="393">
        <v>-2.834403951528941E-2</v>
      </c>
      <c r="L73" s="263"/>
      <c r="M73" s="253">
        <v>4.5439051108911315</v>
      </c>
      <c r="N73" s="253"/>
      <c r="O73" s="253">
        <v>2.7828182385056834</v>
      </c>
      <c r="P73" s="263"/>
    </row>
    <row r="74" spans="1:16" ht="15" hidden="1" customHeight="1"/>
    <row r="75" spans="1:16" ht="15" customHeight="1">
      <c r="A75" s="322">
        <v>2025</v>
      </c>
      <c r="B75" s="21" t="s">
        <v>8</v>
      </c>
      <c r="C75" s="341">
        <v>133.33632015111201</v>
      </c>
      <c r="D75" s="341">
        <v>99.072690999674762</v>
      </c>
      <c r="E75" s="341">
        <v>146.44087107582598</v>
      </c>
      <c r="F75" s="341">
        <v>128.31968664101552</v>
      </c>
      <c r="G75" s="322">
        <v>2025</v>
      </c>
      <c r="H75" s="21" t="s">
        <v>8</v>
      </c>
      <c r="I75" s="253">
        <v>2.2433158090061625</v>
      </c>
      <c r="K75" s="253">
        <v>-3.0215356184619253</v>
      </c>
      <c r="L75" s="263"/>
      <c r="M75" s="253">
        <v>4.1591435946795059</v>
      </c>
      <c r="N75" s="253"/>
      <c r="O75" s="253">
        <v>-3.2995218450068791</v>
      </c>
      <c r="P75" s="263"/>
    </row>
    <row r="76" spans="1:16" ht="15" customHeight="1">
      <c r="A76" s="322"/>
      <c r="B76" s="21" t="s">
        <v>9</v>
      </c>
      <c r="C76" s="341">
        <v>131.2280093765942</v>
      </c>
      <c r="D76" s="341">
        <v>87.283545072882461</v>
      </c>
      <c r="E76" s="341">
        <v>147.04831823720343</v>
      </c>
      <c r="F76" s="341">
        <v>134.97731676651233</v>
      </c>
      <c r="G76" s="322"/>
      <c r="H76" s="21" t="s">
        <v>9</v>
      </c>
      <c r="I76" s="253">
        <v>1.842248365820879</v>
      </c>
      <c r="K76" s="253">
        <v>-5.349488208984198</v>
      </c>
      <c r="L76" s="263"/>
      <c r="M76" s="253">
        <v>3.9178065620112648</v>
      </c>
      <c r="N76" s="253"/>
      <c r="O76" s="253">
        <v>-1.868646942921103</v>
      </c>
      <c r="P76" s="263"/>
    </row>
    <row r="77" spans="1:16" ht="15" customHeight="1">
      <c r="A77" s="322"/>
      <c r="B77" s="21" t="s">
        <v>10</v>
      </c>
      <c r="C77" s="341">
        <v>139.91180642118505</v>
      </c>
      <c r="D77" s="341">
        <v>95.418147991053999</v>
      </c>
      <c r="E77" s="341">
        <v>156.55349806470048</v>
      </c>
      <c r="F77" s="341">
        <v>137.27196720684233</v>
      </c>
      <c r="G77" s="322"/>
      <c r="H77" s="21" t="s">
        <v>10</v>
      </c>
      <c r="I77" s="253">
        <v>4.7013354124777464</v>
      </c>
      <c r="K77" s="253">
        <v>9.8961559975480071</v>
      </c>
      <c r="L77" s="263"/>
      <c r="M77" s="253">
        <v>4.0221642160719284</v>
      </c>
      <c r="N77" s="253"/>
      <c r="O77" s="253">
        <v>-9.7205575007478728E-2</v>
      </c>
      <c r="P77" s="263"/>
    </row>
    <row r="78" spans="1:16" ht="15" customHeight="1">
      <c r="A78" s="322"/>
      <c r="B78" s="21" t="s">
        <v>11</v>
      </c>
      <c r="C78" s="341">
        <v>142.96920303377757</v>
      </c>
      <c r="D78" s="341">
        <v>101.89280094530513</v>
      </c>
      <c r="E78" s="341">
        <v>158.73251454688952</v>
      </c>
      <c r="F78" s="341">
        <v>136.40680402906744</v>
      </c>
      <c r="G78" s="322"/>
      <c r="H78" s="21" t="s">
        <v>11</v>
      </c>
      <c r="I78" s="263">
        <v>4.8956806351681479</v>
      </c>
      <c r="K78" s="263">
        <v>0.99826507797217801</v>
      </c>
      <c r="L78" s="263"/>
      <c r="M78" s="253">
        <v>6.0171470553379294</v>
      </c>
      <c r="N78" s="253"/>
      <c r="O78" s="253">
        <v>3.0935167316332013</v>
      </c>
      <c r="P78" s="263"/>
    </row>
    <row r="79" spans="1:16" ht="15" customHeight="1">
      <c r="A79" s="322"/>
      <c r="B79" s="21"/>
      <c r="C79" s="341"/>
      <c r="D79" s="341"/>
      <c r="E79" s="341"/>
      <c r="F79" s="341"/>
      <c r="G79" s="322"/>
      <c r="H79" s="21"/>
      <c r="I79" s="263"/>
      <c r="K79" s="263"/>
      <c r="L79" s="263"/>
      <c r="M79" s="253"/>
      <c r="N79" s="253"/>
      <c r="O79" s="253"/>
      <c r="P79" s="263"/>
    </row>
    <row r="80" spans="1:16" ht="15" customHeight="1">
      <c r="A80" s="322">
        <v>2026</v>
      </c>
      <c r="B80" s="21" t="s">
        <v>8</v>
      </c>
      <c r="C80" s="341">
        <v>138.73388215755378</v>
      </c>
      <c r="D80" s="341">
        <v>96.20743371444847</v>
      </c>
      <c r="E80" s="341">
        <v>154.75869051832143</v>
      </c>
      <c r="F80" s="341">
        <v>134.98375803245239</v>
      </c>
      <c r="G80" s="322">
        <v>2026</v>
      </c>
      <c r="H80" s="21" t="s">
        <v>8</v>
      </c>
      <c r="I80" s="253">
        <v>4.0480808232330503</v>
      </c>
      <c r="K80" s="253">
        <v>-2.8920757640828612</v>
      </c>
      <c r="L80" s="263"/>
      <c r="M80" s="253">
        <v>5.6799849532365414</v>
      </c>
      <c r="N80" s="253"/>
      <c r="O80" s="253">
        <v>5.1933351505760328</v>
      </c>
      <c r="P80" s="263"/>
    </row>
    <row r="81" spans="1:16" ht="15" hidden="1" customHeight="1">
      <c r="A81" s="322"/>
      <c r="B81" s="21" t="s">
        <v>9</v>
      </c>
      <c r="C81" s="341"/>
      <c r="D81" s="341"/>
      <c r="E81" s="341"/>
      <c r="F81" s="341"/>
      <c r="G81" s="322"/>
      <c r="H81" s="21" t="s">
        <v>9</v>
      </c>
      <c r="I81" s="253">
        <v>-100</v>
      </c>
      <c r="K81" s="253">
        <v>-100</v>
      </c>
      <c r="L81" s="263"/>
      <c r="M81" s="253">
        <v>-100</v>
      </c>
      <c r="N81" s="253"/>
      <c r="O81" s="253">
        <v>-100</v>
      </c>
      <c r="P81" s="263"/>
    </row>
    <row r="82" spans="1:16" ht="15" hidden="1" customHeight="1">
      <c r="A82" s="322"/>
      <c r="B82" s="21" t="s">
        <v>10</v>
      </c>
      <c r="C82" s="341"/>
      <c r="D82" s="341"/>
      <c r="E82" s="341"/>
      <c r="F82" s="341"/>
      <c r="G82" s="322"/>
      <c r="H82" s="21" t="s">
        <v>10</v>
      </c>
      <c r="I82" s="253">
        <v>-100</v>
      </c>
      <c r="K82" s="253">
        <v>-100</v>
      </c>
      <c r="L82" s="263"/>
      <c r="M82" s="253">
        <v>-100</v>
      </c>
      <c r="N82" s="253"/>
      <c r="O82" s="253">
        <v>-100</v>
      </c>
      <c r="P82" s="263"/>
    </row>
    <row r="83" spans="1:16" ht="15" hidden="1" customHeight="1">
      <c r="A83" s="322"/>
      <c r="B83" s="21" t="s">
        <v>11</v>
      </c>
      <c r="C83" s="341"/>
      <c r="D83" s="341"/>
      <c r="E83" s="341"/>
      <c r="F83" s="341"/>
      <c r="G83" s="322"/>
      <c r="H83" s="21" t="s">
        <v>11</v>
      </c>
      <c r="I83" s="263">
        <v>-100</v>
      </c>
      <c r="K83" s="263">
        <v>-100</v>
      </c>
      <c r="L83" s="263"/>
      <c r="M83" s="253">
        <v>-100</v>
      </c>
      <c r="N83" s="253"/>
      <c r="O83" s="253">
        <v>-100</v>
      </c>
      <c r="P83" s="253"/>
    </row>
    <row r="84" spans="1:16" ht="15" customHeight="1">
      <c r="A84" s="322"/>
      <c r="B84" s="21"/>
      <c r="C84" s="341"/>
      <c r="D84" s="341"/>
      <c r="E84" s="341"/>
      <c r="F84" s="341"/>
      <c r="G84" s="322"/>
      <c r="H84" s="21"/>
      <c r="I84" s="263"/>
      <c r="K84" s="263"/>
      <c r="L84" s="263"/>
      <c r="M84" s="253"/>
      <c r="N84" s="253"/>
      <c r="O84" s="253"/>
      <c r="P84" s="253"/>
    </row>
    <row r="85" spans="1:16" ht="15" hidden="1" customHeight="1">
      <c r="A85" s="322">
        <v>2015</v>
      </c>
      <c r="B85" s="21" t="s">
        <v>870</v>
      </c>
      <c r="C85" s="341">
        <v>98.243697231169449</v>
      </c>
      <c r="D85" s="341">
        <v>102.15929134282233</v>
      </c>
      <c r="E85" s="341">
        <v>96.735905273124928</v>
      </c>
      <c r="F85" s="341">
        <v>98.922500896348581</v>
      </c>
      <c r="G85" s="322">
        <v>2015</v>
      </c>
      <c r="H85" s="21" t="s">
        <v>870</v>
      </c>
      <c r="I85" s="263"/>
      <c r="J85" s="329"/>
      <c r="K85" s="253"/>
      <c r="L85" s="329"/>
      <c r="M85" s="253"/>
      <c r="N85" s="329"/>
      <c r="O85" s="253"/>
      <c r="P85" s="341"/>
    </row>
    <row r="86" spans="1:16" ht="15" hidden="1" customHeight="1">
      <c r="A86" s="322">
        <v>2016</v>
      </c>
      <c r="B86" s="21" t="s">
        <v>870</v>
      </c>
      <c r="C86" s="341">
        <v>101.32486345493854</v>
      </c>
      <c r="D86" s="341">
        <v>101.90433777948319</v>
      </c>
      <c r="E86" s="341">
        <v>100.47424808857227</v>
      </c>
      <c r="F86" s="341">
        <v>107.90059999999998</v>
      </c>
      <c r="G86" s="322">
        <v>2016</v>
      </c>
      <c r="H86" s="21" t="s">
        <v>870</v>
      </c>
      <c r="I86" s="263">
        <v>3.1362482384178207</v>
      </c>
      <c r="J86" s="329"/>
      <c r="K86" s="263">
        <v>-0.24956473365068632</v>
      </c>
      <c r="L86" s="329"/>
      <c r="M86" s="263">
        <v>3.8644832080626941</v>
      </c>
      <c r="N86" s="329"/>
      <c r="O86" s="263">
        <v>9.0758917559703605</v>
      </c>
      <c r="P86" s="341"/>
    </row>
    <row r="87" spans="1:16" ht="15" hidden="1" customHeight="1">
      <c r="A87" s="322">
        <v>2017</v>
      </c>
      <c r="B87" s="21" t="s">
        <v>870</v>
      </c>
      <c r="C87" s="341">
        <v>105.69109647715084</v>
      </c>
      <c r="D87" s="341">
        <v>102.05987592905862</v>
      </c>
      <c r="E87" s="341">
        <v>106.79301420902729</v>
      </c>
      <c r="F87" s="341">
        <v>108.12</v>
      </c>
      <c r="G87" s="322">
        <v>2017</v>
      </c>
      <c r="H87" s="21" t="s">
        <v>870</v>
      </c>
      <c r="I87" s="263">
        <v>4.3091427645042444</v>
      </c>
      <c r="J87" s="329"/>
      <c r="K87" s="263">
        <v>0.15263152969211546</v>
      </c>
      <c r="L87" s="329"/>
      <c r="M87" s="263">
        <v>6.2889409382638632</v>
      </c>
      <c r="N87" s="329"/>
      <c r="O87" s="263">
        <v>0.20333529192610911</v>
      </c>
      <c r="P87" s="341"/>
    </row>
    <row r="88" spans="1:16" ht="15" hidden="1" customHeight="1">
      <c r="A88" s="322">
        <v>2018</v>
      </c>
      <c r="B88" s="21" t="s">
        <v>870</v>
      </c>
      <c r="C88" s="341">
        <v>109.63066036697145</v>
      </c>
      <c r="D88" s="341">
        <v>101.57998915112942</v>
      </c>
      <c r="E88" s="341">
        <v>112.17198100279106</v>
      </c>
      <c r="F88" s="341">
        <v>114.00138256917629</v>
      </c>
      <c r="G88" s="322">
        <v>2018</v>
      </c>
      <c r="H88" s="21" t="s">
        <v>870</v>
      </c>
      <c r="I88" s="263">
        <v>3.7274321311183485</v>
      </c>
      <c r="J88" s="329"/>
      <c r="K88" s="263">
        <v>-0.47020121625736522</v>
      </c>
      <c r="L88" s="329"/>
      <c r="M88" s="263">
        <v>5.0368152201748444</v>
      </c>
      <c r="N88" s="329"/>
      <c r="O88" s="263">
        <v>5.4396805116317779</v>
      </c>
      <c r="P88" s="341"/>
    </row>
    <row r="89" spans="1:16" ht="15" hidden="1" customHeight="1">
      <c r="A89" s="322">
        <v>2019</v>
      </c>
      <c r="B89" s="21" t="s">
        <v>870</v>
      </c>
      <c r="C89" s="341">
        <v>113.3833008718473</v>
      </c>
      <c r="D89" s="341">
        <v>102.34726849996267</v>
      </c>
      <c r="E89" s="341">
        <v>116.77227144768798</v>
      </c>
      <c r="F89" s="341">
        <v>120.35231427667479</v>
      </c>
      <c r="G89" s="322">
        <v>2019</v>
      </c>
      <c r="H89" s="21" t="s">
        <v>870</v>
      </c>
      <c r="I89" s="263">
        <v>3.4229844938582517</v>
      </c>
      <c r="J89" s="329"/>
      <c r="K89" s="263">
        <v>0.75534498009415074</v>
      </c>
      <c r="L89" s="329"/>
      <c r="M89" s="263">
        <v>4.1011047534075971</v>
      </c>
      <c r="N89" s="329"/>
      <c r="O89" s="263">
        <v>5.5709251628108518</v>
      </c>
      <c r="P89" s="341"/>
    </row>
    <row r="90" spans="1:16" ht="15" hidden="1" customHeight="1">
      <c r="A90" s="322">
        <v>2020</v>
      </c>
      <c r="B90" s="21" t="s">
        <v>870</v>
      </c>
      <c r="C90" s="341">
        <v>101.51305930324736</v>
      </c>
      <c r="D90" s="341">
        <v>92.960723344735271</v>
      </c>
      <c r="E90" s="341">
        <v>103.57446216518483</v>
      </c>
      <c r="F90" s="341">
        <v>112.74287752412499</v>
      </c>
      <c r="G90" s="322">
        <v>2020</v>
      </c>
      <c r="H90" s="21" t="s">
        <v>870</v>
      </c>
      <c r="I90" s="263">
        <v>-10.469126826724164</v>
      </c>
      <c r="J90" s="329"/>
      <c r="K90" s="263">
        <v>-9.1712708045850917</v>
      </c>
      <c r="L90" s="329"/>
      <c r="M90" s="263">
        <v>-11.302177408114872</v>
      </c>
      <c r="N90" s="329"/>
      <c r="O90" s="263">
        <v>-6.3226343409206578</v>
      </c>
      <c r="P90" s="341"/>
    </row>
    <row r="91" spans="1:16" ht="15" hidden="1" customHeight="1">
      <c r="A91" s="322">
        <v>2021</v>
      </c>
      <c r="B91" s="21" t="s">
        <v>870</v>
      </c>
      <c r="C91" s="341">
        <v>116.73119077828414</v>
      </c>
      <c r="D91" s="341">
        <v>96.753573420198535</v>
      </c>
      <c r="E91" s="341">
        <v>123.83543189096126</v>
      </c>
      <c r="F91" s="341">
        <v>119.34211982874328</v>
      </c>
      <c r="G91" s="322">
        <v>2021</v>
      </c>
      <c r="H91" s="21" t="s">
        <v>870</v>
      </c>
      <c r="I91" s="263">
        <v>14.991304152873624</v>
      </c>
      <c r="J91" s="329"/>
      <c r="K91" s="263">
        <v>4.0800565432326437</v>
      </c>
      <c r="L91" s="329"/>
      <c r="M91" s="263">
        <v>19.561742636387919</v>
      </c>
      <c r="N91" s="329"/>
      <c r="O91" s="263">
        <v>5.8533562824899263</v>
      </c>
      <c r="P91" s="341"/>
    </row>
    <row r="92" spans="1:16" ht="15" hidden="1" customHeight="1">
      <c r="A92" s="322">
        <v>2022</v>
      </c>
      <c r="B92" s="21" t="s">
        <v>870</v>
      </c>
      <c r="C92" s="341">
        <v>121.71800742019411</v>
      </c>
      <c r="D92" s="341">
        <v>94.167016521485436</v>
      </c>
      <c r="E92" s="341">
        <v>131.78058962830741</v>
      </c>
      <c r="F92" s="341">
        <v>122.58224206753107</v>
      </c>
      <c r="G92" s="322">
        <v>2022</v>
      </c>
      <c r="H92" s="21" t="s">
        <v>870</v>
      </c>
      <c r="I92" s="263">
        <v>4.2720515473724419</v>
      </c>
      <c r="J92" s="329"/>
      <c r="K92" s="263">
        <v>-2.6733450840929009</v>
      </c>
      <c r="L92" s="329"/>
      <c r="M92" s="263">
        <v>6.415900212099217</v>
      </c>
      <c r="N92" s="329"/>
      <c r="O92" s="263">
        <v>2.714986329585372</v>
      </c>
      <c r="P92" s="341"/>
    </row>
    <row r="93" spans="1:16" ht="15" hidden="1" customHeight="1">
      <c r="A93" s="322">
        <v>2023</v>
      </c>
      <c r="B93" s="21" t="s">
        <v>870</v>
      </c>
      <c r="C93" s="341">
        <v>124.33164172676702</v>
      </c>
      <c r="D93" s="341">
        <v>95.636888668228806</v>
      </c>
      <c r="E93" s="341">
        <v>134.99854776179649</v>
      </c>
      <c r="F93" s="341">
        <v>123.30630647654611</v>
      </c>
      <c r="G93" s="322">
        <v>2023</v>
      </c>
      <c r="H93" s="21" t="s">
        <v>870</v>
      </c>
      <c r="I93" s="263">
        <v>2.1472864713847315</v>
      </c>
      <c r="J93" s="329"/>
      <c r="K93" s="263">
        <v>1.5609203742883864</v>
      </c>
      <c r="L93" s="329"/>
      <c r="M93" s="263">
        <v>2.4419060064653451</v>
      </c>
      <c r="N93" s="329"/>
      <c r="O93" s="263">
        <v>0.59067642816987131</v>
      </c>
      <c r="P93" s="341"/>
    </row>
    <row r="94" spans="1:16" ht="15" hidden="1" customHeight="1">
      <c r="A94" s="322">
        <v>2024</v>
      </c>
      <c r="B94" s="21" t="s">
        <v>870</v>
      </c>
      <c r="C94" s="341">
        <v>128.66403116012117</v>
      </c>
      <c r="D94" s="341">
        <v>98.233611269953911</v>
      </c>
      <c r="E94" s="341">
        <v>139.21728292636425</v>
      </c>
      <c r="F94" s="341">
        <v>135.40785588873078</v>
      </c>
      <c r="G94" s="322">
        <v>2024</v>
      </c>
      <c r="H94" s="21" t="s">
        <v>870</v>
      </c>
      <c r="I94" s="263">
        <v>3.4845429314567298</v>
      </c>
      <c r="J94" s="329"/>
      <c r="K94" s="263">
        <v>2.715189335292294</v>
      </c>
      <c r="L94" s="329"/>
      <c r="M94" s="263">
        <v>3.1250226276594333</v>
      </c>
      <c r="N94" s="329"/>
      <c r="O94" s="263">
        <v>9.814217746021356</v>
      </c>
      <c r="P94" s="341"/>
    </row>
    <row r="95" spans="1:16" ht="15" customHeight="1">
      <c r="A95" s="322">
        <v>2025</v>
      </c>
      <c r="B95" s="21" t="s">
        <v>917</v>
      </c>
      <c r="C95" s="341">
        <v>131.11922353418532</v>
      </c>
      <c r="D95" s="341">
        <v>93.457624419293012</v>
      </c>
      <c r="E95" s="341">
        <v>144.98087933759368</v>
      </c>
      <c r="F95" s="341">
        <v>131.20336276979782</v>
      </c>
      <c r="G95" s="322">
        <v>2025</v>
      </c>
      <c r="H95" s="21" t="s">
        <v>870</v>
      </c>
      <c r="I95" s="263">
        <v>1.9082196880717106</v>
      </c>
      <c r="J95" s="329"/>
      <c r="K95" s="263">
        <v>-4.8618663092168077</v>
      </c>
      <c r="L95" s="329"/>
      <c r="M95" s="263">
        <v>4.1400006450908364</v>
      </c>
      <c r="N95" s="329"/>
      <c r="O95" s="263">
        <v>-3.1050584852240348</v>
      </c>
      <c r="P95" s="341"/>
    </row>
    <row r="96" spans="1:16" ht="15" customHeight="1">
      <c r="A96" s="322">
        <v>2026</v>
      </c>
      <c r="B96" s="21" t="s">
        <v>917</v>
      </c>
      <c r="C96" s="341">
        <v>138.60725244972213</v>
      </c>
      <c r="D96" s="341">
        <v>96.102831956030656</v>
      </c>
      <c r="E96" s="341">
        <v>154.20861613882121</v>
      </c>
      <c r="F96" s="341">
        <v>139.14318359506711</v>
      </c>
      <c r="G96" s="322">
        <v>2026</v>
      </c>
      <c r="H96" s="21" t="s">
        <v>870</v>
      </c>
      <c r="I96" s="263">
        <v>5.7108551390899152</v>
      </c>
      <c r="J96" s="329"/>
      <c r="K96" s="263">
        <v>2.8303817405737277</v>
      </c>
      <c r="L96" s="329"/>
      <c r="M96" s="263">
        <v>6.3647957188481428</v>
      </c>
      <c r="N96" s="329"/>
      <c r="O96" s="263">
        <v>6.0515375960295046</v>
      </c>
      <c r="P96" s="341"/>
    </row>
    <row r="97" spans="1:16" ht="15" customHeight="1">
      <c r="A97" s="322"/>
      <c r="B97" s="21"/>
      <c r="C97" s="341"/>
      <c r="D97" s="341"/>
      <c r="E97" s="341"/>
      <c r="F97" s="341"/>
      <c r="G97" s="322"/>
      <c r="H97" s="21"/>
      <c r="I97" s="263"/>
      <c r="J97" s="329"/>
      <c r="K97" s="263"/>
      <c r="L97" s="329"/>
      <c r="M97" s="263"/>
      <c r="N97" s="329"/>
      <c r="O97" s="263"/>
      <c r="P97" s="341"/>
    </row>
    <row r="98" spans="1:16" ht="15" hidden="1" customHeight="1">
      <c r="A98" s="322">
        <v>2015</v>
      </c>
      <c r="B98" s="21" t="s">
        <v>12</v>
      </c>
      <c r="C98" s="263">
        <v>101.02889262518707</v>
      </c>
      <c r="D98" s="263">
        <v>107.2356773226908</v>
      </c>
      <c r="E98" s="263">
        <v>99.035337863352396</v>
      </c>
      <c r="F98" s="263">
        <v>98.013034657621986</v>
      </c>
      <c r="G98" s="322">
        <v>2015</v>
      </c>
      <c r="H98" s="21" t="s">
        <v>12</v>
      </c>
      <c r="I98" s="253"/>
      <c r="K98" s="253"/>
      <c r="L98" s="263"/>
      <c r="M98" s="253"/>
      <c r="N98" s="253"/>
      <c r="O98" s="253"/>
      <c r="P98" s="253"/>
    </row>
    <row r="99" spans="1:16" ht="15" hidden="1" customHeight="1">
      <c r="A99" s="322"/>
      <c r="B99" s="21" t="s">
        <v>13</v>
      </c>
      <c r="C99" s="263">
        <v>90.811592811396224</v>
      </c>
      <c r="D99" s="263">
        <v>96.261929728059727</v>
      </c>
      <c r="E99" s="263">
        <v>89.004521545252786</v>
      </c>
      <c r="F99" s="263">
        <v>88.746137037524747</v>
      </c>
      <c r="G99" s="322"/>
      <c r="H99" s="21" t="s">
        <v>13</v>
      </c>
      <c r="I99" s="253"/>
      <c r="J99" s="263">
        <v>-10.113245377930241</v>
      </c>
      <c r="K99" s="253"/>
      <c r="L99" s="263">
        <v>-10.233299092809531</v>
      </c>
      <c r="M99" s="253"/>
      <c r="N99" s="253">
        <v>-10.128522338097127</v>
      </c>
      <c r="O99" s="253"/>
      <c r="P99" s="253">
        <v>-9.454760433107964</v>
      </c>
    </row>
    <row r="100" spans="1:16" ht="15" hidden="1" customHeight="1">
      <c r="A100" s="322"/>
      <c r="B100" s="21" t="s">
        <v>14</v>
      </c>
      <c r="C100" s="263">
        <v>101.65998608494566</v>
      </c>
      <c r="D100" s="263">
        <v>107.74430867399897</v>
      </c>
      <c r="E100" s="263">
        <v>99.182022234858124</v>
      </c>
      <c r="F100" s="263">
        <v>104.10843618906722</v>
      </c>
      <c r="G100" s="322"/>
      <c r="H100" s="21" t="s">
        <v>14</v>
      </c>
      <c r="I100" s="253"/>
      <c r="J100" s="263">
        <v>11.946044483637806</v>
      </c>
      <c r="K100" s="253"/>
      <c r="L100" s="263">
        <v>11.928265907796586</v>
      </c>
      <c r="M100" s="253"/>
      <c r="N100" s="253">
        <v>11.43481310040049</v>
      </c>
      <c r="O100" s="253"/>
      <c r="P100" s="253">
        <v>17.310386304529274</v>
      </c>
    </row>
    <row r="101" spans="1:16" ht="15" hidden="1" customHeight="1">
      <c r="A101" s="322"/>
      <c r="B101" s="21" t="s">
        <v>15</v>
      </c>
      <c r="C101" s="263">
        <v>97.040953347759782</v>
      </c>
      <c r="D101" s="263">
        <v>96.05061981033657</v>
      </c>
      <c r="E101" s="263">
        <v>97.006731047430222</v>
      </c>
      <c r="F101" s="263">
        <v>101.15781516652946</v>
      </c>
      <c r="G101" s="322"/>
      <c r="H101" s="21" t="s">
        <v>15</v>
      </c>
      <c r="I101" s="253"/>
      <c r="J101" s="263">
        <v>-4.5436094525197745</v>
      </c>
      <c r="K101" s="253"/>
      <c r="L101" s="263">
        <v>-10.853184736693507</v>
      </c>
      <c r="M101" s="253"/>
      <c r="N101" s="253">
        <v>-2.1932313320622967</v>
      </c>
      <c r="O101" s="253"/>
      <c r="P101" s="253">
        <v>-2.8341805242173166</v>
      </c>
    </row>
    <row r="102" spans="1:16" ht="15" hidden="1" customHeight="1">
      <c r="A102" s="265"/>
      <c r="B102" s="21" t="s">
        <v>16</v>
      </c>
      <c r="C102" s="263">
        <v>100.6770612865585</v>
      </c>
      <c r="D102" s="263">
        <v>103.50392117902554</v>
      </c>
      <c r="E102" s="263">
        <v>99.450913674731041</v>
      </c>
      <c r="F102" s="263">
        <v>102.58708143099949</v>
      </c>
      <c r="G102" s="322"/>
      <c r="H102" s="21" t="s">
        <v>16</v>
      </c>
      <c r="I102" s="253"/>
      <c r="J102" s="263">
        <v>3.7469829111923758</v>
      </c>
      <c r="K102" s="253"/>
      <c r="L102" s="263">
        <v>7.7597639488494679</v>
      </c>
      <c r="M102" s="253"/>
      <c r="N102" s="253">
        <v>2.5196010636682189</v>
      </c>
      <c r="O102" s="253"/>
      <c r="P102" s="253">
        <v>1.4129074082087669</v>
      </c>
    </row>
    <row r="103" spans="1:16" ht="15" hidden="1" customHeight="1">
      <c r="A103" s="265"/>
      <c r="B103" s="21" t="s">
        <v>17</v>
      </c>
      <c r="C103" s="263">
        <v>100.90491888610261</v>
      </c>
      <c r="D103" s="263">
        <v>96.875211649943836</v>
      </c>
      <c r="E103" s="263">
        <v>102.56463161487109</v>
      </c>
      <c r="F103" s="263">
        <v>99.092036632955825</v>
      </c>
      <c r="G103" s="322"/>
      <c r="H103" s="21" t="s">
        <v>17</v>
      </c>
      <c r="I103" s="253"/>
      <c r="J103" s="263">
        <v>0.22632523896932355</v>
      </c>
      <c r="K103" s="253"/>
      <c r="L103" s="263">
        <v>-6.4043076374047274</v>
      </c>
      <c r="M103" s="253"/>
      <c r="N103" s="253">
        <v>3.1309093351559625</v>
      </c>
      <c r="O103" s="253"/>
      <c r="P103" s="253">
        <v>-3.4069053815459682</v>
      </c>
    </row>
    <row r="104" spans="1:16" ht="15" hidden="1" customHeight="1">
      <c r="A104" s="322"/>
      <c r="B104" s="21" t="s">
        <v>18</v>
      </c>
      <c r="C104" s="263">
        <v>100.42042030582019</v>
      </c>
      <c r="D104" s="263">
        <v>100.08122848742454</v>
      </c>
      <c r="E104" s="263">
        <v>100.57049547842487</v>
      </c>
      <c r="F104" s="263">
        <v>100.16078532873496</v>
      </c>
      <c r="G104" s="322"/>
      <c r="H104" s="21" t="s">
        <v>18</v>
      </c>
      <c r="I104" s="253"/>
      <c r="J104" s="263">
        <v>-0.48015357985600815</v>
      </c>
      <c r="K104" s="253"/>
      <c r="L104" s="263">
        <v>3.3094295051096907</v>
      </c>
      <c r="M104" s="253"/>
      <c r="N104" s="253">
        <v>-1.9442727040001131</v>
      </c>
      <c r="O104" s="253"/>
      <c r="P104" s="253">
        <v>1.0785414571080594</v>
      </c>
    </row>
    <row r="105" spans="1:16" ht="15" hidden="1" customHeight="1">
      <c r="A105" s="322"/>
      <c r="B105" s="21" t="s">
        <v>19</v>
      </c>
      <c r="C105" s="263">
        <v>98.205560520399501</v>
      </c>
      <c r="D105" s="263">
        <v>91.268326310178452</v>
      </c>
      <c r="E105" s="263">
        <v>100.38914054396263</v>
      </c>
      <c r="F105" s="263">
        <v>102.03646631554186</v>
      </c>
      <c r="G105" s="322"/>
      <c r="H105" s="21" t="s">
        <v>19</v>
      </c>
      <c r="I105" s="253"/>
      <c r="J105" s="263">
        <v>-2.2055870496016183</v>
      </c>
      <c r="K105" s="253"/>
      <c r="L105" s="263">
        <v>-8.8057494002019183</v>
      </c>
      <c r="M105" s="253"/>
      <c r="N105" s="253">
        <v>-0.18032618174895276</v>
      </c>
      <c r="O105" s="253"/>
      <c r="P105" s="253">
        <v>1.8726700081781189</v>
      </c>
    </row>
    <row r="106" spans="1:16" ht="15" hidden="1" customHeight="1">
      <c r="A106" s="322"/>
      <c r="B106" s="21" t="s">
        <v>20</v>
      </c>
      <c r="C106" s="263">
        <v>101.53137591904297</v>
      </c>
      <c r="D106" s="263">
        <v>96.827098942426616</v>
      </c>
      <c r="E106" s="263">
        <v>103.40111865391312</v>
      </c>
      <c r="F106" s="263">
        <v>100.11473327679509</v>
      </c>
      <c r="G106" s="322"/>
      <c r="H106" s="21" t="s">
        <v>20</v>
      </c>
      <c r="I106" s="253"/>
      <c r="J106" s="263">
        <v>3.3865856281657614</v>
      </c>
      <c r="K106" s="253"/>
      <c r="L106" s="263">
        <v>6.0905824144911804</v>
      </c>
      <c r="M106" s="253"/>
      <c r="N106" s="253">
        <v>3.0003027156423059</v>
      </c>
      <c r="O106" s="253"/>
      <c r="P106" s="253">
        <v>-1.8833786666072001</v>
      </c>
    </row>
    <row r="107" spans="1:16" ht="15" hidden="1" customHeight="1">
      <c r="A107" s="322"/>
      <c r="B107" s="21" t="s">
        <v>21</v>
      </c>
      <c r="C107" s="263">
        <v>104.58910322973705</v>
      </c>
      <c r="D107" s="263">
        <v>100.11564370001041</v>
      </c>
      <c r="E107" s="263">
        <v>106.31453548912869</v>
      </c>
      <c r="F107" s="263">
        <v>103.78447648395066</v>
      </c>
      <c r="G107" s="322"/>
      <c r="H107" s="21" t="s">
        <v>21</v>
      </c>
      <c r="I107" s="253"/>
      <c r="J107" s="263">
        <v>3.0116082669185715</v>
      </c>
      <c r="K107" s="253"/>
      <c r="L107" s="263">
        <v>3.3963061926900906</v>
      </c>
      <c r="M107" s="253"/>
      <c r="N107" s="253">
        <v>2.8175873463873131</v>
      </c>
      <c r="O107" s="253"/>
      <c r="P107" s="253">
        <v>3.6655376157368664</v>
      </c>
    </row>
    <row r="108" spans="1:16" ht="15" hidden="1" customHeight="1">
      <c r="A108" s="322"/>
      <c r="B108" s="21" t="s">
        <v>22</v>
      </c>
      <c r="C108" s="263">
        <v>99.543621122938006</v>
      </c>
      <c r="D108" s="263">
        <v>98.746074318316914</v>
      </c>
      <c r="E108" s="263">
        <v>100.02627905574597</v>
      </c>
      <c r="F108" s="263">
        <v>97.593821859394296</v>
      </c>
      <c r="G108" s="322"/>
      <c r="H108" s="21" t="s">
        <v>22</v>
      </c>
      <c r="I108" s="253"/>
      <c r="J108" s="263">
        <v>-4.8240992139652406</v>
      </c>
      <c r="K108" s="253"/>
      <c r="L108" s="263">
        <v>-1.3679873904594899</v>
      </c>
      <c r="M108" s="253"/>
      <c r="N108" s="253">
        <v>-5.9147664093643328</v>
      </c>
      <c r="O108" s="253"/>
      <c r="P108" s="253">
        <v>-5.9649138621551856</v>
      </c>
    </row>
    <row r="109" spans="1:16" ht="15" hidden="1" customHeight="1">
      <c r="A109" s="322"/>
      <c r="B109" s="21" t="s">
        <v>23</v>
      </c>
      <c r="C109" s="263">
        <v>103.58687336838042</v>
      </c>
      <c r="D109" s="263">
        <v>105.28995987758896</v>
      </c>
      <c r="E109" s="263">
        <v>103.05479954183943</v>
      </c>
      <c r="F109" s="263">
        <v>102.60517562088425</v>
      </c>
      <c r="G109" s="322"/>
      <c r="H109" s="21" t="s">
        <v>23</v>
      </c>
      <c r="I109" s="253"/>
      <c r="J109" s="263">
        <v>4.061789394268601</v>
      </c>
      <c r="K109" s="253"/>
      <c r="L109" s="263">
        <v>6.6269830010429018</v>
      </c>
      <c r="M109" s="253"/>
      <c r="N109" s="253">
        <v>3.0277248285979255</v>
      </c>
      <c r="O109" s="253"/>
      <c r="P109" s="253">
        <v>5.1349088149349456</v>
      </c>
    </row>
    <row r="110" spans="1:16" ht="15" hidden="1" customHeight="1">
      <c r="A110" s="323"/>
      <c r="B110" s="323"/>
      <c r="C110" s="263"/>
      <c r="D110" s="263"/>
      <c r="E110" s="263"/>
      <c r="F110" s="263"/>
      <c r="G110" s="323"/>
      <c r="H110" s="323"/>
      <c r="I110" s="253"/>
      <c r="J110" s="253"/>
      <c r="K110" s="253"/>
      <c r="L110" s="253"/>
      <c r="M110" s="253"/>
      <c r="N110" s="341"/>
      <c r="O110" s="253"/>
      <c r="P110" s="341"/>
    </row>
    <row r="111" spans="1:16" ht="15" hidden="1" customHeight="1">
      <c r="A111" s="322">
        <v>2016</v>
      </c>
      <c r="B111" s="21" t="s">
        <v>12</v>
      </c>
      <c r="C111" s="263">
        <v>104.30269525938212</v>
      </c>
      <c r="D111" s="263">
        <v>106.92705862885502</v>
      </c>
      <c r="E111" s="263">
        <v>103.20468184134843</v>
      </c>
      <c r="F111" s="263">
        <v>105.66</v>
      </c>
      <c r="G111" s="322">
        <v>2016</v>
      </c>
      <c r="H111" s="21" t="s">
        <v>12</v>
      </c>
      <c r="I111" s="253">
        <v>3.2404617621027683</v>
      </c>
      <c r="J111" s="263">
        <v>0.69103532882593299</v>
      </c>
      <c r="K111" s="253">
        <v>-0.28779479138000852</v>
      </c>
      <c r="L111" s="263">
        <v>1.5548479201334686</v>
      </c>
      <c r="M111" s="253">
        <v>4.2099558278367653</v>
      </c>
      <c r="N111" s="253">
        <v>0.14543941686883954</v>
      </c>
      <c r="O111" s="253">
        <v>7.8019881427917142</v>
      </c>
      <c r="P111" s="253">
        <v>2.9772614886436344</v>
      </c>
    </row>
    <row r="112" spans="1:16" ht="15" hidden="1" customHeight="1">
      <c r="A112" s="322"/>
      <c r="B112" s="21" t="s">
        <v>13</v>
      </c>
      <c r="C112" s="263">
        <v>94.629137426657962</v>
      </c>
      <c r="D112" s="263">
        <v>98.448049395911184</v>
      </c>
      <c r="E112" s="263">
        <v>92.880771302921048</v>
      </c>
      <c r="F112" s="263">
        <v>98.158000000000001</v>
      </c>
      <c r="G112" s="322"/>
      <c r="H112" s="21" t="s">
        <v>13</v>
      </c>
      <c r="I112" s="253">
        <v>4.203807572443182</v>
      </c>
      <c r="J112" s="263">
        <v>-9.2745041809971838</v>
      </c>
      <c r="K112" s="253">
        <v>2.2710116803468026</v>
      </c>
      <c r="L112" s="263">
        <v>-7.9297133407312543</v>
      </c>
      <c r="M112" s="253">
        <v>4.3551155496043492</v>
      </c>
      <c r="N112" s="253">
        <v>-10.00333546330566</v>
      </c>
      <c r="O112" s="253">
        <v>10.605377627305174</v>
      </c>
      <c r="P112" s="253">
        <v>-7.1001325004732081</v>
      </c>
    </row>
    <row r="113" spans="1:16" ht="15" hidden="1" customHeight="1">
      <c r="A113" s="322"/>
      <c r="B113" s="21" t="s">
        <v>14</v>
      </c>
      <c r="C113" s="263">
        <v>104.34259633778922</v>
      </c>
      <c r="D113" s="263">
        <v>104.02678271493457</v>
      </c>
      <c r="E113" s="263">
        <v>103.69410353777334</v>
      </c>
      <c r="F113" s="263">
        <v>112.235</v>
      </c>
      <c r="G113" s="322"/>
      <c r="H113" s="21" t="s">
        <v>14</v>
      </c>
      <c r="I113" s="253">
        <v>2.6388064332430758</v>
      </c>
      <c r="J113" s="263">
        <v>10.264765351644087</v>
      </c>
      <c r="K113" s="253">
        <v>-3.4503223463176056</v>
      </c>
      <c r="L113" s="263">
        <v>5.6666773524261203</v>
      </c>
      <c r="M113" s="253">
        <v>4.5492935123170071</v>
      </c>
      <c r="N113" s="253">
        <v>11.642164554798669</v>
      </c>
      <c r="O113" s="253">
        <v>7.8058648351747877</v>
      </c>
      <c r="P113" s="253">
        <v>14.341164245400265</v>
      </c>
    </row>
    <row r="114" spans="1:16" ht="15" hidden="1" customHeight="1">
      <c r="A114" s="322"/>
      <c r="B114" s="21" t="s">
        <v>15</v>
      </c>
      <c r="C114" s="263">
        <v>99.761995571385398</v>
      </c>
      <c r="D114" s="263">
        <v>97.691486020118859</v>
      </c>
      <c r="E114" s="263">
        <v>99.451696170036016</v>
      </c>
      <c r="F114" s="263">
        <v>110.833</v>
      </c>
      <c r="G114" s="322"/>
      <c r="H114" s="21" t="s">
        <v>15</v>
      </c>
      <c r="I114" s="253">
        <v>2.8040143153523758</v>
      </c>
      <c r="J114" s="263">
        <v>-4.3899624191590902</v>
      </c>
      <c r="K114" s="253">
        <v>1.7083348478358289</v>
      </c>
      <c r="L114" s="263">
        <v>-6.0900630870959276</v>
      </c>
      <c r="M114" s="253">
        <v>2.5204077038843309</v>
      </c>
      <c r="N114" s="253">
        <v>-4.0912715602887886</v>
      </c>
      <c r="O114" s="253">
        <v>9.5644462244888473</v>
      </c>
      <c r="P114" s="253">
        <v>-1.2491646990689134</v>
      </c>
    </row>
    <row r="115" spans="1:16" ht="15" hidden="1" customHeight="1">
      <c r="A115" s="265"/>
      <c r="B115" s="21" t="s">
        <v>16</v>
      </c>
      <c r="C115" s="263">
        <v>103.58789267947802</v>
      </c>
      <c r="D115" s="263">
        <v>102.42831213759627</v>
      </c>
      <c r="E115" s="263">
        <v>103.13998759078248</v>
      </c>
      <c r="F115" s="263">
        <v>112.617</v>
      </c>
      <c r="G115" s="322"/>
      <c r="H115" s="21" t="s">
        <v>16</v>
      </c>
      <c r="I115" s="253">
        <v>2.8912558190732085</v>
      </c>
      <c r="J115" s="263">
        <v>3.8350246365661036</v>
      </c>
      <c r="K115" s="253">
        <v>-1.039196418045691</v>
      </c>
      <c r="L115" s="263">
        <v>4.8487604298514668</v>
      </c>
      <c r="M115" s="253">
        <v>3.7094419545677653</v>
      </c>
      <c r="N115" s="253">
        <v>3.7086259589182475</v>
      </c>
      <c r="O115" s="253">
        <v>9.7769801315058089</v>
      </c>
      <c r="P115" s="253">
        <v>1.6096289011395584</v>
      </c>
    </row>
    <row r="116" spans="1:16" ht="15" hidden="1" customHeight="1">
      <c r="A116" s="265"/>
      <c r="B116" s="21" t="s">
        <v>17</v>
      </c>
      <c r="C116" s="263">
        <v>106.33259395113937</v>
      </c>
      <c r="D116" s="263">
        <v>103.7224019051778</v>
      </c>
      <c r="E116" s="263">
        <v>107.14875790911759</v>
      </c>
      <c r="F116" s="263">
        <v>107.83</v>
      </c>
      <c r="G116" s="322"/>
      <c r="H116" s="21" t="s">
        <v>17</v>
      </c>
      <c r="I116" s="253">
        <v>5.378999482833251</v>
      </c>
      <c r="J116" s="263">
        <v>2.6496352041391731</v>
      </c>
      <c r="K116" s="253">
        <v>7.0680519181481856</v>
      </c>
      <c r="L116" s="263">
        <v>1.2634102237700944</v>
      </c>
      <c r="M116" s="253">
        <v>4.4695000821139104</v>
      </c>
      <c r="N116" s="253">
        <v>3.8867275554077736</v>
      </c>
      <c r="O116" s="253">
        <v>8.8180278294311734</v>
      </c>
      <c r="P116" s="253">
        <v>-4.250690393102289</v>
      </c>
    </row>
    <row r="117" spans="1:16" ht="15" hidden="1" customHeight="1">
      <c r="A117" s="322"/>
      <c r="B117" s="21" t="s">
        <v>18</v>
      </c>
      <c r="C117" s="263">
        <v>104.23471984708492</v>
      </c>
      <c r="D117" s="263">
        <v>103.31036004122682</v>
      </c>
      <c r="E117" s="263">
        <v>104.26792786234672</v>
      </c>
      <c r="F117" s="263">
        <v>107.405</v>
      </c>
      <c r="G117" s="322"/>
      <c r="H117" s="21" t="s">
        <v>18</v>
      </c>
      <c r="I117" s="253">
        <v>3.7983305881897849</v>
      </c>
      <c r="J117" s="263">
        <v>-1.9729360735979355</v>
      </c>
      <c r="K117" s="253">
        <v>3.2265107079576012</v>
      </c>
      <c r="L117" s="263">
        <v>-0.39725445649405344</v>
      </c>
      <c r="M117" s="253">
        <v>3.6764583552390491</v>
      </c>
      <c r="N117" s="253">
        <v>-2.6886266373842176</v>
      </c>
      <c r="O117" s="253">
        <v>7.2325857345157658</v>
      </c>
      <c r="P117" s="253">
        <v>-0.39413892237782022</v>
      </c>
    </row>
    <row r="118" spans="1:16" ht="15" hidden="1" customHeight="1">
      <c r="A118" s="322"/>
      <c r="B118" s="21" t="s">
        <v>19</v>
      </c>
      <c r="C118" s="263">
        <v>103.13182950649063</v>
      </c>
      <c r="D118" s="263">
        <v>94.821744238820031</v>
      </c>
      <c r="E118" s="263">
        <v>105.15776472224283</v>
      </c>
      <c r="F118" s="263">
        <v>113.807</v>
      </c>
      <c r="G118" s="322"/>
      <c r="H118" s="21" t="s">
        <v>19</v>
      </c>
      <c r="I118" s="253">
        <v>5.0162831513678157</v>
      </c>
      <c r="J118" s="263">
        <v>-1.0580834698958768</v>
      </c>
      <c r="K118" s="253">
        <v>3.8933747032515669</v>
      </c>
      <c r="L118" s="263">
        <v>-8.2166162222446388</v>
      </c>
      <c r="M118" s="253">
        <v>4.7501394597475581</v>
      </c>
      <c r="N118" s="253">
        <v>0.8534137755867448</v>
      </c>
      <c r="O118" s="253">
        <v>11.535614775269124</v>
      </c>
      <c r="P118" s="253">
        <v>5.9606163586425112</v>
      </c>
    </row>
    <row r="119" spans="1:16" ht="15" hidden="1" customHeight="1">
      <c r="A119" s="322"/>
      <c r="B119" s="21" t="s">
        <v>20</v>
      </c>
      <c r="C119" s="263">
        <v>104.63806934584127</v>
      </c>
      <c r="D119" s="263">
        <v>96.48338353571377</v>
      </c>
      <c r="E119" s="263">
        <v>107.37979471352463</v>
      </c>
      <c r="F119" s="263">
        <v>107.336</v>
      </c>
      <c r="G119" s="322"/>
      <c r="H119" s="21" t="s">
        <v>20</v>
      </c>
      <c r="I119" s="253">
        <v>3.0598358376187491</v>
      </c>
      <c r="J119" s="263">
        <v>1.4604994855209554</v>
      </c>
      <c r="K119" s="253">
        <v>-0.35497852405680419</v>
      </c>
      <c r="L119" s="263">
        <v>1.7523821252525096</v>
      </c>
      <c r="M119" s="253">
        <v>3.8478075589571574</v>
      </c>
      <c r="N119" s="253">
        <v>2.1130441457660538</v>
      </c>
      <c r="O119" s="253">
        <v>7.2129910222501508</v>
      </c>
      <c r="P119" s="253">
        <v>-5.6859419895085637</v>
      </c>
    </row>
    <row r="120" spans="1:16" ht="15" hidden="1" customHeight="1">
      <c r="A120" s="322"/>
      <c r="B120" s="21" t="s">
        <v>21</v>
      </c>
      <c r="C120" s="263">
        <v>109.17548317431068</v>
      </c>
      <c r="D120" s="263">
        <v>104.34729531033506</v>
      </c>
      <c r="E120" s="263">
        <v>110.7675747131063</v>
      </c>
      <c r="F120" s="263">
        <v>111.095</v>
      </c>
      <c r="G120" s="322"/>
      <c r="H120" s="21" t="s">
        <v>21</v>
      </c>
      <c r="I120" s="253">
        <v>4.3851412842687267</v>
      </c>
      <c r="J120" s="263">
        <v>4.3362935276191905</v>
      </c>
      <c r="K120" s="253">
        <v>4.2267636244786075</v>
      </c>
      <c r="L120" s="263">
        <v>8.1505348241756224</v>
      </c>
      <c r="M120" s="253">
        <v>4.1885516439404995</v>
      </c>
      <c r="N120" s="253">
        <v>3.1549510861143233</v>
      </c>
      <c r="O120" s="253">
        <v>7.0439469983546701</v>
      </c>
      <c r="P120" s="253">
        <v>3.5020869046731775</v>
      </c>
    </row>
    <row r="121" spans="1:16" ht="15" hidden="1" customHeight="1">
      <c r="A121" s="322"/>
      <c r="B121" s="21" t="s">
        <v>22</v>
      </c>
      <c r="C121" s="263">
        <v>106.40839612108175</v>
      </c>
      <c r="D121" s="263">
        <v>104.53285075740121</v>
      </c>
      <c r="E121" s="263">
        <v>107.02259666243816</v>
      </c>
      <c r="F121" s="263">
        <v>107.19799999999999</v>
      </c>
      <c r="G121" s="322"/>
      <c r="H121" s="21" t="s">
        <v>22</v>
      </c>
      <c r="I121" s="253">
        <v>6.8962480174049858</v>
      </c>
      <c r="J121" s="263">
        <v>-2.5345315383775073</v>
      </c>
      <c r="K121" s="253">
        <v>5.8602597409898891</v>
      </c>
      <c r="L121" s="263">
        <v>0.17782487463071561</v>
      </c>
      <c r="M121" s="253">
        <v>6.9944795235190611</v>
      </c>
      <c r="N121" s="253">
        <v>-3.3809335090777495</v>
      </c>
      <c r="O121" s="253">
        <v>9.8409693950121806</v>
      </c>
      <c r="P121" s="253">
        <v>-3.507808632251681</v>
      </c>
    </row>
    <row r="122" spans="1:16" ht="15" hidden="1" customHeight="1">
      <c r="A122" s="322"/>
      <c r="B122" s="21" t="s">
        <v>23</v>
      </c>
      <c r="C122" s="263">
        <v>108.94961699133263</v>
      </c>
      <c r="D122" s="263">
        <v>111.82475347381951</v>
      </c>
      <c r="E122" s="263">
        <v>107.88308487884628</v>
      </c>
      <c r="F122" s="263">
        <v>109.029</v>
      </c>
      <c r="G122" s="322"/>
      <c r="H122" s="21" t="s">
        <v>23</v>
      </c>
      <c r="I122" s="253">
        <v>5.1770494161755209</v>
      </c>
      <c r="J122" s="263">
        <v>2.3881770263309221</v>
      </c>
      <c r="K122" s="253">
        <v>6.2064736313205628</v>
      </c>
      <c r="L122" s="263">
        <v>6.9757044446642595</v>
      </c>
      <c r="M122" s="253">
        <v>4.6851629991736559</v>
      </c>
      <c r="N122" s="253">
        <v>0.80402479779311875</v>
      </c>
      <c r="O122" s="253">
        <v>6.260721586648927</v>
      </c>
      <c r="P122" s="253">
        <v>1.7080542547435584</v>
      </c>
    </row>
    <row r="123" spans="1:16" ht="15" hidden="1" customHeight="1">
      <c r="A123" s="323"/>
      <c r="B123" s="323"/>
      <c r="C123" s="263"/>
      <c r="D123" s="263"/>
      <c r="E123" s="263"/>
      <c r="F123" s="263"/>
      <c r="G123" s="323"/>
      <c r="H123" s="323"/>
      <c r="I123" s="253"/>
      <c r="J123" s="253"/>
      <c r="K123" s="253"/>
      <c r="L123" s="253"/>
      <c r="M123" s="253"/>
      <c r="N123" s="341"/>
      <c r="O123" s="253"/>
      <c r="P123" s="341"/>
    </row>
    <row r="124" spans="1:16" ht="15" hidden="1" customHeight="1">
      <c r="A124" s="322">
        <v>2017</v>
      </c>
      <c r="B124" s="21" t="s">
        <v>12</v>
      </c>
      <c r="C124" s="263">
        <v>108.21160367787027</v>
      </c>
      <c r="D124" s="263">
        <v>108.58412374732353</v>
      </c>
      <c r="E124" s="263">
        <v>108.25645665967728</v>
      </c>
      <c r="F124" s="263">
        <v>106.333</v>
      </c>
      <c r="G124" s="322">
        <v>2017</v>
      </c>
      <c r="H124" s="21" t="s">
        <v>12</v>
      </c>
      <c r="I124" s="253">
        <v>3.7476581106244709</v>
      </c>
      <c r="J124" s="263">
        <v>-0.67738954375678873</v>
      </c>
      <c r="K124" s="253">
        <v>1.549715422566905</v>
      </c>
      <c r="L124" s="263">
        <v>-2.8979538302802297</v>
      </c>
      <c r="M124" s="253">
        <v>4.894908572166031</v>
      </c>
      <c r="N124" s="253">
        <v>0.34608926992613931</v>
      </c>
      <c r="O124" s="253">
        <v>0.63694870338821374</v>
      </c>
      <c r="P124" s="253">
        <v>-2.4727366113602756</v>
      </c>
    </row>
    <row r="125" spans="1:16" ht="15" hidden="1" customHeight="1">
      <c r="A125" s="323"/>
      <c r="B125" s="21" t="s">
        <v>13</v>
      </c>
      <c r="C125" s="263">
        <v>99.487368336226169</v>
      </c>
      <c r="D125" s="263">
        <v>98.906937311648832</v>
      </c>
      <c r="E125" s="263">
        <v>99.733721479052548</v>
      </c>
      <c r="F125" s="263">
        <v>99.150999999999996</v>
      </c>
      <c r="G125" s="323"/>
      <c r="H125" s="21" t="s">
        <v>13</v>
      </c>
      <c r="I125" s="253">
        <v>5.1339693477958122</v>
      </c>
      <c r="J125" s="263">
        <v>-8.0621994731866664</v>
      </c>
      <c r="K125" s="253">
        <v>0.46612189733919251</v>
      </c>
      <c r="L125" s="263">
        <v>-8.9121559411333635</v>
      </c>
      <c r="M125" s="253">
        <v>7.3782227257580786</v>
      </c>
      <c r="N125" s="253">
        <v>-7.8727268964819501</v>
      </c>
      <c r="O125" s="253">
        <v>1.0116343038774005</v>
      </c>
      <c r="P125" s="253">
        <v>-6.7542531481289956</v>
      </c>
    </row>
    <row r="126" spans="1:16" ht="15" hidden="1" customHeight="1">
      <c r="A126" s="323"/>
      <c r="B126" s="21" t="s">
        <v>14</v>
      </c>
      <c r="C126" s="263">
        <v>109.08409554011051</v>
      </c>
      <c r="D126" s="263">
        <v>107.30941670077226</v>
      </c>
      <c r="E126" s="263">
        <v>109.50404034158611</v>
      </c>
      <c r="F126" s="263">
        <v>111.495</v>
      </c>
      <c r="G126" s="323"/>
      <c r="H126" s="21" t="s">
        <v>14</v>
      </c>
      <c r="I126" s="253">
        <v>4.5441644819452165</v>
      </c>
      <c r="J126" s="263">
        <v>9.6461765592706854</v>
      </c>
      <c r="K126" s="253">
        <v>3.155566191865347</v>
      </c>
      <c r="L126" s="263">
        <v>8.4953387674393355</v>
      </c>
      <c r="M126" s="253">
        <v>5.6029577435869697</v>
      </c>
      <c r="N126" s="253">
        <v>9.7964045837652236</v>
      </c>
      <c r="O126" s="253">
        <v>-0.65933086826747456</v>
      </c>
      <c r="P126" s="253">
        <v>12.449697935472173</v>
      </c>
    </row>
    <row r="127" spans="1:16" ht="15" hidden="1" customHeight="1">
      <c r="A127" s="323"/>
      <c r="B127" s="21" t="s">
        <v>15</v>
      </c>
      <c r="C127" s="263">
        <v>103.81883560458355</v>
      </c>
      <c r="D127" s="263">
        <v>96.864392549897801</v>
      </c>
      <c r="E127" s="263">
        <v>105.90814265933473</v>
      </c>
      <c r="F127" s="263">
        <v>108.688</v>
      </c>
      <c r="G127" s="323"/>
      <c r="H127" s="21" t="s">
        <v>15</v>
      </c>
      <c r="I127" s="253">
        <v>4.0665185273837494</v>
      </c>
      <c r="J127" s="263">
        <v>-4.8267897436899148</v>
      </c>
      <c r="K127" s="253">
        <v>-0.84663823216970968</v>
      </c>
      <c r="L127" s="263">
        <v>-9.7335578479565896</v>
      </c>
      <c r="M127" s="253">
        <v>6.4920426075588438</v>
      </c>
      <c r="N127" s="253">
        <v>-3.2838036578690151</v>
      </c>
      <c r="O127" s="253">
        <v>-1.9353441664486155</v>
      </c>
      <c r="P127" s="253">
        <v>-2.5176016861742596</v>
      </c>
    </row>
    <row r="128" spans="1:16" ht="15" hidden="1" customHeight="1">
      <c r="A128" s="323"/>
      <c r="B128" s="21" t="s">
        <v>16</v>
      </c>
      <c r="C128" s="263">
        <v>107.85357922696366</v>
      </c>
      <c r="D128" s="263">
        <v>98.634509335650733</v>
      </c>
      <c r="E128" s="263">
        <v>110.56270990548583</v>
      </c>
      <c r="F128" s="263">
        <v>114.93300000000001</v>
      </c>
      <c r="G128" s="323"/>
      <c r="H128" s="21" t="s">
        <v>16</v>
      </c>
      <c r="I128" s="253">
        <v>4.1179393046294877</v>
      </c>
      <c r="J128" s="263">
        <v>3.8863310293204307</v>
      </c>
      <c r="K128" s="253">
        <v>-3.7038614839705275</v>
      </c>
      <c r="L128" s="263">
        <v>1.8274174226004618</v>
      </c>
      <c r="M128" s="253">
        <v>7.1967454021360595</v>
      </c>
      <c r="N128" s="253">
        <v>4.3949097106943213</v>
      </c>
      <c r="O128" s="253">
        <v>2.0565278776739007</v>
      </c>
      <c r="P128" s="253">
        <v>5.7458045046371353</v>
      </c>
    </row>
    <row r="129" spans="1:16" ht="15" hidden="1" customHeight="1">
      <c r="A129" s="323"/>
      <c r="B129" s="21" t="s">
        <v>17</v>
      </c>
      <c r="C129" s="263">
        <v>109.51431264630736</v>
      </c>
      <c r="D129" s="263">
        <v>103.22721794982611</v>
      </c>
      <c r="E129" s="263">
        <v>111.82158016281605</v>
      </c>
      <c r="F129" s="263">
        <v>109.598</v>
      </c>
      <c r="G129" s="323"/>
      <c r="H129" s="21" t="s">
        <v>17</v>
      </c>
      <c r="I129" s="253">
        <v>2.9922327453330269</v>
      </c>
      <c r="J129" s="263">
        <v>1.539803714672189</v>
      </c>
      <c r="K129" s="253">
        <v>-0.47741273462253275</v>
      </c>
      <c r="L129" s="263">
        <v>4.6562898169306095</v>
      </c>
      <c r="M129" s="253">
        <v>4.361060589859477</v>
      </c>
      <c r="N129" s="253">
        <v>1.138602932585826</v>
      </c>
      <c r="O129" s="253">
        <v>1.6396179170917264</v>
      </c>
      <c r="P129" s="253">
        <v>-4.6418348081055996</v>
      </c>
    </row>
    <row r="130" spans="1:16" ht="15" hidden="1" customHeight="1">
      <c r="A130" s="323"/>
      <c r="B130" s="21" t="s">
        <v>18</v>
      </c>
      <c r="C130" s="263">
        <v>110.28959063586569</v>
      </c>
      <c r="D130" s="263">
        <v>101.30301910398832</v>
      </c>
      <c r="E130" s="263">
        <v>113.10438604250984</v>
      </c>
      <c r="F130" s="263">
        <v>115.395</v>
      </c>
      <c r="G130" s="323"/>
      <c r="H130" s="21" t="s">
        <v>18</v>
      </c>
      <c r="I130" s="253">
        <v>5.8088809541229978</v>
      </c>
      <c r="J130" s="263">
        <v>0.70792389672591582</v>
      </c>
      <c r="K130" s="253">
        <v>-1.9430199802202281</v>
      </c>
      <c r="L130" s="263">
        <v>-1.8640421432001233</v>
      </c>
      <c r="M130" s="253">
        <v>8.4747614739490302</v>
      </c>
      <c r="N130" s="253">
        <v>1.1471899054064352</v>
      </c>
      <c r="O130" s="253">
        <v>7.4391322564126341</v>
      </c>
      <c r="P130" s="253">
        <v>5.2893300972645534</v>
      </c>
    </row>
    <row r="131" spans="1:16" ht="15" hidden="1" customHeight="1">
      <c r="A131" s="323"/>
      <c r="B131" s="21" t="s">
        <v>19</v>
      </c>
      <c r="C131" s="263">
        <v>110.21587165503553</v>
      </c>
      <c r="D131" s="263">
        <v>101.06570653147912</v>
      </c>
      <c r="E131" s="263">
        <v>112.95486889469659</v>
      </c>
      <c r="F131" s="263">
        <v>116.72521370582822</v>
      </c>
      <c r="G131" s="323"/>
      <c r="H131" s="21" t="s">
        <v>19</v>
      </c>
      <c r="I131" s="253">
        <v>6.8689193069139378</v>
      </c>
      <c r="J131" s="263">
        <v>-6.6841286113344722E-2</v>
      </c>
      <c r="K131" s="253">
        <v>6.5849477277415644</v>
      </c>
      <c r="L131" s="263">
        <v>-0.23426011841324623</v>
      </c>
      <c r="M131" s="253">
        <v>7.4146727947751003</v>
      </c>
      <c r="N131" s="253">
        <v>-0.13219394317481203</v>
      </c>
      <c r="O131" s="253">
        <v>2.5641776919066643</v>
      </c>
      <c r="P131" s="253">
        <v>1.1527481310526611</v>
      </c>
    </row>
    <row r="132" spans="1:16" ht="15" hidden="1" customHeight="1">
      <c r="A132" s="323"/>
      <c r="B132" s="21" t="s">
        <v>20</v>
      </c>
      <c r="C132" s="263">
        <v>109.49643790411203</v>
      </c>
      <c r="D132" s="263">
        <v>98.25507601506439</v>
      </c>
      <c r="E132" s="263">
        <v>113.66972272725347</v>
      </c>
      <c r="F132" s="263">
        <v>109.152</v>
      </c>
      <c r="G132" s="323"/>
      <c r="H132" s="21" t="s">
        <v>20</v>
      </c>
      <c r="I132" s="253">
        <v>4.6430219791357814</v>
      </c>
      <c r="J132" s="263">
        <v>-0.65274968125757482</v>
      </c>
      <c r="K132" s="253">
        <v>1.8362669450691698</v>
      </c>
      <c r="L132" s="263">
        <v>-2.7809932892907625</v>
      </c>
      <c r="M132" s="253">
        <v>5.8576457801111843</v>
      </c>
      <c r="N132" s="253">
        <v>0.63286677197005758</v>
      </c>
      <c r="O132" s="253">
        <v>1.6918834314675308</v>
      </c>
      <c r="P132" s="253">
        <v>-6.4880701138952759</v>
      </c>
    </row>
    <row r="133" spans="1:16" ht="15" hidden="1" customHeight="1">
      <c r="A133" s="323"/>
      <c r="B133" s="21" t="s">
        <v>21</v>
      </c>
      <c r="C133" s="263">
        <v>112.82470601087803</v>
      </c>
      <c r="D133" s="263">
        <v>104.87360026951818</v>
      </c>
      <c r="E133" s="263">
        <v>115.47094312384584</v>
      </c>
      <c r="F133" s="263">
        <v>115.7343417409183</v>
      </c>
      <c r="G133" s="323"/>
      <c r="H133" s="21" t="s">
        <v>21</v>
      </c>
      <c r="I133" s="253">
        <v>3.3425295958992507</v>
      </c>
      <c r="J133" s="263">
        <v>3.0396131330597598</v>
      </c>
      <c r="K133" s="253">
        <v>0.50437815145841114</v>
      </c>
      <c r="L133" s="263">
        <v>6.7360634410776186</v>
      </c>
      <c r="M133" s="253">
        <v>4.2461599641605545</v>
      </c>
      <c r="N133" s="253">
        <v>1.5846087712506574</v>
      </c>
      <c r="O133" s="253">
        <v>4.1760130887243321</v>
      </c>
      <c r="P133" s="253">
        <v>6.0304362182262281</v>
      </c>
    </row>
    <row r="134" spans="1:16" s="372" customFormat="1" ht="15" hidden="1" customHeight="1">
      <c r="A134" s="324"/>
      <c r="B134" s="21" t="s">
        <v>22</v>
      </c>
      <c r="C134" s="263">
        <v>111.84182733508854</v>
      </c>
      <c r="D134" s="263">
        <v>106.58697649537166</v>
      </c>
      <c r="E134" s="263">
        <v>113.87145329186075</v>
      </c>
      <c r="F134" s="263">
        <v>110.86767930263346</v>
      </c>
      <c r="G134" s="324"/>
      <c r="H134" s="21" t="s">
        <v>22</v>
      </c>
      <c r="I134" s="253">
        <v>5.1062053485178893</v>
      </c>
      <c r="J134" s="263">
        <v>-0.87115553901352882</v>
      </c>
      <c r="K134" s="253">
        <v>1.9650528260610116</v>
      </c>
      <c r="L134" s="263">
        <v>1.6337536057217505</v>
      </c>
      <c r="M134" s="253">
        <v>6.3994491285094455</v>
      </c>
      <c r="N134" s="253">
        <v>-1.3851881596477398</v>
      </c>
      <c r="O134" s="253">
        <v>3.4232721717135206</v>
      </c>
      <c r="P134" s="253">
        <v>-4.2050288316144702</v>
      </c>
    </row>
    <row r="135" spans="1:16" ht="15" hidden="1" customHeight="1">
      <c r="A135" s="323"/>
      <c r="B135" s="21" t="s">
        <v>23</v>
      </c>
      <c r="C135" s="263">
        <v>112.03044335481239</v>
      </c>
      <c r="D135" s="263">
        <v>107.25369093016562</v>
      </c>
      <c r="E135" s="263">
        <v>113.72016318302516</v>
      </c>
      <c r="F135" s="263">
        <v>112.747</v>
      </c>
      <c r="G135" s="323"/>
      <c r="H135" s="21" t="s">
        <v>23</v>
      </c>
      <c r="I135" s="253">
        <v>2.8277532758328476</v>
      </c>
      <c r="J135" s="263">
        <v>0.16864533083740696</v>
      </c>
      <c r="K135" s="253">
        <v>-4.0877018742760498</v>
      </c>
      <c r="L135" s="263">
        <v>0.62551209980415479</v>
      </c>
      <c r="M135" s="253">
        <v>5.4105593205218412</v>
      </c>
      <c r="N135" s="253">
        <v>-0.13286043557187099</v>
      </c>
      <c r="O135" s="253">
        <v>3.4101018994946486</v>
      </c>
      <c r="P135" s="253">
        <v>1.6951024042242153</v>
      </c>
    </row>
    <row r="136" spans="1:16" ht="15" hidden="1" customHeight="1">
      <c r="A136" s="323"/>
      <c r="B136" s="21"/>
      <c r="C136" s="263"/>
      <c r="D136" s="263"/>
      <c r="E136" s="263"/>
      <c r="F136" s="263"/>
      <c r="G136" s="323"/>
      <c r="H136" s="21"/>
      <c r="I136" s="253"/>
      <c r="K136" s="253"/>
      <c r="L136" s="263"/>
      <c r="M136" s="253"/>
      <c r="N136" s="263"/>
      <c r="O136" s="253"/>
      <c r="P136" s="263"/>
    </row>
    <row r="137" spans="1:16" ht="15" hidden="1" customHeight="1">
      <c r="A137" s="322">
        <v>2018</v>
      </c>
      <c r="B137" s="21" t="s">
        <v>12</v>
      </c>
      <c r="C137" s="263">
        <v>113.44666827924694</v>
      </c>
      <c r="D137" s="263">
        <v>107.63355702922357</v>
      </c>
      <c r="E137" s="263">
        <v>115.7203198617061</v>
      </c>
      <c r="F137" s="263">
        <v>112.07591284588136</v>
      </c>
      <c r="G137" s="322">
        <v>2018</v>
      </c>
      <c r="H137" s="21" t="s">
        <v>12</v>
      </c>
      <c r="I137" s="253">
        <v>4.8378033625309484</v>
      </c>
      <c r="J137" s="263">
        <v>1.2641429258199111</v>
      </c>
      <c r="K137" s="253">
        <v>-0.87541961503686139</v>
      </c>
      <c r="L137" s="263">
        <v>0.35417531626514176</v>
      </c>
      <c r="M137" s="253">
        <v>6.894612508418561</v>
      </c>
      <c r="N137" s="253">
        <v>1.7588408446634247</v>
      </c>
      <c r="O137" s="253">
        <v>5.4008754063944053</v>
      </c>
      <c r="P137" s="253">
        <v>-0.59521508698114189</v>
      </c>
    </row>
    <row r="138" spans="1:16" ht="15" hidden="1" customHeight="1">
      <c r="A138" s="322"/>
      <c r="B138" s="21" t="s">
        <v>13</v>
      </c>
      <c r="C138" s="263">
        <v>101.81979173421531</v>
      </c>
      <c r="D138" s="263">
        <v>94.426955592035227</v>
      </c>
      <c r="E138" s="263">
        <v>104.4286007722654</v>
      </c>
      <c r="F138" s="263">
        <v>102.994</v>
      </c>
      <c r="G138" s="322"/>
      <c r="H138" s="21" t="s">
        <v>13</v>
      </c>
      <c r="I138" s="253">
        <v>2.3444417487318674</v>
      </c>
      <c r="J138" s="263">
        <v>-10.248759810567805</v>
      </c>
      <c r="K138" s="253">
        <v>-4.5294919056056671</v>
      </c>
      <c r="L138" s="263">
        <v>-12.269966543614856</v>
      </c>
      <c r="M138" s="253">
        <v>4.7074141259222415</v>
      </c>
      <c r="N138" s="253">
        <v>-9.7577669184937434</v>
      </c>
      <c r="O138" s="253">
        <v>3.8759064457241976</v>
      </c>
      <c r="P138" s="253">
        <v>-8.103358353520747</v>
      </c>
    </row>
    <row r="139" spans="1:16" ht="15" hidden="1" customHeight="1">
      <c r="A139" s="322"/>
      <c r="B139" s="21" t="s">
        <v>14</v>
      </c>
      <c r="C139" s="263">
        <v>112.27031285246524</v>
      </c>
      <c r="D139" s="263">
        <v>105.61364778079492</v>
      </c>
      <c r="E139" s="263">
        <v>114.00881010827709</v>
      </c>
      <c r="F139" s="263">
        <v>119.628</v>
      </c>
      <c r="G139" s="322"/>
      <c r="H139" s="21" t="s">
        <v>14</v>
      </c>
      <c r="I139" s="253">
        <v>2.9208816340995867</v>
      </c>
      <c r="J139" s="263">
        <v>10.263742382747523</v>
      </c>
      <c r="K139" s="253">
        <v>-1.5802610545409266</v>
      </c>
      <c r="L139" s="263">
        <v>11.846926673238272</v>
      </c>
      <c r="M139" s="253">
        <v>4.1137932012726139</v>
      </c>
      <c r="N139" s="253">
        <v>9.173932490873753</v>
      </c>
      <c r="O139" s="253">
        <v>7.2944975110991379</v>
      </c>
      <c r="P139" s="253">
        <v>16.150455366332011</v>
      </c>
    </row>
    <row r="140" spans="1:16" ht="15" hidden="1" customHeight="1">
      <c r="A140" s="323"/>
      <c r="B140" s="21" t="s">
        <v>15</v>
      </c>
      <c r="C140" s="263">
        <v>108.98602566909693</v>
      </c>
      <c r="D140" s="263">
        <v>100.09603508499997</v>
      </c>
      <c r="E140" s="263">
        <v>111.56199207646605</v>
      </c>
      <c r="F140" s="263">
        <v>116.18899999999999</v>
      </c>
      <c r="G140" s="323"/>
      <c r="H140" s="21" t="s">
        <v>15</v>
      </c>
      <c r="I140" s="253">
        <v>4.9771219590573565</v>
      </c>
      <c r="J140" s="263">
        <v>-2.9253389430598702</v>
      </c>
      <c r="K140" s="253">
        <v>3.3362543758662042</v>
      </c>
      <c r="L140" s="263">
        <v>-5.224336827421169</v>
      </c>
      <c r="M140" s="253">
        <v>5.3384463886951181</v>
      </c>
      <c r="N140" s="253">
        <v>-2.1461657476182978</v>
      </c>
      <c r="O140" s="253">
        <v>6.9014058589724527</v>
      </c>
      <c r="P140" s="253">
        <v>-2.8747450429665378</v>
      </c>
    </row>
    <row r="141" spans="1:16" ht="15" hidden="1" customHeight="1">
      <c r="A141" s="323"/>
      <c r="B141" s="21" t="s">
        <v>16</v>
      </c>
      <c r="C141" s="263">
        <v>111.63050329983281</v>
      </c>
      <c r="D141" s="263">
        <v>100.12975026859345</v>
      </c>
      <c r="E141" s="263">
        <v>115.14018219524061</v>
      </c>
      <c r="F141" s="263">
        <v>119.12</v>
      </c>
      <c r="G141" s="323"/>
      <c r="H141" s="21" t="s">
        <v>16</v>
      </c>
      <c r="I141" s="253">
        <v>3.5018996123634452</v>
      </c>
      <c r="J141" s="263">
        <v>2.4264373478165311</v>
      </c>
      <c r="K141" s="253">
        <v>1.5159409653009419</v>
      </c>
      <c r="L141" s="263">
        <v>3.3682836253063897E-2</v>
      </c>
      <c r="M141" s="253">
        <v>4.1401592758243879</v>
      </c>
      <c r="N141" s="253">
        <v>3.2073558854363426</v>
      </c>
      <c r="O141" s="253">
        <v>3.6429920040371258</v>
      </c>
      <c r="P141" s="253">
        <v>2.5226140168174425</v>
      </c>
    </row>
    <row r="142" spans="1:16" ht="15" hidden="1" customHeight="1">
      <c r="A142" s="323"/>
      <c r="B142" s="21" t="s">
        <v>17</v>
      </c>
      <c r="C142" s="263">
        <v>111.80277851703812</v>
      </c>
      <c r="D142" s="263">
        <v>97.44388874799742</v>
      </c>
      <c r="E142" s="263">
        <v>116.87509783733346</v>
      </c>
      <c r="F142" s="263">
        <v>114.02865632277181</v>
      </c>
      <c r="G142" s="323"/>
      <c r="H142" s="21" t="s">
        <v>17</v>
      </c>
      <c r="I142" s="253">
        <v>2.0896500333446966</v>
      </c>
      <c r="J142" s="263">
        <v>0.15432629264653031</v>
      </c>
      <c r="K142" s="253">
        <v>-5.6025235559866644</v>
      </c>
      <c r="L142" s="263">
        <v>-2.6823811238830899</v>
      </c>
      <c r="M142" s="253">
        <v>4.5192687021228863</v>
      </c>
      <c r="N142" s="253">
        <v>1.5067855626205215</v>
      </c>
      <c r="O142" s="253">
        <v>4.0426434084306351</v>
      </c>
      <c r="P142" s="253">
        <v>-4.2741300178208519</v>
      </c>
    </row>
    <row r="143" spans="1:16" ht="15" hidden="1" customHeight="1">
      <c r="A143" s="323"/>
      <c r="B143" s="21" t="s">
        <v>18</v>
      </c>
      <c r="C143" s="263">
        <v>113.2693749076562</v>
      </c>
      <c r="D143" s="263">
        <v>95.456746808402215</v>
      </c>
      <c r="E143" s="263">
        <v>118.99881385404804</v>
      </c>
      <c r="F143" s="263">
        <v>121.83977553534753</v>
      </c>
      <c r="G143" s="323"/>
      <c r="H143" s="21" t="s">
        <v>18</v>
      </c>
      <c r="I143" s="253">
        <v>2.7017819674647541</v>
      </c>
      <c r="J143" s="263">
        <v>1.3117709685493963</v>
      </c>
      <c r="K143" s="253">
        <v>-5.7710740975891923</v>
      </c>
      <c r="L143" s="263">
        <v>-2.0392678957366002</v>
      </c>
      <c r="M143" s="253">
        <v>5.2114935749023772</v>
      </c>
      <c r="N143" s="253">
        <v>1.8170817017585392</v>
      </c>
      <c r="O143" s="253">
        <v>5.5849694833810304</v>
      </c>
      <c r="P143" s="253">
        <v>6.8501370308752882</v>
      </c>
    </row>
    <row r="144" spans="1:16" ht="15" hidden="1" customHeight="1">
      <c r="A144" s="323"/>
      <c r="B144" s="21" t="s">
        <v>19</v>
      </c>
      <c r="C144" s="263">
        <v>112.3424940845488</v>
      </c>
      <c r="D144" s="263">
        <v>94.850108331095598</v>
      </c>
      <c r="E144" s="263">
        <v>117.7898938910425</v>
      </c>
      <c r="F144" s="263">
        <v>122.60635871274377</v>
      </c>
      <c r="G144" s="323"/>
      <c r="H144" s="21" t="s">
        <v>19</v>
      </c>
      <c r="I144" s="253">
        <v>1.9295065198680135</v>
      </c>
      <c r="J144" s="263">
        <v>-0.81829781780207611</v>
      </c>
      <c r="K144" s="253">
        <v>-6.1500566450278029</v>
      </c>
      <c r="L144" s="263">
        <v>-0.63551136780749573</v>
      </c>
      <c r="M144" s="253">
        <v>4.2804927699517066</v>
      </c>
      <c r="N144" s="253">
        <v>-1.0159092547664272</v>
      </c>
      <c r="O144" s="253">
        <v>5.0384529787516783</v>
      </c>
      <c r="P144" s="253">
        <v>0.62917316945798518</v>
      </c>
    </row>
    <row r="145" spans="1:16" ht="15" hidden="1" customHeight="1">
      <c r="A145" s="323"/>
      <c r="B145" s="21" t="s">
        <v>20</v>
      </c>
      <c r="C145" s="263">
        <v>112.36423910902857</v>
      </c>
      <c r="D145" s="263">
        <v>93.546907912189539</v>
      </c>
      <c r="E145" s="263">
        <v>119.1230865730433</v>
      </c>
      <c r="F145" s="263">
        <v>114.12988892310008</v>
      </c>
      <c r="G145" s="323"/>
      <c r="H145" s="21" t="s">
        <v>20</v>
      </c>
      <c r="I145" s="253">
        <v>2.6190817343555182</v>
      </c>
      <c r="J145" s="263">
        <v>1.9356010080556985E-2</v>
      </c>
      <c r="K145" s="253">
        <v>-4.791781039539373</v>
      </c>
      <c r="L145" s="263">
        <v>-1.3739577548577415</v>
      </c>
      <c r="M145" s="253">
        <v>4.7975518149850416</v>
      </c>
      <c r="N145" s="253">
        <v>1.131839615403706</v>
      </c>
      <c r="O145" s="253">
        <v>4.5605109600374476</v>
      </c>
      <c r="P145" s="253">
        <v>-6.9135645806946542</v>
      </c>
    </row>
    <row r="146" spans="1:16" ht="15" hidden="1" customHeight="1">
      <c r="A146" s="323"/>
      <c r="B146" s="21" t="s">
        <v>21</v>
      </c>
      <c r="C146" s="263">
        <v>117.75626314357946</v>
      </c>
      <c r="D146" s="263">
        <v>106.49255439306593</v>
      </c>
      <c r="E146" s="263">
        <v>121.67369584311483</v>
      </c>
      <c r="F146" s="263">
        <v>120.13703956594676</v>
      </c>
      <c r="G146" s="323"/>
      <c r="H146" s="21" t="s">
        <v>21</v>
      </c>
      <c r="I146" s="253">
        <v>4.3709904568472382</v>
      </c>
      <c r="J146" s="263">
        <v>4.7987011502110875</v>
      </c>
      <c r="K146" s="253">
        <v>1.5437194102110965</v>
      </c>
      <c r="L146" s="263">
        <v>13.838668503108821</v>
      </c>
      <c r="M146" s="253">
        <v>5.3717000584435795</v>
      </c>
      <c r="N146" s="253">
        <v>2.1411544507852938</v>
      </c>
      <c r="O146" s="253">
        <v>3.8041412417450857</v>
      </c>
      <c r="P146" s="253">
        <v>5.2634333560897915</v>
      </c>
    </row>
    <row r="147" spans="1:16" ht="15" hidden="1" customHeight="1">
      <c r="A147" s="323"/>
      <c r="B147" s="21" t="s">
        <v>22</v>
      </c>
      <c r="C147" s="263">
        <v>114.25761035608693</v>
      </c>
      <c r="D147" s="263">
        <v>103.54574226220977</v>
      </c>
      <c r="E147" s="263">
        <v>118.07452392485975</v>
      </c>
      <c r="F147" s="263">
        <v>115.57846531239051</v>
      </c>
      <c r="G147" s="323"/>
      <c r="H147" s="21" t="s">
        <v>22</v>
      </c>
      <c r="I147" s="253">
        <v>2.1599995981471949</v>
      </c>
      <c r="J147" s="263">
        <v>-2.9710969880444082</v>
      </c>
      <c r="K147" s="253">
        <v>-2.8532887723801252</v>
      </c>
      <c r="L147" s="263">
        <v>-2.7671532039502296</v>
      </c>
      <c r="M147" s="253">
        <v>3.6910661201681876</v>
      </c>
      <c r="N147" s="253">
        <v>-2.9580525957687911</v>
      </c>
      <c r="O147" s="253">
        <v>4.2490165207644566</v>
      </c>
      <c r="P147" s="253">
        <v>-3.7944785971306629</v>
      </c>
    </row>
    <row r="148" spans="1:16" ht="15" hidden="1" customHeight="1">
      <c r="A148" s="323"/>
      <c r="B148" s="21" t="s">
        <v>23</v>
      </c>
      <c r="C148" s="263">
        <v>115.97008743755208</v>
      </c>
      <c r="D148" s="263">
        <v>108.35265388095866</v>
      </c>
      <c r="E148" s="263">
        <v>118.67555222509161</v>
      </c>
      <c r="F148" s="263">
        <v>117.00041770879608</v>
      </c>
      <c r="G148" s="323"/>
      <c r="H148" s="21" t="s">
        <v>23</v>
      </c>
      <c r="I148" s="253">
        <v>3.5165834970967751</v>
      </c>
      <c r="J148" s="263">
        <v>1.498786011827292</v>
      </c>
      <c r="K148" s="253">
        <v>1.0246388177993708</v>
      </c>
      <c r="L148" s="263">
        <v>4.6423073645812423</v>
      </c>
      <c r="M148" s="253">
        <v>4.3575289582473289</v>
      </c>
      <c r="N148" s="253">
        <v>0.50902453827748673</v>
      </c>
      <c r="O148" s="253">
        <v>3.7725329355070158</v>
      </c>
      <c r="P148" s="253">
        <v>1.2302918130659037</v>
      </c>
    </row>
    <row r="149" spans="1:16" ht="15" hidden="1" customHeight="1">
      <c r="A149" s="323"/>
      <c r="B149" s="326"/>
      <c r="C149" s="263"/>
      <c r="D149" s="263"/>
      <c r="E149" s="263"/>
      <c r="F149" s="263"/>
      <c r="G149" s="323"/>
      <c r="H149" s="21"/>
      <c r="I149" s="253"/>
      <c r="K149" s="253"/>
      <c r="L149" s="263"/>
      <c r="M149" s="253"/>
      <c r="N149" s="253"/>
      <c r="O149" s="253"/>
      <c r="P149" s="253"/>
    </row>
    <row r="150" spans="1:16" ht="15" hidden="1" customHeight="1">
      <c r="A150" s="322">
        <v>2019</v>
      </c>
      <c r="B150" s="21" t="s">
        <v>12</v>
      </c>
      <c r="C150" s="263">
        <v>117.74026738857256</v>
      </c>
      <c r="D150" s="263">
        <v>109.37595070125795</v>
      </c>
      <c r="E150" s="263">
        <v>120.55013656967169</v>
      </c>
      <c r="F150" s="263">
        <v>120.53167184255098</v>
      </c>
      <c r="G150" s="322">
        <v>2019</v>
      </c>
      <c r="H150" s="21" t="s">
        <v>12</v>
      </c>
      <c r="I150" s="253">
        <v>3.7846850634317519</v>
      </c>
      <c r="J150" s="263">
        <v>1.5264108100062401</v>
      </c>
      <c r="K150" s="253">
        <v>1.6188201153301236</v>
      </c>
      <c r="L150" s="263">
        <v>0.94441325029615086</v>
      </c>
      <c r="M150" s="253">
        <v>4.1736980279155347</v>
      </c>
      <c r="N150" s="253">
        <v>1.5795876315153521</v>
      </c>
      <c r="O150" s="253">
        <v>7.544671091189187</v>
      </c>
      <c r="P150" s="253">
        <v>3.0181551509874964</v>
      </c>
    </row>
    <row r="151" spans="1:16" ht="15" hidden="1" customHeight="1">
      <c r="A151" s="322"/>
      <c r="B151" s="21" t="s">
        <v>13</v>
      </c>
      <c r="C151" s="263">
        <v>104.27526240358232</v>
      </c>
      <c r="D151" s="263">
        <v>92.396812914616476</v>
      </c>
      <c r="E151" s="263">
        <v>108.30775133869426</v>
      </c>
      <c r="F151" s="263">
        <v>107.80499139145871</v>
      </c>
      <c r="G151" s="322"/>
      <c r="H151" s="21" t="s">
        <v>13</v>
      </c>
      <c r="I151" s="253">
        <v>2.4115848476459405</v>
      </c>
      <c r="J151" s="263">
        <v>-11.436193652042874</v>
      </c>
      <c r="K151" s="253">
        <v>-2.1499609562653177</v>
      </c>
      <c r="L151" s="263">
        <v>-15.523648185712361</v>
      </c>
      <c r="M151" s="253">
        <v>3.7146438214645769</v>
      </c>
      <c r="N151" s="253">
        <v>-10.155430412060937</v>
      </c>
      <c r="O151" s="253">
        <v>4.6711375336997492</v>
      </c>
      <c r="P151" s="253">
        <v>-10.558785302270564</v>
      </c>
    </row>
    <row r="152" spans="1:16" ht="15" hidden="1" customHeight="1">
      <c r="A152" s="322"/>
      <c r="B152" s="21" t="s">
        <v>14</v>
      </c>
      <c r="C152" s="263">
        <v>116.00562524704151</v>
      </c>
      <c r="D152" s="263">
        <v>106.30213926005203</v>
      </c>
      <c r="E152" s="263">
        <v>118.70549539069933</v>
      </c>
      <c r="F152" s="263">
        <v>125.02160460167151</v>
      </c>
      <c r="G152" s="322"/>
      <c r="H152" s="21" t="s">
        <v>14</v>
      </c>
      <c r="I152" s="253">
        <v>3.3270704424640343</v>
      </c>
      <c r="J152" s="263">
        <v>11.249420594175547</v>
      </c>
      <c r="K152" s="253">
        <v>0.65189631617128896</v>
      </c>
      <c r="L152" s="263">
        <v>15.049573580298059</v>
      </c>
      <c r="M152" s="253">
        <v>4.1195810025222386</v>
      </c>
      <c r="N152" s="253">
        <v>9.6001845883493502</v>
      </c>
      <c r="O152" s="253">
        <v>4.5086473080478697</v>
      </c>
      <c r="P152" s="253">
        <v>15.97014478457335</v>
      </c>
    </row>
    <row r="153" spans="1:16" ht="15" hidden="1" customHeight="1">
      <c r="A153" s="323"/>
      <c r="B153" s="21" t="s">
        <v>15</v>
      </c>
      <c r="C153" s="263">
        <v>112.67133102030164</v>
      </c>
      <c r="D153" s="263">
        <v>99.949762443555088</v>
      </c>
      <c r="E153" s="263">
        <v>116.37204369881061</v>
      </c>
      <c r="F153" s="263">
        <v>122.82907415493693</v>
      </c>
      <c r="G153" s="323"/>
      <c r="H153" s="21" t="s">
        <v>15</v>
      </c>
      <c r="I153" s="253">
        <v>3.3814476017264923</v>
      </c>
      <c r="J153" s="263">
        <v>-2.8742521922012685</v>
      </c>
      <c r="K153" s="253">
        <v>-0.14613230316332704</v>
      </c>
      <c r="L153" s="263">
        <v>-5.9757751449919709</v>
      </c>
      <c r="M153" s="253">
        <v>4.3115504956631696</v>
      </c>
      <c r="N153" s="253">
        <v>-1.9657486658124412</v>
      </c>
      <c r="O153" s="253">
        <v>5.7148905274483326</v>
      </c>
      <c r="P153" s="253">
        <v>-1.753721249795305</v>
      </c>
    </row>
    <row r="154" spans="1:16" ht="15" hidden="1" customHeight="1">
      <c r="A154" s="323"/>
      <c r="B154" s="21" t="s">
        <v>16</v>
      </c>
      <c r="C154" s="263">
        <v>116.22401829973842</v>
      </c>
      <c r="D154" s="263">
        <v>103.7116771803318</v>
      </c>
      <c r="E154" s="263">
        <v>119.92593024056401</v>
      </c>
      <c r="F154" s="263">
        <v>125.57422939275578</v>
      </c>
      <c r="G154" s="323"/>
      <c r="H154" s="21" t="s">
        <v>16</v>
      </c>
      <c r="I154" s="253">
        <v>4.1149281460889853</v>
      </c>
      <c r="J154" s="263">
        <v>3.153142194438658</v>
      </c>
      <c r="K154" s="253">
        <v>3.5772853743567765</v>
      </c>
      <c r="L154" s="263">
        <v>3.763805580729823</v>
      </c>
      <c r="M154" s="253">
        <v>4.156453424060345</v>
      </c>
      <c r="N154" s="253">
        <v>3.0539006008620362</v>
      </c>
      <c r="O154" s="253">
        <v>5.4182583888144507</v>
      </c>
      <c r="P154" s="253">
        <v>2.2349392899893701</v>
      </c>
    </row>
    <row r="155" spans="1:16" ht="15" hidden="1" customHeight="1">
      <c r="A155" s="323"/>
      <c r="B155" s="21" t="s">
        <v>17</v>
      </c>
      <c r="C155" s="263">
        <v>115.31747540096023</v>
      </c>
      <c r="D155" s="263">
        <v>98.83496529044389</v>
      </c>
      <c r="E155" s="263">
        <v>121.35388158987243</v>
      </c>
      <c r="F155" s="263">
        <v>115.66507094110558</v>
      </c>
      <c r="G155" s="323"/>
      <c r="H155" s="21" t="s">
        <v>17</v>
      </c>
      <c r="I155" s="253">
        <v>3.143657904160662</v>
      </c>
      <c r="J155" s="263">
        <v>-0.77999617638432994</v>
      </c>
      <c r="K155" s="253">
        <v>1.4275667364261011</v>
      </c>
      <c r="L155" s="263">
        <v>-4.7021820709816353</v>
      </c>
      <c r="M155" s="253">
        <v>3.8321112327730731</v>
      </c>
      <c r="N155" s="253">
        <v>1.190694411495528</v>
      </c>
      <c r="O155" s="253">
        <v>1.4350906790497504</v>
      </c>
      <c r="P155" s="253">
        <v>-7.8910764569834981</v>
      </c>
    </row>
    <row r="156" spans="1:16" ht="15" hidden="1" customHeight="1">
      <c r="A156" s="323"/>
      <c r="B156" s="21" t="s">
        <v>18</v>
      </c>
      <c r="C156" s="263">
        <v>114.77050799949592</v>
      </c>
      <c r="D156" s="263">
        <v>87.897348264363075</v>
      </c>
      <c r="E156" s="263">
        <v>123.77636578318571</v>
      </c>
      <c r="F156" s="263">
        <v>123.96363894307314</v>
      </c>
      <c r="G156" s="323"/>
      <c r="H156" s="21" t="s">
        <v>18</v>
      </c>
      <c r="I156" s="253">
        <v>1.3252771043042628</v>
      </c>
      <c r="J156" s="263">
        <v>-0.47431440860329133</v>
      </c>
      <c r="K156" s="253">
        <v>-7.9191872725477737</v>
      </c>
      <c r="L156" s="263">
        <v>-11.066546129640159</v>
      </c>
      <c r="M156" s="253">
        <v>4.0147895381523142</v>
      </c>
      <c r="N156" s="253">
        <v>1.9962148400825868</v>
      </c>
      <c r="O156" s="253">
        <v>1.7431609656154023</v>
      </c>
      <c r="P156" s="253">
        <v>7.1746534493486251</v>
      </c>
    </row>
    <row r="157" spans="1:16" ht="15" hidden="1" customHeight="1">
      <c r="A157" s="323"/>
      <c r="B157" s="21" t="s">
        <v>19</v>
      </c>
      <c r="C157" s="263">
        <v>114.88704164303658</v>
      </c>
      <c r="D157" s="263">
        <v>93.563339358590255</v>
      </c>
      <c r="E157" s="263">
        <v>121.98144061953238</v>
      </c>
      <c r="F157" s="263">
        <v>122.71525086003207</v>
      </c>
      <c r="G157" s="323"/>
      <c r="H157" s="21" t="s">
        <v>19</v>
      </c>
      <c r="I157" s="253">
        <v>2.2649911587086251</v>
      </c>
      <c r="J157" s="263">
        <v>0.10153622700805442</v>
      </c>
      <c r="K157" s="253">
        <v>-1.3566341622020985</v>
      </c>
      <c r="L157" s="263">
        <v>6.4461456529791406</v>
      </c>
      <c r="M157" s="253">
        <v>3.5584943580704333</v>
      </c>
      <c r="N157" s="253">
        <v>-1.4501356153867277</v>
      </c>
      <c r="O157" s="253">
        <v>8.8814437058218232E-2</v>
      </c>
      <c r="P157" s="253">
        <v>-1.0070598876290973</v>
      </c>
    </row>
    <row r="158" spans="1:16" ht="15" hidden="1" customHeight="1">
      <c r="A158" s="323"/>
      <c r="B158" s="21" t="s">
        <v>20</v>
      </c>
      <c r="C158" s="263">
        <v>114.26998952313211</v>
      </c>
      <c r="D158" s="263">
        <v>91.726862981674387</v>
      </c>
      <c r="E158" s="263">
        <v>122.08323688545646</v>
      </c>
      <c r="F158" s="263">
        <v>119.31433267412986</v>
      </c>
      <c r="G158" s="323"/>
      <c r="H158" s="21" t="s">
        <v>20</v>
      </c>
      <c r="I158" s="253">
        <v>1.696047095779619</v>
      </c>
      <c r="J158" s="263">
        <v>-0.53709462014150233</v>
      </c>
      <c r="K158" s="253">
        <v>-1.9455960342629339</v>
      </c>
      <c r="L158" s="263">
        <v>-1.9628161943615652</v>
      </c>
      <c r="M158" s="253">
        <v>2.4849509843736968</v>
      </c>
      <c r="N158" s="253">
        <v>8.3452257496773541E-2</v>
      </c>
      <c r="O158" s="253">
        <v>4.5425819651178472</v>
      </c>
      <c r="P158" s="253">
        <v>-2.7713899960007922</v>
      </c>
    </row>
    <row r="159" spans="1:16" ht="15" hidden="1" customHeight="1">
      <c r="A159" s="323"/>
      <c r="B159" s="21" t="s">
        <v>21</v>
      </c>
      <c r="C159" s="263">
        <v>118.04641176683332</v>
      </c>
      <c r="D159" s="263">
        <v>99.867839477610474</v>
      </c>
      <c r="E159" s="263">
        <v>124.50864761810961</v>
      </c>
      <c r="F159" s="263">
        <v>120.4454046627535</v>
      </c>
      <c r="G159" s="323"/>
      <c r="H159" s="21" t="s">
        <v>21</v>
      </c>
      <c r="I159" s="253">
        <v>0.24639761445222064</v>
      </c>
      <c r="J159" s="263">
        <v>3.3048241795250419</v>
      </c>
      <c r="K159" s="253">
        <v>-6.2208245010289716</v>
      </c>
      <c r="L159" s="263">
        <v>8.8752370148781097</v>
      </c>
      <c r="M159" s="253">
        <v>2.3299627379200842</v>
      </c>
      <c r="N159" s="253">
        <v>1.9866861286851076</v>
      </c>
      <c r="O159" s="253">
        <v>0.2566777888991254</v>
      </c>
      <c r="P159" s="253">
        <v>0.94797662885382294</v>
      </c>
    </row>
    <row r="160" spans="1:16" ht="15" hidden="1" customHeight="1">
      <c r="A160" s="323"/>
      <c r="B160" s="21" t="s">
        <v>22</v>
      </c>
      <c r="C160" s="263">
        <v>116.97631984774047</v>
      </c>
      <c r="D160" s="263">
        <v>105.30566104370244</v>
      </c>
      <c r="E160" s="263">
        <v>121.26156306531581</v>
      </c>
      <c r="F160" s="263">
        <v>117.10803501652319</v>
      </c>
      <c r="G160" s="323"/>
      <c r="H160" s="21" t="s">
        <v>22</v>
      </c>
      <c r="I160" s="253">
        <v>2.3794559357408218</v>
      </c>
      <c r="J160" s="263">
        <v>-0.9065010135221172</v>
      </c>
      <c r="K160" s="253">
        <v>1.6996534507773617</v>
      </c>
      <c r="L160" s="263">
        <v>5.4450177299681002</v>
      </c>
      <c r="M160" s="253">
        <v>2.6991759394975361</v>
      </c>
      <c r="N160" s="253">
        <v>-2.6079188995395697</v>
      </c>
      <c r="O160" s="253">
        <v>1.3234037153880536</v>
      </c>
      <c r="P160" s="253">
        <v>-2.7708567674914093</v>
      </c>
    </row>
    <row r="161" spans="1:16" ht="15" hidden="1" customHeight="1">
      <c r="A161" s="323"/>
      <c r="B161" s="21" t="s">
        <v>23</v>
      </c>
      <c r="C161" s="263">
        <v>117.45229992257083</v>
      </c>
      <c r="D161" s="263">
        <v>103.08152943099509</v>
      </c>
      <c r="E161" s="263">
        <v>122.71565696152857</v>
      </c>
      <c r="F161" s="263">
        <v>117.75190067592239</v>
      </c>
      <c r="G161" s="323"/>
      <c r="H161" s="21" t="s">
        <v>23</v>
      </c>
      <c r="I161" s="253">
        <v>1.2780989630769142</v>
      </c>
      <c r="J161" s="263">
        <v>0.4069029316787578</v>
      </c>
      <c r="K161" s="253">
        <v>-4.8647857354326334</v>
      </c>
      <c r="L161" s="263">
        <v>-2.1120722197302655</v>
      </c>
      <c r="M161" s="253">
        <v>3.4043277327870527</v>
      </c>
      <c r="N161" s="253">
        <v>1.1991383414953418</v>
      </c>
      <c r="O161" s="253">
        <v>0.64229084121450342</v>
      </c>
      <c r="P161" s="253">
        <v>0.54980485268012558</v>
      </c>
    </row>
    <row r="162" spans="1:16" ht="15" hidden="1" customHeight="1">
      <c r="A162" s="323"/>
      <c r="B162" s="327"/>
      <c r="C162" s="263"/>
      <c r="D162" s="263"/>
      <c r="E162" s="263"/>
      <c r="F162" s="263"/>
      <c r="G162" s="323"/>
      <c r="H162" s="21"/>
      <c r="I162" s="329"/>
      <c r="J162" s="329"/>
      <c r="K162" s="329"/>
      <c r="L162" s="329"/>
      <c r="M162" s="389"/>
      <c r="N162" s="329"/>
      <c r="O162" s="329"/>
      <c r="P162" s="329"/>
    </row>
    <row r="163" spans="1:16" ht="15" hidden="1" customHeight="1">
      <c r="A163" s="322">
        <v>2020</v>
      </c>
      <c r="B163" s="21" t="s">
        <v>12</v>
      </c>
      <c r="C163" s="263">
        <v>118.54731159975312</v>
      </c>
      <c r="D163" s="263">
        <v>105.43860134612164</v>
      </c>
      <c r="E163" s="263">
        <v>123.14955105369287</v>
      </c>
      <c r="F163" s="263">
        <v>120.87298536581524</v>
      </c>
      <c r="G163" s="322">
        <v>2020</v>
      </c>
      <c r="H163" s="328" t="s">
        <v>12</v>
      </c>
      <c r="I163" s="253">
        <v>0.68544452045205162</v>
      </c>
      <c r="J163" s="263">
        <v>0.93230330772931325</v>
      </c>
      <c r="K163" s="253">
        <v>-3.5998309773695212</v>
      </c>
      <c r="L163" s="263">
        <v>2.2866093742860443</v>
      </c>
      <c r="M163" s="253">
        <v>2.1562932718196066</v>
      </c>
      <c r="N163" s="253">
        <v>0.3535767993324157</v>
      </c>
      <c r="O163" s="276">
        <v>0.28317330876328128</v>
      </c>
      <c r="P163" s="253">
        <v>2.6505599247036713</v>
      </c>
    </row>
    <row r="164" spans="1:16" ht="15" hidden="1" customHeight="1">
      <c r="A164" s="322"/>
      <c r="B164" s="21" t="s">
        <v>13</v>
      </c>
      <c r="C164" s="263">
        <v>110.59738419196354</v>
      </c>
      <c r="D164" s="263">
        <v>97.364500573341161</v>
      </c>
      <c r="E164" s="263">
        <v>115.00107639422637</v>
      </c>
      <c r="F164" s="263">
        <v>115.4438954772835</v>
      </c>
      <c r="G164" s="322"/>
      <c r="H164" s="21" t="s">
        <v>13</v>
      </c>
      <c r="I164" s="253">
        <v>6.0629162110495258</v>
      </c>
      <c r="J164" s="263">
        <v>-6.70612205414713</v>
      </c>
      <c r="K164" s="253">
        <v>5.3764707916011218</v>
      </c>
      <c r="L164" s="263">
        <v>-7.6576326598602691</v>
      </c>
      <c r="M164" s="253">
        <v>6.1799132313264522</v>
      </c>
      <c r="N164" s="253">
        <v>-6.6167311124941079</v>
      </c>
      <c r="O164" s="253">
        <v>7.0858538062366705</v>
      </c>
      <c r="P164" s="253">
        <v>-4.491565979032373</v>
      </c>
    </row>
    <row r="165" spans="1:16" ht="15" hidden="1" customHeight="1">
      <c r="A165" s="322"/>
      <c r="B165" s="21" t="s">
        <v>14</v>
      </c>
      <c r="C165" s="263">
        <v>110.08180071470856</v>
      </c>
      <c r="D165" s="263">
        <v>98.653086026074362</v>
      </c>
      <c r="E165" s="263">
        <v>113.80522984892485</v>
      </c>
      <c r="F165" s="263">
        <v>115.09170741912101</v>
      </c>
      <c r="G165" s="322"/>
      <c r="H165" s="21" t="s">
        <v>14</v>
      </c>
      <c r="I165" s="253">
        <v>-5.1064976545040679</v>
      </c>
      <c r="J165" s="263">
        <v>-0.466180534939312</v>
      </c>
      <c r="K165" s="253">
        <v>-7.1955778945007154</v>
      </c>
      <c r="L165" s="263">
        <v>1.3234653751061529</v>
      </c>
      <c r="M165" s="253">
        <v>-4.128086509934576</v>
      </c>
      <c r="N165" s="253">
        <v>-1.0398568281240586</v>
      </c>
      <c r="O165" s="253">
        <v>-7.9425449818756704</v>
      </c>
      <c r="P165" s="253">
        <v>-0.30507291590122065</v>
      </c>
    </row>
    <row r="166" spans="1:16" ht="15" hidden="1" customHeight="1">
      <c r="A166" s="323"/>
      <c r="B166" s="21" t="s">
        <v>15</v>
      </c>
      <c r="C166" s="263">
        <v>77.059739775566655</v>
      </c>
      <c r="D166" s="263">
        <v>81.90227646514704</v>
      </c>
      <c r="E166" s="263">
        <v>73.121337609853555</v>
      </c>
      <c r="F166" s="263">
        <v>99.29863122637596</v>
      </c>
      <c r="G166" s="323"/>
      <c r="H166" s="21" t="s">
        <v>15</v>
      </c>
      <c r="I166" s="253">
        <v>-31.606612722377719</v>
      </c>
      <c r="J166" s="263">
        <v>-29.997747788231507</v>
      </c>
      <c r="K166" s="253">
        <v>-18.056557151499035</v>
      </c>
      <c r="L166" s="263">
        <v>-16.979508939537908</v>
      </c>
      <c r="M166" s="253">
        <v>-37.165890289678828</v>
      </c>
      <c r="N166" s="253">
        <v>-35.748701789081835</v>
      </c>
      <c r="O166" s="253">
        <v>-19.157062845625305</v>
      </c>
      <c r="P166" s="253">
        <v>-13.722166910976981</v>
      </c>
    </row>
    <row r="167" spans="1:16" ht="15" hidden="1" customHeight="1">
      <c r="A167" s="323"/>
      <c r="B167" s="21" t="s">
        <v>16</v>
      </c>
      <c r="C167" s="263">
        <v>91.279060234244895</v>
      </c>
      <c r="D167" s="263">
        <v>81.445152312992079</v>
      </c>
      <c r="E167" s="263">
        <v>92.795115919226546</v>
      </c>
      <c r="F167" s="263">
        <v>113.00716813202925</v>
      </c>
      <c r="G167" s="323"/>
      <c r="H167" s="21" t="s">
        <v>16</v>
      </c>
      <c r="I167" s="253">
        <v>-21.462825352640266</v>
      </c>
      <c r="J167" s="263">
        <v>18.452333864728104</v>
      </c>
      <c r="K167" s="253">
        <v>-21.469641098005894</v>
      </c>
      <c r="L167" s="263">
        <v>-0.55813363423358453</v>
      </c>
      <c r="M167" s="253">
        <v>-22.622975920982839</v>
      </c>
      <c r="N167" s="253">
        <v>26.905659760143436</v>
      </c>
      <c r="O167" s="253">
        <v>-10.007675397649322</v>
      </c>
      <c r="P167" s="253">
        <v>13.805363413722446</v>
      </c>
    </row>
    <row r="168" spans="1:16" ht="15" hidden="1" customHeight="1">
      <c r="A168" s="323"/>
      <c r="B168" s="21" t="s">
        <v>17</v>
      </c>
      <c r="C168" s="263">
        <v>115.47859310202908</v>
      </c>
      <c r="D168" s="263">
        <v>84.514026119736755</v>
      </c>
      <c r="E168" s="263">
        <v>127.09671489624741</v>
      </c>
      <c r="F168" s="263">
        <v>113.26339979939254</v>
      </c>
      <c r="G168" s="323"/>
      <c r="H168" s="21" t="s">
        <v>17</v>
      </c>
      <c r="I168" s="253">
        <v>0.13971663922455946</v>
      </c>
      <c r="J168" s="263">
        <v>26.511592917019684</v>
      </c>
      <c r="K168" s="253">
        <v>-14.489749785030568</v>
      </c>
      <c r="L168" s="263">
        <v>3.768025130521039</v>
      </c>
      <c r="M168" s="253">
        <v>4.7323029400768917</v>
      </c>
      <c r="N168" s="253">
        <v>36.9648754002082</v>
      </c>
      <c r="O168" s="253">
        <v>-2.0764013908191146</v>
      </c>
      <c r="P168" s="253">
        <v>0.22673930477041893</v>
      </c>
    </row>
    <row r="169" spans="1:16" ht="15" hidden="1" customHeight="1">
      <c r="A169" s="323"/>
      <c r="B169" s="21" t="s">
        <v>18</v>
      </c>
      <c r="C169" s="263">
        <v>116.85867028845448</v>
      </c>
      <c r="D169" s="263">
        <v>87.885445471686765</v>
      </c>
      <c r="E169" s="263">
        <v>127.39719903836895</v>
      </c>
      <c r="F169" s="263">
        <v>118.21644958601905</v>
      </c>
      <c r="G169" s="323"/>
      <c r="H169" s="21" t="s">
        <v>18</v>
      </c>
      <c r="I169" s="253">
        <v>1.8194241058580474</v>
      </c>
      <c r="J169" s="263">
        <v>1.1950935228367712</v>
      </c>
      <c r="K169" s="253">
        <v>-1.3541697117531726E-2</v>
      </c>
      <c r="L169" s="263">
        <v>3.989183224064476</v>
      </c>
      <c r="M169" s="253">
        <v>2.9253026070628891</v>
      </c>
      <c r="N169" s="253">
        <v>0.23642164344440175</v>
      </c>
      <c r="O169" s="253">
        <v>-4.6361896166127536</v>
      </c>
      <c r="P169" s="253">
        <v>4.3730364755067797</v>
      </c>
    </row>
    <row r="170" spans="1:16" ht="15" hidden="1" customHeight="1">
      <c r="A170" s="323"/>
      <c r="B170" s="21" t="s">
        <v>19</v>
      </c>
      <c r="C170" s="263">
        <v>114.8052985299767</v>
      </c>
      <c r="D170" s="263">
        <v>86.180827014466544</v>
      </c>
      <c r="E170" s="263">
        <v>124.68376101569427</v>
      </c>
      <c r="F170" s="263">
        <v>121.64926881904645</v>
      </c>
      <c r="G170" s="323"/>
      <c r="H170" s="21" t="s">
        <v>19</v>
      </c>
      <c r="I170" s="253">
        <v>-7.1150855562862603E-2</v>
      </c>
      <c r="J170" s="263">
        <v>-1.757141129031524</v>
      </c>
      <c r="K170" s="253">
        <v>-7.890389969761074</v>
      </c>
      <c r="L170" s="263">
        <v>-1.9395913032828389</v>
      </c>
      <c r="M170" s="253">
        <v>2.2153537312209721</v>
      </c>
      <c r="N170" s="253">
        <v>-2.1299039878086035</v>
      </c>
      <c r="O170" s="253">
        <v>-0.86866305004051014</v>
      </c>
      <c r="P170" s="253">
        <v>2.9038422698776287</v>
      </c>
    </row>
    <row r="171" spans="1:16" ht="15" hidden="1" customHeight="1">
      <c r="A171" s="323"/>
      <c r="B171" s="21" t="s">
        <v>20</v>
      </c>
      <c r="C171" s="263">
        <v>115.98029075435707</v>
      </c>
      <c r="D171" s="263">
        <v>84.984127392642989</v>
      </c>
      <c r="E171" s="263">
        <v>127.29804444443511</v>
      </c>
      <c r="F171" s="263">
        <v>116.98485022596556</v>
      </c>
      <c r="G171" s="323"/>
      <c r="H171" s="21" t="s">
        <v>20</v>
      </c>
      <c r="I171" s="253">
        <v>1.4967195134631055</v>
      </c>
      <c r="J171" s="263">
        <v>1.0234651531118715</v>
      </c>
      <c r="K171" s="253">
        <v>-7.3508843209633028</v>
      </c>
      <c r="L171" s="263">
        <v>-1.3885914805884454</v>
      </c>
      <c r="M171" s="253">
        <v>4.271518098648869</v>
      </c>
      <c r="N171" s="253">
        <v>2.0967312883766596</v>
      </c>
      <c r="O171" s="253">
        <v>-1.9523911301809562</v>
      </c>
      <c r="P171" s="253">
        <v>-3.8343169986654146</v>
      </c>
    </row>
    <row r="172" spans="1:16" ht="15" hidden="1" customHeight="1">
      <c r="A172" s="323"/>
      <c r="B172" s="21" t="s">
        <v>21</v>
      </c>
      <c r="C172" s="263">
        <v>117.86233001822251</v>
      </c>
      <c r="D172" s="263">
        <v>90.824049280724154</v>
      </c>
      <c r="E172" s="263">
        <v>127.44178949406036</v>
      </c>
      <c r="F172" s="263">
        <v>121.76366471111031</v>
      </c>
      <c r="G172" s="323"/>
      <c r="H172" s="21" t="s">
        <v>21</v>
      </c>
      <c r="I172" s="253">
        <v>-0.15594014748572249</v>
      </c>
      <c r="J172" s="263">
        <v>1.6227233537908177</v>
      </c>
      <c r="K172" s="253">
        <v>-9.0557583344074004</v>
      </c>
      <c r="L172" s="263">
        <v>6.8717795513738764</v>
      </c>
      <c r="M172" s="253">
        <v>2.3557736205980007</v>
      </c>
      <c r="N172" s="253">
        <v>0.11292007685790395</v>
      </c>
      <c r="O172" s="253">
        <v>1.0944876245365407</v>
      </c>
      <c r="P172" s="253">
        <v>4.0849857703062327</v>
      </c>
    </row>
    <row r="173" spans="1:16" ht="15" hidden="1" customHeight="1">
      <c r="A173" s="323"/>
      <c r="B173" s="21" t="s">
        <v>22</v>
      </c>
      <c r="C173" s="263">
        <v>114.39305729001062</v>
      </c>
      <c r="D173" s="263">
        <v>89.015765284622105</v>
      </c>
      <c r="E173" s="263">
        <v>123.72690919800029</v>
      </c>
      <c r="F173" s="263">
        <v>114.51647280253067</v>
      </c>
      <c r="G173" s="323"/>
      <c r="H173" s="21" t="s">
        <v>22</v>
      </c>
      <c r="I173" s="253">
        <v>-2.2083636765905226</v>
      </c>
      <c r="J173" s="263">
        <v>-2.9434957952006471</v>
      </c>
      <c r="K173" s="253">
        <v>-15.469154837098401</v>
      </c>
      <c r="L173" s="263">
        <v>-1.9909748689060365</v>
      </c>
      <c r="M173" s="253">
        <v>2.0330812751906819</v>
      </c>
      <c r="N173" s="253">
        <v>-2.9149624395639933</v>
      </c>
      <c r="O173" s="253">
        <v>-2.2129670381941509</v>
      </c>
      <c r="P173" s="253">
        <v>-5.9518510105407216</v>
      </c>
    </row>
    <row r="174" spans="1:16" ht="15" hidden="1" customHeight="1">
      <c r="A174" s="323"/>
      <c r="B174" s="21" t="s">
        <v>23</v>
      </c>
      <c r="C174" s="263">
        <v>119.51920350575395</v>
      </c>
      <c r="D174" s="263">
        <v>97.52346826106735</v>
      </c>
      <c r="E174" s="263">
        <v>127.77128120709463</v>
      </c>
      <c r="F174" s="263">
        <v>117.95467473439372</v>
      </c>
      <c r="G174" s="323"/>
      <c r="H174" s="21" t="s">
        <v>23</v>
      </c>
      <c r="I174" s="253">
        <v>1.7597812767784973</v>
      </c>
      <c r="J174" s="263">
        <v>4.4811689950269056</v>
      </c>
      <c r="K174" s="253">
        <v>-5.3919079398685312</v>
      </c>
      <c r="L174" s="263">
        <v>9.5575238265293905</v>
      </c>
      <c r="M174" s="253">
        <v>4.1197874588659857</v>
      </c>
      <c r="N174" s="253">
        <v>3.2687893323368513</v>
      </c>
      <c r="O174" s="253">
        <v>0.17220448868118865</v>
      </c>
      <c r="P174" s="253">
        <v>3.0023645050540466</v>
      </c>
    </row>
    <row r="175" spans="1:16" s="388" customFormat="1" ht="15" hidden="1" customHeight="1">
      <c r="A175" s="266"/>
      <c r="B175" s="267"/>
      <c r="C175" s="263"/>
      <c r="D175" s="263"/>
      <c r="E175" s="263"/>
      <c r="F175" s="263"/>
      <c r="G175" s="266"/>
      <c r="H175" s="267"/>
      <c r="J175" s="394"/>
      <c r="P175" s="395"/>
    </row>
    <row r="176" spans="1:16" ht="15" hidden="1" customHeight="1">
      <c r="A176" s="322">
        <v>2021</v>
      </c>
      <c r="B176" s="21" t="s">
        <v>12</v>
      </c>
      <c r="C176" s="263">
        <v>120.04132339693797</v>
      </c>
      <c r="D176" s="263">
        <v>100.91992916746707</v>
      </c>
      <c r="E176" s="263">
        <v>127.51161374917127</v>
      </c>
      <c r="F176" s="263">
        <v>115.62075440686456</v>
      </c>
      <c r="G176" s="322">
        <v>2021</v>
      </c>
      <c r="H176" s="21" t="s">
        <v>12</v>
      </c>
      <c r="I176" s="253">
        <v>1.2602662827386695</v>
      </c>
      <c r="J176" s="263">
        <v>0.43685020973126143</v>
      </c>
      <c r="K176" s="253">
        <v>-4.2855957125428716</v>
      </c>
      <c r="L176" s="263">
        <v>3.4827113585701284</v>
      </c>
      <c r="M176" s="253">
        <v>3.5420857470901836</v>
      </c>
      <c r="N176" s="253">
        <v>-0.2032283432319133</v>
      </c>
      <c r="O176" s="253">
        <v>-4.3452479832901503</v>
      </c>
      <c r="P176" s="253">
        <v>-1.9786586099996413</v>
      </c>
    </row>
    <row r="177" spans="1:16" ht="15" hidden="1" customHeight="1">
      <c r="A177" s="322"/>
      <c r="B177" s="21" t="s">
        <v>13</v>
      </c>
      <c r="C177" s="263">
        <v>112.38384852662816</v>
      </c>
      <c r="D177" s="263">
        <v>92.262184462666966</v>
      </c>
      <c r="E177" s="263">
        <v>120.12565766521817</v>
      </c>
      <c r="F177" s="263">
        <v>108.96278405555589</v>
      </c>
      <c r="G177" s="322"/>
      <c r="H177" s="21" t="s">
        <v>13</v>
      </c>
      <c r="I177" s="253">
        <v>1.6152862454358257</v>
      </c>
      <c r="J177" s="263">
        <v>-6.3790323645375082</v>
      </c>
      <c r="K177" s="253">
        <v>-5.2404275486739635</v>
      </c>
      <c r="L177" s="263">
        <v>-8.5788255860082927</v>
      </c>
      <c r="M177" s="253">
        <v>4.4561159179281162</v>
      </c>
      <c r="N177" s="253">
        <v>-5.7923791149581518</v>
      </c>
      <c r="O177" s="253">
        <v>-5.6140789384597127</v>
      </c>
      <c r="P177" s="253">
        <v>-5.7584560708534696</v>
      </c>
    </row>
    <row r="178" spans="1:16" ht="15" hidden="1" customHeight="1">
      <c r="A178" s="322"/>
      <c r="B178" s="21" t="s">
        <v>14</v>
      </c>
      <c r="C178" s="263">
        <v>120.62930403891382</v>
      </c>
      <c r="D178" s="263">
        <v>98.267305516451856</v>
      </c>
      <c r="E178" s="263">
        <v>128.28519793201193</v>
      </c>
      <c r="F178" s="263">
        <v>126.60910293560417</v>
      </c>
      <c r="G178" s="322"/>
      <c r="H178" s="21" t="s">
        <v>14</v>
      </c>
      <c r="I178" s="253">
        <v>9.5815141610378305</v>
      </c>
      <c r="J178" s="263">
        <v>7.3368687942128901</v>
      </c>
      <c r="K178" s="253">
        <v>-0.3910475841785086</v>
      </c>
      <c r="L178" s="263">
        <v>6.5087566360569014</v>
      </c>
      <c r="M178" s="253">
        <v>12.723464556338101</v>
      </c>
      <c r="N178" s="253">
        <v>6.7925041372375574</v>
      </c>
      <c r="O178" s="253">
        <v>10.007146279046069</v>
      </c>
      <c r="P178" s="253">
        <v>16.194812782179937</v>
      </c>
    </row>
    <row r="179" spans="1:16" ht="15" hidden="1" customHeight="1">
      <c r="A179" s="323"/>
      <c r="B179" s="21" t="s">
        <v>15</v>
      </c>
      <c r="C179" s="263">
        <v>115.27028626893146</v>
      </c>
      <c r="D179" s="263">
        <v>92.895218808176352</v>
      </c>
      <c r="E179" s="263">
        <v>122.8299617226544</v>
      </c>
      <c r="F179" s="263">
        <v>122.29268674465344</v>
      </c>
      <c r="G179" s="323"/>
      <c r="H179" s="21" t="s">
        <v>15</v>
      </c>
      <c r="I179" s="253">
        <v>49.585615789323271</v>
      </c>
      <c r="J179" s="263">
        <v>-4.4425505167911723</v>
      </c>
      <c r="K179" s="253">
        <v>13.422022949151227</v>
      </c>
      <c r="L179" s="263">
        <v>-5.4668098204606963</v>
      </c>
      <c r="M179" s="253">
        <v>67.981010383079052</v>
      </c>
      <c r="N179" s="253">
        <v>-4.2524284152008534</v>
      </c>
      <c r="O179" s="253">
        <v>23.156467752165483</v>
      </c>
      <c r="P179" s="253">
        <v>-3.4092463265821777</v>
      </c>
    </row>
    <row r="180" spans="1:16" ht="15" hidden="1" customHeight="1">
      <c r="A180" s="323"/>
      <c r="B180" s="21" t="s">
        <v>16</v>
      </c>
      <c r="C180" s="263">
        <v>115.33119166000937</v>
      </c>
      <c r="D180" s="263">
        <v>99.423229146230369</v>
      </c>
      <c r="E180" s="263">
        <v>120.4247283857505</v>
      </c>
      <c r="F180" s="263">
        <v>123.22527100103835</v>
      </c>
      <c r="G180" s="323"/>
      <c r="H180" s="21" t="s">
        <v>16</v>
      </c>
      <c r="I180" s="253">
        <v>26.350108517814135</v>
      </c>
      <c r="J180" s="263">
        <v>5.2837025958112349E-2</v>
      </c>
      <c r="K180" s="253">
        <v>22.073845186204451</v>
      </c>
      <c r="L180" s="263">
        <v>7.0272834509750339</v>
      </c>
      <c r="M180" s="253">
        <v>29.774856351894783</v>
      </c>
      <c r="N180" s="253">
        <v>-1.9581812964615608</v>
      </c>
      <c r="O180" s="253">
        <v>9.041995333491613</v>
      </c>
      <c r="P180" s="253">
        <v>0.76258383163347787</v>
      </c>
    </row>
    <row r="181" spans="1:16" ht="15" hidden="1" customHeight="1">
      <c r="A181" s="323"/>
      <c r="B181" s="21" t="s">
        <v>17</v>
      </c>
      <c r="C181" s="263">
        <v>116.94581141917503</v>
      </c>
      <c r="D181" s="263">
        <v>92.316372619470599</v>
      </c>
      <c r="E181" s="263">
        <v>126.88134608796533</v>
      </c>
      <c r="F181" s="263">
        <v>108.01794319463478</v>
      </c>
      <c r="G181" s="323"/>
      <c r="H181" s="21" t="s">
        <v>17</v>
      </c>
      <c r="I181" s="253">
        <v>1.2705543752595077</v>
      </c>
      <c r="J181" s="263">
        <v>1.3999853256744927</v>
      </c>
      <c r="K181" s="253">
        <v>9.2320137354239051</v>
      </c>
      <c r="L181" s="263">
        <v>-7.1480845953083048</v>
      </c>
      <c r="M181" s="253">
        <v>-0.16945269471196411</v>
      </c>
      <c r="N181" s="253">
        <v>5.3615381066359333</v>
      </c>
      <c r="O181" s="253">
        <v>-4.6312017951503321</v>
      </c>
      <c r="P181" s="253">
        <v>-12.341078808644241</v>
      </c>
    </row>
    <row r="182" spans="1:16" ht="15" hidden="1" customHeight="1">
      <c r="A182" s="323"/>
      <c r="B182" s="21" t="s">
        <v>18</v>
      </c>
      <c r="C182" s="263">
        <v>110.60706924645993</v>
      </c>
      <c r="D182" s="263">
        <v>86.926335669991303</v>
      </c>
      <c r="E182" s="263">
        <v>119.11191019946612</v>
      </c>
      <c r="F182" s="263">
        <v>112.83786301966003</v>
      </c>
      <c r="G182" s="323"/>
      <c r="H182" s="21" t="s">
        <v>18</v>
      </c>
      <c r="I182" s="253">
        <v>-5.3497109170958907</v>
      </c>
      <c r="J182" s="263">
        <v>-5.4202387377473684</v>
      </c>
      <c r="K182" s="253">
        <v>-1.0913181318565961</v>
      </c>
      <c r="L182" s="263">
        <v>-5.8386576471078513</v>
      </c>
      <c r="M182" s="253">
        <v>-6.5035094189217659</v>
      </c>
      <c r="N182" s="253">
        <v>-6.1233870289433554</v>
      </c>
      <c r="O182" s="253">
        <v>-4.5497784658516025</v>
      </c>
      <c r="P182" s="253">
        <v>4.4621473826254743</v>
      </c>
    </row>
    <row r="183" spans="1:16" ht="15" hidden="1" customHeight="1">
      <c r="A183" s="323"/>
      <c r="B183" s="21" t="s">
        <v>19</v>
      </c>
      <c r="C183" s="263">
        <v>114.45191109488513</v>
      </c>
      <c r="D183" s="263">
        <v>84.255907226233148</v>
      </c>
      <c r="E183" s="263">
        <v>125.4200410367948</v>
      </c>
      <c r="F183" s="263">
        <v>116.02348356240017</v>
      </c>
      <c r="G183" s="323"/>
      <c r="H183" s="21" t="s">
        <v>19</v>
      </c>
      <c r="I183" s="253">
        <v>-0.30781456920239236</v>
      </c>
      <c r="J183" s="263">
        <v>3.4761266839626188</v>
      </c>
      <c r="K183" s="253">
        <v>-2.2335824044833856</v>
      </c>
      <c r="L183" s="263">
        <v>-3.0720591443037648</v>
      </c>
      <c r="M183" s="253">
        <v>0.59051797531826367</v>
      </c>
      <c r="N183" s="253">
        <v>5.2959698377475632</v>
      </c>
      <c r="O183" s="253">
        <v>-4.6245943861895711</v>
      </c>
      <c r="P183" s="253">
        <v>2.8231840425630139</v>
      </c>
    </row>
    <row r="184" spans="1:16" ht="15" hidden="1" customHeight="1">
      <c r="A184" s="323"/>
      <c r="B184" s="21" t="s">
        <v>20</v>
      </c>
      <c r="C184" s="263">
        <v>118.27195329302374</v>
      </c>
      <c r="D184" s="263">
        <v>80.204696216059716</v>
      </c>
      <c r="E184" s="263">
        <v>132.32854515193196</v>
      </c>
      <c r="F184" s="263">
        <v>117.88611259863848</v>
      </c>
      <c r="G184" s="323"/>
      <c r="H184" s="21" t="s">
        <v>20</v>
      </c>
      <c r="I184" s="253">
        <v>1.9759068750054638</v>
      </c>
      <c r="J184" s="263">
        <v>3.3376831907783782</v>
      </c>
      <c r="K184" s="253">
        <v>-5.6239103974103131</v>
      </c>
      <c r="L184" s="263">
        <v>-4.808221931900448</v>
      </c>
      <c r="M184" s="253">
        <v>3.9517501855204245</v>
      </c>
      <c r="N184" s="253">
        <v>5.5082936172141643</v>
      </c>
      <c r="O184" s="253">
        <v>0.77040947689555139</v>
      </c>
      <c r="P184" s="253">
        <v>1.605389684094888</v>
      </c>
    </row>
    <row r="185" spans="1:16" ht="15" hidden="1" customHeight="1">
      <c r="A185" s="323"/>
      <c r="B185" s="21" t="s">
        <v>21</v>
      </c>
      <c r="C185" s="263">
        <v>124.39035639806485</v>
      </c>
      <c r="D185" s="263">
        <v>87.789027622777311</v>
      </c>
      <c r="E185" s="263">
        <v>137.61970530515174</v>
      </c>
      <c r="F185" s="263">
        <v>126.97014461091204</v>
      </c>
      <c r="G185" s="323"/>
      <c r="H185" s="21" t="s">
        <v>21</v>
      </c>
      <c r="I185" s="253">
        <v>5.5386877035547002</v>
      </c>
      <c r="J185" s="263">
        <v>5.1731648414417464</v>
      </c>
      <c r="K185" s="253">
        <v>-3.3416497964828977</v>
      </c>
      <c r="L185" s="263">
        <v>9.4562186063101876</v>
      </c>
      <c r="M185" s="253">
        <v>7.9863252481759446</v>
      </c>
      <c r="N185" s="253">
        <v>3.9985024751422884</v>
      </c>
      <c r="O185" s="253">
        <v>4.275889619579317</v>
      </c>
      <c r="P185" s="253">
        <v>7.7057694176425571</v>
      </c>
    </row>
    <row r="186" spans="1:16" ht="15" hidden="1" customHeight="1">
      <c r="A186" s="323"/>
      <c r="B186" s="21" t="s">
        <v>22</v>
      </c>
      <c r="C186" s="263">
        <v>124.94195681400601</v>
      </c>
      <c r="D186" s="263">
        <v>91.382451785090382</v>
      </c>
      <c r="E186" s="263">
        <v>137.71997643413383</v>
      </c>
      <c r="F186" s="263">
        <v>120.61900853552856</v>
      </c>
      <c r="G186" s="323"/>
      <c r="H186" s="21" t="s">
        <v>22</v>
      </c>
      <c r="I186" s="253">
        <v>9.2216256597213828</v>
      </c>
      <c r="J186" s="263">
        <v>0.44344307059942878</v>
      </c>
      <c r="K186" s="253">
        <v>2.6587273534086364</v>
      </c>
      <c r="L186" s="263">
        <v>4.0932497598147961</v>
      </c>
      <c r="M186" s="253">
        <v>11.309639371771922</v>
      </c>
      <c r="N186" s="253">
        <v>7.2861025795518231E-2</v>
      </c>
      <c r="O186" s="253">
        <v>5.3289588682328315</v>
      </c>
      <c r="P186" s="253">
        <v>-5.002070443288801</v>
      </c>
    </row>
    <row r="187" spans="1:16" ht="15" hidden="1" customHeight="1">
      <c r="A187" s="323"/>
      <c r="B187" s="21" t="s">
        <v>23</v>
      </c>
      <c r="C187" s="263">
        <v>126.59470083967582</v>
      </c>
      <c r="D187" s="263">
        <v>95.118874790367386</v>
      </c>
      <c r="E187" s="263">
        <v>138.45694673636049</v>
      </c>
      <c r="F187" s="263">
        <v>123.80325816588666</v>
      </c>
      <c r="G187" s="323"/>
      <c r="H187" s="21" t="s">
        <v>23</v>
      </c>
      <c r="I187" s="253">
        <v>5.9199669395230075</v>
      </c>
      <c r="J187" s="263">
        <v>1.3228094611405652</v>
      </c>
      <c r="K187" s="253">
        <v>-2.4656562298040399</v>
      </c>
      <c r="L187" s="263">
        <v>4.0887751776065073</v>
      </c>
      <c r="M187" s="253">
        <v>8.3631199658601645</v>
      </c>
      <c r="N187" s="253">
        <v>0.53512229765675556</v>
      </c>
      <c r="O187" s="253">
        <v>4.9583311934542564</v>
      </c>
      <c r="P187" s="253">
        <v>2.6399235651320794</v>
      </c>
    </row>
    <row r="188" spans="1:16" ht="15" hidden="1" customHeight="1">
      <c r="A188" s="323"/>
      <c r="B188" s="21"/>
      <c r="C188" s="263"/>
      <c r="D188" s="263"/>
      <c r="E188" s="263"/>
      <c r="F188" s="263"/>
      <c r="G188" s="323"/>
      <c r="H188" s="21"/>
      <c r="I188" s="253"/>
      <c r="K188" s="253"/>
      <c r="L188" s="263"/>
      <c r="M188" s="253"/>
      <c r="N188" s="253"/>
      <c r="O188" s="253"/>
      <c r="P188" s="253"/>
    </row>
    <row r="189" spans="1:16" ht="15" hidden="1" customHeight="1">
      <c r="A189" s="322">
        <v>2022</v>
      </c>
      <c r="B189" s="21" t="s">
        <v>12</v>
      </c>
      <c r="C189" s="263">
        <v>125.59640741701854</v>
      </c>
      <c r="D189" s="263">
        <v>97.544141867740237</v>
      </c>
      <c r="E189" s="263">
        <v>136.14167976262885</v>
      </c>
      <c r="F189" s="263">
        <v>123.38454625625086</v>
      </c>
      <c r="G189" s="322">
        <v>2022</v>
      </c>
      <c r="H189" s="21" t="s">
        <v>12</v>
      </c>
      <c r="I189" s="253">
        <v>4.6276431006276937</v>
      </c>
      <c r="J189" s="263">
        <v>-0.78857441586086452</v>
      </c>
      <c r="K189" s="253">
        <v>-3.3450155262446088</v>
      </c>
      <c r="L189" s="263">
        <v>2.5497222109890316</v>
      </c>
      <c r="M189" s="253">
        <v>6.7680627353942953</v>
      </c>
      <c r="N189" s="253">
        <v>-1.6721927128294993</v>
      </c>
      <c r="O189" s="253">
        <v>6.7148773498448548</v>
      </c>
      <c r="P189" s="253">
        <v>-0.33820750426031054</v>
      </c>
    </row>
    <row r="190" spans="1:16" ht="15" hidden="1" customHeight="1">
      <c r="A190" s="322"/>
      <c r="B190" s="21" t="s">
        <v>13</v>
      </c>
      <c r="C190" s="263">
        <v>116.59641661756048</v>
      </c>
      <c r="D190" s="263">
        <v>91.627762387262081</v>
      </c>
      <c r="E190" s="263">
        <v>126.38587570078234</v>
      </c>
      <c r="F190" s="263">
        <v>110.46515457998601</v>
      </c>
      <c r="G190" s="322"/>
      <c r="H190" s="21" t="s">
        <v>13</v>
      </c>
      <c r="I190" s="253">
        <v>3.7483750077611973</v>
      </c>
      <c r="J190" s="263">
        <v>-7.1658027363595949</v>
      </c>
      <c r="K190" s="253">
        <v>-0.68762958421127962</v>
      </c>
      <c r="L190" s="263">
        <v>-6.065335515996594</v>
      </c>
      <c r="M190" s="253">
        <v>5.2113912691416573</v>
      </c>
      <c r="N190" s="253">
        <v>-7.1659201494034335</v>
      </c>
      <c r="O190" s="253">
        <v>1.3787923440576861</v>
      </c>
      <c r="P190" s="253">
        <v>-10.470834531768062</v>
      </c>
    </row>
    <row r="191" spans="1:16" ht="15" hidden="1" customHeight="1">
      <c r="A191" s="322"/>
      <c r="B191" s="21" t="s">
        <v>14</v>
      </c>
      <c r="C191" s="263">
        <v>126.60098352804479</v>
      </c>
      <c r="D191" s="263">
        <v>97.875551578848814</v>
      </c>
      <c r="E191" s="263">
        <v>137.17219024079421</v>
      </c>
      <c r="F191" s="263">
        <v>126.67981833367574</v>
      </c>
      <c r="G191" s="322"/>
      <c r="H191" s="21" t="s">
        <v>14</v>
      </c>
      <c r="I191" s="253">
        <v>4.9504384831769954</v>
      </c>
      <c r="J191" s="263">
        <v>8.5805097624051143</v>
      </c>
      <c r="K191" s="253">
        <v>-0.39866152383454789</v>
      </c>
      <c r="L191" s="263">
        <v>6.8186639385349679</v>
      </c>
      <c r="M191" s="253">
        <v>6.9275274560453681</v>
      </c>
      <c r="N191" s="253">
        <v>8.5344303548194063</v>
      </c>
      <c r="O191" s="276">
        <v>5.5853328419459558E-2</v>
      </c>
      <c r="P191" s="253">
        <v>14.678532624465717</v>
      </c>
    </row>
    <row r="192" spans="1:16" ht="15" hidden="1" customHeight="1">
      <c r="A192" s="323"/>
      <c r="B192" s="21" t="s">
        <v>15</v>
      </c>
      <c r="C192" s="263">
        <v>120.26882683529389</v>
      </c>
      <c r="D192" s="263">
        <v>91.521507942648284</v>
      </c>
      <c r="E192" s="263">
        <v>130.43083357617877</v>
      </c>
      <c r="F192" s="263">
        <v>124.65361345794604</v>
      </c>
      <c r="G192" s="323"/>
      <c r="H192" s="21" t="s">
        <v>15</v>
      </c>
      <c r="I192" s="253">
        <v>4.3363651884238124</v>
      </c>
      <c r="J192" s="263">
        <v>-5.0016646919241339</v>
      </c>
      <c r="K192" s="253">
        <v>-1.4787745625151132</v>
      </c>
      <c r="L192" s="263">
        <v>-6.4919620208543023</v>
      </c>
      <c r="M192" s="253">
        <v>6.1881252317629531</v>
      </c>
      <c r="N192" s="253">
        <v>-4.914521414859351</v>
      </c>
      <c r="O192" s="253">
        <v>1.9305542924428494</v>
      </c>
      <c r="P192" s="253">
        <v>-1.5994693569836471</v>
      </c>
    </row>
    <row r="193" spans="1:16" ht="15" hidden="1" customHeight="1">
      <c r="A193" s="323"/>
      <c r="B193" s="21" t="s">
        <v>16</v>
      </c>
      <c r="C193" s="263">
        <v>119.5274027030529</v>
      </c>
      <c r="D193" s="263">
        <v>92.266118830927766</v>
      </c>
      <c r="E193" s="263">
        <v>128.77236886115296</v>
      </c>
      <c r="F193" s="263">
        <v>127.72807770979662</v>
      </c>
      <c r="G193" s="323"/>
      <c r="H193" s="21" t="s">
        <v>16</v>
      </c>
      <c r="I193" s="253">
        <v>3.6384008373153307</v>
      </c>
      <c r="J193" s="263">
        <v>-0.61647240748125398</v>
      </c>
      <c r="K193" s="253">
        <v>-7.1986299145202963</v>
      </c>
      <c r="L193" s="263">
        <v>0.81359114924777032</v>
      </c>
      <c r="M193" s="253">
        <v>6.9318325125574489</v>
      </c>
      <c r="N193" s="253">
        <v>-1.2715281115313672</v>
      </c>
      <c r="O193" s="253">
        <v>3.6541260345212265</v>
      </c>
      <c r="P193" s="253">
        <v>2.466406040357441</v>
      </c>
    </row>
    <row r="194" spans="1:16" ht="15" hidden="1" customHeight="1">
      <c r="A194" s="323"/>
      <c r="B194" s="21" t="s">
        <v>17</v>
      </c>
      <c r="C194" s="263">
        <v>130.98930657421866</v>
      </c>
      <c r="D194" s="263">
        <v>94.098693044479674</v>
      </c>
      <c r="E194" s="263">
        <v>145.19731189851109</v>
      </c>
      <c r="F194" s="263">
        <v>124.56918066321627</v>
      </c>
      <c r="G194" s="323"/>
      <c r="H194" s="21" t="s">
        <v>17</v>
      </c>
      <c r="I194" s="253">
        <v>12.00854907467081</v>
      </c>
      <c r="J194" s="263">
        <v>9.5893524095399698</v>
      </c>
      <c r="K194" s="253">
        <v>1.9306655736527176</v>
      </c>
      <c r="L194" s="263">
        <v>1.9861832672402784</v>
      </c>
      <c r="M194" s="253">
        <v>14.435507168916331</v>
      </c>
      <c r="N194" s="253">
        <v>12.755021269406086</v>
      </c>
      <c r="O194" s="253">
        <v>15.322674158642542</v>
      </c>
      <c r="P194" s="253">
        <v>-2.4731422434443004</v>
      </c>
    </row>
    <row r="195" spans="1:16" ht="15" hidden="1" customHeight="1">
      <c r="A195" s="323"/>
      <c r="B195" s="21" t="s">
        <v>18</v>
      </c>
      <c r="C195" s="263">
        <v>125.07695921217231</v>
      </c>
      <c r="D195" s="263">
        <v>92.006426434169668</v>
      </c>
      <c r="E195" s="263">
        <v>136.87814567556254</v>
      </c>
      <c r="F195" s="263">
        <v>128.97620965510271</v>
      </c>
      <c r="G195" s="323"/>
      <c r="H195" s="21" t="s">
        <v>18</v>
      </c>
      <c r="I195" s="253">
        <v>13.08224697055293</v>
      </c>
      <c r="J195" s="263">
        <v>-4.51361070355496</v>
      </c>
      <c r="K195" s="253">
        <v>5.844133109975445</v>
      </c>
      <c r="L195" s="263">
        <v>-2.2234810523043222</v>
      </c>
      <c r="M195" s="253">
        <v>14.915582703983901</v>
      </c>
      <c r="N195" s="253">
        <v>-5.7295593934710212</v>
      </c>
      <c r="O195" s="253">
        <v>14.302244125831095</v>
      </c>
      <c r="P195" s="253">
        <v>3.5378164714763756</v>
      </c>
    </row>
    <row r="196" spans="1:16" ht="15" hidden="1" customHeight="1">
      <c r="A196" s="323"/>
      <c r="B196" s="21" t="s">
        <v>19</v>
      </c>
      <c r="C196" s="263">
        <v>129.96023430085552</v>
      </c>
      <c r="D196" s="263">
        <v>90.789019167435399</v>
      </c>
      <c r="E196" s="263">
        <v>144.49632755407629</v>
      </c>
      <c r="F196" s="263">
        <v>128.82166572116856</v>
      </c>
      <c r="G196" s="323"/>
      <c r="H196" s="21" t="s">
        <v>19</v>
      </c>
      <c r="I196" s="253">
        <v>13.5500779826327</v>
      </c>
      <c r="J196" s="263">
        <v>3.9042163476324561</v>
      </c>
      <c r="K196" s="253">
        <v>7.7538918709407341</v>
      </c>
      <c r="L196" s="263">
        <v>-1.323176340954106</v>
      </c>
      <c r="M196" s="253">
        <v>15.209918893014105</v>
      </c>
      <c r="N196" s="253">
        <v>5.5656670689935055</v>
      </c>
      <c r="O196" s="253">
        <v>11.030682553058497</v>
      </c>
      <c r="P196" s="253">
        <v>-0.11982359719472413</v>
      </c>
    </row>
    <row r="197" spans="1:16" ht="15" hidden="1" customHeight="1">
      <c r="A197" s="323"/>
      <c r="B197" s="21" t="s">
        <v>20</v>
      </c>
      <c r="C197" s="263">
        <v>131.33712189871554</v>
      </c>
      <c r="D197" s="263">
        <v>93.396168543634303</v>
      </c>
      <c r="E197" s="263">
        <v>146.10992703432643</v>
      </c>
      <c r="F197" s="263">
        <v>123.08025145936664</v>
      </c>
      <c r="G197" s="323"/>
      <c r="H197" s="21" t="s">
        <v>20</v>
      </c>
      <c r="I197" s="253">
        <v>11.046717536931425</v>
      </c>
      <c r="J197" s="263">
        <v>1.0594683868240509</v>
      </c>
      <c r="K197" s="253">
        <v>16.447256769153128</v>
      </c>
      <c r="L197" s="263">
        <v>2.8716571674716818</v>
      </c>
      <c r="M197" s="253">
        <v>10.414519306149316</v>
      </c>
      <c r="N197" s="253">
        <v>1.1167062219254547</v>
      </c>
      <c r="O197" s="253">
        <v>4.4060650964142098</v>
      </c>
      <c r="P197" s="253">
        <v>-4.4568700689130054</v>
      </c>
    </row>
    <row r="198" spans="1:16" ht="15" hidden="1" customHeight="1">
      <c r="A198" s="323"/>
      <c r="B198" s="21" t="s">
        <v>21</v>
      </c>
      <c r="C198" s="263">
        <v>130.29909996577203</v>
      </c>
      <c r="D198" s="263">
        <v>95.937486477421018</v>
      </c>
      <c r="E198" s="263">
        <v>143.41436551946742</v>
      </c>
      <c r="F198" s="263">
        <v>125.54427946634472</v>
      </c>
      <c r="G198" s="323"/>
      <c r="H198" s="21" t="s">
        <v>21</v>
      </c>
      <c r="I198" s="253">
        <v>4.750162101633066</v>
      </c>
      <c r="J198" s="263">
        <v>-0.79034923099959542</v>
      </c>
      <c r="K198" s="253">
        <v>9.2818648016663303</v>
      </c>
      <c r="L198" s="263">
        <v>2.7210087666491631</v>
      </c>
      <c r="M198" s="253">
        <v>4.2106326281304405</v>
      </c>
      <c r="N198" s="253">
        <v>-1.8448859496218404</v>
      </c>
      <c r="O198" s="253">
        <v>-1.1229924553813504</v>
      </c>
      <c r="P198" s="253">
        <v>2.0019686162174821</v>
      </c>
    </row>
    <row r="199" spans="1:16" ht="15" hidden="1" customHeight="1">
      <c r="A199" s="323"/>
      <c r="B199" s="21" t="s">
        <v>22</v>
      </c>
      <c r="C199" s="263">
        <v>131.29405593061225</v>
      </c>
      <c r="D199" s="263">
        <v>98.380915506633428</v>
      </c>
      <c r="E199" s="263">
        <v>144.38155833455482</v>
      </c>
      <c r="F199" s="263">
        <v>121.32090616161402</v>
      </c>
      <c r="G199" s="323"/>
      <c r="H199" s="21" t="s">
        <v>22</v>
      </c>
      <c r="I199" s="253">
        <v>5.0840400443401563</v>
      </c>
      <c r="J199" s="263">
        <v>0.76359388906107029</v>
      </c>
      <c r="K199" s="253">
        <v>7.6584328663032153</v>
      </c>
      <c r="L199" s="263">
        <v>2.5468970669639788</v>
      </c>
      <c r="M199" s="253">
        <v>4.8370483882612234</v>
      </c>
      <c r="N199" s="253">
        <v>0.6744044165897094</v>
      </c>
      <c r="O199" s="253">
        <v>0.58191294606662325</v>
      </c>
      <c r="P199" s="253">
        <v>-3.3640507737055998</v>
      </c>
    </row>
    <row r="200" spans="1:16" ht="15" hidden="1" customHeight="1">
      <c r="A200" s="323"/>
      <c r="B200" s="21" t="s">
        <v>23</v>
      </c>
      <c r="C200" s="263">
        <v>130.16362666673774</v>
      </c>
      <c r="D200" s="263">
        <v>98.346981386600007</v>
      </c>
      <c r="E200" s="263">
        <v>142.63600027152225</v>
      </c>
      <c r="F200" s="263">
        <v>122.37118497433366</v>
      </c>
      <c r="G200" s="323"/>
      <c r="H200" s="21" t="s">
        <v>23</v>
      </c>
      <c r="I200" s="253">
        <v>2.8191747390609407</v>
      </c>
      <c r="J200" s="263">
        <v>-0.86099043544814435</v>
      </c>
      <c r="K200" s="253">
        <v>3.3937602850612478</v>
      </c>
      <c r="L200" s="263">
        <v>-3.4492584114175884E-2</v>
      </c>
      <c r="M200" s="253">
        <v>3.0183054253819535</v>
      </c>
      <c r="N200" s="253">
        <v>-1.2089896266307392</v>
      </c>
      <c r="O200" s="253">
        <v>-1.156733039799434</v>
      </c>
      <c r="P200" s="253">
        <v>0.86570307290693904</v>
      </c>
    </row>
    <row r="201" spans="1:16" ht="15" hidden="1" customHeight="1">
      <c r="A201" s="322"/>
      <c r="B201" s="21"/>
      <c r="C201" s="256"/>
      <c r="D201" s="256"/>
      <c r="E201" s="256"/>
      <c r="F201" s="256"/>
      <c r="G201" s="323"/>
      <c r="H201" s="21"/>
      <c r="I201" s="253"/>
      <c r="K201" s="253"/>
      <c r="L201" s="263"/>
      <c r="M201" s="253"/>
      <c r="N201" s="253"/>
      <c r="O201" s="253"/>
      <c r="P201" s="253"/>
    </row>
    <row r="202" spans="1:16" ht="15" hidden="1" customHeight="1">
      <c r="A202" s="322">
        <v>2023</v>
      </c>
      <c r="B202" s="21" t="s">
        <v>12</v>
      </c>
      <c r="C202" s="263">
        <v>127.61293952954661</v>
      </c>
      <c r="D202" s="263">
        <v>101.55924989356389</v>
      </c>
      <c r="E202" s="263">
        <v>137.94028020037521</v>
      </c>
      <c r="F202" s="263">
        <v>120.0545761570359</v>
      </c>
      <c r="G202" s="322">
        <v>2023</v>
      </c>
      <c r="H202" s="21" t="s">
        <v>12</v>
      </c>
      <c r="I202" s="253">
        <v>1.6055651224422149</v>
      </c>
      <c r="J202" s="263">
        <v>-1.9596005447218801</v>
      </c>
      <c r="K202" s="253">
        <v>4.1161959590230595</v>
      </c>
      <c r="L202" s="263">
        <v>3.2662603993268675</v>
      </c>
      <c r="M202" s="253">
        <v>1.3211240237980917</v>
      </c>
      <c r="N202" s="253">
        <v>-3.2921002146781007</v>
      </c>
      <c r="O202" s="253">
        <v>-2.6988550837631919</v>
      </c>
      <c r="P202" s="253">
        <v>-1.893099930170365</v>
      </c>
    </row>
    <row r="203" spans="1:16" ht="15" hidden="1" customHeight="1">
      <c r="A203" s="322"/>
      <c r="B203" s="21" t="s">
        <v>13</v>
      </c>
      <c r="C203" s="263">
        <v>121.1175422889054</v>
      </c>
      <c r="D203" s="263">
        <v>92.815468810778384</v>
      </c>
      <c r="E203" s="263">
        <v>132.43604006252392</v>
      </c>
      <c r="F203" s="263">
        <v>111.87569926042707</v>
      </c>
      <c r="G203" s="322"/>
      <c r="H203" s="21" t="s">
        <v>13</v>
      </c>
      <c r="I203" s="253">
        <v>3.8775854374447363</v>
      </c>
      <c r="J203" s="263">
        <v>-5.0899205555384128</v>
      </c>
      <c r="K203" s="253">
        <v>1.2962298680791804</v>
      </c>
      <c r="L203" s="263">
        <v>-8.6095368880226602</v>
      </c>
      <c r="M203" s="253">
        <v>4.7870573576317241</v>
      </c>
      <c r="N203" s="253">
        <v>-3.9903066238923941</v>
      </c>
      <c r="O203" s="253">
        <v>1.2769136890309767</v>
      </c>
      <c r="P203" s="253">
        <v>-6.8126323530646147</v>
      </c>
    </row>
    <row r="204" spans="1:16" ht="15" hidden="1" customHeight="1">
      <c r="A204" s="322"/>
      <c r="B204" s="21" t="s">
        <v>14</v>
      </c>
      <c r="C204" s="263">
        <v>131.06468440319983</v>
      </c>
      <c r="D204" s="263">
        <v>100.29573583509057</v>
      </c>
      <c r="E204" s="263">
        <v>142.7736210079469</v>
      </c>
      <c r="F204" s="263">
        <v>127.1688845804523</v>
      </c>
      <c r="G204" s="322"/>
      <c r="H204" s="21" t="s">
        <v>14</v>
      </c>
      <c r="I204" s="253">
        <v>3.5258026839627377</v>
      </c>
      <c r="J204" s="263">
        <v>8.2128004963700505</v>
      </c>
      <c r="K204" s="253">
        <v>2.4727158286224693</v>
      </c>
      <c r="L204" s="263">
        <v>8.0592891682334908</v>
      </c>
      <c r="M204" s="253">
        <v>4.0835031920973535</v>
      </c>
      <c r="N204" s="253">
        <v>7.8057158312363697</v>
      </c>
      <c r="O204" s="253">
        <v>0.3860648469579786</v>
      </c>
      <c r="P204" s="253">
        <v>13.66980087822769</v>
      </c>
    </row>
    <row r="205" spans="1:16" ht="15" hidden="1" customHeight="1">
      <c r="A205" s="323"/>
      <c r="B205" s="21" t="s">
        <v>15</v>
      </c>
      <c r="C205" s="263">
        <v>116.88832023652267</v>
      </c>
      <c r="D205" s="263">
        <v>89.224656783584265</v>
      </c>
      <c r="E205" s="263">
        <v>126.4839884427298</v>
      </c>
      <c r="F205" s="263">
        <v>122.99911641096742</v>
      </c>
      <c r="G205" s="323"/>
      <c r="H205" s="21" t="s">
        <v>15</v>
      </c>
      <c r="I205" s="253">
        <v>-2.8107920295928182</v>
      </c>
      <c r="J205" s="263">
        <v>-10.816311221614669</v>
      </c>
      <c r="K205" s="253">
        <v>-2.5096299336581467</v>
      </c>
      <c r="L205" s="263">
        <v>-11.038434445218812</v>
      </c>
      <c r="M205" s="253">
        <v>-3.0260062174208144</v>
      </c>
      <c r="N205" s="253">
        <v>-11.409413342756366</v>
      </c>
      <c r="O205" s="253">
        <v>-1.3272756409398454</v>
      </c>
      <c r="P205" s="253">
        <v>-3.278921713626346</v>
      </c>
    </row>
    <row r="206" spans="1:16" ht="15" hidden="1" customHeight="1">
      <c r="A206" s="323"/>
      <c r="B206" s="21" t="s">
        <v>16</v>
      </c>
      <c r="C206" s="263">
        <v>124.97472217566059</v>
      </c>
      <c r="D206" s="263">
        <v>94.289332018126899</v>
      </c>
      <c r="E206" s="263">
        <v>135.35880909540654</v>
      </c>
      <c r="F206" s="263">
        <v>134.43325597384791</v>
      </c>
      <c r="G206" s="323"/>
      <c r="H206" s="21" t="s">
        <v>16</v>
      </c>
      <c r="I206" s="253">
        <v>4.5573812777817153</v>
      </c>
      <c r="J206" s="263">
        <v>6.9180581282844571</v>
      </c>
      <c r="K206" s="253">
        <v>2.1928018787769332</v>
      </c>
      <c r="L206" s="263">
        <v>5.6763179788150637</v>
      </c>
      <c r="M206" s="253">
        <v>5.1147930976988647</v>
      </c>
      <c r="N206" s="253">
        <v>7.0165566107959449</v>
      </c>
      <c r="O206" s="253">
        <v>5.2495726736651704</v>
      </c>
      <c r="P206" s="253">
        <v>9.2961152051503291</v>
      </c>
    </row>
    <row r="207" spans="1:16" ht="15" hidden="1" customHeight="1">
      <c r="A207" s="323"/>
      <c r="B207" s="21" t="s">
        <v>17</v>
      </c>
      <c r="C207" s="263">
        <v>127.63839742995592</v>
      </c>
      <c r="D207" s="263">
        <v>86.506041751611718</v>
      </c>
      <c r="E207" s="263">
        <v>142.82281924874007</v>
      </c>
      <c r="F207" s="263">
        <v>127.26254510725592</v>
      </c>
      <c r="G207" s="323"/>
      <c r="H207" s="21" t="s">
        <v>17</v>
      </c>
      <c r="I207" s="253">
        <v>-2.5581547317865301</v>
      </c>
      <c r="J207" s="263">
        <v>2.1313712148536297</v>
      </c>
      <c r="K207" s="253">
        <v>-8.0688169486891468</v>
      </c>
      <c r="L207" s="263">
        <v>-8.2546880966543057</v>
      </c>
      <c r="M207" s="253">
        <v>-1.635355791869415</v>
      </c>
      <c r="N207" s="253">
        <v>5.5142404127333862</v>
      </c>
      <c r="O207" s="253">
        <v>2.1621435010650032</v>
      </c>
      <c r="P207" s="253">
        <v>-5.3340304931593323</v>
      </c>
    </row>
    <row r="208" spans="1:16" ht="15" hidden="1" customHeight="1">
      <c r="A208" s="323"/>
      <c r="B208" s="21" t="s">
        <v>18</v>
      </c>
      <c r="C208" s="263">
        <v>124.9730099176216</v>
      </c>
      <c r="D208" s="263">
        <v>92.08399835631748</v>
      </c>
      <c r="E208" s="263">
        <v>136.61859203927776</v>
      </c>
      <c r="F208" s="263">
        <v>129.78817152141269</v>
      </c>
      <c r="G208" s="323"/>
      <c r="H208" s="21" t="s">
        <v>18</v>
      </c>
      <c r="I208" s="253">
        <v>-8.3108268065885227E-2</v>
      </c>
      <c r="J208" s="263">
        <v>-2.0882332949980906</v>
      </c>
      <c r="K208" s="253">
        <v>8.4311417315305448E-2</v>
      </c>
      <c r="L208" s="263">
        <v>6.4480543691063303</v>
      </c>
      <c r="M208" s="253">
        <v>-0.18962386946706999</v>
      </c>
      <c r="N208" s="253">
        <v>-4.3440027595709694</v>
      </c>
      <c r="O208" s="253">
        <v>0.6295439046326976</v>
      </c>
      <c r="P208" s="253">
        <v>1.9845795257577237</v>
      </c>
    </row>
    <row r="209" spans="1:16" ht="15" hidden="1" customHeight="1">
      <c r="A209" s="323"/>
      <c r="B209" s="21" t="s">
        <v>19</v>
      </c>
      <c r="C209" s="263">
        <v>129.06725102741666</v>
      </c>
      <c r="D209" s="263">
        <v>89.135903822234184</v>
      </c>
      <c r="E209" s="263">
        <v>143.6107158160967</v>
      </c>
      <c r="F209" s="263">
        <v>130.7414467580833</v>
      </c>
      <c r="G209" s="323"/>
      <c r="H209" s="21" t="s">
        <v>19</v>
      </c>
      <c r="I209" s="253">
        <v>-0.68712039359026278</v>
      </c>
      <c r="J209" s="263">
        <v>3.2761002655644376</v>
      </c>
      <c r="K209" s="253">
        <v>-1.8208318146410392</v>
      </c>
      <c r="L209" s="263">
        <v>-3.2015275039162532</v>
      </c>
      <c r="M209" s="253">
        <v>-0.61289567213958662</v>
      </c>
      <c r="N209" s="253">
        <v>5.1179884614889914</v>
      </c>
      <c r="O209" s="253">
        <v>1.4902625471945612</v>
      </c>
      <c r="P209" s="253">
        <v>0.7344854507895775</v>
      </c>
    </row>
    <row r="210" spans="1:16" ht="15" hidden="1" customHeight="1">
      <c r="A210" s="323"/>
      <c r="B210" s="21" t="s">
        <v>20</v>
      </c>
      <c r="C210" s="263">
        <v>130.46586032329083</v>
      </c>
      <c r="D210" s="263">
        <v>87.625820853496137</v>
      </c>
      <c r="E210" s="263">
        <v>146.66398928447003</v>
      </c>
      <c r="F210" s="263">
        <v>126.11892392679135</v>
      </c>
      <c r="G210" s="323"/>
      <c r="H210" s="21" t="s">
        <v>20</v>
      </c>
      <c r="I210" s="253">
        <v>-0.66337800221981524</v>
      </c>
      <c r="J210" s="263">
        <v>1.0836283292165803</v>
      </c>
      <c r="K210" s="253">
        <v>-6.1783559005873911</v>
      </c>
      <c r="L210" s="263">
        <v>-1.6941354762606551</v>
      </c>
      <c r="M210" s="253">
        <v>0.37920917585117309</v>
      </c>
      <c r="N210" s="253">
        <v>2.126076352326848</v>
      </c>
      <c r="O210" s="253">
        <v>2.4688546142822076</v>
      </c>
      <c r="P210" s="253">
        <v>-3.5356215996639548</v>
      </c>
    </row>
    <row r="211" spans="1:16" ht="15" hidden="1" customHeight="1">
      <c r="A211" s="323"/>
      <c r="B211" s="21" t="s">
        <v>21</v>
      </c>
      <c r="C211" s="263">
        <v>132.87669231853152</v>
      </c>
      <c r="D211" s="263">
        <v>100.5745006473436</v>
      </c>
      <c r="E211" s="263">
        <v>144.74558898719468</v>
      </c>
      <c r="F211" s="263">
        <v>133.1571684887854</v>
      </c>
      <c r="G211" s="323"/>
      <c r="H211" s="21" t="s">
        <v>21</v>
      </c>
      <c r="I211" s="253">
        <v>1.9782119396347184</v>
      </c>
      <c r="J211" s="263">
        <v>1.8478642529675682</v>
      </c>
      <c r="K211" s="253">
        <v>4.8333705000848823</v>
      </c>
      <c r="L211" s="263">
        <v>14.777242218930752</v>
      </c>
      <c r="M211" s="253">
        <v>0.92823578928469885</v>
      </c>
      <c r="N211" s="253">
        <v>-1.3080240805085452</v>
      </c>
      <c r="O211" s="253">
        <v>6.0639075350952254</v>
      </c>
      <c r="P211" s="253">
        <v>5.5806411463513257</v>
      </c>
    </row>
    <row r="212" spans="1:16" ht="15" hidden="1" customHeight="1">
      <c r="A212" s="323"/>
      <c r="B212" s="21" t="s">
        <v>22</v>
      </c>
      <c r="C212" s="263">
        <v>131.99952148763361</v>
      </c>
      <c r="D212" s="263">
        <v>100.2658796254662</v>
      </c>
      <c r="E212" s="263">
        <v>144.30443607117408</v>
      </c>
      <c r="F212" s="263">
        <v>125.61973713924463</v>
      </c>
      <c r="G212" s="323"/>
      <c r="H212" s="21" t="s">
        <v>22</v>
      </c>
      <c r="I212" s="253">
        <v>0.53731720908538705</v>
      </c>
      <c r="J212" s="263">
        <v>-0.66013897214958206</v>
      </c>
      <c r="K212" s="253">
        <v>1.9159855436654141</v>
      </c>
      <c r="L212" s="263">
        <v>-0.30685811999163093</v>
      </c>
      <c r="M212" s="253">
        <v>-5.341559148574504E-2</v>
      </c>
      <c r="N212" s="253">
        <v>-0.30477814150151517</v>
      </c>
      <c r="O212" s="253">
        <v>3.5433554806325418</v>
      </c>
      <c r="P212" s="253">
        <v>-5.6605524397100595</v>
      </c>
    </row>
    <row r="213" spans="1:16" ht="15" hidden="1" customHeight="1">
      <c r="A213" s="323"/>
      <c r="B213" s="21" t="s">
        <v>23</v>
      </c>
      <c r="C213" s="263">
        <v>129.99973604948607</v>
      </c>
      <c r="D213" s="263">
        <v>101.90251216385113</v>
      </c>
      <c r="E213" s="263">
        <v>140.59750468969477</v>
      </c>
      <c r="F213" s="263">
        <v>127.41699658764747</v>
      </c>
      <c r="G213" s="323"/>
      <c r="H213" s="21" t="s">
        <v>23</v>
      </c>
      <c r="I213" s="276">
        <v>-0.12591122531586052</v>
      </c>
      <c r="J213" s="263">
        <v>-1.5149944602904384</v>
      </c>
      <c r="K213" s="253">
        <v>3.6152922307542923</v>
      </c>
      <c r="L213" s="263">
        <v>1.6322926049204654</v>
      </c>
      <c r="M213" s="253">
        <v>-1.4291592430711688</v>
      </c>
      <c r="N213" s="253">
        <v>-2.5688270453799333</v>
      </c>
      <c r="O213" s="253">
        <v>4.1233658188176747</v>
      </c>
      <c r="P213" s="253">
        <v>1.4307142247962616</v>
      </c>
    </row>
    <row r="214" spans="1:16" ht="15" hidden="1" customHeight="1">
      <c r="A214" s="323"/>
      <c r="B214" s="21"/>
      <c r="C214" s="263"/>
      <c r="D214" s="263"/>
      <c r="E214" s="263"/>
      <c r="F214" s="263"/>
      <c r="G214" s="323"/>
      <c r="H214" s="21"/>
      <c r="I214" s="253"/>
      <c r="K214" s="253"/>
      <c r="L214" s="263"/>
      <c r="M214" s="253"/>
      <c r="N214" s="263"/>
      <c r="O214" s="253"/>
      <c r="P214" s="263"/>
    </row>
    <row r="215" spans="1:16" ht="15" customHeight="1">
      <c r="A215" s="322">
        <v>2024</v>
      </c>
      <c r="B215" s="21" t="s">
        <v>12</v>
      </c>
      <c r="C215" s="263">
        <v>132.67970053411938</v>
      </c>
      <c r="D215" s="263">
        <v>104.72043120057859</v>
      </c>
      <c r="E215" s="263">
        <v>143.06442943419583</v>
      </c>
      <c r="F215" s="263">
        <v>131.77115386400132</v>
      </c>
      <c r="G215" s="322">
        <v>2024</v>
      </c>
      <c r="H215" s="21" t="s">
        <v>12</v>
      </c>
      <c r="I215" s="253">
        <v>3.970413206726306</v>
      </c>
      <c r="J215" s="263">
        <v>2.0615153277027787</v>
      </c>
      <c r="K215" s="253">
        <v>3.11264735642267</v>
      </c>
      <c r="L215" s="263">
        <v>2.7653087022982135</v>
      </c>
      <c r="M215" s="253">
        <v>3.7147591888150089</v>
      </c>
      <c r="N215" s="253">
        <v>1.7546006594823211</v>
      </c>
      <c r="O215" s="253">
        <v>9.7593761787469759</v>
      </c>
      <c r="P215" s="253">
        <v>3.4172499689699691</v>
      </c>
    </row>
    <row r="216" spans="1:16" ht="15" customHeight="1">
      <c r="A216" s="322"/>
      <c r="B216" s="21" t="s">
        <v>13</v>
      </c>
      <c r="C216" s="263">
        <v>124.5098403221332</v>
      </c>
      <c r="D216" s="263">
        <v>98.062311754126071</v>
      </c>
      <c r="E216" s="263">
        <v>134.08378443063455</v>
      </c>
      <c r="F216" s="263">
        <v>126.22297379104168</v>
      </c>
      <c r="G216" s="322"/>
      <c r="H216" s="21" t="s">
        <v>13</v>
      </c>
      <c r="I216" s="253">
        <v>2.8008312991821214</v>
      </c>
      <c r="J216" s="263">
        <v>-6.157581136449167</v>
      </c>
      <c r="K216" s="253">
        <v>5.6529832910119211</v>
      </c>
      <c r="L216" s="263">
        <v>-6.3579946817634294</v>
      </c>
      <c r="M216" s="253">
        <v>1.2441812420038474</v>
      </c>
      <c r="N216" s="253">
        <v>-6.277343039830896</v>
      </c>
      <c r="O216" s="253">
        <v>12.824299312057647</v>
      </c>
      <c r="P216" s="253">
        <v>-4.210466335208551</v>
      </c>
    </row>
    <row r="217" spans="1:16" ht="15" customHeight="1">
      <c r="A217" s="322"/>
      <c r="B217" s="21" t="s">
        <v>14</v>
      </c>
      <c r="C217" s="263">
        <v>134.04284170904469</v>
      </c>
      <c r="D217" s="263">
        <v>103.69568490500282</v>
      </c>
      <c r="E217" s="263">
        <v>144.63195642635358</v>
      </c>
      <c r="F217" s="263">
        <v>140.10013957911468</v>
      </c>
      <c r="G217" s="322"/>
      <c r="H217" s="21" t="s">
        <v>14</v>
      </c>
      <c r="I217" s="253">
        <v>2.2722805303395148</v>
      </c>
      <c r="J217" s="263">
        <v>7.6564240723846524</v>
      </c>
      <c r="K217" s="253">
        <v>3.3899238503046121</v>
      </c>
      <c r="L217" s="263">
        <v>5.744687281084552</v>
      </c>
      <c r="M217" s="253">
        <v>1.3015957746867315</v>
      </c>
      <c r="N217" s="253">
        <v>7.8668513426214588</v>
      </c>
      <c r="O217" s="253">
        <v>10.168568389448708</v>
      </c>
      <c r="P217" s="253">
        <v>10.994167995951543</v>
      </c>
    </row>
    <row r="218" spans="1:16" ht="15" customHeight="1">
      <c r="A218" s="323"/>
      <c r="B218" s="21" t="s">
        <v>15</v>
      </c>
      <c r="C218" s="263">
        <v>123.64200436864769</v>
      </c>
      <c r="D218" s="263">
        <v>95.811586169891498</v>
      </c>
      <c r="E218" s="263">
        <v>132.71813904000629</v>
      </c>
      <c r="F218" s="263">
        <v>135.74790960976404</v>
      </c>
      <c r="G218" s="323"/>
      <c r="H218" s="21" t="s">
        <v>15</v>
      </c>
      <c r="I218" s="253">
        <v>5.7778947618196526</v>
      </c>
      <c r="J218" s="263">
        <v>-7.7593381397965402</v>
      </c>
      <c r="K218" s="253">
        <v>7.3824093291655117</v>
      </c>
      <c r="L218" s="263">
        <v>-7.6031116842846984</v>
      </c>
      <c r="M218" s="253">
        <v>4.9288061469529225</v>
      </c>
      <c r="N218" s="253">
        <v>-8.2373340447854559</v>
      </c>
      <c r="O218" s="253">
        <v>10.364946977505156</v>
      </c>
      <c r="P218" s="253">
        <v>-3.1065136568925027</v>
      </c>
    </row>
    <row r="219" spans="1:16" ht="15" customHeight="1">
      <c r="A219" s="268"/>
      <c r="B219" s="21" t="s">
        <v>16</v>
      </c>
      <c r="C219" s="263">
        <v>128.44576886666098</v>
      </c>
      <c r="D219" s="263">
        <v>88.878042320170564</v>
      </c>
      <c r="E219" s="263">
        <v>141.58810530063099</v>
      </c>
      <c r="F219" s="263">
        <v>143.19710259973218</v>
      </c>
      <c r="G219" s="323"/>
      <c r="H219" s="21" t="s">
        <v>16</v>
      </c>
      <c r="I219" s="253">
        <v>2.7773990056337823</v>
      </c>
      <c r="J219" s="263">
        <v>3.8852204981169081</v>
      </c>
      <c r="K219" s="253">
        <v>-5.7390264435387337</v>
      </c>
      <c r="L219" s="263">
        <v>-7.2366444674305797</v>
      </c>
      <c r="M219" s="253">
        <v>4.6020619173989417</v>
      </c>
      <c r="N219" s="253">
        <v>6.6833112073331193</v>
      </c>
      <c r="O219" s="253">
        <v>6.5191061262320034</v>
      </c>
      <c r="P219" s="253">
        <v>5.4875194847437569</v>
      </c>
    </row>
    <row r="220" spans="1:16" ht="15" customHeight="1">
      <c r="A220" s="323"/>
      <c r="B220" s="21" t="s">
        <v>17</v>
      </c>
      <c r="C220" s="263">
        <v>134.47481198537102</v>
      </c>
      <c r="D220" s="263">
        <v>91.960365539343897</v>
      </c>
      <c r="E220" s="263">
        <v>150.20709875842462</v>
      </c>
      <c r="F220" s="263">
        <v>133.6977749168619</v>
      </c>
      <c r="G220" s="323"/>
      <c r="H220" s="21" t="s">
        <v>17</v>
      </c>
      <c r="I220" s="253">
        <v>5.356079904690688</v>
      </c>
      <c r="J220" s="263">
        <v>4.6938433020466022</v>
      </c>
      <c r="K220" s="253">
        <v>6.3051362393778305</v>
      </c>
      <c r="L220" s="263">
        <v>3.4680368049396293</v>
      </c>
      <c r="M220" s="253">
        <v>5.1702378853228481</v>
      </c>
      <c r="N220" s="253">
        <v>6.0873711386229274</v>
      </c>
      <c r="O220" s="253">
        <v>5.0566565395831446</v>
      </c>
      <c r="P220" s="253">
        <v>-6.633742939215054</v>
      </c>
    </row>
    <row r="221" spans="1:16" ht="15" customHeight="1">
      <c r="A221" s="323"/>
      <c r="B221" s="21" t="s">
        <v>18</v>
      </c>
      <c r="C221" s="263">
        <v>132.60388954269345</v>
      </c>
      <c r="D221" s="263">
        <v>90.701542339214868</v>
      </c>
      <c r="E221" s="263">
        <v>147.19123605776326</v>
      </c>
      <c r="F221" s="263">
        <v>141.31590926467581</v>
      </c>
      <c r="G221" s="323"/>
      <c r="H221" s="21" t="s">
        <v>18</v>
      </c>
      <c r="I221" s="253">
        <v>6.1060221163768915</v>
      </c>
      <c r="J221" s="263">
        <v>-1.3912809507263688</v>
      </c>
      <c r="K221" s="253">
        <v>-1.5012988594969841</v>
      </c>
      <c r="L221" s="263">
        <v>-1.3688758116021944</v>
      </c>
      <c r="M221" s="253">
        <v>7.7388032336373982</v>
      </c>
      <c r="N221" s="253">
        <v>-2.007803043657546</v>
      </c>
      <c r="O221" s="253">
        <v>8.8819632853531942</v>
      </c>
      <c r="P221" s="253">
        <v>5.6980262779624695</v>
      </c>
    </row>
    <row r="222" spans="1:16" ht="15" customHeight="1">
      <c r="A222" s="323"/>
      <c r="B222" s="21" t="s">
        <v>19</v>
      </c>
      <c r="C222" s="263">
        <v>134.41192550313986</v>
      </c>
      <c r="D222" s="263">
        <v>82.580328819340451</v>
      </c>
      <c r="E222" s="263">
        <v>153.00632190675648</v>
      </c>
      <c r="F222" s="263">
        <v>139.50837904036388</v>
      </c>
      <c r="G222" s="323"/>
      <c r="H222" s="21" t="s">
        <v>19</v>
      </c>
      <c r="I222" s="253">
        <v>4.1409996983571489</v>
      </c>
      <c r="J222" s="263">
        <v>1.3634863703332485</v>
      </c>
      <c r="K222" s="253">
        <v>-7.3545840921383103</v>
      </c>
      <c r="L222" s="263">
        <v>-8.9537766507893224</v>
      </c>
      <c r="M222" s="253">
        <v>6.5424129649847913</v>
      </c>
      <c r="N222" s="253">
        <v>3.9507011454888357</v>
      </c>
      <c r="O222" s="253">
        <v>6.7055493874887588</v>
      </c>
      <c r="P222" s="253">
        <v>-1.2790705828644775</v>
      </c>
    </row>
    <row r="223" spans="1:16" ht="15" customHeight="1">
      <c r="A223" s="323"/>
      <c r="B223" s="21" t="s">
        <v>20</v>
      </c>
      <c r="C223" s="263">
        <v>133.87249990256734</v>
      </c>
      <c r="D223" s="263">
        <v>87.195341510783962</v>
      </c>
      <c r="E223" s="263">
        <v>151.30284844745967</v>
      </c>
      <c r="F223" s="263">
        <v>131.39231083095376</v>
      </c>
      <c r="G223" s="323"/>
      <c r="H223" s="21" t="s">
        <v>20</v>
      </c>
      <c r="I223" s="253">
        <v>2.6111348753114214</v>
      </c>
      <c r="J223" s="263">
        <v>-0.40132272382327017</v>
      </c>
      <c r="K223" s="253">
        <v>-0.4912699687366171</v>
      </c>
      <c r="L223" s="263">
        <v>5.5885133389813575</v>
      </c>
      <c r="M223" s="253">
        <v>3.1629162588725706</v>
      </c>
      <c r="N223" s="253">
        <v>-1.1133353433166775</v>
      </c>
      <c r="O223" s="253">
        <v>4.1812812383520424</v>
      </c>
      <c r="P223" s="253">
        <v>-5.8176206083377195</v>
      </c>
    </row>
    <row r="224" spans="1:16" ht="15" customHeight="1">
      <c r="A224" s="323"/>
      <c r="B224" s="21" t="s">
        <v>21</v>
      </c>
      <c r="C224" s="263">
        <v>136.08736662465304</v>
      </c>
      <c r="D224" s="263">
        <v>99.845304295232651</v>
      </c>
      <c r="E224" s="263">
        <v>149.47511773246356</v>
      </c>
      <c r="F224" s="263">
        <v>135.66714050236939</v>
      </c>
      <c r="G224" s="323"/>
      <c r="H224" s="21" t="s">
        <v>21</v>
      </c>
      <c r="I224" s="253">
        <v>2.4162810272435848</v>
      </c>
      <c r="J224" s="263">
        <v>1.6544598208726029</v>
      </c>
      <c r="K224" s="253">
        <v>-0.7250310440693255</v>
      </c>
      <c r="L224" s="263">
        <v>14.507613096376474</v>
      </c>
      <c r="M224" s="253">
        <v>3.2674769423801138</v>
      </c>
      <c r="N224" s="253">
        <v>-1.2079949146699676</v>
      </c>
      <c r="O224" s="253">
        <v>1.8849695003805778</v>
      </c>
      <c r="P224" s="253">
        <v>3.2534854165975844</v>
      </c>
    </row>
    <row r="225" spans="1:16" ht="15" customHeight="1">
      <c r="A225" s="323"/>
      <c r="B225" s="21" t="s">
        <v>22</v>
      </c>
      <c r="C225" s="263">
        <v>136.74923385876531</v>
      </c>
      <c r="D225" s="263">
        <v>100.03463014587076</v>
      </c>
      <c r="E225" s="263">
        <v>150.99472421203501</v>
      </c>
      <c r="F225" s="263">
        <v>129.27336364749331</v>
      </c>
      <c r="G225" s="323"/>
      <c r="H225" s="21" t="s">
        <v>22</v>
      </c>
      <c r="I225" s="253">
        <v>3.5982799919291182</v>
      </c>
      <c r="J225" s="263">
        <v>0.48635464887625801</v>
      </c>
      <c r="K225" s="253">
        <v>-0.23063626475850185</v>
      </c>
      <c r="L225" s="263">
        <v>0.18961918337019767</v>
      </c>
      <c r="M225" s="253">
        <v>4.6362317909347723</v>
      </c>
      <c r="N225" s="253">
        <v>1.0166283878038485</v>
      </c>
      <c r="O225" s="253">
        <v>2.9084812557749444</v>
      </c>
      <c r="P225" s="253">
        <v>-4.7128411722987664</v>
      </c>
    </row>
    <row r="226" spans="1:16" ht="15" customHeight="1">
      <c r="A226" s="323"/>
      <c r="B226" s="21" t="s">
        <v>23</v>
      </c>
      <c r="C226" s="263">
        <v>136.05307591144913</v>
      </c>
      <c r="D226" s="263">
        <v>102.77714843049547</v>
      </c>
      <c r="E226" s="263">
        <v>148.70046386660479</v>
      </c>
      <c r="F226" s="263">
        <v>132.00047241266947</v>
      </c>
      <c r="G226" s="323"/>
      <c r="H226" s="21" t="s">
        <v>23</v>
      </c>
      <c r="I226" s="253">
        <v>4.6564247327846715</v>
      </c>
      <c r="J226" s="263">
        <v>-0.5090763053452747</v>
      </c>
      <c r="K226" s="253">
        <v>0.85830687396399696</v>
      </c>
      <c r="L226" s="263">
        <v>2.7415688753240346</v>
      </c>
      <c r="M226" s="253">
        <v>5.7632311432508061</v>
      </c>
      <c r="N226" s="253">
        <v>-1.5194307995877239</v>
      </c>
      <c r="O226" s="253">
        <v>3.5972248191151692</v>
      </c>
      <c r="P226" s="253">
        <v>2.1095674222669061</v>
      </c>
    </row>
    <row r="227" spans="1:16" ht="15" customHeight="1">
      <c r="A227" s="322"/>
      <c r="B227" s="21"/>
      <c r="C227" s="256"/>
      <c r="D227" s="256"/>
      <c r="E227" s="256"/>
      <c r="F227" s="256"/>
      <c r="J227" s="396"/>
      <c r="K227" s="396"/>
      <c r="O227" s="329"/>
      <c r="P227" s="329"/>
    </row>
    <row r="228" spans="1:16" ht="15" customHeight="1">
      <c r="A228" s="322">
        <v>2025</v>
      </c>
      <c r="B228" s="21" t="s">
        <v>12</v>
      </c>
      <c r="C228" s="263">
        <v>135.54613826122872</v>
      </c>
      <c r="D228" s="263">
        <v>102.27331720431424</v>
      </c>
      <c r="E228" s="263">
        <v>148.41035776475661</v>
      </c>
      <c r="F228" s="263">
        <v>129.24411848790731</v>
      </c>
      <c r="G228" s="322">
        <v>2025</v>
      </c>
      <c r="H228" s="21" t="s">
        <v>12</v>
      </c>
      <c r="I228" s="253">
        <v>2.1604192017091748</v>
      </c>
      <c r="J228" s="263">
        <v>-0.37260285871842314</v>
      </c>
      <c r="K228" s="253">
        <v>-2.3368066462381307</v>
      </c>
      <c r="L228" s="263">
        <v>-0.49021716779967051</v>
      </c>
      <c r="M228" s="253">
        <v>3.7367278167629365</v>
      </c>
      <c r="N228" s="253">
        <v>-0.1950942816886112</v>
      </c>
      <c r="O228" s="253">
        <v>-1.917745501949625</v>
      </c>
      <c r="P228" s="253">
        <v>-2.0881394394900639</v>
      </c>
    </row>
    <row r="229" spans="1:16" ht="15" customHeight="1">
      <c r="A229" s="322"/>
      <c r="B229" s="21" t="s">
        <v>13</v>
      </c>
      <c r="C229" s="263">
        <v>126.3439969080692</v>
      </c>
      <c r="D229" s="263">
        <v>89.501493048977423</v>
      </c>
      <c r="E229" s="263">
        <v>140.45421122336751</v>
      </c>
      <c r="F229" s="263">
        <v>120.75019527154724</v>
      </c>
      <c r="G229" s="322"/>
      <c r="H229" s="21" t="s">
        <v>13</v>
      </c>
      <c r="I229" s="253">
        <v>1.4731017092228598</v>
      </c>
      <c r="J229" s="263">
        <v>-6.7889365725970521</v>
      </c>
      <c r="K229" s="253">
        <v>-8.7299784718653086</v>
      </c>
      <c r="L229" s="263">
        <v>-12.487933807624714</v>
      </c>
      <c r="M229" s="253">
        <v>4.7510792000568642</v>
      </c>
      <c r="N229" s="253">
        <v>-5.3609105598952169</v>
      </c>
      <c r="O229" s="253">
        <v>-4.3358022356171659</v>
      </c>
      <c r="P229" s="253">
        <v>-6.571999806052915</v>
      </c>
    </row>
    <row r="230" spans="1:16" ht="15" customHeight="1">
      <c r="A230" s="322"/>
      <c r="B230" s="21" t="s">
        <v>14</v>
      </c>
      <c r="C230" s="263">
        <v>138.11882528403811</v>
      </c>
      <c r="D230" s="263">
        <v>105.44326274573264</v>
      </c>
      <c r="E230" s="263">
        <v>150.45804423935388</v>
      </c>
      <c r="F230" s="263">
        <v>134.96474616359205</v>
      </c>
      <c r="G230" s="322"/>
      <c r="H230" s="21" t="s">
        <v>14</v>
      </c>
      <c r="I230" s="253">
        <v>3.0408065981179391</v>
      </c>
      <c r="J230" s="263">
        <v>9.3196579688202661</v>
      </c>
      <c r="K230" s="253">
        <v>1.685294660362004</v>
      </c>
      <c r="L230" s="263">
        <v>17.811736043365769</v>
      </c>
      <c r="M230" s="253">
        <v>4.028216140439838</v>
      </c>
      <c r="N230" s="253">
        <v>7.1224870574204857</v>
      </c>
      <c r="O230" s="253">
        <v>-3.6655162735385147</v>
      </c>
      <c r="P230" s="253">
        <v>11.771865759785015</v>
      </c>
    </row>
    <row r="231" spans="1:16" ht="15" customHeight="1">
      <c r="A231" s="323"/>
      <c r="B231" s="21" t="s">
        <v>15</v>
      </c>
      <c r="C231" s="263">
        <v>127.09522473484067</v>
      </c>
      <c r="D231" s="263">
        <v>90.836761973194754</v>
      </c>
      <c r="E231" s="263">
        <v>140.09879461240658</v>
      </c>
      <c r="F231" s="263">
        <v>130.70191637465805</v>
      </c>
      <c r="G231" s="323"/>
      <c r="H231" s="21" t="s">
        <v>15</v>
      </c>
      <c r="I231" s="253">
        <v>2.7929184615100127</v>
      </c>
      <c r="J231" s="263">
        <v>-7.9812440675828782</v>
      </c>
      <c r="K231" s="253">
        <v>-5.192299173374991</v>
      </c>
      <c r="L231" s="263">
        <v>-13.852474204786517</v>
      </c>
      <c r="M231" s="253">
        <v>5.5611505901054414</v>
      </c>
      <c r="N231" s="253">
        <v>-6.8851417545129294</v>
      </c>
      <c r="O231" s="253">
        <v>-3.7171793286627803</v>
      </c>
      <c r="P231" s="253">
        <v>-3.1584764985716873</v>
      </c>
    </row>
    <row r="232" spans="1:16" ht="15" customHeight="1">
      <c r="A232" s="323"/>
      <c r="B232" s="21" t="s">
        <v>16</v>
      </c>
      <c r="C232" s="263">
        <v>128.4919324827498</v>
      </c>
      <c r="D232" s="263">
        <v>79.233287124245976</v>
      </c>
      <c r="E232" s="263">
        <v>145.48298884808389</v>
      </c>
      <c r="F232" s="263">
        <v>140.35583755128434</v>
      </c>
      <c r="G232" s="323"/>
      <c r="H232" s="21" t="s">
        <v>16</v>
      </c>
      <c r="I232" s="276">
        <v>3.5940160969218482E-2</v>
      </c>
      <c r="J232" s="263">
        <v>1.0989458894487143</v>
      </c>
      <c r="K232" s="253">
        <v>-10.851673758947939</v>
      </c>
      <c r="L232" s="263">
        <v>-12.773985550445843</v>
      </c>
      <c r="M232" s="253">
        <v>2.7508550518300865</v>
      </c>
      <c r="N232" s="253">
        <v>3.8431410138631605</v>
      </c>
      <c r="O232" s="253">
        <v>-1.9841637832504233</v>
      </c>
      <c r="P232" s="253">
        <v>7.3862124170798182</v>
      </c>
    </row>
    <row r="233" spans="1:16" ht="15" customHeight="1">
      <c r="A233" s="323"/>
      <c r="B233" s="21" t="s">
        <v>17</v>
      </c>
      <c r="C233" s="263">
        <v>138.09687091219217</v>
      </c>
      <c r="D233" s="263">
        <v>91.780586121206611</v>
      </c>
      <c r="E233" s="263">
        <v>155.56317125111985</v>
      </c>
      <c r="F233" s="263">
        <v>133.8741963735946</v>
      </c>
      <c r="G233" s="323"/>
      <c r="H233" s="21" t="s">
        <v>17</v>
      </c>
      <c r="I233" s="253">
        <v>2.6934850276758198</v>
      </c>
      <c r="J233" s="263">
        <v>7.4751295617192568</v>
      </c>
      <c r="K233" s="253">
        <v>-0.19549663279705953</v>
      </c>
      <c r="L233" s="263">
        <v>15.835893539649788</v>
      </c>
      <c r="M233" s="253">
        <v>3.5657918546907723</v>
      </c>
      <c r="N233" s="253">
        <v>6.928770492584448</v>
      </c>
      <c r="O233" s="253">
        <v>0.13195541724041959</v>
      </c>
      <c r="P233" s="253">
        <v>-4.6180061269781021</v>
      </c>
    </row>
    <row r="234" spans="1:16" ht="15" customHeight="1">
      <c r="A234" s="323"/>
      <c r="B234" s="21" t="s">
        <v>18</v>
      </c>
      <c r="C234" s="263">
        <v>137.74661065138892</v>
      </c>
      <c r="D234" s="263">
        <v>93.753920995878659</v>
      </c>
      <c r="E234" s="263">
        <v>153.60491410281617</v>
      </c>
      <c r="F234" s="263">
        <v>141.2871073242863</v>
      </c>
      <c r="G234" s="323"/>
      <c r="H234" s="21" t="s">
        <v>18</v>
      </c>
      <c r="I234" s="253">
        <v>3.878258116282268</v>
      </c>
      <c r="J234" s="263">
        <v>-0.25363374165513619</v>
      </c>
      <c r="K234" s="253">
        <v>3.3652996166792803</v>
      </c>
      <c r="L234" s="263">
        <v>2.150056954382535</v>
      </c>
      <c r="M234" s="253">
        <v>4.357377665159305</v>
      </c>
      <c r="N234" s="253">
        <v>-1.2588179660740764</v>
      </c>
      <c r="O234" s="276">
        <v>-2.0381244078876648E-2</v>
      </c>
      <c r="P234" s="253">
        <v>5.5372216241021732</v>
      </c>
    </row>
    <row r="235" spans="1:16" ht="15" customHeight="1">
      <c r="A235" s="323"/>
      <c r="B235" s="21" t="s">
        <v>19</v>
      </c>
      <c r="C235" s="263">
        <v>141.01075729092463</v>
      </c>
      <c r="D235" s="263">
        <v>97.683444443746396</v>
      </c>
      <c r="E235" s="263">
        <v>157.22971253197375</v>
      </c>
      <c r="F235" s="263">
        <v>138.30075511023131</v>
      </c>
      <c r="G235" s="323"/>
      <c r="H235" s="21" t="s">
        <v>19</v>
      </c>
      <c r="I235" s="253">
        <v>4.9094094613134871</v>
      </c>
      <c r="J235" s="263">
        <v>2.3696747412512735</v>
      </c>
      <c r="K235" s="253">
        <v>18.288999136158395</v>
      </c>
      <c r="L235" s="263">
        <v>4.1913163802935571</v>
      </c>
      <c r="M235" s="253">
        <v>2.7602719760762966</v>
      </c>
      <c r="N235" s="253">
        <v>2.3598193132879288</v>
      </c>
      <c r="O235" s="253">
        <v>-0.86562824286214379</v>
      </c>
      <c r="P235" s="253">
        <v>-2.1136763789781838</v>
      </c>
    </row>
    <row r="236" spans="1:16" ht="15" customHeight="1">
      <c r="A236" s="323"/>
      <c r="B236" s="21" t="s">
        <v>20</v>
      </c>
      <c r="C236" s="263">
        <v>140.97805132124159</v>
      </c>
      <c r="D236" s="263">
        <v>94.8170785335369</v>
      </c>
      <c r="E236" s="263">
        <v>158.82586755931152</v>
      </c>
      <c r="F236" s="263">
        <v>132.22803918600937</v>
      </c>
      <c r="G236" s="323"/>
      <c r="H236" s="21" t="s">
        <v>20</v>
      </c>
      <c r="I236" s="253">
        <v>5.307700553769962</v>
      </c>
      <c r="J236" s="393">
        <v>-2.3193953646782006E-2</v>
      </c>
      <c r="K236" s="253">
        <v>8.7409910789905183</v>
      </c>
      <c r="L236" s="263">
        <v>-2.9343415627201495</v>
      </c>
      <c r="M236" s="253">
        <v>4.9721596050878389</v>
      </c>
      <c r="N236" s="253">
        <v>1.0151739144172041</v>
      </c>
      <c r="O236" s="253">
        <v>0.63605575529517466</v>
      </c>
      <c r="P236" s="253">
        <v>-4.390949217436841</v>
      </c>
    </row>
    <row r="237" spans="1:16" ht="15" customHeight="1">
      <c r="A237" s="323"/>
      <c r="B237" s="21" t="s">
        <v>21</v>
      </c>
      <c r="C237" s="263">
        <v>143.99217782960014</v>
      </c>
      <c r="D237" s="263">
        <v>104.37351859310868</v>
      </c>
      <c r="E237" s="263">
        <v>159.14589142198199</v>
      </c>
      <c r="F237" s="263">
        <v>138.18051073329934</v>
      </c>
      <c r="G237" s="323"/>
      <c r="H237" s="21" t="s">
        <v>21</v>
      </c>
      <c r="I237" s="253">
        <v>5.8086297067894606</v>
      </c>
      <c r="J237" s="263">
        <v>2.1380111869260929</v>
      </c>
      <c r="K237" s="253">
        <v>4.5352301040483098</v>
      </c>
      <c r="L237" s="263">
        <v>10.078817241971507</v>
      </c>
      <c r="M237" s="253">
        <v>6.4698217577774813</v>
      </c>
      <c r="N237" s="253">
        <v>0.20149353980450257</v>
      </c>
      <c r="O237" s="253">
        <v>1.8526005793466709</v>
      </c>
      <c r="P237" s="253">
        <v>4.5016711916270964</v>
      </c>
    </row>
    <row r="238" spans="1:16" ht="15" customHeight="1">
      <c r="A238" s="323"/>
      <c r="B238" s="21" t="s">
        <v>22</v>
      </c>
      <c r="C238" s="263">
        <v>142.3414082243938</v>
      </c>
      <c r="D238" s="263">
        <v>101.09368779150809</v>
      </c>
      <c r="E238" s="263">
        <v>158.33684031485964</v>
      </c>
      <c r="F238" s="263">
        <v>134.03470725532463</v>
      </c>
      <c r="G238" s="323"/>
      <c r="H238" s="21" t="s">
        <v>22</v>
      </c>
      <c r="I238" s="253">
        <v>4.0893643114696232</v>
      </c>
      <c r="J238" s="263">
        <v>-1.1464300561936511</v>
      </c>
      <c r="K238" s="253">
        <v>1.0586910193929953</v>
      </c>
      <c r="L238" s="263">
        <v>-3.1423974642329995</v>
      </c>
      <c r="M238" s="253">
        <v>4.8624984357164891</v>
      </c>
      <c r="N238" s="253">
        <v>-0.50837071563293534</v>
      </c>
      <c r="O238" s="253">
        <v>3.6831590619198948</v>
      </c>
      <c r="P238" s="253">
        <v>-3.0002809050087222</v>
      </c>
    </row>
    <row r="239" spans="1:16" ht="15" customHeight="1">
      <c r="A239" s="323"/>
      <c r="B239" s="21" t="s">
        <v>23</v>
      </c>
      <c r="C239" s="263">
        <v>142.57402304733881</v>
      </c>
      <c r="D239" s="263">
        <v>100.21119645129865</v>
      </c>
      <c r="E239" s="263">
        <v>158.7148119038269</v>
      </c>
      <c r="F239" s="263">
        <v>137.00519409857833</v>
      </c>
      <c r="G239" s="323"/>
      <c r="H239" s="21" t="s">
        <v>23</v>
      </c>
      <c r="I239" s="253">
        <v>4.7929435569203065</v>
      </c>
      <c r="J239" s="263">
        <v>0.16342034678925188</v>
      </c>
      <c r="K239" s="253">
        <v>-2.4966172134383413</v>
      </c>
      <c r="L239" s="263">
        <v>-0.87294405762450822</v>
      </c>
      <c r="M239" s="253">
        <v>6.7345775371660608</v>
      </c>
      <c r="N239" s="253">
        <v>0.23871361094211352</v>
      </c>
      <c r="O239" s="253">
        <v>3.7914422535267391</v>
      </c>
      <c r="P239" s="253">
        <v>2.2162072078802453</v>
      </c>
    </row>
    <row r="240" spans="1:16" ht="15" customHeight="1">
      <c r="A240" s="322"/>
      <c r="B240" s="21"/>
      <c r="C240" s="263"/>
      <c r="D240" s="263"/>
      <c r="E240" s="263"/>
      <c r="F240" s="263"/>
      <c r="I240" s="263"/>
      <c r="K240" s="263"/>
      <c r="L240" s="263"/>
    </row>
    <row r="241" spans="1:16" ht="15" customHeight="1">
      <c r="A241" s="322">
        <v>2026</v>
      </c>
      <c r="B241" s="21" t="s">
        <v>12</v>
      </c>
      <c r="C241" s="263">
        <v>143.4967486959973</v>
      </c>
      <c r="D241" s="263">
        <v>102.33750860316181</v>
      </c>
      <c r="E241" s="263">
        <v>159.26467519299999</v>
      </c>
      <c r="F241" s="263">
        <v>137.20154576643338</v>
      </c>
      <c r="G241" s="322">
        <v>2026</v>
      </c>
      <c r="H241" s="21" t="s">
        <v>12</v>
      </c>
      <c r="I241" s="253">
        <v>5.8656119139638605</v>
      </c>
      <c r="J241" s="263">
        <v>0.64719058138109631</v>
      </c>
      <c r="K241" s="253">
        <v>6.2764561277830921E-2</v>
      </c>
      <c r="L241" s="263">
        <v>2.1218309202570111</v>
      </c>
      <c r="M241" s="253">
        <v>7.3137196026765281</v>
      </c>
      <c r="N241" s="253">
        <v>0.3464473684449132</v>
      </c>
      <c r="O241" s="253">
        <v>6.1568970190861023</v>
      </c>
      <c r="P241" s="253">
        <v>0.14331695170169212</v>
      </c>
    </row>
    <row r="242" spans="1:16" ht="15" customHeight="1">
      <c r="A242" s="322"/>
      <c r="B242" s="21" t="s">
        <v>13</v>
      </c>
      <c r="C242" s="263">
        <v>130.28845231191985</v>
      </c>
      <c r="D242" s="263">
        <v>87.742572645952691</v>
      </c>
      <c r="E242" s="263">
        <v>146.34625279634585</v>
      </c>
      <c r="F242" s="263">
        <v>126.27171050323238</v>
      </c>
      <c r="H242" s="21" t="s">
        <v>13</v>
      </c>
      <c r="I242" s="253">
        <v>3.1219966918734769</v>
      </c>
      <c r="J242" s="263">
        <v>-9.2045962742052581</v>
      </c>
      <c r="K242" s="253">
        <v>-1.965241408947449</v>
      </c>
      <c r="L242" s="263">
        <v>-14.261570519372796</v>
      </c>
      <c r="M242" s="253">
        <v>4.1949910377611275</v>
      </c>
      <c r="N242" s="263">
        <v>-8.1112917104808986</v>
      </c>
      <c r="O242" s="253">
        <v>4.5726760269564579</v>
      </c>
      <c r="P242" s="263">
        <v>-7.9662624806046409</v>
      </c>
    </row>
    <row r="243" spans="1:16" ht="15" customHeight="1">
      <c r="A243" s="265"/>
      <c r="B243" s="21" t="s">
        <v>14</v>
      </c>
      <c r="C243" s="263">
        <v>142.4164454647441</v>
      </c>
      <c r="D243" s="263">
        <v>98.542219894230882</v>
      </c>
      <c r="E243" s="263">
        <v>158.66514356561845</v>
      </c>
      <c r="F243" s="263">
        <v>141.47801782769142</v>
      </c>
      <c r="H243" s="21" t="s">
        <v>14</v>
      </c>
      <c r="I243" s="253">
        <v>3.1115383235182037</v>
      </c>
      <c r="J243" s="263">
        <v>9.3085710495577558</v>
      </c>
      <c r="K243" s="253">
        <v>-6.5447925944240097</v>
      </c>
      <c r="L243" s="263">
        <v>12.308332115876652</v>
      </c>
      <c r="M243" s="253">
        <v>5.4547427940831312</v>
      </c>
      <c r="N243" s="263">
        <v>8.4176332047363474</v>
      </c>
      <c r="O243" s="253">
        <v>4.8259059119072134</v>
      </c>
      <c r="P243" s="263">
        <v>12.0425289749043</v>
      </c>
    </row>
    <row r="244" spans="1:16" ht="15" customHeight="1">
      <c r="A244" s="265"/>
      <c r="B244" s="21" t="s">
        <v>15</v>
      </c>
      <c r="C244" s="263">
        <v>137.50591980980343</v>
      </c>
      <c r="D244" s="263">
        <v>96.991304450245835</v>
      </c>
      <c r="E244" s="263">
        <v>151.7541231637733</v>
      </c>
      <c r="F244" s="263">
        <v>144.4437644795745</v>
      </c>
      <c r="H244" s="21" t="s">
        <v>15</v>
      </c>
      <c r="I244" s="253">
        <v>8.1912558844619525</v>
      </c>
      <c r="J244" s="263">
        <v>-3.4480046450508439</v>
      </c>
      <c r="K244" s="253">
        <v>6.7753873468841164</v>
      </c>
      <c r="L244" s="263">
        <v>-1.5738588451221176</v>
      </c>
      <c r="M244" s="253">
        <v>8.3193639057438133</v>
      </c>
      <c r="N244" s="263">
        <v>-4.3557269394755167</v>
      </c>
      <c r="O244" s="253">
        <v>10.513884177126613</v>
      </c>
      <c r="P244" s="263">
        <v>2.0962596857238509</v>
      </c>
    </row>
    <row r="245" spans="1:16" ht="15" customHeight="1">
      <c r="A245" s="322"/>
      <c r="B245" s="21" t="s">
        <v>16</v>
      </c>
      <c r="C245" s="263">
        <v>139.3286959661458</v>
      </c>
      <c r="D245" s="263">
        <v>94.900554186562104</v>
      </c>
      <c r="E245" s="263">
        <v>155.0128859753685</v>
      </c>
      <c r="F245" s="263">
        <v>146.32087939840389</v>
      </c>
      <c r="H245" s="21" t="s">
        <v>16</v>
      </c>
      <c r="I245" s="253">
        <v>8.433808468754151</v>
      </c>
      <c r="J245" s="263">
        <v>1.3255983152315309</v>
      </c>
      <c r="K245" s="253">
        <v>19.77359217439539</v>
      </c>
      <c r="L245" s="263">
        <v>-2.1556058819233925</v>
      </c>
      <c r="M245" s="253">
        <v>6.5505233311063762</v>
      </c>
      <c r="N245" s="263">
        <v>2.1473965541472211</v>
      </c>
      <c r="O245" s="253">
        <v>4.2499421122687409</v>
      </c>
      <c r="P245" s="263">
        <v>1.2995472152034893</v>
      </c>
    </row>
  </sheetData>
  <mergeCells count="42">
    <mergeCell ref="A2:F2"/>
    <mergeCell ref="G2:P2"/>
    <mergeCell ref="A3:F3"/>
    <mergeCell ref="G3:P3"/>
    <mergeCell ref="A9:B9"/>
    <mergeCell ref="G9:H9"/>
    <mergeCell ref="I9:J9"/>
    <mergeCell ref="K9:L9"/>
    <mergeCell ref="M9:N9"/>
    <mergeCell ref="O9:P9"/>
    <mergeCell ref="A5:A8"/>
    <mergeCell ref="B5:B8"/>
    <mergeCell ref="C5:C8"/>
    <mergeCell ref="D5:D8"/>
    <mergeCell ref="E5:E8"/>
    <mergeCell ref="F5:F8"/>
    <mergeCell ref="O11:P11"/>
    <mergeCell ref="A10:B10"/>
    <mergeCell ref="G10:H10"/>
    <mergeCell ref="I10:J10"/>
    <mergeCell ref="K10:L10"/>
    <mergeCell ref="M10:N10"/>
    <mergeCell ref="A11:B11"/>
    <mergeCell ref="G11:H11"/>
    <mergeCell ref="I11:J11"/>
    <mergeCell ref="K11:L11"/>
    <mergeCell ref="M11:N11"/>
    <mergeCell ref="G5:G8"/>
    <mergeCell ref="H5:H8"/>
    <mergeCell ref="I7:I8"/>
    <mergeCell ref="J7:J8"/>
    <mergeCell ref="K7:K8"/>
    <mergeCell ref="I5:J6"/>
    <mergeCell ref="K5:L6"/>
    <mergeCell ref="M5:N6"/>
    <mergeCell ref="O5:P6"/>
    <mergeCell ref="L7:L8"/>
    <mergeCell ref="M7:M8"/>
    <mergeCell ref="N7:N8"/>
    <mergeCell ref="O7:O8"/>
    <mergeCell ref="P7:P8"/>
    <mergeCell ref="O10:P10"/>
  </mergeCells>
  <conditionalFormatting sqref="O151:O155 O175 O157:O162">
    <cfRule type="duplicateValues" dxfId="3" priority="68"/>
  </conditionalFormatting>
  <printOptions horizontalCentered="1"/>
  <pageMargins left="0.43307086614173229" right="0.39370078740157483" top="0.78740157480314965" bottom="0.19685039370078741" header="0.23622047244094491" footer="0.55118110236220474"/>
  <pageSetup paperSize="9" scale="80" firstPageNumber="9" orientation="portrait" useFirstPageNumber="1" r:id="rId1"/>
  <headerFooter alignWithMargins="0">
    <oddFooter>&amp;C&amp;P</oddFooter>
  </headerFooter>
  <colBreaks count="1" manualBreakCount="1">
    <brk id="6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P33"/>
  <sheetViews>
    <sheetView view="pageBreakPreview" zoomScaleNormal="100" zoomScaleSheetLayoutView="100" workbookViewId="0">
      <pane xSplit="7" ySplit="4" topLeftCell="DZ5" activePane="bottomRight" state="frozen"/>
      <selection sqref="A1:XFD1048576"/>
      <selection pane="topRight" sqref="A1:XFD1048576"/>
      <selection pane="bottomLeft" sqref="A1:XFD1048576"/>
      <selection pane="bottomRight" activeCell="HR13" sqref="HR13"/>
    </sheetView>
  </sheetViews>
  <sheetFormatPr defaultColWidth="9.140625" defaultRowHeight="15"/>
  <cols>
    <col min="1" max="1" width="3.28515625" style="416" customWidth="1"/>
    <col min="2" max="2" width="5.140625" style="4" customWidth="1"/>
    <col min="3" max="3" width="4.5703125" style="201" customWidth="1"/>
    <col min="4" max="4" width="9.28515625" style="417" customWidth="1"/>
    <col min="5" max="5" width="8.28515625" style="4" customWidth="1"/>
    <col min="6" max="6" width="2" style="4" customWidth="1"/>
    <col min="7" max="7" width="48.7109375" style="4" customWidth="1"/>
    <col min="8" max="129" width="5.85546875" style="4" hidden="1" customWidth="1"/>
    <col min="130" max="130" width="5.85546875" style="4" bestFit="1" customWidth="1"/>
    <col min="131" max="132" width="6.85546875" style="4" customWidth="1"/>
    <col min="133" max="141" width="6.85546875" style="4" hidden="1" customWidth="1"/>
    <col min="142" max="144" width="6.85546875" style="4" customWidth="1"/>
    <col min="145" max="189" width="6.85546875" style="4" hidden="1" customWidth="1"/>
    <col min="190" max="192" width="6.85546875" style="4" customWidth="1"/>
    <col min="193" max="193" width="6.85546875" style="4" hidden="1" customWidth="1"/>
    <col min="194" max="196" width="6.85546875" style="4" customWidth="1"/>
    <col min="197" max="199" width="6.85546875" style="4" hidden="1" customWidth="1"/>
    <col min="200" max="208" width="6.85546875" style="425" hidden="1" customWidth="1"/>
    <col min="209" max="211" width="6.85546875" style="425" customWidth="1"/>
    <col min="212" max="222" width="6.85546875" style="425" hidden="1" customWidth="1"/>
    <col min="223" max="223" width="2" style="4" customWidth="1"/>
    <col min="224" max="224" width="48.7109375" style="4" customWidth="1"/>
    <col min="225" max="16384" width="9.140625" style="4"/>
  </cols>
  <sheetData>
    <row r="1" spans="1:224" ht="15" customHeight="1">
      <c r="A1" s="397" t="s">
        <v>823</v>
      </c>
      <c r="B1" s="299" t="s">
        <v>824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  <c r="BV1" s="299"/>
      <c r="BW1" s="299"/>
      <c r="BX1" s="299"/>
      <c r="BY1" s="299"/>
      <c r="BZ1" s="299"/>
      <c r="CA1" s="299"/>
      <c r="CB1" s="299"/>
      <c r="CC1" s="299"/>
      <c r="CD1" s="299"/>
      <c r="CE1" s="299"/>
      <c r="CF1" s="299"/>
      <c r="CG1" s="299"/>
      <c r="CH1" s="299"/>
      <c r="CI1" s="299"/>
      <c r="CJ1" s="299"/>
      <c r="CK1" s="299"/>
      <c r="CL1" s="299"/>
      <c r="CM1" s="299"/>
      <c r="CN1" s="299"/>
      <c r="CO1" s="299"/>
      <c r="CP1" s="299"/>
      <c r="CQ1" s="299"/>
      <c r="CR1" s="299"/>
      <c r="CS1" s="299"/>
      <c r="CT1" s="299"/>
      <c r="CU1" s="299"/>
      <c r="CV1" s="299"/>
      <c r="CW1" s="299"/>
      <c r="CX1" s="299"/>
      <c r="CY1" s="299"/>
      <c r="CZ1" s="299"/>
      <c r="DA1" s="299"/>
      <c r="DB1" s="299"/>
      <c r="DC1" s="299"/>
      <c r="DD1" s="299"/>
      <c r="DE1" s="299"/>
      <c r="DF1" s="299"/>
      <c r="DG1" s="299"/>
      <c r="DH1" s="299"/>
      <c r="DI1" s="299"/>
      <c r="DJ1" s="299"/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99"/>
      <c r="FL1" s="299"/>
      <c r="FM1" s="299"/>
      <c r="FN1" s="299"/>
      <c r="FO1" s="299"/>
      <c r="FP1" s="299"/>
      <c r="FQ1" s="299"/>
      <c r="FR1" s="299"/>
      <c r="FS1" s="299"/>
      <c r="FT1" s="299"/>
      <c r="FU1" s="299"/>
      <c r="FV1" s="299"/>
      <c r="FW1" s="299"/>
      <c r="FX1" s="299"/>
      <c r="FY1" s="299"/>
      <c r="FZ1" s="299"/>
      <c r="GA1" s="299"/>
      <c r="GB1" s="299"/>
      <c r="GC1" s="299"/>
      <c r="GD1" s="299"/>
      <c r="GE1" s="299"/>
      <c r="GF1" s="299"/>
      <c r="GG1" s="299"/>
      <c r="GH1" s="299"/>
      <c r="GI1" s="299"/>
      <c r="GJ1" s="299"/>
      <c r="GK1" s="299"/>
      <c r="GL1" s="299"/>
      <c r="GM1" s="299"/>
      <c r="GN1" s="299"/>
      <c r="GO1" s="299"/>
      <c r="GP1" s="299"/>
      <c r="GQ1" s="299"/>
      <c r="GR1" s="299"/>
      <c r="GS1" s="299"/>
      <c r="GT1" s="299"/>
      <c r="GU1" s="299"/>
      <c r="GV1" s="299"/>
      <c r="GW1" s="299"/>
      <c r="GX1" s="299"/>
      <c r="GY1" s="299"/>
      <c r="GZ1" s="299"/>
      <c r="HA1" s="299"/>
      <c r="HB1" s="299"/>
      <c r="HC1" s="299"/>
      <c r="HD1" s="299"/>
      <c r="HE1" s="299"/>
      <c r="HF1" s="299"/>
      <c r="HG1" s="299"/>
      <c r="HH1" s="299"/>
      <c r="HI1" s="299"/>
      <c r="HJ1" s="299"/>
      <c r="HK1" s="299"/>
      <c r="HL1" s="299"/>
      <c r="HM1" s="299"/>
      <c r="HN1" s="299"/>
      <c r="HO1" s="299"/>
      <c r="HP1" s="299"/>
    </row>
    <row r="2" spans="1:224" ht="15" customHeight="1">
      <c r="A2" s="398"/>
      <c r="B2" s="300" t="s">
        <v>825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300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300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  <c r="DF2" s="300"/>
      <c r="DG2" s="300"/>
      <c r="DH2" s="300"/>
      <c r="DI2" s="300"/>
      <c r="DJ2" s="300"/>
      <c r="DK2" s="300"/>
      <c r="DL2" s="300"/>
      <c r="DM2" s="300"/>
      <c r="DN2" s="300"/>
      <c r="DO2" s="300"/>
      <c r="DP2" s="300"/>
      <c r="DQ2" s="300"/>
      <c r="DR2" s="300"/>
      <c r="DS2" s="300"/>
      <c r="DT2" s="300"/>
      <c r="DU2" s="300"/>
      <c r="DV2" s="300"/>
      <c r="DW2" s="300"/>
      <c r="DX2" s="300"/>
      <c r="DY2" s="300"/>
      <c r="DZ2" s="300"/>
      <c r="EA2" s="300"/>
      <c r="EB2" s="300"/>
      <c r="EC2" s="300"/>
      <c r="ED2" s="300"/>
      <c r="EE2" s="300"/>
      <c r="EF2" s="300"/>
      <c r="EG2" s="300"/>
      <c r="EH2" s="300"/>
      <c r="EI2" s="300"/>
      <c r="EJ2" s="300"/>
      <c r="EK2" s="300"/>
      <c r="EL2" s="300"/>
      <c r="EM2" s="300"/>
      <c r="EN2" s="300"/>
      <c r="EO2" s="300"/>
      <c r="EP2" s="300"/>
      <c r="EQ2" s="300"/>
      <c r="ER2" s="300"/>
      <c r="ES2" s="300"/>
      <c r="ET2" s="300"/>
      <c r="EU2" s="300"/>
      <c r="EV2" s="300"/>
      <c r="EW2" s="300"/>
      <c r="EX2" s="300"/>
      <c r="EY2" s="300"/>
      <c r="EZ2" s="300"/>
      <c r="FA2" s="300"/>
      <c r="FB2" s="300"/>
      <c r="FC2" s="300"/>
      <c r="FD2" s="300"/>
      <c r="FE2" s="300"/>
      <c r="FF2" s="300"/>
      <c r="FG2" s="300"/>
      <c r="FH2" s="300"/>
      <c r="FI2" s="300"/>
      <c r="FJ2" s="300"/>
      <c r="FK2" s="300"/>
      <c r="FL2" s="300"/>
      <c r="FM2" s="300"/>
      <c r="FN2" s="300"/>
      <c r="FO2" s="300"/>
      <c r="FP2" s="300"/>
      <c r="FQ2" s="300"/>
      <c r="FR2" s="300"/>
      <c r="FS2" s="300"/>
      <c r="FT2" s="300"/>
      <c r="FU2" s="300"/>
      <c r="FV2" s="300"/>
      <c r="FW2" s="300"/>
      <c r="FX2" s="300"/>
      <c r="FY2" s="300"/>
      <c r="FZ2" s="300"/>
      <c r="GA2" s="300"/>
      <c r="GB2" s="300"/>
      <c r="GC2" s="300"/>
      <c r="GD2" s="300"/>
      <c r="GE2" s="300"/>
      <c r="GF2" s="300"/>
      <c r="GG2" s="300"/>
      <c r="GH2" s="300"/>
      <c r="GI2" s="300"/>
      <c r="GJ2" s="300"/>
      <c r="GK2" s="300"/>
      <c r="GL2" s="300"/>
      <c r="GM2" s="300"/>
      <c r="GN2" s="300"/>
      <c r="GO2" s="300"/>
      <c r="GP2" s="300"/>
      <c r="GQ2" s="300"/>
      <c r="GR2" s="300"/>
      <c r="GS2" s="300"/>
      <c r="GT2" s="300"/>
      <c r="GU2" s="300"/>
      <c r="GV2" s="300"/>
      <c r="GW2" s="300"/>
      <c r="GX2" s="300"/>
      <c r="GY2" s="300"/>
      <c r="GZ2" s="300"/>
      <c r="HA2" s="300"/>
      <c r="HB2" s="300"/>
      <c r="HC2" s="300"/>
      <c r="HD2" s="300"/>
      <c r="HE2" s="300"/>
      <c r="HF2" s="300"/>
      <c r="HG2" s="300"/>
      <c r="HH2" s="300"/>
      <c r="HI2" s="300"/>
      <c r="HJ2" s="300"/>
      <c r="HK2" s="300"/>
      <c r="HL2" s="300"/>
      <c r="HM2" s="300"/>
      <c r="HN2" s="300"/>
      <c r="HO2" s="300"/>
      <c r="HP2" s="300"/>
    </row>
    <row r="3" spans="1:224" s="18" customFormat="1" ht="15" customHeight="1" thickBot="1">
      <c r="A3" s="398"/>
      <c r="B3" s="4"/>
      <c r="C3" s="399"/>
      <c r="D3" s="248"/>
      <c r="E3" s="278"/>
      <c r="F3" s="401"/>
      <c r="G3" s="401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402"/>
      <c r="CE3" s="402"/>
      <c r="CF3" s="402"/>
      <c r="CG3" s="402"/>
      <c r="CH3" s="402"/>
      <c r="CI3" s="402"/>
      <c r="CJ3" s="402"/>
      <c r="CK3" s="402"/>
      <c r="CL3" s="402"/>
      <c r="CM3" s="402"/>
      <c r="CN3" s="402"/>
      <c r="CO3" s="402"/>
      <c r="CP3" s="402"/>
      <c r="CQ3" s="402"/>
      <c r="CR3" s="402"/>
      <c r="CS3" s="402"/>
      <c r="CT3" s="402"/>
      <c r="CU3" s="402"/>
      <c r="CV3" s="402"/>
      <c r="CW3" s="402"/>
      <c r="CX3" s="402"/>
      <c r="CY3" s="402"/>
      <c r="CZ3" s="402"/>
      <c r="DA3" s="402"/>
      <c r="DB3" s="402"/>
      <c r="DC3" s="402"/>
      <c r="DD3" s="402"/>
      <c r="DE3" s="402"/>
      <c r="DF3" s="402"/>
      <c r="DG3" s="402"/>
      <c r="DH3" s="402"/>
      <c r="DI3" s="402"/>
      <c r="DJ3" s="402"/>
      <c r="DK3" s="402"/>
      <c r="DL3" s="402"/>
      <c r="DM3" s="402"/>
      <c r="DN3" s="402"/>
      <c r="DO3" s="402"/>
      <c r="DP3" s="402"/>
      <c r="DQ3" s="402"/>
      <c r="DR3" s="402"/>
      <c r="DS3" s="402"/>
      <c r="DT3" s="402"/>
      <c r="DU3" s="402"/>
      <c r="DV3" s="402"/>
      <c r="DW3" s="402"/>
      <c r="DX3" s="402"/>
      <c r="DY3" s="402"/>
      <c r="DZ3" s="402"/>
      <c r="EA3" s="402"/>
      <c r="EB3" s="402"/>
      <c r="EC3" s="402"/>
      <c r="ED3" s="402"/>
      <c r="EE3" s="402"/>
      <c r="EF3" s="402"/>
      <c r="EG3" s="402"/>
      <c r="EH3" s="402"/>
      <c r="EI3" s="402"/>
      <c r="EJ3" s="402"/>
      <c r="EK3" s="402"/>
      <c r="EL3" s="402"/>
      <c r="EM3" s="402"/>
      <c r="EN3" s="402"/>
      <c r="EO3" s="402"/>
      <c r="EP3" s="402"/>
      <c r="EQ3" s="402"/>
      <c r="ER3" s="402"/>
      <c r="ES3" s="402"/>
      <c r="ET3" s="402"/>
      <c r="EU3" s="402"/>
      <c r="EV3" s="278"/>
      <c r="EW3" s="278"/>
      <c r="EX3" s="278"/>
      <c r="EY3" s="278"/>
      <c r="EZ3" s="278"/>
      <c r="FA3" s="278"/>
      <c r="FB3" s="399"/>
      <c r="FC3" s="399"/>
      <c r="FD3" s="399"/>
      <c r="FE3" s="399"/>
      <c r="FF3" s="399"/>
      <c r="FG3" s="399"/>
      <c r="FH3" s="399"/>
      <c r="FI3" s="399"/>
      <c r="FJ3" s="399"/>
      <c r="FK3" s="399"/>
      <c r="FL3" s="399"/>
      <c r="FM3" s="399"/>
      <c r="FN3" s="399"/>
      <c r="FO3" s="399"/>
      <c r="FP3" s="399"/>
      <c r="FQ3" s="399"/>
      <c r="FR3" s="399"/>
      <c r="FS3" s="399"/>
      <c r="FT3" s="399"/>
      <c r="FU3" s="399"/>
      <c r="FV3" s="399"/>
      <c r="FW3" s="399"/>
      <c r="FX3" s="399"/>
      <c r="FY3" s="399"/>
      <c r="FZ3" s="399"/>
      <c r="GA3" s="399"/>
      <c r="GB3" s="399"/>
      <c r="GC3" s="399"/>
      <c r="GD3" s="399"/>
      <c r="GE3" s="399"/>
      <c r="GF3" s="399"/>
      <c r="GG3" s="399"/>
      <c r="GH3" s="399"/>
      <c r="GI3" s="399"/>
      <c r="GJ3" s="399"/>
      <c r="GK3" s="399"/>
      <c r="GL3" s="399"/>
      <c r="GM3" s="399"/>
      <c r="GN3" s="399"/>
      <c r="GO3" s="399"/>
      <c r="GP3" s="399"/>
      <c r="GQ3" s="399"/>
      <c r="GR3" s="278"/>
      <c r="GS3" s="278"/>
      <c r="GT3" s="399"/>
      <c r="GU3" s="399"/>
      <c r="GV3" s="399"/>
      <c r="GW3" s="399"/>
      <c r="GX3" s="399"/>
      <c r="GY3" s="399"/>
      <c r="GZ3" s="399"/>
      <c r="HA3" s="399"/>
      <c r="HB3" s="399"/>
      <c r="HC3" s="399"/>
      <c r="HD3" s="399"/>
      <c r="HE3" s="399"/>
      <c r="HF3" s="399"/>
      <c r="HG3" s="399"/>
      <c r="HH3" s="399"/>
      <c r="HI3" s="399"/>
      <c r="HJ3" s="399"/>
      <c r="HK3" s="399"/>
      <c r="HL3" s="399"/>
      <c r="HM3" s="399"/>
      <c r="HN3" s="399"/>
      <c r="HO3" s="278"/>
      <c r="HP3" s="278"/>
    </row>
    <row r="4" spans="1:224" s="18" customFormat="1" ht="81" customHeight="1">
      <c r="A4" s="398"/>
      <c r="B4" s="418" t="s">
        <v>901</v>
      </c>
      <c r="C4" s="418"/>
      <c r="D4" s="419" t="s">
        <v>902</v>
      </c>
      <c r="E4" s="420" t="s">
        <v>903</v>
      </c>
      <c r="F4" s="418" t="s">
        <v>453</v>
      </c>
      <c r="G4" s="418"/>
      <c r="H4" s="421" t="s">
        <v>454</v>
      </c>
      <c r="I4" s="421" t="s">
        <v>455</v>
      </c>
      <c r="J4" s="421" t="s">
        <v>456</v>
      </c>
      <c r="K4" s="420" t="s">
        <v>457</v>
      </c>
      <c r="L4" s="421" t="s">
        <v>458</v>
      </c>
      <c r="M4" s="421" t="s">
        <v>459</v>
      </c>
      <c r="N4" s="421" t="s">
        <v>460</v>
      </c>
      <c r="O4" s="421" t="s">
        <v>461</v>
      </c>
      <c r="P4" s="421" t="s">
        <v>462</v>
      </c>
      <c r="Q4" s="421" t="s">
        <v>463</v>
      </c>
      <c r="R4" s="421" t="s">
        <v>464</v>
      </c>
      <c r="S4" s="421" t="s">
        <v>465</v>
      </c>
      <c r="T4" s="421" t="s">
        <v>466</v>
      </c>
      <c r="U4" s="421" t="s">
        <v>467</v>
      </c>
      <c r="V4" s="421" t="s">
        <v>468</v>
      </c>
      <c r="W4" s="420" t="s">
        <v>469</v>
      </c>
      <c r="X4" s="421" t="s">
        <v>470</v>
      </c>
      <c r="Y4" s="421" t="s">
        <v>471</v>
      </c>
      <c r="Z4" s="421" t="s">
        <v>472</v>
      </c>
      <c r="AA4" s="421" t="s">
        <v>473</v>
      </c>
      <c r="AB4" s="421" t="s">
        <v>474</v>
      </c>
      <c r="AC4" s="421" t="s">
        <v>475</v>
      </c>
      <c r="AD4" s="421" t="s">
        <v>476</v>
      </c>
      <c r="AE4" s="421" t="s">
        <v>477</v>
      </c>
      <c r="AF4" s="421" t="s">
        <v>478</v>
      </c>
      <c r="AG4" s="421" t="s">
        <v>479</v>
      </c>
      <c r="AH4" s="421" t="s">
        <v>480</v>
      </c>
      <c r="AI4" s="420" t="s">
        <v>481</v>
      </c>
      <c r="AJ4" s="421" t="s">
        <v>482</v>
      </c>
      <c r="AK4" s="421" t="s">
        <v>483</v>
      </c>
      <c r="AL4" s="421" t="s">
        <v>484</v>
      </c>
      <c r="AM4" s="421" t="s">
        <v>485</v>
      </c>
      <c r="AN4" s="421" t="s">
        <v>486</v>
      </c>
      <c r="AO4" s="421" t="s">
        <v>487</v>
      </c>
      <c r="AP4" s="421" t="s">
        <v>488</v>
      </c>
      <c r="AQ4" s="421" t="s">
        <v>489</v>
      </c>
      <c r="AR4" s="421" t="s">
        <v>490</v>
      </c>
      <c r="AS4" s="421" t="s">
        <v>491</v>
      </c>
      <c r="AT4" s="421" t="s">
        <v>492</v>
      </c>
      <c r="AU4" s="421" t="s">
        <v>493</v>
      </c>
      <c r="AV4" s="421" t="s">
        <v>494</v>
      </c>
      <c r="AW4" s="421" t="s">
        <v>495</v>
      </c>
      <c r="AX4" s="421" t="s">
        <v>496</v>
      </c>
      <c r="AY4" s="421" t="s">
        <v>497</v>
      </c>
      <c r="AZ4" s="421" t="s">
        <v>498</v>
      </c>
      <c r="BA4" s="421" t="s">
        <v>499</v>
      </c>
      <c r="BB4" s="421" t="s">
        <v>500</v>
      </c>
      <c r="BC4" s="421" t="s">
        <v>501</v>
      </c>
      <c r="BD4" s="421" t="s">
        <v>502</v>
      </c>
      <c r="BE4" s="421" t="s">
        <v>503</v>
      </c>
      <c r="BF4" s="421" t="s">
        <v>504</v>
      </c>
      <c r="BG4" s="421" t="s">
        <v>505</v>
      </c>
      <c r="BH4" s="421" t="s">
        <v>506</v>
      </c>
      <c r="BI4" s="421" t="s">
        <v>507</v>
      </c>
      <c r="BJ4" s="421" t="s">
        <v>508</v>
      </c>
      <c r="BK4" s="421" t="s">
        <v>509</v>
      </c>
      <c r="BL4" s="421" t="s">
        <v>510</v>
      </c>
      <c r="BM4" s="421" t="s">
        <v>511</v>
      </c>
      <c r="BN4" s="421" t="s">
        <v>512</v>
      </c>
      <c r="BO4" s="421" t="s">
        <v>513</v>
      </c>
      <c r="BP4" s="421" t="s">
        <v>514</v>
      </c>
      <c r="BQ4" s="421" t="s">
        <v>515</v>
      </c>
      <c r="BR4" s="421" t="s">
        <v>516</v>
      </c>
      <c r="BS4" s="421" t="s">
        <v>517</v>
      </c>
      <c r="BT4" s="421" t="s">
        <v>518</v>
      </c>
      <c r="BU4" s="421" t="s">
        <v>519</v>
      </c>
      <c r="BV4" s="421" t="s">
        <v>520</v>
      </c>
      <c r="BW4" s="421" t="s">
        <v>521</v>
      </c>
      <c r="BX4" s="421" t="s">
        <v>522</v>
      </c>
      <c r="BY4" s="421" t="s">
        <v>523</v>
      </c>
      <c r="BZ4" s="421" t="s">
        <v>524</v>
      </c>
      <c r="CA4" s="421" t="s">
        <v>525</v>
      </c>
      <c r="CB4" s="421" t="s">
        <v>526</v>
      </c>
      <c r="CC4" s="421" t="s">
        <v>527</v>
      </c>
      <c r="CD4" s="421" t="s">
        <v>528</v>
      </c>
      <c r="CE4" s="421" t="s">
        <v>529</v>
      </c>
      <c r="CF4" s="421" t="s">
        <v>530</v>
      </c>
      <c r="CG4" s="421" t="s">
        <v>531</v>
      </c>
      <c r="CH4" s="421" t="s">
        <v>532</v>
      </c>
      <c r="CI4" s="421" t="s">
        <v>533</v>
      </c>
      <c r="CJ4" s="421" t="s">
        <v>534</v>
      </c>
      <c r="CK4" s="421" t="s">
        <v>535</v>
      </c>
      <c r="CL4" s="421" t="s">
        <v>536</v>
      </c>
      <c r="CM4" s="421" t="s">
        <v>537</v>
      </c>
      <c r="CN4" s="421" t="s">
        <v>538</v>
      </c>
      <c r="CO4" s="421" t="s">
        <v>539</v>
      </c>
      <c r="CP4" s="421" t="s">
        <v>540</v>
      </c>
      <c r="CQ4" s="421" t="s">
        <v>541</v>
      </c>
      <c r="CR4" s="421" t="s">
        <v>700</v>
      </c>
      <c r="CS4" s="421" t="s">
        <v>543</v>
      </c>
      <c r="CT4" s="421" t="s">
        <v>544</v>
      </c>
      <c r="CU4" s="421" t="s">
        <v>545</v>
      </c>
      <c r="CV4" s="421" t="s">
        <v>546</v>
      </c>
      <c r="CW4" s="421" t="s">
        <v>547</v>
      </c>
      <c r="CX4" s="421" t="s">
        <v>548</v>
      </c>
      <c r="CY4" s="421" t="s">
        <v>549</v>
      </c>
      <c r="CZ4" s="421" t="s">
        <v>550</v>
      </c>
      <c r="DA4" s="421" t="s">
        <v>551</v>
      </c>
      <c r="DB4" s="421" t="s">
        <v>552</v>
      </c>
      <c r="DC4" s="421" t="s">
        <v>553</v>
      </c>
      <c r="DD4" s="421" t="s">
        <v>701</v>
      </c>
      <c r="DE4" s="421" t="s">
        <v>555</v>
      </c>
      <c r="DF4" s="421" t="s">
        <v>556</v>
      </c>
      <c r="DG4" s="421" t="s">
        <v>557</v>
      </c>
      <c r="DH4" s="421" t="s">
        <v>558</v>
      </c>
      <c r="DI4" s="421" t="s">
        <v>559</v>
      </c>
      <c r="DJ4" s="421" t="s">
        <v>560</v>
      </c>
      <c r="DK4" s="421" t="s">
        <v>561</v>
      </c>
      <c r="DL4" s="421" t="s">
        <v>562</v>
      </c>
      <c r="DM4" s="421" t="s">
        <v>563</v>
      </c>
      <c r="DN4" s="421" t="s">
        <v>564</v>
      </c>
      <c r="DO4" s="421" t="s">
        <v>565</v>
      </c>
      <c r="DP4" s="421" t="s">
        <v>566</v>
      </c>
      <c r="DQ4" s="421" t="s">
        <v>567</v>
      </c>
      <c r="DR4" s="421" t="s">
        <v>568</v>
      </c>
      <c r="DS4" s="421" t="s">
        <v>569</v>
      </c>
      <c r="DT4" s="421" t="s">
        <v>570</v>
      </c>
      <c r="DU4" s="421" t="s">
        <v>571</v>
      </c>
      <c r="DV4" s="421" t="s">
        <v>572</v>
      </c>
      <c r="DW4" s="421" t="s">
        <v>573</v>
      </c>
      <c r="DX4" s="421" t="s">
        <v>574</v>
      </c>
      <c r="DY4" s="421" t="s">
        <v>575</v>
      </c>
      <c r="DZ4" s="421" t="s">
        <v>576</v>
      </c>
      <c r="EA4" s="421" t="s">
        <v>577</v>
      </c>
      <c r="EB4" s="421" t="s">
        <v>578</v>
      </c>
      <c r="EC4" s="421" t="s">
        <v>703</v>
      </c>
      <c r="ED4" s="421" t="s">
        <v>580</v>
      </c>
      <c r="EE4" s="421" t="s">
        <v>581</v>
      </c>
      <c r="EF4" s="421" t="s">
        <v>704</v>
      </c>
      <c r="EG4" s="421" t="s">
        <v>583</v>
      </c>
      <c r="EH4" s="421" t="s">
        <v>584</v>
      </c>
      <c r="EI4" s="421" t="s">
        <v>585</v>
      </c>
      <c r="EJ4" s="421" t="s">
        <v>849</v>
      </c>
      <c r="EK4" s="421" t="s">
        <v>850</v>
      </c>
      <c r="EL4" s="421" t="s">
        <v>851</v>
      </c>
      <c r="EM4" s="421" t="s">
        <v>852</v>
      </c>
      <c r="EN4" s="421" t="s">
        <v>853</v>
      </c>
      <c r="EO4" s="421" t="s">
        <v>854</v>
      </c>
      <c r="EP4" s="421" t="s">
        <v>855</v>
      </c>
      <c r="EQ4" s="421" t="s">
        <v>856</v>
      </c>
      <c r="ER4" s="421" t="s">
        <v>857</v>
      </c>
      <c r="ES4" s="421" t="s">
        <v>858</v>
      </c>
      <c r="ET4" s="421" t="s">
        <v>859</v>
      </c>
      <c r="EU4" s="421" t="s">
        <v>860</v>
      </c>
      <c r="EV4" s="420" t="s">
        <v>586</v>
      </c>
      <c r="EW4" s="420" t="s">
        <v>587</v>
      </c>
      <c r="EX4" s="420" t="s">
        <v>588</v>
      </c>
      <c r="EY4" s="420" t="s">
        <v>589</v>
      </c>
      <c r="EZ4" s="420" t="s">
        <v>590</v>
      </c>
      <c r="FA4" s="420" t="s">
        <v>591</v>
      </c>
      <c r="FB4" s="420" t="s">
        <v>592</v>
      </c>
      <c r="FC4" s="420" t="s">
        <v>593</v>
      </c>
      <c r="FD4" s="420" t="s">
        <v>594</v>
      </c>
      <c r="FE4" s="420" t="s">
        <v>595</v>
      </c>
      <c r="FF4" s="420" t="s">
        <v>596</v>
      </c>
      <c r="FG4" s="420" t="s">
        <v>597</v>
      </c>
      <c r="FH4" s="420" t="s">
        <v>598</v>
      </c>
      <c r="FI4" s="420" t="s">
        <v>599</v>
      </c>
      <c r="FJ4" s="420" t="s">
        <v>600</v>
      </c>
      <c r="FK4" s="420" t="s">
        <v>601</v>
      </c>
      <c r="FL4" s="420" t="s">
        <v>602</v>
      </c>
      <c r="FM4" s="420" t="s">
        <v>603</v>
      </c>
      <c r="FN4" s="420" t="s">
        <v>604</v>
      </c>
      <c r="FO4" s="420" t="s">
        <v>605</v>
      </c>
      <c r="FP4" s="420" t="s">
        <v>606</v>
      </c>
      <c r="FQ4" s="420" t="s">
        <v>607</v>
      </c>
      <c r="FR4" s="420" t="s">
        <v>608</v>
      </c>
      <c r="FS4" s="420" t="s">
        <v>609</v>
      </c>
      <c r="FT4" s="420" t="s">
        <v>610</v>
      </c>
      <c r="FU4" s="420" t="s">
        <v>611</v>
      </c>
      <c r="FV4" s="420" t="s">
        <v>612</v>
      </c>
      <c r="FW4" s="420" t="s">
        <v>613</v>
      </c>
      <c r="FX4" s="420" t="s">
        <v>614</v>
      </c>
      <c r="FY4" s="420" t="s">
        <v>615</v>
      </c>
      <c r="FZ4" s="420" t="s">
        <v>616</v>
      </c>
      <c r="GA4" s="420" t="s">
        <v>617</v>
      </c>
      <c r="GB4" s="420" t="s">
        <v>618</v>
      </c>
      <c r="GC4" s="420" t="s">
        <v>619</v>
      </c>
      <c r="GD4" s="420" t="s">
        <v>620</v>
      </c>
      <c r="GE4" s="420" t="s">
        <v>621</v>
      </c>
      <c r="GF4" s="420" t="s">
        <v>622</v>
      </c>
      <c r="GG4" s="420" t="s">
        <v>623</v>
      </c>
      <c r="GH4" s="420" t="s">
        <v>624</v>
      </c>
      <c r="GI4" s="420" t="s">
        <v>625</v>
      </c>
      <c r="GJ4" s="420" t="s">
        <v>705</v>
      </c>
      <c r="GK4" s="420" t="s">
        <v>706</v>
      </c>
      <c r="GL4" s="420" t="s">
        <v>707</v>
      </c>
      <c r="GM4" s="420" t="s">
        <v>708</v>
      </c>
      <c r="GN4" s="420" t="s">
        <v>861</v>
      </c>
      <c r="GO4" s="280" t="s">
        <v>862</v>
      </c>
      <c r="GP4" s="420" t="s">
        <v>863</v>
      </c>
      <c r="GQ4" s="420" t="s">
        <v>864</v>
      </c>
      <c r="GR4" s="420" t="s">
        <v>871</v>
      </c>
      <c r="GS4" s="420" t="s">
        <v>872</v>
      </c>
      <c r="GT4" s="420" t="s">
        <v>873</v>
      </c>
      <c r="GU4" s="420" t="s">
        <v>874</v>
      </c>
      <c r="GV4" s="420" t="s">
        <v>875</v>
      </c>
      <c r="GW4" s="420" t="s">
        <v>876</v>
      </c>
      <c r="GX4" s="420" t="s">
        <v>877</v>
      </c>
      <c r="GY4" s="420" t="s">
        <v>878</v>
      </c>
      <c r="GZ4" s="420" t="s">
        <v>879</v>
      </c>
      <c r="HA4" s="420" t="s">
        <v>918</v>
      </c>
      <c r="HB4" s="420" t="s">
        <v>915</v>
      </c>
      <c r="HC4" s="420" t="s">
        <v>916</v>
      </c>
      <c r="HD4" s="422">
        <v>2015</v>
      </c>
      <c r="HE4" s="422">
        <v>2016</v>
      </c>
      <c r="HF4" s="422">
        <v>2017</v>
      </c>
      <c r="HG4" s="422">
        <v>2018</v>
      </c>
      <c r="HH4" s="422">
        <v>2019</v>
      </c>
      <c r="HI4" s="422">
        <v>2020</v>
      </c>
      <c r="HJ4" s="422">
        <v>2021</v>
      </c>
      <c r="HK4" s="422">
        <v>2022</v>
      </c>
      <c r="HL4" s="422">
        <v>2023</v>
      </c>
      <c r="HM4" s="422">
        <v>2024</v>
      </c>
      <c r="HN4" s="423">
        <v>2025</v>
      </c>
      <c r="HO4" s="424" t="s">
        <v>630</v>
      </c>
      <c r="HP4" s="424"/>
    </row>
    <row r="5" spans="1:224" s="199" customFormat="1" ht="20.100000000000001" customHeight="1">
      <c r="A5" s="398"/>
      <c r="B5" s="209"/>
      <c r="C5" s="210"/>
      <c r="D5" s="211">
        <v>68.251105271614279</v>
      </c>
      <c r="E5" s="212" t="s">
        <v>6</v>
      </c>
      <c r="F5" s="411" t="s">
        <v>631</v>
      </c>
      <c r="G5" s="411"/>
      <c r="H5" s="412">
        <v>99.035337863352382</v>
      </c>
      <c r="I5" s="412">
        <v>89.004521545252786</v>
      </c>
      <c r="J5" s="412">
        <v>99.18202223485811</v>
      </c>
      <c r="K5" s="412">
        <v>97.006731047430193</v>
      </c>
      <c r="L5" s="412">
        <v>99.450913674731055</v>
      </c>
      <c r="M5" s="412">
        <v>102.56463161487108</v>
      </c>
      <c r="N5" s="412">
        <v>100.57049547842487</v>
      </c>
      <c r="O5" s="412">
        <v>100.38914054396261</v>
      </c>
      <c r="P5" s="412">
        <v>103.40111865391313</v>
      </c>
      <c r="Q5" s="412">
        <v>106.31453548912869</v>
      </c>
      <c r="R5" s="412">
        <v>100.02627905574599</v>
      </c>
      <c r="S5" s="412">
        <v>103.05479954183943</v>
      </c>
      <c r="T5" s="412">
        <v>103.20468184134842</v>
      </c>
      <c r="U5" s="412">
        <v>92.880771302921062</v>
      </c>
      <c r="V5" s="412">
        <v>103.69410353777333</v>
      </c>
      <c r="W5" s="412">
        <v>99.45169617003603</v>
      </c>
      <c r="X5" s="412">
        <v>103.13998759078245</v>
      </c>
      <c r="Y5" s="412">
        <v>107.14875790911761</v>
      </c>
      <c r="Z5" s="412">
        <v>104.26792786234672</v>
      </c>
      <c r="AA5" s="412">
        <v>105.15776472224283</v>
      </c>
      <c r="AB5" s="412">
        <v>107.37979471352462</v>
      </c>
      <c r="AC5" s="412">
        <v>110.7675747131063</v>
      </c>
      <c r="AD5" s="412">
        <v>107.02259666243819</v>
      </c>
      <c r="AE5" s="412">
        <v>107.88308487884626</v>
      </c>
      <c r="AF5" s="412">
        <v>108.25645665967727</v>
      </c>
      <c r="AG5" s="412">
        <v>99.733721479052534</v>
      </c>
      <c r="AH5" s="412">
        <v>109.50404034158608</v>
      </c>
      <c r="AI5" s="412">
        <v>105.90814265933471</v>
      </c>
      <c r="AJ5" s="412">
        <v>110.56270990548582</v>
      </c>
      <c r="AK5" s="412">
        <v>111.82158016281605</v>
      </c>
      <c r="AL5" s="412">
        <v>113.10438604250984</v>
      </c>
      <c r="AM5" s="412">
        <v>112.9548688946966</v>
      </c>
      <c r="AN5" s="412">
        <v>113.66972272725347</v>
      </c>
      <c r="AO5" s="412">
        <v>115.47094312384587</v>
      </c>
      <c r="AP5" s="412">
        <v>113.87145329186075</v>
      </c>
      <c r="AQ5" s="412">
        <v>113.72016318302515</v>
      </c>
      <c r="AR5" s="412">
        <v>115.72031986170607</v>
      </c>
      <c r="AS5" s="412">
        <v>104.42860077226538</v>
      </c>
      <c r="AT5" s="412">
        <v>114.00881010827709</v>
      </c>
      <c r="AU5" s="412">
        <v>111.56199207646603</v>
      </c>
      <c r="AV5" s="412">
        <v>115.14018219524058</v>
      </c>
      <c r="AW5" s="412">
        <v>116.87509783733346</v>
      </c>
      <c r="AX5" s="412">
        <v>118.99881385404801</v>
      </c>
      <c r="AY5" s="412">
        <v>117.78989389104248</v>
      </c>
      <c r="AZ5" s="412">
        <v>119.1230865730433</v>
      </c>
      <c r="BA5" s="412">
        <v>121.67369584311483</v>
      </c>
      <c r="BB5" s="412">
        <v>118.07452392485973</v>
      </c>
      <c r="BC5" s="412">
        <v>118.67555222509158</v>
      </c>
      <c r="BD5" s="412">
        <v>120.55013656967169</v>
      </c>
      <c r="BE5" s="412">
        <v>108.30775133869426</v>
      </c>
      <c r="BF5" s="412">
        <v>118.70549539069931</v>
      </c>
      <c r="BG5" s="412">
        <v>116.37204369881061</v>
      </c>
      <c r="BH5" s="412">
        <v>119.925930240564</v>
      </c>
      <c r="BI5" s="412">
        <v>121.3538815898724</v>
      </c>
      <c r="BJ5" s="412">
        <v>123.77636578318568</v>
      </c>
      <c r="BK5" s="412">
        <v>121.98144061953239</v>
      </c>
      <c r="BL5" s="412">
        <v>122.08323688545643</v>
      </c>
      <c r="BM5" s="412">
        <v>124.50864761810958</v>
      </c>
      <c r="BN5" s="412">
        <v>121.26156306531581</v>
      </c>
      <c r="BO5" s="412">
        <v>122.71565696152857</v>
      </c>
      <c r="BP5" s="412">
        <v>123.14955105369285</v>
      </c>
      <c r="BQ5" s="412">
        <v>115.00107639422636</v>
      </c>
      <c r="BR5" s="412">
        <v>113.80522984892488</v>
      </c>
      <c r="BS5" s="412">
        <v>73.121337609853555</v>
      </c>
      <c r="BT5" s="412">
        <v>92.795115919226561</v>
      </c>
      <c r="BU5" s="412">
        <v>127.09671489624738</v>
      </c>
      <c r="BV5" s="412">
        <v>127.39719903836898</v>
      </c>
      <c r="BW5" s="412">
        <v>124.68376101569426</v>
      </c>
      <c r="BX5" s="412">
        <v>127.29804444443511</v>
      </c>
      <c r="BY5" s="412">
        <v>127.44178949406036</v>
      </c>
      <c r="BZ5" s="412">
        <v>123.72690919800029</v>
      </c>
      <c r="CA5" s="412">
        <v>127.7712812070946</v>
      </c>
      <c r="CB5" s="412">
        <v>127.51161374917127</v>
      </c>
      <c r="CC5" s="412">
        <v>120.12565766521817</v>
      </c>
      <c r="CD5" s="412">
        <v>128.28519793201187</v>
      </c>
      <c r="CE5" s="412">
        <v>122.8299617226544</v>
      </c>
      <c r="CF5" s="412">
        <v>120.42472838575047</v>
      </c>
      <c r="CG5" s="412">
        <v>126.88134608796533</v>
      </c>
      <c r="CH5" s="412">
        <v>119.11191019946617</v>
      </c>
      <c r="CI5" s="412">
        <v>125.4200410367948</v>
      </c>
      <c r="CJ5" s="412">
        <v>132.32854515193196</v>
      </c>
      <c r="CK5" s="412">
        <v>137.61970530515174</v>
      </c>
      <c r="CL5" s="412">
        <v>137.71997643413383</v>
      </c>
      <c r="CM5" s="412">
        <v>138.45694673636049</v>
      </c>
      <c r="CN5" s="412">
        <v>136.14167976262883</v>
      </c>
      <c r="CO5" s="412">
        <v>126.38587570078234</v>
      </c>
      <c r="CP5" s="412">
        <v>137.17219024079421</v>
      </c>
      <c r="CQ5" s="412">
        <v>130.43083357617874</v>
      </c>
      <c r="CR5" s="412">
        <v>128.77236886115293</v>
      </c>
      <c r="CS5" s="412">
        <v>145.19731189851109</v>
      </c>
      <c r="CT5" s="412">
        <v>136.87814567556251</v>
      </c>
      <c r="CU5" s="412">
        <v>144.49632755407623</v>
      </c>
      <c r="CV5" s="412">
        <v>146.1099270343264</v>
      </c>
      <c r="CW5" s="412">
        <v>143.4143655194674</v>
      </c>
      <c r="CX5" s="412">
        <v>144.3815583345548</v>
      </c>
      <c r="CY5" s="412">
        <v>142.63600027152225</v>
      </c>
      <c r="CZ5" s="412">
        <v>137.94028020037521</v>
      </c>
      <c r="DA5" s="412">
        <v>132.43604006252392</v>
      </c>
      <c r="DB5" s="412">
        <v>142.7736210079469</v>
      </c>
      <c r="DC5" s="412">
        <v>126.48398844272978</v>
      </c>
      <c r="DD5" s="412">
        <v>135.35880909540657</v>
      </c>
      <c r="DE5" s="412">
        <v>142.82281924874007</v>
      </c>
      <c r="DF5" s="412">
        <v>136.61859203927773</v>
      </c>
      <c r="DG5" s="412">
        <v>143.6107158160967</v>
      </c>
      <c r="DH5" s="412">
        <v>146.66398928447001</v>
      </c>
      <c r="DI5" s="412">
        <v>144.74558898719468</v>
      </c>
      <c r="DJ5" s="412">
        <v>144.30443607117405</v>
      </c>
      <c r="DK5" s="412">
        <v>140.59750468969474</v>
      </c>
      <c r="DL5" s="412">
        <v>143.0644294341958</v>
      </c>
      <c r="DM5" s="412">
        <v>134.08378443063452</v>
      </c>
      <c r="DN5" s="412">
        <v>144.63195642635355</v>
      </c>
      <c r="DO5" s="412">
        <v>132.71813904000629</v>
      </c>
      <c r="DP5" s="412">
        <v>141.58810530063099</v>
      </c>
      <c r="DQ5" s="412">
        <v>150.20709875842459</v>
      </c>
      <c r="DR5" s="412">
        <v>147.19123605776326</v>
      </c>
      <c r="DS5" s="412">
        <v>153.00632190675648</v>
      </c>
      <c r="DT5" s="412">
        <v>151.30284844745961</v>
      </c>
      <c r="DU5" s="412">
        <v>149.47511773246356</v>
      </c>
      <c r="DV5" s="412">
        <v>150.99472421203495</v>
      </c>
      <c r="DW5" s="412">
        <v>148.70046386660476</v>
      </c>
      <c r="DX5" s="412">
        <v>148.41035776475661</v>
      </c>
      <c r="DY5" s="412">
        <v>140.45421122336751</v>
      </c>
      <c r="DZ5" s="412">
        <v>150.45804423935388</v>
      </c>
      <c r="EA5" s="412">
        <v>140.09879461240661</v>
      </c>
      <c r="EB5" s="412">
        <v>145.48298884808383</v>
      </c>
      <c r="EC5" s="412">
        <v>155.56317125111985</v>
      </c>
      <c r="ED5" s="412">
        <v>153.60491410281617</v>
      </c>
      <c r="EE5" s="412">
        <v>157.22971253197372</v>
      </c>
      <c r="EF5" s="412">
        <v>158.82586755931152</v>
      </c>
      <c r="EG5" s="412">
        <v>159.14589142198196</v>
      </c>
      <c r="EH5" s="412">
        <v>158.33684031485967</v>
      </c>
      <c r="EI5" s="412">
        <v>158.71481190382693</v>
      </c>
      <c r="EJ5" s="412">
        <v>159.26467519299996</v>
      </c>
      <c r="EK5" s="412">
        <v>146.34625279634585</v>
      </c>
      <c r="EL5" s="412">
        <v>158.66514356561845</v>
      </c>
      <c r="EM5" s="412">
        <v>151.75412316377333</v>
      </c>
      <c r="EN5" s="412">
        <v>155.01288597536853</v>
      </c>
      <c r="EO5" s="412" t="e">
        <v>#DIV/0!</v>
      </c>
      <c r="EP5" s="412" t="e">
        <v>#DIV/0!</v>
      </c>
      <c r="EQ5" s="412" t="e">
        <v>#DIV/0!</v>
      </c>
      <c r="ER5" s="412" t="e">
        <v>#DIV/0!</v>
      </c>
      <c r="ES5" s="412" t="e">
        <v>#DIV/0!</v>
      </c>
      <c r="ET5" s="412" t="e">
        <v>#DIV/0!</v>
      </c>
      <c r="EU5" s="412" t="e">
        <v>#DIV/0!</v>
      </c>
      <c r="EV5" s="412">
        <v>95.740627214487759</v>
      </c>
      <c r="EW5" s="412">
        <v>99.674092112344113</v>
      </c>
      <c r="EX5" s="412">
        <v>101.45358489210021</v>
      </c>
      <c r="EY5" s="412">
        <v>103.13187136223803</v>
      </c>
      <c r="EZ5" s="412">
        <v>99.926518894014279</v>
      </c>
      <c r="FA5" s="412">
        <v>103.2468138899787</v>
      </c>
      <c r="FB5" s="412">
        <v>105.6018290993714</v>
      </c>
      <c r="FC5" s="412">
        <v>108.55775208479692</v>
      </c>
      <c r="FD5" s="412">
        <v>105.83140616010529</v>
      </c>
      <c r="FE5" s="412">
        <v>109.43081090921218</v>
      </c>
      <c r="FF5" s="412">
        <v>113.24299255481998</v>
      </c>
      <c r="FG5" s="412">
        <v>114.35418653291059</v>
      </c>
      <c r="FH5" s="412">
        <v>111.38591024741618</v>
      </c>
      <c r="FI5" s="412">
        <v>114.52575736968002</v>
      </c>
      <c r="FJ5" s="412">
        <v>118.63726477271126</v>
      </c>
      <c r="FK5" s="412">
        <v>119.47459066435538</v>
      </c>
      <c r="FL5" s="412">
        <v>115.85446109968842</v>
      </c>
      <c r="FM5" s="412">
        <v>119.21728517641567</v>
      </c>
      <c r="FN5" s="412">
        <v>122.61368109605816</v>
      </c>
      <c r="FO5" s="412">
        <v>122.82862254831798</v>
      </c>
      <c r="FP5" s="412">
        <v>117.31861909894803</v>
      </c>
      <c r="FQ5" s="412">
        <v>97.671056141775821</v>
      </c>
      <c r="FR5" s="412">
        <v>126.45966816616613</v>
      </c>
      <c r="FS5" s="412">
        <v>126.31332663305174</v>
      </c>
      <c r="FT5" s="412">
        <v>125.30748978213376</v>
      </c>
      <c r="FU5" s="412">
        <v>123.37867873212339</v>
      </c>
      <c r="FV5" s="412">
        <v>125.62016546273098</v>
      </c>
      <c r="FW5" s="412">
        <v>137.93220949188199</v>
      </c>
      <c r="FX5" s="412">
        <v>133.23324856806846</v>
      </c>
      <c r="FY5" s="412">
        <v>134.80017144528094</v>
      </c>
      <c r="FZ5" s="412">
        <v>142.49480008798838</v>
      </c>
      <c r="GA5" s="412">
        <v>143.47730804184815</v>
      </c>
      <c r="GB5" s="412">
        <v>137.71664709028201</v>
      </c>
      <c r="GC5" s="412">
        <v>134.88853892895881</v>
      </c>
      <c r="GD5" s="412">
        <v>142.29776571328148</v>
      </c>
      <c r="GE5" s="412">
        <v>143.21584324935449</v>
      </c>
      <c r="GF5" s="412">
        <v>140.5933900970613</v>
      </c>
      <c r="GG5" s="412">
        <v>141.50444769968729</v>
      </c>
      <c r="GH5" s="412">
        <v>150.50013547065979</v>
      </c>
      <c r="GI5" s="412">
        <v>149.72343527036776</v>
      </c>
      <c r="GJ5" s="165">
        <v>146.44087107582598</v>
      </c>
      <c r="GK5" s="165">
        <v>147.04831823720343</v>
      </c>
      <c r="GL5" s="165">
        <v>156.55349806470045</v>
      </c>
      <c r="GM5" s="165">
        <v>158.73251454688952</v>
      </c>
      <c r="GN5" s="165">
        <v>154.7586905183214</v>
      </c>
      <c r="GO5" s="165" t="s">
        <v>848</v>
      </c>
      <c r="GP5" s="165" t="s">
        <v>848</v>
      </c>
      <c r="GQ5" s="165" t="s">
        <v>848</v>
      </c>
      <c r="GR5" s="165">
        <v>96.735905273124914</v>
      </c>
      <c r="GS5" s="165">
        <v>100.47424808857227</v>
      </c>
      <c r="GT5" s="165">
        <v>106.79301420902728</v>
      </c>
      <c r="GU5" s="165">
        <v>112.17198100279101</v>
      </c>
      <c r="GV5" s="165">
        <v>116.77227144768797</v>
      </c>
      <c r="GW5" s="165">
        <v>103.57446216518483</v>
      </c>
      <c r="GX5" s="165">
        <v>123.83543189096122</v>
      </c>
      <c r="GY5" s="165">
        <v>131.78058962830741</v>
      </c>
      <c r="GZ5" s="165">
        <v>134.99854776179649</v>
      </c>
      <c r="HA5" s="165">
        <v>139.21728292636425</v>
      </c>
      <c r="HB5" s="165">
        <v>144.98087933759365</v>
      </c>
      <c r="HC5" s="165">
        <v>154.20861613882121</v>
      </c>
      <c r="HD5" s="412">
        <v>100.00004389529254</v>
      </c>
      <c r="HE5" s="412">
        <v>104.33322849204031</v>
      </c>
      <c r="HF5" s="412">
        <v>110.71484903926199</v>
      </c>
      <c r="HG5" s="412">
        <v>116.0058807635407</v>
      </c>
      <c r="HH5" s="412">
        <v>120.12851248012005</v>
      </c>
      <c r="HI5" s="412">
        <v>116.94066750998543</v>
      </c>
      <c r="HJ5" s="412">
        <v>128.05963586721754</v>
      </c>
      <c r="HK5" s="412">
        <v>138.50138203579647</v>
      </c>
      <c r="HL5" s="412">
        <v>139.5296987454692</v>
      </c>
      <c r="HM5" s="412">
        <v>145.58035213444404</v>
      </c>
      <c r="HN5" s="165">
        <v>152.19380048115485</v>
      </c>
      <c r="HO5" s="413" t="s">
        <v>632</v>
      </c>
      <c r="HP5" s="413"/>
    </row>
    <row r="6" spans="1:224" s="19" customFormat="1" ht="20.100000000000001" customHeight="1">
      <c r="A6" s="398"/>
      <c r="B6" s="272" t="s">
        <v>633</v>
      </c>
      <c r="C6" s="215">
        <v>5.73348230521683</v>
      </c>
      <c r="D6" s="216">
        <v>45.815585095589917</v>
      </c>
      <c r="E6" s="217"/>
      <c r="F6" s="297" t="s">
        <v>826</v>
      </c>
      <c r="G6" s="297"/>
      <c r="H6" s="165">
        <v>98.078311152214027</v>
      </c>
      <c r="I6" s="165">
        <v>87.371259952299766</v>
      </c>
      <c r="J6" s="165">
        <v>98.792688666671367</v>
      </c>
      <c r="K6" s="165">
        <v>95.19376341471704</v>
      </c>
      <c r="L6" s="165">
        <v>99.701110597545167</v>
      </c>
      <c r="M6" s="165">
        <v>103.00458801523715</v>
      </c>
      <c r="N6" s="165">
        <v>101.56647644606521</v>
      </c>
      <c r="O6" s="165">
        <v>101.149553178189</v>
      </c>
      <c r="P6" s="165">
        <v>104.21496547778872</v>
      </c>
      <c r="Q6" s="165">
        <v>108.24893046707086</v>
      </c>
      <c r="R6" s="165">
        <v>99.955301727145425</v>
      </c>
      <c r="S6" s="165">
        <v>102.72383559058851</v>
      </c>
      <c r="T6" s="165">
        <v>101.99117494582019</v>
      </c>
      <c r="U6" s="165">
        <v>91.629497575764518</v>
      </c>
      <c r="V6" s="165">
        <v>104.19112673809479</v>
      </c>
      <c r="W6" s="165">
        <v>98.611680988750336</v>
      </c>
      <c r="X6" s="165">
        <v>104.27015672347338</v>
      </c>
      <c r="Y6" s="165">
        <v>107.94752145646318</v>
      </c>
      <c r="Z6" s="165">
        <v>105.6822628303867</v>
      </c>
      <c r="AA6" s="165">
        <v>106.22742479162049</v>
      </c>
      <c r="AB6" s="165">
        <v>108.90439850104931</v>
      </c>
      <c r="AC6" s="165">
        <v>114.03286289627748</v>
      </c>
      <c r="AD6" s="165">
        <v>108.39138063507259</v>
      </c>
      <c r="AE6" s="165">
        <v>108.97956880653926</v>
      </c>
      <c r="AF6" s="165">
        <v>107.26983045023003</v>
      </c>
      <c r="AG6" s="165">
        <v>98.591094515972728</v>
      </c>
      <c r="AH6" s="165">
        <v>109.68715486033376</v>
      </c>
      <c r="AI6" s="165">
        <v>105.69834490595581</v>
      </c>
      <c r="AJ6" s="165">
        <v>111.94275147705729</v>
      </c>
      <c r="AK6" s="165">
        <v>113.63403857854117</v>
      </c>
      <c r="AL6" s="165">
        <v>115.03314195059171</v>
      </c>
      <c r="AM6" s="165">
        <v>114.17638709989521</v>
      </c>
      <c r="AN6" s="165">
        <v>115.80271257005256</v>
      </c>
      <c r="AO6" s="165">
        <v>119.09488083543346</v>
      </c>
      <c r="AP6" s="165">
        <v>116.18158132768691</v>
      </c>
      <c r="AQ6" s="165">
        <v>115.75482640318589</v>
      </c>
      <c r="AR6" s="165">
        <v>115.68289025346957</v>
      </c>
      <c r="AS6" s="165">
        <v>104.33462142724217</v>
      </c>
      <c r="AT6" s="165">
        <v>114.08974171805208</v>
      </c>
      <c r="AU6" s="165">
        <v>111.12379963091681</v>
      </c>
      <c r="AV6" s="165">
        <v>116.13536620770198</v>
      </c>
      <c r="AW6" s="165">
        <v>118.30574676281398</v>
      </c>
      <c r="AX6" s="165">
        <v>118.89148799909424</v>
      </c>
      <c r="AY6" s="165">
        <v>118.08543935566958</v>
      </c>
      <c r="AZ6" s="165">
        <v>121.64886496031414</v>
      </c>
      <c r="BA6" s="165">
        <v>125.11241272606946</v>
      </c>
      <c r="BB6" s="165">
        <v>119.97101050457576</v>
      </c>
      <c r="BC6" s="165">
        <v>120.24379653719359</v>
      </c>
      <c r="BD6" s="165">
        <v>121.08266747292919</v>
      </c>
      <c r="BE6" s="165">
        <v>108.01637552329845</v>
      </c>
      <c r="BF6" s="165">
        <v>118.20262079855216</v>
      </c>
      <c r="BG6" s="165">
        <v>115.25535524519059</v>
      </c>
      <c r="BH6" s="165">
        <v>120.29425040388021</v>
      </c>
      <c r="BI6" s="165">
        <v>122.11287103211927</v>
      </c>
      <c r="BJ6" s="165">
        <v>123.42220769646964</v>
      </c>
      <c r="BK6" s="165">
        <v>120.56162323805462</v>
      </c>
      <c r="BL6" s="165">
        <v>122.44068207321885</v>
      </c>
      <c r="BM6" s="165">
        <v>127.35652931677633</v>
      </c>
      <c r="BN6" s="165">
        <v>121.93409375979968</v>
      </c>
      <c r="BO6" s="165">
        <v>123.08268926801458</v>
      </c>
      <c r="BP6" s="165">
        <v>122.20773188574363</v>
      </c>
      <c r="BQ6" s="165">
        <v>114.45284158680445</v>
      </c>
      <c r="BR6" s="165">
        <v>115.55931839930932</v>
      </c>
      <c r="BS6" s="165">
        <v>80.489653383479265</v>
      </c>
      <c r="BT6" s="165">
        <v>99.069346984609439</v>
      </c>
      <c r="BU6" s="165">
        <v>132.2995722747209</v>
      </c>
      <c r="BV6" s="165">
        <v>129.82425561075115</v>
      </c>
      <c r="BW6" s="165">
        <v>125.09534796538583</v>
      </c>
      <c r="BX6" s="165">
        <v>129.35631459966982</v>
      </c>
      <c r="BY6" s="165">
        <v>130.97227720589714</v>
      </c>
      <c r="BZ6" s="165">
        <v>125.07683206198961</v>
      </c>
      <c r="CA6" s="165">
        <v>128.83406216457396</v>
      </c>
      <c r="CB6" s="165">
        <v>127.80932778653386</v>
      </c>
      <c r="CC6" s="165">
        <v>121.07806429601048</v>
      </c>
      <c r="CD6" s="165">
        <v>129.9038146706832</v>
      </c>
      <c r="CE6" s="165">
        <v>122.988166748452</v>
      </c>
      <c r="CF6" s="165">
        <v>124.14704812725881</v>
      </c>
      <c r="CG6" s="165">
        <v>143.86693397043567</v>
      </c>
      <c r="CH6" s="165">
        <v>132.31042320038497</v>
      </c>
      <c r="CI6" s="165">
        <v>134.5704309268707</v>
      </c>
      <c r="CJ6" s="165">
        <v>137.99578817664093</v>
      </c>
      <c r="CK6" s="165">
        <v>142.26002009528216</v>
      </c>
      <c r="CL6" s="165">
        <v>140.68444160111352</v>
      </c>
      <c r="CM6" s="165">
        <v>141.2162848494869</v>
      </c>
      <c r="CN6" s="165">
        <v>136.34213888691079</v>
      </c>
      <c r="CO6" s="165">
        <v>126.88228643139794</v>
      </c>
      <c r="CP6" s="165">
        <v>140.01156119145955</v>
      </c>
      <c r="CQ6" s="165">
        <v>130.16622905468068</v>
      </c>
      <c r="CR6" s="165">
        <v>131.72021557825909</v>
      </c>
      <c r="CS6" s="165">
        <v>155.1232633276054</v>
      </c>
      <c r="CT6" s="165">
        <v>144.82483963401262</v>
      </c>
      <c r="CU6" s="165">
        <v>151.24881165676686</v>
      </c>
      <c r="CV6" s="165">
        <v>151.91668631072264</v>
      </c>
      <c r="CW6" s="165">
        <v>149.35072041965691</v>
      </c>
      <c r="CX6" s="165">
        <v>147.85085835657804</v>
      </c>
      <c r="CY6" s="165">
        <v>144.9828350983573</v>
      </c>
      <c r="CZ6" s="165">
        <v>137.20305284630373</v>
      </c>
      <c r="DA6" s="165">
        <v>131.58000541243854</v>
      </c>
      <c r="DB6" s="165">
        <v>145.10988514280749</v>
      </c>
      <c r="DC6" s="165">
        <v>125.61091080847453</v>
      </c>
      <c r="DD6" s="165">
        <v>135.47929293827073</v>
      </c>
      <c r="DE6" s="165">
        <v>149.05269256920843</v>
      </c>
      <c r="DF6" s="165">
        <v>140.92235909716067</v>
      </c>
      <c r="DG6" s="165">
        <v>147.24474445352359</v>
      </c>
      <c r="DH6" s="165">
        <v>148.90355480773755</v>
      </c>
      <c r="DI6" s="165">
        <v>147.03292307491037</v>
      </c>
      <c r="DJ6" s="165">
        <v>143.86391324997928</v>
      </c>
      <c r="DK6" s="165">
        <v>139.1071724269288</v>
      </c>
      <c r="DL6" s="165">
        <v>139.36361589049974</v>
      </c>
      <c r="DM6" s="165">
        <v>131.32899542800234</v>
      </c>
      <c r="DN6" s="165">
        <v>145.76458832253982</v>
      </c>
      <c r="DO6" s="165">
        <v>128.90793224366104</v>
      </c>
      <c r="DP6" s="165">
        <v>140.5051062013786</v>
      </c>
      <c r="DQ6" s="165">
        <v>157.14258843333315</v>
      </c>
      <c r="DR6" s="165">
        <v>151.96141735632955</v>
      </c>
      <c r="DS6" s="165">
        <v>156.48789247826454</v>
      </c>
      <c r="DT6" s="165">
        <v>153.90766799066847</v>
      </c>
      <c r="DU6" s="165">
        <v>151.81630814212949</v>
      </c>
      <c r="DV6" s="165">
        <v>152.25502114157629</v>
      </c>
      <c r="DW6" s="165">
        <v>148.5512671090124</v>
      </c>
      <c r="DX6" s="165">
        <v>147.15005916646527</v>
      </c>
      <c r="DY6" s="165">
        <v>138.85444776617877</v>
      </c>
      <c r="DZ6" s="165">
        <v>152.83161956714034</v>
      </c>
      <c r="EA6" s="165">
        <v>137.20244761596982</v>
      </c>
      <c r="EB6" s="165">
        <v>144.51082388837958</v>
      </c>
      <c r="EC6" s="165">
        <v>161.73955930683766</v>
      </c>
      <c r="ED6" s="165">
        <v>158.13907325933664</v>
      </c>
      <c r="EE6" s="165">
        <v>160.09189785437837</v>
      </c>
      <c r="EF6" s="165">
        <v>161.35197443697174</v>
      </c>
      <c r="EG6" s="165">
        <v>162.72818716633984</v>
      </c>
      <c r="EH6" s="165">
        <v>159.82273397122398</v>
      </c>
      <c r="EI6" s="165">
        <v>159.64174687436991</v>
      </c>
      <c r="EJ6" s="165">
        <v>158.58034097693323</v>
      </c>
      <c r="EK6" s="165">
        <v>145.74656874488994</v>
      </c>
      <c r="EL6" s="165">
        <v>163.06687361707185</v>
      </c>
      <c r="EM6" s="165">
        <v>148.85161175902368</v>
      </c>
      <c r="EN6" s="165">
        <v>157.28678998187704</v>
      </c>
      <c r="EO6" s="165" t="e">
        <v>#DIV/0!</v>
      </c>
      <c r="EP6" s="165" t="e">
        <v>#DIV/0!</v>
      </c>
      <c r="EQ6" s="165" t="e">
        <v>#DIV/0!</v>
      </c>
      <c r="ER6" s="165" t="e">
        <v>#DIV/0!</v>
      </c>
      <c r="ES6" s="165" t="e">
        <v>#DIV/0!</v>
      </c>
      <c r="ET6" s="165" t="e">
        <v>#DIV/0!</v>
      </c>
      <c r="EU6" s="165" t="e">
        <v>#DIV/0!</v>
      </c>
      <c r="EV6" s="165">
        <v>94.747419923728387</v>
      </c>
      <c r="EW6" s="165">
        <v>99.299820675833118</v>
      </c>
      <c r="EX6" s="165">
        <v>102.31033170068098</v>
      </c>
      <c r="EY6" s="165">
        <v>103.6426892616016</v>
      </c>
      <c r="EZ6" s="165">
        <v>99.270599753226506</v>
      </c>
      <c r="FA6" s="165">
        <v>103.6097863895623</v>
      </c>
      <c r="FB6" s="165">
        <v>106.93802870768552</v>
      </c>
      <c r="FC6" s="165">
        <v>110.46793744596312</v>
      </c>
      <c r="FD6" s="165">
        <v>105.18269327551218</v>
      </c>
      <c r="FE6" s="165">
        <v>110.42504498718476</v>
      </c>
      <c r="FF6" s="165">
        <v>115.00408054017983</v>
      </c>
      <c r="FG6" s="165">
        <v>117.01042952210207</v>
      </c>
      <c r="FH6" s="165">
        <v>111.36908446625461</v>
      </c>
      <c r="FI6" s="165">
        <v>115.18830420047759</v>
      </c>
      <c r="FJ6" s="165">
        <v>119.54193077169265</v>
      </c>
      <c r="FK6" s="165">
        <v>121.77573992261294</v>
      </c>
      <c r="FL6" s="165">
        <v>115.7672212649266</v>
      </c>
      <c r="FM6" s="165">
        <v>119.22082556039669</v>
      </c>
      <c r="FN6" s="165">
        <v>122.14150433591438</v>
      </c>
      <c r="FO6" s="165">
        <v>124.12443744819687</v>
      </c>
      <c r="FP6" s="165">
        <v>117.40663062395247</v>
      </c>
      <c r="FQ6" s="165">
        <v>103.95285754760319</v>
      </c>
      <c r="FR6" s="165">
        <v>128.09197272526893</v>
      </c>
      <c r="FS6" s="165">
        <v>128.2943904774869</v>
      </c>
      <c r="FT6" s="165">
        <v>126.26373558440919</v>
      </c>
      <c r="FU6" s="165">
        <v>130.33404961538216</v>
      </c>
      <c r="FV6" s="165">
        <v>134.95888076796555</v>
      </c>
      <c r="FW6" s="165">
        <v>141.38691551529419</v>
      </c>
      <c r="FX6" s="165">
        <v>134.41199550325609</v>
      </c>
      <c r="FY6" s="165">
        <v>139.00323598684838</v>
      </c>
      <c r="FZ6" s="165">
        <v>149.33011253383404</v>
      </c>
      <c r="GA6" s="165">
        <v>147.39480462486407</v>
      </c>
      <c r="GB6" s="165">
        <v>137.96431446718324</v>
      </c>
      <c r="GC6" s="165">
        <v>136.71429877198457</v>
      </c>
      <c r="GD6" s="165">
        <v>145.69021945280727</v>
      </c>
      <c r="GE6" s="165">
        <v>143.33466958393947</v>
      </c>
      <c r="GF6" s="165">
        <v>138.81906654701399</v>
      </c>
      <c r="GG6" s="165">
        <v>142.18520895945758</v>
      </c>
      <c r="GH6" s="165">
        <v>154.11899260842085</v>
      </c>
      <c r="GI6" s="165">
        <v>150.87419879757272</v>
      </c>
      <c r="GJ6" s="165">
        <v>146.27870883326148</v>
      </c>
      <c r="GK6" s="165">
        <v>147.81761027039568</v>
      </c>
      <c r="GL6" s="165">
        <v>159.86098185022891</v>
      </c>
      <c r="GM6" s="165">
        <v>160.73088933731125</v>
      </c>
      <c r="GN6" s="165">
        <v>155.79792777963169</v>
      </c>
      <c r="GO6" s="165" t="s">
        <v>848</v>
      </c>
      <c r="GP6" s="165" t="s">
        <v>848</v>
      </c>
      <c r="GQ6" s="165" t="s">
        <v>848</v>
      </c>
      <c r="GR6" s="165">
        <v>95.827426756689462</v>
      </c>
      <c r="GS6" s="165">
        <v>100.13872739438064</v>
      </c>
      <c r="GT6" s="165">
        <v>106.63783524190993</v>
      </c>
      <c r="GU6" s="165">
        <v>112.27328384747652</v>
      </c>
      <c r="GV6" s="165">
        <v>116.57025388877011</v>
      </c>
      <c r="GW6" s="165">
        <v>106.35577844798922</v>
      </c>
      <c r="GX6" s="165">
        <v>125.18528432578769</v>
      </c>
      <c r="GY6" s="165">
        <v>133.0244862285416</v>
      </c>
      <c r="GZ6" s="165">
        <v>134.99662942965898</v>
      </c>
      <c r="HA6" s="165">
        <v>137.17404761721633</v>
      </c>
      <c r="HB6" s="165">
        <v>144.10987960082679</v>
      </c>
      <c r="HC6" s="165">
        <v>154.70643701595915</v>
      </c>
      <c r="HD6" s="165">
        <v>100.00006539046102</v>
      </c>
      <c r="HE6" s="165">
        <v>105.07158807410934</v>
      </c>
      <c r="HF6" s="165">
        <v>111.90556208124472</v>
      </c>
      <c r="HG6" s="165">
        <v>116.96876484025945</v>
      </c>
      <c r="HH6" s="165">
        <v>120.31349715235861</v>
      </c>
      <c r="HI6" s="165">
        <v>119.43646284357787</v>
      </c>
      <c r="HJ6" s="165">
        <v>133.23589537076279</v>
      </c>
      <c r="HK6" s="165">
        <v>142.53503716220064</v>
      </c>
      <c r="HL6" s="165">
        <v>140.92587556897863</v>
      </c>
      <c r="HM6" s="165">
        <v>146.49936672811626</v>
      </c>
      <c r="HN6" s="165">
        <v>153.67204757279933</v>
      </c>
      <c r="HO6" s="298" t="s">
        <v>827</v>
      </c>
      <c r="HP6" s="298"/>
    </row>
    <row r="7" spans="1:224" s="14" customFormat="1" ht="30" customHeight="1">
      <c r="A7" s="398"/>
      <c r="B7" s="218"/>
      <c r="C7" s="219">
        <v>1.1000000000000001</v>
      </c>
      <c r="D7" s="220">
        <v>3.71152496061777</v>
      </c>
      <c r="E7" s="221">
        <v>104</v>
      </c>
      <c r="F7" s="11"/>
      <c r="G7" s="11" t="s">
        <v>313</v>
      </c>
      <c r="H7" s="168">
        <v>74.750688716482102</v>
      </c>
      <c r="I7" s="168">
        <v>65.6976142579027</v>
      </c>
      <c r="J7" s="168">
        <v>88.840156787284386</v>
      </c>
      <c r="K7" s="168">
        <v>105.02501779199709</v>
      </c>
      <c r="L7" s="168">
        <v>107.83476924491966</v>
      </c>
      <c r="M7" s="168">
        <v>114.26649246557557</v>
      </c>
      <c r="N7" s="168">
        <v>100.34883122924805</v>
      </c>
      <c r="O7" s="168">
        <v>126.42269114276343</v>
      </c>
      <c r="P7" s="168">
        <v>113.46858317955389</v>
      </c>
      <c r="Q7" s="168">
        <v>117.26164147182152</v>
      </c>
      <c r="R7" s="168">
        <v>100.49448214779117</v>
      </c>
      <c r="S7" s="168">
        <v>85.589031564660303</v>
      </c>
      <c r="T7" s="168">
        <v>74.572477857193576</v>
      </c>
      <c r="U7" s="168">
        <v>68.041518070650497</v>
      </c>
      <c r="V7" s="168">
        <v>98.784851807881751</v>
      </c>
      <c r="W7" s="168">
        <v>81.514960439534335</v>
      </c>
      <c r="X7" s="168">
        <v>88.561519170357812</v>
      </c>
      <c r="Y7" s="168">
        <v>87.422105655550496</v>
      </c>
      <c r="Z7" s="168">
        <v>101.51659239121122</v>
      </c>
      <c r="AA7" s="168">
        <v>113.54763573140714</v>
      </c>
      <c r="AB7" s="168">
        <v>107.42340386348145</v>
      </c>
      <c r="AC7" s="168">
        <v>121.03750653604203</v>
      </c>
      <c r="AD7" s="168">
        <v>120.1001694293729</v>
      </c>
      <c r="AE7" s="168">
        <v>101.89048369610848</v>
      </c>
      <c r="AF7" s="168">
        <v>86.274463402080244</v>
      </c>
      <c r="AG7" s="168">
        <v>85.179905373837499</v>
      </c>
      <c r="AH7" s="168">
        <v>97.742189820336591</v>
      </c>
      <c r="AI7" s="168">
        <v>106.86969261493495</v>
      </c>
      <c r="AJ7" s="168">
        <v>105.82612672102344</v>
      </c>
      <c r="AK7" s="168">
        <v>96.691065659707149</v>
      </c>
      <c r="AL7" s="168">
        <v>136.4520632497138</v>
      </c>
      <c r="AM7" s="168">
        <v>127.1707662678314</v>
      </c>
      <c r="AN7" s="168">
        <v>123.75519539219289</v>
      </c>
      <c r="AO7" s="168">
        <v>132.97987754326846</v>
      </c>
      <c r="AP7" s="168">
        <v>134.16369527057353</v>
      </c>
      <c r="AQ7" s="168">
        <v>139.11923627199909</v>
      </c>
      <c r="AR7" s="168">
        <v>115.39367359378976</v>
      </c>
      <c r="AS7" s="168">
        <v>86.074347116807985</v>
      </c>
      <c r="AT7" s="168">
        <v>109.41425244109666</v>
      </c>
      <c r="AU7" s="168">
        <v>109.8201641037608</v>
      </c>
      <c r="AV7" s="168">
        <v>106.40181058292499</v>
      </c>
      <c r="AW7" s="168">
        <v>96.035719292809034</v>
      </c>
      <c r="AX7" s="168">
        <v>108.66682132570605</v>
      </c>
      <c r="AY7" s="168">
        <v>122.62342841698742</v>
      </c>
      <c r="AZ7" s="168">
        <v>132.78391081980644</v>
      </c>
      <c r="BA7" s="168">
        <v>132.11486738257565</v>
      </c>
      <c r="BB7" s="168">
        <v>125.48143853920105</v>
      </c>
      <c r="BC7" s="168">
        <v>125.34471753390878</v>
      </c>
      <c r="BD7" s="168">
        <v>126.91236296240224</v>
      </c>
      <c r="BE7" s="168">
        <v>101.26317782481345</v>
      </c>
      <c r="BF7" s="168">
        <v>116.19989465236615</v>
      </c>
      <c r="BG7" s="168">
        <v>110.33264272888923</v>
      </c>
      <c r="BH7" s="168">
        <v>107.54252134825373</v>
      </c>
      <c r="BI7" s="168">
        <v>96.935423363001647</v>
      </c>
      <c r="BJ7" s="168">
        <v>106.11905008960076</v>
      </c>
      <c r="BK7" s="168">
        <v>109.24953836567066</v>
      </c>
      <c r="BL7" s="168">
        <v>117.42327319709666</v>
      </c>
      <c r="BM7" s="168">
        <v>128.53509091474035</v>
      </c>
      <c r="BN7" s="168">
        <v>119.13508620145393</v>
      </c>
      <c r="BO7" s="168">
        <v>110.96144892829841</v>
      </c>
      <c r="BP7" s="168">
        <v>94.140043109771682</v>
      </c>
      <c r="BQ7" s="168">
        <v>97.616233911727775</v>
      </c>
      <c r="BR7" s="168">
        <v>94.148879322492192</v>
      </c>
      <c r="BS7" s="168">
        <v>109.55017508996056</v>
      </c>
      <c r="BT7" s="168">
        <v>120.05930639327262</v>
      </c>
      <c r="BU7" s="168">
        <v>125.28471103576513</v>
      </c>
      <c r="BV7" s="168">
        <v>120.27216654127358</v>
      </c>
      <c r="BW7" s="168">
        <v>120.5008213467643</v>
      </c>
      <c r="BX7" s="168">
        <v>123.12146056823789</v>
      </c>
      <c r="BY7" s="168">
        <v>113.84181803478569</v>
      </c>
      <c r="BZ7" s="168">
        <v>96.259199418125391</v>
      </c>
      <c r="CA7" s="168">
        <v>83.005297647171219</v>
      </c>
      <c r="CB7" s="168">
        <v>85.602657719751619</v>
      </c>
      <c r="CC7" s="168">
        <v>70.03737229079681</v>
      </c>
      <c r="CD7" s="168">
        <v>92.611232109483822</v>
      </c>
      <c r="CE7" s="168">
        <v>95.403576240642934</v>
      </c>
      <c r="CF7" s="168">
        <v>93.60256068341937</v>
      </c>
      <c r="CG7" s="168">
        <v>110.8739170202618</v>
      </c>
      <c r="CH7" s="168">
        <v>100.904369825416</v>
      </c>
      <c r="CI7" s="168">
        <v>101.48737348411746</v>
      </c>
      <c r="CJ7" s="168">
        <v>118.18599315582773</v>
      </c>
      <c r="CK7" s="168">
        <v>119.51100766978395</v>
      </c>
      <c r="CL7" s="168">
        <v>106.53064962399937</v>
      </c>
      <c r="CM7" s="168">
        <v>93.90549779635279</v>
      </c>
      <c r="CN7" s="168">
        <v>85.855019574845443</v>
      </c>
      <c r="CO7" s="168">
        <v>75.341840641980866</v>
      </c>
      <c r="CP7" s="168">
        <v>88.092105250255997</v>
      </c>
      <c r="CQ7" s="168">
        <v>87.924453306521627</v>
      </c>
      <c r="CR7" s="168">
        <v>87.355105181510851</v>
      </c>
      <c r="CS7" s="168">
        <v>96.982810592261544</v>
      </c>
      <c r="CT7" s="168">
        <v>98.596765398349106</v>
      </c>
      <c r="CU7" s="168">
        <v>106.60113585352097</v>
      </c>
      <c r="CV7" s="168">
        <v>114.9501897307081</v>
      </c>
      <c r="CW7" s="168">
        <v>117.87113932307058</v>
      </c>
      <c r="CX7" s="168">
        <v>107.18704736208035</v>
      </c>
      <c r="CY7" s="168">
        <v>100.54011285001945</v>
      </c>
      <c r="CZ7" s="168">
        <v>92.971931141755306</v>
      </c>
      <c r="DA7" s="168">
        <v>89.15105608286629</v>
      </c>
      <c r="DB7" s="168">
        <v>101.44858483698306</v>
      </c>
      <c r="DC7" s="168">
        <v>82.065703358017188</v>
      </c>
      <c r="DD7" s="168">
        <v>98.699859907726776</v>
      </c>
      <c r="DE7" s="168">
        <v>93.429364393177707</v>
      </c>
      <c r="DF7" s="168">
        <v>96.37125331818099</v>
      </c>
      <c r="DG7" s="168">
        <v>107.53659651102973</v>
      </c>
      <c r="DH7" s="168">
        <v>115.3632839959722</v>
      </c>
      <c r="DI7" s="168">
        <v>121.05872417927179</v>
      </c>
      <c r="DJ7" s="168">
        <v>115.51085036393425</v>
      </c>
      <c r="DK7" s="168">
        <v>105.28833562613573</v>
      </c>
      <c r="DL7" s="168">
        <v>90.547595568872779</v>
      </c>
      <c r="DM7" s="168">
        <v>77.073972843254793</v>
      </c>
      <c r="DN7" s="168">
        <v>87.910115975369735</v>
      </c>
      <c r="DO7" s="168">
        <v>84.285074273782215</v>
      </c>
      <c r="DP7" s="168">
        <v>103.42285654479151</v>
      </c>
      <c r="DQ7" s="168">
        <v>103.7068063538114</v>
      </c>
      <c r="DR7" s="168">
        <v>117.51840524749294</v>
      </c>
      <c r="DS7" s="168">
        <v>131.88900460046972</v>
      </c>
      <c r="DT7" s="168">
        <v>118.86736002642402</v>
      </c>
      <c r="DU7" s="168">
        <v>136.41970187012461</v>
      </c>
      <c r="DV7" s="168">
        <v>119.62707860580832</v>
      </c>
      <c r="DW7" s="168">
        <v>110.89595887692153</v>
      </c>
      <c r="DX7" s="168">
        <v>98.581420233238589</v>
      </c>
      <c r="DY7" s="168">
        <v>90.68397261908494</v>
      </c>
      <c r="DZ7" s="168">
        <v>97.227707401054047</v>
      </c>
      <c r="EA7" s="168">
        <v>103.49979454460183</v>
      </c>
      <c r="EB7" s="168">
        <v>119.85452282226066</v>
      </c>
      <c r="EC7" s="168">
        <v>112.47091571018713</v>
      </c>
      <c r="ED7" s="168">
        <v>122.38062743242062</v>
      </c>
      <c r="EE7" s="168">
        <v>122.05768402664799</v>
      </c>
      <c r="EF7" s="168">
        <v>127.67500247415856</v>
      </c>
      <c r="EG7" s="168">
        <v>153.96334684133151</v>
      </c>
      <c r="EH7" s="168">
        <v>126.41622614941768</v>
      </c>
      <c r="EI7" s="168">
        <v>130.92004357597122</v>
      </c>
      <c r="EJ7" s="168">
        <v>118.97095824979066</v>
      </c>
      <c r="EK7" s="168">
        <v>90.940024417143349</v>
      </c>
      <c r="EL7" s="168">
        <v>110.38794133399045</v>
      </c>
      <c r="EM7" s="168">
        <v>113.07929910553882</v>
      </c>
      <c r="EN7" s="168">
        <v>124.92427529935449</v>
      </c>
      <c r="EO7" s="168">
        <v>0</v>
      </c>
      <c r="EP7" s="168">
        <v>0</v>
      </c>
      <c r="EQ7" s="168">
        <v>0</v>
      </c>
      <c r="ER7" s="168">
        <v>0</v>
      </c>
      <c r="ES7" s="168">
        <v>0</v>
      </c>
      <c r="ET7" s="168">
        <v>0</v>
      </c>
      <c r="EU7" s="168">
        <v>0</v>
      </c>
      <c r="EV7" s="168">
        <v>76.429486587223053</v>
      </c>
      <c r="EW7" s="168">
        <v>109.04209316749744</v>
      </c>
      <c r="EX7" s="168">
        <v>113.41336851718846</v>
      </c>
      <c r="EY7" s="168">
        <v>101.11505172809102</v>
      </c>
      <c r="EZ7" s="168">
        <v>80.466282578575274</v>
      </c>
      <c r="FA7" s="168">
        <v>85.832861755147562</v>
      </c>
      <c r="FB7" s="168">
        <v>107.49587732869993</v>
      </c>
      <c r="FC7" s="168">
        <v>114.34271988717448</v>
      </c>
      <c r="FD7" s="168">
        <v>89.73218619875145</v>
      </c>
      <c r="FE7" s="168">
        <v>103.12896166522184</v>
      </c>
      <c r="FF7" s="168">
        <v>129.12600830324604</v>
      </c>
      <c r="FG7" s="168">
        <v>135.42093636194701</v>
      </c>
      <c r="FH7" s="168">
        <v>103.62742438389813</v>
      </c>
      <c r="FI7" s="168">
        <v>104.08589799316495</v>
      </c>
      <c r="FJ7" s="168">
        <v>121.35805352083331</v>
      </c>
      <c r="FK7" s="168">
        <v>127.64700781856182</v>
      </c>
      <c r="FL7" s="168">
        <v>114.79181181319395</v>
      </c>
      <c r="FM7" s="168">
        <v>104.93686248004821</v>
      </c>
      <c r="FN7" s="168">
        <v>110.93062055078936</v>
      </c>
      <c r="FO7" s="168">
        <v>119.54387534816424</v>
      </c>
      <c r="FP7" s="168">
        <v>95.301718781330536</v>
      </c>
      <c r="FQ7" s="168">
        <v>118.29806417299945</v>
      </c>
      <c r="FR7" s="168">
        <v>121.29814948542526</v>
      </c>
      <c r="FS7" s="168">
        <v>97.70210503336078</v>
      </c>
      <c r="FT7" s="168">
        <v>82.750420706677417</v>
      </c>
      <c r="FU7" s="168">
        <v>99.960017981441368</v>
      </c>
      <c r="FV7" s="168">
        <v>106.85924548845374</v>
      </c>
      <c r="FW7" s="168">
        <v>106.64905169671204</v>
      </c>
      <c r="FX7" s="168">
        <v>83.096321822360764</v>
      </c>
      <c r="FY7" s="168">
        <v>90.754123026764674</v>
      </c>
      <c r="FZ7" s="168">
        <v>106.71603032752607</v>
      </c>
      <c r="GA7" s="168">
        <v>108.53276651172347</v>
      </c>
      <c r="GB7" s="168">
        <v>94.523857353868223</v>
      </c>
      <c r="GC7" s="168">
        <v>91.398309219640552</v>
      </c>
      <c r="GD7" s="168">
        <v>106.42371127506097</v>
      </c>
      <c r="GE7" s="168">
        <v>113.95263672311393</v>
      </c>
      <c r="GF7" s="168">
        <v>85.177228129165769</v>
      </c>
      <c r="GG7" s="168">
        <v>97.138245724128367</v>
      </c>
      <c r="GH7" s="168">
        <v>122.75825662479555</v>
      </c>
      <c r="GI7" s="168">
        <v>122.31424645095149</v>
      </c>
      <c r="GJ7" s="168">
        <v>95.497700084459197</v>
      </c>
      <c r="GK7" s="168">
        <v>111.94174435901654</v>
      </c>
      <c r="GL7" s="168">
        <v>124.03777131107573</v>
      </c>
      <c r="GM7" s="168">
        <v>137.0998721889068</v>
      </c>
      <c r="GN7" s="168">
        <v>106.76630800030814</v>
      </c>
      <c r="GO7" s="168">
        <v>79.334524801631105</v>
      </c>
      <c r="GP7" s="168">
        <v>0</v>
      </c>
      <c r="GQ7" s="168">
        <v>0</v>
      </c>
      <c r="GR7" s="168">
        <v>88.429649359717175</v>
      </c>
      <c r="GS7" s="168">
        <v>82.2950654691236</v>
      </c>
      <c r="GT7" s="168">
        <v>96.378475586442548</v>
      </c>
      <c r="GU7" s="168">
        <v>105.42084956767603</v>
      </c>
      <c r="GV7" s="168">
        <v>112.45011990334497</v>
      </c>
      <c r="GW7" s="168">
        <v>103.10292756544497</v>
      </c>
      <c r="GX7" s="168">
        <v>87.451479808818902</v>
      </c>
      <c r="GY7" s="168">
        <v>84.913704791022965</v>
      </c>
      <c r="GZ7" s="168">
        <v>92.867427065469727</v>
      </c>
      <c r="HA7" s="168">
        <v>88.647923041214213</v>
      </c>
      <c r="HB7" s="168">
        <v>101.969483524048</v>
      </c>
      <c r="HC7" s="168">
        <v>111.66049968116356</v>
      </c>
      <c r="HD7" s="168">
        <v>99.999999999999986</v>
      </c>
      <c r="HE7" s="168">
        <v>97.034435387399313</v>
      </c>
      <c r="HF7" s="168">
        <v>114.35202313229159</v>
      </c>
      <c r="HG7" s="168">
        <v>114.17959592911454</v>
      </c>
      <c r="HH7" s="168">
        <v>112.55079254804896</v>
      </c>
      <c r="HI7" s="168">
        <v>108.15000936827902</v>
      </c>
      <c r="HJ7" s="168">
        <v>99.054683968321157</v>
      </c>
      <c r="HK7" s="168">
        <v>97.274810422093722</v>
      </c>
      <c r="HL7" s="168">
        <v>101.57462864292091</v>
      </c>
      <c r="HM7" s="168">
        <v>106.84699423226027</v>
      </c>
      <c r="HN7" s="168">
        <v>117.14427198586458</v>
      </c>
      <c r="HO7" s="20"/>
      <c r="HP7" s="250" t="s">
        <v>350</v>
      </c>
    </row>
    <row r="8" spans="1:224" s="19" customFormat="1" ht="18" customHeight="1">
      <c r="A8" s="398"/>
      <c r="C8" s="219">
        <v>1.2</v>
      </c>
      <c r="D8" s="220">
        <v>0.57676012491530004</v>
      </c>
      <c r="E8" s="223">
        <v>13</v>
      </c>
      <c r="F8" s="11"/>
      <c r="G8" s="11" t="s">
        <v>642</v>
      </c>
      <c r="H8" s="168">
        <v>91.549459491420961</v>
      </c>
      <c r="I8" s="168">
        <v>94.997211158111242</v>
      </c>
      <c r="J8" s="168">
        <v>100.74208662550606</v>
      </c>
      <c r="K8" s="168">
        <v>102.03421228637814</v>
      </c>
      <c r="L8" s="168">
        <v>103.76914304593804</v>
      </c>
      <c r="M8" s="168">
        <v>98.400946560973665</v>
      </c>
      <c r="N8" s="168">
        <v>101.02141049660561</v>
      </c>
      <c r="O8" s="168">
        <v>97.575068126174187</v>
      </c>
      <c r="P8" s="168">
        <v>104.16561216107418</v>
      </c>
      <c r="Q8" s="168">
        <v>100.62752369969814</v>
      </c>
      <c r="R8" s="168">
        <v>110.01203399444344</v>
      </c>
      <c r="S8" s="168">
        <v>95.105292353676546</v>
      </c>
      <c r="T8" s="168">
        <v>95.488445248498124</v>
      </c>
      <c r="U8" s="168">
        <v>99.198670850603108</v>
      </c>
      <c r="V8" s="168">
        <v>104.37820250724708</v>
      </c>
      <c r="W8" s="168">
        <v>105.11106071370969</v>
      </c>
      <c r="X8" s="168">
        <v>107.00714926300309</v>
      </c>
      <c r="Y8" s="168">
        <v>105.70813545702333</v>
      </c>
      <c r="Z8" s="168">
        <v>104.47430998510195</v>
      </c>
      <c r="AA8" s="168">
        <v>103.04922996389803</v>
      </c>
      <c r="AB8" s="168">
        <v>109.97535675416819</v>
      </c>
      <c r="AC8" s="168">
        <v>106.69688495900364</v>
      </c>
      <c r="AD8" s="168">
        <v>116.97289534918657</v>
      </c>
      <c r="AE8" s="168">
        <v>99.387736368234314</v>
      </c>
      <c r="AF8" s="168">
        <v>99.701446358236112</v>
      </c>
      <c r="AG8" s="168">
        <v>104.98815373286314</v>
      </c>
      <c r="AH8" s="168">
        <v>108.42005663928576</v>
      </c>
      <c r="AI8" s="168">
        <v>108.71066290255065</v>
      </c>
      <c r="AJ8" s="168">
        <v>112.9117734743885</v>
      </c>
      <c r="AK8" s="168">
        <v>110.26979604566723</v>
      </c>
      <c r="AL8" s="168">
        <v>109.42987264600505</v>
      </c>
      <c r="AM8" s="168">
        <v>108.10285789312965</v>
      </c>
      <c r="AN8" s="168">
        <v>114.84070912663361</v>
      </c>
      <c r="AO8" s="168">
        <v>111.82488650777843</v>
      </c>
      <c r="AP8" s="168">
        <v>120.94160484435126</v>
      </c>
      <c r="AQ8" s="168">
        <v>102.20085960420461</v>
      </c>
      <c r="AR8" s="168">
        <v>107.37831608195967</v>
      </c>
      <c r="AS8" s="168">
        <v>109.98079205395197</v>
      </c>
      <c r="AT8" s="168">
        <v>111.22084559667043</v>
      </c>
      <c r="AU8" s="168">
        <v>111.08534043957231</v>
      </c>
      <c r="AV8" s="168">
        <v>114.81650967093152</v>
      </c>
      <c r="AW8" s="168">
        <v>114.41575523627824</v>
      </c>
      <c r="AX8" s="168">
        <v>111.46663985686638</v>
      </c>
      <c r="AY8" s="168">
        <v>110.37049380596352</v>
      </c>
      <c r="AZ8" s="168">
        <v>117.52867185251439</v>
      </c>
      <c r="BA8" s="168">
        <v>113.94522212065198</v>
      </c>
      <c r="BB8" s="168">
        <v>123.75336992726672</v>
      </c>
      <c r="BC8" s="168">
        <v>104.4599480992033</v>
      </c>
      <c r="BD8" s="168">
        <v>111.5601088506443</v>
      </c>
      <c r="BE8" s="168">
        <v>113.25780895903806</v>
      </c>
      <c r="BF8" s="168">
        <v>115.40255652010724</v>
      </c>
      <c r="BG8" s="168">
        <v>118.42206439333208</v>
      </c>
      <c r="BH8" s="168">
        <v>121.58605952521683</v>
      </c>
      <c r="BI8" s="168">
        <v>120.41240717945263</v>
      </c>
      <c r="BJ8" s="168">
        <v>118.03541967226344</v>
      </c>
      <c r="BK8" s="168">
        <v>115.78371406647327</v>
      </c>
      <c r="BL8" s="168">
        <v>120.81484510120303</v>
      </c>
      <c r="BM8" s="168">
        <v>116.59611859103893</v>
      </c>
      <c r="BN8" s="168">
        <v>128.64526052315011</v>
      </c>
      <c r="BO8" s="168">
        <v>109.19729349240804</v>
      </c>
      <c r="BP8" s="168">
        <v>114.9144299666807</v>
      </c>
      <c r="BQ8" s="168">
        <v>120.3851985371109</v>
      </c>
      <c r="BR8" s="168">
        <v>112.64601589754345</v>
      </c>
      <c r="BS8" s="168">
        <v>41.848309464242249</v>
      </c>
      <c r="BT8" s="168">
        <v>72.592662209397773</v>
      </c>
      <c r="BU8" s="168">
        <v>101.11105710843296</v>
      </c>
      <c r="BV8" s="168">
        <v>97.721528415223943</v>
      </c>
      <c r="BW8" s="168">
        <v>102.81847769990027</v>
      </c>
      <c r="BX8" s="168">
        <v>112.8574490070914</v>
      </c>
      <c r="BY8" s="168">
        <v>111.85747837010284</v>
      </c>
      <c r="BZ8" s="168">
        <v>123.76431999246189</v>
      </c>
      <c r="CA8" s="168">
        <v>111.0672817658354</v>
      </c>
      <c r="CB8" s="168">
        <v>115.1545724738818</v>
      </c>
      <c r="CC8" s="168">
        <v>119.98609128683439</v>
      </c>
      <c r="CD8" s="168">
        <v>129.1296343453856</v>
      </c>
      <c r="CE8" s="168">
        <v>102.12364280380045</v>
      </c>
      <c r="CF8" s="168">
        <v>102.45230487882557</v>
      </c>
      <c r="CG8" s="168">
        <v>111.89181024032152</v>
      </c>
      <c r="CH8" s="168">
        <v>100.20778461191138</v>
      </c>
      <c r="CI8" s="168">
        <v>103.97546648008839</v>
      </c>
      <c r="CJ8" s="168">
        <v>123.96717934466804</v>
      </c>
      <c r="CK8" s="168">
        <v>120.46549721413525</v>
      </c>
      <c r="CL8" s="168">
        <v>137.46119881404186</v>
      </c>
      <c r="CM8" s="168">
        <v>119.84637467204398</v>
      </c>
      <c r="CN8" s="168">
        <v>124.79599094798078</v>
      </c>
      <c r="CO8" s="168">
        <v>127.69109670428902</v>
      </c>
      <c r="CP8" s="168">
        <v>135.86787086115615</v>
      </c>
      <c r="CQ8" s="168">
        <v>106.28308938098814</v>
      </c>
      <c r="CR8" s="168">
        <v>106.08416672950179</v>
      </c>
      <c r="CS8" s="168">
        <v>116.04403344935037</v>
      </c>
      <c r="CT8" s="168">
        <v>110.90718532656186</v>
      </c>
      <c r="CU8" s="168">
        <v>114.01247987429407</v>
      </c>
      <c r="CV8" s="168">
        <v>130.80946325953096</v>
      </c>
      <c r="CW8" s="168">
        <v>121.98268831759763</v>
      </c>
      <c r="CX8" s="168">
        <v>132.58551465024317</v>
      </c>
      <c r="CY8" s="168">
        <v>118.75539776805682</v>
      </c>
      <c r="CZ8" s="168">
        <v>118.96329823502923</v>
      </c>
      <c r="DA8" s="168">
        <v>123.45740533145027</v>
      </c>
      <c r="DB8" s="168">
        <v>132.46048520276037</v>
      </c>
      <c r="DC8" s="168">
        <v>102.94409341990654</v>
      </c>
      <c r="DD8" s="168">
        <v>104.99651335511723</v>
      </c>
      <c r="DE8" s="168">
        <v>109.11108279333584</v>
      </c>
      <c r="DF8" s="168">
        <v>103.91767958001901</v>
      </c>
      <c r="DG8" s="168">
        <v>108.21760960258007</v>
      </c>
      <c r="DH8" s="168">
        <v>121.89669314087581</v>
      </c>
      <c r="DI8" s="168">
        <v>114.77368674451259</v>
      </c>
      <c r="DJ8" s="168">
        <v>126.23882795093232</v>
      </c>
      <c r="DK8" s="168">
        <v>111.49945448741789</v>
      </c>
      <c r="DL8" s="168">
        <v>119.6349272442778</v>
      </c>
      <c r="DM8" s="168">
        <v>123.56235376066725</v>
      </c>
      <c r="DN8" s="168">
        <v>134.28976707040096</v>
      </c>
      <c r="DO8" s="168">
        <v>107.87541608663867</v>
      </c>
      <c r="DP8" s="168">
        <v>113.35047690251177</v>
      </c>
      <c r="DQ8" s="168">
        <v>116.28026871917237</v>
      </c>
      <c r="DR8" s="168">
        <v>111.74841131917127</v>
      </c>
      <c r="DS8" s="168">
        <v>114.37645851413451</v>
      </c>
      <c r="DT8" s="168">
        <v>119.04833321925622</v>
      </c>
      <c r="DU8" s="168">
        <v>114.50889229442579</v>
      </c>
      <c r="DV8" s="168">
        <v>126.98750433243858</v>
      </c>
      <c r="DW8" s="168">
        <v>113.85478615840969</v>
      </c>
      <c r="DX8" s="168">
        <v>115.60104927558741</v>
      </c>
      <c r="DY8" s="168">
        <v>119.28397538003544</v>
      </c>
      <c r="DZ8" s="168">
        <v>130.16563640921498</v>
      </c>
      <c r="EA8" s="168">
        <v>105.21943130092352</v>
      </c>
      <c r="EB8" s="168">
        <v>109.46765910268471</v>
      </c>
      <c r="EC8" s="168">
        <v>111.32945034116486</v>
      </c>
      <c r="ED8" s="168">
        <v>108.75334831679611</v>
      </c>
      <c r="EE8" s="168">
        <v>109.26969006682448</v>
      </c>
      <c r="EF8" s="168">
        <v>117.4999506100616</v>
      </c>
      <c r="EG8" s="168">
        <v>113.6750026184465</v>
      </c>
      <c r="EH8" s="168">
        <v>123.09651477803106</v>
      </c>
      <c r="EI8" s="168">
        <v>112.06209802367638</v>
      </c>
      <c r="EJ8" s="168">
        <v>117.84698180693729</v>
      </c>
      <c r="EK8" s="168">
        <v>113.20171429777447</v>
      </c>
      <c r="EL8" s="168">
        <v>127.1053029215614</v>
      </c>
      <c r="EM8" s="168">
        <v>106.49892436822097</v>
      </c>
      <c r="EN8" s="168">
        <v>107.21998620561504</v>
      </c>
      <c r="EO8" s="168">
        <v>0</v>
      </c>
      <c r="EP8" s="168">
        <v>0</v>
      </c>
      <c r="EQ8" s="168">
        <v>0</v>
      </c>
      <c r="ER8" s="168">
        <v>0</v>
      </c>
      <c r="ES8" s="168">
        <v>0</v>
      </c>
      <c r="ET8" s="168">
        <v>0</v>
      </c>
      <c r="EU8" s="168">
        <v>0</v>
      </c>
      <c r="EV8" s="168">
        <v>95.762919091679422</v>
      </c>
      <c r="EW8" s="168">
        <v>101.40143396442996</v>
      </c>
      <c r="EX8" s="168">
        <v>100.92069692795133</v>
      </c>
      <c r="EY8" s="168">
        <v>101.91495001593938</v>
      </c>
      <c r="EZ8" s="168">
        <v>99.688439535449433</v>
      </c>
      <c r="FA8" s="168">
        <v>105.94211514457869</v>
      </c>
      <c r="FB8" s="168">
        <v>105.83296556772272</v>
      </c>
      <c r="FC8" s="168">
        <v>107.68583889214152</v>
      </c>
      <c r="FD8" s="168">
        <v>104.369885576795</v>
      </c>
      <c r="FE8" s="168">
        <v>110.6307441408688</v>
      </c>
      <c r="FF8" s="168">
        <v>110.79114655525611</v>
      </c>
      <c r="FG8" s="168">
        <v>111.65578365211144</v>
      </c>
      <c r="FH8" s="168">
        <v>109.52665124419401</v>
      </c>
      <c r="FI8" s="168">
        <v>113.4392017822607</v>
      </c>
      <c r="FJ8" s="168">
        <v>113.12193517178143</v>
      </c>
      <c r="FK8" s="168">
        <v>114.05284671570733</v>
      </c>
      <c r="FL8" s="168">
        <v>113.40682477659652</v>
      </c>
      <c r="FM8" s="168">
        <v>120.14017703266718</v>
      </c>
      <c r="FN8" s="168">
        <v>118.21132627997991</v>
      </c>
      <c r="FO8" s="168">
        <v>118.14622420219904</v>
      </c>
      <c r="FP8" s="168">
        <v>115.98188146711169</v>
      </c>
      <c r="FQ8" s="168">
        <v>71.850676260690989</v>
      </c>
      <c r="FR8" s="168">
        <v>104.46581837407187</v>
      </c>
      <c r="FS8" s="168">
        <v>115.56302670946671</v>
      </c>
      <c r="FT8" s="168">
        <v>121.42343270203394</v>
      </c>
      <c r="FU8" s="168">
        <v>105.4892526409825</v>
      </c>
      <c r="FV8" s="168">
        <v>109.38347681222258</v>
      </c>
      <c r="FW8" s="168">
        <v>125.92435690007369</v>
      </c>
      <c r="FX8" s="168">
        <v>129.45165283780864</v>
      </c>
      <c r="FY8" s="168">
        <v>109.47042985328009</v>
      </c>
      <c r="FZ8" s="168">
        <v>118.57637615346231</v>
      </c>
      <c r="GA8" s="168">
        <v>124.44120024529921</v>
      </c>
      <c r="GB8" s="168">
        <v>124.96039625641329</v>
      </c>
      <c r="GC8" s="168">
        <v>105.68389652278654</v>
      </c>
      <c r="GD8" s="168">
        <v>111.34399410782497</v>
      </c>
      <c r="GE8" s="168">
        <v>117.50398972762093</v>
      </c>
      <c r="GF8" s="168">
        <v>125.82901602511534</v>
      </c>
      <c r="GG8" s="168">
        <v>112.50205390277426</v>
      </c>
      <c r="GH8" s="168">
        <v>115.05773435085401</v>
      </c>
      <c r="GI8" s="168">
        <v>118.45039426175803</v>
      </c>
      <c r="GJ8" s="168">
        <v>121.68355368827929</v>
      </c>
      <c r="GK8" s="168">
        <v>108.6721802482577</v>
      </c>
      <c r="GL8" s="168">
        <v>111.8409963312274</v>
      </c>
      <c r="GM8" s="168">
        <v>116.27787180671798</v>
      </c>
      <c r="GN8" s="168">
        <v>119.38466634209107</v>
      </c>
      <c r="GO8" s="168">
        <v>71.239636857945342</v>
      </c>
      <c r="GP8" s="168">
        <v>0</v>
      </c>
      <c r="GQ8" s="168">
        <v>0</v>
      </c>
      <c r="GR8" s="168">
        <v>98.61842252147089</v>
      </c>
      <c r="GS8" s="168">
        <v>102.23670571661222</v>
      </c>
      <c r="GT8" s="168">
        <v>106.94641862146482</v>
      </c>
      <c r="GU8" s="168">
        <v>110.89636076861719</v>
      </c>
      <c r="GV8" s="168">
        <v>116.04571964966769</v>
      </c>
      <c r="GW8" s="168">
        <v>92.477323214995025</v>
      </c>
      <c r="GX8" s="168">
        <v>113.76924915774558</v>
      </c>
      <c r="GY8" s="168">
        <v>120.14444292478318</v>
      </c>
      <c r="GZ8" s="168">
        <v>116.56435910885273</v>
      </c>
      <c r="HA8" s="168">
        <v>119.74258821289929</v>
      </c>
      <c r="HB8" s="168">
        <v>115.9475502936892</v>
      </c>
      <c r="HC8" s="168">
        <v>114.37458192002184</v>
      </c>
      <c r="HD8" s="168">
        <v>100.00000000000001</v>
      </c>
      <c r="HE8" s="168">
        <v>104.78733978497308</v>
      </c>
      <c r="HF8" s="168">
        <v>109.36188998125785</v>
      </c>
      <c r="HG8" s="168">
        <v>112.53515872848585</v>
      </c>
      <c r="HH8" s="168">
        <v>117.47613807286065</v>
      </c>
      <c r="HI8" s="168">
        <v>101.96535070283532</v>
      </c>
      <c r="HJ8" s="168">
        <v>115.55512976382819</v>
      </c>
      <c r="HK8" s="168">
        <v>120.48491477246256</v>
      </c>
      <c r="HL8" s="168">
        <v>114.87306915366143</v>
      </c>
      <c r="HM8" s="168">
        <v>117.95979963512542</v>
      </c>
      <c r="HN8" s="168">
        <v>114.6186505186206</v>
      </c>
      <c r="HO8" s="330"/>
      <c r="HP8" s="250" t="s">
        <v>643</v>
      </c>
    </row>
    <row r="9" spans="1:224" s="19" customFormat="1" ht="18" customHeight="1">
      <c r="A9" s="398"/>
      <c r="C9" s="219">
        <v>1.3</v>
      </c>
      <c r="D9" s="220">
        <v>0.60298532994278597</v>
      </c>
      <c r="E9" s="223">
        <v>14</v>
      </c>
      <c r="F9" s="11"/>
      <c r="G9" s="11" t="s">
        <v>644</v>
      </c>
      <c r="H9" s="168">
        <v>94.944114166698085</v>
      </c>
      <c r="I9" s="168">
        <v>89.292062595060656</v>
      </c>
      <c r="J9" s="168">
        <v>95.159844440084001</v>
      </c>
      <c r="K9" s="168">
        <v>100.05757929058619</v>
      </c>
      <c r="L9" s="168">
        <v>113.38349402365553</v>
      </c>
      <c r="M9" s="168">
        <v>89.339729528691208</v>
      </c>
      <c r="N9" s="168">
        <v>89.094847124121074</v>
      </c>
      <c r="O9" s="168">
        <v>89.117826199820527</v>
      </c>
      <c r="P9" s="168">
        <v>101.69756277858914</v>
      </c>
      <c r="Q9" s="168">
        <v>113.32184191564875</v>
      </c>
      <c r="R9" s="168">
        <v>110.64642871166754</v>
      </c>
      <c r="S9" s="168">
        <v>113.94466922537711</v>
      </c>
      <c r="T9" s="168">
        <v>100.90782339103392</v>
      </c>
      <c r="U9" s="168">
        <v>97.227610957223874</v>
      </c>
      <c r="V9" s="168">
        <v>107.19477862333767</v>
      </c>
      <c r="W9" s="168">
        <v>106.51944674038644</v>
      </c>
      <c r="X9" s="168">
        <v>121.39868202209138</v>
      </c>
      <c r="Y9" s="168">
        <v>103.56954912443705</v>
      </c>
      <c r="Z9" s="168">
        <v>95.258178670379181</v>
      </c>
      <c r="AA9" s="168">
        <v>98.418692596261351</v>
      </c>
      <c r="AB9" s="168">
        <v>108.94288704117966</v>
      </c>
      <c r="AC9" s="168">
        <v>118.6069960441704</v>
      </c>
      <c r="AD9" s="168">
        <v>118.81005076783556</v>
      </c>
      <c r="AE9" s="168">
        <v>122.23964110915148</v>
      </c>
      <c r="AF9" s="168">
        <v>109.10869591060847</v>
      </c>
      <c r="AG9" s="168">
        <v>106.74014471522139</v>
      </c>
      <c r="AH9" s="168">
        <v>118.03237181821184</v>
      </c>
      <c r="AI9" s="168">
        <v>115.29994302185426</v>
      </c>
      <c r="AJ9" s="168">
        <v>132.54203077607252</v>
      </c>
      <c r="AK9" s="168">
        <v>117.87554293221172</v>
      </c>
      <c r="AL9" s="168">
        <v>109.18145042525423</v>
      </c>
      <c r="AM9" s="168">
        <v>111.7927275131472</v>
      </c>
      <c r="AN9" s="168">
        <v>123.39936605715869</v>
      </c>
      <c r="AO9" s="168">
        <v>135.15090859649868</v>
      </c>
      <c r="AP9" s="168">
        <v>134.11771715587383</v>
      </c>
      <c r="AQ9" s="168">
        <v>137.25880802975965</v>
      </c>
      <c r="AR9" s="168">
        <v>122.88689083802393</v>
      </c>
      <c r="AS9" s="168">
        <v>117.66828272457626</v>
      </c>
      <c r="AT9" s="168">
        <v>122.57156579039007</v>
      </c>
      <c r="AU9" s="168">
        <v>120.99602164472691</v>
      </c>
      <c r="AV9" s="168">
        <v>135.36950933023996</v>
      </c>
      <c r="AW9" s="168">
        <v>127.52524798727802</v>
      </c>
      <c r="AX9" s="168">
        <v>114.94747931513106</v>
      </c>
      <c r="AY9" s="168">
        <v>116.01711765930328</v>
      </c>
      <c r="AZ9" s="168">
        <v>125.38326539151896</v>
      </c>
      <c r="BA9" s="168">
        <v>138.03772818583471</v>
      </c>
      <c r="BB9" s="168">
        <v>144.67210936736126</v>
      </c>
      <c r="BC9" s="168">
        <v>145.69985760930012</v>
      </c>
      <c r="BD9" s="168">
        <v>132.28001960035738</v>
      </c>
      <c r="BE9" s="168">
        <v>123.04500694872326</v>
      </c>
      <c r="BF9" s="168">
        <v>129.26243586089475</v>
      </c>
      <c r="BG9" s="168">
        <v>127.13019277663142</v>
      </c>
      <c r="BH9" s="168">
        <v>143.04977492087286</v>
      </c>
      <c r="BI9" s="168">
        <v>134.33757533103457</v>
      </c>
      <c r="BJ9" s="168">
        <v>121.64504885833227</v>
      </c>
      <c r="BK9" s="168">
        <v>124.02647254495903</v>
      </c>
      <c r="BL9" s="168">
        <v>131.20274598107713</v>
      </c>
      <c r="BM9" s="168">
        <v>149.11685896857236</v>
      </c>
      <c r="BN9" s="168">
        <v>156.68206132192535</v>
      </c>
      <c r="BO9" s="168">
        <v>153.35550821536003</v>
      </c>
      <c r="BP9" s="168">
        <v>137.27145600873044</v>
      </c>
      <c r="BQ9" s="168">
        <v>131.79801855439274</v>
      </c>
      <c r="BR9" s="168">
        <v>128.38653376687827</v>
      </c>
      <c r="BS9" s="168">
        <v>24.984051641899946</v>
      </c>
      <c r="BT9" s="168">
        <v>70.289534006382084</v>
      </c>
      <c r="BU9" s="168">
        <v>130.97211778270548</v>
      </c>
      <c r="BV9" s="168">
        <v>114.46866432280565</v>
      </c>
      <c r="BW9" s="168">
        <v>115.19424546296722</v>
      </c>
      <c r="BX9" s="168">
        <v>132.43145874188426</v>
      </c>
      <c r="BY9" s="168">
        <v>148.74101944108978</v>
      </c>
      <c r="BZ9" s="168">
        <v>151.67658574761185</v>
      </c>
      <c r="CA9" s="168">
        <v>154.29257951098825</v>
      </c>
      <c r="CB9" s="168">
        <v>133.40291460116558</v>
      </c>
      <c r="CC9" s="168">
        <v>128.40437387543477</v>
      </c>
      <c r="CD9" s="168">
        <v>134.1936521863976</v>
      </c>
      <c r="CE9" s="168">
        <v>102.34878594787442</v>
      </c>
      <c r="CF9" s="168">
        <v>90.700005500313424</v>
      </c>
      <c r="CG9" s="168">
        <v>90.307642165300265</v>
      </c>
      <c r="CH9" s="168">
        <v>91.456464733835318</v>
      </c>
      <c r="CI9" s="168">
        <v>108.25718692920802</v>
      </c>
      <c r="CJ9" s="168">
        <v>123.00830085213562</v>
      </c>
      <c r="CK9" s="168">
        <v>148.43633126577464</v>
      </c>
      <c r="CL9" s="168">
        <v>155.37866923393571</v>
      </c>
      <c r="CM9" s="168">
        <v>157.4287647463033</v>
      </c>
      <c r="CN9" s="168">
        <v>137.30545646578383</v>
      </c>
      <c r="CO9" s="168">
        <v>132.90138162670976</v>
      </c>
      <c r="CP9" s="168">
        <v>143.02091089686442</v>
      </c>
      <c r="CQ9" s="168">
        <v>109.38186180371781</v>
      </c>
      <c r="CR9" s="168">
        <v>95.536387520222945</v>
      </c>
      <c r="CS9" s="168">
        <v>96.458861046133677</v>
      </c>
      <c r="CT9" s="168">
        <v>100.40836227245711</v>
      </c>
      <c r="CU9" s="168">
        <v>110.96866132114549</v>
      </c>
      <c r="CV9" s="168">
        <v>123.47409790142302</v>
      </c>
      <c r="CW9" s="168">
        <v>136.4373513366593</v>
      </c>
      <c r="CX9" s="168">
        <v>155.79292571734888</v>
      </c>
      <c r="CY9" s="168">
        <v>152.95270939377014</v>
      </c>
      <c r="CZ9" s="168">
        <v>135.24108349716266</v>
      </c>
      <c r="DA9" s="168">
        <v>140.20393151142852</v>
      </c>
      <c r="DB9" s="168">
        <v>148.7764564513362</v>
      </c>
      <c r="DC9" s="168">
        <v>115.31382336327137</v>
      </c>
      <c r="DD9" s="168">
        <v>105.31428457314803</v>
      </c>
      <c r="DE9" s="168">
        <v>109.10425888417539</v>
      </c>
      <c r="DF9" s="168">
        <v>108.60709147474566</v>
      </c>
      <c r="DG9" s="168">
        <v>115.34967529020982</v>
      </c>
      <c r="DH9" s="168">
        <v>129.33728839952022</v>
      </c>
      <c r="DI9" s="168">
        <v>144.90583781566477</v>
      </c>
      <c r="DJ9" s="168">
        <v>160.99380816976628</v>
      </c>
      <c r="DK9" s="168">
        <v>149.58183697635269</v>
      </c>
      <c r="DL9" s="168">
        <v>137.29879100887848</v>
      </c>
      <c r="DM9" s="168">
        <v>130.82592807598934</v>
      </c>
      <c r="DN9" s="168">
        <v>160.18474617174215</v>
      </c>
      <c r="DO9" s="168">
        <v>120.25263433560892</v>
      </c>
      <c r="DP9" s="168">
        <v>107.48757802898164</v>
      </c>
      <c r="DQ9" s="168">
        <v>107.92744320019858</v>
      </c>
      <c r="DR9" s="168">
        <v>117.57943813127552</v>
      </c>
      <c r="DS9" s="168">
        <v>120.70319609791537</v>
      </c>
      <c r="DT9" s="168">
        <v>132.67081519498905</v>
      </c>
      <c r="DU9" s="168">
        <v>147.24205752077279</v>
      </c>
      <c r="DV9" s="168">
        <v>155.11083834433811</v>
      </c>
      <c r="DW9" s="168">
        <v>146.73165323056574</v>
      </c>
      <c r="DX9" s="168">
        <v>138.44267216018011</v>
      </c>
      <c r="DY9" s="168">
        <v>137.45053330866523</v>
      </c>
      <c r="DZ9" s="168">
        <v>165.5644058073795</v>
      </c>
      <c r="EA9" s="168">
        <v>123.97063040755607</v>
      </c>
      <c r="EB9" s="168">
        <v>106.24879715974983</v>
      </c>
      <c r="EC9" s="168">
        <v>104.65642958293769</v>
      </c>
      <c r="ED9" s="168">
        <v>114.77939206895505</v>
      </c>
      <c r="EE9" s="168">
        <v>120.32997987070658</v>
      </c>
      <c r="EF9" s="168">
        <v>135.43725245568572</v>
      </c>
      <c r="EG9" s="168">
        <v>149.93581673481867</v>
      </c>
      <c r="EH9" s="168">
        <v>158.69656520531569</v>
      </c>
      <c r="EI9" s="168">
        <v>151.05537320708706</v>
      </c>
      <c r="EJ9" s="168">
        <v>141.50867845901365</v>
      </c>
      <c r="EK9" s="168">
        <v>136.36232962750702</v>
      </c>
      <c r="EL9" s="168">
        <v>170.07444037521054</v>
      </c>
      <c r="EM9" s="168">
        <v>129.50698845933292</v>
      </c>
      <c r="EN9" s="168">
        <v>105.22847806347205</v>
      </c>
      <c r="EO9" s="168">
        <v>0</v>
      </c>
      <c r="EP9" s="168">
        <v>0</v>
      </c>
      <c r="EQ9" s="168">
        <v>0</v>
      </c>
      <c r="ER9" s="168">
        <v>0</v>
      </c>
      <c r="ES9" s="168">
        <v>0</v>
      </c>
      <c r="ET9" s="168">
        <v>0</v>
      </c>
      <c r="EU9" s="168">
        <v>0</v>
      </c>
      <c r="EV9" s="168">
        <v>93.132007067280924</v>
      </c>
      <c r="EW9" s="168">
        <v>100.92693428097765</v>
      </c>
      <c r="EX9" s="168">
        <v>93.303412034176915</v>
      </c>
      <c r="EY9" s="168">
        <v>112.63764661756447</v>
      </c>
      <c r="EZ9" s="168">
        <v>101.77673765719847</v>
      </c>
      <c r="FA9" s="168">
        <v>110.49589262897162</v>
      </c>
      <c r="FB9" s="168">
        <v>100.87325276927341</v>
      </c>
      <c r="FC9" s="168">
        <v>119.8855626403858</v>
      </c>
      <c r="FD9" s="168">
        <v>111.29373748134724</v>
      </c>
      <c r="FE9" s="168">
        <v>121.90583891004617</v>
      </c>
      <c r="FF9" s="168">
        <v>114.79118133185337</v>
      </c>
      <c r="FG9" s="168">
        <v>135.50914459404405</v>
      </c>
      <c r="FH9" s="168">
        <v>121.04224645099676</v>
      </c>
      <c r="FI9" s="168">
        <v>127.96359298741497</v>
      </c>
      <c r="FJ9" s="168">
        <v>118.78262078865112</v>
      </c>
      <c r="FK9" s="168">
        <v>142.80323172083203</v>
      </c>
      <c r="FL9" s="168">
        <v>128.19582080332512</v>
      </c>
      <c r="FM9" s="168">
        <v>134.83918100951294</v>
      </c>
      <c r="FN9" s="168">
        <v>125.62475579478946</v>
      </c>
      <c r="FO9" s="168">
        <v>153.05147616861925</v>
      </c>
      <c r="FP9" s="168">
        <v>132.4853361100005</v>
      </c>
      <c r="FQ9" s="168">
        <v>75.415234476995835</v>
      </c>
      <c r="FR9" s="168">
        <v>120.69812284255238</v>
      </c>
      <c r="FS9" s="168">
        <v>151.57006156656328</v>
      </c>
      <c r="FT9" s="168">
        <v>132.00031355433262</v>
      </c>
      <c r="FU9" s="168">
        <v>94.452144537829369</v>
      </c>
      <c r="FV9" s="168">
        <v>107.57398417172631</v>
      </c>
      <c r="FW9" s="168">
        <v>153.74792174867119</v>
      </c>
      <c r="FX9" s="168">
        <v>137.74258299645268</v>
      </c>
      <c r="FY9" s="168">
        <v>100.45903679002481</v>
      </c>
      <c r="FZ9" s="168">
        <v>111.61704049834186</v>
      </c>
      <c r="GA9" s="168">
        <v>148.39432881592612</v>
      </c>
      <c r="GB9" s="168">
        <v>141.40715715330916</v>
      </c>
      <c r="GC9" s="168">
        <v>109.91078894019826</v>
      </c>
      <c r="GD9" s="168">
        <v>117.76468505482524</v>
      </c>
      <c r="GE9" s="168">
        <v>151.82716098726124</v>
      </c>
      <c r="GF9" s="168">
        <v>142.76982175220334</v>
      </c>
      <c r="GG9" s="168">
        <v>111.88921852159638</v>
      </c>
      <c r="GH9" s="168">
        <v>123.65114980805997</v>
      </c>
      <c r="GI9" s="168">
        <v>149.69484969855887</v>
      </c>
      <c r="GJ9" s="168">
        <v>147.15253709207494</v>
      </c>
      <c r="GK9" s="168">
        <v>111.62528571674785</v>
      </c>
      <c r="GL9" s="168">
        <v>123.51554146511579</v>
      </c>
      <c r="GM9" s="168">
        <v>153.22925171574047</v>
      </c>
      <c r="GN9" s="168">
        <v>149.31514948724373</v>
      </c>
      <c r="GO9" s="168">
        <v>78.245155507601666</v>
      </c>
      <c r="GP9" s="168">
        <v>0</v>
      </c>
      <c r="GQ9" s="168">
        <v>0</v>
      </c>
      <c r="GR9" s="168">
        <v>98.567418903216904</v>
      </c>
      <c r="GS9" s="168">
        <v>106.64966834681465</v>
      </c>
      <c r="GT9" s="168">
        <v>116.3446372483937</v>
      </c>
      <c r="GU9" s="168">
        <v>123.89845406559144</v>
      </c>
      <c r="GV9" s="168">
        <v>130.95348602149593</v>
      </c>
      <c r="GW9" s="168">
        <v>98.545918795656718</v>
      </c>
      <c r="GX9" s="168">
        <v>117.80994642223716</v>
      </c>
      <c r="GY9" s="168">
        <v>123.62919966265977</v>
      </c>
      <c r="GZ9" s="168">
        <v>128.96991587926937</v>
      </c>
      <c r="HA9" s="168">
        <v>131.20993552424011</v>
      </c>
      <c r="HB9" s="168">
        <v>134.33540776870615</v>
      </c>
      <c r="HC9" s="168">
        <v>136.53618299690723</v>
      </c>
      <c r="HD9" s="168">
        <v>99.999999999999986</v>
      </c>
      <c r="HE9" s="168">
        <v>108.25786142395732</v>
      </c>
      <c r="HF9" s="168">
        <v>120.87497557932271</v>
      </c>
      <c r="HG9" s="168">
        <v>127.64792298697371</v>
      </c>
      <c r="HH9" s="168">
        <v>135.42780844406172</v>
      </c>
      <c r="HI9" s="168">
        <v>120.04218874902801</v>
      </c>
      <c r="HJ9" s="168">
        <v>121.9435910031399</v>
      </c>
      <c r="HK9" s="168">
        <v>124.55324727518638</v>
      </c>
      <c r="HL9" s="168">
        <v>130.22744803389844</v>
      </c>
      <c r="HM9" s="168">
        <v>132.00125994510464</v>
      </c>
      <c r="HN9" s="168">
        <v>133.88065399741978</v>
      </c>
      <c r="HO9" s="330"/>
      <c r="HP9" s="250" t="s">
        <v>645</v>
      </c>
    </row>
    <row r="10" spans="1:224" s="14" customFormat="1" ht="45" customHeight="1">
      <c r="A10" s="398"/>
      <c r="B10" s="218"/>
      <c r="C10" s="219">
        <v>1.4</v>
      </c>
      <c r="D10" s="220">
        <v>1.4395171783940699</v>
      </c>
      <c r="E10" s="221">
        <v>16</v>
      </c>
      <c r="F10" s="11"/>
      <c r="G10" s="11" t="s">
        <v>651</v>
      </c>
      <c r="H10" s="168">
        <v>92.635564697076589</v>
      </c>
      <c r="I10" s="168">
        <v>91.638530629738426</v>
      </c>
      <c r="J10" s="168">
        <v>104.78388334890195</v>
      </c>
      <c r="K10" s="168">
        <v>106.67898990195286</v>
      </c>
      <c r="L10" s="168">
        <v>93.213040033822281</v>
      </c>
      <c r="M10" s="168">
        <v>97.629419298055197</v>
      </c>
      <c r="N10" s="168">
        <v>97.121766544192809</v>
      </c>
      <c r="O10" s="168">
        <v>96.873392717020465</v>
      </c>
      <c r="P10" s="168">
        <v>102.3085832517307</v>
      </c>
      <c r="Q10" s="168">
        <v>106.21235629563458</v>
      </c>
      <c r="R10" s="168">
        <v>105.43793070963849</v>
      </c>
      <c r="S10" s="168">
        <v>105.46654257223561</v>
      </c>
      <c r="T10" s="168">
        <v>100.32717249441799</v>
      </c>
      <c r="U10" s="168">
        <v>96.754877054684769</v>
      </c>
      <c r="V10" s="168">
        <v>100.9696591704234</v>
      </c>
      <c r="W10" s="168">
        <v>102.898114593344</v>
      </c>
      <c r="X10" s="168">
        <v>99.240786242464893</v>
      </c>
      <c r="Y10" s="168">
        <v>107.56876453240602</v>
      </c>
      <c r="Z10" s="168">
        <v>101.7340960838104</v>
      </c>
      <c r="AA10" s="168">
        <v>102.36411627681667</v>
      </c>
      <c r="AB10" s="168">
        <v>100.77343510436144</v>
      </c>
      <c r="AC10" s="168">
        <v>105.88359744524587</v>
      </c>
      <c r="AD10" s="168">
        <v>109.38950211647993</v>
      </c>
      <c r="AE10" s="168">
        <v>111.32345511825666</v>
      </c>
      <c r="AF10" s="168">
        <v>103.97570601083423</v>
      </c>
      <c r="AG10" s="168">
        <v>103.63126766820135</v>
      </c>
      <c r="AH10" s="168">
        <v>108.93539601235508</v>
      </c>
      <c r="AI10" s="168">
        <v>108.88840164936427</v>
      </c>
      <c r="AJ10" s="168">
        <v>106.52007318444402</v>
      </c>
      <c r="AK10" s="168">
        <v>106.41927743517361</v>
      </c>
      <c r="AL10" s="168">
        <v>103.57990258446034</v>
      </c>
      <c r="AM10" s="168">
        <v>103.13553144236099</v>
      </c>
      <c r="AN10" s="168">
        <v>103.31229166713891</v>
      </c>
      <c r="AO10" s="168">
        <v>107.35035639501154</v>
      </c>
      <c r="AP10" s="168">
        <v>112.38523872704226</v>
      </c>
      <c r="AQ10" s="168">
        <v>113.93984527811882</v>
      </c>
      <c r="AR10" s="168">
        <v>111.75194030186469</v>
      </c>
      <c r="AS10" s="168">
        <v>111.16671251976939</v>
      </c>
      <c r="AT10" s="168">
        <v>112.49679290148109</v>
      </c>
      <c r="AU10" s="168">
        <v>112.78138791158614</v>
      </c>
      <c r="AV10" s="168">
        <v>109.95759543837697</v>
      </c>
      <c r="AW10" s="168">
        <v>111.37387375534824</v>
      </c>
      <c r="AX10" s="168">
        <v>108.74657627304352</v>
      </c>
      <c r="AY10" s="168">
        <v>111.02570399697363</v>
      </c>
      <c r="AZ10" s="168">
        <v>111.91921547682853</v>
      </c>
      <c r="BA10" s="168">
        <v>116.5234080221541</v>
      </c>
      <c r="BB10" s="168">
        <v>116.49691343682913</v>
      </c>
      <c r="BC10" s="168">
        <v>120.15867391383213</v>
      </c>
      <c r="BD10" s="168">
        <v>118.70128690409001</v>
      </c>
      <c r="BE10" s="168">
        <v>117.21051576215091</v>
      </c>
      <c r="BF10" s="168">
        <v>116.19153045624569</v>
      </c>
      <c r="BG10" s="168">
        <v>116.99106530627722</v>
      </c>
      <c r="BH10" s="168">
        <v>116.23359320491507</v>
      </c>
      <c r="BI10" s="168">
        <v>116.07026251897447</v>
      </c>
      <c r="BJ10" s="168">
        <v>114.80728528247428</v>
      </c>
      <c r="BK10" s="168">
        <v>116.8737250807099</v>
      </c>
      <c r="BL10" s="168">
        <v>119.18268744669518</v>
      </c>
      <c r="BM10" s="168">
        <v>121.30071212723053</v>
      </c>
      <c r="BN10" s="168">
        <v>121.56172733172728</v>
      </c>
      <c r="BO10" s="168">
        <v>125.58328379777025</v>
      </c>
      <c r="BP10" s="168">
        <v>121.70789989908052</v>
      </c>
      <c r="BQ10" s="168">
        <v>125.1487941778295</v>
      </c>
      <c r="BR10" s="168">
        <v>113.32696320155864</v>
      </c>
      <c r="BS10" s="168">
        <v>24.294225889814371</v>
      </c>
      <c r="BT10" s="168">
        <v>56.812716350429291</v>
      </c>
      <c r="BU10" s="168">
        <v>122.37559419832202</v>
      </c>
      <c r="BV10" s="168">
        <v>102.82299839270246</v>
      </c>
      <c r="BW10" s="168">
        <v>102.26902378364642</v>
      </c>
      <c r="BX10" s="168">
        <v>116.02591442870323</v>
      </c>
      <c r="BY10" s="168">
        <v>115.7892887816858</v>
      </c>
      <c r="BZ10" s="168">
        <v>121.48803642350121</v>
      </c>
      <c r="CA10" s="168">
        <v>126.45608189765181</v>
      </c>
      <c r="CB10" s="168">
        <v>118.29764876012797</v>
      </c>
      <c r="CC10" s="168">
        <v>120.06438300715391</v>
      </c>
      <c r="CD10" s="168">
        <v>119.17070282502262</v>
      </c>
      <c r="CE10" s="168">
        <v>109.12775047706702</v>
      </c>
      <c r="CF10" s="168">
        <v>107.66906862322578</v>
      </c>
      <c r="CG10" s="168">
        <v>100.34096440792473</v>
      </c>
      <c r="CH10" s="168">
        <v>79.217737847283885</v>
      </c>
      <c r="CI10" s="168">
        <v>99.999409320949056</v>
      </c>
      <c r="CJ10" s="168">
        <v>113.80625438794371</v>
      </c>
      <c r="CK10" s="168">
        <v>121.77654770364506</v>
      </c>
      <c r="CL10" s="168">
        <v>136.64241998320705</v>
      </c>
      <c r="CM10" s="168">
        <v>137.23158387601188</v>
      </c>
      <c r="CN10" s="168">
        <v>131.6478541604728</v>
      </c>
      <c r="CO10" s="168">
        <v>128.1801163774567</v>
      </c>
      <c r="CP10" s="168">
        <v>131.05191255871736</v>
      </c>
      <c r="CQ10" s="168">
        <v>117.66730490096644</v>
      </c>
      <c r="CR10" s="168">
        <v>117.88043078533389</v>
      </c>
      <c r="CS10" s="168">
        <v>118.13885926000175</v>
      </c>
      <c r="CT10" s="168">
        <v>112.78936133358729</v>
      </c>
      <c r="CU10" s="168">
        <v>113.11559180779456</v>
      </c>
      <c r="CV10" s="168">
        <v>122.14896686149723</v>
      </c>
      <c r="CW10" s="168">
        <v>121.91175465937485</v>
      </c>
      <c r="CX10" s="168">
        <v>120.74815554165093</v>
      </c>
      <c r="CY10" s="168">
        <v>119.63040690037954</v>
      </c>
      <c r="CZ10" s="168">
        <v>112.52602075221733</v>
      </c>
      <c r="DA10" s="168">
        <v>125.01925072664608</v>
      </c>
      <c r="DB10" s="168">
        <v>119.5495323594468</v>
      </c>
      <c r="DC10" s="168">
        <v>106.04396107313779</v>
      </c>
      <c r="DD10" s="168">
        <v>116.21842502230929</v>
      </c>
      <c r="DE10" s="168">
        <v>113.55471947381908</v>
      </c>
      <c r="DF10" s="168">
        <v>109.03437593769519</v>
      </c>
      <c r="DG10" s="168">
        <v>111.75831353629373</v>
      </c>
      <c r="DH10" s="168">
        <v>117.48595382268651</v>
      </c>
      <c r="DI10" s="168">
        <v>124.00054871787979</v>
      </c>
      <c r="DJ10" s="168">
        <v>118.45362704832388</v>
      </c>
      <c r="DK10" s="168">
        <v>116.04387545295589</v>
      </c>
      <c r="DL10" s="168">
        <v>113.35007069214517</v>
      </c>
      <c r="DM10" s="168">
        <v>119.48742801663266</v>
      </c>
      <c r="DN10" s="168">
        <v>122.62324908659569</v>
      </c>
      <c r="DO10" s="168">
        <v>110.98044037462532</v>
      </c>
      <c r="DP10" s="168">
        <v>118.30629145187108</v>
      </c>
      <c r="DQ10" s="168">
        <v>119.39083111615282</v>
      </c>
      <c r="DR10" s="168">
        <v>119.56636001076075</v>
      </c>
      <c r="DS10" s="168">
        <v>117.07663752655549</v>
      </c>
      <c r="DT10" s="168">
        <v>124.60595984888035</v>
      </c>
      <c r="DU10" s="168">
        <v>128.54212955498045</v>
      </c>
      <c r="DV10" s="168">
        <v>123.64643066776158</v>
      </c>
      <c r="DW10" s="168">
        <v>123.22307572134122</v>
      </c>
      <c r="DX10" s="168">
        <v>116.95781243060779</v>
      </c>
      <c r="DY10" s="168">
        <v>123.82208717360879</v>
      </c>
      <c r="DZ10" s="168">
        <v>125.72828053153322</v>
      </c>
      <c r="EA10" s="168">
        <v>114.71655035185948</v>
      </c>
      <c r="EB10" s="168">
        <v>121.37344463656368</v>
      </c>
      <c r="EC10" s="168">
        <v>117.16947276583616</v>
      </c>
      <c r="ED10" s="168">
        <v>123.58794307377359</v>
      </c>
      <c r="EE10" s="168">
        <v>121.31160357747628</v>
      </c>
      <c r="EF10" s="168">
        <v>126.98181752365571</v>
      </c>
      <c r="EG10" s="168">
        <v>131.24767189072267</v>
      </c>
      <c r="EH10" s="168">
        <v>128.24955904352825</v>
      </c>
      <c r="EI10" s="168">
        <v>125.02395192867618</v>
      </c>
      <c r="EJ10" s="168">
        <v>122.50981698603914</v>
      </c>
      <c r="EK10" s="168">
        <v>127.35326210094553</v>
      </c>
      <c r="EL10" s="168">
        <v>129.80378235923359</v>
      </c>
      <c r="EM10" s="168">
        <v>120.5610368815549</v>
      </c>
      <c r="EN10" s="168">
        <v>122.8345246351137</v>
      </c>
      <c r="EO10" s="168">
        <v>0</v>
      </c>
      <c r="EP10" s="168">
        <v>0</v>
      </c>
      <c r="EQ10" s="168">
        <v>0</v>
      </c>
      <c r="ER10" s="168">
        <v>0</v>
      </c>
      <c r="ES10" s="168">
        <v>0</v>
      </c>
      <c r="ET10" s="168">
        <v>0</v>
      </c>
      <c r="EU10" s="168">
        <v>0</v>
      </c>
      <c r="EV10" s="168">
        <v>96.352659558572327</v>
      </c>
      <c r="EW10" s="168">
        <v>99.173816411276789</v>
      </c>
      <c r="EX10" s="168">
        <v>98.767914170981328</v>
      </c>
      <c r="EY10" s="168">
        <v>105.70560985916956</v>
      </c>
      <c r="EZ10" s="168">
        <v>99.350569573175378</v>
      </c>
      <c r="FA10" s="168">
        <v>103.23588845607163</v>
      </c>
      <c r="FB10" s="168">
        <v>101.62388248832951</v>
      </c>
      <c r="FC10" s="168">
        <v>108.86551822666083</v>
      </c>
      <c r="FD10" s="168">
        <v>105.51412323046355</v>
      </c>
      <c r="FE10" s="168">
        <v>107.27591742299397</v>
      </c>
      <c r="FF10" s="168">
        <v>103.34257523132008</v>
      </c>
      <c r="FG10" s="168">
        <v>111.22514680005754</v>
      </c>
      <c r="FH10" s="168">
        <v>111.80514857437173</v>
      </c>
      <c r="FI10" s="168">
        <v>111.37095236843713</v>
      </c>
      <c r="FJ10" s="168">
        <v>110.56383191561524</v>
      </c>
      <c r="FK10" s="168">
        <v>117.72633179093846</v>
      </c>
      <c r="FL10" s="168">
        <v>117.36777770749553</v>
      </c>
      <c r="FM10" s="168">
        <v>116.43164034338891</v>
      </c>
      <c r="FN10" s="168">
        <v>116.95456593662645</v>
      </c>
      <c r="FO10" s="168">
        <v>122.81524108557602</v>
      </c>
      <c r="FP10" s="168">
        <v>120.0612190928229</v>
      </c>
      <c r="FQ10" s="168">
        <v>67.827512146188553</v>
      </c>
      <c r="FR10" s="168">
        <v>107.03931220168404</v>
      </c>
      <c r="FS10" s="168">
        <v>121.24446903427962</v>
      </c>
      <c r="FT10" s="168">
        <v>119.17757819743484</v>
      </c>
      <c r="FU10" s="168">
        <v>105.71259450273918</v>
      </c>
      <c r="FV10" s="168">
        <v>97.674467185392203</v>
      </c>
      <c r="FW10" s="168">
        <v>131.88351718762132</v>
      </c>
      <c r="FX10" s="168">
        <v>130.29329436554895</v>
      </c>
      <c r="FY10" s="168">
        <v>117.89553164876736</v>
      </c>
      <c r="FZ10" s="168">
        <v>116.01797333429302</v>
      </c>
      <c r="GA10" s="168">
        <v>120.76343903380177</v>
      </c>
      <c r="GB10" s="168">
        <v>119.03160127943674</v>
      </c>
      <c r="GC10" s="168">
        <v>111.93903518975539</v>
      </c>
      <c r="GD10" s="168">
        <v>112.75954776555847</v>
      </c>
      <c r="GE10" s="168">
        <v>119.49935040638651</v>
      </c>
      <c r="GF10" s="168">
        <v>118.48691593179119</v>
      </c>
      <c r="GG10" s="168">
        <v>116.22585431421641</v>
      </c>
      <c r="GH10" s="168">
        <v>120.4163191287322</v>
      </c>
      <c r="GI10" s="168">
        <v>125.13721198136108</v>
      </c>
      <c r="GJ10" s="168">
        <v>122.16939337858327</v>
      </c>
      <c r="GK10" s="168">
        <v>117.75315591808642</v>
      </c>
      <c r="GL10" s="168">
        <v>123.96045472496853</v>
      </c>
      <c r="GM10" s="168">
        <v>128.17372762097571</v>
      </c>
      <c r="GN10" s="168">
        <v>126.55562048207275</v>
      </c>
      <c r="GO10" s="168">
        <v>81.131853838889526</v>
      </c>
      <c r="GP10" s="168">
        <v>0</v>
      </c>
      <c r="GQ10" s="168">
        <v>0</v>
      </c>
      <c r="GR10" s="168">
        <v>97.790001722298413</v>
      </c>
      <c r="GS10" s="168">
        <v>100.03812191106701</v>
      </c>
      <c r="GT10" s="168">
        <v>106.39016890503979</v>
      </c>
      <c r="GU10" s="168">
        <v>111.63088581461565</v>
      </c>
      <c r="GV10" s="168">
        <v>117.0655983267358</v>
      </c>
      <c r="GW10" s="168">
        <v>88.258119903742468</v>
      </c>
      <c r="GX10" s="168">
        <v>114.86591073851946</v>
      </c>
      <c r="GY10" s="168">
        <v>125.28552375658941</v>
      </c>
      <c r="GZ10" s="168">
        <v>115.87143798675145</v>
      </c>
      <c r="HA10" s="168">
        <v>116.94949592437399</v>
      </c>
      <c r="HB10" s="168">
        <v>120.51963502483459</v>
      </c>
      <c r="HC10" s="168">
        <v>124.61248459257737</v>
      </c>
      <c r="HD10" s="168">
        <v>99.999999999999986</v>
      </c>
      <c r="HE10" s="168">
        <v>103.26896468605931</v>
      </c>
      <c r="HF10" s="168">
        <v>106.83944067120876</v>
      </c>
      <c r="HG10" s="168">
        <v>112.86656616234063</v>
      </c>
      <c r="HH10" s="168">
        <v>118.39230626827174</v>
      </c>
      <c r="HI10" s="168">
        <v>104.04312811874377</v>
      </c>
      <c r="HJ10" s="168">
        <v>113.61203926829688</v>
      </c>
      <c r="HK10" s="168">
        <v>121.24255959560276</v>
      </c>
      <c r="HL10" s="168">
        <v>115.80738366028429</v>
      </c>
      <c r="HM10" s="168">
        <v>120.06657533902522</v>
      </c>
      <c r="HN10" s="168">
        <v>123.01418291065347</v>
      </c>
      <c r="HO10" s="20"/>
      <c r="HP10" s="250" t="s">
        <v>652</v>
      </c>
    </row>
    <row r="11" spans="1:224" s="19" customFormat="1" ht="18" customHeight="1">
      <c r="A11" s="398"/>
      <c r="C11" s="219">
        <v>1.5</v>
      </c>
      <c r="D11" s="220">
        <v>9.3572843416015807</v>
      </c>
      <c r="E11" s="223">
        <v>19</v>
      </c>
      <c r="F11" s="11"/>
      <c r="G11" s="11" t="s">
        <v>658</v>
      </c>
      <c r="H11" s="168">
        <v>107.54097869777289</v>
      </c>
      <c r="I11" s="168">
        <v>100.08148044497979</v>
      </c>
      <c r="J11" s="168">
        <v>106.72695190260947</v>
      </c>
      <c r="K11" s="168">
        <v>91.084741644615903</v>
      </c>
      <c r="L11" s="168">
        <v>100.43798164805864</v>
      </c>
      <c r="M11" s="168">
        <v>102.68347895245449</v>
      </c>
      <c r="N11" s="168">
        <v>98.80915517217727</v>
      </c>
      <c r="O11" s="168">
        <v>88.845147560652094</v>
      </c>
      <c r="P11" s="168">
        <v>94.864988916407484</v>
      </c>
      <c r="Q11" s="168">
        <v>106.56872465104755</v>
      </c>
      <c r="R11" s="168">
        <v>95.998886847400968</v>
      </c>
      <c r="S11" s="168">
        <v>106.35748356182344</v>
      </c>
      <c r="T11" s="168">
        <v>106.9064029361946</v>
      </c>
      <c r="U11" s="168">
        <v>102.04441249651299</v>
      </c>
      <c r="V11" s="168">
        <v>109.20444203047727</v>
      </c>
      <c r="W11" s="168">
        <v>95.766218017339966</v>
      </c>
      <c r="X11" s="168">
        <v>105.19778405408181</v>
      </c>
      <c r="Y11" s="168">
        <v>107.90424986952534</v>
      </c>
      <c r="Z11" s="168">
        <v>102.37512142507276</v>
      </c>
      <c r="AA11" s="168">
        <v>90.725089908691061</v>
      </c>
      <c r="AB11" s="168">
        <v>98.295595857964742</v>
      </c>
      <c r="AC11" s="168">
        <v>108.80783413641561</v>
      </c>
      <c r="AD11" s="168">
        <v>101.05073732568009</v>
      </c>
      <c r="AE11" s="168">
        <v>108.75850401135843</v>
      </c>
      <c r="AF11" s="168">
        <v>108.7884137547351</v>
      </c>
      <c r="AG11" s="168">
        <v>104.2929175395396</v>
      </c>
      <c r="AH11" s="168">
        <v>112.85939108235581</v>
      </c>
      <c r="AI11" s="168">
        <v>97.278126077686352</v>
      </c>
      <c r="AJ11" s="168">
        <v>107.60062745930807</v>
      </c>
      <c r="AK11" s="168">
        <v>109.47625099019793</v>
      </c>
      <c r="AL11" s="168">
        <v>105.61918733032934</v>
      </c>
      <c r="AM11" s="168">
        <v>100.0242803681146</v>
      </c>
      <c r="AN11" s="168">
        <v>103.28380340085995</v>
      </c>
      <c r="AO11" s="168">
        <v>109.54360706159379</v>
      </c>
      <c r="AP11" s="168">
        <v>110.55531538733209</v>
      </c>
      <c r="AQ11" s="168">
        <v>110.55484797692098</v>
      </c>
      <c r="AR11" s="168">
        <v>116.11935115841473</v>
      </c>
      <c r="AS11" s="168">
        <v>112.34735890956863</v>
      </c>
      <c r="AT11" s="168">
        <v>111.79995285687779</v>
      </c>
      <c r="AU11" s="168">
        <v>100.09063847053007</v>
      </c>
      <c r="AV11" s="168">
        <v>110.82949913411839</v>
      </c>
      <c r="AW11" s="168">
        <v>111.05539606899839</v>
      </c>
      <c r="AX11" s="168">
        <v>106.38591660871928</v>
      </c>
      <c r="AY11" s="168">
        <v>103.00484792929997</v>
      </c>
      <c r="AZ11" s="168">
        <v>106.54425534249877</v>
      </c>
      <c r="BA11" s="168">
        <v>115.17549302722891</v>
      </c>
      <c r="BB11" s="168">
        <v>116.43674791382411</v>
      </c>
      <c r="BC11" s="168">
        <v>112.40685849414305</v>
      </c>
      <c r="BD11" s="168">
        <v>120.59348212555997</v>
      </c>
      <c r="BE11" s="168">
        <v>112.60182898879071</v>
      </c>
      <c r="BF11" s="168">
        <v>116.59255228793894</v>
      </c>
      <c r="BG11" s="168">
        <v>104.09460925353011</v>
      </c>
      <c r="BH11" s="168">
        <v>113.08766370587142</v>
      </c>
      <c r="BI11" s="168">
        <v>114.10910662388318</v>
      </c>
      <c r="BJ11" s="168">
        <v>110.46905674260972</v>
      </c>
      <c r="BK11" s="168">
        <v>105.81866930979267</v>
      </c>
      <c r="BL11" s="168">
        <v>109.08960390186697</v>
      </c>
      <c r="BM11" s="168">
        <v>117.58844039767702</v>
      </c>
      <c r="BN11" s="168">
        <v>117.78653372030875</v>
      </c>
      <c r="BO11" s="168">
        <v>116.42424170843059</v>
      </c>
      <c r="BP11" s="168">
        <v>125.08451567429717</v>
      </c>
      <c r="BQ11" s="168">
        <v>119.87789573126481</v>
      </c>
      <c r="BR11" s="168">
        <v>117.53208222586174</v>
      </c>
      <c r="BS11" s="168">
        <v>66.280406630922556</v>
      </c>
      <c r="BT11" s="168">
        <v>69.740338119552902</v>
      </c>
      <c r="BU11" s="168">
        <v>100.31753927375327</v>
      </c>
      <c r="BV11" s="168">
        <v>98.371462918565229</v>
      </c>
      <c r="BW11" s="168">
        <v>96.85904353631814</v>
      </c>
      <c r="BX11" s="168">
        <v>98.669153422345673</v>
      </c>
      <c r="BY11" s="168">
        <v>104.49674993603188</v>
      </c>
      <c r="BZ11" s="168">
        <v>104.86731177923386</v>
      </c>
      <c r="CA11" s="168">
        <v>112.03005512276462</v>
      </c>
      <c r="CB11" s="168">
        <v>109.66727201759082</v>
      </c>
      <c r="CC11" s="168">
        <v>115.77348508822672</v>
      </c>
      <c r="CD11" s="168">
        <v>115.67830410019995</v>
      </c>
      <c r="CE11" s="168">
        <v>93.261234263494018</v>
      </c>
      <c r="CF11" s="168">
        <v>106.95715042830571</v>
      </c>
      <c r="CG11" s="168">
        <v>117.58522095193881</v>
      </c>
      <c r="CH11" s="168">
        <v>122.614605765652</v>
      </c>
      <c r="CI11" s="168">
        <v>116.25229678058621</v>
      </c>
      <c r="CJ11" s="168">
        <v>107.8892452149603</v>
      </c>
      <c r="CK11" s="168">
        <v>114.94032308589732</v>
      </c>
      <c r="CL11" s="168">
        <v>121.25067227336034</v>
      </c>
      <c r="CM11" s="168">
        <v>112.84190207195171</v>
      </c>
      <c r="CN11" s="168">
        <v>111.83833922324365</v>
      </c>
      <c r="CO11" s="168">
        <v>114.14541098463326</v>
      </c>
      <c r="CP11" s="168">
        <v>129.87712984673996</v>
      </c>
      <c r="CQ11" s="168">
        <v>92.365182221885604</v>
      </c>
      <c r="CR11" s="168">
        <v>109.10615787854989</v>
      </c>
      <c r="CS11" s="168">
        <v>130.47991606010839</v>
      </c>
      <c r="CT11" s="168">
        <v>129.57947396990517</v>
      </c>
      <c r="CU11" s="168">
        <v>131.15206255584141</v>
      </c>
      <c r="CV11" s="168">
        <v>124.47678614164663</v>
      </c>
      <c r="CW11" s="168">
        <v>127.14183833064095</v>
      </c>
      <c r="CX11" s="168">
        <v>123.20640627445462</v>
      </c>
      <c r="CY11" s="168">
        <v>116.65683988650116</v>
      </c>
      <c r="CZ11" s="168">
        <v>124.1720000178517</v>
      </c>
      <c r="DA11" s="168">
        <v>121.52522753594953</v>
      </c>
      <c r="DB11" s="168">
        <v>138.22577601659313</v>
      </c>
      <c r="DC11" s="168">
        <v>93.820673596910822</v>
      </c>
      <c r="DD11" s="168">
        <v>115.74579092540624</v>
      </c>
      <c r="DE11" s="168">
        <v>116.42916442859145</v>
      </c>
      <c r="DF11" s="168">
        <v>116.4819682549106</v>
      </c>
      <c r="DG11" s="168">
        <v>121.27819699229936</v>
      </c>
      <c r="DH11" s="168">
        <v>114.87742504830727</v>
      </c>
      <c r="DI11" s="168">
        <v>122.01903424373688</v>
      </c>
      <c r="DJ11" s="168">
        <v>121.01097682419582</v>
      </c>
      <c r="DK11" s="168">
        <v>111.25868417596756</v>
      </c>
      <c r="DL11" s="168">
        <v>120.42155345737483</v>
      </c>
      <c r="DM11" s="168">
        <v>124.1567124079716</v>
      </c>
      <c r="DN11" s="168">
        <v>140.83998580428405</v>
      </c>
      <c r="DO11" s="168">
        <v>99.33359249046849</v>
      </c>
      <c r="DP11" s="168">
        <v>109.35196516388238</v>
      </c>
      <c r="DQ11" s="168">
        <v>130.98010458506948</v>
      </c>
      <c r="DR11" s="168">
        <v>130.0819321366742</v>
      </c>
      <c r="DS11" s="168">
        <v>119.48247800538576</v>
      </c>
      <c r="DT11" s="168">
        <v>111.61258254571713</v>
      </c>
      <c r="DU11" s="168">
        <v>120.75055636365255</v>
      </c>
      <c r="DV11" s="168">
        <v>122.30384048471585</v>
      </c>
      <c r="DW11" s="168">
        <v>114.60268498975655</v>
      </c>
      <c r="DX11" s="168">
        <v>124.52727710493413</v>
      </c>
      <c r="DY11" s="168">
        <v>123.19467325365152</v>
      </c>
      <c r="DZ11" s="168">
        <v>137.17915871450688</v>
      </c>
      <c r="EA11" s="168">
        <v>95.446217956045274</v>
      </c>
      <c r="EB11" s="168">
        <v>104.15472501227283</v>
      </c>
      <c r="EC11" s="168">
        <v>128.39390206843089</v>
      </c>
      <c r="ED11" s="168">
        <v>128.60086950227597</v>
      </c>
      <c r="EE11" s="168">
        <v>118.92344432520338</v>
      </c>
      <c r="EF11" s="168">
        <v>111.37148470937125</v>
      </c>
      <c r="EG11" s="168">
        <v>117.92378339916273</v>
      </c>
      <c r="EH11" s="168">
        <v>118.99836928057948</v>
      </c>
      <c r="EI11" s="168">
        <v>113.71602301680788</v>
      </c>
      <c r="EJ11" s="168">
        <v>119.4850708446973</v>
      </c>
      <c r="EK11" s="168">
        <v>119.02808006169195</v>
      </c>
      <c r="EL11" s="168">
        <v>140.48440055261614</v>
      </c>
      <c r="EM11" s="168">
        <v>99.496316957263531</v>
      </c>
      <c r="EN11" s="168">
        <v>112.25030701265196</v>
      </c>
      <c r="EO11" s="168">
        <v>0</v>
      </c>
      <c r="EP11" s="168">
        <v>0</v>
      </c>
      <c r="EQ11" s="168">
        <v>0</v>
      </c>
      <c r="ER11" s="168">
        <v>0</v>
      </c>
      <c r="ES11" s="168">
        <v>0</v>
      </c>
      <c r="ET11" s="168">
        <v>0</v>
      </c>
      <c r="EU11" s="168">
        <v>0</v>
      </c>
      <c r="EV11" s="168">
        <v>104.78313701512072</v>
      </c>
      <c r="EW11" s="168">
        <v>98.068734081709678</v>
      </c>
      <c r="EX11" s="168">
        <v>94.173097216412273</v>
      </c>
      <c r="EY11" s="168">
        <v>102.9750316867573</v>
      </c>
      <c r="EZ11" s="168">
        <v>106.05175248772828</v>
      </c>
      <c r="FA11" s="168">
        <v>102.95608398031571</v>
      </c>
      <c r="FB11" s="168">
        <v>97.131935730576174</v>
      </c>
      <c r="FC11" s="168">
        <v>106.2056918244847</v>
      </c>
      <c r="FD11" s="168">
        <v>108.64690745887685</v>
      </c>
      <c r="FE11" s="168">
        <v>104.78500150906412</v>
      </c>
      <c r="FF11" s="168">
        <v>102.97575703310129</v>
      </c>
      <c r="FG11" s="168">
        <v>110.21792347528229</v>
      </c>
      <c r="FH11" s="168">
        <v>113.4222209749537</v>
      </c>
      <c r="FI11" s="168">
        <v>107.32517789121562</v>
      </c>
      <c r="FJ11" s="168">
        <v>105.31167329350602</v>
      </c>
      <c r="FK11" s="168">
        <v>114.67303314506535</v>
      </c>
      <c r="FL11" s="168">
        <v>116.59595446742988</v>
      </c>
      <c r="FM11" s="168">
        <v>110.4304598610949</v>
      </c>
      <c r="FN11" s="168">
        <v>108.45910998475644</v>
      </c>
      <c r="FO11" s="168">
        <v>117.26640527547211</v>
      </c>
      <c r="FP11" s="168">
        <v>120.83149787714125</v>
      </c>
      <c r="FQ11" s="168">
        <v>78.779428008076238</v>
      </c>
      <c r="FR11" s="168">
        <v>97.966553292409685</v>
      </c>
      <c r="FS11" s="168">
        <v>107.13137227934345</v>
      </c>
      <c r="FT11" s="168">
        <v>113.70635373533916</v>
      </c>
      <c r="FU11" s="168">
        <v>105.93453521457951</v>
      </c>
      <c r="FV11" s="168">
        <v>115.58538258706618</v>
      </c>
      <c r="FW11" s="168">
        <v>116.34429914373646</v>
      </c>
      <c r="FX11" s="168">
        <v>118.62029335153896</v>
      </c>
      <c r="FY11" s="168">
        <v>110.65041872018129</v>
      </c>
      <c r="FZ11" s="168">
        <v>128.40277422246442</v>
      </c>
      <c r="GA11" s="168">
        <v>122.33502816386557</v>
      </c>
      <c r="GB11" s="168">
        <v>127.97433452346479</v>
      </c>
      <c r="GC11" s="168">
        <v>108.66520965030283</v>
      </c>
      <c r="GD11" s="168">
        <v>117.54586343183907</v>
      </c>
      <c r="GE11" s="168">
        <v>118.09623174796677</v>
      </c>
      <c r="GF11" s="168">
        <v>128.4727505565435</v>
      </c>
      <c r="GG11" s="168">
        <v>113.22188741314012</v>
      </c>
      <c r="GH11" s="168">
        <v>120.3923308959257</v>
      </c>
      <c r="GI11" s="168">
        <v>119.21902727937498</v>
      </c>
      <c r="GJ11" s="168">
        <v>128.30036969103085</v>
      </c>
      <c r="GK11" s="168">
        <v>109.33161501224966</v>
      </c>
      <c r="GL11" s="168">
        <v>119.63193284561686</v>
      </c>
      <c r="GM11" s="168">
        <v>116.87939189885003</v>
      </c>
      <c r="GN11" s="168">
        <v>126.3325171530018</v>
      </c>
      <c r="GO11" s="168">
        <v>70.582207989971835</v>
      </c>
      <c r="GP11" s="168">
        <v>0</v>
      </c>
      <c r="GQ11" s="168">
        <v>0</v>
      </c>
      <c r="GR11" s="168">
        <v>101.17442686760735</v>
      </c>
      <c r="GS11" s="168">
        <v>103.82385190692132</v>
      </c>
      <c r="GT11" s="168">
        <v>106.16389518272499</v>
      </c>
      <c r="GU11" s="168">
        <v>110.23736010590191</v>
      </c>
      <c r="GV11" s="168">
        <v>113.39402727233823</v>
      </c>
      <c r="GW11" s="168">
        <v>99.703047676379839</v>
      </c>
      <c r="GX11" s="168">
        <v>108.26748917956346</v>
      </c>
      <c r="GY11" s="168">
        <v>111.46644403101047</v>
      </c>
      <c r="GZ11" s="168">
        <v>118.69789361854228</v>
      </c>
      <c r="HA11" s="168">
        <v>118.82076186479628</v>
      </c>
      <c r="HB11" s="168">
        <v>116.90041040828211</v>
      </c>
      <c r="HC11" s="168">
        <v>118.14883508578419</v>
      </c>
      <c r="HD11" s="168">
        <v>100.00000000000001</v>
      </c>
      <c r="HE11" s="168">
        <v>103.0863660057762</v>
      </c>
      <c r="HF11" s="168">
        <v>106.65639736908115</v>
      </c>
      <c r="HG11" s="168">
        <v>110.18302632618519</v>
      </c>
      <c r="HH11" s="168">
        <v>113.18798239718836</v>
      </c>
      <c r="HI11" s="168">
        <v>101.17721286424266</v>
      </c>
      <c r="HJ11" s="168">
        <v>112.89264267018031</v>
      </c>
      <c r="HK11" s="168">
        <v>120.00212861451256</v>
      </c>
      <c r="HL11" s="168">
        <v>118.07040983839335</v>
      </c>
      <c r="HM11" s="168">
        <v>120.32649903624609</v>
      </c>
      <c r="HN11" s="168">
        <v>118.53582736193682</v>
      </c>
      <c r="HO11" s="330"/>
      <c r="HP11" s="250" t="s">
        <v>659</v>
      </c>
    </row>
    <row r="12" spans="1:224" s="14" customFormat="1" ht="18" customHeight="1">
      <c r="A12" s="398"/>
      <c r="B12" s="218"/>
      <c r="C12" s="219">
        <v>1.6</v>
      </c>
      <c r="D12" s="220">
        <v>6.3705401898818703</v>
      </c>
      <c r="E12" s="221">
        <v>20</v>
      </c>
      <c r="F12" s="11"/>
      <c r="G12" s="11" t="s">
        <v>660</v>
      </c>
      <c r="H12" s="168">
        <v>96.921664813114973</v>
      </c>
      <c r="I12" s="168">
        <v>93.279796541251244</v>
      </c>
      <c r="J12" s="168">
        <v>101.9951580021025</v>
      </c>
      <c r="K12" s="168">
        <v>99.261337387353095</v>
      </c>
      <c r="L12" s="168">
        <v>100.73591287801224</v>
      </c>
      <c r="M12" s="168">
        <v>102.61402533027464</v>
      </c>
      <c r="N12" s="168">
        <v>101.77065909741273</v>
      </c>
      <c r="O12" s="168">
        <v>101.55147461507819</v>
      </c>
      <c r="P12" s="168">
        <v>101.07409580994987</v>
      </c>
      <c r="Q12" s="168">
        <v>109.29923933724218</v>
      </c>
      <c r="R12" s="168">
        <v>93.733196017195468</v>
      </c>
      <c r="S12" s="168">
        <v>97.763440171012633</v>
      </c>
      <c r="T12" s="168">
        <v>99.803769949397065</v>
      </c>
      <c r="U12" s="168">
        <v>96.697685805560127</v>
      </c>
      <c r="V12" s="168">
        <v>106.50308182968489</v>
      </c>
      <c r="W12" s="168">
        <v>103.49086516629603</v>
      </c>
      <c r="X12" s="168">
        <v>107.46459141345726</v>
      </c>
      <c r="Y12" s="168">
        <v>108.33800296097438</v>
      </c>
      <c r="Z12" s="168">
        <v>106.61486843816833</v>
      </c>
      <c r="AA12" s="168">
        <v>110.89276952678053</v>
      </c>
      <c r="AB12" s="168">
        <v>108.71696145947172</v>
      </c>
      <c r="AC12" s="168">
        <v>117.29941825947741</v>
      </c>
      <c r="AD12" s="168">
        <v>102.66166607826291</v>
      </c>
      <c r="AE12" s="168">
        <v>103.69951225141021</v>
      </c>
      <c r="AF12" s="168">
        <v>102.27211981389959</v>
      </c>
      <c r="AG12" s="168">
        <v>101.29934054789851</v>
      </c>
      <c r="AH12" s="168">
        <v>110.78806185357305</v>
      </c>
      <c r="AI12" s="168">
        <v>107.98122302772971</v>
      </c>
      <c r="AJ12" s="168">
        <v>111.29785359390381</v>
      </c>
      <c r="AK12" s="168">
        <v>112.62371413458283</v>
      </c>
      <c r="AL12" s="168">
        <v>110.01081858704163</v>
      </c>
      <c r="AM12" s="168">
        <v>114.7693337838564</v>
      </c>
      <c r="AN12" s="168">
        <v>114.57053432114856</v>
      </c>
      <c r="AO12" s="168">
        <v>119.52298232538934</v>
      </c>
      <c r="AP12" s="168">
        <v>110.43650095256257</v>
      </c>
      <c r="AQ12" s="168">
        <v>111.48933170148516</v>
      </c>
      <c r="AR12" s="168">
        <v>109.73782033042799</v>
      </c>
      <c r="AS12" s="168">
        <v>110.14770107597229</v>
      </c>
      <c r="AT12" s="168">
        <v>115.02192359033432</v>
      </c>
      <c r="AU12" s="168">
        <v>114.51304480801912</v>
      </c>
      <c r="AV12" s="168">
        <v>117.37900816435524</v>
      </c>
      <c r="AW12" s="168">
        <v>118.10368499278111</v>
      </c>
      <c r="AX12" s="168">
        <v>118.63854400076509</v>
      </c>
      <c r="AY12" s="168">
        <v>117.6745021893294</v>
      </c>
      <c r="AZ12" s="168">
        <v>117.93276385064287</v>
      </c>
      <c r="BA12" s="168">
        <v>120.69713250475118</v>
      </c>
      <c r="BB12" s="168">
        <v>110.82573791938216</v>
      </c>
      <c r="BC12" s="168">
        <v>114.73298171778406</v>
      </c>
      <c r="BD12" s="168">
        <v>112.62635482679617</v>
      </c>
      <c r="BE12" s="168">
        <v>110.66573169273703</v>
      </c>
      <c r="BF12" s="168">
        <v>116.99046845128476</v>
      </c>
      <c r="BG12" s="168">
        <v>115.64841967935133</v>
      </c>
      <c r="BH12" s="168">
        <v>120.40079249064091</v>
      </c>
      <c r="BI12" s="168">
        <v>121.02015136955639</v>
      </c>
      <c r="BJ12" s="168">
        <v>120.91518110728894</v>
      </c>
      <c r="BK12" s="168">
        <v>120.31908835640627</v>
      </c>
      <c r="BL12" s="168">
        <v>119.87922876702999</v>
      </c>
      <c r="BM12" s="168">
        <v>121.21124928468001</v>
      </c>
      <c r="BN12" s="168">
        <v>113.74455746807855</v>
      </c>
      <c r="BO12" s="168">
        <v>117.01863950277952</v>
      </c>
      <c r="BP12" s="168">
        <v>114.94783716716671</v>
      </c>
      <c r="BQ12" s="168">
        <v>116.13770358041366</v>
      </c>
      <c r="BR12" s="168">
        <v>115.45149017216387</v>
      </c>
      <c r="BS12" s="168">
        <v>87.089317178805004</v>
      </c>
      <c r="BT12" s="168">
        <v>91.612625972802121</v>
      </c>
      <c r="BU12" s="168">
        <v>111.66345543043568</v>
      </c>
      <c r="BV12" s="168">
        <v>110.8964971796793</v>
      </c>
      <c r="BW12" s="168">
        <v>110.09950499240256</v>
      </c>
      <c r="BX12" s="168">
        <v>113.10725566588086</v>
      </c>
      <c r="BY12" s="168">
        <v>112.23448217222416</v>
      </c>
      <c r="BZ12" s="168">
        <v>108.15268795608604</v>
      </c>
      <c r="CA12" s="168">
        <v>118.97219991307689</v>
      </c>
      <c r="CB12" s="168">
        <v>115.21711987984816</v>
      </c>
      <c r="CC12" s="168">
        <v>120.27426479277126</v>
      </c>
      <c r="CD12" s="168">
        <v>126.5329528947871</v>
      </c>
      <c r="CE12" s="168">
        <v>106.22248990444936</v>
      </c>
      <c r="CF12" s="168">
        <v>103.60432569941622</v>
      </c>
      <c r="CG12" s="168">
        <v>128.74624937101214</v>
      </c>
      <c r="CH12" s="168">
        <v>115.05904678073131</v>
      </c>
      <c r="CI12" s="168">
        <v>122.34288758076406</v>
      </c>
      <c r="CJ12" s="168">
        <v>121.07943243291733</v>
      </c>
      <c r="CK12" s="168">
        <v>124.88812018790745</v>
      </c>
      <c r="CL12" s="168">
        <v>118.88056153467961</v>
      </c>
      <c r="CM12" s="168">
        <v>131.26685344844051</v>
      </c>
      <c r="CN12" s="168">
        <v>123.37820087560394</v>
      </c>
      <c r="CO12" s="168">
        <v>125.7721952401931</v>
      </c>
      <c r="CP12" s="168">
        <v>127.92214447533466</v>
      </c>
      <c r="CQ12" s="168">
        <v>116.78553310546356</v>
      </c>
      <c r="CR12" s="168">
        <v>112.05943885981158</v>
      </c>
      <c r="CS12" s="168">
        <v>131.58134765889289</v>
      </c>
      <c r="CT12" s="168">
        <v>119.63107619492432</v>
      </c>
      <c r="CU12" s="168">
        <v>128.01383895888884</v>
      </c>
      <c r="CV12" s="168">
        <v>126.1994822604531</v>
      </c>
      <c r="CW12" s="168">
        <v>125.12883866388246</v>
      </c>
      <c r="CX12" s="168">
        <v>124.65609085761201</v>
      </c>
      <c r="CY12" s="168">
        <v>131.7992656327869</v>
      </c>
      <c r="CZ12" s="168">
        <v>124.56825719809497</v>
      </c>
      <c r="DA12" s="168">
        <v>129.2479390343338</v>
      </c>
      <c r="DB12" s="168">
        <v>133.69525454851896</v>
      </c>
      <c r="DC12" s="168">
        <v>118.17897105358072</v>
      </c>
      <c r="DD12" s="168">
        <v>118.85190067733828</v>
      </c>
      <c r="DE12" s="168">
        <v>140.75810318067974</v>
      </c>
      <c r="DF12" s="168">
        <v>128.3651967871686</v>
      </c>
      <c r="DG12" s="168">
        <v>137.87381949205633</v>
      </c>
      <c r="DH12" s="168">
        <v>133.58837240127465</v>
      </c>
      <c r="DI12" s="168">
        <v>132.93660857633881</v>
      </c>
      <c r="DJ12" s="168">
        <v>127.83598597501101</v>
      </c>
      <c r="DK12" s="168">
        <v>130.29915822689821</v>
      </c>
      <c r="DL12" s="168">
        <v>132.1290862740878</v>
      </c>
      <c r="DM12" s="168">
        <v>125.6382132566458</v>
      </c>
      <c r="DN12" s="168">
        <v>128.40902067118793</v>
      </c>
      <c r="DO12" s="168">
        <v>124.07225061917195</v>
      </c>
      <c r="DP12" s="168">
        <v>122.01464208350902</v>
      </c>
      <c r="DQ12" s="168">
        <v>143.7701415074919</v>
      </c>
      <c r="DR12" s="168">
        <v>136.48607794495686</v>
      </c>
      <c r="DS12" s="168">
        <v>142.32678796987045</v>
      </c>
      <c r="DT12" s="168">
        <v>137.27388216281307</v>
      </c>
      <c r="DU12" s="168">
        <v>133.40570593746699</v>
      </c>
      <c r="DV12" s="168">
        <v>129.90753852624738</v>
      </c>
      <c r="DW12" s="168">
        <v>134.58618611790288</v>
      </c>
      <c r="DX12" s="168">
        <v>135.68542374075537</v>
      </c>
      <c r="DY12" s="168">
        <v>132.85597478619684</v>
      </c>
      <c r="DZ12" s="168">
        <v>134.66232118453132</v>
      </c>
      <c r="EA12" s="168">
        <v>129.85872924653683</v>
      </c>
      <c r="EB12" s="168">
        <v>120.73262802897835</v>
      </c>
      <c r="EC12" s="168">
        <v>142.0940468284393</v>
      </c>
      <c r="ED12" s="168">
        <v>136.09129378541093</v>
      </c>
      <c r="EE12" s="168">
        <v>138.50461972856917</v>
      </c>
      <c r="EF12" s="168">
        <v>134.95986055579513</v>
      </c>
      <c r="EG12" s="168">
        <v>135.41088935870235</v>
      </c>
      <c r="EH12" s="168">
        <v>128.95829780298294</v>
      </c>
      <c r="EI12" s="168">
        <v>138.06431080580822</v>
      </c>
      <c r="EJ12" s="168">
        <v>135.38965334921841</v>
      </c>
      <c r="EK12" s="168">
        <v>132.67944297421082</v>
      </c>
      <c r="EL12" s="168">
        <v>133.25747217542306</v>
      </c>
      <c r="EM12" s="168">
        <v>133.61507697662353</v>
      </c>
      <c r="EN12" s="168">
        <v>122.31869937187952</v>
      </c>
      <c r="EO12" s="168">
        <v>0</v>
      </c>
      <c r="EP12" s="168">
        <v>0</v>
      </c>
      <c r="EQ12" s="168">
        <v>0</v>
      </c>
      <c r="ER12" s="168">
        <v>0</v>
      </c>
      <c r="ES12" s="168">
        <v>0</v>
      </c>
      <c r="ET12" s="168">
        <v>0</v>
      </c>
      <c r="EU12" s="168">
        <v>0</v>
      </c>
      <c r="EV12" s="168">
        <v>97.398873118822905</v>
      </c>
      <c r="EW12" s="168">
        <v>100.87042519854667</v>
      </c>
      <c r="EX12" s="168">
        <v>101.46540984081361</v>
      </c>
      <c r="EY12" s="168">
        <v>100.26529184181676</v>
      </c>
      <c r="EZ12" s="168">
        <v>101.00151252821404</v>
      </c>
      <c r="FA12" s="168">
        <v>106.43115318024256</v>
      </c>
      <c r="FB12" s="168">
        <v>108.74153314147354</v>
      </c>
      <c r="FC12" s="168">
        <v>107.88686552971684</v>
      </c>
      <c r="FD12" s="168">
        <v>104.78650740512371</v>
      </c>
      <c r="FE12" s="168">
        <v>110.63426358540545</v>
      </c>
      <c r="FF12" s="168">
        <v>113.11689556401552</v>
      </c>
      <c r="FG12" s="168">
        <v>113.81627165981236</v>
      </c>
      <c r="FH12" s="168">
        <v>111.63581499891154</v>
      </c>
      <c r="FI12" s="168">
        <v>116.66524598838515</v>
      </c>
      <c r="FJ12" s="168">
        <v>118.08193668024579</v>
      </c>
      <c r="FK12" s="168">
        <v>115.41861738063913</v>
      </c>
      <c r="FL12" s="168">
        <v>113.42751832360598</v>
      </c>
      <c r="FM12" s="168">
        <v>119.02312117984955</v>
      </c>
      <c r="FN12" s="168">
        <v>120.37116607690841</v>
      </c>
      <c r="FO12" s="168">
        <v>117.3248154185127</v>
      </c>
      <c r="FP12" s="168">
        <v>115.51234363991473</v>
      </c>
      <c r="FQ12" s="168">
        <v>96.788466194014248</v>
      </c>
      <c r="FR12" s="168">
        <v>111.36775261265423</v>
      </c>
      <c r="FS12" s="168">
        <v>113.11979001379569</v>
      </c>
      <c r="FT12" s="168">
        <v>120.67477918913551</v>
      </c>
      <c r="FU12" s="168">
        <v>112.85768832495926</v>
      </c>
      <c r="FV12" s="168">
        <v>119.49378893147089</v>
      </c>
      <c r="FW12" s="168">
        <v>125.01184505700921</v>
      </c>
      <c r="FX12" s="168">
        <v>125.69084686371058</v>
      </c>
      <c r="FY12" s="168">
        <v>120.14210654138935</v>
      </c>
      <c r="FZ12" s="168">
        <v>124.61479913808876</v>
      </c>
      <c r="GA12" s="168">
        <v>127.19473171809379</v>
      </c>
      <c r="GB12" s="168">
        <v>129.17048359364924</v>
      </c>
      <c r="GC12" s="168">
        <v>125.92965830386625</v>
      </c>
      <c r="GD12" s="168">
        <v>133.27579622683319</v>
      </c>
      <c r="GE12" s="168">
        <v>130.35725092608268</v>
      </c>
      <c r="GF12" s="168">
        <v>128.72544006730718</v>
      </c>
      <c r="GG12" s="168">
        <v>129.95234473672429</v>
      </c>
      <c r="GH12" s="168">
        <v>138.69558269254676</v>
      </c>
      <c r="GI12" s="168">
        <v>132.63314352720576</v>
      </c>
      <c r="GJ12" s="168">
        <v>134.40123990382784</v>
      </c>
      <c r="GK12" s="168">
        <v>130.89513470131817</v>
      </c>
      <c r="GL12" s="168">
        <v>136.51859135659174</v>
      </c>
      <c r="GM12" s="168">
        <v>134.14449932249784</v>
      </c>
      <c r="GN12" s="168">
        <v>133.77552283295077</v>
      </c>
      <c r="GO12" s="168">
        <v>85.311258782834344</v>
      </c>
      <c r="GP12" s="168">
        <v>0</v>
      </c>
      <c r="GQ12" s="168">
        <v>0</v>
      </c>
      <c r="GR12" s="168">
        <v>98.438773924366814</v>
      </c>
      <c r="GS12" s="168">
        <v>102.79199883287909</v>
      </c>
      <c r="GT12" s="168">
        <v>106.72771976740094</v>
      </c>
      <c r="GU12" s="168">
        <v>113.35989959382179</v>
      </c>
      <c r="GV12" s="168">
        <v>115.26635342816203</v>
      </c>
      <c r="GW12" s="168">
        <v>105.04779481427026</v>
      </c>
      <c r="GX12" s="168">
        <v>114.37023063425443</v>
      </c>
      <c r="GY12" s="168">
        <v>121.18350251128138</v>
      </c>
      <c r="GZ12" s="168">
        <v>124.90846450237333</v>
      </c>
      <c r="HA12" s="168">
        <v>126.4526425809205</v>
      </c>
      <c r="HB12" s="168">
        <v>130.75901539739976</v>
      </c>
      <c r="HC12" s="168">
        <v>131.45206896947107</v>
      </c>
      <c r="HD12" s="168">
        <v>99.999999999999986</v>
      </c>
      <c r="HE12" s="168">
        <v>106.01526609491172</v>
      </c>
      <c r="HF12" s="168">
        <v>110.58848455358925</v>
      </c>
      <c r="HG12" s="168">
        <v>115.45040376204541</v>
      </c>
      <c r="HH12" s="168">
        <v>117.53665524971915</v>
      </c>
      <c r="HI12" s="168">
        <v>109.19708811509473</v>
      </c>
      <c r="HJ12" s="168">
        <v>119.5095253756437</v>
      </c>
      <c r="HK12" s="168">
        <v>124.41062106532064</v>
      </c>
      <c r="HL12" s="168">
        <v>129.68329726260785</v>
      </c>
      <c r="HM12" s="168">
        <v>132.501627755946</v>
      </c>
      <c r="HN12" s="168">
        <v>133.98986632105891</v>
      </c>
      <c r="HO12" s="20"/>
      <c r="HP12" s="250" t="s">
        <v>661</v>
      </c>
    </row>
    <row r="13" spans="1:224" s="14" customFormat="1" ht="18" customHeight="1">
      <c r="A13" s="398"/>
      <c r="B13" s="218"/>
      <c r="C13" s="219">
        <v>1.7</v>
      </c>
      <c r="D13" s="220">
        <v>2.22101546941082</v>
      </c>
      <c r="E13" s="221" t="s">
        <v>828</v>
      </c>
      <c r="F13" s="11"/>
      <c r="G13" s="11" t="s">
        <v>327</v>
      </c>
      <c r="H13" s="168">
        <v>96.691591222198653</v>
      </c>
      <c r="I13" s="168">
        <v>87.556820338884236</v>
      </c>
      <c r="J13" s="168">
        <v>100.68653037759394</v>
      </c>
      <c r="K13" s="168">
        <v>98.626050324409675</v>
      </c>
      <c r="L13" s="168">
        <v>97.0807534894941</v>
      </c>
      <c r="M13" s="168">
        <v>94.037438354768511</v>
      </c>
      <c r="N13" s="168">
        <v>101.78843300528743</v>
      </c>
      <c r="O13" s="168">
        <v>103.57394509348325</v>
      </c>
      <c r="P13" s="168">
        <v>104.43567487578309</v>
      </c>
      <c r="Q13" s="168">
        <v>106.44578383508467</v>
      </c>
      <c r="R13" s="168">
        <v>104.55124595810835</v>
      </c>
      <c r="S13" s="168">
        <v>104.52573312490416</v>
      </c>
      <c r="T13" s="168">
        <v>102.63092121852229</v>
      </c>
      <c r="U13" s="168">
        <v>91.933279702400128</v>
      </c>
      <c r="V13" s="168">
        <v>107.98202452757876</v>
      </c>
      <c r="W13" s="168">
        <v>106.87834350567584</v>
      </c>
      <c r="X13" s="168">
        <v>98.900627617908043</v>
      </c>
      <c r="Y13" s="168">
        <v>99.013589565353129</v>
      </c>
      <c r="Z13" s="168">
        <v>105.33743985248965</v>
      </c>
      <c r="AA13" s="168">
        <v>105.24368589122142</v>
      </c>
      <c r="AB13" s="168">
        <v>106.62607876778492</v>
      </c>
      <c r="AC13" s="168">
        <v>104.23516867654904</v>
      </c>
      <c r="AD13" s="168">
        <v>105.40325433807587</v>
      </c>
      <c r="AE13" s="168">
        <v>109.69366243246316</v>
      </c>
      <c r="AF13" s="168">
        <v>108.12374777828173</v>
      </c>
      <c r="AG13" s="168">
        <v>102.22977566237402</v>
      </c>
      <c r="AH13" s="168">
        <v>113.34416922584617</v>
      </c>
      <c r="AI13" s="168">
        <v>114.55669622001665</v>
      </c>
      <c r="AJ13" s="168">
        <v>108.92139722023119</v>
      </c>
      <c r="AK13" s="168">
        <v>104.38371885964372</v>
      </c>
      <c r="AL13" s="168">
        <v>111.53300274739671</v>
      </c>
      <c r="AM13" s="168">
        <v>111.99871518442356</v>
      </c>
      <c r="AN13" s="168">
        <v>111.14649704240533</v>
      </c>
      <c r="AO13" s="168">
        <v>114.31878302905895</v>
      </c>
      <c r="AP13" s="168">
        <v>109.30480641118349</v>
      </c>
      <c r="AQ13" s="168">
        <v>113.23623315464148</v>
      </c>
      <c r="AR13" s="168">
        <v>112.14065140454595</v>
      </c>
      <c r="AS13" s="168">
        <v>104.16564653085349</v>
      </c>
      <c r="AT13" s="168">
        <v>114.45893075051217</v>
      </c>
      <c r="AU13" s="168">
        <v>114.33331628100314</v>
      </c>
      <c r="AV13" s="168">
        <v>116.16478405291143</v>
      </c>
      <c r="AW13" s="168">
        <v>111.69867217141733</v>
      </c>
      <c r="AX13" s="168">
        <v>118.27072621212811</v>
      </c>
      <c r="AY13" s="168">
        <v>119.79335322806311</v>
      </c>
      <c r="AZ13" s="168">
        <v>118.16736009840379</v>
      </c>
      <c r="BA13" s="168">
        <v>122.85362095177173</v>
      </c>
      <c r="BB13" s="168">
        <v>114.03610275468398</v>
      </c>
      <c r="BC13" s="168">
        <v>125.32740417352473</v>
      </c>
      <c r="BD13" s="168">
        <v>118.01187750270756</v>
      </c>
      <c r="BE13" s="168">
        <v>112.56814825501665</v>
      </c>
      <c r="BF13" s="168">
        <v>121.95248359503888</v>
      </c>
      <c r="BG13" s="168">
        <v>121.4418331670617</v>
      </c>
      <c r="BH13" s="168">
        <v>126.38665754233156</v>
      </c>
      <c r="BI13" s="168">
        <v>120.45304266392908</v>
      </c>
      <c r="BJ13" s="168">
        <v>127.78628791340553</v>
      </c>
      <c r="BK13" s="168">
        <v>128.88695483414102</v>
      </c>
      <c r="BL13" s="168">
        <v>124.21763549118947</v>
      </c>
      <c r="BM13" s="168">
        <v>128.69455239577189</v>
      </c>
      <c r="BN13" s="168">
        <v>119.83715590993343</v>
      </c>
      <c r="BO13" s="168">
        <v>135.98406759746595</v>
      </c>
      <c r="BP13" s="168">
        <v>130.94081683455312</v>
      </c>
      <c r="BQ13" s="168">
        <v>128.75279120218826</v>
      </c>
      <c r="BR13" s="168">
        <v>165.02275549662698</v>
      </c>
      <c r="BS13" s="168">
        <v>166.71516804874145</v>
      </c>
      <c r="BT13" s="168">
        <v>170.99374565462278</v>
      </c>
      <c r="BU13" s="168">
        <v>199.3836944694674</v>
      </c>
      <c r="BV13" s="168">
        <v>206.99249746239582</v>
      </c>
      <c r="BW13" s="168">
        <v>200.27253724938637</v>
      </c>
      <c r="BX13" s="168">
        <v>206.25144699618036</v>
      </c>
      <c r="BY13" s="168">
        <v>218.80359457768185</v>
      </c>
      <c r="BZ13" s="168">
        <v>199.67144732700265</v>
      </c>
      <c r="CA13" s="168">
        <v>219.59294855001136</v>
      </c>
      <c r="CB13" s="168">
        <v>229.26767712388235</v>
      </c>
      <c r="CC13" s="168">
        <v>213.87345695089667</v>
      </c>
      <c r="CD13" s="168">
        <v>277.67283312443857</v>
      </c>
      <c r="CE13" s="168">
        <v>269.36947907225573</v>
      </c>
      <c r="CF13" s="168">
        <v>250.89206614072791</v>
      </c>
      <c r="CG13" s="168">
        <v>267.03086887504782</v>
      </c>
      <c r="CH13" s="168">
        <v>237.29371262220329</v>
      </c>
      <c r="CI13" s="168">
        <v>217.49265590191766</v>
      </c>
      <c r="CJ13" s="168">
        <v>197.3711657293178</v>
      </c>
      <c r="CK13" s="168">
        <v>196.68998856905728</v>
      </c>
      <c r="CL13" s="168">
        <v>177.82677315576285</v>
      </c>
      <c r="CM13" s="168">
        <v>191.21462201729366</v>
      </c>
      <c r="CN13" s="168">
        <v>184.01448637904389</v>
      </c>
      <c r="CO13" s="168">
        <v>169.84823363115561</v>
      </c>
      <c r="CP13" s="168">
        <v>209.1174744997324</v>
      </c>
      <c r="CQ13" s="168">
        <v>217.58527490541559</v>
      </c>
      <c r="CR13" s="168">
        <v>193.24652757117275</v>
      </c>
      <c r="CS13" s="168">
        <v>203.20125119366293</v>
      </c>
      <c r="CT13" s="168">
        <v>195.88506099812747</v>
      </c>
      <c r="CU13" s="168">
        <v>194.52493097017555</v>
      </c>
      <c r="CV13" s="168">
        <v>180.46339811614067</v>
      </c>
      <c r="CW13" s="168">
        <v>180.20299524411263</v>
      </c>
      <c r="CX13" s="168">
        <v>161.82379028850511</v>
      </c>
      <c r="CY13" s="168">
        <v>175.73356060109663</v>
      </c>
      <c r="CZ13" s="168">
        <v>167.80348566192174</v>
      </c>
      <c r="DA13" s="168">
        <v>159.12504188852097</v>
      </c>
      <c r="DB13" s="168">
        <v>196.40233545528557</v>
      </c>
      <c r="DC13" s="168">
        <v>181.77247691843681</v>
      </c>
      <c r="DD13" s="168">
        <v>174.5598221188751</v>
      </c>
      <c r="DE13" s="168">
        <v>182.74445980179516</v>
      </c>
      <c r="DF13" s="168">
        <v>178.31624502957666</v>
      </c>
      <c r="DG13" s="168">
        <v>180.41748719359666</v>
      </c>
      <c r="DH13" s="168">
        <v>175.55280382736851</v>
      </c>
      <c r="DI13" s="168">
        <v>177.61464737575653</v>
      </c>
      <c r="DJ13" s="168">
        <v>161.02905620852999</v>
      </c>
      <c r="DK13" s="168">
        <v>168.78992063687477</v>
      </c>
      <c r="DL13" s="168">
        <v>182.09381992041546</v>
      </c>
      <c r="DM13" s="168">
        <v>169.22976286927374</v>
      </c>
      <c r="DN13" s="168">
        <v>201.58465378018374</v>
      </c>
      <c r="DO13" s="168">
        <v>195.78789002075465</v>
      </c>
      <c r="DP13" s="168">
        <v>185.33172335719553</v>
      </c>
      <c r="DQ13" s="168">
        <v>193.4490184513173</v>
      </c>
      <c r="DR13" s="168">
        <v>197.11383969136241</v>
      </c>
      <c r="DS13" s="168">
        <v>200.51058394184227</v>
      </c>
      <c r="DT13" s="168">
        <v>190.67753119223138</v>
      </c>
      <c r="DU13" s="168">
        <v>196.96727963825217</v>
      </c>
      <c r="DV13" s="168">
        <v>176.79421865293801</v>
      </c>
      <c r="DW13" s="168">
        <v>188.82202236949624</v>
      </c>
      <c r="DX13" s="168">
        <v>197.78962409672047</v>
      </c>
      <c r="DY13" s="168">
        <v>176.52470344469182</v>
      </c>
      <c r="DZ13" s="168">
        <v>209.98270430379412</v>
      </c>
      <c r="EA13" s="168">
        <v>201.559557720638</v>
      </c>
      <c r="EB13" s="168">
        <v>183.33509738520465</v>
      </c>
      <c r="EC13" s="168">
        <v>188.9663248951606</v>
      </c>
      <c r="ED13" s="168">
        <v>195.55759323555202</v>
      </c>
      <c r="EE13" s="168">
        <v>197.54363611029493</v>
      </c>
      <c r="EF13" s="168">
        <v>188.92271128348841</v>
      </c>
      <c r="EG13" s="168">
        <v>193.932996695974</v>
      </c>
      <c r="EH13" s="168">
        <v>173.84962338021799</v>
      </c>
      <c r="EI13" s="168">
        <v>187.18310404535271</v>
      </c>
      <c r="EJ13" s="168">
        <v>196.67055829378194</v>
      </c>
      <c r="EK13" s="168">
        <v>171.87381455421354</v>
      </c>
      <c r="EL13" s="168">
        <v>204.18856436723757</v>
      </c>
      <c r="EM13" s="168">
        <v>210.6359828808653</v>
      </c>
      <c r="EN13" s="168">
        <v>179.77073905652509</v>
      </c>
      <c r="EO13" s="168">
        <v>0</v>
      </c>
      <c r="EP13" s="168">
        <v>0</v>
      </c>
      <c r="EQ13" s="168">
        <v>0</v>
      </c>
      <c r="ER13" s="168">
        <v>0</v>
      </c>
      <c r="ES13" s="168">
        <v>0</v>
      </c>
      <c r="ET13" s="168">
        <v>0</v>
      </c>
      <c r="EU13" s="168">
        <v>0</v>
      </c>
      <c r="EV13" s="168">
        <v>94.978313979558948</v>
      </c>
      <c r="EW13" s="168">
        <v>96.581414056224091</v>
      </c>
      <c r="EX13" s="168">
        <v>103.26601765818459</v>
      </c>
      <c r="EY13" s="168">
        <v>105.17425430603238</v>
      </c>
      <c r="EZ13" s="168">
        <v>100.84874181616705</v>
      </c>
      <c r="FA13" s="168">
        <v>101.59752022964567</v>
      </c>
      <c r="FB13" s="168">
        <v>105.73573483716534</v>
      </c>
      <c r="FC13" s="168">
        <v>106.44402848236268</v>
      </c>
      <c r="FD13" s="168">
        <v>107.89923088883397</v>
      </c>
      <c r="FE13" s="168">
        <v>109.28727076663051</v>
      </c>
      <c r="FF13" s="168">
        <v>111.55940499140853</v>
      </c>
      <c r="FG13" s="168">
        <v>112.28660753162796</v>
      </c>
      <c r="FH13" s="168">
        <v>110.25507622863721</v>
      </c>
      <c r="FI13" s="168">
        <v>114.06559083511064</v>
      </c>
      <c r="FJ13" s="168">
        <v>118.74381317953167</v>
      </c>
      <c r="FK13" s="168">
        <v>120.73904262666014</v>
      </c>
      <c r="FL13" s="168">
        <v>117.51083645092103</v>
      </c>
      <c r="FM13" s="168">
        <v>122.76051112444078</v>
      </c>
      <c r="FN13" s="168">
        <v>126.96362607957867</v>
      </c>
      <c r="FO13" s="168">
        <v>128.17192530105709</v>
      </c>
      <c r="FP13" s="168">
        <v>141.57212117778946</v>
      </c>
      <c r="FQ13" s="168">
        <v>179.03086939094388</v>
      </c>
      <c r="FR13" s="168">
        <v>204.50549390265417</v>
      </c>
      <c r="FS13" s="168">
        <v>212.68933015156529</v>
      </c>
      <c r="FT13" s="168">
        <v>240.2713223997392</v>
      </c>
      <c r="FU13" s="168">
        <v>262.43080469601045</v>
      </c>
      <c r="FV13" s="168">
        <v>217.38584475114624</v>
      </c>
      <c r="FW13" s="168">
        <v>188.57712791403796</v>
      </c>
      <c r="FX13" s="168">
        <v>187.66006483664395</v>
      </c>
      <c r="FY13" s="168">
        <v>204.67768455675045</v>
      </c>
      <c r="FZ13" s="168">
        <v>190.2911300281479</v>
      </c>
      <c r="GA13" s="168">
        <v>172.58678204457146</v>
      </c>
      <c r="GB13" s="168">
        <v>174.44362100190941</v>
      </c>
      <c r="GC13" s="168">
        <v>179.69225294636905</v>
      </c>
      <c r="GD13" s="168">
        <v>178.09551201684727</v>
      </c>
      <c r="GE13" s="168">
        <v>169.14454140705377</v>
      </c>
      <c r="GF13" s="168">
        <v>184.30274552329101</v>
      </c>
      <c r="GG13" s="168">
        <v>191.52287727642249</v>
      </c>
      <c r="GH13" s="168">
        <v>196.10065160847867</v>
      </c>
      <c r="GI13" s="168">
        <v>187.5278402202288</v>
      </c>
      <c r="GJ13" s="168">
        <v>194.76567728173549</v>
      </c>
      <c r="GK13" s="168">
        <v>191.28699333366774</v>
      </c>
      <c r="GL13" s="168">
        <v>194.00798020977845</v>
      </c>
      <c r="GM13" s="168">
        <v>184.98857470718156</v>
      </c>
      <c r="GN13" s="168">
        <v>190.91097907174435</v>
      </c>
      <c r="GO13" s="168">
        <v>130.13557397913013</v>
      </c>
      <c r="GP13" s="168">
        <v>0</v>
      </c>
      <c r="GQ13" s="168">
        <v>0</v>
      </c>
      <c r="GR13" s="168">
        <v>96.128349150516129</v>
      </c>
      <c r="GS13" s="168">
        <v>101.665039314417</v>
      </c>
      <c r="GT13" s="168">
        <v>109.43515722134994</v>
      </c>
      <c r="GU13" s="168">
        <v>112.25266580396524</v>
      </c>
      <c r="GV13" s="168">
        <v>120.07220001243127</v>
      </c>
      <c r="GW13" s="168">
        <v>152.4850554473465</v>
      </c>
      <c r="GX13" s="168">
        <v>248.21510248244022</v>
      </c>
      <c r="GY13" s="168">
        <v>194.76239939730402</v>
      </c>
      <c r="GZ13" s="168">
        <v>175.93263240860804</v>
      </c>
      <c r="HA13" s="168">
        <v>186.80556998956462</v>
      </c>
      <c r="HB13" s="168">
        <v>193.8383373902098</v>
      </c>
      <c r="HC13" s="168">
        <v>192.62793183052469</v>
      </c>
      <c r="HD13" s="168">
        <v>100.00000000000001</v>
      </c>
      <c r="HE13" s="168">
        <v>103.65650634133517</v>
      </c>
      <c r="HF13" s="168">
        <v>110.25812854462525</v>
      </c>
      <c r="HG13" s="168">
        <v>115.95088071748491</v>
      </c>
      <c r="HH13" s="168">
        <v>123.85172473899939</v>
      </c>
      <c r="HI13" s="168">
        <v>184.44945365573821</v>
      </c>
      <c r="HJ13" s="168">
        <v>227.16627494023348</v>
      </c>
      <c r="HK13" s="168">
        <v>188.80391536652846</v>
      </c>
      <c r="HL13" s="168">
        <v>175.34398184304487</v>
      </c>
      <c r="HM13" s="168">
        <v>189.86352865710523</v>
      </c>
      <c r="HN13" s="168">
        <v>191.26230638309082</v>
      </c>
      <c r="HO13" s="20"/>
      <c r="HP13" s="250" t="s">
        <v>365</v>
      </c>
    </row>
    <row r="14" spans="1:224" s="14" customFormat="1" ht="18" customHeight="1">
      <c r="A14" s="398"/>
      <c r="B14" s="218"/>
      <c r="C14" s="219">
        <v>1.8</v>
      </c>
      <c r="D14" s="220">
        <v>2.2644343686703898</v>
      </c>
      <c r="E14" s="221" t="s">
        <v>829</v>
      </c>
      <c r="F14" s="11"/>
      <c r="G14" s="11" t="s">
        <v>830</v>
      </c>
      <c r="H14" s="168">
        <v>98.864336995902619</v>
      </c>
      <c r="I14" s="168">
        <v>94.326572192663178</v>
      </c>
      <c r="J14" s="168">
        <v>94.798682120501127</v>
      </c>
      <c r="K14" s="168">
        <v>90.41615554442545</v>
      </c>
      <c r="L14" s="168">
        <v>104.33179877735145</v>
      </c>
      <c r="M14" s="168">
        <v>100.00745252740637</v>
      </c>
      <c r="N14" s="168">
        <v>103.3984100519953</v>
      </c>
      <c r="O14" s="168">
        <v>101.75679634401828</v>
      </c>
      <c r="P14" s="168">
        <v>104.8266390640923</v>
      </c>
      <c r="Q14" s="168">
        <v>103.08448389685091</v>
      </c>
      <c r="R14" s="168">
        <v>102.48481187358396</v>
      </c>
      <c r="S14" s="168">
        <v>101.70386061120892</v>
      </c>
      <c r="T14" s="168">
        <v>99.41766258091566</v>
      </c>
      <c r="U14" s="168">
        <v>98.150663924719822</v>
      </c>
      <c r="V14" s="168">
        <v>96.577995659763189</v>
      </c>
      <c r="W14" s="168">
        <v>92.105356031846426</v>
      </c>
      <c r="X14" s="168">
        <v>110.18312933806547</v>
      </c>
      <c r="Y14" s="168">
        <v>103.56760801474616</v>
      </c>
      <c r="Z14" s="168">
        <v>104.09132527138139</v>
      </c>
      <c r="AA14" s="168">
        <v>107.40675915514871</v>
      </c>
      <c r="AB14" s="168">
        <v>107.16375025541448</v>
      </c>
      <c r="AC14" s="168">
        <v>110.88815282873198</v>
      </c>
      <c r="AD14" s="168">
        <v>108.85829133945256</v>
      </c>
      <c r="AE14" s="168">
        <v>105.28052321154222</v>
      </c>
      <c r="AF14" s="168">
        <v>100.86529133190213</v>
      </c>
      <c r="AG14" s="168">
        <v>100.51799575337533</v>
      </c>
      <c r="AH14" s="168">
        <v>98.335033127068428</v>
      </c>
      <c r="AI14" s="168">
        <v>93.38562406056208</v>
      </c>
      <c r="AJ14" s="168">
        <v>109.1409530802097</v>
      </c>
      <c r="AK14" s="168">
        <v>108.14287556074906</v>
      </c>
      <c r="AL14" s="168">
        <v>111.12145762122996</v>
      </c>
      <c r="AM14" s="168">
        <v>110.37515655418599</v>
      </c>
      <c r="AN14" s="168">
        <v>111.30367200716115</v>
      </c>
      <c r="AO14" s="168">
        <v>113.89139473830157</v>
      </c>
      <c r="AP14" s="168">
        <v>111.73932284081478</v>
      </c>
      <c r="AQ14" s="168">
        <v>110.06340711415061</v>
      </c>
      <c r="AR14" s="168">
        <v>103.80474909178072</v>
      </c>
      <c r="AS14" s="168">
        <v>104.43892256703836</v>
      </c>
      <c r="AT14" s="168">
        <v>103.01518175256643</v>
      </c>
      <c r="AU14" s="168">
        <v>99.738133349807867</v>
      </c>
      <c r="AV14" s="168">
        <v>108.14790369027574</v>
      </c>
      <c r="AW14" s="168">
        <v>111.8710414981864</v>
      </c>
      <c r="AX14" s="168">
        <v>115.64761596908392</v>
      </c>
      <c r="AY14" s="168">
        <v>115.08485387422077</v>
      </c>
      <c r="AZ14" s="168">
        <v>117.50333370773237</v>
      </c>
      <c r="BA14" s="168">
        <v>120.45911078443709</v>
      </c>
      <c r="BB14" s="168">
        <v>115.09619597930366</v>
      </c>
      <c r="BC14" s="168">
        <v>115.9844503833209</v>
      </c>
      <c r="BD14" s="168">
        <v>111.61877194939677</v>
      </c>
      <c r="BE14" s="168">
        <v>108.19866278000679</v>
      </c>
      <c r="BF14" s="168">
        <v>106.85609209185323</v>
      </c>
      <c r="BG14" s="168">
        <v>107.36384783021677</v>
      </c>
      <c r="BH14" s="168">
        <v>113.00731234520771</v>
      </c>
      <c r="BI14" s="168">
        <v>111.98582114326621</v>
      </c>
      <c r="BJ14" s="168">
        <v>116.89388088888043</v>
      </c>
      <c r="BK14" s="168">
        <v>116.24096947921373</v>
      </c>
      <c r="BL14" s="168">
        <v>117.36222655900342</v>
      </c>
      <c r="BM14" s="168">
        <v>117.44378497168131</v>
      </c>
      <c r="BN14" s="168">
        <v>122.41485525555532</v>
      </c>
      <c r="BO14" s="168">
        <v>119.89822483918803</v>
      </c>
      <c r="BP14" s="168">
        <v>111.75090739912605</v>
      </c>
      <c r="BQ14" s="168">
        <v>111.99941944284316</v>
      </c>
      <c r="BR14" s="168">
        <v>102.47983818173483</v>
      </c>
      <c r="BS14" s="168">
        <v>84.318901638017564</v>
      </c>
      <c r="BT14" s="168">
        <v>92.324074252562241</v>
      </c>
      <c r="BU14" s="168">
        <v>127.18602251632691</v>
      </c>
      <c r="BV14" s="168">
        <v>128.77690376762629</v>
      </c>
      <c r="BW14" s="168">
        <v>125.12479318583978</v>
      </c>
      <c r="BX14" s="168">
        <v>127.10720005291151</v>
      </c>
      <c r="BY14" s="168">
        <v>125.83500331382946</v>
      </c>
      <c r="BZ14" s="168">
        <v>131.31537531710873</v>
      </c>
      <c r="CA14" s="168">
        <v>130.32160254485953</v>
      </c>
      <c r="CB14" s="168">
        <v>124.61152978433992</v>
      </c>
      <c r="CC14" s="168">
        <v>125.58032861788269</v>
      </c>
      <c r="CD14" s="168">
        <v>118.51354562315032</v>
      </c>
      <c r="CE14" s="168">
        <v>111.17082472510366</v>
      </c>
      <c r="CF14" s="168">
        <v>113.46814954879655</v>
      </c>
      <c r="CG14" s="168">
        <v>142.74310015351202</v>
      </c>
      <c r="CH14" s="168">
        <v>139.00580411289076</v>
      </c>
      <c r="CI14" s="168">
        <v>138.23074752019212</v>
      </c>
      <c r="CJ14" s="168">
        <v>136.80763315248373</v>
      </c>
      <c r="CK14" s="168">
        <v>133.7882662728243</v>
      </c>
      <c r="CL14" s="168">
        <v>143.38687357348348</v>
      </c>
      <c r="CM14" s="168">
        <v>140.18559724896153</v>
      </c>
      <c r="CN14" s="168">
        <v>133.42754584811948</v>
      </c>
      <c r="CO14" s="168">
        <v>131.81324274466331</v>
      </c>
      <c r="CP14" s="168">
        <v>123.38388585845361</v>
      </c>
      <c r="CQ14" s="168">
        <v>120.70974700730781</v>
      </c>
      <c r="CR14" s="168">
        <v>116.18943784422326</v>
      </c>
      <c r="CS14" s="168">
        <v>147.10016048154819</v>
      </c>
      <c r="CT14" s="168">
        <v>147.58683532856486</v>
      </c>
      <c r="CU14" s="168">
        <v>145.91447693594225</v>
      </c>
      <c r="CV14" s="168">
        <v>143.52087016050973</v>
      </c>
      <c r="CW14" s="168">
        <v>135.65795232654148</v>
      </c>
      <c r="CX14" s="168">
        <v>138.80695863727195</v>
      </c>
      <c r="CY14" s="168">
        <v>126.55462660511161</v>
      </c>
      <c r="CZ14" s="168">
        <v>117.54589332528744</v>
      </c>
      <c r="DA14" s="168">
        <v>120.81893465633767</v>
      </c>
      <c r="DB14" s="168">
        <v>115.43442725374358</v>
      </c>
      <c r="DC14" s="168">
        <v>109.52363983088715</v>
      </c>
      <c r="DD14" s="168">
        <v>120.2076675669467</v>
      </c>
      <c r="DE14" s="168">
        <v>141.06352458874349</v>
      </c>
      <c r="DF14" s="168">
        <v>145.21916428256429</v>
      </c>
      <c r="DG14" s="168">
        <v>144.25741958963343</v>
      </c>
      <c r="DH14" s="168">
        <v>142.546495105426</v>
      </c>
      <c r="DI14" s="168">
        <v>137.24405736708795</v>
      </c>
      <c r="DJ14" s="168">
        <v>142.1224776024055</v>
      </c>
      <c r="DK14" s="168">
        <v>128.17026265623934</v>
      </c>
      <c r="DL14" s="168">
        <v>126.38968475516623</v>
      </c>
      <c r="DM14" s="168">
        <v>123.50027105640734</v>
      </c>
      <c r="DN14" s="168">
        <v>117.7325732036043</v>
      </c>
      <c r="DO14" s="168">
        <v>116.1746149986875</v>
      </c>
      <c r="DP14" s="168">
        <v>124.97943997766826</v>
      </c>
      <c r="DQ14" s="168">
        <v>146.19302129521412</v>
      </c>
      <c r="DR14" s="168">
        <v>156.37950354609771</v>
      </c>
      <c r="DS14" s="168">
        <v>154.38074452222219</v>
      </c>
      <c r="DT14" s="168">
        <v>147.62646352094782</v>
      </c>
      <c r="DU14" s="168">
        <v>146.21094560157553</v>
      </c>
      <c r="DV14" s="168">
        <v>154.4844064594773</v>
      </c>
      <c r="DW14" s="168">
        <v>134.79675719581147</v>
      </c>
      <c r="DX14" s="168">
        <v>133.59505659644245</v>
      </c>
      <c r="DY14" s="168">
        <v>129.85784118744789</v>
      </c>
      <c r="DZ14" s="168">
        <v>122.55333297094246</v>
      </c>
      <c r="EA14" s="168">
        <v>121.23766654743743</v>
      </c>
      <c r="EB14" s="168">
        <v>124.18229702035077</v>
      </c>
      <c r="EC14" s="168">
        <v>144.50276532472347</v>
      </c>
      <c r="ED14" s="168">
        <v>154.19607928879549</v>
      </c>
      <c r="EE14" s="168">
        <v>153.1768345599171</v>
      </c>
      <c r="EF14" s="168">
        <v>146.9065166830199</v>
      </c>
      <c r="EG14" s="168">
        <v>147.53627696680724</v>
      </c>
      <c r="EH14" s="168">
        <v>149.51088806661068</v>
      </c>
      <c r="EI14" s="168">
        <v>132.53158736583666</v>
      </c>
      <c r="EJ14" s="168">
        <v>133.14704354420559</v>
      </c>
      <c r="EK14" s="168">
        <v>125.74334213637783</v>
      </c>
      <c r="EL14" s="168">
        <v>119.97419278200661</v>
      </c>
      <c r="EM14" s="168">
        <v>125.74034220475204</v>
      </c>
      <c r="EN14" s="168">
        <v>126.50024993090226</v>
      </c>
      <c r="EO14" s="168">
        <v>0</v>
      </c>
      <c r="EP14" s="168">
        <v>0</v>
      </c>
      <c r="EQ14" s="168">
        <v>0</v>
      </c>
      <c r="ER14" s="168">
        <v>0</v>
      </c>
      <c r="ES14" s="168">
        <v>0</v>
      </c>
      <c r="ET14" s="168">
        <v>0</v>
      </c>
      <c r="EU14" s="168">
        <v>0</v>
      </c>
      <c r="EV14" s="168">
        <v>95.996530436355627</v>
      </c>
      <c r="EW14" s="168">
        <v>98.251802283061082</v>
      </c>
      <c r="EX14" s="168">
        <v>103.3272818200353</v>
      </c>
      <c r="EY14" s="168">
        <v>102.42438546054792</v>
      </c>
      <c r="EZ14" s="168">
        <v>98.048774055132881</v>
      </c>
      <c r="FA14" s="168">
        <v>101.95203112821935</v>
      </c>
      <c r="FB14" s="168">
        <v>106.22061156064819</v>
      </c>
      <c r="FC14" s="168">
        <v>108.34232245990893</v>
      </c>
      <c r="FD14" s="168">
        <v>99.906106737448624</v>
      </c>
      <c r="FE14" s="168">
        <v>103.55648423384029</v>
      </c>
      <c r="FF14" s="168">
        <v>110.93342872752571</v>
      </c>
      <c r="FG14" s="168">
        <v>111.89804156442233</v>
      </c>
      <c r="FH14" s="168">
        <v>103.75295113712851</v>
      </c>
      <c r="FI14" s="168">
        <v>106.58569284609</v>
      </c>
      <c r="FJ14" s="168">
        <v>116.07860118367903</v>
      </c>
      <c r="FK14" s="168">
        <v>117.17991904902055</v>
      </c>
      <c r="FL14" s="168">
        <v>108.89117560708559</v>
      </c>
      <c r="FM14" s="168">
        <v>110.78566043956357</v>
      </c>
      <c r="FN14" s="168">
        <v>116.83235897569919</v>
      </c>
      <c r="FO14" s="168">
        <v>119.91895502214156</v>
      </c>
      <c r="FP14" s="168">
        <v>108.74338834123468</v>
      </c>
      <c r="FQ14" s="168">
        <v>101.27633280230225</v>
      </c>
      <c r="FR14" s="168">
        <v>127.00296566879251</v>
      </c>
      <c r="FS14" s="168">
        <v>129.15732705859924</v>
      </c>
      <c r="FT14" s="168">
        <v>122.90180134179097</v>
      </c>
      <c r="FU14" s="168">
        <v>122.46069147580408</v>
      </c>
      <c r="FV14" s="168">
        <v>138.01472826185554</v>
      </c>
      <c r="FW14" s="168">
        <v>139.1202456984231</v>
      </c>
      <c r="FX14" s="168">
        <v>129.54155815041213</v>
      </c>
      <c r="FY14" s="168">
        <v>127.99978177769309</v>
      </c>
      <c r="FZ14" s="168">
        <v>145.67406080833894</v>
      </c>
      <c r="GA14" s="168">
        <v>133.67317918964167</v>
      </c>
      <c r="GB14" s="168">
        <v>117.93308507845624</v>
      </c>
      <c r="GC14" s="168">
        <v>123.59827732885913</v>
      </c>
      <c r="GD14" s="168">
        <v>144.00769299254122</v>
      </c>
      <c r="GE14" s="168">
        <v>135.8455992085776</v>
      </c>
      <c r="GF14" s="168">
        <v>122.54084300505929</v>
      </c>
      <c r="GG14" s="168">
        <v>129.11569209052331</v>
      </c>
      <c r="GH14" s="168">
        <v>152.79557052975591</v>
      </c>
      <c r="GI14" s="168">
        <v>145.16403641895477</v>
      </c>
      <c r="GJ14" s="168">
        <v>128.66874358494425</v>
      </c>
      <c r="GK14" s="168">
        <v>129.97424296417057</v>
      </c>
      <c r="GL14" s="168">
        <v>151.42647684391082</v>
      </c>
      <c r="GM14" s="168">
        <v>143.19291746641818</v>
      </c>
      <c r="GN14" s="168">
        <v>126.28819282086336</v>
      </c>
      <c r="GO14" s="168">
        <v>84.080197378551432</v>
      </c>
      <c r="GP14" s="168">
        <v>0</v>
      </c>
      <c r="GQ14" s="168">
        <v>0</v>
      </c>
      <c r="GR14" s="168">
        <v>96.547509126168762</v>
      </c>
      <c r="GS14" s="168">
        <v>99.286961507062117</v>
      </c>
      <c r="GT14" s="168">
        <v>100.44897947062353</v>
      </c>
      <c r="GU14" s="168">
        <v>103.82897809029382</v>
      </c>
      <c r="GV14" s="168">
        <v>109.40893739933627</v>
      </c>
      <c r="GW14" s="168">
        <v>100.57462818285677</v>
      </c>
      <c r="GX14" s="168">
        <v>118.66887565985462</v>
      </c>
      <c r="GY14" s="168">
        <v>125.10477186055348</v>
      </c>
      <c r="GZ14" s="168">
        <v>116.70611252664051</v>
      </c>
      <c r="HA14" s="168">
        <v>121.75531679830672</v>
      </c>
      <c r="HB14" s="168">
        <v>126.28523886452419</v>
      </c>
      <c r="HC14" s="168">
        <v>126.22103411964888</v>
      </c>
      <c r="HD14" s="168">
        <v>99.999999999999986</v>
      </c>
      <c r="HE14" s="168">
        <v>103.64093480097733</v>
      </c>
      <c r="HF14" s="168">
        <v>106.57351531580923</v>
      </c>
      <c r="HG14" s="168">
        <v>110.89929105397952</v>
      </c>
      <c r="HH14" s="168">
        <v>114.10703751112247</v>
      </c>
      <c r="HI14" s="168">
        <v>116.54500346773216</v>
      </c>
      <c r="HJ14" s="168">
        <v>130.62436669446842</v>
      </c>
      <c r="HK14" s="168">
        <v>134.22214498152144</v>
      </c>
      <c r="HL14" s="168">
        <v>130.34616365210854</v>
      </c>
      <c r="HM14" s="168">
        <v>137.40403551107332</v>
      </c>
      <c r="HN14" s="168">
        <v>138.31559521486096</v>
      </c>
      <c r="HO14" s="20"/>
      <c r="HP14" s="250" t="s">
        <v>366</v>
      </c>
    </row>
    <row r="15" spans="1:224" s="14" customFormat="1" ht="18" customHeight="1">
      <c r="A15" s="398"/>
      <c r="B15" s="19"/>
      <c r="C15" s="219">
        <v>1.9</v>
      </c>
      <c r="D15" s="220">
        <v>13.8858572499303</v>
      </c>
      <c r="E15" s="221">
        <v>26</v>
      </c>
      <c r="F15" s="11"/>
      <c r="G15" s="11" t="s">
        <v>678</v>
      </c>
      <c r="H15" s="168">
        <v>99.801269016680862</v>
      </c>
      <c r="I15" s="168">
        <v>79.014060587603836</v>
      </c>
      <c r="J15" s="168">
        <v>92.592939478919348</v>
      </c>
      <c r="K15" s="168">
        <v>88.331666477801903</v>
      </c>
      <c r="L15" s="168">
        <v>93.590479651824509</v>
      </c>
      <c r="M15" s="168">
        <v>103.91059996360893</v>
      </c>
      <c r="N15" s="168">
        <v>104.52271939237619</v>
      </c>
      <c r="O15" s="168">
        <v>102.93545115758955</v>
      </c>
      <c r="P15" s="168">
        <v>111.26965959171024</v>
      </c>
      <c r="Q15" s="168">
        <v>111.4473250137131</v>
      </c>
      <c r="R15" s="168">
        <v>104.78163749864623</v>
      </c>
      <c r="S15" s="168">
        <v>107.80219216952563</v>
      </c>
      <c r="T15" s="168">
        <v>108.31117413574889</v>
      </c>
      <c r="U15" s="168">
        <v>84.600133752469631</v>
      </c>
      <c r="V15" s="168">
        <v>100.25729691486588</v>
      </c>
      <c r="W15" s="168">
        <v>97.611351257995736</v>
      </c>
      <c r="X15" s="168">
        <v>103.05114112002161</v>
      </c>
      <c r="Y15" s="168">
        <v>114.20209903614058</v>
      </c>
      <c r="Z15" s="168">
        <v>109.52674353285215</v>
      </c>
      <c r="AA15" s="168">
        <v>111.60205049047674</v>
      </c>
      <c r="AB15" s="168">
        <v>118.82435177383776</v>
      </c>
      <c r="AC15" s="168">
        <v>120.517474694345</v>
      </c>
      <c r="AD15" s="168">
        <v>114.19916585451462</v>
      </c>
      <c r="AE15" s="168">
        <v>114.38942279405654</v>
      </c>
      <c r="AF15" s="168">
        <v>114.86469036751816</v>
      </c>
      <c r="AG15" s="168">
        <v>92.113558774221403</v>
      </c>
      <c r="AH15" s="168">
        <v>108.13811456153516</v>
      </c>
      <c r="AI15" s="168">
        <v>105.59959315470701</v>
      </c>
      <c r="AJ15" s="168">
        <v>114.2058298420865</v>
      </c>
      <c r="AK15" s="168">
        <v>123.33993112705794</v>
      </c>
      <c r="AL15" s="168">
        <v>120.32282546592866</v>
      </c>
      <c r="AM15" s="168">
        <v>120.52172152688885</v>
      </c>
      <c r="AN15" s="168">
        <v>126.24051468205634</v>
      </c>
      <c r="AO15" s="168">
        <v>127.3274942103873</v>
      </c>
      <c r="AP15" s="168">
        <v>122.62983717178112</v>
      </c>
      <c r="AQ15" s="168">
        <v>119.28153580598213</v>
      </c>
      <c r="AR15" s="168">
        <v>121.86706554138962</v>
      </c>
      <c r="AS15" s="168">
        <v>97.663098320310965</v>
      </c>
      <c r="AT15" s="168">
        <v>115.00963903359852</v>
      </c>
      <c r="AU15" s="168">
        <v>114.25915294529895</v>
      </c>
      <c r="AV15" s="168">
        <v>120.32729784136836</v>
      </c>
      <c r="AW15" s="168">
        <v>130.36163253621925</v>
      </c>
      <c r="AX15" s="168">
        <v>131.36186377325905</v>
      </c>
      <c r="AY15" s="168">
        <v>127.30540739591744</v>
      </c>
      <c r="AZ15" s="168">
        <v>134.5377271370194</v>
      </c>
      <c r="BA15" s="168">
        <v>137.47923183738925</v>
      </c>
      <c r="BB15" s="168">
        <v>129.78219526085786</v>
      </c>
      <c r="BC15" s="168">
        <v>128.78677715339197</v>
      </c>
      <c r="BD15" s="168">
        <v>126.17244733603357</v>
      </c>
      <c r="BE15" s="168">
        <v>100.57183099815825</v>
      </c>
      <c r="BF15" s="168">
        <v>118.23902399875077</v>
      </c>
      <c r="BG15" s="168">
        <v>119.08386128546439</v>
      </c>
      <c r="BH15" s="168">
        <v>125.31182645994105</v>
      </c>
      <c r="BI15" s="168">
        <v>135.47688275991041</v>
      </c>
      <c r="BJ15" s="168">
        <v>138.46996823273741</v>
      </c>
      <c r="BK15" s="168">
        <v>131.11756121439782</v>
      </c>
      <c r="BL15" s="168">
        <v>134.72547881829652</v>
      </c>
      <c r="BM15" s="168">
        <v>140.10222955726277</v>
      </c>
      <c r="BN15" s="168">
        <v>129.99243558007777</v>
      </c>
      <c r="BO15" s="168">
        <v>132.60769072347091</v>
      </c>
      <c r="BP15" s="168">
        <v>130.43008511599425</v>
      </c>
      <c r="BQ15" s="168">
        <v>108.46340873112129</v>
      </c>
      <c r="BR15" s="168">
        <v>113.62424490433577</v>
      </c>
      <c r="BS15" s="168">
        <v>75.990142801182998</v>
      </c>
      <c r="BT15" s="168">
        <v>108.43795870523982</v>
      </c>
      <c r="BU15" s="168">
        <v>152.12056973696335</v>
      </c>
      <c r="BV15" s="168">
        <v>151.86585856075158</v>
      </c>
      <c r="BW15" s="168">
        <v>141.80282747424553</v>
      </c>
      <c r="BX15" s="168">
        <v>149.25878916688649</v>
      </c>
      <c r="BY15" s="168">
        <v>151.7225739930463</v>
      </c>
      <c r="BZ15" s="168">
        <v>142.455695746727</v>
      </c>
      <c r="CA15" s="168">
        <v>144.2642613004262</v>
      </c>
      <c r="CB15" s="168">
        <v>142.17510659853247</v>
      </c>
      <c r="CC15" s="168">
        <v>121.84524803943651</v>
      </c>
      <c r="CD15" s="168">
        <v>130.60570148602991</v>
      </c>
      <c r="CE15" s="168">
        <v>134.25725017238219</v>
      </c>
      <c r="CF15" s="168">
        <v>134.90327055548633</v>
      </c>
      <c r="CG15" s="168">
        <v>166.16920216252015</v>
      </c>
      <c r="CH15" s="168">
        <v>149.41802982432446</v>
      </c>
      <c r="CI15" s="168">
        <v>155.93503268383822</v>
      </c>
      <c r="CJ15" s="168">
        <v>168.02768740026022</v>
      </c>
      <c r="CK15" s="168">
        <v>172.00105226868592</v>
      </c>
      <c r="CL15" s="168">
        <v>167.96689611597674</v>
      </c>
      <c r="CM15" s="168">
        <v>171.70087180518613</v>
      </c>
      <c r="CN15" s="168">
        <v>164.97142334926474</v>
      </c>
      <c r="CO15" s="168">
        <v>138.62209342864969</v>
      </c>
      <c r="CP15" s="168">
        <v>157.37533021030362</v>
      </c>
      <c r="CQ15" s="168">
        <v>156.52970804443908</v>
      </c>
      <c r="CR15" s="168">
        <v>160.33772565199666</v>
      </c>
      <c r="CS15" s="168">
        <v>198.4111715877045</v>
      </c>
      <c r="CT15" s="168">
        <v>176.85963382619366</v>
      </c>
      <c r="CU15" s="168">
        <v>189.49673205927033</v>
      </c>
      <c r="CV15" s="168">
        <v>196.10333711395589</v>
      </c>
      <c r="CW15" s="168">
        <v>189.7367542341004</v>
      </c>
      <c r="CX15" s="168">
        <v>191.65233375336621</v>
      </c>
      <c r="CY15" s="168">
        <v>184.67429495907683</v>
      </c>
      <c r="CZ15" s="168">
        <v>166.2592020910123</v>
      </c>
      <c r="DA15" s="168">
        <v>147.56134823026085</v>
      </c>
      <c r="DB15" s="168">
        <v>166.8634405920109</v>
      </c>
      <c r="DC15" s="168">
        <v>153.69938939156592</v>
      </c>
      <c r="DD15" s="168">
        <v>161.06541001612277</v>
      </c>
      <c r="DE15" s="168">
        <v>190.37702091517068</v>
      </c>
      <c r="DF15" s="168">
        <v>174.07585272627333</v>
      </c>
      <c r="DG15" s="168">
        <v>182.31351775506474</v>
      </c>
      <c r="DH15" s="168">
        <v>192.39392124831184</v>
      </c>
      <c r="DI15" s="168">
        <v>181.5388657017607</v>
      </c>
      <c r="DJ15" s="168">
        <v>175.11464955960113</v>
      </c>
      <c r="DK15" s="168">
        <v>171.30955956708542</v>
      </c>
      <c r="DL15" s="168">
        <v>166.96208417631297</v>
      </c>
      <c r="DM15" s="168">
        <v>147.97856815306471</v>
      </c>
      <c r="DN15" s="168">
        <v>170.28135685478307</v>
      </c>
      <c r="DO15" s="168">
        <v>151.47673279469319</v>
      </c>
      <c r="DP15" s="168">
        <v>174.66928751784963</v>
      </c>
      <c r="DQ15" s="168">
        <v>199.71435401671312</v>
      </c>
      <c r="DR15" s="168">
        <v>182.79687973368539</v>
      </c>
      <c r="DS15" s="168">
        <v>198.17354483703923</v>
      </c>
      <c r="DT15" s="168">
        <v>203.79212976136228</v>
      </c>
      <c r="DU15" s="168">
        <v>186.73815804996539</v>
      </c>
      <c r="DV15" s="168">
        <v>192.91917961756795</v>
      </c>
      <c r="DW15" s="168">
        <v>188.6016910032908</v>
      </c>
      <c r="DX15" s="168">
        <v>180.21010919301816</v>
      </c>
      <c r="DY15" s="168">
        <v>160.3796088272413</v>
      </c>
      <c r="DZ15" s="168">
        <v>185.62797042138024</v>
      </c>
      <c r="EA15" s="168">
        <v>168.30568145417493</v>
      </c>
      <c r="EB15" s="168">
        <v>185.17981467998371</v>
      </c>
      <c r="EC15" s="168">
        <v>211.53634601479951</v>
      </c>
      <c r="ED15" s="168">
        <v>198.32597216762338</v>
      </c>
      <c r="EE15" s="168">
        <v>211.4937871983758</v>
      </c>
      <c r="EF15" s="168">
        <v>221.71263838534333</v>
      </c>
      <c r="EG15" s="168">
        <v>213.33957399885958</v>
      </c>
      <c r="EH15" s="168">
        <v>213.48475611624374</v>
      </c>
      <c r="EI15" s="168">
        <v>213.50857547069899</v>
      </c>
      <c r="EJ15" s="168">
        <v>211.23473896836839</v>
      </c>
      <c r="EK15" s="168">
        <v>185.53745590911277</v>
      </c>
      <c r="EL15" s="168">
        <v>213.14086875293518</v>
      </c>
      <c r="EM15" s="168">
        <v>192.83994991473054</v>
      </c>
      <c r="EN15" s="168">
        <v>216.66805941687073</v>
      </c>
      <c r="EO15" s="168">
        <v>0</v>
      </c>
      <c r="EP15" s="168">
        <v>0</v>
      </c>
      <c r="EQ15" s="168">
        <v>0</v>
      </c>
      <c r="ER15" s="168">
        <v>0</v>
      </c>
      <c r="ES15" s="168">
        <v>0</v>
      </c>
      <c r="ET15" s="168">
        <v>0</v>
      </c>
      <c r="EU15" s="168">
        <v>0</v>
      </c>
      <c r="EV15" s="168">
        <v>90.469423027734692</v>
      </c>
      <c r="EW15" s="168">
        <v>95.277582031078452</v>
      </c>
      <c r="EX15" s="168">
        <v>106.24261004722534</v>
      </c>
      <c r="EY15" s="168">
        <v>108.01038489396164</v>
      </c>
      <c r="EZ15" s="168">
        <v>97.722868267694807</v>
      </c>
      <c r="FA15" s="168">
        <v>104.95486380471931</v>
      </c>
      <c r="FB15" s="168">
        <v>113.31771526572221</v>
      </c>
      <c r="FC15" s="168">
        <v>116.36868778097205</v>
      </c>
      <c r="FD15" s="168">
        <v>105.03878790109157</v>
      </c>
      <c r="FE15" s="168">
        <v>114.38178470795049</v>
      </c>
      <c r="FF15" s="168">
        <v>122.36168722495796</v>
      </c>
      <c r="FG15" s="168">
        <v>123.07962239605018</v>
      </c>
      <c r="FH15" s="168">
        <v>111.51326763176637</v>
      </c>
      <c r="FI15" s="168">
        <v>121.64936110762885</v>
      </c>
      <c r="FJ15" s="168">
        <v>131.06833276873195</v>
      </c>
      <c r="FK15" s="168">
        <v>132.01606808387967</v>
      </c>
      <c r="FL15" s="168">
        <v>114.99443411098086</v>
      </c>
      <c r="FM15" s="168">
        <v>126.6241901684386</v>
      </c>
      <c r="FN15" s="168">
        <v>134.77100275514394</v>
      </c>
      <c r="FO15" s="168">
        <v>134.23411862027049</v>
      </c>
      <c r="FP15" s="168">
        <v>117.50591291715044</v>
      </c>
      <c r="FQ15" s="168">
        <v>112.18289041446205</v>
      </c>
      <c r="FR15" s="168">
        <v>147.64249173396118</v>
      </c>
      <c r="FS15" s="168">
        <v>146.14751034673318</v>
      </c>
      <c r="FT15" s="168">
        <v>131.54201870799963</v>
      </c>
      <c r="FU15" s="168">
        <v>145.10990763012956</v>
      </c>
      <c r="FV15" s="168">
        <v>157.79358330280763</v>
      </c>
      <c r="FW15" s="168">
        <v>170.55627339661626</v>
      </c>
      <c r="FX15" s="168">
        <v>153.65628232940603</v>
      </c>
      <c r="FY15" s="168">
        <v>171.75953509471341</v>
      </c>
      <c r="FZ15" s="168">
        <v>187.48656766647332</v>
      </c>
      <c r="GA15" s="168">
        <v>188.68779431551448</v>
      </c>
      <c r="GB15" s="168">
        <v>160.22799697109465</v>
      </c>
      <c r="GC15" s="168">
        <v>168.38060677428643</v>
      </c>
      <c r="GD15" s="168">
        <v>182.92776390988331</v>
      </c>
      <c r="GE15" s="168">
        <v>175.98769160948243</v>
      </c>
      <c r="GF15" s="168">
        <v>161.7406697280536</v>
      </c>
      <c r="GG15" s="168">
        <v>175.28679144308532</v>
      </c>
      <c r="GH15" s="168">
        <v>194.92085144402895</v>
      </c>
      <c r="GI15" s="168">
        <v>189.41967622360804</v>
      </c>
      <c r="GJ15" s="168">
        <v>175.40589614721321</v>
      </c>
      <c r="GK15" s="168">
        <v>188.34061404965271</v>
      </c>
      <c r="GL15" s="168">
        <v>210.51079925044749</v>
      </c>
      <c r="GM15" s="168">
        <v>213.44430186193412</v>
      </c>
      <c r="GN15" s="168">
        <v>203.3043545434721</v>
      </c>
      <c r="GO15" s="168">
        <v>136.50266977720042</v>
      </c>
      <c r="GP15" s="168">
        <v>0</v>
      </c>
      <c r="GQ15" s="168">
        <v>0</v>
      </c>
      <c r="GR15" s="168">
        <v>90.6660830425661</v>
      </c>
      <c r="GS15" s="168">
        <v>98.766219436220354</v>
      </c>
      <c r="GT15" s="168">
        <v>106.98435734001364</v>
      </c>
      <c r="GU15" s="168">
        <v>113.82525073639329</v>
      </c>
      <c r="GV15" s="168">
        <v>117.8757980156696</v>
      </c>
      <c r="GW15" s="168">
        <v>107.38916805157483</v>
      </c>
      <c r="GX15" s="168">
        <v>132.75731537037348</v>
      </c>
      <c r="GY15" s="168">
        <v>155.56725613693075</v>
      </c>
      <c r="GZ15" s="168">
        <v>159.08975806419454</v>
      </c>
      <c r="HA15" s="168">
        <v>162.27360589934074</v>
      </c>
      <c r="HB15" s="168">
        <v>175.94063691515964</v>
      </c>
      <c r="HC15" s="168">
        <v>203.88421459240351</v>
      </c>
      <c r="HD15" s="168">
        <v>100.00000000000004</v>
      </c>
      <c r="HE15" s="168">
        <v>108.09103377977709</v>
      </c>
      <c r="HF15" s="168">
        <v>116.21547055751257</v>
      </c>
      <c r="HG15" s="168">
        <v>124.06175739800172</v>
      </c>
      <c r="HH15" s="168">
        <v>127.65593641370849</v>
      </c>
      <c r="HI15" s="168">
        <v>130.86970135307672</v>
      </c>
      <c r="HJ15" s="168">
        <v>151.25044575938827</v>
      </c>
      <c r="HK15" s="168">
        <v>175.39754485152676</v>
      </c>
      <c r="HL15" s="168">
        <v>171.88101481618671</v>
      </c>
      <c r="HM15" s="168">
        <v>180.341997209694</v>
      </c>
      <c r="HN15" s="168">
        <v>196.92540282731184</v>
      </c>
      <c r="HO15" s="20"/>
      <c r="HP15" s="250" t="s">
        <v>679</v>
      </c>
    </row>
    <row r="16" spans="1:224" s="14" customFormat="1" ht="18" customHeight="1">
      <c r="A16" s="398"/>
      <c r="B16" s="19"/>
      <c r="C16" s="414" t="s">
        <v>831</v>
      </c>
      <c r="D16" s="220">
        <v>2.1980296657315801</v>
      </c>
      <c r="E16" s="221">
        <v>27</v>
      </c>
      <c r="F16" s="11"/>
      <c r="G16" s="11" t="s">
        <v>680</v>
      </c>
      <c r="H16" s="168">
        <v>99.135315436004348</v>
      </c>
      <c r="I16" s="168">
        <v>84.615653690893922</v>
      </c>
      <c r="J16" s="168">
        <v>100.02840891946153</v>
      </c>
      <c r="K16" s="168">
        <v>102.3431469991958</v>
      </c>
      <c r="L16" s="168">
        <v>100.49035293586233</v>
      </c>
      <c r="M16" s="168">
        <v>103.27007486417865</v>
      </c>
      <c r="N16" s="168">
        <v>99.000104262738063</v>
      </c>
      <c r="O16" s="168">
        <v>98.3306652224001</v>
      </c>
      <c r="P16" s="168">
        <v>110.00505986306419</v>
      </c>
      <c r="Q16" s="168">
        <v>107.34475829989071</v>
      </c>
      <c r="R16" s="168">
        <v>93.26691195009397</v>
      </c>
      <c r="S16" s="168">
        <v>102.16954755621644</v>
      </c>
      <c r="T16" s="168">
        <v>102.31969046414783</v>
      </c>
      <c r="U16" s="168">
        <v>89.518305621615241</v>
      </c>
      <c r="V16" s="168">
        <v>104.01020275231681</v>
      </c>
      <c r="W16" s="168">
        <v>106.59557860662562</v>
      </c>
      <c r="X16" s="168">
        <v>106.09450244779802</v>
      </c>
      <c r="Y16" s="168">
        <v>113.36565985948435</v>
      </c>
      <c r="Z16" s="168">
        <v>102.74283074543008</v>
      </c>
      <c r="AA16" s="168">
        <v>106.17630369833807</v>
      </c>
      <c r="AB16" s="168">
        <v>115.77452979258749</v>
      </c>
      <c r="AC16" s="168">
        <v>113.12041846096692</v>
      </c>
      <c r="AD16" s="168">
        <v>101.02151557121547</v>
      </c>
      <c r="AE16" s="168">
        <v>108.87626926067641</v>
      </c>
      <c r="AF16" s="168">
        <v>110.70471039446058</v>
      </c>
      <c r="AG16" s="168">
        <v>99.145641625099302</v>
      </c>
      <c r="AH16" s="168">
        <v>111.72931232804311</v>
      </c>
      <c r="AI16" s="168">
        <v>114.99122035915947</v>
      </c>
      <c r="AJ16" s="168">
        <v>116.89485871209557</v>
      </c>
      <c r="AK16" s="168">
        <v>119.65494560119906</v>
      </c>
      <c r="AL16" s="168">
        <v>111.9515269271008</v>
      </c>
      <c r="AM16" s="168">
        <v>114.00028794791892</v>
      </c>
      <c r="AN16" s="168">
        <v>120.36585401200675</v>
      </c>
      <c r="AO16" s="168">
        <v>117.27424743676976</v>
      </c>
      <c r="AP16" s="168">
        <v>104.65262158369684</v>
      </c>
      <c r="AQ16" s="168">
        <v>109.11167213426766</v>
      </c>
      <c r="AR16" s="168">
        <v>113.32727908167791</v>
      </c>
      <c r="AS16" s="168">
        <v>101.44835837460008</v>
      </c>
      <c r="AT16" s="168">
        <v>114.57332392237637</v>
      </c>
      <c r="AU16" s="168">
        <v>117.65633490974719</v>
      </c>
      <c r="AV16" s="168">
        <v>119.37307703798287</v>
      </c>
      <c r="AW16" s="168">
        <v>122.73089537099921</v>
      </c>
      <c r="AX16" s="168">
        <v>117.68542015286509</v>
      </c>
      <c r="AY16" s="168">
        <v>116.31223038983893</v>
      </c>
      <c r="AZ16" s="168">
        <v>121.48289188142287</v>
      </c>
      <c r="BA16" s="168">
        <v>120.65200102315909</v>
      </c>
      <c r="BB16" s="168">
        <v>107.23661189182437</v>
      </c>
      <c r="BC16" s="168">
        <v>113.99650173367768</v>
      </c>
      <c r="BD16" s="168">
        <v>121.37185083887256</v>
      </c>
      <c r="BE16" s="168">
        <v>106.44299698530833</v>
      </c>
      <c r="BF16" s="168">
        <v>118.90346898440399</v>
      </c>
      <c r="BG16" s="168">
        <v>122.53969349763442</v>
      </c>
      <c r="BH16" s="168">
        <v>121.35846151281271</v>
      </c>
      <c r="BI16" s="168">
        <v>124.61315013757054</v>
      </c>
      <c r="BJ16" s="168">
        <v>119.38968605024287</v>
      </c>
      <c r="BK16" s="168">
        <v>118.32816249542826</v>
      </c>
      <c r="BL16" s="168">
        <v>125.01752297467269</v>
      </c>
      <c r="BM16" s="168">
        <v>127.22040142123494</v>
      </c>
      <c r="BN16" s="168">
        <v>110.55115921714372</v>
      </c>
      <c r="BO16" s="168">
        <v>117.71583192463176</v>
      </c>
      <c r="BP16" s="168">
        <v>123.194251252344</v>
      </c>
      <c r="BQ16" s="168">
        <v>109.64096662264156</v>
      </c>
      <c r="BR16" s="168">
        <v>110.04430491003119</v>
      </c>
      <c r="BS16" s="168">
        <v>84.580433644227199</v>
      </c>
      <c r="BT16" s="168">
        <v>111.83161610912138</v>
      </c>
      <c r="BU16" s="168">
        <v>141.17207315564326</v>
      </c>
      <c r="BV16" s="168">
        <v>132.57349051907585</v>
      </c>
      <c r="BW16" s="168">
        <v>127.10115347424556</v>
      </c>
      <c r="BX16" s="168">
        <v>135.04233178613873</v>
      </c>
      <c r="BY16" s="168">
        <v>134.07533598398538</v>
      </c>
      <c r="BZ16" s="168">
        <v>115.28003420571879</v>
      </c>
      <c r="CA16" s="168">
        <v>122.40136264930169</v>
      </c>
      <c r="CB16" s="168">
        <v>130.85680168511433</v>
      </c>
      <c r="CC16" s="168">
        <v>115.98559427024192</v>
      </c>
      <c r="CD16" s="168">
        <v>120.11793301623193</v>
      </c>
      <c r="CE16" s="168">
        <v>135.1896026485436</v>
      </c>
      <c r="CF16" s="168">
        <v>130.54123758682726</v>
      </c>
      <c r="CG16" s="168">
        <v>150.20756684121562</v>
      </c>
      <c r="CH16" s="168">
        <v>131.37186455783393</v>
      </c>
      <c r="CI16" s="168">
        <v>133.10249241144996</v>
      </c>
      <c r="CJ16" s="168">
        <v>147.46813451815467</v>
      </c>
      <c r="CK16" s="168">
        <v>150.38951276430933</v>
      </c>
      <c r="CL16" s="168">
        <v>134.23498186150121</v>
      </c>
      <c r="CM16" s="168">
        <v>143.65968980515657</v>
      </c>
      <c r="CN16" s="168">
        <v>145.06242538906722</v>
      </c>
      <c r="CO16" s="168">
        <v>134.66043561944537</v>
      </c>
      <c r="CP16" s="168">
        <v>146.98481609197006</v>
      </c>
      <c r="CQ16" s="168">
        <v>149.82949440104815</v>
      </c>
      <c r="CR16" s="168">
        <v>142.18144051404275</v>
      </c>
      <c r="CS16" s="168">
        <v>164.78199826969816</v>
      </c>
      <c r="CT16" s="168">
        <v>145.63509602725856</v>
      </c>
      <c r="CU16" s="168">
        <v>147.16963960299316</v>
      </c>
      <c r="CV16" s="168">
        <v>161.46849498087374</v>
      </c>
      <c r="CW16" s="168">
        <v>157.21229773262911</v>
      </c>
      <c r="CX16" s="168">
        <v>139.33790431923094</v>
      </c>
      <c r="CY16" s="168">
        <v>146.37964633559059</v>
      </c>
      <c r="CZ16" s="168">
        <v>141.05532290785555</v>
      </c>
      <c r="DA16" s="168">
        <v>136.97762353629099</v>
      </c>
      <c r="DB16" s="168">
        <v>147.29989510661841</v>
      </c>
      <c r="DC16" s="168">
        <v>142.07626152333339</v>
      </c>
      <c r="DD16" s="168">
        <v>152.96350176615996</v>
      </c>
      <c r="DE16" s="168">
        <v>164.24488027164821</v>
      </c>
      <c r="DF16" s="168">
        <v>146.59193680806098</v>
      </c>
      <c r="DG16" s="168">
        <v>147.79984069877673</v>
      </c>
      <c r="DH16" s="168">
        <v>160.95566028143637</v>
      </c>
      <c r="DI16" s="168">
        <v>153.3435053441066</v>
      </c>
      <c r="DJ16" s="168">
        <v>137.871191680511</v>
      </c>
      <c r="DK16" s="168">
        <v>135.29480536155702</v>
      </c>
      <c r="DL16" s="168">
        <v>143.0793195409195</v>
      </c>
      <c r="DM16" s="168">
        <v>133.96649750500154</v>
      </c>
      <c r="DN16" s="168">
        <v>142.85216407236146</v>
      </c>
      <c r="DO16" s="168">
        <v>139.65752973665141</v>
      </c>
      <c r="DP16" s="168">
        <v>154.52806906290252</v>
      </c>
      <c r="DQ16" s="168">
        <v>155.59808702908441</v>
      </c>
      <c r="DR16" s="168">
        <v>151.18926640906585</v>
      </c>
      <c r="DS16" s="168">
        <v>149.62335312978541</v>
      </c>
      <c r="DT16" s="168">
        <v>161.99340080645308</v>
      </c>
      <c r="DU16" s="168">
        <v>159.87423524733788</v>
      </c>
      <c r="DV16" s="168">
        <v>139.39810202690231</v>
      </c>
      <c r="DW16" s="168">
        <v>141.53903106724849</v>
      </c>
      <c r="DX16" s="168">
        <v>150.3195098002476</v>
      </c>
      <c r="DY16" s="168">
        <v>141.13789266546021</v>
      </c>
      <c r="DZ16" s="168">
        <v>147.04179577185135</v>
      </c>
      <c r="EA16" s="168">
        <v>145.16917680856312</v>
      </c>
      <c r="EB16" s="168">
        <v>159.14175740497953</v>
      </c>
      <c r="EC16" s="168">
        <v>166.63406613354294</v>
      </c>
      <c r="ED16" s="168">
        <v>161.54361110189987</v>
      </c>
      <c r="EE16" s="168">
        <v>160.67345000386203</v>
      </c>
      <c r="EF16" s="168">
        <v>179.92369289127649</v>
      </c>
      <c r="EG16" s="168">
        <v>174.72147692939711</v>
      </c>
      <c r="EH16" s="168">
        <v>158.82619336242885</v>
      </c>
      <c r="EI16" s="168">
        <v>158.81623292991358</v>
      </c>
      <c r="EJ16" s="168">
        <v>159.48118947361954</v>
      </c>
      <c r="EK16" s="168">
        <v>146.09682082105087</v>
      </c>
      <c r="EL16" s="168">
        <v>151.46730127254074</v>
      </c>
      <c r="EM16" s="168">
        <v>152.77776591969419</v>
      </c>
      <c r="EN16" s="168">
        <v>164.74955831692412</v>
      </c>
      <c r="EO16" s="168">
        <v>0</v>
      </c>
      <c r="EP16" s="168">
        <v>0</v>
      </c>
      <c r="EQ16" s="168">
        <v>0</v>
      </c>
      <c r="ER16" s="168">
        <v>0</v>
      </c>
      <c r="ES16" s="168">
        <v>0</v>
      </c>
      <c r="ET16" s="168">
        <v>0</v>
      </c>
      <c r="EU16" s="168">
        <v>0</v>
      </c>
      <c r="EV16" s="168">
        <v>94.593126015453265</v>
      </c>
      <c r="EW16" s="168">
        <v>102.03452493307891</v>
      </c>
      <c r="EX16" s="168">
        <v>102.44527644940077</v>
      </c>
      <c r="EY16" s="168">
        <v>100.92707260206704</v>
      </c>
      <c r="EZ16" s="168">
        <v>98.616066279359941</v>
      </c>
      <c r="FA16" s="168">
        <v>108.68524697130266</v>
      </c>
      <c r="FB16" s="168">
        <v>108.23122141211854</v>
      </c>
      <c r="FC16" s="168">
        <v>107.67273443095293</v>
      </c>
      <c r="FD16" s="168">
        <v>107.19322144920098</v>
      </c>
      <c r="FE16" s="168">
        <v>117.18034155748471</v>
      </c>
      <c r="FF16" s="168">
        <v>115.43922296234216</v>
      </c>
      <c r="FG16" s="168">
        <v>110.34618038491142</v>
      </c>
      <c r="FH16" s="168">
        <v>109.78298712621813</v>
      </c>
      <c r="FI16" s="168">
        <v>119.92010243957641</v>
      </c>
      <c r="FJ16" s="168">
        <v>118.49351414137563</v>
      </c>
      <c r="FK16" s="168">
        <v>113.96170488288705</v>
      </c>
      <c r="FL16" s="168">
        <v>115.57277226952829</v>
      </c>
      <c r="FM16" s="168">
        <v>122.83710171600588</v>
      </c>
      <c r="FN16" s="168">
        <v>120.91179050678129</v>
      </c>
      <c r="FO16" s="168">
        <v>118.49579752100347</v>
      </c>
      <c r="FP16" s="168">
        <v>114.29317426167226</v>
      </c>
      <c r="FQ16" s="168">
        <v>112.52804096966395</v>
      </c>
      <c r="FR16" s="168">
        <v>131.57232525982005</v>
      </c>
      <c r="FS16" s="168">
        <v>123.91891094633529</v>
      </c>
      <c r="FT16" s="168">
        <v>122.32010965719606</v>
      </c>
      <c r="FU16" s="168">
        <v>138.64613569219549</v>
      </c>
      <c r="FV16" s="168">
        <v>137.3141638291462</v>
      </c>
      <c r="FW16" s="168">
        <v>142.76139481032237</v>
      </c>
      <c r="FX16" s="168">
        <v>142.23589236682756</v>
      </c>
      <c r="FY16" s="168">
        <v>152.26431106159635</v>
      </c>
      <c r="FZ16" s="168">
        <v>151.42441020370848</v>
      </c>
      <c r="GA16" s="168">
        <v>147.64328279581687</v>
      </c>
      <c r="GB16" s="168">
        <v>141.77761385025499</v>
      </c>
      <c r="GC16" s="168">
        <v>153.09488118704721</v>
      </c>
      <c r="GD16" s="168">
        <v>151.78247926275802</v>
      </c>
      <c r="GE16" s="168">
        <v>142.16983412872489</v>
      </c>
      <c r="GF16" s="168">
        <v>139.96599370609417</v>
      </c>
      <c r="GG16" s="168">
        <v>149.92789527621278</v>
      </c>
      <c r="GH16" s="168">
        <v>154.26867344843478</v>
      </c>
      <c r="GI16" s="168">
        <v>146.93712278049622</v>
      </c>
      <c r="GJ16" s="168">
        <v>146.16639941251972</v>
      </c>
      <c r="GK16" s="168">
        <v>156.98166678236186</v>
      </c>
      <c r="GL16" s="168">
        <v>167.38025133234612</v>
      </c>
      <c r="GM16" s="168">
        <v>164.12130107391317</v>
      </c>
      <c r="GN16" s="168">
        <v>152.34843718907038</v>
      </c>
      <c r="GO16" s="168">
        <v>105.8424414122061</v>
      </c>
      <c r="GP16" s="168">
        <v>0</v>
      </c>
      <c r="GQ16" s="168">
        <v>0</v>
      </c>
      <c r="GR16" s="168">
        <v>97.322575596283585</v>
      </c>
      <c r="GS16" s="168">
        <v>101.7076559785007</v>
      </c>
      <c r="GT16" s="168">
        <v>110.6931486837716</v>
      </c>
      <c r="GU16" s="168">
        <v>113.2756746652769</v>
      </c>
      <c r="GV16" s="168">
        <v>118.12329436380639</v>
      </c>
      <c r="GW16" s="168">
        <v>107.85831450767307</v>
      </c>
      <c r="GX16" s="168">
        <v>126.53823384139181</v>
      </c>
      <c r="GY16" s="168">
        <v>143.7437224031147</v>
      </c>
      <c r="GZ16" s="168">
        <v>144.07452096805167</v>
      </c>
      <c r="HA16" s="168">
        <v>142.81671598356729</v>
      </c>
      <c r="HB16" s="168">
        <v>148.56202649022038</v>
      </c>
      <c r="HC16" s="168">
        <v>154.91452716076589</v>
      </c>
      <c r="HD16" s="168">
        <v>100</v>
      </c>
      <c r="HE16" s="168">
        <v>105.80131727343354</v>
      </c>
      <c r="HF16" s="168">
        <v>112.53974158848479</v>
      </c>
      <c r="HG16" s="168">
        <v>115.53957714751429</v>
      </c>
      <c r="HH16" s="168">
        <v>119.45436550332975</v>
      </c>
      <c r="HI16" s="168">
        <v>120.57811285937289</v>
      </c>
      <c r="HJ16" s="168">
        <v>135.26045099721503</v>
      </c>
      <c r="HK16" s="168">
        <v>148.39197410698731</v>
      </c>
      <c r="HL16" s="168">
        <v>147.20620210719628</v>
      </c>
      <c r="HM16" s="168">
        <v>147.7749213028095</v>
      </c>
      <c r="HN16" s="168">
        <v>158.6624046502852</v>
      </c>
      <c r="HO16" s="20"/>
      <c r="HP16" s="250" t="s">
        <v>681</v>
      </c>
    </row>
    <row r="17" spans="1:224" s="14" customFormat="1" ht="18" customHeight="1">
      <c r="A17" s="398"/>
      <c r="B17" s="19"/>
      <c r="C17" s="414" t="s">
        <v>832</v>
      </c>
      <c r="D17" s="220">
        <v>2.1448012757098498</v>
      </c>
      <c r="E17" s="221">
        <v>28</v>
      </c>
      <c r="F17" s="11"/>
      <c r="G17" s="11" t="s">
        <v>682</v>
      </c>
      <c r="H17" s="168">
        <v>96.445222903891036</v>
      </c>
      <c r="I17" s="168">
        <v>90.204551194178975</v>
      </c>
      <c r="J17" s="168">
        <v>109.1323217924012</v>
      </c>
      <c r="K17" s="168">
        <v>116.49925856662308</v>
      </c>
      <c r="L17" s="168">
        <v>114.14826780763337</v>
      </c>
      <c r="M17" s="168">
        <v>104.42063300572427</v>
      </c>
      <c r="N17" s="168">
        <v>106.14551618033776</v>
      </c>
      <c r="O17" s="168">
        <v>106.66279147408783</v>
      </c>
      <c r="P17" s="168">
        <v>89.977539417198201</v>
      </c>
      <c r="Q17" s="168">
        <v>84.467451519047216</v>
      </c>
      <c r="R17" s="168">
        <v>88.166004081849238</v>
      </c>
      <c r="S17" s="168">
        <v>93.730442057027503</v>
      </c>
      <c r="T17" s="168">
        <v>97.605188925610108</v>
      </c>
      <c r="U17" s="168">
        <v>97.21910898730242</v>
      </c>
      <c r="V17" s="168">
        <v>112.76217943408888</v>
      </c>
      <c r="W17" s="168">
        <v>118.29306108958998</v>
      </c>
      <c r="X17" s="168">
        <v>118.68577147725287</v>
      </c>
      <c r="Y17" s="168">
        <v>112.25534282750218</v>
      </c>
      <c r="Z17" s="168">
        <v>110.40978145398036</v>
      </c>
      <c r="AA17" s="168">
        <v>115.63592061491593</v>
      </c>
      <c r="AB17" s="168">
        <v>96.407361195464063</v>
      </c>
      <c r="AC17" s="168">
        <v>91.512588859746771</v>
      </c>
      <c r="AD17" s="168">
        <v>95.88906918411422</v>
      </c>
      <c r="AE17" s="168">
        <v>99.471080859069232</v>
      </c>
      <c r="AF17" s="168">
        <v>103.42948713560871</v>
      </c>
      <c r="AG17" s="168">
        <v>107.05320663823836</v>
      </c>
      <c r="AH17" s="168">
        <v>120.09841448439217</v>
      </c>
      <c r="AI17" s="168">
        <v>124.58138111451795</v>
      </c>
      <c r="AJ17" s="168">
        <v>123.7609365873859</v>
      </c>
      <c r="AK17" s="168">
        <v>114.35561654730421</v>
      </c>
      <c r="AL17" s="168">
        <v>121.42586908946323</v>
      </c>
      <c r="AM17" s="168">
        <v>123.66564403428247</v>
      </c>
      <c r="AN17" s="168">
        <v>104.3295951972151</v>
      </c>
      <c r="AO17" s="168">
        <v>100.07015114640373</v>
      </c>
      <c r="AP17" s="168">
        <v>103.32415605569115</v>
      </c>
      <c r="AQ17" s="168">
        <v>103.79274528196341</v>
      </c>
      <c r="AR17" s="168">
        <v>109.98369749732548</v>
      </c>
      <c r="AS17" s="168">
        <v>112.56886842398664</v>
      </c>
      <c r="AT17" s="168">
        <v>126.62965305342358</v>
      </c>
      <c r="AU17" s="168">
        <v>131.79438256437552</v>
      </c>
      <c r="AV17" s="168">
        <v>128.86278031494393</v>
      </c>
      <c r="AW17" s="168">
        <v>121.98814991485814</v>
      </c>
      <c r="AX17" s="168">
        <v>124.84184452256707</v>
      </c>
      <c r="AY17" s="168">
        <v>123.73668704222577</v>
      </c>
      <c r="AZ17" s="168">
        <v>106.91520810382464</v>
      </c>
      <c r="BA17" s="168">
        <v>104.61853341104002</v>
      </c>
      <c r="BB17" s="168">
        <v>107.38266523842951</v>
      </c>
      <c r="BC17" s="168">
        <v>108.81236169676727</v>
      </c>
      <c r="BD17" s="168">
        <v>113.12319777272452</v>
      </c>
      <c r="BE17" s="168">
        <v>115.03998403643745</v>
      </c>
      <c r="BF17" s="168">
        <v>128.32373764260595</v>
      </c>
      <c r="BG17" s="168">
        <v>135.75773021016653</v>
      </c>
      <c r="BH17" s="168">
        <v>133.09278415505125</v>
      </c>
      <c r="BI17" s="168">
        <v>125.08411878806568</v>
      </c>
      <c r="BJ17" s="168">
        <v>130.83069217289176</v>
      </c>
      <c r="BK17" s="168">
        <v>130.11504224939853</v>
      </c>
      <c r="BL17" s="168">
        <v>110.79542085240354</v>
      </c>
      <c r="BM17" s="168">
        <v>107.79161589359627</v>
      </c>
      <c r="BN17" s="168">
        <v>113.80644251992662</v>
      </c>
      <c r="BO17" s="168">
        <v>113.37747139882988</v>
      </c>
      <c r="BP17" s="168">
        <v>117.46311610952347</v>
      </c>
      <c r="BQ17" s="168">
        <v>121.62319060687726</v>
      </c>
      <c r="BR17" s="168">
        <v>117.41393363936172</v>
      </c>
      <c r="BS17" s="168">
        <v>101.62325249543004</v>
      </c>
      <c r="BT17" s="168">
        <v>132.50992552241658</v>
      </c>
      <c r="BU17" s="168">
        <v>149.66939750521243</v>
      </c>
      <c r="BV17" s="168">
        <v>142.93256064589488</v>
      </c>
      <c r="BW17" s="168">
        <v>130.29798404508443</v>
      </c>
      <c r="BX17" s="168">
        <v>115.24701916173495</v>
      </c>
      <c r="BY17" s="168">
        <v>111.98472503609229</v>
      </c>
      <c r="BZ17" s="168">
        <v>116.5409844133889</v>
      </c>
      <c r="CA17" s="168">
        <v>116.36763363871411</v>
      </c>
      <c r="CB17" s="168">
        <v>119.68412971313252</v>
      </c>
      <c r="CC17" s="168">
        <v>124.4984011835076</v>
      </c>
      <c r="CD17" s="168">
        <v>130.15032054460403</v>
      </c>
      <c r="CE17" s="168">
        <v>148.83766785962146</v>
      </c>
      <c r="CF17" s="168">
        <v>147.42706413814713</v>
      </c>
      <c r="CG17" s="168">
        <v>157.52975095520307</v>
      </c>
      <c r="CH17" s="168">
        <v>138.01472395298964</v>
      </c>
      <c r="CI17" s="168">
        <v>147.29821269465754</v>
      </c>
      <c r="CJ17" s="168">
        <v>131.17994891799404</v>
      </c>
      <c r="CK17" s="168">
        <v>131.61944660025122</v>
      </c>
      <c r="CL17" s="168">
        <v>138.26762286567507</v>
      </c>
      <c r="CM17" s="168">
        <v>130.45095178248974</v>
      </c>
      <c r="CN17" s="168">
        <v>126.97341924066497</v>
      </c>
      <c r="CO17" s="168">
        <v>129.8594175904492</v>
      </c>
      <c r="CP17" s="168">
        <v>133.7197609279211</v>
      </c>
      <c r="CQ17" s="168">
        <v>153.58750013774704</v>
      </c>
      <c r="CR17" s="168">
        <v>151.1806391067208</v>
      </c>
      <c r="CS17" s="168">
        <v>168.40870487214488</v>
      </c>
      <c r="CT17" s="168">
        <v>159.83372445151994</v>
      </c>
      <c r="CU17" s="168">
        <v>168.85575708283019</v>
      </c>
      <c r="CV17" s="168">
        <v>148.10040603467405</v>
      </c>
      <c r="CW17" s="168">
        <v>132.13098353807578</v>
      </c>
      <c r="CX17" s="168">
        <v>144.15042181186945</v>
      </c>
      <c r="CY17" s="168">
        <v>143.85412185305657</v>
      </c>
      <c r="CZ17" s="168">
        <v>128.63462591430667</v>
      </c>
      <c r="DA17" s="168">
        <v>133.11747602768068</v>
      </c>
      <c r="DB17" s="168">
        <v>143.46098295781493</v>
      </c>
      <c r="DC17" s="168">
        <v>148.88237200422731</v>
      </c>
      <c r="DD17" s="168">
        <v>160.57700035286643</v>
      </c>
      <c r="DE17" s="168">
        <v>163.28829769707625</v>
      </c>
      <c r="DF17" s="168">
        <v>153.5472020091722</v>
      </c>
      <c r="DG17" s="168">
        <v>160.82384834669841</v>
      </c>
      <c r="DH17" s="168">
        <v>140.84139224520925</v>
      </c>
      <c r="DI17" s="168">
        <v>129.79409973704242</v>
      </c>
      <c r="DJ17" s="168">
        <v>149.16325207253118</v>
      </c>
      <c r="DK17" s="168">
        <v>141.53127004101574</v>
      </c>
      <c r="DL17" s="168">
        <v>133.86868612355769</v>
      </c>
      <c r="DM17" s="168">
        <v>137.01240442387086</v>
      </c>
      <c r="DN17" s="168">
        <v>145.66819309443568</v>
      </c>
      <c r="DO17" s="168">
        <v>155.84964440867907</v>
      </c>
      <c r="DP17" s="168">
        <v>164.53006774650922</v>
      </c>
      <c r="DQ17" s="168">
        <v>169.76840165662148</v>
      </c>
      <c r="DR17" s="168">
        <v>163.59106027741836</v>
      </c>
      <c r="DS17" s="168">
        <v>164.13958961346265</v>
      </c>
      <c r="DT17" s="168">
        <v>141.4599150690309</v>
      </c>
      <c r="DU17" s="168">
        <v>133.3394283439595</v>
      </c>
      <c r="DV17" s="168">
        <v>159.61639341603149</v>
      </c>
      <c r="DW17" s="168">
        <v>153.25804866525812</v>
      </c>
      <c r="DX17" s="168">
        <v>139.1913432801534</v>
      </c>
      <c r="DY17" s="168">
        <v>148.507237200291</v>
      </c>
      <c r="DZ17" s="168">
        <v>155.01668877947384</v>
      </c>
      <c r="EA17" s="168">
        <v>167.46924852789556</v>
      </c>
      <c r="EB17" s="168">
        <v>173.85021824658213</v>
      </c>
      <c r="EC17" s="168">
        <v>185.47808777007131</v>
      </c>
      <c r="ED17" s="168">
        <v>180.30431196903274</v>
      </c>
      <c r="EE17" s="168">
        <v>173.00152105828258</v>
      </c>
      <c r="EF17" s="168">
        <v>155.0334908330868</v>
      </c>
      <c r="EG17" s="168">
        <v>148.46862671175452</v>
      </c>
      <c r="EH17" s="168">
        <v>173.946562689453</v>
      </c>
      <c r="EI17" s="168">
        <v>168.98312898426033</v>
      </c>
      <c r="EJ17" s="168">
        <v>151.56597041202357</v>
      </c>
      <c r="EK17" s="168">
        <v>151.98119408255334</v>
      </c>
      <c r="EL17" s="168">
        <v>160.86644221336667</v>
      </c>
      <c r="EM17" s="168">
        <v>180.33749606724194</v>
      </c>
      <c r="EN17" s="168">
        <v>185.58691851180956</v>
      </c>
      <c r="EO17" s="168">
        <v>0</v>
      </c>
      <c r="EP17" s="168">
        <v>0</v>
      </c>
      <c r="EQ17" s="168">
        <v>0</v>
      </c>
      <c r="ER17" s="168">
        <v>0</v>
      </c>
      <c r="ES17" s="168">
        <v>0</v>
      </c>
      <c r="ET17" s="168">
        <v>0</v>
      </c>
      <c r="EU17" s="168">
        <v>0</v>
      </c>
      <c r="EV17" s="168">
        <v>98.594031963490394</v>
      </c>
      <c r="EW17" s="168">
        <v>111.68938645999357</v>
      </c>
      <c r="EX17" s="168">
        <v>100.92861569054126</v>
      </c>
      <c r="EY17" s="168">
        <v>88.787965885974657</v>
      </c>
      <c r="EZ17" s="168">
        <v>102.5288257823338</v>
      </c>
      <c r="FA17" s="168">
        <v>116.41139179811501</v>
      </c>
      <c r="FB17" s="168">
        <v>107.48435442145346</v>
      </c>
      <c r="FC17" s="168">
        <v>95.624246300976736</v>
      </c>
      <c r="FD17" s="168">
        <v>110.1937027527464</v>
      </c>
      <c r="FE17" s="168">
        <v>120.89931141640268</v>
      </c>
      <c r="FF17" s="168">
        <v>116.4737027736536</v>
      </c>
      <c r="FG17" s="168">
        <v>102.39568416135275</v>
      </c>
      <c r="FH17" s="168">
        <v>116.39407299157857</v>
      </c>
      <c r="FI17" s="168">
        <v>127.54843759805919</v>
      </c>
      <c r="FJ17" s="168">
        <v>118.4979132228725</v>
      </c>
      <c r="FK17" s="168">
        <v>106.9378534487456</v>
      </c>
      <c r="FL17" s="168">
        <v>118.82897315058931</v>
      </c>
      <c r="FM17" s="168">
        <v>131.31154438442783</v>
      </c>
      <c r="FN17" s="168">
        <v>123.91371842489794</v>
      </c>
      <c r="FO17" s="168">
        <v>111.65850993745092</v>
      </c>
      <c r="FP17" s="168">
        <v>118.83341345192082</v>
      </c>
      <c r="FQ17" s="168">
        <v>127.93419184101968</v>
      </c>
      <c r="FR17" s="168">
        <v>129.49252128423808</v>
      </c>
      <c r="FS17" s="168">
        <v>114.96444769606511</v>
      </c>
      <c r="FT17" s="168">
        <v>124.77761714708139</v>
      </c>
      <c r="FU17" s="168">
        <v>151.26482765099055</v>
      </c>
      <c r="FV17" s="168">
        <v>138.83096185521376</v>
      </c>
      <c r="FW17" s="168">
        <v>133.44600708280532</v>
      </c>
      <c r="FX17" s="168">
        <v>130.18419925301177</v>
      </c>
      <c r="FY17" s="168">
        <v>157.72561470553759</v>
      </c>
      <c r="FZ17" s="168">
        <v>158.92996252300807</v>
      </c>
      <c r="GA17" s="168">
        <v>140.04517573433392</v>
      </c>
      <c r="GB17" s="168">
        <v>135.07102829993411</v>
      </c>
      <c r="GC17" s="168">
        <v>157.58255668472333</v>
      </c>
      <c r="GD17" s="168">
        <v>151.73748086702662</v>
      </c>
      <c r="GE17" s="168">
        <v>140.16287395019643</v>
      </c>
      <c r="GF17" s="168">
        <v>138.84976121395474</v>
      </c>
      <c r="GG17" s="168">
        <v>163.38270460393656</v>
      </c>
      <c r="GH17" s="168">
        <v>156.39685498663729</v>
      </c>
      <c r="GI17" s="168">
        <v>148.73795680841636</v>
      </c>
      <c r="GJ17" s="168">
        <v>147.57175641997276</v>
      </c>
      <c r="GK17" s="168">
        <v>175.599184848183</v>
      </c>
      <c r="GL17" s="168">
        <v>169.44644128680071</v>
      </c>
      <c r="GM17" s="168">
        <v>163.79943946182263</v>
      </c>
      <c r="GN17" s="168">
        <v>154.80453556931454</v>
      </c>
      <c r="GO17" s="168">
        <v>121.97480485968383</v>
      </c>
      <c r="GP17" s="168">
        <v>0</v>
      </c>
      <c r="GQ17" s="168">
        <v>0</v>
      </c>
      <c r="GR17" s="168">
        <v>105.28592445294552</v>
      </c>
      <c r="GS17" s="168">
        <v>108.91306198276884</v>
      </c>
      <c r="GT17" s="168">
        <v>115.7846851920286</v>
      </c>
      <c r="GU17" s="168">
        <v>121.96787637081104</v>
      </c>
      <c r="GV17" s="168">
        <v>125.06748676339714</v>
      </c>
      <c r="GW17" s="168">
        <v>118.12668367472182</v>
      </c>
      <c r="GX17" s="168">
        <v>134.11951668780256</v>
      </c>
      <c r="GY17" s="168">
        <v>139.06414740070062</v>
      </c>
      <c r="GZ17" s="168">
        <v>142.93449145137919</v>
      </c>
      <c r="HA17" s="168">
        <v>147.38579915941051</v>
      </c>
      <c r="HB17" s="168">
        <v>156.80694720687919</v>
      </c>
      <c r="HC17" s="168">
        <v>166.06760425739901</v>
      </c>
      <c r="HD17" s="168">
        <v>99.999999999999957</v>
      </c>
      <c r="HE17" s="168">
        <v>105.51220457571975</v>
      </c>
      <c r="HF17" s="168">
        <v>112.49060027603885</v>
      </c>
      <c r="HG17" s="168">
        <v>117.34456931531399</v>
      </c>
      <c r="HH17" s="168">
        <v>121.4281864743415</v>
      </c>
      <c r="HI17" s="168">
        <v>122.80614356831092</v>
      </c>
      <c r="HJ17" s="168">
        <v>137.07985343402277</v>
      </c>
      <c r="HK17" s="168">
        <v>146.72123805397283</v>
      </c>
      <c r="HL17" s="168">
        <v>146.13848495047009</v>
      </c>
      <c r="HM17" s="168">
        <v>151.84181940323629</v>
      </c>
      <c r="HN17" s="168">
        <v>164.10420550419477</v>
      </c>
      <c r="HO17" s="20"/>
      <c r="HP17" s="250" t="s">
        <v>683</v>
      </c>
    </row>
    <row r="18" spans="1:224" s="14" customFormat="1" ht="18" customHeight="1">
      <c r="A18" s="398"/>
      <c r="B18" s="19"/>
      <c r="C18" s="414" t="s">
        <v>833</v>
      </c>
      <c r="D18" s="220">
        <v>1.0428349407836</v>
      </c>
      <c r="E18" s="221">
        <v>31</v>
      </c>
      <c r="F18" s="11"/>
      <c r="G18" s="11" t="s">
        <v>348</v>
      </c>
      <c r="H18" s="168">
        <v>95.632694701036215</v>
      </c>
      <c r="I18" s="168">
        <v>98.911096353542263</v>
      </c>
      <c r="J18" s="168">
        <v>99.531425817557633</v>
      </c>
      <c r="K18" s="168">
        <v>85.323852697536594</v>
      </c>
      <c r="L18" s="168">
        <v>102.12886683540393</v>
      </c>
      <c r="M18" s="168">
        <v>96.127255552278427</v>
      </c>
      <c r="N18" s="168">
        <v>95.219380047813914</v>
      </c>
      <c r="O18" s="168">
        <v>98.328843014864262</v>
      </c>
      <c r="P18" s="168">
        <v>99.822099431326748</v>
      </c>
      <c r="Q18" s="168">
        <v>112.20890814568388</v>
      </c>
      <c r="R18" s="168">
        <v>111.03340740399624</v>
      </c>
      <c r="S18" s="168">
        <v>105.76664412844059</v>
      </c>
      <c r="T18" s="168">
        <v>103.75473594393981</v>
      </c>
      <c r="U18" s="168">
        <v>108.41532723200613</v>
      </c>
      <c r="V18" s="168">
        <v>110.52316505810848</v>
      </c>
      <c r="W18" s="168">
        <v>93.636906232806211</v>
      </c>
      <c r="X18" s="168">
        <v>109.19944225529549</v>
      </c>
      <c r="Y18" s="168">
        <v>108.26990665808984</v>
      </c>
      <c r="Z18" s="168">
        <v>106.10156703818321</v>
      </c>
      <c r="AA18" s="168">
        <v>111.10724818623295</v>
      </c>
      <c r="AB18" s="168">
        <v>108.88694152129268</v>
      </c>
      <c r="AC18" s="168">
        <v>118.28371633508748</v>
      </c>
      <c r="AD18" s="168">
        <v>124.70390761242473</v>
      </c>
      <c r="AE18" s="168">
        <v>117.10149947067457</v>
      </c>
      <c r="AF18" s="168">
        <v>118.18543229377428</v>
      </c>
      <c r="AG18" s="168">
        <v>119.15371565914239</v>
      </c>
      <c r="AH18" s="168">
        <v>125.69436822886841</v>
      </c>
      <c r="AI18" s="168">
        <v>102.27716026297026</v>
      </c>
      <c r="AJ18" s="168">
        <v>119.29249312432519</v>
      </c>
      <c r="AK18" s="168">
        <v>114.99361917965351</v>
      </c>
      <c r="AL18" s="168">
        <v>115.10663460199757</v>
      </c>
      <c r="AM18" s="168">
        <v>120.52551157814261</v>
      </c>
      <c r="AN18" s="168">
        <v>115.419392616254</v>
      </c>
      <c r="AO18" s="168">
        <v>118.52920139994357</v>
      </c>
      <c r="AP18" s="168">
        <v>119.1731731426334</v>
      </c>
      <c r="AQ18" s="168">
        <v>112.2504597770693</v>
      </c>
      <c r="AR18" s="168">
        <v>122.6452247881742</v>
      </c>
      <c r="AS18" s="168">
        <v>119.76787999590221</v>
      </c>
      <c r="AT18" s="168">
        <v>128.66516060930093</v>
      </c>
      <c r="AU18" s="168">
        <v>105.94030396068047</v>
      </c>
      <c r="AV18" s="168">
        <v>117.38845019574893</v>
      </c>
      <c r="AW18" s="168">
        <v>120.86028297617587</v>
      </c>
      <c r="AX18" s="168">
        <v>122.05021692199207</v>
      </c>
      <c r="AY18" s="168">
        <v>127.1940652713167</v>
      </c>
      <c r="AZ18" s="168">
        <v>129.24998056931469</v>
      </c>
      <c r="BA18" s="168">
        <v>128.68056288656038</v>
      </c>
      <c r="BB18" s="168">
        <v>121.67601362858549</v>
      </c>
      <c r="BC18" s="168">
        <v>121.54894310335864</v>
      </c>
      <c r="BD18" s="168">
        <v>133.53970094138438</v>
      </c>
      <c r="BE18" s="168">
        <v>128.35023452648073</v>
      </c>
      <c r="BF18" s="168">
        <v>138.98574461824819</v>
      </c>
      <c r="BG18" s="168">
        <v>114.96612443650687</v>
      </c>
      <c r="BH18" s="168">
        <v>128.89525082757422</v>
      </c>
      <c r="BI18" s="168">
        <v>128.62270474431588</v>
      </c>
      <c r="BJ18" s="168">
        <v>130.2223673361118</v>
      </c>
      <c r="BK18" s="168">
        <v>136.47339241066629</v>
      </c>
      <c r="BL18" s="168">
        <v>138.25836075054872</v>
      </c>
      <c r="BM18" s="168">
        <v>139.56539012252082</v>
      </c>
      <c r="BN18" s="168">
        <v>132.6807166399131</v>
      </c>
      <c r="BO18" s="168">
        <v>133.61713554608451</v>
      </c>
      <c r="BP18" s="168">
        <v>138.95362683280533</v>
      </c>
      <c r="BQ18" s="168">
        <v>137.3481970515721</v>
      </c>
      <c r="BR18" s="168">
        <v>128.62453150007806</v>
      </c>
      <c r="BS18" s="168">
        <v>11.148930939163824</v>
      </c>
      <c r="BT18" s="168">
        <v>63.737469340944266</v>
      </c>
      <c r="BU18" s="168">
        <v>151.89473966460088</v>
      </c>
      <c r="BV18" s="168">
        <v>137.25090494975822</v>
      </c>
      <c r="BW18" s="168">
        <v>138.4008789219358</v>
      </c>
      <c r="BX18" s="168">
        <v>145.04808502233516</v>
      </c>
      <c r="BY18" s="168">
        <v>145.53079609125018</v>
      </c>
      <c r="BZ18" s="168">
        <v>137.04590729519003</v>
      </c>
      <c r="CA18" s="168">
        <v>138.56663985149225</v>
      </c>
      <c r="CB18" s="168">
        <v>144.49151412988778</v>
      </c>
      <c r="CC18" s="168">
        <v>139.0834304840815</v>
      </c>
      <c r="CD18" s="168">
        <v>144.42088448729336</v>
      </c>
      <c r="CE18" s="168">
        <v>117.89094814059254</v>
      </c>
      <c r="CF18" s="168">
        <v>115.3448155606211</v>
      </c>
      <c r="CG18" s="168">
        <v>99.918871976544153</v>
      </c>
      <c r="CH18" s="168">
        <v>75.45865993783066</v>
      </c>
      <c r="CI18" s="168">
        <v>79.118494552014482</v>
      </c>
      <c r="CJ18" s="168">
        <v>102.08627637363557</v>
      </c>
      <c r="CK18" s="168">
        <v>122.44828938845487</v>
      </c>
      <c r="CL18" s="168">
        <v>138.99280573439009</v>
      </c>
      <c r="CM18" s="168">
        <v>139.75114618987556</v>
      </c>
      <c r="CN18" s="168">
        <v>151.87655031224423</v>
      </c>
      <c r="CO18" s="168">
        <v>144.61359759702799</v>
      </c>
      <c r="CP18" s="168">
        <v>158.46464100675101</v>
      </c>
      <c r="CQ18" s="168">
        <v>137.60685861438151</v>
      </c>
      <c r="CR18" s="168">
        <v>126.39912377294065</v>
      </c>
      <c r="CS18" s="168">
        <v>124.51762581413639</v>
      </c>
      <c r="CT18" s="168">
        <v>114.83705452333223</v>
      </c>
      <c r="CU18" s="168">
        <v>111.45285142971389</v>
      </c>
      <c r="CV18" s="168">
        <v>112.79494507570655</v>
      </c>
      <c r="CW18" s="168">
        <v>114.22531427770009</v>
      </c>
      <c r="CX18" s="168">
        <v>128.8603195234821</v>
      </c>
      <c r="CY18" s="168">
        <v>128.14404489136456</v>
      </c>
      <c r="CZ18" s="168">
        <v>134.13987128805374</v>
      </c>
      <c r="DA18" s="168">
        <v>132.98051493230696</v>
      </c>
      <c r="DB18" s="168">
        <v>136.4759005785026</v>
      </c>
      <c r="DC18" s="168">
        <v>115.48507319776024</v>
      </c>
      <c r="DD18" s="168">
        <v>126.67585075649565</v>
      </c>
      <c r="DE18" s="168">
        <v>118.64794519490698</v>
      </c>
      <c r="DF18" s="168">
        <v>110.32240505931362</v>
      </c>
      <c r="DG18" s="168">
        <v>107.60254961882505</v>
      </c>
      <c r="DH18" s="168">
        <v>105.89686250032682</v>
      </c>
      <c r="DI18" s="168">
        <v>119.71623924197384</v>
      </c>
      <c r="DJ18" s="168">
        <v>135.50036596636073</v>
      </c>
      <c r="DK18" s="168">
        <v>138.99907395737671</v>
      </c>
      <c r="DL18" s="168">
        <v>148.42623416490738</v>
      </c>
      <c r="DM18" s="168">
        <v>141.81296595827104</v>
      </c>
      <c r="DN18" s="168">
        <v>153.70488762184206</v>
      </c>
      <c r="DO18" s="168">
        <v>130.64317639521823</v>
      </c>
      <c r="DP18" s="168">
        <v>134.08678191580296</v>
      </c>
      <c r="DQ18" s="168">
        <v>123.81305086010396</v>
      </c>
      <c r="DR18" s="168">
        <v>113.60604592620744</v>
      </c>
      <c r="DS18" s="168">
        <v>115.46027925509176</v>
      </c>
      <c r="DT18" s="168">
        <v>111.39980731263424</v>
      </c>
      <c r="DU18" s="168">
        <v>125.26414585510828</v>
      </c>
      <c r="DV18" s="168">
        <v>138.85384563990641</v>
      </c>
      <c r="DW18" s="168">
        <v>143.61003748058886</v>
      </c>
      <c r="DX18" s="168">
        <v>148.25826414570966</v>
      </c>
      <c r="DY18" s="168">
        <v>147.86262519673141</v>
      </c>
      <c r="DZ18" s="168">
        <v>159.79621442812365</v>
      </c>
      <c r="EA18" s="168">
        <v>137.47207518912168</v>
      </c>
      <c r="EB18" s="168">
        <v>141.82451478966291</v>
      </c>
      <c r="EC18" s="168">
        <v>135.95418572441875</v>
      </c>
      <c r="ED18" s="168">
        <v>126.2132205873597</v>
      </c>
      <c r="EE18" s="168">
        <v>124.39797718219839</v>
      </c>
      <c r="EF18" s="168">
        <v>120.35624777382311</v>
      </c>
      <c r="EG18" s="168">
        <v>137.47129559202421</v>
      </c>
      <c r="EH18" s="168">
        <v>149.15931822936057</v>
      </c>
      <c r="EI18" s="168">
        <v>150.30672331740564</v>
      </c>
      <c r="EJ18" s="168">
        <v>159.72281671025672</v>
      </c>
      <c r="EK18" s="168">
        <v>153.58493051228004</v>
      </c>
      <c r="EL18" s="168">
        <v>165.24775083501544</v>
      </c>
      <c r="EM18" s="168">
        <v>145.60690478050739</v>
      </c>
      <c r="EN18" s="168">
        <v>149.88022833583651</v>
      </c>
      <c r="EO18" s="168" t="e">
        <v>#DIV/0!</v>
      </c>
      <c r="EP18" s="168" t="e">
        <v>#DIV/0!</v>
      </c>
      <c r="EQ18" s="168" t="e">
        <v>#DIV/0!</v>
      </c>
      <c r="ER18" s="168" t="e">
        <v>#DIV/0!</v>
      </c>
      <c r="ES18" s="168" t="e">
        <v>#DIV/0!</v>
      </c>
      <c r="ET18" s="168" t="e">
        <v>#DIV/0!</v>
      </c>
      <c r="EU18" s="168" t="e">
        <v>#DIV/0!</v>
      </c>
      <c r="EV18" s="168">
        <v>98.025072290712046</v>
      </c>
      <c r="EW18" s="168">
        <v>94.526658361739649</v>
      </c>
      <c r="EX18" s="168">
        <v>97.790107498001646</v>
      </c>
      <c r="EY18" s="168">
        <v>109.66965322604024</v>
      </c>
      <c r="EZ18" s="168">
        <v>107.56440941135146</v>
      </c>
      <c r="FA18" s="168">
        <v>103.70208504873051</v>
      </c>
      <c r="FB18" s="168">
        <v>108.69858558190295</v>
      </c>
      <c r="FC18" s="168">
        <v>120.02970780606226</v>
      </c>
      <c r="FD18" s="168">
        <v>121.01117206059503</v>
      </c>
      <c r="FE18" s="168">
        <v>112.18775752231632</v>
      </c>
      <c r="FF18" s="168">
        <v>117.01717959879807</v>
      </c>
      <c r="FG18" s="168">
        <v>116.65094477321543</v>
      </c>
      <c r="FH18" s="168">
        <v>123.69275513112579</v>
      </c>
      <c r="FI18" s="168">
        <v>114.72967904420176</v>
      </c>
      <c r="FJ18" s="168">
        <v>126.16475425420782</v>
      </c>
      <c r="FK18" s="168">
        <v>123.9685065395015</v>
      </c>
      <c r="FL18" s="168">
        <v>133.62522669537111</v>
      </c>
      <c r="FM18" s="168">
        <v>124.16136000279899</v>
      </c>
      <c r="FN18" s="168">
        <v>134.98470683244227</v>
      </c>
      <c r="FO18" s="168">
        <v>135.28774743617279</v>
      </c>
      <c r="FP18" s="168">
        <v>134.9754517948185</v>
      </c>
      <c r="FQ18" s="168">
        <v>75.593713314902985</v>
      </c>
      <c r="FR18" s="168">
        <v>140.23328963134307</v>
      </c>
      <c r="FS18" s="168">
        <v>140.38111441264417</v>
      </c>
      <c r="FT18" s="168">
        <v>142.66527636708756</v>
      </c>
      <c r="FU18" s="168">
        <v>111.05154522591927</v>
      </c>
      <c r="FV18" s="168">
        <v>85.554476954493566</v>
      </c>
      <c r="FW18" s="168">
        <v>133.73074710424018</v>
      </c>
      <c r="FX18" s="168">
        <v>151.65159630534106</v>
      </c>
      <c r="FY18" s="168">
        <v>129.50786940048619</v>
      </c>
      <c r="FZ18" s="168">
        <v>113.02828367625089</v>
      </c>
      <c r="GA18" s="168">
        <v>123.74322623084892</v>
      </c>
      <c r="GB18" s="168">
        <v>134.5320955996211</v>
      </c>
      <c r="GC18" s="168">
        <v>120.26962304972096</v>
      </c>
      <c r="GD18" s="168">
        <v>107.94060572615517</v>
      </c>
      <c r="GE18" s="168">
        <v>131.40522638857041</v>
      </c>
      <c r="GF18" s="168">
        <v>147.98136258167349</v>
      </c>
      <c r="GG18" s="168">
        <v>129.51433639037504</v>
      </c>
      <c r="GH18" s="168">
        <v>113.48871083131114</v>
      </c>
      <c r="GI18" s="168">
        <v>135.90934299186785</v>
      </c>
      <c r="GJ18" s="168">
        <v>151.97236792352157</v>
      </c>
      <c r="GK18" s="168">
        <v>138.41692523440111</v>
      </c>
      <c r="GL18" s="168">
        <v>123.65581518112707</v>
      </c>
      <c r="GM18" s="168">
        <v>145.64577904626347</v>
      </c>
      <c r="GN18" s="168">
        <v>159.51849935251741</v>
      </c>
      <c r="GO18" s="168" t="s">
        <v>848</v>
      </c>
      <c r="GP18" s="168" t="s">
        <v>848</v>
      </c>
      <c r="GQ18" s="168" t="s">
        <v>848</v>
      </c>
      <c r="GR18" s="168">
        <v>96.305587281015335</v>
      </c>
      <c r="GS18" s="168">
        <v>105.10591534443122</v>
      </c>
      <c r="GT18" s="168">
        <v>116.92063391381612</v>
      </c>
      <c r="GU18" s="168">
        <v>118.88140390996136</v>
      </c>
      <c r="GV18" s="168">
        <v>128.94741107003887</v>
      </c>
      <c r="GW18" s="168">
        <v>95.962551132912722</v>
      </c>
      <c r="GX18" s="168">
        <v>132.24631856049524</v>
      </c>
      <c r="GY18" s="168">
        <v>143.79215426066907</v>
      </c>
      <c r="GZ18" s="168">
        <v>129.15144215062384</v>
      </c>
      <c r="HA18" s="168">
        <v>141.73480921120833</v>
      </c>
      <c r="HB18" s="168">
        <v>147.04273874986987</v>
      </c>
      <c r="HC18" s="168">
        <v>154.80852623477921</v>
      </c>
      <c r="HD18" s="168">
        <v>100.00287284412339</v>
      </c>
      <c r="HE18" s="168">
        <v>109.99869696201178</v>
      </c>
      <c r="HF18" s="168">
        <v>116.7167634887312</v>
      </c>
      <c r="HG18" s="168">
        <v>122.13892374225922</v>
      </c>
      <c r="HH18" s="168">
        <v>132.01476024169628</v>
      </c>
      <c r="HI18" s="168">
        <v>122.79589228842718</v>
      </c>
      <c r="HJ18" s="168">
        <v>118.25051141293513</v>
      </c>
      <c r="HK18" s="168">
        <v>129.48274390323175</v>
      </c>
      <c r="HL18" s="168">
        <v>123.53688769101693</v>
      </c>
      <c r="HM18" s="168">
        <v>131.72343819880689</v>
      </c>
      <c r="HN18" s="168">
        <v>139.9227218463283</v>
      </c>
      <c r="HO18" s="20"/>
      <c r="HP18" s="250" t="s">
        <v>386</v>
      </c>
    </row>
    <row r="19" spans="1:224" s="14" customFormat="1" ht="20.100000000000001" customHeight="1">
      <c r="A19" s="398"/>
      <c r="B19" s="272" t="s">
        <v>639</v>
      </c>
      <c r="C19" s="198"/>
      <c r="D19" s="225">
        <v>22.435520176024362</v>
      </c>
      <c r="E19" s="226"/>
      <c r="F19" s="297" t="s">
        <v>834</v>
      </c>
      <c r="G19" s="297"/>
      <c r="H19" s="165">
        <v>100.98968250875838</v>
      </c>
      <c r="I19" s="165">
        <v>92.339805724456397</v>
      </c>
      <c r="J19" s="165">
        <v>99.977080476605082</v>
      </c>
      <c r="K19" s="165">
        <v>100.70899300527343</v>
      </c>
      <c r="L19" s="165">
        <v>98.939986434448286</v>
      </c>
      <c r="M19" s="165">
        <v>101.66619646644682</v>
      </c>
      <c r="N19" s="165">
        <v>98.536602329592213</v>
      </c>
      <c r="O19" s="165">
        <v>98.836301586906004</v>
      </c>
      <c r="P19" s="165">
        <v>101.73916171591912</v>
      </c>
      <c r="Q19" s="165">
        <v>102.36430669902018</v>
      </c>
      <c r="R19" s="165">
        <v>100.1712218880424</v>
      </c>
      <c r="S19" s="165">
        <v>103.73066116453153</v>
      </c>
      <c r="T19" s="165">
        <v>105.68278477811795</v>
      </c>
      <c r="U19" s="165">
        <v>95.435997902288207</v>
      </c>
      <c r="V19" s="165">
        <v>102.67913225339254</v>
      </c>
      <c r="W19" s="165">
        <v>101.16709152159601</v>
      </c>
      <c r="X19" s="165">
        <v>100.83206873421216</v>
      </c>
      <c r="Y19" s="165">
        <v>105.51760253640755</v>
      </c>
      <c r="Z19" s="165">
        <v>101.37971383505835</v>
      </c>
      <c r="AA19" s="165">
        <v>102.97341144906585</v>
      </c>
      <c r="AB19" s="165">
        <v>104.26640068404087</v>
      </c>
      <c r="AC19" s="165">
        <v>104.09952835429826</v>
      </c>
      <c r="AD19" s="165">
        <v>104.22740234183902</v>
      </c>
      <c r="AE19" s="165">
        <v>105.6439545934317</v>
      </c>
      <c r="AF19" s="165">
        <v>110.2712464529077</v>
      </c>
      <c r="AG19" s="165">
        <v>102.06708047624853</v>
      </c>
      <c r="AH19" s="165">
        <v>109.13010210658639</v>
      </c>
      <c r="AI19" s="165">
        <v>106.33657073888806</v>
      </c>
      <c r="AJ19" s="165">
        <v>107.74452643740864</v>
      </c>
      <c r="AK19" s="165">
        <v>108.12035807719613</v>
      </c>
      <c r="AL19" s="165">
        <v>109.16567279931169</v>
      </c>
      <c r="AM19" s="165">
        <v>110.4604060591125</v>
      </c>
      <c r="AN19" s="165">
        <v>109.31394328090823</v>
      </c>
      <c r="AO19" s="165">
        <v>108.07049841368536</v>
      </c>
      <c r="AP19" s="165">
        <v>109.15393986775894</v>
      </c>
      <c r="AQ19" s="165">
        <v>109.56517657372157</v>
      </c>
      <c r="AR19" s="165">
        <v>115.79675488027482</v>
      </c>
      <c r="AS19" s="165">
        <v>104.62051603187859</v>
      </c>
      <c r="AT19" s="165">
        <v>113.84353963424849</v>
      </c>
      <c r="AU19" s="165">
        <v>112.45682505202412</v>
      </c>
      <c r="AV19" s="165">
        <v>113.10791650891075</v>
      </c>
      <c r="AW19" s="165">
        <v>113.95356907076123</v>
      </c>
      <c r="AX19" s="165">
        <v>119.21798402714906</v>
      </c>
      <c r="AY19" s="165">
        <v>117.18636037463631</v>
      </c>
      <c r="AZ19" s="165">
        <v>113.96519347644049</v>
      </c>
      <c r="BA19" s="165">
        <v>114.65149066424797</v>
      </c>
      <c r="BB19" s="165">
        <v>114.20170789055726</v>
      </c>
      <c r="BC19" s="165">
        <v>115.47303986219273</v>
      </c>
      <c r="BD19" s="165">
        <v>119.46265499033666</v>
      </c>
      <c r="BE19" s="165">
        <v>108.90277001266865</v>
      </c>
      <c r="BF19" s="165">
        <v>119.73241580476437</v>
      </c>
      <c r="BG19" s="165">
        <v>118.65243365503568</v>
      </c>
      <c r="BH19" s="165">
        <v>119.17378348165491</v>
      </c>
      <c r="BI19" s="165">
        <v>119.80394893374988</v>
      </c>
      <c r="BJ19" s="165">
        <v>124.49959215957121</v>
      </c>
      <c r="BK19" s="165">
        <v>124.8808502855854</v>
      </c>
      <c r="BL19" s="165">
        <v>121.35329791865509</v>
      </c>
      <c r="BM19" s="165">
        <v>118.69298721515295</v>
      </c>
      <c r="BN19" s="165">
        <v>119.88818785400912</v>
      </c>
      <c r="BO19" s="165">
        <v>121.96614013558879</v>
      </c>
      <c r="BP19" s="165">
        <v>125.07284036881858</v>
      </c>
      <c r="BQ19" s="165">
        <v>116.12062692279598</v>
      </c>
      <c r="BR19" s="165">
        <v>110.22320488962751</v>
      </c>
      <c r="BS19" s="165">
        <v>58.074496899715534</v>
      </c>
      <c r="BT19" s="165">
        <v>79.982506047464668</v>
      </c>
      <c r="BU19" s="165">
        <v>116.47195767673769</v>
      </c>
      <c r="BV19" s="165">
        <v>122.44090580106676</v>
      </c>
      <c r="BW19" s="165">
        <v>123.84325913430798</v>
      </c>
      <c r="BX19" s="165">
        <v>123.09485010318497</v>
      </c>
      <c r="BY19" s="165">
        <v>120.23217906731178</v>
      </c>
      <c r="BZ19" s="165">
        <v>120.9702311552206</v>
      </c>
      <c r="CA19" s="165">
        <v>125.60097577119026</v>
      </c>
      <c r="CB19" s="165">
        <v>126.90365178947874</v>
      </c>
      <c r="CC19" s="165">
        <v>118.18074768781099</v>
      </c>
      <c r="CD19" s="165">
        <v>124.97982001583631</v>
      </c>
      <c r="CE19" s="165">
        <v>122.5068911735826</v>
      </c>
      <c r="CF19" s="165">
        <v>112.82337769131384</v>
      </c>
      <c r="CG19" s="165">
        <v>92.195069998874814</v>
      </c>
      <c r="CH19" s="165">
        <v>92.159221303264204</v>
      </c>
      <c r="CI19" s="165">
        <v>106.73402603124092</v>
      </c>
      <c r="CJ19" s="165">
        <v>120.75546581083366</v>
      </c>
      <c r="CK19" s="165">
        <v>128.14371653958989</v>
      </c>
      <c r="CL19" s="165">
        <v>131.66624088197966</v>
      </c>
      <c r="CM19" s="165">
        <v>132.82210122631309</v>
      </c>
      <c r="CN19" s="165">
        <v>135.73232210144383</v>
      </c>
      <c r="CO19" s="165">
        <v>125.37215514104297</v>
      </c>
      <c r="CP19" s="165">
        <v>131.37390963987588</v>
      </c>
      <c r="CQ19" s="165">
        <v>130.9711825797346</v>
      </c>
      <c r="CR19" s="165">
        <v>122.75256985240689</v>
      </c>
      <c r="CS19" s="165">
        <v>124.9275223511154</v>
      </c>
      <c r="CT19" s="165">
        <v>120.65019863330691</v>
      </c>
      <c r="CU19" s="165">
        <v>130.70707695564141</v>
      </c>
      <c r="CV19" s="165">
        <v>134.25194149755063</v>
      </c>
      <c r="CW19" s="165">
        <v>131.2917327053683</v>
      </c>
      <c r="CX19" s="165">
        <v>137.29689931465842</v>
      </c>
      <c r="CY19" s="165">
        <v>137.84352789421325</v>
      </c>
      <c r="CZ19" s="165">
        <v>139.44577248717113</v>
      </c>
      <c r="DA19" s="165">
        <v>134.1841487779916</v>
      </c>
      <c r="DB19" s="165">
        <v>138.00273504512148</v>
      </c>
      <c r="DC19" s="165">
        <v>128.26690064326903</v>
      </c>
      <c r="DD19" s="165">
        <v>135.11276898971352</v>
      </c>
      <c r="DE19" s="165">
        <v>130.10079234634262</v>
      </c>
      <c r="DF19" s="165">
        <v>127.82986753790662</v>
      </c>
      <c r="DG19" s="165">
        <v>136.18966442207702</v>
      </c>
      <c r="DH19" s="165">
        <v>142.09057159665267</v>
      </c>
      <c r="DI19" s="165">
        <v>140.07462309402266</v>
      </c>
      <c r="DJ19" s="165">
        <v>145.20402790780847</v>
      </c>
      <c r="DK19" s="165">
        <v>143.64091282419494</v>
      </c>
      <c r="DL19" s="165">
        <v>150.62186231312282</v>
      </c>
      <c r="DM19" s="165">
        <v>139.709340200247</v>
      </c>
      <c r="DN19" s="165">
        <v>142.31900835942375</v>
      </c>
      <c r="DO19" s="165">
        <v>140.49896392572927</v>
      </c>
      <c r="DP19" s="165">
        <v>143.79969821227073</v>
      </c>
      <c r="DQ19" s="165">
        <v>136.04413240474389</v>
      </c>
      <c r="DR19" s="165">
        <v>137.45004684123657</v>
      </c>
      <c r="DS19" s="165">
        <v>145.8966051926466</v>
      </c>
      <c r="DT19" s="165">
        <v>145.98354537339611</v>
      </c>
      <c r="DU19" s="165">
        <v>144.69417182180644</v>
      </c>
      <c r="DV19" s="165">
        <v>148.42107132731977</v>
      </c>
      <c r="DW19" s="165">
        <v>149.00513862742289</v>
      </c>
      <c r="DX19" s="165">
        <v>150.98401405722694</v>
      </c>
      <c r="DY19" s="165">
        <v>143.72108884557531</v>
      </c>
      <c r="DZ19" s="165">
        <v>145.61096507391491</v>
      </c>
      <c r="EA19" s="165">
        <v>146.01342602012463</v>
      </c>
      <c r="EB19" s="165">
        <v>147.46824731719121</v>
      </c>
      <c r="EC19" s="165">
        <v>142.95036663014545</v>
      </c>
      <c r="ED19" s="165">
        <v>144.34570580086168</v>
      </c>
      <c r="EE19" s="165">
        <v>151.38484269302458</v>
      </c>
      <c r="EF19" s="165">
        <v>153.6673036523477</v>
      </c>
      <c r="EG19" s="165">
        <v>151.83048379044465</v>
      </c>
      <c r="EH19" s="165">
        <v>155.30249626034077</v>
      </c>
      <c r="EI19" s="165">
        <v>156.82191761442354</v>
      </c>
      <c r="EJ19" s="165">
        <v>160.662154380647</v>
      </c>
      <c r="EK19" s="165">
        <v>147.57086784758536</v>
      </c>
      <c r="EL19" s="165">
        <v>149.67636879427661</v>
      </c>
      <c r="EM19" s="165">
        <v>157.68134291227446</v>
      </c>
      <c r="EN19" s="165">
        <v>150.36934565662315</v>
      </c>
      <c r="EO19" s="165">
        <v>0</v>
      </c>
      <c r="EP19" s="165">
        <v>0</v>
      </c>
      <c r="EQ19" s="165">
        <v>0</v>
      </c>
      <c r="ER19" s="165">
        <v>0</v>
      </c>
      <c r="ES19" s="165">
        <v>0</v>
      </c>
      <c r="ET19" s="165">
        <v>0</v>
      </c>
      <c r="EU19" s="165">
        <v>0</v>
      </c>
      <c r="EV19" s="165">
        <v>97.768856236606609</v>
      </c>
      <c r="EW19" s="165">
        <v>100.43839196872284</v>
      </c>
      <c r="EX19" s="165">
        <v>99.704021877472442</v>
      </c>
      <c r="EY19" s="165">
        <v>102.08872991719802</v>
      </c>
      <c r="EZ19" s="165">
        <v>101.26597164459956</v>
      </c>
      <c r="FA19" s="165">
        <v>102.50558759740524</v>
      </c>
      <c r="FB19" s="165">
        <v>102.87317532272169</v>
      </c>
      <c r="FC19" s="165">
        <v>104.65696176318966</v>
      </c>
      <c r="FD19" s="165">
        <v>107.15614301191421</v>
      </c>
      <c r="FE19" s="165">
        <v>107.40048508449759</v>
      </c>
      <c r="FF19" s="165">
        <v>109.64667404644415</v>
      </c>
      <c r="FG19" s="165">
        <v>108.92987161838862</v>
      </c>
      <c r="FH19" s="165">
        <v>111.42027018213396</v>
      </c>
      <c r="FI19" s="165">
        <v>113.17277021056536</v>
      </c>
      <c r="FJ19" s="165">
        <v>116.78984595940862</v>
      </c>
      <c r="FK19" s="165">
        <v>114.77541280566599</v>
      </c>
      <c r="FL19" s="165">
        <v>116.03261360258989</v>
      </c>
      <c r="FM19" s="165">
        <v>119.21005535681348</v>
      </c>
      <c r="FN19" s="165">
        <v>123.5779134546039</v>
      </c>
      <c r="FO19" s="165">
        <v>120.18243840158362</v>
      </c>
      <c r="FP19" s="165">
        <v>117.13889072708069</v>
      </c>
      <c r="FQ19" s="165">
        <v>84.842986874639294</v>
      </c>
      <c r="FR19" s="165">
        <v>123.12633834618657</v>
      </c>
      <c r="FS19" s="165">
        <v>122.26779533124086</v>
      </c>
      <c r="FT19" s="165">
        <v>123.35473983104202</v>
      </c>
      <c r="FU19" s="165">
        <v>109.17511295459042</v>
      </c>
      <c r="FV19" s="165">
        <v>106.54957104844625</v>
      </c>
      <c r="FW19" s="165">
        <v>130.87735288262755</v>
      </c>
      <c r="FX19" s="165">
        <v>130.82612896078754</v>
      </c>
      <c r="FY19" s="165">
        <v>126.21709159441896</v>
      </c>
      <c r="FZ19" s="165">
        <v>128.53640569549964</v>
      </c>
      <c r="GA19" s="165">
        <v>135.47738663807999</v>
      </c>
      <c r="GB19" s="165">
        <v>137.2108854367614</v>
      </c>
      <c r="GC19" s="165">
        <v>131.16015399310837</v>
      </c>
      <c r="GD19" s="165">
        <v>135.37003451887878</v>
      </c>
      <c r="GE19" s="165">
        <v>142.97318794200871</v>
      </c>
      <c r="GF19" s="165">
        <v>144.21673695759785</v>
      </c>
      <c r="GG19" s="165">
        <v>140.1142648475813</v>
      </c>
      <c r="GH19" s="165">
        <v>143.11006580242642</v>
      </c>
      <c r="GI19" s="165">
        <v>147.37346059218302</v>
      </c>
      <c r="GJ19" s="165">
        <v>146.77202265890571</v>
      </c>
      <c r="GK19" s="165">
        <v>145.47734665582041</v>
      </c>
      <c r="GL19" s="165">
        <v>149.79928404874465</v>
      </c>
      <c r="GM19" s="165">
        <v>154.65163255506965</v>
      </c>
      <c r="GN19" s="165">
        <v>152.63646367416968</v>
      </c>
      <c r="GO19" s="165">
        <v>102.6835628562992</v>
      </c>
      <c r="GP19" s="165">
        <v>0</v>
      </c>
      <c r="GQ19" s="165">
        <v>0</v>
      </c>
      <c r="GR19" s="165">
        <v>98.591109629908303</v>
      </c>
      <c r="GS19" s="165">
        <v>101.15941503792138</v>
      </c>
      <c r="GT19" s="165">
        <v>107.10990524240788</v>
      </c>
      <c r="GU19" s="165">
        <v>111.96511042146736</v>
      </c>
      <c r="GV19" s="165">
        <v>117.18481158889206</v>
      </c>
      <c r="GW19" s="165">
        <v>97.894735025684454</v>
      </c>
      <c r="GX19" s="165">
        <v>121.07889767160449</v>
      </c>
      <c r="GY19" s="165">
        <v>129.24042786290084</v>
      </c>
      <c r="GZ19" s="165">
        <v>135.00246518865333</v>
      </c>
      <c r="HA19" s="165">
        <v>143.38977460215872</v>
      </c>
      <c r="HB19" s="165">
        <v>146.75954826280659</v>
      </c>
      <c r="HC19" s="165">
        <v>153.19201591828133</v>
      </c>
      <c r="HD19" s="165">
        <v>99.999999999999986</v>
      </c>
      <c r="HE19" s="165">
        <v>102.82542408197905</v>
      </c>
      <c r="HF19" s="165">
        <v>108.28329344031114</v>
      </c>
      <c r="HG19" s="165">
        <v>114.03957478944351</v>
      </c>
      <c r="HH19" s="165">
        <v>119.75075520389773</v>
      </c>
      <c r="HI19" s="165">
        <v>111.84400281978684</v>
      </c>
      <c r="HJ19" s="165">
        <v>117.48919417917658</v>
      </c>
      <c r="HK19" s="165">
        <v>130.26425322219654</v>
      </c>
      <c r="HL19" s="165">
        <v>136.67856547268929</v>
      </c>
      <c r="HM19" s="165">
        <v>143.70363204994715</v>
      </c>
      <c r="HN19" s="165">
        <v>149.17507147963511</v>
      </c>
      <c r="HO19" s="298" t="s">
        <v>835</v>
      </c>
      <c r="HP19" s="298"/>
    </row>
    <row r="20" spans="1:224" s="14" customFormat="1" ht="38.25">
      <c r="A20" s="398"/>
      <c r="B20" s="218"/>
      <c r="C20" s="219">
        <v>2.1</v>
      </c>
      <c r="D20" s="220">
        <v>3.6762109771503</v>
      </c>
      <c r="E20" s="223" t="s">
        <v>836</v>
      </c>
      <c r="F20" s="11"/>
      <c r="G20" s="11" t="s">
        <v>837</v>
      </c>
      <c r="H20" s="168">
        <v>104.4855761104025</v>
      </c>
      <c r="I20" s="168">
        <v>93.863132496481867</v>
      </c>
      <c r="J20" s="168">
        <v>95.295380773293246</v>
      </c>
      <c r="K20" s="168">
        <v>99.640583629774085</v>
      </c>
      <c r="L20" s="168">
        <v>97.648719636392585</v>
      </c>
      <c r="M20" s="168">
        <v>96.470179714223647</v>
      </c>
      <c r="N20" s="168">
        <v>96.734225388409342</v>
      </c>
      <c r="O20" s="168">
        <v>98.269262985647302</v>
      </c>
      <c r="P20" s="168">
        <v>102.88908311132853</v>
      </c>
      <c r="Q20" s="168">
        <v>102.56650810244426</v>
      </c>
      <c r="R20" s="168">
        <v>103.40743534343233</v>
      </c>
      <c r="S20" s="168">
        <v>108.72991270816858</v>
      </c>
      <c r="T20" s="168">
        <v>108.41456386659627</v>
      </c>
      <c r="U20" s="168">
        <v>99.951788416562607</v>
      </c>
      <c r="V20" s="168">
        <v>103.28848914666388</v>
      </c>
      <c r="W20" s="168">
        <v>106.14758215688325</v>
      </c>
      <c r="X20" s="168">
        <v>105.07933950207499</v>
      </c>
      <c r="Y20" s="168">
        <v>104.46788585214094</v>
      </c>
      <c r="Z20" s="168">
        <v>103.28923408185544</v>
      </c>
      <c r="AA20" s="168">
        <v>106.36643482835997</v>
      </c>
      <c r="AB20" s="168">
        <v>105.2341938134194</v>
      </c>
      <c r="AC20" s="168">
        <v>105.60357635421821</v>
      </c>
      <c r="AD20" s="168">
        <v>108.90492659461265</v>
      </c>
      <c r="AE20" s="168">
        <v>112.05371732160567</v>
      </c>
      <c r="AF20" s="168">
        <v>112.59973841753883</v>
      </c>
      <c r="AG20" s="168">
        <v>110.42391928364124</v>
      </c>
      <c r="AH20" s="168">
        <v>110.60038138159572</v>
      </c>
      <c r="AI20" s="168">
        <v>112.37077417414382</v>
      </c>
      <c r="AJ20" s="168">
        <v>113.60734931353635</v>
      </c>
      <c r="AK20" s="168">
        <v>109.11606814639222</v>
      </c>
      <c r="AL20" s="168">
        <v>115.31528069649174</v>
      </c>
      <c r="AM20" s="168">
        <v>114.31043634438862</v>
      </c>
      <c r="AN20" s="168">
        <v>109.27992149772011</v>
      </c>
      <c r="AO20" s="168">
        <v>109.38805206285937</v>
      </c>
      <c r="AP20" s="168">
        <v>111.23531891699066</v>
      </c>
      <c r="AQ20" s="168">
        <v>114.05598118891136</v>
      </c>
      <c r="AR20" s="168">
        <v>120.42445326045465</v>
      </c>
      <c r="AS20" s="168">
        <v>114.01871474255191</v>
      </c>
      <c r="AT20" s="168">
        <v>113.32127372787319</v>
      </c>
      <c r="AU20" s="168">
        <v>119.40750866298724</v>
      </c>
      <c r="AV20" s="168">
        <v>120.49469280391256</v>
      </c>
      <c r="AW20" s="168">
        <v>117.08170407909482</v>
      </c>
      <c r="AX20" s="168">
        <v>133.91441948137705</v>
      </c>
      <c r="AY20" s="168">
        <v>123.70572402045472</v>
      </c>
      <c r="AZ20" s="168">
        <v>117.41854485130213</v>
      </c>
      <c r="BA20" s="168">
        <v>116.57021111989265</v>
      </c>
      <c r="BB20" s="168">
        <v>115.13947920859009</v>
      </c>
      <c r="BC20" s="168">
        <v>123.49362863991483</v>
      </c>
      <c r="BD20" s="168">
        <v>114.49598888995091</v>
      </c>
      <c r="BE20" s="168">
        <v>112.0133732987065</v>
      </c>
      <c r="BF20" s="168">
        <v>122.16543664985551</v>
      </c>
      <c r="BG20" s="168">
        <v>128.34079636305944</v>
      </c>
      <c r="BH20" s="168">
        <v>129.65704230657764</v>
      </c>
      <c r="BI20" s="168">
        <v>124.44440965907168</v>
      </c>
      <c r="BJ20" s="168">
        <v>137.43106930103772</v>
      </c>
      <c r="BK20" s="168">
        <v>141.9416235985187</v>
      </c>
      <c r="BL20" s="168">
        <v>136.43619704921045</v>
      </c>
      <c r="BM20" s="168">
        <v>122.06346994284917</v>
      </c>
      <c r="BN20" s="168">
        <v>126.03071395463412</v>
      </c>
      <c r="BO20" s="168">
        <v>137.69742225173863</v>
      </c>
      <c r="BP20" s="168">
        <v>132.14771816582748</v>
      </c>
      <c r="BQ20" s="168">
        <v>125.03782213659618</v>
      </c>
      <c r="BR20" s="168">
        <v>120.91383793503928</v>
      </c>
      <c r="BS20" s="168">
        <v>130.05557793749836</v>
      </c>
      <c r="BT20" s="168">
        <v>132.79845098136627</v>
      </c>
      <c r="BU20" s="168">
        <v>134.95405084469942</v>
      </c>
      <c r="BV20" s="168">
        <v>143.27957514636756</v>
      </c>
      <c r="BW20" s="168">
        <v>146.73986490553165</v>
      </c>
      <c r="BX20" s="168">
        <v>145.03847622831296</v>
      </c>
      <c r="BY20" s="168">
        <v>127.93848121685953</v>
      </c>
      <c r="BZ20" s="168">
        <v>126.18583671695751</v>
      </c>
      <c r="CA20" s="168">
        <v>142.96011528944979</v>
      </c>
      <c r="CB20" s="168">
        <v>140.42808207847119</v>
      </c>
      <c r="CC20" s="168">
        <v>133.2677961397178</v>
      </c>
      <c r="CD20" s="168">
        <v>136.95325688127508</v>
      </c>
      <c r="CE20" s="168">
        <v>149.69124470557063</v>
      </c>
      <c r="CF20" s="168">
        <v>143.42755527488265</v>
      </c>
      <c r="CG20" s="168">
        <v>145.04293596936446</v>
      </c>
      <c r="CH20" s="168">
        <v>150.31230839888636</v>
      </c>
      <c r="CI20" s="168">
        <v>161.79509301605398</v>
      </c>
      <c r="CJ20" s="168">
        <v>163.15675680337691</v>
      </c>
      <c r="CK20" s="168">
        <v>144.01098245680296</v>
      </c>
      <c r="CL20" s="168">
        <v>145.94170213435825</v>
      </c>
      <c r="CM20" s="168">
        <v>156.12082024551427</v>
      </c>
      <c r="CN20" s="168">
        <v>156.00622981929598</v>
      </c>
      <c r="CO20" s="168">
        <v>140.52386703172888</v>
      </c>
      <c r="CP20" s="168">
        <v>150.77349666655661</v>
      </c>
      <c r="CQ20" s="168">
        <v>165.08810731884765</v>
      </c>
      <c r="CR20" s="168">
        <v>159.73451798182541</v>
      </c>
      <c r="CS20" s="168">
        <v>159.30566625474697</v>
      </c>
      <c r="CT20" s="168">
        <v>165.63178448671226</v>
      </c>
      <c r="CU20" s="168">
        <v>176.65194239055469</v>
      </c>
      <c r="CV20" s="168">
        <v>176.79433040216736</v>
      </c>
      <c r="CW20" s="168">
        <v>155.26805712105391</v>
      </c>
      <c r="CX20" s="168">
        <v>157.8133227458892</v>
      </c>
      <c r="CY20" s="168">
        <v>161.42414568589547</v>
      </c>
      <c r="CZ20" s="168">
        <v>158.38097043667275</v>
      </c>
      <c r="DA20" s="168">
        <v>153.05603710049715</v>
      </c>
      <c r="DB20" s="168">
        <v>154.53616553218956</v>
      </c>
      <c r="DC20" s="168">
        <v>157.04157888493154</v>
      </c>
      <c r="DD20" s="168">
        <v>173.69812357646364</v>
      </c>
      <c r="DE20" s="168">
        <v>168.49771772064994</v>
      </c>
      <c r="DF20" s="168">
        <v>177.27550720483316</v>
      </c>
      <c r="DG20" s="168">
        <v>186.70157445809929</v>
      </c>
      <c r="DH20" s="168">
        <v>191.35916184665317</v>
      </c>
      <c r="DI20" s="168">
        <v>169.79722590386228</v>
      </c>
      <c r="DJ20" s="168">
        <v>174.94648793543971</v>
      </c>
      <c r="DK20" s="168">
        <v>171.45335706978886</v>
      </c>
      <c r="DL20" s="168">
        <v>171.90053677389972</v>
      </c>
      <c r="DM20" s="168">
        <v>156.29400154471313</v>
      </c>
      <c r="DN20" s="168">
        <v>161.02066844434989</v>
      </c>
      <c r="DO20" s="168">
        <v>165.63280120302446</v>
      </c>
      <c r="DP20" s="168">
        <v>181.24326331855735</v>
      </c>
      <c r="DQ20" s="168">
        <v>175.01037239848014</v>
      </c>
      <c r="DR20" s="168">
        <v>184.78675553691963</v>
      </c>
      <c r="DS20" s="168">
        <v>194.84258129619874</v>
      </c>
      <c r="DT20" s="168">
        <v>198.10356470738367</v>
      </c>
      <c r="DU20" s="168">
        <v>177.42844342411649</v>
      </c>
      <c r="DV20" s="168">
        <v>184.73642580200769</v>
      </c>
      <c r="DW20" s="168">
        <v>185.96189424904443</v>
      </c>
      <c r="DX20" s="168">
        <v>183.91209491601313</v>
      </c>
      <c r="DY20" s="168">
        <v>169.75721034794935</v>
      </c>
      <c r="DZ20" s="168">
        <v>173.50396494081809</v>
      </c>
      <c r="EA20" s="168">
        <v>179.24119244566234</v>
      </c>
      <c r="EB20" s="168">
        <v>199.93658422774914</v>
      </c>
      <c r="EC20" s="168">
        <v>194.79271730598842</v>
      </c>
      <c r="ED20" s="168">
        <v>204.48393528980662</v>
      </c>
      <c r="EE20" s="168">
        <v>213.68371047459451</v>
      </c>
      <c r="EF20" s="168">
        <v>215.97642511520098</v>
      </c>
      <c r="EG20" s="168">
        <v>192.90297954797774</v>
      </c>
      <c r="EH20" s="168">
        <v>202.37520416098667</v>
      </c>
      <c r="EI20" s="168">
        <v>201.73172486182222</v>
      </c>
      <c r="EJ20" s="168">
        <v>200.23518891039794</v>
      </c>
      <c r="EK20" s="168">
        <v>183.94037952792257</v>
      </c>
      <c r="EL20" s="168">
        <v>186.05271021857277</v>
      </c>
      <c r="EM20" s="168">
        <v>194.59585039517353</v>
      </c>
      <c r="EN20" s="168">
        <v>207.34356594519937</v>
      </c>
      <c r="EO20" s="168">
        <v>0</v>
      </c>
      <c r="EP20" s="168">
        <v>0</v>
      </c>
      <c r="EQ20" s="168">
        <v>0</v>
      </c>
      <c r="ER20" s="168">
        <v>0</v>
      </c>
      <c r="ES20" s="168">
        <v>0</v>
      </c>
      <c r="ET20" s="168">
        <v>0</v>
      </c>
      <c r="EU20" s="168">
        <v>0</v>
      </c>
      <c r="EV20" s="168">
        <v>97.881363126725873</v>
      </c>
      <c r="EW20" s="168">
        <v>97.91982766013011</v>
      </c>
      <c r="EX20" s="168">
        <v>99.297523828461735</v>
      </c>
      <c r="EY20" s="168">
        <v>104.90128538468173</v>
      </c>
      <c r="EZ20" s="168">
        <v>103.88494714327425</v>
      </c>
      <c r="FA20" s="168">
        <v>105.23160250369972</v>
      </c>
      <c r="FB20" s="168">
        <v>104.96328757454494</v>
      </c>
      <c r="FC20" s="168">
        <v>108.85407342347884</v>
      </c>
      <c r="FD20" s="168">
        <v>111.20801302759192</v>
      </c>
      <c r="FE20" s="168">
        <v>111.69806387802413</v>
      </c>
      <c r="FF20" s="168">
        <v>112.9685461795335</v>
      </c>
      <c r="FG20" s="168">
        <v>111.5597840562538</v>
      </c>
      <c r="FH20" s="168">
        <v>115.92148057695992</v>
      </c>
      <c r="FI20" s="168">
        <v>118.99463518199821</v>
      </c>
      <c r="FJ20" s="168">
        <v>125.01289611771131</v>
      </c>
      <c r="FK20" s="168">
        <v>118.40110632279919</v>
      </c>
      <c r="FL20" s="168">
        <v>116.22493294617097</v>
      </c>
      <c r="FM20" s="168">
        <v>127.4807494429029</v>
      </c>
      <c r="FN20" s="168">
        <v>138.60296331625565</v>
      </c>
      <c r="FO20" s="168">
        <v>128.59720204974064</v>
      </c>
      <c r="FP20" s="168">
        <v>126.03312607915431</v>
      </c>
      <c r="FQ20" s="168">
        <v>132.60269325452134</v>
      </c>
      <c r="FR20" s="168">
        <v>145.01930542673739</v>
      </c>
      <c r="FS20" s="168">
        <v>132.36147774108895</v>
      </c>
      <c r="FT20" s="168">
        <v>136.8830450331547</v>
      </c>
      <c r="FU20" s="168">
        <v>146.05391198327257</v>
      </c>
      <c r="FV20" s="168">
        <v>158.42138607277241</v>
      </c>
      <c r="FW20" s="168">
        <v>148.69116827889181</v>
      </c>
      <c r="FX20" s="168">
        <v>149.10119783919382</v>
      </c>
      <c r="FY20" s="168">
        <v>161.37609718514</v>
      </c>
      <c r="FZ20" s="168">
        <v>173.02601909314478</v>
      </c>
      <c r="GA20" s="168">
        <v>158.16850851761285</v>
      </c>
      <c r="GB20" s="168">
        <v>155.32439102311983</v>
      </c>
      <c r="GC20" s="168">
        <v>166.41247339401502</v>
      </c>
      <c r="GD20" s="168">
        <v>185.11208116986188</v>
      </c>
      <c r="GE20" s="168">
        <v>172.06569030303027</v>
      </c>
      <c r="GF20" s="168">
        <v>163.07173558765425</v>
      </c>
      <c r="GG20" s="168">
        <v>173.96214564002068</v>
      </c>
      <c r="GH20" s="168">
        <v>192.57763384683403</v>
      </c>
      <c r="GI20" s="168">
        <v>182.70892115838956</v>
      </c>
      <c r="GJ20" s="168">
        <v>175.72442340159353</v>
      </c>
      <c r="GK20" s="168">
        <v>191.32349799313329</v>
      </c>
      <c r="GL20" s="168">
        <v>211.38135695986739</v>
      </c>
      <c r="GM20" s="168">
        <v>199.00330285692885</v>
      </c>
      <c r="GN20" s="168">
        <v>190.07609288563108</v>
      </c>
      <c r="GO20" s="168">
        <v>133.97980544679095</v>
      </c>
      <c r="GP20" s="168">
        <v>0</v>
      </c>
      <c r="GQ20" s="168">
        <v>0</v>
      </c>
      <c r="GR20" s="168">
        <v>98.186678529268846</v>
      </c>
      <c r="GS20" s="168">
        <v>104.5763526177562</v>
      </c>
      <c r="GT20" s="168">
        <v>111.92043251409117</v>
      </c>
      <c r="GU20" s="168">
        <v>117.5333286395559</v>
      </c>
      <c r="GV20" s="168">
        <v>121.33452750163001</v>
      </c>
      <c r="GW20" s="168">
        <v>128.19068143126552</v>
      </c>
      <c r="GX20" s="168">
        <v>140.75358701598347</v>
      </c>
      <c r="GY20" s="168">
        <v>154.42524376365091</v>
      </c>
      <c r="GZ20" s="168">
        <v>159.34257510615095</v>
      </c>
      <c r="HA20" s="168">
        <v>167.21825425690889</v>
      </c>
      <c r="HB20" s="168">
        <v>181.27020937563842</v>
      </c>
      <c r="HC20" s="168">
        <v>194.43353899945322</v>
      </c>
      <c r="HD20" s="168">
        <v>99.999999999999829</v>
      </c>
      <c r="HE20" s="168">
        <v>105.73347766124944</v>
      </c>
      <c r="HF20" s="168">
        <v>111.85860178535084</v>
      </c>
      <c r="HG20" s="168">
        <v>119.58252954986715</v>
      </c>
      <c r="HH20" s="168">
        <v>127.72646193876754</v>
      </c>
      <c r="HI20" s="168">
        <v>134.0041506253755</v>
      </c>
      <c r="HJ20" s="168">
        <v>147.51237784202289</v>
      </c>
      <c r="HK20" s="168">
        <v>160.41795565877285</v>
      </c>
      <c r="HL20" s="168">
        <v>169.72865897250674</v>
      </c>
      <c r="HM20" s="168">
        <v>178.08010905822459</v>
      </c>
      <c r="HN20" s="168">
        <v>194.35814530288079</v>
      </c>
      <c r="HO20" s="20"/>
      <c r="HP20" s="250" t="s">
        <v>838</v>
      </c>
    </row>
    <row r="21" spans="1:224" s="14" customFormat="1" ht="18" customHeight="1">
      <c r="A21" s="398"/>
      <c r="B21" s="218"/>
      <c r="C21" s="219">
        <v>2.2000000000000002</v>
      </c>
      <c r="D21" s="220">
        <v>0.64755184550826095</v>
      </c>
      <c r="E21" s="221">
        <v>11</v>
      </c>
      <c r="F21" s="11"/>
      <c r="G21" s="11" t="s">
        <v>638</v>
      </c>
      <c r="H21" s="168">
        <v>96.593431098296804</v>
      </c>
      <c r="I21" s="168">
        <v>79.890502389142654</v>
      </c>
      <c r="J21" s="168">
        <v>92.563602487021768</v>
      </c>
      <c r="K21" s="168">
        <v>98.172437697652612</v>
      </c>
      <c r="L21" s="168">
        <v>100.54788662914004</v>
      </c>
      <c r="M21" s="168">
        <v>104.82220292955155</v>
      </c>
      <c r="N21" s="168">
        <v>102.20289200892846</v>
      </c>
      <c r="O21" s="168">
        <v>97.629276329353189</v>
      </c>
      <c r="P21" s="168">
        <v>100.7578410147804</v>
      </c>
      <c r="Q21" s="168">
        <v>106.20730585591573</v>
      </c>
      <c r="R21" s="168">
        <v>107.99837731666935</v>
      </c>
      <c r="S21" s="168">
        <v>112.61424424354726</v>
      </c>
      <c r="T21" s="168">
        <v>109.77601953142674</v>
      </c>
      <c r="U21" s="168">
        <v>87.403818355292273</v>
      </c>
      <c r="V21" s="168">
        <v>94.65547211609686</v>
      </c>
      <c r="W21" s="168">
        <v>102.0848140746982</v>
      </c>
      <c r="X21" s="168">
        <v>110.06243315296975</v>
      </c>
      <c r="Y21" s="168">
        <v>118.2827999343009</v>
      </c>
      <c r="Z21" s="168">
        <v>111.1249826981618</v>
      </c>
      <c r="AA21" s="168">
        <v>110.00001493290536</v>
      </c>
      <c r="AB21" s="168">
        <v>114.45060682799907</v>
      </c>
      <c r="AC21" s="168">
        <v>119.49969917559955</v>
      </c>
      <c r="AD21" s="168">
        <v>118.69200795583423</v>
      </c>
      <c r="AE21" s="168">
        <v>123.31404239278729</v>
      </c>
      <c r="AF21" s="168">
        <v>115.57955151445569</v>
      </c>
      <c r="AG21" s="168">
        <v>102.35458067490823</v>
      </c>
      <c r="AH21" s="168">
        <v>112.34886080450791</v>
      </c>
      <c r="AI21" s="168">
        <v>111.8339472220086</v>
      </c>
      <c r="AJ21" s="168">
        <v>123.02784079252557</v>
      </c>
      <c r="AK21" s="168">
        <v>127.42640275553265</v>
      </c>
      <c r="AL21" s="168">
        <v>120.65279561691916</v>
      </c>
      <c r="AM21" s="168">
        <v>122.27645333899108</v>
      </c>
      <c r="AN21" s="168">
        <v>120.99908037437432</v>
      </c>
      <c r="AO21" s="168">
        <v>127.44870891910985</v>
      </c>
      <c r="AP21" s="168">
        <v>126.35940079712699</v>
      </c>
      <c r="AQ21" s="168">
        <v>129.08237051434918</v>
      </c>
      <c r="AR21" s="168">
        <v>119.05773290577416</v>
      </c>
      <c r="AS21" s="168">
        <v>104.27709783889149</v>
      </c>
      <c r="AT21" s="168">
        <v>114.98532398983285</v>
      </c>
      <c r="AU21" s="168">
        <v>120.48480349701481</v>
      </c>
      <c r="AV21" s="168">
        <v>127.96654597180279</v>
      </c>
      <c r="AW21" s="168">
        <v>132.61203884309609</v>
      </c>
      <c r="AX21" s="168">
        <v>125.19866220967478</v>
      </c>
      <c r="AY21" s="168">
        <v>126.47222159894005</v>
      </c>
      <c r="AZ21" s="168">
        <v>126.16613652650851</v>
      </c>
      <c r="BA21" s="168">
        <v>128.79486246673423</v>
      </c>
      <c r="BB21" s="168">
        <v>127.56798782504319</v>
      </c>
      <c r="BC21" s="168">
        <v>130.76806213774282</v>
      </c>
      <c r="BD21" s="168">
        <v>121.82144066384967</v>
      </c>
      <c r="BE21" s="168">
        <v>107.1521145602314</v>
      </c>
      <c r="BF21" s="168">
        <v>116.11337608547213</v>
      </c>
      <c r="BG21" s="168">
        <v>124.07434700358212</v>
      </c>
      <c r="BH21" s="168">
        <v>132.42418656793464</v>
      </c>
      <c r="BI21" s="168">
        <v>136.65649644127348</v>
      </c>
      <c r="BJ21" s="168">
        <v>128.61529006477735</v>
      </c>
      <c r="BK21" s="168">
        <v>134.06656939069975</v>
      </c>
      <c r="BL21" s="168">
        <v>126.62383976415616</v>
      </c>
      <c r="BM21" s="168">
        <v>128.92200161580661</v>
      </c>
      <c r="BN21" s="168">
        <v>133.9649982471386</v>
      </c>
      <c r="BO21" s="168">
        <v>135.6079107596037</v>
      </c>
      <c r="BP21" s="168">
        <v>123.08009239135485</v>
      </c>
      <c r="BQ21" s="168">
        <v>112.59512355690994</v>
      </c>
      <c r="BR21" s="168">
        <v>106.77404766947438</v>
      </c>
      <c r="BS21" s="168">
        <v>66.711725567774181</v>
      </c>
      <c r="BT21" s="168">
        <v>78.854164801631995</v>
      </c>
      <c r="BU21" s="168">
        <v>97.507796361190856</v>
      </c>
      <c r="BV21" s="168">
        <v>110.94664169125728</v>
      </c>
      <c r="BW21" s="168">
        <v>120.12632274097351</v>
      </c>
      <c r="BX21" s="168">
        <v>119.53164152560177</v>
      </c>
      <c r="BY21" s="168">
        <v>119.58152202050847</v>
      </c>
      <c r="BZ21" s="168">
        <v>118.23684054259482</v>
      </c>
      <c r="CA21" s="168">
        <v>130.61946948765018</v>
      </c>
      <c r="CB21" s="168">
        <v>120.12785828628797</v>
      </c>
      <c r="CC21" s="168">
        <v>111.9077379051279</v>
      </c>
      <c r="CD21" s="168">
        <v>116.73559344889037</v>
      </c>
      <c r="CE21" s="168">
        <v>136.06289002714786</v>
      </c>
      <c r="CF21" s="168">
        <v>117.92016741974341</v>
      </c>
      <c r="CG21" s="168">
        <v>82.991943817365524</v>
      </c>
      <c r="CH21" s="168">
        <v>87.994597208914229</v>
      </c>
      <c r="CI21" s="168">
        <v>119.98745573343309</v>
      </c>
      <c r="CJ21" s="168">
        <v>127.11229655892024</v>
      </c>
      <c r="CK21" s="168">
        <v>137.12279522437962</v>
      </c>
      <c r="CL21" s="168">
        <v>132.93804672441189</v>
      </c>
      <c r="CM21" s="168">
        <v>142.39265580170809</v>
      </c>
      <c r="CN21" s="168">
        <v>129.35908873806574</v>
      </c>
      <c r="CO21" s="168">
        <v>120.97515170205034</v>
      </c>
      <c r="CP21" s="168">
        <v>124.99496025892249</v>
      </c>
      <c r="CQ21" s="168">
        <v>150.6212576575476</v>
      </c>
      <c r="CR21" s="168">
        <v>129.58367504709798</v>
      </c>
      <c r="CS21" s="168">
        <v>132.74922065837714</v>
      </c>
      <c r="CT21" s="168">
        <v>132.76509957012155</v>
      </c>
      <c r="CU21" s="168">
        <v>137.84873322112082</v>
      </c>
      <c r="CV21" s="168">
        <v>142.12113430206608</v>
      </c>
      <c r="CW21" s="168">
        <v>138.65734932658972</v>
      </c>
      <c r="CX21" s="168">
        <v>140.11563251516867</v>
      </c>
      <c r="CY21" s="168">
        <v>143.4419645446452</v>
      </c>
      <c r="CZ21" s="168">
        <v>127.23339934204918</v>
      </c>
      <c r="DA21" s="168">
        <v>118.17171330356672</v>
      </c>
      <c r="DB21" s="168">
        <v>124.15673104000838</v>
      </c>
      <c r="DC21" s="168">
        <v>142.37981471900036</v>
      </c>
      <c r="DD21" s="168">
        <v>143.93759681884313</v>
      </c>
      <c r="DE21" s="168">
        <v>134.90028562335146</v>
      </c>
      <c r="DF21" s="168">
        <v>135.29695461920792</v>
      </c>
      <c r="DG21" s="168">
        <v>138.19000290624243</v>
      </c>
      <c r="DH21" s="168">
        <v>142.96853707558344</v>
      </c>
      <c r="DI21" s="168">
        <v>145.61923518411052</v>
      </c>
      <c r="DJ21" s="168">
        <v>146.22164027115525</v>
      </c>
      <c r="DK21" s="168">
        <v>152.99641898160311</v>
      </c>
      <c r="DL21" s="168">
        <v>136.38943374006581</v>
      </c>
      <c r="DM21" s="168">
        <v>122.63897362930581</v>
      </c>
      <c r="DN21" s="168">
        <v>131.89778336263032</v>
      </c>
      <c r="DO21" s="168">
        <v>150.3137287852488</v>
      </c>
      <c r="DP21" s="168">
        <v>150.68545159184109</v>
      </c>
      <c r="DQ21" s="168">
        <v>145.55060433747963</v>
      </c>
      <c r="DR21" s="168">
        <v>144.41103806412158</v>
      </c>
      <c r="DS21" s="168">
        <v>148.4124019646716</v>
      </c>
      <c r="DT21" s="168">
        <v>153.07005842018984</v>
      </c>
      <c r="DU21" s="168">
        <v>152.59834351613819</v>
      </c>
      <c r="DV21" s="168">
        <v>160.52281028078997</v>
      </c>
      <c r="DW21" s="168">
        <v>171.02512256524273</v>
      </c>
      <c r="DX21" s="168">
        <v>143.18219545125336</v>
      </c>
      <c r="DY21" s="168">
        <v>130.20172375539906</v>
      </c>
      <c r="DZ21" s="168">
        <v>140.1533335690221</v>
      </c>
      <c r="EA21" s="168">
        <v>159.41000881541123</v>
      </c>
      <c r="EB21" s="168">
        <v>161.47102551291277</v>
      </c>
      <c r="EC21" s="168">
        <v>160.682387318064</v>
      </c>
      <c r="ED21" s="168">
        <v>160.8599234970481</v>
      </c>
      <c r="EE21" s="168">
        <v>167.83905145967614</v>
      </c>
      <c r="EF21" s="168">
        <v>175.05604752791734</v>
      </c>
      <c r="EG21" s="168">
        <v>176.81124921443006</v>
      </c>
      <c r="EH21" s="168">
        <v>177.02581733044536</v>
      </c>
      <c r="EI21" s="168">
        <v>184.86259219284673</v>
      </c>
      <c r="EJ21" s="168">
        <v>159.56879917305207</v>
      </c>
      <c r="EK21" s="168">
        <v>144.67750161757024</v>
      </c>
      <c r="EL21" s="168">
        <v>152.93027939367502</v>
      </c>
      <c r="EM21" s="168">
        <v>179.1201215858861</v>
      </c>
      <c r="EN21" s="168">
        <v>170.16441865153593</v>
      </c>
      <c r="EO21" s="168">
        <v>0</v>
      </c>
      <c r="EP21" s="168">
        <v>0</v>
      </c>
      <c r="EQ21" s="168">
        <v>0</v>
      </c>
      <c r="ER21" s="168">
        <v>0</v>
      </c>
      <c r="ES21" s="168">
        <v>0</v>
      </c>
      <c r="ET21" s="168">
        <v>0</v>
      </c>
      <c r="EU21" s="168">
        <v>0</v>
      </c>
      <c r="EV21" s="168">
        <v>89.682511991487061</v>
      </c>
      <c r="EW21" s="168">
        <v>101.18084241878141</v>
      </c>
      <c r="EX21" s="168">
        <v>100.19666978435401</v>
      </c>
      <c r="EY21" s="168">
        <v>108.93997580537746</v>
      </c>
      <c r="EZ21" s="168">
        <v>97.278436667605277</v>
      </c>
      <c r="FA21" s="168">
        <v>110.14334905398961</v>
      </c>
      <c r="FB21" s="168">
        <v>111.85853481968876</v>
      </c>
      <c r="FC21" s="168">
        <v>120.50191650807369</v>
      </c>
      <c r="FD21" s="168">
        <v>110.09433099795729</v>
      </c>
      <c r="FE21" s="168">
        <v>120.76273025668894</v>
      </c>
      <c r="FF21" s="168">
        <v>121.30944311009485</v>
      </c>
      <c r="FG21" s="168">
        <v>127.63016007686201</v>
      </c>
      <c r="FH21" s="168">
        <v>112.77338491149949</v>
      </c>
      <c r="FI21" s="168">
        <v>127.02112943730457</v>
      </c>
      <c r="FJ21" s="168">
        <v>125.94567344504111</v>
      </c>
      <c r="FK21" s="168">
        <v>129.04363747650675</v>
      </c>
      <c r="FL21" s="168">
        <v>115.02897710318439</v>
      </c>
      <c r="FM21" s="168">
        <v>131.05167667093008</v>
      </c>
      <c r="FN21" s="168">
        <v>129.76856640654444</v>
      </c>
      <c r="FO21" s="168">
        <v>132.83163687418298</v>
      </c>
      <c r="FP21" s="168">
        <v>114.14975453924639</v>
      </c>
      <c r="FQ21" s="168">
        <v>81.024562243532344</v>
      </c>
      <c r="FR21" s="168">
        <v>116.86820198594417</v>
      </c>
      <c r="FS21" s="168">
        <v>122.81261068358448</v>
      </c>
      <c r="FT21" s="168">
        <v>116.25706321343542</v>
      </c>
      <c r="FU21" s="168">
        <v>112.32500042141892</v>
      </c>
      <c r="FV21" s="168">
        <v>111.6981165004225</v>
      </c>
      <c r="FW21" s="168">
        <v>137.48449925016652</v>
      </c>
      <c r="FX21" s="168">
        <v>125.10973356634618</v>
      </c>
      <c r="FY21" s="168">
        <v>137.6513844543409</v>
      </c>
      <c r="FZ21" s="168">
        <v>137.57832236443616</v>
      </c>
      <c r="GA21" s="168">
        <v>140.73831546213452</v>
      </c>
      <c r="GB21" s="168">
        <v>123.18728122854144</v>
      </c>
      <c r="GC21" s="168">
        <v>140.40589905373164</v>
      </c>
      <c r="GD21" s="168">
        <v>138.81849820034461</v>
      </c>
      <c r="GE21" s="168">
        <v>148.27909814562295</v>
      </c>
      <c r="GF21" s="168">
        <v>130.30873024400066</v>
      </c>
      <c r="GG21" s="168">
        <v>148.84992823818985</v>
      </c>
      <c r="GH21" s="168">
        <v>148.631166149661</v>
      </c>
      <c r="GI21" s="168">
        <v>161.38209212072363</v>
      </c>
      <c r="GJ21" s="168">
        <v>137.84575092522485</v>
      </c>
      <c r="GK21" s="168">
        <v>160.52114054879601</v>
      </c>
      <c r="GL21" s="168">
        <v>167.91834082821387</v>
      </c>
      <c r="GM21" s="168">
        <v>179.56655291257405</v>
      </c>
      <c r="GN21" s="168">
        <v>152.39219339476577</v>
      </c>
      <c r="GO21" s="168">
        <v>116.42818007914066</v>
      </c>
      <c r="GP21" s="168">
        <v>0</v>
      </c>
      <c r="GQ21" s="168">
        <v>0</v>
      </c>
      <c r="GR21" s="168">
        <v>93.553572060250787</v>
      </c>
      <c r="GS21" s="168">
        <v>100.79651144609676</v>
      </c>
      <c r="GT21" s="168">
        <v>113.0289562016812</v>
      </c>
      <c r="GU21" s="168">
        <v>117.35430084066323</v>
      </c>
      <c r="GV21" s="168">
        <v>120.31709297621398</v>
      </c>
      <c r="GW21" s="168">
        <v>97.603030797429071</v>
      </c>
      <c r="GX21" s="168">
        <v>120.55084941743951</v>
      </c>
      <c r="GY21" s="168">
        <v>131.10682668073682</v>
      </c>
      <c r="GZ21" s="168">
        <v>131.17585104469356</v>
      </c>
      <c r="HA21" s="168">
        <v>138.38507422181837</v>
      </c>
      <c r="HB21" s="168">
        <v>146.88365742079969</v>
      </c>
      <c r="HC21" s="168">
        <v>161.29222408434387</v>
      </c>
      <c r="HD21" s="168">
        <v>99.999999999999986</v>
      </c>
      <c r="HE21" s="168">
        <v>109.94555926233936</v>
      </c>
      <c r="HF21" s="168">
        <v>119.94916611040075</v>
      </c>
      <c r="HG21" s="168">
        <v>123.695956317588</v>
      </c>
      <c r="HH21" s="168">
        <v>127.17021426371046</v>
      </c>
      <c r="HI21" s="168">
        <v>108.71378236307685</v>
      </c>
      <c r="HJ21" s="168">
        <v>119.44116984636084</v>
      </c>
      <c r="HK21" s="168">
        <v>135.26943896181444</v>
      </c>
      <c r="HL21" s="168">
        <v>137.67269415706014</v>
      </c>
      <c r="HM21" s="168">
        <v>147.29297918814379</v>
      </c>
      <c r="HN21" s="168">
        <v>161.46294630370218</v>
      </c>
      <c r="HO21" s="20"/>
      <c r="HP21" s="250" t="s">
        <v>354</v>
      </c>
    </row>
    <row r="22" spans="1:224" s="14" customFormat="1" ht="18" customHeight="1">
      <c r="A22" s="398"/>
      <c r="B22" s="218"/>
      <c r="C22" s="219">
        <v>2.2999999999999998</v>
      </c>
      <c r="D22" s="220">
        <v>0.51641002307315098</v>
      </c>
      <c r="E22" s="221">
        <v>12</v>
      </c>
      <c r="F22" s="11"/>
      <c r="G22" s="14" t="s">
        <v>66</v>
      </c>
      <c r="H22" s="168">
        <v>98.092769272604045</v>
      </c>
      <c r="I22" s="168">
        <v>99.136474830002868</v>
      </c>
      <c r="J22" s="168">
        <v>101.32562439666383</v>
      </c>
      <c r="K22" s="168">
        <v>97.639826626634417</v>
      </c>
      <c r="L22" s="168">
        <v>101.39288200630148</v>
      </c>
      <c r="M22" s="168">
        <v>103.54123690475232</v>
      </c>
      <c r="N22" s="168">
        <v>99.858337181793914</v>
      </c>
      <c r="O22" s="168">
        <v>108.17358173758947</v>
      </c>
      <c r="P22" s="168">
        <v>101.2691505966647</v>
      </c>
      <c r="Q22" s="168">
        <v>103.31669297866631</v>
      </c>
      <c r="R22" s="168">
        <v>90.032350966703177</v>
      </c>
      <c r="S22" s="168">
        <v>96.221072501623482</v>
      </c>
      <c r="T22" s="168">
        <v>106.86608340336556</v>
      </c>
      <c r="U22" s="168">
        <v>106.77399999999989</v>
      </c>
      <c r="V22" s="168">
        <v>108.07499999999989</v>
      </c>
      <c r="W22" s="168">
        <v>103.08799999999989</v>
      </c>
      <c r="X22" s="168">
        <v>105.06199999999988</v>
      </c>
      <c r="Y22" s="168">
        <v>107.97999999999989</v>
      </c>
      <c r="Z22" s="168">
        <v>101.96099999999988</v>
      </c>
      <c r="AA22" s="168">
        <v>109.94699999999989</v>
      </c>
      <c r="AB22" s="168">
        <v>103.80899999999988</v>
      </c>
      <c r="AC22" s="168">
        <v>95.164999999999907</v>
      </c>
      <c r="AD22" s="168">
        <v>93.116999999999905</v>
      </c>
      <c r="AE22" s="168">
        <v>96.946999999999889</v>
      </c>
      <c r="AF22" s="168">
        <v>109.70199999999987</v>
      </c>
      <c r="AG22" s="168">
        <v>109.31999999999988</v>
      </c>
      <c r="AH22" s="168">
        <v>111.64399999999988</v>
      </c>
      <c r="AI22" s="168">
        <v>105.24899999999988</v>
      </c>
      <c r="AJ22" s="168">
        <v>107.72799999999988</v>
      </c>
      <c r="AK22" s="168">
        <v>110.18299999999988</v>
      </c>
      <c r="AL22" s="168">
        <v>104.58299999999988</v>
      </c>
      <c r="AM22" s="168">
        <v>107.45609505415764</v>
      </c>
      <c r="AN22" s="168">
        <v>99.83999999999989</v>
      </c>
      <c r="AO22" s="168">
        <v>95.616466518843211</v>
      </c>
      <c r="AP22" s="168">
        <v>103.67388786087072</v>
      </c>
      <c r="AQ22" s="168">
        <v>99.252999999999886</v>
      </c>
      <c r="AR22" s="168">
        <v>110.07445019130037</v>
      </c>
      <c r="AS22" s="168">
        <v>109.52753981635392</v>
      </c>
      <c r="AT22" s="168">
        <v>110.30560573234622</v>
      </c>
      <c r="AU22" s="168">
        <v>106.8505747449742</v>
      </c>
      <c r="AV22" s="168">
        <v>109.58803880055763</v>
      </c>
      <c r="AW22" s="168">
        <v>112.2690758486731</v>
      </c>
      <c r="AX22" s="168">
        <v>107.34457124161426</v>
      </c>
      <c r="AY22" s="168">
        <v>109.90167389879917</v>
      </c>
      <c r="AZ22" s="168">
        <v>103.18310029547565</v>
      </c>
      <c r="BA22" s="168">
        <v>100.92015490700086</v>
      </c>
      <c r="BB22" s="168">
        <v>102.06763603364632</v>
      </c>
      <c r="BC22" s="168">
        <v>105.492773731555</v>
      </c>
      <c r="BD22" s="168">
        <v>117.28875481467858</v>
      </c>
      <c r="BE22" s="168">
        <v>116.93695208381455</v>
      </c>
      <c r="BF22" s="168">
        <v>122.32722146319493</v>
      </c>
      <c r="BG22" s="168">
        <v>115.60061910279339</v>
      </c>
      <c r="BH22" s="168">
        <v>114.73473110550923</v>
      </c>
      <c r="BI22" s="168">
        <v>117.12711840590769</v>
      </c>
      <c r="BJ22" s="168">
        <v>111.44616096529387</v>
      </c>
      <c r="BK22" s="168">
        <v>114.64779908114987</v>
      </c>
      <c r="BL22" s="168">
        <v>108.84300721205473</v>
      </c>
      <c r="BM22" s="168">
        <v>104.49552759988769</v>
      </c>
      <c r="BN22" s="168">
        <v>106.1845014814734</v>
      </c>
      <c r="BO22" s="168">
        <v>113.19153264446281</v>
      </c>
      <c r="BP22" s="168">
        <v>115.30091463607354</v>
      </c>
      <c r="BQ22" s="168">
        <v>122.23629318443484</v>
      </c>
      <c r="BR22" s="168">
        <v>107.22212379581229</v>
      </c>
      <c r="BS22" s="168">
        <v>2.6121794097897486</v>
      </c>
      <c r="BT22" s="168">
        <v>19.831221534287685</v>
      </c>
      <c r="BU22" s="168">
        <v>84.852291134538078</v>
      </c>
      <c r="BV22" s="168">
        <v>117.80567999894834</v>
      </c>
      <c r="BW22" s="168">
        <v>117.09161285747601</v>
      </c>
      <c r="BX22" s="168">
        <v>117.151848620753</v>
      </c>
      <c r="BY22" s="168">
        <v>109.76713346925429</v>
      </c>
      <c r="BZ22" s="168">
        <v>112.16897476088343</v>
      </c>
      <c r="CA22" s="168">
        <v>119.2977964212992</v>
      </c>
      <c r="CB22" s="168">
        <v>122.07385792597424</v>
      </c>
      <c r="CC22" s="168">
        <v>125.4804370949828</v>
      </c>
      <c r="CD22" s="168">
        <v>120.16231831479695</v>
      </c>
      <c r="CE22" s="168">
        <v>106.0571075868133</v>
      </c>
      <c r="CF22" s="168">
        <v>99.394164276015545</v>
      </c>
      <c r="CG22" s="168">
        <v>3.1429704455111867</v>
      </c>
      <c r="CH22" s="168">
        <v>2.4210001727950163</v>
      </c>
      <c r="CI22" s="168">
        <v>2.3839792052832798</v>
      </c>
      <c r="CJ22" s="168">
        <v>59.243232078418728</v>
      </c>
      <c r="CK22" s="168">
        <v>118.39256866635682</v>
      </c>
      <c r="CL22" s="168">
        <v>117.94653810588227</v>
      </c>
      <c r="CM22" s="168">
        <v>126.8930941096439</v>
      </c>
      <c r="CN22" s="168">
        <v>123.71003613193263</v>
      </c>
      <c r="CO22" s="168">
        <v>137.07348332275384</v>
      </c>
      <c r="CP22" s="168">
        <v>122.15836615592556</v>
      </c>
      <c r="CQ22" s="168">
        <v>118.556367345437</v>
      </c>
      <c r="CR22" s="168">
        <v>103.96955374789238</v>
      </c>
      <c r="CS22" s="168">
        <v>90.04696516546872</v>
      </c>
      <c r="CT22" s="168">
        <v>67.768190903969654</v>
      </c>
      <c r="CU22" s="168">
        <v>69.459063028055638</v>
      </c>
      <c r="CV22" s="168">
        <v>77.012042906129835</v>
      </c>
      <c r="CW22" s="168">
        <v>85.098305740390785</v>
      </c>
      <c r="CX22" s="168">
        <v>119.86011048146932</v>
      </c>
      <c r="CY22" s="168">
        <v>111.12450338898503</v>
      </c>
      <c r="CZ22" s="168">
        <v>147.86128925497519</v>
      </c>
      <c r="DA22" s="168">
        <v>142.36810226515945</v>
      </c>
      <c r="DB22" s="168">
        <v>151.91534014843671</v>
      </c>
      <c r="DC22" s="168">
        <v>126.1511314110389</v>
      </c>
      <c r="DD22" s="168">
        <v>141.62416179503703</v>
      </c>
      <c r="DE22" s="168">
        <v>107.92779349611692</v>
      </c>
      <c r="DF22" s="168">
        <v>79.434983810189451</v>
      </c>
      <c r="DG22" s="168">
        <v>77.881427726503944</v>
      </c>
      <c r="DH22" s="168">
        <v>86.608957241706165</v>
      </c>
      <c r="DI22" s="168">
        <v>93.5591477070911</v>
      </c>
      <c r="DJ22" s="168">
        <v>124.35334028113881</v>
      </c>
      <c r="DK22" s="168">
        <v>116.51746710817717</v>
      </c>
      <c r="DL22" s="168">
        <v>154.03652340353642</v>
      </c>
      <c r="DM22" s="168">
        <v>157.52556926694763</v>
      </c>
      <c r="DN22" s="168">
        <v>164.8184556953421</v>
      </c>
      <c r="DO22" s="168">
        <v>137.76329464343277</v>
      </c>
      <c r="DP22" s="168">
        <v>151.91802871834685</v>
      </c>
      <c r="DQ22" s="168">
        <v>128.20351069609515</v>
      </c>
      <c r="DR22" s="168">
        <v>98.020551610199888</v>
      </c>
      <c r="DS22" s="168">
        <v>89.767487445762853</v>
      </c>
      <c r="DT22" s="168">
        <v>95.610982488134894</v>
      </c>
      <c r="DU22" s="168">
        <v>101.45784114916768</v>
      </c>
      <c r="DV22" s="168">
        <v>130.89124212559784</v>
      </c>
      <c r="DW22" s="168">
        <v>125.28354966757712</v>
      </c>
      <c r="DX22" s="168">
        <v>156.51687179345777</v>
      </c>
      <c r="DY22" s="168">
        <v>159.76973694444806</v>
      </c>
      <c r="DZ22" s="168">
        <v>161.56604075899699</v>
      </c>
      <c r="EA22" s="168">
        <v>136.14402541929502</v>
      </c>
      <c r="EB22" s="168">
        <v>149.98614161454887</v>
      </c>
      <c r="EC22" s="168">
        <v>130.22981200815522</v>
      </c>
      <c r="ED22" s="168">
        <v>99.237215982800308</v>
      </c>
      <c r="EE22" s="168">
        <v>91.009723253719841</v>
      </c>
      <c r="EF22" s="168">
        <v>98.525459247377341</v>
      </c>
      <c r="EG22" s="168">
        <v>102.63655854140805</v>
      </c>
      <c r="EH22" s="168">
        <v>136.5830650684585</v>
      </c>
      <c r="EI22" s="168">
        <v>127.97210048337683</v>
      </c>
      <c r="EJ22" s="168">
        <v>161.37607298479952</v>
      </c>
      <c r="EK22" s="168">
        <v>162.77794931098259</v>
      </c>
      <c r="EL22" s="168">
        <v>167.3765652923976</v>
      </c>
      <c r="EM22" s="168">
        <v>142.69716416662862</v>
      </c>
      <c r="EN22" s="168">
        <v>157.86103730574209</v>
      </c>
      <c r="EO22" s="168">
        <v>0</v>
      </c>
      <c r="EP22" s="168">
        <v>0</v>
      </c>
      <c r="EQ22" s="168">
        <v>0</v>
      </c>
      <c r="ER22" s="168">
        <v>0</v>
      </c>
      <c r="ES22" s="168">
        <v>0</v>
      </c>
      <c r="ET22" s="168">
        <v>0</v>
      </c>
      <c r="EU22" s="168">
        <v>0</v>
      </c>
      <c r="EV22" s="168">
        <v>99.518289499756918</v>
      </c>
      <c r="EW22" s="168">
        <v>100.85798184589608</v>
      </c>
      <c r="EX22" s="168">
        <v>103.10035650534935</v>
      </c>
      <c r="EY22" s="168">
        <v>96.523372148997666</v>
      </c>
      <c r="EZ22" s="168">
        <v>107.2383611344551</v>
      </c>
      <c r="FA22" s="168">
        <v>105.37666666666655</v>
      </c>
      <c r="FB22" s="168">
        <v>105.23899999999988</v>
      </c>
      <c r="FC22" s="168">
        <v>95.076333333333238</v>
      </c>
      <c r="FD22" s="168">
        <v>110.22199999999988</v>
      </c>
      <c r="FE22" s="168">
        <v>107.71999999999987</v>
      </c>
      <c r="FF22" s="168">
        <v>103.95969835138582</v>
      </c>
      <c r="FG22" s="168">
        <v>99.514451459904606</v>
      </c>
      <c r="FH22" s="168">
        <v>109.96919858000018</v>
      </c>
      <c r="FI22" s="168">
        <v>109.56922979806831</v>
      </c>
      <c r="FJ22" s="168">
        <v>106.80978181196303</v>
      </c>
      <c r="FK22" s="168">
        <v>102.82685489073407</v>
      </c>
      <c r="FL22" s="168">
        <v>118.85097612056268</v>
      </c>
      <c r="FM22" s="168">
        <v>115.82082287140344</v>
      </c>
      <c r="FN22" s="168">
        <v>111.64565575283281</v>
      </c>
      <c r="FO22" s="168">
        <v>107.95718724194131</v>
      </c>
      <c r="FP22" s="168">
        <v>114.91977720544024</v>
      </c>
      <c r="FQ22" s="168">
        <v>35.765230692871839</v>
      </c>
      <c r="FR22" s="168">
        <v>117.34971382572577</v>
      </c>
      <c r="FS22" s="168">
        <v>113.74463488381231</v>
      </c>
      <c r="FT22" s="168">
        <v>122.57220444525133</v>
      </c>
      <c r="FU22" s="168">
        <v>69.531414102780005</v>
      </c>
      <c r="FV22" s="168">
        <v>21.349403818832343</v>
      </c>
      <c r="FW22" s="168">
        <v>121.07740029396099</v>
      </c>
      <c r="FX22" s="168">
        <v>127.64729520353735</v>
      </c>
      <c r="FY22" s="168">
        <v>104.19096208626604</v>
      </c>
      <c r="FZ22" s="168">
        <v>71.413098946051704</v>
      </c>
      <c r="GA22" s="168">
        <v>105.36097320361505</v>
      </c>
      <c r="GB22" s="168">
        <v>147.38157722285712</v>
      </c>
      <c r="GC22" s="168">
        <v>125.23436223406429</v>
      </c>
      <c r="GD22" s="168">
        <v>81.308456259466524</v>
      </c>
      <c r="GE22" s="168">
        <v>111.47665169880236</v>
      </c>
      <c r="GF22" s="168">
        <v>158.79351612194205</v>
      </c>
      <c r="GG22" s="168">
        <v>139.29494468595826</v>
      </c>
      <c r="GH22" s="168">
        <v>94.466340514699212</v>
      </c>
      <c r="GI22" s="168">
        <v>119.21087764744755</v>
      </c>
      <c r="GJ22" s="168">
        <v>159.2842164989676</v>
      </c>
      <c r="GK22" s="168">
        <v>138.78665968066639</v>
      </c>
      <c r="GL22" s="168">
        <v>96.257466161299178</v>
      </c>
      <c r="GM22" s="168">
        <v>122.39724136441446</v>
      </c>
      <c r="GN22" s="168">
        <v>163.8435291960599</v>
      </c>
      <c r="GO22" s="168">
        <v>100.18606715745689</v>
      </c>
      <c r="GP22" s="168">
        <v>0</v>
      </c>
      <c r="GQ22" s="168">
        <v>0</v>
      </c>
      <c r="GR22" s="168">
        <v>99.517515426441335</v>
      </c>
      <c r="GS22" s="168">
        <v>105.97301668067303</v>
      </c>
      <c r="GT22" s="168">
        <v>108.72859999999987</v>
      </c>
      <c r="GU22" s="168">
        <v>109.26924185710648</v>
      </c>
      <c r="GV22" s="168">
        <v>117.37765571399814</v>
      </c>
      <c r="GW22" s="168">
        <v>73.440546512079635</v>
      </c>
      <c r="GX22" s="168">
        <v>114.63357703971656</v>
      </c>
      <c r="GY22" s="168">
        <v>121.0935613407883</v>
      </c>
      <c r="GZ22" s="168">
        <v>141.98400497492946</v>
      </c>
      <c r="HA22" s="168">
        <v>153.21237434552114</v>
      </c>
      <c r="HB22" s="168">
        <v>152.79656330614935</v>
      </c>
      <c r="HC22" s="168">
        <v>158.4177578121101</v>
      </c>
      <c r="HD22" s="168">
        <v>100</v>
      </c>
      <c r="HE22" s="168">
        <v>103.2325902836137</v>
      </c>
      <c r="HF22" s="168">
        <v>105.35403745282254</v>
      </c>
      <c r="HG22" s="168">
        <v>107.29376627019138</v>
      </c>
      <c r="HH22" s="168">
        <v>113.56866049668507</v>
      </c>
      <c r="HI22" s="168">
        <v>95.444839151962526</v>
      </c>
      <c r="HJ22" s="168">
        <v>83.632605665206171</v>
      </c>
      <c r="HK22" s="168">
        <v>102.15308235986754</v>
      </c>
      <c r="HL22" s="168">
        <v>116.35026185379758</v>
      </c>
      <c r="HM22" s="168">
        <v>127.94141974251174</v>
      </c>
      <c r="HN22" s="168">
        <v>129.1813959263369</v>
      </c>
      <c r="HO22" s="20"/>
      <c r="HP22" s="250" t="s">
        <v>199</v>
      </c>
    </row>
    <row r="23" spans="1:224" s="14" customFormat="1" ht="18" customHeight="1">
      <c r="A23" s="398"/>
      <c r="B23" s="218"/>
      <c r="C23" s="219">
        <v>2.4</v>
      </c>
      <c r="D23" s="220">
        <v>0.148077459672668</v>
      </c>
      <c r="E23" s="221">
        <v>15</v>
      </c>
      <c r="F23" s="11"/>
      <c r="G23" s="11" t="s">
        <v>646</v>
      </c>
      <c r="H23" s="168">
        <v>97.330002308757187</v>
      </c>
      <c r="I23" s="168">
        <v>89.573689306912556</v>
      </c>
      <c r="J23" s="168">
        <v>95.227066483720094</v>
      </c>
      <c r="K23" s="168">
        <v>98.129597913026686</v>
      </c>
      <c r="L23" s="168">
        <v>106.66346187222392</v>
      </c>
      <c r="M23" s="168">
        <v>104.00089703492159</v>
      </c>
      <c r="N23" s="168">
        <v>98.707643300115791</v>
      </c>
      <c r="O23" s="168">
        <v>95.752192400225596</v>
      </c>
      <c r="P23" s="168">
        <v>96.262577420570409</v>
      </c>
      <c r="Q23" s="168">
        <v>93.69087697656542</v>
      </c>
      <c r="R23" s="168">
        <v>108.91720612628308</v>
      </c>
      <c r="S23" s="168">
        <v>115.74478885667772</v>
      </c>
      <c r="T23" s="168">
        <v>111.30336727089797</v>
      </c>
      <c r="U23" s="168">
        <v>105.57843178572232</v>
      </c>
      <c r="V23" s="168">
        <v>113.41787340118854</v>
      </c>
      <c r="W23" s="168">
        <v>109.92679661156379</v>
      </c>
      <c r="X23" s="168">
        <v>114.93875359778296</v>
      </c>
      <c r="Y23" s="168">
        <v>108.6456854212817</v>
      </c>
      <c r="Z23" s="168">
        <v>105.47951712126847</v>
      </c>
      <c r="AA23" s="168">
        <v>105.27569855913286</v>
      </c>
      <c r="AB23" s="168">
        <v>99.838497663656867</v>
      </c>
      <c r="AC23" s="168">
        <v>98.016217335929454</v>
      </c>
      <c r="AD23" s="168">
        <v>113.53938402015041</v>
      </c>
      <c r="AE23" s="168">
        <v>115.79823463198039</v>
      </c>
      <c r="AF23" s="168">
        <v>124.61790738604093</v>
      </c>
      <c r="AG23" s="168">
        <v>114.53215670387364</v>
      </c>
      <c r="AH23" s="168">
        <v>120.08549929828236</v>
      </c>
      <c r="AI23" s="168">
        <v>120.13297409151492</v>
      </c>
      <c r="AJ23" s="168">
        <v>125.43719553428713</v>
      </c>
      <c r="AK23" s="168">
        <v>111.30563730384171</v>
      </c>
      <c r="AL23" s="168">
        <v>111.07878105368181</v>
      </c>
      <c r="AM23" s="168">
        <v>110.00393472898195</v>
      </c>
      <c r="AN23" s="168">
        <v>106.41859859780794</v>
      </c>
      <c r="AO23" s="168">
        <v>103.67002681668131</v>
      </c>
      <c r="AP23" s="168">
        <v>117.82218970990596</v>
      </c>
      <c r="AQ23" s="168">
        <v>120.47106036578371</v>
      </c>
      <c r="AR23" s="168">
        <v>129.53412248728031</v>
      </c>
      <c r="AS23" s="168">
        <v>118.65062600200525</v>
      </c>
      <c r="AT23" s="168">
        <v>127.00334094027848</v>
      </c>
      <c r="AU23" s="168">
        <v>127.48778781608499</v>
      </c>
      <c r="AV23" s="168">
        <v>130.22903353043543</v>
      </c>
      <c r="AW23" s="168">
        <v>117.83685084200117</v>
      </c>
      <c r="AX23" s="168">
        <v>115.22795448010206</v>
      </c>
      <c r="AY23" s="168">
        <v>112.48928006101208</v>
      </c>
      <c r="AZ23" s="168">
        <v>111.33685156696124</v>
      </c>
      <c r="BA23" s="168">
        <v>107.19175210156939</v>
      </c>
      <c r="BB23" s="168">
        <v>118.73546673052337</v>
      </c>
      <c r="BC23" s="168">
        <v>122.24444116170308</v>
      </c>
      <c r="BD23" s="168">
        <v>132.08174167062077</v>
      </c>
      <c r="BE23" s="168">
        <v>120.54816223578638</v>
      </c>
      <c r="BF23" s="168">
        <v>135.05786684417893</v>
      </c>
      <c r="BG23" s="168">
        <v>133.5056130610248</v>
      </c>
      <c r="BH23" s="168">
        <v>138.15024773572432</v>
      </c>
      <c r="BI23" s="168">
        <v>125.94100129489921</v>
      </c>
      <c r="BJ23" s="168">
        <v>121.20243470311867</v>
      </c>
      <c r="BK23" s="168">
        <v>119.99722671355485</v>
      </c>
      <c r="BL23" s="168">
        <v>118.51144049516833</v>
      </c>
      <c r="BM23" s="168">
        <v>111.72395162851487</v>
      </c>
      <c r="BN23" s="168">
        <v>127.21735267427238</v>
      </c>
      <c r="BO23" s="168">
        <v>127.07733496474953</v>
      </c>
      <c r="BP23" s="168">
        <v>134.06833411727985</v>
      </c>
      <c r="BQ23" s="168">
        <v>127.82009470169071</v>
      </c>
      <c r="BR23" s="168">
        <v>136.49319211099061</v>
      </c>
      <c r="BS23" s="168">
        <v>26.723566574182101</v>
      </c>
      <c r="BT23" s="168">
        <v>84.694684584235475</v>
      </c>
      <c r="BU23" s="168">
        <v>105.14572523203277</v>
      </c>
      <c r="BV23" s="168">
        <v>90.345777234404892</v>
      </c>
      <c r="BW23" s="168">
        <v>88.322330315478936</v>
      </c>
      <c r="BX23" s="168">
        <v>98.652780088897885</v>
      </c>
      <c r="BY23" s="168">
        <v>101.28246496853168</v>
      </c>
      <c r="BZ23" s="168">
        <v>116.01328031045455</v>
      </c>
      <c r="CA23" s="168">
        <v>131.14470129160929</v>
      </c>
      <c r="CB23" s="168">
        <v>139.21134571670143</v>
      </c>
      <c r="CC23" s="168">
        <v>131.63422036022629</v>
      </c>
      <c r="CD23" s="168">
        <v>148.24156061462685</v>
      </c>
      <c r="CE23" s="168">
        <v>148.93113604483244</v>
      </c>
      <c r="CF23" s="168">
        <v>146.15439945223278</v>
      </c>
      <c r="CG23" s="168">
        <v>78.966592399214946</v>
      </c>
      <c r="CH23" s="168">
        <v>66.982803248906748</v>
      </c>
      <c r="CI23" s="168">
        <v>76.218059824397585</v>
      </c>
      <c r="CJ23" s="168">
        <v>86.820481593940954</v>
      </c>
      <c r="CK23" s="168">
        <v>104.58772001547673</v>
      </c>
      <c r="CL23" s="168">
        <v>121.07806669458364</v>
      </c>
      <c r="CM23" s="168">
        <v>134.31029216130767</v>
      </c>
      <c r="CN23" s="168">
        <v>141.75576948320102</v>
      </c>
      <c r="CO23" s="168">
        <v>137.05343903842999</v>
      </c>
      <c r="CP23" s="168">
        <v>150.47940981850272</v>
      </c>
      <c r="CQ23" s="168">
        <v>149.46976184731031</v>
      </c>
      <c r="CR23" s="168">
        <v>158.23220881893184</v>
      </c>
      <c r="CS23" s="168">
        <v>146.99389624129984</v>
      </c>
      <c r="CT23" s="168">
        <v>137.10920266173517</v>
      </c>
      <c r="CU23" s="168">
        <v>145.35404735087215</v>
      </c>
      <c r="CV23" s="168">
        <v>144.42732279585863</v>
      </c>
      <c r="CW23" s="168">
        <v>126.89823829346562</v>
      </c>
      <c r="CX23" s="168">
        <v>148.16080734493292</v>
      </c>
      <c r="CY23" s="168">
        <v>151.02774977769974</v>
      </c>
      <c r="CZ23" s="168">
        <v>152.07223110892676</v>
      </c>
      <c r="DA23" s="168">
        <v>145.77600194594802</v>
      </c>
      <c r="DB23" s="168">
        <v>163.8938975016126</v>
      </c>
      <c r="DC23" s="168">
        <v>163.11869306581676</v>
      </c>
      <c r="DD23" s="168">
        <v>181.04295372057072</v>
      </c>
      <c r="DE23" s="168">
        <v>153.62464327636118</v>
      </c>
      <c r="DF23" s="168">
        <v>147.9950559129567</v>
      </c>
      <c r="DG23" s="168">
        <v>149.94695149638869</v>
      </c>
      <c r="DH23" s="168">
        <v>150.93588559216636</v>
      </c>
      <c r="DI23" s="168">
        <v>137.5567487667951</v>
      </c>
      <c r="DJ23" s="168">
        <v>160.33871954912604</v>
      </c>
      <c r="DK23" s="168">
        <v>164.54830359812127</v>
      </c>
      <c r="DL23" s="168">
        <v>165.64670488958518</v>
      </c>
      <c r="DM23" s="168">
        <v>155.55651506330784</v>
      </c>
      <c r="DN23" s="168">
        <v>170.24260539095849</v>
      </c>
      <c r="DO23" s="168">
        <v>167.06422454728857</v>
      </c>
      <c r="DP23" s="168">
        <v>183.41339805715788</v>
      </c>
      <c r="DQ23" s="168">
        <v>159.9271448374339</v>
      </c>
      <c r="DR23" s="168">
        <v>156.30119737444818</v>
      </c>
      <c r="DS23" s="168">
        <v>162.62000440510559</v>
      </c>
      <c r="DT23" s="168">
        <v>165.00611066818303</v>
      </c>
      <c r="DU23" s="168">
        <v>146.56923206608838</v>
      </c>
      <c r="DV23" s="168">
        <v>171.94127355691595</v>
      </c>
      <c r="DW23" s="168">
        <v>180.82672659277824</v>
      </c>
      <c r="DX23" s="168">
        <v>174.92269685589264</v>
      </c>
      <c r="DY23" s="168">
        <v>167.26903491739708</v>
      </c>
      <c r="DZ23" s="168">
        <v>182.00325586319124</v>
      </c>
      <c r="EA23" s="168">
        <v>181.74812376658127</v>
      </c>
      <c r="EB23" s="168">
        <v>199.15089088493681</v>
      </c>
      <c r="EC23" s="168">
        <v>170.82733202930729</v>
      </c>
      <c r="ED23" s="168">
        <v>168.90440667966143</v>
      </c>
      <c r="EE23" s="168">
        <v>173.01786643553908</v>
      </c>
      <c r="EF23" s="168">
        <v>177.26108573024837</v>
      </c>
      <c r="EG23" s="168">
        <v>156.58647982026895</v>
      </c>
      <c r="EH23" s="168">
        <v>185.51222301372613</v>
      </c>
      <c r="EI23" s="168">
        <v>199.66933111190534</v>
      </c>
      <c r="EJ23" s="168">
        <v>185.93830862297577</v>
      </c>
      <c r="EK23" s="168">
        <v>173.7435138108462</v>
      </c>
      <c r="EL23" s="168">
        <v>191.17609021214582</v>
      </c>
      <c r="EM23" s="168">
        <v>191.14575479540861</v>
      </c>
      <c r="EN23" s="168">
        <v>208.25985279575832</v>
      </c>
      <c r="EO23" s="168">
        <v>0</v>
      </c>
      <c r="EP23" s="168">
        <v>0</v>
      </c>
      <c r="EQ23" s="168">
        <v>0</v>
      </c>
      <c r="ER23" s="168">
        <v>0</v>
      </c>
      <c r="ES23" s="168">
        <v>0</v>
      </c>
      <c r="ET23" s="168">
        <v>0</v>
      </c>
      <c r="EU23" s="168">
        <v>0</v>
      </c>
      <c r="EV23" s="168">
        <v>94.043586033129941</v>
      </c>
      <c r="EW23" s="168">
        <v>102.93131894005739</v>
      </c>
      <c r="EX23" s="168">
        <v>96.907471040303946</v>
      </c>
      <c r="EY23" s="168">
        <v>106.11762398650875</v>
      </c>
      <c r="EZ23" s="168">
        <v>110.0998908192696</v>
      </c>
      <c r="FA23" s="168">
        <v>111.17041187687614</v>
      </c>
      <c r="FB23" s="168">
        <v>103.53123778135273</v>
      </c>
      <c r="FC23" s="168">
        <v>109.11794532935342</v>
      </c>
      <c r="FD23" s="168">
        <v>119.74518779606564</v>
      </c>
      <c r="FE23" s="168">
        <v>118.95860230988126</v>
      </c>
      <c r="FF23" s="168">
        <v>109.16710479349057</v>
      </c>
      <c r="FG23" s="168">
        <v>113.98775896412366</v>
      </c>
      <c r="FH23" s="168">
        <v>125.06269647652135</v>
      </c>
      <c r="FI23" s="168">
        <v>125.18455739617387</v>
      </c>
      <c r="FJ23" s="168">
        <v>113.01802870269178</v>
      </c>
      <c r="FK23" s="168">
        <v>116.05721999793195</v>
      </c>
      <c r="FL23" s="168">
        <v>129.22925691686203</v>
      </c>
      <c r="FM23" s="168">
        <v>132.53228736388277</v>
      </c>
      <c r="FN23" s="168">
        <v>119.90370063728062</v>
      </c>
      <c r="FO23" s="168">
        <v>122.00621308917891</v>
      </c>
      <c r="FP23" s="168">
        <v>132.79387364332038</v>
      </c>
      <c r="FQ23" s="168">
        <v>72.187992130150121</v>
      </c>
      <c r="FR23" s="168">
        <v>92.440295879593904</v>
      </c>
      <c r="FS23" s="168">
        <v>116.14681552353186</v>
      </c>
      <c r="FT23" s="168">
        <v>139.69570889718486</v>
      </c>
      <c r="FU23" s="168">
        <v>124.68404263209339</v>
      </c>
      <c r="FV23" s="168">
        <v>76.67378155574842</v>
      </c>
      <c r="FW23" s="168">
        <v>119.99202629045601</v>
      </c>
      <c r="FX23" s="168">
        <v>143.09620611337792</v>
      </c>
      <c r="FY23" s="168">
        <v>151.56528896918064</v>
      </c>
      <c r="FZ23" s="168">
        <v>142.29685760282197</v>
      </c>
      <c r="GA23" s="168">
        <v>142.02893180536608</v>
      </c>
      <c r="GB23" s="168">
        <v>153.91404351882912</v>
      </c>
      <c r="GC23" s="168">
        <v>165.92876335424955</v>
      </c>
      <c r="GD23" s="168">
        <v>149.62596433383723</v>
      </c>
      <c r="GE23" s="168">
        <v>154.14792397134747</v>
      </c>
      <c r="GF23" s="168">
        <v>163.81527511461718</v>
      </c>
      <c r="GG23" s="168">
        <v>170.13492248062678</v>
      </c>
      <c r="GH23" s="168">
        <v>161.3091041492456</v>
      </c>
      <c r="GI23" s="168">
        <v>166.44574407192752</v>
      </c>
      <c r="GJ23" s="168">
        <v>174.73166254549366</v>
      </c>
      <c r="GK23" s="168">
        <v>183.90878222694178</v>
      </c>
      <c r="GL23" s="168">
        <v>173.06111961514964</v>
      </c>
      <c r="GM23" s="168">
        <v>180.58934464863344</v>
      </c>
      <c r="GN23" s="168">
        <v>183.61930421532259</v>
      </c>
      <c r="GO23" s="168">
        <v>133.13520253038897</v>
      </c>
      <c r="GP23" s="168">
        <v>0</v>
      </c>
      <c r="GQ23" s="168">
        <v>0</v>
      </c>
      <c r="GR23" s="168">
        <v>97.384763576928094</v>
      </c>
      <c r="GS23" s="168">
        <v>111.0330445334311</v>
      </c>
      <c r="GT23" s="168">
        <v>120.9611466027998</v>
      </c>
      <c r="GU23" s="168">
        <v>126.5809821552169</v>
      </c>
      <c r="GV23" s="168">
        <v>131.86872630946704</v>
      </c>
      <c r="GW23" s="168">
        <v>101.95997441767574</v>
      </c>
      <c r="GX23" s="168">
        <v>142.83453243772396</v>
      </c>
      <c r="GY23" s="168">
        <v>147.39811780127519</v>
      </c>
      <c r="GZ23" s="168">
        <v>161.18075546857497</v>
      </c>
      <c r="HA23" s="168">
        <v>168.38468958965962</v>
      </c>
      <c r="HB23" s="168">
        <v>181.01880045759981</v>
      </c>
      <c r="HC23" s="168">
        <v>190.05270404742694</v>
      </c>
      <c r="HD23" s="168">
        <v>100.00000000000001</v>
      </c>
      <c r="HE23" s="168">
        <v>108.47987145171298</v>
      </c>
      <c r="HF23" s="168">
        <v>115.46466346589027</v>
      </c>
      <c r="HG23" s="168">
        <v>119.83062564332972</v>
      </c>
      <c r="HH23" s="168">
        <v>125.91786450180109</v>
      </c>
      <c r="HI23" s="168">
        <v>103.39224429414905</v>
      </c>
      <c r="HJ23" s="168">
        <v>115.26138984387067</v>
      </c>
      <c r="HK23" s="168">
        <v>144.74682112268667</v>
      </c>
      <c r="HL23" s="168">
        <v>155.90417379456588</v>
      </c>
      <c r="HM23" s="168">
        <v>165.42626145410429</v>
      </c>
      <c r="HN23" s="168">
        <v>178.07272725905463</v>
      </c>
      <c r="HO23" s="20"/>
      <c r="HP23" s="250" t="s">
        <v>647</v>
      </c>
    </row>
    <row r="24" spans="1:224" s="14" customFormat="1" ht="18" customHeight="1">
      <c r="A24" s="398"/>
      <c r="B24" s="218"/>
      <c r="C24" s="219">
        <v>2.5</v>
      </c>
      <c r="D24" s="220">
        <v>1.15368662569003</v>
      </c>
      <c r="E24" s="415">
        <v>17</v>
      </c>
      <c r="F24" s="11"/>
      <c r="G24" s="11" t="s">
        <v>322</v>
      </c>
      <c r="H24" s="168">
        <v>94.959931938890534</v>
      </c>
      <c r="I24" s="168">
        <v>88.233164772573005</v>
      </c>
      <c r="J24" s="168">
        <v>104.52073504721544</v>
      </c>
      <c r="K24" s="168">
        <v>99.623929672348012</v>
      </c>
      <c r="L24" s="168">
        <v>93.326558747325805</v>
      </c>
      <c r="M24" s="168">
        <v>95.927387003053497</v>
      </c>
      <c r="N24" s="168">
        <v>96.630034569220797</v>
      </c>
      <c r="O24" s="168">
        <v>96.025006584662862</v>
      </c>
      <c r="P24" s="168">
        <v>115.92179477754591</v>
      </c>
      <c r="Q24" s="168">
        <v>100.88700000634957</v>
      </c>
      <c r="R24" s="168">
        <v>105.86283479365486</v>
      </c>
      <c r="S24" s="168">
        <v>108.08162208715969</v>
      </c>
      <c r="T24" s="168">
        <v>108.604824452496</v>
      </c>
      <c r="U24" s="168">
        <v>96.854067163224016</v>
      </c>
      <c r="V24" s="168">
        <v>107.37905563009258</v>
      </c>
      <c r="W24" s="168">
        <v>105.13684753374459</v>
      </c>
      <c r="X24" s="168">
        <v>98.447617676203663</v>
      </c>
      <c r="Y24" s="168">
        <v>101.09606551248014</v>
      </c>
      <c r="Z24" s="168">
        <v>98.233250718861896</v>
      </c>
      <c r="AA24" s="168">
        <v>98.980121987933842</v>
      </c>
      <c r="AB24" s="168">
        <v>117.57612734171555</v>
      </c>
      <c r="AC24" s="168">
        <v>101.57137237883303</v>
      </c>
      <c r="AD24" s="168">
        <v>110.19978259365183</v>
      </c>
      <c r="AE24" s="168">
        <v>110.24551995952912</v>
      </c>
      <c r="AF24" s="168">
        <v>112.88696758068696</v>
      </c>
      <c r="AG24" s="168">
        <v>109.08593730691152</v>
      </c>
      <c r="AH24" s="168">
        <v>111.78896961540805</v>
      </c>
      <c r="AI24" s="168">
        <v>113.73868951079022</v>
      </c>
      <c r="AJ24" s="168">
        <v>109.23884923650584</v>
      </c>
      <c r="AK24" s="168">
        <v>103.4166012535118</v>
      </c>
      <c r="AL24" s="168">
        <v>103.24397133933398</v>
      </c>
      <c r="AM24" s="168">
        <v>100.05466984443257</v>
      </c>
      <c r="AN24" s="168">
        <v>117.78528239913888</v>
      </c>
      <c r="AO24" s="168">
        <v>106.343354736208</v>
      </c>
      <c r="AP24" s="168">
        <v>115.33859303303552</v>
      </c>
      <c r="AQ24" s="168">
        <v>121.02890081875519</v>
      </c>
      <c r="AR24" s="168">
        <v>117.82039657218924</v>
      </c>
      <c r="AS24" s="168">
        <v>111.77824126928718</v>
      </c>
      <c r="AT24" s="168">
        <v>116.68566451807386</v>
      </c>
      <c r="AU24" s="168">
        <v>118.03906155228012</v>
      </c>
      <c r="AV24" s="168">
        <v>115.48361735430122</v>
      </c>
      <c r="AW24" s="168">
        <v>111.54748694929732</v>
      </c>
      <c r="AX24" s="168">
        <v>112.49022115779323</v>
      </c>
      <c r="AY24" s="168">
        <v>106.49183759703432</v>
      </c>
      <c r="AZ24" s="168">
        <v>118.42807727485368</v>
      </c>
      <c r="BA24" s="168">
        <v>109.68681648021995</v>
      </c>
      <c r="BB24" s="168">
        <v>115.73757836719207</v>
      </c>
      <c r="BC24" s="168">
        <v>125.86404907173689</v>
      </c>
      <c r="BD24" s="168">
        <v>119.48743673884869</v>
      </c>
      <c r="BE24" s="168">
        <v>116.96780841919691</v>
      </c>
      <c r="BF24" s="168">
        <v>122.12356588528266</v>
      </c>
      <c r="BG24" s="168">
        <v>123.77443991045907</v>
      </c>
      <c r="BH24" s="168">
        <v>121.51038156497205</v>
      </c>
      <c r="BI24" s="168">
        <v>116.31066626200654</v>
      </c>
      <c r="BJ24" s="168">
        <v>117.972221759653</v>
      </c>
      <c r="BK24" s="168">
        <v>111.4554474248673</v>
      </c>
      <c r="BL24" s="168">
        <v>123.31456880301997</v>
      </c>
      <c r="BM24" s="168">
        <v>113.05200024061391</v>
      </c>
      <c r="BN24" s="168">
        <v>124.94241975906439</v>
      </c>
      <c r="BO24" s="168">
        <v>128.68204938712435</v>
      </c>
      <c r="BP24" s="168">
        <v>119.68204046029415</v>
      </c>
      <c r="BQ24" s="168">
        <v>122.93060162437671</v>
      </c>
      <c r="BR24" s="168">
        <v>111.87949242390437</v>
      </c>
      <c r="BS24" s="168">
        <v>64.916058227464106</v>
      </c>
      <c r="BT24" s="168">
        <v>95.691338047845008</v>
      </c>
      <c r="BU24" s="168">
        <v>128.75161128028222</v>
      </c>
      <c r="BV24" s="168">
        <v>125.79381060959061</v>
      </c>
      <c r="BW24" s="168">
        <v>114.15180080847571</v>
      </c>
      <c r="BX24" s="168">
        <v>129.58916525827385</v>
      </c>
      <c r="BY24" s="168">
        <v>119.54344115676524</v>
      </c>
      <c r="BZ24" s="168">
        <v>129.37769311186455</v>
      </c>
      <c r="CA24" s="168">
        <v>135.54676416425818</v>
      </c>
      <c r="CB24" s="168">
        <v>130.11151492984658</v>
      </c>
      <c r="CC24" s="168">
        <v>130.67849374467863</v>
      </c>
      <c r="CD24" s="168">
        <v>131.68125180391797</v>
      </c>
      <c r="CE24" s="168">
        <v>122.48537331933913</v>
      </c>
      <c r="CF24" s="168">
        <v>114.16147984101622</v>
      </c>
      <c r="CG24" s="168">
        <v>129.04303924004651</v>
      </c>
      <c r="CH24" s="168">
        <v>122.75722360271979</v>
      </c>
      <c r="CI24" s="168">
        <v>129.75847975516371</v>
      </c>
      <c r="CJ24" s="168">
        <v>147.94350593181622</v>
      </c>
      <c r="CK24" s="168">
        <v>139.91897391088705</v>
      </c>
      <c r="CL24" s="168">
        <v>154.64637117082802</v>
      </c>
      <c r="CM24" s="168">
        <v>152.36659583457345</v>
      </c>
      <c r="CN24" s="168">
        <v>149.17264914930894</v>
      </c>
      <c r="CO24" s="168">
        <v>138.83486595834378</v>
      </c>
      <c r="CP24" s="168">
        <v>138.08582307462865</v>
      </c>
      <c r="CQ24" s="168">
        <v>132.28923750164196</v>
      </c>
      <c r="CR24" s="168">
        <v>122.62665603849567</v>
      </c>
      <c r="CS24" s="168">
        <v>142.55579145419131</v>
      </c>
      <c r="CT24" s="168">
        <v>139.93377871973743</v>
      </c>
      <c r="CU24" s="168">
        <v>145.62022895985265</v>
      </c>
      <c r="CV24" s="168">
        <v>162.56980332964758</v>
      </c>
      <c r="CW24" s="168">
        <v>143.43010201799387</v>
      </c>
      <c r="CX24" s="168">
        <v>155.15637466880423</v>
      </c>
      <c r="CY24" s="168">
        <v>155.96539877046362</v>
      </c>
      <c r="CZ24" s="168">
        <v>152.50915976182156</v>
      </c>
      <c r="DA24" s="168">
        <v>146.57444999630178</v>
      </c>
      <c r="DB24" s="168">
        <v>142.81869412508857</v>
      </c>
      <c r="DC24" s="168">
        <v>134.1088202318131</v>
      </c>
      <c r="DD24" s="168">
        <v>131.1441402497274</v>
      </c>
      <c r="DE24" s="168">
        <v>145.50982517829675</v>
      </c>
      <c r="DF24" s="168">
        <v>142.28214728442848</v>
      </c>
      <c r="DG24" s="168">
        <v>150.36726980297223</v>
      </c>
      <c r="DH24" s="168">
        <v>168.15483658158794</v>
      </c>
      <c r="DI24" s="168">
        <v>150.05954550971271</v>
      </c>
      <c r="DJ24" s="168">
        <v>167.73773015407269</v>
      </c>
      <c r="DK24" s="168">
        <v>165.05705326011451</v>
      </c>
      <c r="DL24" s="168">
        <v>163.02160904702694</v>
      </c>
      <c r="DM24" s="168">
        <v>151.89679764250207</v>
      </c>
      <c r="DN24" s="168">
        <v>143.85273295939211</v>
      </c>
      <c r="DO24" s="168">
        <v>138.68155358545854</v>
      </c>
      <c r="DP24" s="168">
        <v>132.70680980565231</v>
      </c>
      <c r="DQ24" s="168">
        <v>150.67483468858362</v>
      </c>
      <c r="DR24" s="168">
        <v>153.54422859756784</v>
      </c>
      <c r="DS24" s="168">
        <v>158.0977315231882</v>
      </c>
      <c r="DT24" s="168">
        <v>167.31788364426743</v>
      </c>
      <c r="DU24" s="168">
        <v>148.66962542238528</v>
      </c>
      <c r="DV24" s="168">
        <v>172.63565500691368</v>
      </c>
      <c r="DW24" s="168">
        <v>168.61418811898943</v>
      </c>
      <c r="DX24" s="168">
        <v>160.17067798122014</v>
      </c>
      <c r="DY24" s="168">
        <v>153.66197027795448</v>
      </c>
      <c r="DZ24" s="168">
        <v>143.47093956965296</v>
      </c>
      <c r="EA24" s="168">
        <v>139.10605802930661</v>
      </c>
      <c r="EB24" s="168">
        <v>129.51325535438372</v>
      </c>
      <c r="EC24" s="168">
        <v>145.78233978348152</v>
      </c>
      <c r="ED24" s="168">
        <v>150.28800634037501</v>
      </c>
      <c r="EE24" s="168">
        <v>152.97647642234739</v>
      </c>
      <c r="EF24" s="168">
        <v>166.00594797751887</v>
      </c>
      <c r="EG24" s="168">
        <v>147.72381781523347</v>
      </c>
      <c r="EH24" s="168">
        <v>165.90604858573622</v>
      </c>
      <c r="EI24" s="168">
        <v>163.27574068524171</v>
      </c>
      <c r="EJ24" s="168">
        <v>162.30518734916643</v>
      </c>
      <c r="EK24" s="168">
        <v>149.36526519597521</v>
      </c>
      <c r="EL24" s="168">
        <v>140.74283286534208</v>
      </c>
      <c r="EM24" s="168">
        <v>142.20477852447243</v>
      </c>
      <c r="EN24" s="168">
        <v>134.83310473730353</v>
      </c>
      <c r="EO24" s="168">
        <v>0</v>
      </c>
      <c r="EP24" s="168">
        <v>0</v>
      </c>
      <c r="EQ24" s="168">
        <v>0</v>
      </c>
      <c r="ER24" s="168">
        <v>0</v>
      </c>
      <c r="ES24" s="168">
        <v>0</v>
      </c>
      <c r="ET24" s="168">
        <v>0</v>
      </c>
      <c r="EU24" s="168">
        <v>0</v>
      </c>
      <c r="EV24" s="168">
        <v>95.904610586226326</v>
      </c>
      <c r="EW24" s="168">
        <v>96.292625140909124</v>
      </c>
      <c r="EX24" s="168">
        <v>102.85894531047653</v>
      </c>
      <c r="EY24" s="168">
        <v>104.94381896238804</v>
      </c>
      <c r="EZ24" s="168">
        <v>104.27931574860419</v>
      </c>
      <c r="FA24" s="168">
        <v>101.56017690747613</v>
      </c>
      <c r="FB24" s="168">
        <v>104.92983334950377</v>
      </c>
      <c r="FC24" s="168">
        <v>107.33889164400466</v>
      </c>
      <c r="FD24" s="168">
        <v>111.25395816766884</v>
      </c>
      <c r="FE24" s="168">
        <v>108.79804666693595</v>
      </c>
      <c r="FF24" s="168">
        <v>107.02797452763514</v>
      </c>
      <c r="FG24" s="168">
        <v>114.2369495293329</v>
      </c>
      <c r="FH24" s="168">
        <v>115.42810078651677</v>
      </c>
      <c r="FI24" s="168">
        <v>115.02338861862621</v>
      </c>
      <c r="FJ24" s="168">
        <v>112.47004534322707</v>
      </c>
      <c r="FK24" s="168">
        <v>117.09614797304964</v>
      </c>
      <c r="FL24" s="168">
        <v>119.52627034777611</v>
      </c>
      <c r="FM24" s="168">
        <v>120.53182924581255</v>
      </c>
      <c r="FN24" s="168">
        <v>117.58074599584677</v>
      </c>
      <c r="FO24" s="168">
        <v>122.22548979560088</v>
      </c>
      <c r="FP24" s="168">
        <v>118.16404483619174</v>
      </c>
      <c r="FQ24" s="168">
        <v>96.453002518530454</v>
      </c>
      <c r="FR24" s="168">
        <v>123.17825889211339</v>
      </c>
      <c r="FS24" s="168">
        <v>128.155966144296</v>
      </c>
      <c r="FT24" s="168">
        <v>130.8237534928144</v>
      </c>
      <c r="FU24" s="168">
        <v>121.89663080013395</v>
      </c>
      <c r="FV24" s="168">
        <v>133.48640309656659</v>
      </c>
      <c r="FW24" s="168">
        <v>148.97731363876284</v>
      </c>
      <c r="FX24" s="168">
        <v>142.03111272742711</v>
      </c>
      <c r="FY24" s="168">
        <v>132.49056166477632</v>
      </c>
      <c r="FZ24" s="168">
        <v>149.37460366974588</v>
      </c>
      <c r="GA24" s="168">
        <v>151.51729181908726</v>
      </c>
      <c r="GB24" s="168">
        <v>147.30076796107062</v>
      </c>
      <c r="GC24" s="168">
        <v>136.92092855327908</v>
      </c>
      <c r="GD24" s="168">
        <v>153.60141788966288</v>
      </c>
      <c r="GE24" s="168">
        <v>160.9514429746333</v>
      </c>
      <c r="GF24" s="168">
        <v>152.92371321630705</v>
      </c>
      <c r="GG24" s="168">
        <v>140.68773269323148</v>
      </c>
      <c r="GH24" s="168">
        <v>159.65328125500784</v>
      </c>
      <c r="GI24" s="168">
        <v>163.30648951609612</v>
      </c>
      <c r="GJ24" s="168">
        <v>152.43452927627587</v>
      </c>
      <c r="GK24" s="168">
        <v>138.13388438905727</v>
      </c>
      <c r="GL24" s="168">
        <v>156.42347691341377</v>
      </c>
      <c r="GM24" s="168">
        <v>158.9685356954038</v>
      </c>
      <c r="GN24" s="168">
        <v>150.80442847016124</v>
      </c>
      <c r="GO24" s="168">
        <v>92.345961087258658</v>
      </c>
      <c r="GP24" s="168">
        <v>0</v>
      </c>
      <c r="GQ24" s="168">
        <v>0</v>
      </c>
      <c r="GR24" s="168">
        <v>96.132864035670565</v>
      </c>
      <c r="GS24" s="168">
        <v>103.28448249115218</v>
      </c>
      <c r="GT24" s="168">
        <v>111.34788265006053</v>
      </c>
      <c r="GU24" s="168">
        <v>115.96139625322633</v>
      </c>
      <c r="GV24" s="168">
        <v>120.7727265037519</v>
      </c>
      <c r="GW24" s="168">
        <v>103.01990615677684</v>
      </c>
      <c r="GX24" s="168">
        <v>125.8236227277597</v>
      </c>
      <c r="GY24" s="168">
        <v>136.20184634448378</v>
      </c>
      <c r="GZ24" s="168">
        <v>141.43105287295049</v>
      </c>
      <c r="HA24" s="168">
        <v>146.0319006080064</v>
      </c>
      <c r="HB24" s="168">
        <v>145.18458024250359</v>
      </c>
      <c r="HC24" s="168">
        <v>145.89023373445193</v>
      </c>
      <c r="HD24" s="168">
        <v>100</v>
      </c>
      <c r="HE24" s="168">
        <v>104.52705441239716</v>
      </c>
      <c r="HF24" s="168">
        <v>110.32923222289321</v>
      </c>
      <c r="HG24" s="168">
        <v>115.00442068035493</v>
      </c>
      <c r="HH24" s="168">
        <v>119.9660838462591</v>
      </c>
      <c r="HI24" s="168">
        <v>116.48781809778289</v>
      </c>
      <c r="HJ24" s="168">
        <v>133.79602525706943</v>
      </c>
      <c r="HK24" s="168">
        <v>143.85339247025914</v>
      </c>
      <c r="HL24" s="168">
        <v>149.69363934466148</v>
      </c>
      <c r="HM24" s="168">
        <v>154.14280417016059</v>
      </c>
      <c r="HN24" s="168">
        <v>151.49010656853767</v>
      </c>
      <c r="HO24" s="20"/>
      <c r="HP24" s="250" t="s">
        <v>360</v>
      </c>
    </row>
    <row r="25" spans="1:224" s="14" customFormat="1" ht="18" customHeight="1">
      <c r="A25" s="398"/>
      <c r="B25" s="218"/>
      <c r="C25" s="219">
        <v>2.6</v>
      </c>
      <c r="D25" s="220">
        <v>0.92710639121706195</v>
      </c>
      <c r="E25" s="415">
        <v>18</v>
      </c>
      <c r="F25" s="11"/>
      <c r="G25" s="11" t="s">
        <v>653</v>
      </c>
      <c r="H25" s="168">
        <v>90.057912198474156</v>
      </c>
      <c r="I25" s="168">
        <v>79.221417743070859</v>
      </c>
      <c r="J25" s="168">
        <v>84.116614843253274</v>
      </c>
      <c r="K25" s="168">
        <v>101.68346065942288</v>
      </c>
      <c r="L25" s="168">
        <v>101.61038458093381</v>
      </c>
      <c r="M25" s="168">
        <v>108.17668218336162</v>
      </c>
      <c r="N25" s="168">
        <v>105.64635342324128</v>
      </c>
      <c r="O25" s="168">
        <v>101.01947475273379</v>
      </c>
      <c r="P25" s="168">
        <v>103.59424070056991</v>
      </c>
      <c r="Q25" s="168">
        <v>110.79096532605406</v>
      </c>
      <c r="R25" s="168">
        <v>102.39091653917342</v>
      </c>
      <c r="S25" s="168">
        <v>111.69157704971099</v>
      </c>
      <c r="T25" s="168">
        <v>98.399562290391671</v>
      </c>
      <c r="U25" s="168">
        <v>86.400684518367001</v>
      </c>
      <c r="V25" s="168">
        <v>85.408868032947112</v>
      </c>
      <c r="W25" s="168">
        <v>103.18994917212488</v>
      </c>
      <c r="X25" s="168">
        <v>102.11049157066238</v>
      </c>
      <c r="Y25" s="168">
        <v>115.80074979225473</v>
      </c>
      <c r="Z25" s="168">
        <v>112.15751672289331</v>
      </c>
      <c r="AA25" s="168">
        <v>107.94710315479369</v>
      </c>
      <c r="AB25" s="168">
        <v>106.72627363949682</v>
      </c>
      <c r="AC25" s="168">
        <v>112.80349919463679</v>
      </c>
      <c r="AD25" s="168">
        <v>110.58586346095954</v>
      </c>
      <c r="AE25" s="168">
        <v>122.46913156936665</v>
      </c>
      <c r="AF25" s="168">
        <v>110.26233749872033</v>
      </c>
      <c r="AG25" s="168">
        <v>102.35842178875565</v>
      </c>
      <c r="AH25" s="168">
        <v>96.909290702010253</v>
      </c>
      <c r="AI25" s="168">
        <v>107.31022720933831</v>
      </c>
      <c r="AJ25" s="168">
        <v>105.28727549493482</v>
      </c>
      <c r="AK25" s="168">
        <v>116.43151431694652</v>
      </c>
      <c r="AL25" s="168">
        <v>115.00855321160458</v>
      </c>
      <c r="AM25" s="168">
        <v>109.46683664959789</v>
      </c>
      <c r="AN25" s="168">
        <v>107.90222013657907</v>
      </c>
      <c r="AO25" s="168">
        <v>108.99092755595831</v>
      </c>
      <c r="AP25" s="168">
        <v>113.83035495854583</v>
      </c>
      <c r="AQ25" s="168">
        <v>128.20774213896638</v>
      </c>
      <c r="AR25" s="168">
        <v>110.46014279098199</v>
      </c>
      <c r="AS25" s="168">
        <v>105.90902672380247</v>
      </c>
      <c r="AT25" s="168">
        <v>104.81860379021937</v>
      </c>
      <c r="AU25" s="168">
        <v>107.96442800566066</v>
      </c>
      <c r="AV25" s="168">
        <v>108.68549682319473</v>
      </c>
      <c r="AW25" s="168">
        <v>121.23560972410357</v>
      </c>
      <c r="AX25" s="168">
        <v>119.79133734764723</v>
      </c>
      <c r="AY25" s="168">
        <v>115.33127486648549</v>
      </c>
      <c r="AZ25" s="168">
        <v>112.93670013580233</v>
      </c>
      <c r="BA25" s="168">
        <v>114.57161732489823</v>
      </c>
      <c r="BB25" s="168">
        <v>120.17855191431525</v>
      </c>
      <c r="BC25" s="168">
        <v>131.24919145284218</v>
      </c>
      <c r="BD25" s="168">
        <v>117.62212659596128</v>
      </c>
      <c r="BE25" s="168">
        <v>110.86594863060822</v>
      </c>
      <c r="BF25" s="168">
        <v>109.04610027981384</v>
      </c>
      <c r="BG25" s="168">
        <v>112.45361579724057</v>
      </c>
      <c r="BH25" s="168">
        <v>114.49436079188294</v>
      </c>
      <c r="BI25" s="168">
        <v>126.13524604486808</v>
      </c>
      <c r="BJ25" s="168">
        <v>125.8117202697379</v>
      </c>
      <c r="BK25" s="168">
        <v>121.44723796139223</v>
      </c>
      <c r="BL25" s="168">
        <v>119.03853925886931</v>
      </c>
      <c r="BM25" s="168">
        <v>117.26701213658491</v>
      </c>
      <c r="BN25" s="168">
        <v>120.25902197114465</v>
      </c>
      <c r="BO25" s="168">
        <v>135.75737071099343</v>
      </c>
      <c r="BP25" s="168">
        <v>124.66336010788791</v>
      </c>
      <c r="BQ25" s="168">
        <v>117.7024510248729</v>
      </c>
      <c r="BR25" s="168">
        <v>101.71495245075963</v>
      </c>
      <c r="BS25" s="168">
        <v>51.606429570421753</v>
      </c>
      <c r="BT25" s="168">
        <v>80.263545435941779</v>
      </c>
      <c r="BU25" s="168">
        <v>118.12928432124673</v>
      </c>
      <c r="BV25" s="168">
        <v>131.74881859121061</v>
      </c>
      <c r="BW25" s="168">
        <v>123.82434085329676</v>
      </c>
      <c r="BX25" s="168">
        <v>122.30619891458048</v>
      </c>
      <c r="BY25" s="168">
        <v>120.17808495356419</v>
      </c>
      <c r="BZ25" s="168">
        <v>123.67021292003834</v>
      </c>
      <c r="CA25" s="168">
        <v>141.69056718947792</v>
      </c>
      <c r="CB25" s="168">
        <v>125.90585812512111</v>
      </c>
      <c r="CC25" s="168">
        <v>119.81083258908133</v>
      </c>
      <c r="CD25" s="168">
        <v>112.78451641208515</v>
      </c>
      <c r="CE25" s="168">
        <v>116.51489699303498</v>
      </c>
      <c r="CF25" s="168">
        <v>110.78976542350057</v>
      </c>
      <c r="CG25" s="168">
        <v>94.236309999741721</v>
      </c>
      <c r="CH25" s="168">
        <v>98.798587314737858</v>
      </c>
      <c r="CI25" s="168">
        <v>110.57711160504644</v>
      </c>
      <c r="CJ25" s="168">
        <v>118.71677297926882</v>
      </c>
      <c r="CK25" s="168">
        <v>119.92576006774019</v>
      </c>
      <c r="CL25" s="168">
        <v>125.79069915913</v>
      </c>
      <c r="CM25" s="168">
        <v>145.88931625466586</v>
      </c>
      <c r="CN25" s="168">
        <v>127.62385953118921</v>
      </c>
      <c r="CO25" s="168">
        <v>120.78001867450699</v>
      </c>
      <c r="CP25" s="168">
        <v>116.63376072982312</v>
      </c>
      <c r="CQ25" s="168">
        <v>126.38218106147005</v>
      </c>
      <c r="CR25" s="168">
        <v>120.29174062858628</v>
      </c>
      <c r="CS25" s="168">
        <v>112.5309271342242</v>
      </c>
      <c r="CT25" s="168">
        <v>108.87578037975211</v>
      </c>
      <c r="CU25" s="168">
        <v>119.83292917783649</v>
      </c>
      <c r="CV25" s="168">
        <v>127.28161945411313</v>
      </c>
      <c r="CW25" s="168">
        <v>126.40230613895086</v>
      </c>
      <c r="CX25" s="168">
        <v>136.79909689557448</v>
      </c>
      <c r="CY25" s="168">
        <v>151.37650414966669</v>
      </c>
      <c r="CZ25" s="168">
        <v>130.92997937930036</v>
      </c>
      <c r="DA25" s="168">
        <v>126.6829106724049</v>
      </c>
      <c r="DB25" s="168">
        <v>120.85692195401764</v>
      </c>
      <c r="DC25" s="168">
        <v>130.34773264924254</v>
      </c>
      <c r="DD25" s="168">
        <v>131.06928407069628</v>
      </c>
      <c r="DE25" s="168">
        <v>121.32921006752724</v>
      </c>
      <c r="DF25" s="168">
        <v>117.84744367973458</v>
      </c>
      <c r="DG25" s="168">
        <v>131.68892914299161</v>
      </c>
      <c r="DH25" s="168">
        <v>138.56067122700475</v>
      </c>
      <c r="DI25" s="168">
        <v>138.11512138525993</v>
      </c>
      <c r="DJ25" s="168">
        <v>140.87388410203613</v>
      </c>
      <c r="DK25" s="168">
        <v>158.19379409676228</v>
      </c>
      <c r="DL25" s="168">
        <v>139.78320102646848</v>
      </c>
      <c r="DM25" s="168">
        <v>131.23290162514877</v>
      </c>
      <c r="DN25" s="168">
        <v>127.18698328289238</v>
      </c>
      <c r="DO25" s="168">
        <v>141.42953447301136</v>
      </c>
      <c r="DP25" s="168">
        <v>141.365618834081</v>
      </c>
      <c r="DQ25" s="168">
        <v>133.16190163116627</v>
      </c>
      <c r="DR25" s="168">
        <v>134.47459375732507</v>
      </c>
      <c r="DS25" s="168">
        <v>145.90714444783976</v>
      </c>
      <c r="DT25" s="168">
        <v>150.87979586659924</v>
      </c>
      <c r="DU25" s="168">
        <v>149.26607863789926</v>
      </c>
      <c r="DV25" s="168">
        <v>154.27265696809084</v>
      </c>
      <c r="DW25" s="168">
        <v>169.72713500348974</v>
      </c>
      <c r="DX25" s="168">
        <v>149.28659438557764</v>
      </c>
      <c r="DY25" s="168">
        <v>142.59342422784246</v>
      </c>
      <c r="DZ25" s="168">
        <v>136.6839901469362</v>
      </c>
      <c r="EA25" s="168">
        <v>152.34517719588499</v>
      </c>
      <c r="EB25" s="168">
        <v>156.71823775189452</v>
      </c>
      <c r="EC25" s="168">
        <v>144.36775206133814</v>
      </c>
      <c r="ED25" s="168">
        <v>142.35020644573979</v>
      </c>
      <c r="EE25" s="168">
        <v>157.87236016500373</v>
      </c>
      <c r="EF25" s="168">
        <v>165.40578089626825</v>
      </c>
      <c r="EG25" s="168">
        <v>165.57074345014649</v>
      </c>
      <c r="EH25" s="168">
        <v>164.7746647866974</v>
      </c>
      <c r="EI25" s="168">
        <v>178.56635996131467</v>
      </c>
      <c r="EJ25" s="168">
        <v>165.01911268276558</v>
      </c>
      <c r="EK25" s="168">
        <v>153.73102450965021</v>
      </c>
      <c r="EL25" s="168">
        <v>148.06749051005147</v>
      </c>
      <c r="EM25" s="168">
        <v>166.78992537054219</v>
      </c>
      <c r="EN25" s="168">
        <v>163.98020968408301</v>
      </c>
      <c r="EO25" s="168">
        <v>0</v>
      </c>
      <c r="EP25" s="168">
        <v>0</v>
      </c>
      <c r="EQ25" s="168">
        <v>0</v>
      </c>
      <c r="ER25" s="168">
        <v>0</v>
      </c>
      <c r="ES25" s="168">
        <v>0</v>
      </c>
      <c r="ET25" s="168">
        <v>0</v>
      </c>
      <c r="EU25" s="168">
        <v>0</v>
      </c>
      <c r="EV25" s="168">
        <v>84.465314928266096</v>
      </c>
      <c r="EW25" s="168">
        <v>103.82350914123943</v>
      </c>
      <c r="EX25" s="168">
        <v>103.42002295884834</v>
      </c>
      <c r="EY25" s="168">
        <v>108.29115297164616</v>
      </c>
      <c r="EZ25" s="168">
        <v>90.069704947235266</v>
      </c>
      <c r="FA25" s="168">
        <v>107.03373017834734</v>
      </c>
      <c r="FB25" s="168">
        <v>108.9436311723946</v>
      </c>
      <c r="FC25" s="168">
        <v>115.28616474165433</v>
      </c>
      <c r="FD25" s="168">
        <v>103.17668332982873</v>
      </c>
      <c r="FE25" s="168">
        <v>109.67633900707322</v>
      </c>
      <c r="FF25" s="168">
        <v>110.79253666592717</v>
      </c>
      <c r="FG25" s="168">
        <v>117.00967488449017</v>
      </c>
      <c r="FH25" s="168">
        <v>107.06259110166793</v>
      </c>
      <c r="FI25" s="168">
        <v>112.62851151765297</v>
      </c>
      <c r="FJ25" s="168">
        <v>116.01977078331169</v>
      </c>
      <c r="FK25" s="168">
        <v>121.9997868973519</v>
      </c>
      <c r="FL25" s="168">
        <v>112.51139183546111</v>
      </c>
      <c r="FM25" s="168">
        <v>117.69440754466387</v>
      </c>
      <c r="FN25" s="168">
        <v>122.09916582999982</v>
      </c>
      <c r="FO25" s="168">
        <v>124.427801606241</v>
      </c>
      <c r="FP25" s="168">
        <v>114.6935878611735</v>
      </c>
      <c r="FQ25" s="168">
        <v>83.333086442536754</v>
      </c>
      <c r="FR25" s="168">
        <v>125.95978611969595</v>
      </c>
      <c r="FS25" s="168">
        <v>128.51295502102681</v>
      </c>
      <c r="FT25" s="168">
        <v>119.5004023754292</v>
      </c>
      <c r="FU25" s="168">
        <v>107.18032413875909</v>
      </c>
      <c r="FV25" s="168">
        <v>109.36415729968438</v>
      </c>
      <c r="FW25" s="168">
        <v>130.53525849384536</v>
      </c>
      <c r="FX25" s="168">
        <v>121.67921297850644</v>
      </c>
      <c r="FY25" s="168">
        <v>119.73494960809352</v>
      </c>
      <c r="FZ25" s="168">
        <v>118.66344300390058</v>
      </c>
      <c r="GA25" s="168">
        <v>138.192635728064</v>
      </c>
      <c r="GB25" s="168">
        <v>126.15660400190764</v>
      </c>
      <c r="GC25" s="168">
        <v>127.58207559582202</v>
      </c>
      <c r="GD25" s="168">
        <v>129.36568134991032</v>
      </c>
      <c r="GE25" s="168">
        <v>145.72759986135279</v>
      </c>
      <c r="GF25" s="168">
        <v>132.73436197816989</v>
      </c>
      <c r="GG25" s="168">
        <v>138.65235164608623</v>
      </c>
      <c r="GH25" s="168">
        <v>143.75384469058801</v>
      </c>
      <c r="GI25" s="168">
        <v>157.75529020315994</v>
      </c>
      <c r="GJ25" s="168">
        <v>142.85466958678543</v>
      </c>
      <c r="GK25" s="168">
        <v>151.14372233637255</v>
      </c>
      <c r="GL25" s="168">
        <v>155.20944916900393</v>
      </c>
      <c r="GM25" s="168">
        <v>169.63725606605286</v>
      </c>
      <c r="GN25" s="168">
        <v>155.60587590082241</v>
      </c>
      <c r="GO25" s="168">
        <v>110.25671168487507</v>
      </c>
      <c r="GP25" s="168">
        <v>0</v>
      </c>
      <c r="GQ25" s="168">
        <v>0</v>
      </c>
      <c r="GR25" s="168">
        <v>91.337958005030984</v>
      </c>
      <c r="GS25" s="168">
        <v>95.101911116898606</v>
      </c>
      <c r="GT25" s="168">
        <v>104.42551053875187</v>
      </c>
      <c r="GU25" s="168">
        <v>107.56753962677185</v>
      </c>
      <c r="GV25" s="168">
        <v>112.89643041910138</v>
      </c>
      <c r="GW25" s="168">
        <v>95.190147717976814</v>
      </c>
      <c r="GX25" s="168">
        <v>117.16117390856463</v>
      </c>
      <c r="GY25" s="168">
        <v>122.34231212511513</v>
      </c>
      <c r="GZ25" s="168">
        <v>127.97736574513235</v>
      </c>
      <c r="HA25" s="168">
        <v>136.19964784832041</v>
      </c>
      <c r="HB25" s="168">
        <v>147.52548474162717</v>
      </c>
      <c r="HC25" s="168">
        <v>159.51755255141848</v>
      </c>
      <c r="HD25" s="168">
        <v>100.00000000000001</v>
      </c>
      <c r="HE25" s="168">
        <v>105.33330775990788</v>
      </c>
      <c r="HF25" s="168">
        <v>110.1638084718298</v>
      </c>
      <c r="HG25" s="168">
        <v>114.42766507499611</v>
      </c>
      <c r="HH25" s="168">
        <v>119.18319170409144</v>
      </c>
      <c r="HI25" s="168">
        <v>113.12485386110825</v>
      </c>
      <c r="HJ25" s="168">
        <v>116.6450355769295</v>
      </c>
      <c r="HK25" s="168">
        <v>124.56756032964114</v>
      </c>
      <c r="HL25" s="168">
        <v>132.2079902022482</v>
      </c>
      <c r="HM25" s="168">
        <v>143.22396212950102</v>
      </c>
      <c r="HN25" s="168">
        <v>154.7112742895537</v>
      </c>
      <c r="HO25" s="20"/>
      <c r="HP25" s="250" t="s">
        <v>654</v>
      </c>
    </row>
    <row r="26" spans="1:224" s="14" customFormat="1" ht="30" customHeight="1">
      <c r="A26" s="398"/>
      <c r="B26" s="218"/>
      <c r="C26" s="219">
        <v>2.7</v>
      </c>
      <c r="D26" s="220">
        <v>0.38260864516027698</v>
      </c>
      <c r="E26" s="221">
        <v>21</v>
      </c>
      <c r="F26" s="11"/>
      <c r="G26" s="11" t="s">
        <v>662</v>
      </c>
      <c r="H26" s="168">
        <v>83.827825999129388</v>
      </c>
      <c r="I26" s="168">
        <v>91.990432770568702</v>
      </c>
      <c r="J26" s="168">
        <v>93.49387497898509</v>
      </c>
      <c r="K26" s="168">
        <v>101.08466103654105</v>
      </c>
      <c r="L26" s="168">
        <v>116.78981437040628</v>
      </c>
      <c r="M26" s="168">
        <v>94.455487976078516</v>
      </c>
      <c r="N26" s="168">
        <v>105.64679519407431</v>
      </c>
      <c r="O26" s="168">
        <v>100.66036035606764</v>
      </c>
      <c r="P26" s="168">
        <v>114.12728558936989</v>
      </c>
      <c r="Q26" s="168">
        <v>103.81707520891705</v>
      </c>
      <c r="R26" s="168">
        <v>90.993112124182318</v>
      </c>
      <c r="S26" s="168">
        <v>103.1132743956796</v>
      </c>
      <c r="T26" s="168">
        <v>87.113571245469245</v>
      </c>
      <c r="U26" s="168">
        <v>95.97058799501113</v>
      </c>
      <c r="V26" s="168">
        <v>97.064020408053949</v>
      </c>
      <c r="W26" s="168">
        <v>106.42612779219104</v>
      </c>
      <c r="X26" s="168">
        <v>120.33953610493545</v>
      </c>
      <c r="Y26" s="168">
        <v>97.569399919581954</v>
      </c>
      <c r="Z26" s="168">
        <v>107.9125738121497</v>
      </c>
      <c r="AA26" s="168">
        <v>107.0584769020132</v>
      </c>
      <c r="AB26" s="168">
        <v>117.87011191066848</v>
      </c>
      <c r="AC26" s="168">
        <v>109.13466949930981</v>
      </c>
      <c r="AD26" s="168">
        <v>99.665679833568674</v>
      </c>
      <c r="AE26" s="168">
        <v>107.14923624568536</v>
      </c>
      <c r="AF26" s="168">
        <v>89.392678284106992</v>
      </c>
      <c r="AG26" s="168">
        <v>99.683596659348709</v>
      </c>
      <c r="AH26" s="168">
        <v>104.40473903796895</v>
      </c>
      <c r="AI26" s="168">
        <v>113.32188272053655</v>
      </c>
      <c r="AJ26" s="168">
        <v>127.45464197145327</v>
      </c>
      <c r="AK26" s="168">
        <v>99.085684933631939</v>
      </c>
      <c r="AL26" s="168">
        <v>112.01178391329982</v>
      </c>
      <c r="AM26" s="168">
        <v>110.93138244196872</v>
      </c>
      <c r="AN26" s="168">
        <v>121.24078829229984</v>
      </c>
      <c r="AO26" s="168">
        <v>119.23715084657637</v>
      </c>
      <c r="AP26" s="168">
        <v>111.1375464584394</v>
      </c>
      <c r="AQ26" s="168">
        <v>105.45557683718856</v>
      </c>
      <c r="AR26" s="168">
        <v>97.231221462914945</v>
      </c>
      <c r="AS26" s="168">
        <v>108.32366775180461</v>
      </c>
      <c r="AT26" s="168">
        <v>110.84397993104959</v>
      </c>
      <c r="AU26" s="168">
        <v>121.8628095330606</v>
      </c>
      <c r="AV26" s="168">
        <v>130.5733874549916</v>
      </c>
      <c r="AW26" s="168">
        <v>104.51810922112453</v>
      </c>
      <c r="AX26" s="168">
        <v>117.25061906592478</v>
      </c>
      <c r="AY26" s="168">
        <v>118.07891963453253</v>
      </c>
      <c r="AZ26" s="168">
        <v>128.27996465395407</v>
      </c>
      <c r="BA26" s="168">
        <v>125.22264105351239</v>
      </c>
      <c r="BB26" s="168">
        <v>114.37677138295054</v>
      </c>
      <c r="BC26" s="168">
        <v>114.10831754162569</v>
      </c>
      <c r="BD26" s="168">
        <v>101.62772278791243</v>
      </c>
      <c r="BE26" s="168">
        <v>115.01180608405069</v>
      </c>
      <c r="BF26" s="168">
        <v>119.71395808435054</v>
      </c>
      <c r="BG26" s="168">
        <v>125.70197198514333</v>
      </c>
      <c r="BH26" s="168">
        <v>135.15189098226389</v>
      </c>
      <c r="BI26" s="168">
        <v>109.89959806601762</v>
      </c>
      <c r="BJ26" s="168">
        <v>125.11181368931554</v>
      </c>
      <c r="BK26" s="168">
        <v>122.49705405727718</v>
      </c>
      <c r="BL26" s="168">
        <v>129.29598855094079</v>
      </c>
      <c r="BM26" s="168">
        <v>127.17626919328276</v>
      </c>
      <c r="BN26" s="168">
        <v>119.44916121847068</v>
      </c>
      <c r="BO26" s="168">
        <v>117.78854310651421</v>
      </c>
      <c r="BP26" s="168">
        <v>105.70191234244503</v>
      </c>
      <c r="BQ26" s="168">
        <v>121.33916712406072</v>
      </c>
      <c r="BR26" s="168">
        <v>123.93880970142325</v>
      </c>
      <c r="BS26" s="168">
        <v>131.30388862166316</v>
      </c>
      <c r="BT26" s="168">
        <v>139.26474622873198</v>
      </c>
      <c r="BU26" s="168">
        <v>149.57633083670709</v>
      </c>
      <c r="BV26" s="168">
        <v>151.61941217867786</v>
      </c>
      <c r="BW26" s="168">
        <v>150.71763199787381</v>
      </c>
      <c r="BX26" s="168">
        <v>161.06143187322351</v>
      </c>
      <c r="BY26" s="168">
        <v>150.00122038370682</v>
      </c>
      <c r="BZ26" s="168">
        <v>135.94628041520863</v>
      </c>
      <c r="CA26" s="168">
        <v>138.44617412737276</v>
      </c>
      <c r="CB26" s="168">
        <v>125.70229234146069</v>
      </c>
      <c r="CC26" s="168">
        <v>147.26866643321762</v>
      </c>
      <c r="CD26" s="168">
        <v>153.46595367173674</v>
      </c>
      <c r="CE26" s="168">
        <v>149.85189654235268</v>
      </c>
      <c r="CF26" s="168">
        <v>149.4123194744578</v>
      </c>
      <c r="CG26" s="168">
        <v>166.05819891488915</v>
      </c>
      <c r="CH26" s="168">
        <v>165.12964563978352</v>
      </c>
      <c r="CI26" s="168">
        <v>170.26457979868874</v>
      </c>
      <c r="CJ26" s="168">
        <v>184.76046902532215</v>
      </c>
      <c r="CK26" s="168">
        <v>177.66729933993645</v>
      </c>
      <c r="CL26" s="168">
        <v>162.00413892428429</v>
      </c>
      <c r="CM26" s="168">
        <v>167.67002268354872</v>
      </c>
      <c r="CN26" s="168">
        <v>150.82617292638079</v>
      </c>
      <c r="CO26" s="168">
        <v>155.21216141980582</v>
      </c>
      <c r="CP26" s="168">
        <v>162.67516622742835</v>
      </c>
      <c r="CQ26" s="168">
        <v>159.87798248677103</v>
      </c>
      <c r="CR26" s="168">
        <v>154.89881538195672</v>
      </c>
      <c r="CS26" s="168">
        <v>173.35905214836097</v>
      </c>
      <c r="CT26" s="168">
        <v>180.84745808148116</v>
      </c>
      <c r="CU26" s="168">
        <v>184.89505204604077</v>
      </c>
      <c r="CV26" s="168">
        <v>191.05391069704834</v>
      </c>
      <c r="CW26" s="168">
        <v>181.86712618634547</v>
      </c>
      <c r="CX26" s="168">
        <v>164.99073791885564</v>
      </c>
      <c r="CY26" s="168">
        <v>175.90996595167616</v>
      </c>
      <c r="CZ26" s="168">
        <v>155.92848328459411</v>
      </c>
      <c r="DA26" s="168">
        <v>169.25106174401196</v>
      </c>
      <c r="DB26" s="168">
        <v>170.78958281039351</v>
      </c>
      <c r="DC26" s="168">
        <v>163.8553873379218</v>
      </c>
      <c r="DD26" s="168">
        <v>160.05868955746473</v>
      </c>
      <c r="DE26" s="168">
        <v>165.31130391990956</v>
      </c>
      <c r="DF26" s="168">
        <v>173.96450262931415</v>
      </c>
      <c r="DG26" s="168">
        <v>176.18223715147457</v>
      </c>
      <c r="DH26" s="168">
        <v>178.29085703328801</v>
      </c>
      <c r="DI26" s="168">
        <v>177.86702122086646</v>
      </c>
      <c r="DJ26" s="168">
        <v>154.33666185057081</v>
      </c>
      <c r="DK26" s="168">
        <v>175.49100183641639</v>
      </c>
      <c r="DL26" s="168">
        <v>161.68378454882532</v>
      </c>
      <c r="DM26" s="168">
        <v>180.08426451826875</v>
      </c>
      <c r="DN26" s="168">
        <v>180.94277158483069</v>
      </c>
      <c r="DO26" s="168">
        <v>176.25433652634803</v>
      </c>
      <c r="DP26" s="168">
        <v>167.13274654704412</v>
      </c>
      <c r="DQ26" s="168">
        <v>179.83840749085783</v>
      </c>
      <c r="DR26" s="168">
        <v>186.76521102094461</v>
      </c>
      <c r="DS26" s="168">
        <v>186.06501111357636</v>
      </c>
      <c r="DT26" s="168">
        <v>188.00349001822087</v>
      </c>
      <c r="DU26" s="168">
        <v>182.31088950297757</v>
      </c>
      <c r="DV26" s="168">
        <v>162.75162330997821</v>
      </c>
      <c r="DW26" s="168">
        <v>185.45141501189102</v>
      </c>
      <c r="DX26" s="168">
        <v>164.76380561613897</v>
      </c>
      <c r="DY26" s="168">
        <v>192.55583778528205</v>
      </c>
      <c r="DZ26" s="168">
        <v>192.45830282476624</v>
      </c>
      <c r="EA26" s="168">
        <v>188.09781972351459</v>
      </c>
      <c r="EB26" s="168">
        <v>182.50714464799236</v>
      </c>
      <c r="EC26" s="168">
        <v>192.87860717605153</v>
      </c>
      <c r="ED26" s="168">
        <v>202.14458904890648</v>
      </c>
      <c r="EE26" s="168">
        <v>202.8376714756501</v>
      </c>
      <c r="EF26" s="168">
        <v>207.00570712657046</v>
      </c>
      <c r="EG26" s="168">
        <v>207.33094767767722</v>
      </c>
      <c r="EH26" s="168">
        <v>177.80069926920558</v>
      </c>
      <c r="EI26" s="168">
        <v>195.0803011169746</v>
      </c>
      <c r="EJ26" s="168">
        <v>170.39723579819449</v>
      </c>
      <c r="EK26" s="168">
        <v>197.41357953557755</v>
      </c>
      <c r="EL26" s="168">
        <v>191.17578571824691</v>
      </c>
      <c r="EM26" s="168">
        <v>198.05031943066425</v>
      </c>
      <c r="EN26" s="168">
        <v>187.05805066636779</v>
      </c>
      <c r="EO26" s="168">
        <v>0</v>
      </c>
      <c r="EP26" s="168">
        <v>0</v>
      </c>
      <c r="EQ26" s="168">
        <v>0</v>
      </c>
      <c r="ER26" s="168">
        <v>0</v>
      </c>
      <c r="ES26" s="168">
        <v>0</v>
      </c>
      <c r="ET26" s="168">
        <v>0</v>
      </c>
      <c r="EU26" s="168">
        <v>0</v>
      </c>
      <c r="EV26" s="168">
        <v>89.770711249561074</v>
      </c>
      <c r="EW26" s="168">
        <v>104.10998779434196</v>
      </c>
      <c r="EX26" s="168">
        <v>106.81148037983728</v>
      </c>
      <c r="EY26" s="168">
        <v>99.307820576259644</v>
      </c>
      <c r="EZ26" s="168">
        <v>93.382726549511446</v>
      </c>
      <c r="FA26" s="168">
        <v>108.11168793890282</v>
      </c>
      <c r="FB26" s="168">
        <v>110.94705420827712</v>
      </c>
      <c r="FC26" s="168">
        <v>105.31652852618795</v>
      </c>
      <c r="FD26" s="168">
        <v>97.827004660474884</v>
      </c>
      <c r="FE26" s="168">
        <v>113.28740320854058</v>
      </c>
      <c r="FF26" s="168">
        <v>114.72798488252279</v>
      </c>
      <c r="FG26" s="168">
        <v>111.94342471406812</v>
      </c>
      <c r="FH26" s="168">
        <v>105.46628971525638</v>
      </c>
      <c r="FI26" s="168">
        <v>118.98476873639224</v>
      </c>
      <c r="FJ26" s="168">
        <v>121.20316778480378</v>
      </c>
      <c r="FK26" s="168">
        <v>117.90257665936288</v>
      </c>
      <c r="FL26" s="168">
        <v>112.11782898543788</v>
      </c>
      <c r="FM26" s="168">
        <v>123.58448701114162</v>
      </c>
      <c r="FN26" s="168">
        <v>125.63495209917784</v>
      </c>
      <c r="FO26" s="168">
        <v>121.47132450608922</v>
      </c>
      <c r="FP26" s="168">
        <v>116.99329638930966</v>
      </c>
      <c r="FQ26" s="168">
        <v>140.04832189570075</v>
      </c>
      <c r="FR26" s="168">
        <v>154.46615868325839</v>
      </c>
      <c r="FS26" s="168">
        <v>141.46455830876275</v>
      </c>
      <c r="FT26" s="168">
        <v>142.14563748213834</v>
      </c>
      <c r="FU26" s="168">
        <v>155.10747164389986</v>
      </c>
      <c r="FV26" s="168">
        <v>173.38489815459812</v>
      </c>
      <c r="FW26" s="168">
        <v>169.11382031592316</v>
      </c>
      <c r="FX26" s="168">
        <v>156.23783352453833</v>
      </c>
      <c r="FY26" s="168">
        <v>162.71195000569625</v>
      </c>
      <c r="FZ26" s="168">
        <v>185.59880694152343</v>
      </c>
      <c r="GA26" s="168">
        <v>174.25594335229243</v>
      </c>
      <c r="GB26" s="168">
        <v>165.32304261299987</v>
      </c>
      <c r="GC26" s="168">
        <v>163.07512693843202</v>
      </c>
      <c r="GD26" s="168">
        <v>176.14586560469226</v>
      </c>
      <c r="GE26" s="168">
        <v>169.23156163595121</v>
      </c>
      <c r="GF26" s="168">
        <v>174.23694021730827</v>
      </c>
      <c r="GG26" s="168">
        <v>174.40849685474998</v>
      </c>
      <c r="GH26" s="168">
        <v>186.9445707175806</v>
      </c>
      <c r="GI26" s="168">
        <v>176.83797594161561</v>
      </c>
      <c r="GJ26" s="168">
        <v>183.25931540872907</v>
      </c>
      <c r="GK26" s="168">
        <v>187.82785718251952</v>
      </c>
      <c r="GL26" s="168">
        <v>203.99598921704236</v>
      </c>
      <c r="GM26" s="168">
        <v>193.40398268795249</v>
      </c>
      <c r="GN26" s="168">
        <v>186.32886701733966</v>
      </c>
      <c r="GO26" s="168">
        <v>128.36945669901067</v>
      </c>
      <c r="GP26" s="168">
        <v>0</v>
      </c>
      <c r="GQ26" s="168">
        <v>0</v>
      </c>
      <c r="GR26" s="168">
        <v>97.437321831126113</v>
      </c>
      <c r="GS26" s="168">
        <v>101.38276870913216</v>
      </c>
      <c r="GT26" s="168">
        <v>106.8515077346829</v>
      </c>
      <c r="GU26" s="168">
        <v>113.76701322676426</v>
      </c>
      <c r="GV26" s="168">
        <v>119.44146998474419</v>
      </c>
      <c r="GW26" s="168">
        <v>124.30970480366481</v>
      </c>
      <c r="GX26" s="168">
        <v>145.14022569264509</v>
      </c>
      <c r="GY26" s="168">
        <v>156.69805968846856</v>
      </c>
      <c r="GZ26" s="168">
        <v>163.97664094687724</v>
      </c>
      <c r="HA26" s="168">
        <v>173.21958074506341</v>
      </c>
      <c r="HB26" s="168">
        <v>184.07658211953884</v>
      </c>
      <c r="HC26" s="168">
        <v>188.81899422981019</v>
      </c>
      <c r="HD26" s="168">
        <v>99.999999999999986</v>
      </c>
      <c r="HE26" s="168">
        <v>104.43949930571985</v>
      </c>
      <c r="HF26" s="168">
        <v>109.4464543664016</v>
      </c>
      <c r="HG26" s="168">
        <v>115.88920072395382</v>
      </c>
      <c r="HH26" s="168">
        <v>120.70214815046164</v>
      </c>
      <c r="HI26" s="168">
        <v>138.24308381925786</v>
      </c>
      <c r="HJ26" s="168">
        <v>159.93795689913989</v>
      </c>
      <c r="HK26" s="168">
        <v>169.70113345601263</v>
      </c>
      <c r="HL26" s="168">
        <v>168.44389919801884</v>
      </c>
      <c r="HM26" s="168">
        <v>178.10699593281359</v>
      </c>
      <c r="HN26" s="168">
        <v>192.12178612406083</v>
      </c>
      <c r="HO26" s="20"/>
      <c r="HP26" s="250" t="s">
        <v>663</v>
      </c>
    </row>
    <row r="27" spans="1:224" s="14" customFormat="1" ht="18" customHeight="1">
      <c r="A27" s="398"/>
      <c r="B27" s="218"/>
      <c r="C27" s="219">
        <v>2.8</v>
      </c>
      <c r="D27" s="220">
        <v>2.9729763069999402</v>
      </c>
      <c r="E27" s="415">
        <v>23</v>
      </c>
      <c r="F27" s="11"/>
      <c r="G27" s="11" t="s">
        <v>669</v>
      </c>
      <c r="H27" s="168">
        <v>94.77267723084347</v>
      </c>
      <c r="I27" s="168">
        <v>88.426123007221463</v>
      </c>
      <c r="J27" s="168">
        <v>100.37516221107603</v>
      </c>
      <c r="K27" s="168">
        <v>96.923447041922898</v>
      </c>
      <c r="L27" s="168">
        <v>98.403308460681245</v>
      </c>
      <c r="M27" s="168">
        <v>102.12433228490742</v>
      </c>
      <c r="N27" s="168">
        <v>99.508959069799999</v>
      </c>
      <c r="O27" s="168">
        <v>99.858663823164093</v>
      </c>
      <c r="P27" s="168">
        <v>100.85745331154517</v>
      </c>
      <c r="Q27" s="168">
        <v>106.26881856148594</v>
      </c>
      <c r="R27" s="168">
        <v>104.10711856300868</v>
      </c>
      <c r="S27" s="168">
        <v>108.37393643434358</v>
      </c>
      <c r="T27" s="168">
        <v>101.50322459186393</v>
      </c>
      <c r="U27" s="168">
        <v>91.541825670330496</v>
      </c>
      <c r="V27" s="168">
        <v>104.20523068926873</v>
      </c>
      <c r="W27" s="168">
        <v>101.1721197386492</v>
      </c>
      <c r="X27" s="168">
        <v>102.30512980656265</v>
      </c>
      <c r="Y27" s="168">
        <v>106.57827957558132</v>
      </c>
      <c r="Z27" s="168">
        <v>103.31834667603931</v>
      </c>
      <c r="AA27" s="168">
        <v>106.17706019508655</v>
      </c>
      <c r="AB27" s="168">
        <v>105.11632587637462</v>
      </c>
      <c r="AC27" s="168">
        <v>111.06377206542903</v>
      </c>
      <c r="AD27" s="168">
        <v>109.18173522954271</v>
      </c>
      <c r="AE27" s="168">
        <v>110.70463377961286</v>
      </c>
      <c r="AF27" s="168">
        <v>103.75235696952863</v>
      </c>
      <c r="AG27" s="168">
        <v>97.116139124345352</v>
      </c>
      <c r="AH27" s="168">
        <v>109.11177879785201</v>
      </c>
      <c r="AI27" s="168">
        <v>105.87566766320282</v>
      </c>
      <c r="AJ27" s="168">
        <v>107.42473381424836</v>
      </c>
      <c r="AK27" s="168">
        <v>110.7902512860281</v>
      </c>
      <c r="AL27" s="168">
        <v>109.78923123270098</v>
      </c>
      <c r="AM27" s="168">
        <v>112.0572525373664</v>
      </c>
      <c r="AN27" s="168">
        <v>109.1028142435558</v>
      </c>
      <c r="AO27" s="168">
        <v>115.3583558296241</v>
      </c>
      <c r="AP27" s="168">
        <v>113.70752957812054</v>
      </c>
      <c r="AQ27" s="168">
        <v>115.30957278040795</v>
      </c>
      <c r="AR27" s="168">
        <v>111.46013630840341</v>
      </c>
      <c r="AS27" s="168">
        <v>102.56307846455597</v>
      </c>
      <c r="AT27" s="168">
        <v>114.7377581682159</v>
      </c>
      <c r="AU27" s="168">
        <v>111.62609038689449</v>
      </c>
      <c r="AV27" s="168">
        <v>113.81578820659399</v>
      </c>
      <c r="AW27" s="168">
        <v>117.2636689784751</v>
      </c>
      <c r="AX27" s="168">
        <v>117.98938733170161</v>
      </c>
      <c r="AY27" s="168">
        <v>118.00446657168163</v>
      </c>
      <c r="AZ27" s="168">
        <v>115.01757467708448</v>
      </c>
      <c r="BA27" s="168">
        <v>120.13465129444124</v>
      </c>
      <c r="BB27" s="168">
        <v>118.44552769463218</v>
      </c>
      <c r="BC27" s="168">
        <v>120.31755034197495</v>
      </c>
      <c r="BD27" s="168">
        <v>117.90555554499581</v>
      </c>
      <c r="BE27" s="168">
        <v>107.64089665502853</v>
      </c>
      <c r="BF27" s="168">
        <v>119.55507239832912</v>
      </c>
      <c r="BG27" s="168">
        <v>116.62352677574331</v>
      </c>
      <c r="BH27" s="168">
        <v>118.42070413765211</v>
      </c>
      <c r="BI27" s="168">
        <v>123.27570072590385</v>
      </c>
      <c r="BJ27" s="168">
        <v>122.90556704199999</v>
      </c>
      <c r="BK27" s="168">
        <v>124.00285082639729</v>
      </c>
      <c r="BL27" s="168">
        <v>119.7605724283673</v>
      </c>
      <c r="BM27" s="168">
        <v>124.01994072999916</v>
      </c>
      <c r="BN27" s="168">
        <v>123.40364030226745</v>
      </c>
      <c r="BO27" s="168">
        <v>126.28074242654226</v>
      </c>
      <c r="BP27" s="168">
        <v>122.94461078005619</v>
      </c>
      <c r="BQ27" s="168">
        <v>114.02274245986082</v>
      </c>
      <c r="BR27" s="168">
        <v>106.2902576091065</v>
      </c>
      <c r="BS27" s="168">
        <v>32.744944099021005</v>
      </c>
      <c r="BT27" s="168">
        <v>58.330667547945133</v>
      </c>
      <c r="BU27" s="168">
        <v>98.563023167086143</v>
      </c>
      <c r="BV27" s="168">
        <v>111.0122530249358</v>
      </c>
      <c r="BW27" s="168">
        <v>113.74324294772879</v>
      </c>
      <c r="BX27" s="168">
        <v>111.78740777200909</v>
      </c>
      <c r="BY27" s="168">
        <v>120.94503223894823</v>
      </c>
      <c r="BZ27" s="168">
        <v>120.82511130209323</v>
      </c>
      <c r="CA27" s="168">
        <v>125.89976972796725</v>
      </c>
      <c r="CB27" s="168">
        <v>123.28846374494744</v>
      </c>
      <c r="CC27" s="168">
        <v>113.06902148221371</v>
      </c>
      <c r="CD27" s="168">
        <v>115.58181755658777</v>
      </c>
      <c r="CE27" s="168">
        <v>102.9460850665233</v>
      </c>
      <c r="CF27" s="168">
        <v>86.343483533449813</v>
      </c>
      <c r="CG27" s="168">
        <v>70.798442414249038</v>
      </c>
      <c r="CH27" s="168">
        <v>69.780029391188293</v>
      </c>
      <c r="CI27" s="168">
        <v>93.681106661050379</v>
      </c>
      <c r="CJ27" s="168">
        <v>100.53584727834729</v>
      </c>
      <c r="CK27" s="168">
        <v>119.34592963731828</v>
      </c>
      <c r="CL27" s="168">
        <v>125.21698887881247</v>
      </c>
      <c r="CM27" s="168">
        <v>129.45542097920654</v>
      </c>
      <c r="CN27" s="168">
        <v>130.04144275532363</v>
      </c>
      <c r="CO27" s="168">
        <v>119.91465944946691</v>
      </c>
      <c r="CP27" s="168">
        <v>123.17813412935902</v>
      </c>
      <c r="CQ27" s="168">
        <v>110.73527082394884</v>
      </c>
      <c r="CR27" s="168">
        <v>91.637030422944662</v>
      </c>
      <c r="CS27" s="168">
        <v>93.602102248546174</v>
      </c>
      <c r="CT27" s="168">
        <v>94.005900817816013</v>
      </c>
      <c r="CU27" s="168">
        <v>109.28508707336671</v>
      </c>
      <c r="CV27" s="168">
        <v>110.65139626905921</v>
      </c>
      <c r="CW27" s="168">
        <v>123.50384825033233</v>
      </c>
      <c r="CX27" s="168">
        <v>125.40101297286215</v>
      </c>
      <c r="CY27" s="168">
        <v>132.31207525974992</v>
      </c>
      <c r="CZ27" s="168">
        <v>131.46985385146309</v>
      </c>
      <c r="DA27" s="168">
        <v>126.10621291566257</v>
      </c>
      <c r="DB27" s="168">
        <v>128.71064116967347</v>
      </c>
      <c r="DC27" s="168">
        <v>112.698059203694</v>
      </c>
      <c r="DD27" s="168">
        <v>94.994492975227814</v>
      </c>
      <c r="DE27" s="168">
        <v>96.917560851428505</v>
      </c>
      <c r="DF27" s="168">
        <v>96.786493324997707</v>
      </c>
      <c r="DG27" s="168">
        <v>112.97980385900661</v>
      </c>
      <c r="DH27" s="168">
        <v>119.54705431723823</v>
      </c>
      <c r="DI27" s="168">
        <v>131.58568847212399</v>
      </c>
      <c r="DJ27" s="168">
        <v>134.05902524955462</v>
      </c>
      <c r="DK27" s="168">
        <v>139.26465407352467</v>
      </c>
      <c r="DL27" s="168">
        <v>140.1859674079995</v>
      </c>
      <c r="DM27" s="168">
        <v>132.47584877717591</v>
      </c>
      <c r="DN27" s="168">
        <v>138.45418835422146</v>
      </c>
      <c r="DO27" s="168">
        <v>125.36908180414999</v>
      </c>
      <c r="DP27" s="168">
        <v>104.34147406527435</v>
      </c>
      <c r="DQ27" s="168">
        <v>105.54826290248027</v>
      </c>
      <c r="DR27" s="168">
        <v>108.60133719092258</v>
      </c>
      <c r="DS27" s="168">
        <v>123.51404387069776</v>
      </c>
      <c r="DT27" s="168">
        <v>127.45816943344107</v>
      </c>
      <c r="DU27" s="168">
        <v>138.48299752802848</v>
      </c>
      <c r="DV27" s="168">
        <v>138.00168380597924</v>
      </c>
      <c r="DW27" s="168">
        <v>144.11669010709048</v>
      </c>
      <c r="DX27" s="168">
        <v>141.69657899576919</v>
      </c>
      <c r="DY27" s="168">
        <v>135.5552142172539</v>
      </c>
      <c r="DZ27" s="168">
        <v>143.62803236389095</v>
      </c>
      <c r="EA27" s="168">
        <v>131.08223840634668</v>
      </c>
      <c r="EB27" s="168">
        <v>106.77764100099472</v>
      </c>
      <c r="EC27" s="168">
        <v>107.09573833295372</v>
      </c>
      <c r="ED27" s="168">
        <v>109.21769155671274</v>
      </c>
      <c r="EE27" s="168">
        <v>123.93168263061744</v>
      </c>
      <c r="EF27" s="168">
        <v>124.90092555353273</v>
      </c>
      <c r="EG27" s="168">
        <v>136.98152471820731</v>
      </c>
      <c r="EH27" s="168">
        <v>138.38831810814969</v>
      </c>
      <c r="EI27" s="168">
        <v>147.6314547284843</v>
      </c>
      <c r="EJ27" s="168">
        <v>148.82102206420822</v>
      </c>
      <c r="EK27" s="168">
        <v>139.86001283283355</v>
      </c>
      <c r="EL27" s="168">
        <v>147.41900231893726</v>
      </c>
      <c r="EM27" s="168">
        <v>139.89676312614006</v>
      </c>
      <c r="EN27" s="168">
        <v>109.92879392149131</v>
      </c>
      <c r="EO27" s="168">
        <v>0</v>
      </c>
      <c r="EP27" s="168">
        <v>0</v>
      </c>
      <c r="EQ27" s="168">
        <v>0</v>
      </c>
      <c r="ER27" s="168">
        <v>0</v>
      </c>
      <c r="ES27" s="168">
        <v>0</v>
      </c>
      <c r="ET27" s="168">
        <v>0</v>
      </c>
      <c r="EU27" s="168">
        <v>0</v>
      </c>
      <c r="EV27" s="168">
        <v>94.524654149713641</v>
      </c>
      <c r="EW27" s="168">
        <v>99.150362595837194</v>
      </c>
      <c r="EX27" s="168">
        <v>100.07502540150308</v>
      </c>
      <c r="EY27" s="168">
        <v>106.24995785294607</v>
      </c>
      <c r="EZ27" s="168">
        <v>99.083426983821042</v>
      </c>
      <c r="FA27" s="168">
        <v>103.35184304026438</v>
      </c>
      <c r="FB27" s="168">
        <v>104.87057758250016</v>
      </c>
      <c r="FC27" s="168">
        <v>110.31671369152821</v>
      </c>
      <c r="FD27" s="168">
        <v>103.32675829724201</v>
      </c>
      <c r="FE27" s="168">
        <v>108.03021758782643</v>
      </c>
      <c r="FF27" s="168">
        <v>110.31643267120774</v>
      </c>
      <c r="FG27" s="168">
        <v>114.79181939605087</v>
      </c>
      <c r="FH27" s="168">
        <v>109.58699098039176</v>
      </c>
      <c r="FI27" s="168">
        <v>114.23518252398786</v>
      </c>
      <c r="FJ27" s="168">
        <v>117.00380952682258</v>
      </c>
      <c r="FK27" s="168">
        <v>119.63257644368279</v>
      </c>
      <c r="FL27" s="168">
        <v>115.03384153278448</v>
      </c>
      <c r="FM27" s="168">
        <v>119.43997721309977</v>
      </c>
      <c r="FN27" s="168">
        <v>122.22299676558821</v>
      </c>
      <c r="FO27" s="168">
        <v>124.56810781960296</v>
      </c>
      <c r="FP27" s="168">
        <v>114.41920361634118</v>
      </c>
      <c r="FQ27" s="168">
        <v>63.212878271350768</v>
      </c>
      <c r="FR27" s="168">
        <v>112.18096791489124</v>
      </c>
      <c r="FS27" s="168">
        <v>122.55663775633623</v>
      </c>
      <c r="FT27" s="168">
        <v>117.3131009279163</v>
      </c>
      <c r="FU27" s="168">
        <v>86.696003671407382</v>
      </c>
      <c r="FV27" s="168">
        <v>87.998994443528659</v>
      </c>
      <c r="FW27" s="168">
        <v>124.6727798317791</v>
      </c>
      <c r="FX27" s="168">
        <v>124.37807877804987</v>
      </c>
      <c r="FY27" s="168">
        <v>98.658134498479896</v>
      </c>
      <c r="FZ27" s="168">
        <v>104.64746138674731</v>
      </c>
      <c r="GA27" s="168">
        <v>127.07231216098147</v>
      </c>
      <c r="GB27" s="168">
        <v>128.76223597893303</v>
      </c>
      <c r="GC27" s="168">
        <v>101.5367043434501</v>
      </c>
      <c r="GD27" s="168">
        <v>109.77111716708085</v>
      </c>
      <c r="GE27" s="168">
        <v>134.96978926506776</v>
      </c>
      <c r="GF27" s="168">
        <v>137.03866817979898</v>
      </c>
      <c r="GG27" s="168">
        <v>111.75293959063488</v>
      </c>
      <c r="GH27" s="168">
        <v>119.85785016502047</v>
      </c>
      <c r="GI27" s="168">
        <v>140.20045714703272</v>
      </c>
      <c r="GJ27" s="168">
        <v>140.29327519230469</v>
      </c>
      <c r="GK27" s="168">
        <v>114.9852059134317</v>
      </c>
      <c r="GL27" s="168">
        <v>119.35009991362097</v>
      </c>
      <c r="GM27" s="168">
        <v>141.00043251828043</v>
      </c>
      <c r="GN27" s="168">
        <v>145.36667907199299</v>
      </c>
      <c r="GO27" s="168">
        <v>83.275185682543793</v>
      </c>
      <c r="GP27" s="168">
        <v>0</v>
      </c>
      <c r="GQ27" s="168">
        <v>0</v>
      </c>
      <c r="GR27" s="168">
        <v>95.780143590349013</v>
      </c>
      <c r="GS27" s="168">
        <v>100.14550609933499</v>
      </c>
      <c r="GT27" s="168">
        <v>104.65613527383543</v>
      </c>
      <c r="GU27" s="168">
        <v>110.84057030693275</v>
      </c>
      <c r="GV27" s="168">
        <v>116.02915110234976</v>
      </c>
      <c r="GW27" s="168">
        <v>86.866644499197932</v>
      </c>
      <c r="GX27" s="168">
        <v>108.2457742767444</v>
      </c>
      <c r="GY27" s="168">
        <v>115.10130751620861</v>
      </c>
      <c r="GZ27" s="168">
        <v>118.79585202314419</v>
      </c>
      <c r="HA27" s="168">
        <v>128.16531208176426</v>
      </c>
      <c r="HB27" s="168">
        <v>131.7479409968511</v>
      </c>
      <c r="HC27" s="168">
        <v>137.18511885272207</v>
      </c>
      <c r="HD27" s="168">
        <v>99.999999999999986</v>
      </c>
      <c r="HE27" s="168">
        <v>104.40564032452846</v>
      </c>
      <c r="HF27" s="168">
        <v>109.11630698808176</v>
      </c>
      <c r="HG27" s="168">
        <v>115.11463986872126</v>
      </c>
      <c r="HH27" s="168">
        <v>120.31623083276884</v>
      </c>
      <c r="HI27" s="168">
        <v>103.09242188972985</v>
      </c>
      <c r="HJ27" s="168">
        <v>104.17021971865786</v>
      </c>
      <c r="HK27" s="168">
        <v>113.68899670606464</v>
      </c>
      <c r="HL27" s="168">
        <v>118.75996168863297</v>
      </c>
      <c r="HM27" s="168">
        <v>127.21247877062176</v>
      </c>
      <c r="HN27" s="168">
        <v>128.90725338440942</v>
      </c>
      <c r="HO27" s="20"/>
      <c r="HP27" s="250" t="s">
        <v>670</v>
      </c>
    </row>
    <row r="28" spans="1:224" s="14" customFormat="1" ht="18" customHeight="1">
      <c r="A28" s="398"/>
      <c r="B28" s="218"/>
      <c r="C28" s="219">
        <v>2.9</v>
      </c>
      <c r="D28" s="220">
        <v>2.3494140672905401</v>
      </c>
      <c r="E28" s="415">
        <v>24</v>
      </c>
      <c r="F28" s="11"/>
      <c r="G28" s="11" t="s">
        <v>671</v>
      </c>
      <c r="H28" s="168">
        <v>92.777083975928974</v>
      </c>
      <c r="I28" s="168">
        <v>96.418418865706073</v>
      </c>
      <c r="J28" s="168">
        <v>102.01552293138873</v>
      </c>
      <c r="K28" s="168">
        <v>102.75883518060012</v>
      </c>
      <c r="L28" s="168">
        <v>98.23331360555666</v>
      </c>
      <c r="M28" s="168">
        <v>104.59279903634943</v>
      </c>
      <c r="N28" s="168">
        <v>107.56820767875618</v>
      </c>
      <c r="O28" s="168">
        <v>101.3354633642293</v>
      </c>
      <c r="P28" s="168">
        <v>104.28219554314468</v>
      </c>
      <c r="Q28" s="168">
        <v>100.52257557180685</v>
      </c>
      <c r="R28" s="168">
        <v>94.233822064356517</v>
      </c>
      <c r="S28" s="168">
        <v>95.261762182176639</v>
      </c>
      <c r="T28" s="168">
        <v>93.982161871705543</v>
      </c>
      <c r="U28" s="168">
        <v>94.122757329624804</v>
      </c>
      <c r="V28" s="168">
        <v>102.41076718066331</v>
      </c>
      <c r="W28" s="168">
        <v>102.66461333722546</v>
      </c>
      <c r="X28" s="168">
        <v>101.99417161403704</v>
      </c>
      <c r="Y28" s="168">
        <v>108.73486767231897</v>
      </c>
      <c r="Z28" s="168">
        <v>108.89580495172432</v>
      </c>
      <c r="AA28" s="168">
        <v>102.90877177466926</v>
      </c>
      <c r="AB28" s="168">
        <v>105.07570524955992</v>
      </c>
      <c r="AC28" s="168">
        <v>101.68590899271733</v>
      </c>
      <c r="AD28" s="168">
        <v>102.15193639676666</v>
      </c>
      <c r="AE28" s="168">
        <v>100.30540073184372</v>
      </c>
      <c r="AF28" s="168">
        <v>98.332638215949373</v>
      </c>
      <c r="AG28" s="168">
        <v>97.581342810670023</v>
      </c>
      <c r="AH28" s="168">
        <v>107.86600802412613</v>
      </c>
      <c r="AI28" s="168">
        <v>107.71833539154426</v>
      </c>
      <c r="AJ28" s="168">
        <v>107.37494179024618</v>
      </c>
      <c r="AK28" s="168">
        <v>113.07055530532081</v>
      </c>
      <c r="AL28" s="168">
        <v>118.06097017440798</v>
      </c>
      <c r="AM28" s="168">
        <v>110.85702364500021</v>
      </c>
      <c r="AN28" s="168">
        <v>110.388103961925</v>
      </c>
      <c r="AO28" s="168">
        <v>107.32347061189959</v>
      </c>
      <c r="AP28" s="168">
        <v>107.26234880506458</v>
      </c>
      <c r="AQ28" s="168">
        <v>105.75408515325672</v>
      </c>
      <c r="AR28" s="168">
        <v>105.32816159492867</v>
      </c>
      <c r="AS28" s="168">
        <v>103.43305917134181</v>
      </c>
      <c r="AT28" s="168">
        <v>112.32398289311304</v>
      </c>
      <c r="AU28" s="168">
        <v>111.47349636189976</v>
      </c>
      <c r="AV28" s="168">
        <v>110.73332363690223</v>
      </c>
      <c r="AW28" s="168">
        <v>116.84774492920192</v>
      </c>
      <c r="AX28" s="168">
        <v>122.18213246217904</v>
      </c>
      <c r="AY28" s="168">
        <v>115.30619709552698</v>
      </c>
      <c r="AZ28" s="168">
        <v>114.51092366925896</v>
      </c>
      <c r="BA28" s="168">
        <v>112.39371435530649</v>
      </c>
      <c r="BB28" s="168">
        <v>111.5554274882894</v>
      </c>
      <c r="BC28" s="168">
        <v>109.36556140141865</v>
      </c>
      <c r="BD28" s="168">
        <v>108.68654790851723</v>
      </c>
      <c r="BE28" s="168">
        <v>107.16817709110384</v>
      </c>
      <c r="BF28" s="168">
        <v>115.72132324428944</v>
      </c>
      <c r="BG28" s="168">
        <v>115.89081224010492</v>
      </c>
      <c r="BH28" s="168">
        <v>114.55666912425896</v>
      </c>
      <c r="BI28" s="168">
        <v>121.87074692419176</v>
      </c>
      <c r="BJ28" s="168">
        <v>127.98069849722603</v>
      </c>
      <c r="BK28" s="168">
        <v>119.56772461889774</v>
      </c>
      <c r="BL28" s="168">
        <v>118.27304687207798</v>
      </c>
      <c r="BM28" s="168">
        <v>117.35759742341151</v>
      </c>
      <c r="BN28" s="168">
        <v>117.0885168215969</v>
      </c>
      <c r="BO28" s="168">
        <v>115.06475157000042</v>
      </c>
      <c r="BP28" s="168">
        <v>112.67169229177368</v>
      </c>
      <c r="BQ28" s="168">
        <v>116.22457349084077</v>
      </c>
      <c r="BR28" s="168">
        <v>105.75133386725811</v>
      </c>
      <c r="BS28" s="168">
        <v>56.832048644368442</v>
      </c>
      <c r="BT28" s="168">
        <v>72.072600087223336</v>
      </c>
      <c r="BU28" s="168">
        <v>128.34406675120425</v>
      </c>
      <c r="BV28" s="168">
        <v>131.95525154049517</v>
      </c>
      <c r="BW28" s="168">
        <v>123.40845899101259</v>
      </c>
      <c r="BX28" s="168">
        <v>123.15829766425297</v>
      </c>
      <c r="BY28" s="168">
        <v>122.42436435273507</v>
      </c>
      <c r="BZ28" s="168">
        <v>120.45578769154763</v>
      </c>
      <c r="CA28" s="168">
        <v>119.26230372744358</v>
      </c>
      <c r="CB28" s="168">
        <v>118.0973770477916</v>
      </c>
      <c r="CC28" s="168">
        <v>114.61221561603213</v>
      </c>
      <c r="CD28" s="168">
        <v>114.21529407869947</v>
      </c>
      <c r="CE28" s="168">
        <v>113.68686655251294</v>
      </c>
      <c r="CF28" s="168">
        <v>104.84874277452536</v>
      </c>
      <c r="CG28" s="168">
        <v>93.641870486941457</v>
      </c>
      <c r="CH28" s="168">
        <v>91.476708352593846</v>
      </c>
      <c r="CI28" s="168">
        <v>111.78651254622653</v>
      </c>
      <c r="CJ28" s="168">
        <v>124.44264186872975</v>
      </c>
      <c r="CK28" s="168">
        <v>126.76937704958432</v>
      </c>
      <c r="CL28" s="168">
        <v>127.99714915064432</v>
      </c>
      <c r="CM28" s="168">
        <v>128.25193975724343</v>
      </c>
      <c r="CN28" s="168">
        <v>125.69414398749531</v>
      </c>
      <c r="CO28" s="168">
        <v>120.61125232709949</v>
      </c>
      <c r="CP28" s="168">
        <v>125.44149990908893</v>
      </c>
      <c r="CQ28" s="168">
        <v>121.42510022687632</v>
      </c>
      <c r="CR28" s="168">
        <v>113.11439911989902</v>
      </c>
      <c r="CS28" s="168">
        <v>111.30240414377526</v>
      </c>
      <c r="CT28" s="168">
        <v>111.6091904210228</v>
      </c>
      <c r="CU28" s="168">
        <v>124.48193609841489</v>
      </c>
      <c r="CV28" s="168">
        <v>126.07002626599807</v>
      </c>
      <c r="CW28" s="168">
        <v>129.0738635130204</v>
      </c>
      <c r="CX28" s="168">
        <v>129.7710628601159</v>
      </c>
      <c r="CY28" s="168">
        <v>124.43779071712621</v>
      </c>
      <c r="CZ28" s="168">
        <v>119.81108238051515</v>
      </c>
      <c r="DA28" s="168">
        <v>126.77500836740751</v>
      </c>
      <c r="DB28" s="168">
        <v>131.5581456823011</v>
      </c>
      <c r="DC28" s="168">
        <v>125.06626936266981</v>
      </c>
      <c r="DD28" s="168">
        <v>121.22481518326619</v>
      </c>
      <c r="DE28" s="168">
        <v>116.39642971523995</v>
      </c>
      <c r="DF28" s="168">
        <v>114.1998600092315</v>
      </c>
      <c r="DG28" s="168">
        <v>124.97434124587042</v>
      </c>
      <c r="DH28" s="168">
        <v>133.17987703567186</v>
      </c>
      <c r="DI28" s="168">
        <v>132.27813250654742</v>
      </c>
      <c r="DJ28" s="168">
        <v>135.28940562370656</v>
      </c>
      <c r="DK28" s="168">
        <v>125.77547064403574</v>
      </c>
      <c r="DL28" s="168">
        <v>122.92424360094276</v>
      </c>
      <c r="DM28" s="168">
        <v>128.54610704799802</v>
      </c>
      <c r="DN28" s="168">
        <v>134.43676034642803</v>
      </c>
      <c r="DO28" s="168">
        <v>133.78427106225922</v>
      </c>
      <c r="DP28" s="168">
        <v>127.73290618375222</v>
      </c>
      <c r="DQ28" s="168">
        <v>125.67921553177949</v>
      </c>
      <c r="DR28" s="168">
        <v>126.20364138241035</v>
      </c>
      <c r="DS28" s="168">
        <v>133.67745469542749</v>
      </c>
      <c r="DT28" s="168">
        <v>140.70055606954367</v>
      </c>
      <c r="DU28" s="168">
        <v>135.97552382534036</v>
      </c>
      <c r="DV28" s="168">
        <v>138.51357647511702</v>
      </c>
      <c r="DW28" s="168">
        <v>127.32847476847265</v>
      </c>
      <c r="DX28" s="168">
        <v>123.87541049979976</v>
      </c>
      <c r="DY28" s="168">
        <v>132.82600254829433</v>
      </c>
      <c r="DZ28" s="168">
        <v>139.51830528536129</v>
      </c>
      <c r="EA28" s="168">
        <v>141.86236075731134</v>
      </c>
      <c r="EB28" s="168">
        <v>133.53081795602256</v>
      </c>
      <c r="EC28" s="168">
        <v>134.05121397454869</v>
      </c>
      <c r="ED28" s="168">
        <v>135.51449938565327</v>
      </c>
      <c r="EE28" s="168">
        <v>140.93138961426754</v>
      </c>
      <c r="EF28" s="168">
        <v>149.28119752587912</v>
      </c>
      <c r="EG28" s="168">
        <v>147.64383055801267</v>
      </c>
      <c r="EH28" s="168">
        <v>146.6916736924226</v>
      </c>
      <c r="EI28" s="168">
        <v>136.21486050768652</v>
      </c>
      <c r="EJ28" s="168">
        <v>132.15882990314677</v>
      </c>
      <c r="EK28" s="168">
        <v>137.63197830143434</v>
      </c>
      <c r="EL28" s="168">
        <v>145.82919619480944</v>
      </c>
      <c r="EM28" s="168">
        <v>152.05642673027623</v>
      </c>
      <c r="EN28" s="168">
        <v>143.33674704544811</v>
      </c>
      <c r="EO28" s="168">
        <v>0</v>
      </c>
      <c r="EP28" s="168">
        <v>0</v>
      </c>
      <c r="EQ28" s="168">
        <v>0</v>
      </c>
      <c r="ER28" s="168">
        <v>0</v>
      </c>
      <c r="ES28" s="168">
        <v>0</v>
      </c>
      <c r="ET28" s="168">
        <v>0</v>
      </c>
      <c r="EU28" s="168">
        <v>0</v>
      </c>
      <c r="EV28" s="168">
        <v>97.070341924341264</v>
      </c>
      <c r="EW28" s="168">
        <v>101.86164927416873</v>
      </c>
      <c r="EX28" s="168">
        <v>104.39528886204339</v>
      </c>
      <c r="EY28" s="168">
        <v>96.672719939446665</v>
      </c>
      <c r="EZ28" s="168">
        <v>96.838562127331215</v>
      </c>
      <c r="FA28" s="168">
        <v>104.46455087452716</v>
      </c>
      <c r="FB28" s="168">
        <v>105.62676065865116</v>
      </c>
      <c r="FC28" s="168">
        <v>101.38108204044256</v>
      </c>
      <c r="FD28" s="168">
        <v>101.25999635024851</v>
      </c>
      <c r="FE28" s="168">
        <v>109.3879441623704</v>
      </c>
      <c r="FF28" s="168">
        <v>113.10203259377772</v>
      </c>
      <c r="FG28" s="168">
        <v>106.77996819007363</v>
      </c>
      <c r="FH28" s="168">
        <v>107.0284012197945</v>
      </c>
      <c r="FI28" s="168">
        <v>113.01818830933463</v>
      </c>
      <c r="FJ28" s="168">
        <v>117.33308440898833</v>
      </c>
      <c r="FK28" s="168">
        <v>111.10490108167151</v>
      </c>
      <c r="FL28" s="168">
        <v>110.52534941463682</v>
      </c>
      <c r="FM28" s="168">
        <v>117.43940942951855</v>
      </c>
      <c r="FN28" s="168">
        <v>121.94048999606726</v>
      </c>
      <c r="FO28" s="168">
        <v>116.50362193833628</v>
      </c>
      <c r="FP28" s="168">
        <v>111.54919988329085</v>
      </c>
      <c r="FQ28" s="168">
        <v>85.749571827598672</v>
      </c>
      <c r="FR28" s="168">
        <v>126.17400273192025</v>
      </c>
      <c r="FS28" s="168">
        <v>120.71415192390874</v>
      </c>
      <c r="FT28" s="168">
        <v>115.6416289141744</v>
      </c>
      <c r="FU28" s="168">
        <v>104.05915993799324</v>
      </c>
      <c r="FV28" s="168">
        <v>109.23528758918337</v>
      </c>
      <c r="FW28" s="168">
        <v>127.67282198582403</v>
      </c>
      <c r="FX28" s="168">
        <v>123.91563207456124</v>
      </c>
      <c r="FY28" s="168">
        <v>115.28063449685021</v>
      </c>
      <c r="FZ28" s="168">
        <v>120.72038426181193</v>
      </c>
      <c r="GA28" s="168">
        <v>127.76090569675416</v>
      </c>
      <c r="GB28" s="168">
        <v>126.04807881007457</v>
      </c>
      <c r="GC28" s="168">
        <v>120.89583808705864</v>
      </c>
      <c r="GD28" s="168">
        <v>124.11802609692461</v>
      </c>
      <c r="GE28" s="168">
        <v>131.11433625809659</v>
      </c>
      <c r="GF28" s="168">
        <v>128.63570366512295</v>
      </c>
      <c r="GG28" s="168">
        <v>129.06546425926365</v>
      </c>
      <c r="GH28" s="168">
        <v>133.52721738246049</v>
      </c>
      <c r="GI28" s="168">
        <v>133.93919168964334</v>
      </c>
      <c r="GJ28" s="168">
        <v>132.07323944448513</v>
      </c>
      <c r="GK28" s="168">
        <v>136.48146422929418</v>
      </c>
      <c r="GL28" s="168">
        <v>141.90902884193332</v>
      </c>
      <c r="GM28" s="168">
        <v>143.51678825270727</v>
      </c>
      <c r="GN28" s="168">
        <v>138.54000146646354</v>
      </c>
      <c r="GO28" s="168">
        <v>98.464391258574778</v>
      </c>
      <c r="GP28" s="168">
        <v>0</v>
      </c>
      <c r="GQ28" s="168">
        <v>0</v>
      </c>
      <c r="GR28" s="168">
        <v>98.440634911836099</v>
      </c>
      <c r="GS28" s="168">
        <v>99.034894266651222</v>
      </c>
      <c r="GT28" s="168">
        <v>103.7746532465072</v>
      </c>
      <c r="GU28" s="168">
        <v>108.65840473163709</v>
      </c>
      <c r="GV28" s="168">
        <v>112.40470592165487</v>
      </c>
      <c r="GW28" s="168">
        <v>92.710449676292882</v>
      </c>
      <c r="GX28" s="168">
        <v>113.09209921391229</v>
      </c>
      <c r="GY28" s="168">
        <v>121.2572791140918</v>
      </c>
      <c r="GZ28" s="168">
        <v>124.88706419523194</v>
      </c>
      <c r="HA28" s="168">
        <v>129.48485764827606</v>
      </c>
      <c r="HB28" s="168">
        <v>134.32257940935784</v>
      </c>
      <c r="HC28" s="168">
        <v>142.202635635023</v>
      </c>
      <c r="HD28" s="168">
        <v>100.00000000000001</v>
      </c>
      <c r="HE28" s="168">
        <v>102.07773892523805</v>
      </c>
      <c r="HF28" s="168">
        <v>107.63248532411758</v>
      </c>
      <c r="HG28" s="168">
        <v>112.12114375494724</v>
      </c>
      <c r="HH28" s="168">
        <v>116.60221769463972</v>
      </c>
      <c r="HI28" s="168">
        <v>111.04673159167963</v>
      </c>
      <c r="HJ28" s="168">
        <v>114.15222460679377</v>
      </c>
      <c r="HK28" s="168">
        <v>121.91938913249437</v>
      </c>
      <c r="HL28" s="168">
        <v>125.5440698130386</v>
      </c>
      <c r="HM28" s="168">
        <v>131.29189424912263</v>
      </c>
      <c r="HN28" s="168">
        <v>138.49513019210499</v>
      </c>
      <c r="HO28" s="20"/>
      <c r="HP28" s="250" t="s">
        <v>672</v>
      </c>
    </row>
    <row r="29" spans="1:224" s="14" customFormat="1" ht="30" customHeight="1">
      <c r="A29" s="398"/>
      <c r="B29" s="218"/>
      <c r="C29" s="414" t="s">
        <v>839</v>
      </c>
      <c r="D29" s="220">
        <v>3.7920582408566501</v>
      </c>
      <c r="E29" s="415">
        <v>25</v>
      </c>
      <c r="F29" s="11"/>
      <c r="G29" s="11" t="s">
        <v>673</v>
      </c>
      <c r="H29" s="168">
        <v>107.63590217577618</v>
      </c>
      <c r="I29" s="168">
        <v>88.031239284350846</v>
      </c>
      <c r="J29" s="168">
        <v>100.73417423117446</v>
      </c>
      <c r="K29" s="168">
        <v>101.55385538488808</v>
      </c>
      <c r="L29" s="168">
        <v>100.92582499201613</v>
      </c>
      <c r="M29" s="168">
        <v>102.3162802943058</v>
      </c>
      <c r="N29" s="168">
        <v>100.27287841050583</v>
      </c>
      <c r="O29" s="168">
        <v>95.750726086010872</v>
      </c>
      <c r="P29" s="168">
        <v>100.96372808377845</v>
      </c>
      <c r="Q29" s="168">
        <v>100.41588512449144</v>
      </c>
      <c r="R29" s="168">
        <v>98.419944164050307</v>
      </c>
      <c r="S29" s="168">
        <v>102.97956176865169</v>
      </c>
      <c r="T29" s="168">
        <v>114.45337286376018</v>
      </c>
      <c r="U29" s="168">
        <v>93.639944094911826</v>
      </c>
      <c r="V29" s="168">
        <v>105.34108343076331</v>
      </c>
      <c r="W29" s="168">
        <v>104.98519638308535</v>
      </c>
      <c r="X29" s="168">
        <v>107.99320487533207</v>
      </c>
      <c r="Y29" s="168">
        <v>108.19929400703681</v>
      </c>
      <c r="Z29" s="168">
        <v>105.06188139024061</v>
      </c>
      <c r="AA29" s="168">
        <v>100.87507835138186</v>
      </c>
      <c r="AB29" s="168">
        <v>104.91123649352586</v>
      </c>
      <c r="AC29" s="168">
        <v>105.92892576450261</v>
      </c>
      <c r="AD29" s="168">
        <v>104.79987467725908</v>
      </c>
      <c r="AE29" s="168">
        <v>103.73756435421102</v>
      </c>
      <c r="AF29" s="168">
        <v>118.23501316781078</v>
      </c>
      <c r="AG29" s="168">
        <v>96.675464332552906</v>
      </c>
      <c r="AH29" s="168">
        <v>108.12027426674213</v>
      </c>
      <c r="AI29" s="168">
        <v>108.83479494203267</v>
      </c>
      <c r="AJ29" s="168">
        <v>111.7789882424042</v>
      </c>
      <c r="AK29" s="168">
        <v>111.6121939307433</v>
      </c>
      <c r="AL29" s="168">
        <v>115.08292132178924</v>
      </c>
      <c r="AM29" s="168">
        <v>110.15447187160092</v>
      </c>
      <c r="AN29" s="168">
        <v>110.59815186645186</v>
      </c>
      <c r="AO29" s="168">
        <v>111.87914051659739</v>
      </c>
      <c r="AP29" s="168">
        <v>110.0203240590932</v>
      </c>
      <c r="AQ29" s="168">
        <v>108.55310744829679</v>
      </c>
      <c r="AR29" s="168">
        <v>123.78631674612741</v>
      </c>
      <c r="AS29" s="168">
        <v>100.53612171816489</v>
      </c>
      <c r="AT29" s="168">
        <v>112.7636954197574</v>
      </c>
      <c r="AU29" s="168">
        <v>115.30989020284922</v>
      </c>
      <c r="AV29" s="168">
        <v>117.83088749196234</v>
      </c>
      <c r="AW29" s="168">
        <v>118.0832842883416</v>
      </c>
      <c r="AX29" s="168">
        <v>121.43558982031453</v>
      </c>
      <c r="AY29" s="168">
        <v>115.7580097767284</v>
      </c>
      <c r="AZ29" s="168">
        <v>115.64683440323465</v>
      </c>
      <c r="BA29" s="168">
        <v>117.32035993850295</v>
      </c>
      <c r="BB29" s="168">
        <v>114.54409927680409</v>
      </c>
      <c r="BC29" s="168">
        <v>113.11836754966237</v>
      </c>
      <c r="BD29" s="168">
        <v>128.54180584856044</v>
      </c>
      <c r="BE29" s="168">
        <v>105.45994474059246</v>
      </c>
      <c r="BF29" s="168">
        <v>116.52039807895773</v>
      </c>
      <c r="BG29" s="168">
        <v>119.56634734715976</v>
      </c>
      <c r="BH29" s="168">
        <v>122.33015808167433</v>
      </c>
      <c r="BI29" s="168">
        <v>123.77379773537679</v>
      </c>
      <c r="BJ29" s="168">
        <v>126.70908583237112</v>
      </c>
      <c r="BK29" s="168">
        <v>120.00799270712641</v>
      </c>
      <c r="BL29" s="168">
        <v>120.153465222235</v>
      </c>
      <c r="BM29" s="168">
        <v>119.83869047077916</v>
      </c>
      <c r="BN29" s="168">
        <v>117.37972508735864</v>
      </c>
      <c r="BO29" s="168">
        <v>117.45367572702689</v>
      </c>
      <c r="BP29" s="168">
        <v>133.3242632378327</v>
      </c>
      <c r="BQ29" s="168">
        <v>110.79904949336947</v>
      </c>
      <c r="BR29" s="168">
        <v>105.40320736963453</v>
      </c>
      <c r="BS29" s="168">
        <v>44.64006919772477</v>
      </c>
      <c r="BT29" s="168">
        <v>66.572027111191957</v>
      </c>
      <c r="BU29" s="168">
        <v>97.018336535341973</v>
      </c>
      <c r="BV29" s="168">
        <v>103.87906821374243</v>
      </c>
      <c r="BW29" s="168">
        <v>107.20766777699744</v>
      </c>
      <c r="BX29" s="168">
        <v>112.30093450978792</v>
      </c>
      <c r="BY29" s="168">
        <v>112.67374893556243</v>
      </c>
      <c r="BZ29" s="168">
        <v>110.48813327682247</v>
      </c>
      <c r="CA29" s="168">
        <v>111.26645237137761</v>
      </c>
      <c r="CB29" s="168">
        <v>126.73253001085527</v>
      </c>
      <c r="CC29" s="168">
        <v>105.17643599338814</v>
      </c>
      <c r="CD29" s="168">
        <v>113.17934787665564</v>
      </c>
      <c r="CE29" s="168">
        <v>103.14349970877184</v>
      </c>
      <c r="CF29" s="168">
        <v>101.81234667595879</v>
      </c>
      <c r="CG29" s="168">
        <v>86.345055911836113</v>
      </c>
      <c r="CH29" s="168">
        <v>85.970914969061965</v>
      </c>
      <c r="CI29" s="168">
        <v>94.69541504385117</v>
      </c>
      <c r="CJ29" s="168">
        <v>112.43992623004618</v>
      </c>
      <c r="CK29" s="168">
        <v>121.2283847811582</v>
      </c>
      <c r="CL29" s="168">
        <v>123.54624439495319</v>
      </c>
      <c r="CM29" s="168">
        <v>118.08698841612105</v>
      </c>
      <c r="CN29" s="168">
        <v>135.2030681649313</v>
      </c>
      <c r="CO29" s="168">
        <v>110.20998625313811</v>
      </c>
      <c r="CP29" s="168">
        <v>115.59732981187769</v>
      </c>
      <c r="CQ29" s="168">
        <v>105.11034206906217</v>
      </c>
      <c r="CR29" s="168">
        <v>104.82152124351762</v>
      </c>
      <c r="CS29" s="168">
        <v>107.72340961254115</v>
      </c>
      <c r="CT29" s="168">
        <v>101.59989342472628</v>
      </c>
      <c r="CU29" s="168">
        <v>106.97524697862936</v>
      </c>
      <c r="CV29" s="168">
        <v>120.65750782398506</v>
      </c>
      <c r="CW29" s="168">
        <v>125.41347868191616</v>
      </c>
      <c r="CX29" s="168">
        <v>125.48223081748769</v>
      </c>
      <c r="CY29" s="168">
        <v>124.69543587543849</v>
      </c>
      <c r="CZ29" s="168">
        <v>135.76513636689617</v>
      </c>
      <c r="DA29" s="168">
        <v>119.62940020692749</v>
      </c>
      <c r="DB29" s="168">
        <v>121.93861464025403</v>
      </c>
      <c r="DC29" s="168">
        <v>110.19836273650876</v>
      </c>
      <c r="DD29" s="168">
        <v>117.27361174902148</v>
      </c>
      <c r="DE29" s="168">
        <v>114.89995492240865</v>
      </c>
      <c r="DF29" s="168">
        <v>108.62326081549163</v>
      </c>
      <c r="DG29" s="168">
        <v>114.65107183081724</v>
      </c>
      <c r="DH29" s="168">
        <v>131.48205578793869</v>
      </c>
      <c r="DI29" s="168">
        <v>133.92000366786857</v>
      </c>
      <c r="DJ29" s="168">
        <v>136.69706116974382</v>
      </c>
      <c r="DK29" s="168">
        <v>136.813918748601</v>
      </c>
      <c r="DL29" s="168">
        <v>151.87555616140841</v>
      </c>
      <c r="DM29" s="168">
        <v>129.6525623110916</v>
      </c>
      <c r="DN29" s="168">
        <v>135.42722655808558</v>
      </c>
      <c r="DO29" s="168">
        <v>124.28691231462957</v>
      </c>
      <c r="DP29" s="168">
        <v>124.92150810299739</v>
      </c>
      <c r="DQ29" s="168">
        <v>129.38619313306191</v>
      </c>
      <c r="DR29" s="168">
        <v>118.53449479176122</v>
      </c>
      <c r="DS29" s="168">
        <v>126.50812359943048</v>
      </c>
      <c r="DT29" s="168">
        <v>144.46442401960596</v>
      </c>
      <c r="DU29" s="168">
        <v>142.59246968740891</v>
      </c>
      <c r="DV29" s="168">
        <v>143.38134189536876</v>
      </c>
      <c r="DW29" s="168">
        <v>145.01936277487258</v>
      </c>
      <c r="DX29" s="168">
        <v>159.21746510232825</v>
      </c>
      <c r="DY29" s="168">
        <v>137.93875675820701</v>
      </c>
      <c r="DZ29" s="168">
        <v>141.1650891640403</v>
      </c>
      <c r="EA29" s="168">
        <v>130.51651941326097</v>
      </c>
      <c r="EB29" s="168">
        <v>129.53636679254649</v>
      </c>
      <c r="EC29" s="168">
        <v>132.50335312212241</v>
      </c>
      <c r="ED29" s="168">
        <v>123.3498048102856</v>
      </c>
      <c r="EE29" s="168">
        <v>132.71682233398599</v>
      </c>
      <c r="EF29" s="168">
        <v>151.01938171844196</v>
      </c>
      <c r="EG29" s="168">
        <v>152.72723299860289</v>
      </c>
      <c r="EH29" s="168">
        <v>150.64808489761339</v>
      </c>
      <c r="EI29" s="168">
        <v>155.67643098841151</v>
      </c>
      <c r="EJ29" s="168">
        <v>172.78771203325527</v>
      </c>
      <c r="EK29" s="168">
        <v>142.94206246651149</v>
      </c>
      <c r="EL29" s="168">
        <v>146.83667464196742</v>
      </c>
      <c r="EM29" s="168">
        <v>138.09040255647409</v>
      </c>
      <c r="EN29" s="168">
        <v>135.38035945614803</v>
      </c>
      <c r="EO29" s="168">
        <v>0</v>
      </c>
      <c r="EP29" s="168">
        <v>0</v>
      </c>
      <c r="EQ29" s="168">
        <v>0</v>
      </c>
      <c r="ER29" s="168">
        <v>0</v>
      </c>
      <c r="ES29" s="168">
        <v>0</v>
      </c>
      <c r="ET29" s="168">
        <v>0</v>
      </c>
      <c r="EU29" s="168">
        <v>0</v>
      </c>
      <c r="EV29" s="168">
        <v>98.800438563767159</v>
      </c>
      <c r="EW29" s="168">
        <v>101.59865355707001</v>
      </c>
      <c r="EX29" s="168">
        <v>98.995777526765053</v>
      </c>
      <c r="EY29" s="168">
        <v>100.60513035239781</v>
      </c>
      <c r="EZ29" s="168">
        <v>104.47813346314511</v>
      </c>
      <c r="FA29" s="168">
        <v>107.05923175515142</v>
      </c>
      <c r="FB29" s="168">
        <v>103.61606541171612</v>
      </c>
      <c r="FC29" s="168">
        <v>104.82212159865757</v>
      </c>
      <c r="FD29" s="168">
        <v>107.67691725570194</v>
      </c>
      <c r="FE29" s="168">
        <v>110.74199237172672</v>
      </c>
      <c r="FF29" s="168">
        <v>111.94518168661402</v>
      </c>
      <c r="FG29" s="168">
        <v>110.15085734132913</v>
      </c>
      <c r="FH29" s="168">
        <v>112.36204462801656</v>
      </c>
      <c r="FI29" s="168">
        <v>117.07468732771771</v>
      </c>
      <c r="FJ29" s="168">
        <v>117.61347800009253</v>
      </c>
      <c r="FK29" s="168">
        <v>114.99427558832313</v>
      </c>
      <c r="FL29" s="168">
        <v>116.84071622270353</v>
      </c>
      <c r="FM29" s="168">
        <v>121.89010105473695</v>
      </c>
      <c r="FN29" s="168">
        <v>122.29018125391083</v>
      </c>
      <c r="FO29" s="168">
        <v>118.22403042838823</v>
      </c>
      <c r="FP29" s="168">
        <v>116.50884003361223</v>
      </c>
      <c r="FQ29" s="168">
        <v>69.410144281419562</v>
      </c>
      <c r="FR29" s="168">
        <v>107.7958901668426</v>
      </c>
      <c r="FS29" s="168">
        <v>111.47611152792085</v>
      </c>
      <c r="FT29" s="168">
        <v>115.02943796029967</v>
      </c>
      <c r="FU29" s="168">
        <v>97.100300765522249</v>
      </c>
      <c r="FV29" s="168">
        <v>97.702085414319768</v>
      </c>
      <c r="FW29" s="168">
        <v>120.95387253074414</v>
      </c>
      <c r="FX29" s="168">
        <v>120.33679474331569</v>
      </c>
      <c r="FY29" s="168">
        <v>105.88509097504031</v>
      </c>
      <c r="FZ29" s="168">
        <v>109.74421607578023</v>
      </c>
      <c r="GA29" s="168">
        <v>125.19704845828078</v>
      </c>
      <c r="GB29" s="168">
        <v>125.77771707135923</v>
      </c>
      <c r="GC29" s="168">
        <v>114.12397646931295</v>
      </c>
      <c r="GD29" s="168">
        <v>118.25212947808252</v>
      </c>
      <c r="GE29" s="168">
        <v>135.81032786207112</v>
      </c>
      <c r="GF29" s="168">
        <v>138.98511501019519</v>
      </c>
      <c r="GG29" s="168">
        <v>126.1982045168963</v>
      </c>
      <c r="GH29" s="168">
        <v>129.83568080359922</v>
      </c>
      <c r="GI29" s="168">
        <v>143.66439145255006</v>
      </c>
      <c r="GJ29" s="168">
        <v>146.10710367485851</v>
      </c>
      <c r="GK29" s="168">
        <v>130.85207977597662</v>
      </c>
      <c r="GL29" s="168">
        <v>135.69533628757119</v>
      </c>
      <c r="GM29" s="168">
        <v>153.01724962820927</v>
      </c>
      <c r="GN29" s="168">
        <v>154.18881638057806</v>
      </c>
      <c r="GO29" s="168">
        <v>91.156920670874044</v>
      </c>
      <c r="GP29" s="168">
        <v>0</v>
      </c>
      <c r="GQ29" s="168">
        <v>0</v>
      </c>
      <c r="GR29" s="168">
        <v>99.776199213641149</v>
      </c>
      <c r="GS29" s="168">
        <v>105.28256032957054</v>
      </c>
      <c r="GT29" s="168">
        <v>108.72890699030854</v>
      </c>
      <c r="GU29" s="168">
        <v>114.04538231577223</v>
      </c>
      <c r="GV29" s="168">
        <v>118.48373081938894</v>
      </c>
      <c r="GW29" s="168">
        <v>92.14772328195069</v>
      </c>
      <c r="GX29" s="168">
        <v>110.00883205312593</v>
      </c>
      <c r="GY29" s="168">
        <v>114.18844950850537</v>
      </c>
      <c r="GZ29" s="168">
        <v>120.96102513992159</v>
      </c>
      <c r="HA29" s="168">
        <v>133.23275308964253</v>
      </c>
      <c r="HB29" s="168">
        <v>139.67483944607659</v>
      </c>
      <c r="HC29" s="168">
        <v>147.20744223087127</v>
      </c>
      <c r="HD29" s="168">
        <v>100</v>
      </c>
      <c r="HE29" s="168">
        <v>104.99388805716752</v>
      </c>
      <c r="HF29" s="168">
        <v>110.12873716384293</v>
      </c>
      <c r="HG29" s="168">
        <v>115.51112138603746</v>
      </c>
      <c r="HH29" s="168">
        <v>119.81125723993487</v>
      </c>
      <c r="HI29" s="168">
        <v>101.29774650244883</v>
      </c>
      <c r="HJ29" s="168">
        <v>107.69642416772147</v>
      </c>
      <c r="HK29" s="168">
        <v>115.29078756310425</v>
      </c>
      <c r="HL29" s="168">
        <v>123.49103772020646</v>
      </c>
      <c r="HM29" s="168">
        <v>134.67084794581021</v>
      </c>
      <c r="HN29" s="168">
        <v>141.41794234165388</v>
      </c>
      <c r="HO29" s="20"/>
      <c r="HP29" s="250" t="s">
        <v>674</v>
      </c>
    </row>
    <row r="30" spans="1:224" s="14" customFormat="1" ht="18" customHeight="1">
      <c r="A30" s="398"/>
      <c r="B30" s="218"/>
      <c r="C30" s="414" t="s">
        <v>840</v>
      </c>
      <c r="D30" s="220">
        <v>3.1713435654609698</v>
      </c>
      <c r="E30" s="415">
        <v>29</v>
      </c>
      <c r="F30" s="11"/>
      <c r="G30" s="11" t="s">
        <v>687</v>
      </c>
      <c r="H30" s="168">
        <v>106.79978385684937</v>
      </c>
      <c r="I30" s="168">
        <v>98.181367055424914</v>
      </c>
      <c r="J30" s="168">
        <v>105.33790324099571</v>
      </c>
      <c r="K30" s="168">
        <v>110.2525653829227</v>
      </c>
      <c r="L30" s="168">
        <v>98.342166769894845</v>
      </c>
      <c r="M30" s="168">
        <v>103.78644067829828</v>
      </c>
      <c r="N30" s="168">
        <v>91.641561865155325</v>
      </c>
      <c r="O30" s="168">
        <v>99.511182945116232</v>
      </c>
      <c r="P30" s="168">
        <v>92.324277324796881</v>
      </c>
      <c r="Q30" s="168">
        <v>102.3849861862535</v>
      </c>
      <c r="R30" s="168">
        <v>94.163422504496765</v>
      </c>
      <c r="S30" s="168">
        <v>97.274342189795576</v>
      </c>
      <c r="T30" s="168">
        <v>104.61836613569574</v>
      </c>
      <c r="U30" s="168">
        <v>95.848682637807144</v>
      </c>
      <c r="V30" s="168">
        <v>98.507763579884212</v>
      </c>
      <c r="W30" s="168">
        <v>94.970985128884692</v>
      </c>
      <c r="X30" s="168">
        <v>88.105312433724094</v>
      </c>
      <c r="Y30" s="168">
        <v>101.05455868758808</v>
      </c>
      <c r="Z30" s="168">
        <v>85.407943086501561</v>
      </c>
      <c r="AA30" s="168">
        <v>93.890405537841204</v>
      </c>
      <c r="AB30" s="168">
        <v>89.394715192649755</v>
      </c>
      <c r="AC30" s="168">
        <v>99.548515601559259</v>
      </c>
      <c r="AD30" s="168">
        <v>93.614102267294101</v>
      </c>
      <c r="AE30" s="168">
        <v>98.879757200925837</v>
      </c>
      <c r="AF30" s="168">
        <v>119.48079827987128</v>
      </c>
      <c r="AG30" s="168">
        <v>111.01270625794963</v>
      </c>
      <c r="AH30" s="168">
        <v>108.18504023802841</v>
      </c>
      <c r="AI30" s="168">
        <v>97.583606596629721</v>
      </c>
      <c r="AJ30" s="168">
        <v>93.920416387251791</v>
      </c>
      <c r="AK30" s="168">
        <v>93.295820093716429</v>
      </c>
      <c r="AL30" s="168">
        <v>89.550648815349362</v>
      </c>
      <c r="AM30" s="168">
        <v>98.272038629433879</v>
      </c>
      <c r="AN30" s="168">
        <v>92.421002805825154</v>
      </c>
      <c r="AO30" s="168">
        <v>99.391370015577706</v>
      </c>
      <c r="AP30" s="168">
        <v>97.479869086978766</v>
      </c>
      <c r="AQ30" s="168">
        <v>98.333332858906019</v>
      </c>
      <c r="AR30" s="168">
        <v>121.65269774386317</v>
      </c>
      <c r="AS30" s="168">
        <v>103.07829847929052</v>
      </c>
      <c r="AT30" s="168">
        <v>115.66567790742586</v>
      </c>
      <c r="AU30" s="168">
        <v>107.19414667667193</v>
      </c>
      <c r="AV30" s="168">
        <v>99.003574101193308</v>
      </c>
      <c r="AW30" s="168">
        <v>99.274230038061475</v>
      </c>
      <c r="AX30" s="168">
        <v>107.63096108571168</v>
      </c>
      <c r="AY30" s="168">
        <v>106.98196270340206</v>
      </c>
      <c r="AZ30" s="168">
        <v>94.017382332186017</v>
      </c>
      <c r="BA30" s="168">
        <v>110.02088021788062</v>
      </c>
      <c r="BB30" s="168">
        <v>106.31777386534212</v>
      </c>
      <c r="BC30" s="168">
        <v>107.16653072945513</v>
      </c>
      <c r="BD30" s="168">
        <v>129.62085409595525</v>
      </c>
      <c r="BE30" s="168">
        <v>110.61283354030905</v>
      </c>
      <c r="BF30" s="168">
        <v>123.43512069700138</v>
      </c>
      <c r="BG30" s="168">
        <v>117.40042455239403</v>
      </c>
      <c r="BH30" s="168">
        <v>108.18026900215459</v>
      </c>
      <c r="BI30" s="168">
        <v>107.1709690670465</v>
      </c>
      <c r="BJ30" s="168">
        <v>115.66281063954693</v>
      </c>
      <c r="BK30" s="168">
        <v>115.50651558346975</v>
      </c>
      <c r="BL30" s="168">
        <v>101.86727116346552</v>
      </c>
      <c r="BM30" s="168">
        <v>115.19788516419187</v>
      </c>
      <c r="BN30" s="168">
        <v>110.32516136114363</v>
      </c>
      <c r="BO30" s="168">
        <v>112.15856268565095</v>
      </c>
      <c r="BP30" s="168">
        <v>129.14113484090561</v>
      </c>
      <c r="BQ30" s="168">
        <v>116.31509129995717</v>
      </c>
      <c r="BR30" s="168">
        <v>112.18127290010091</v>
      </c>
      <c r="BS30" s="168">
        <v>35.17640917531606</v>
      </c>
      <c r="BT30" s="168">
        <v>65.51473281680768</v>
      </c>
      <c r="BU30" s="168">
        <v>128.72339920488815</v>
      </c>
      <c r="BV30" s="168">
        <v>129.28683623699226</v>
      </c>
      <c r="BW30" s="168">
        <v>128.95829786685559</v>
      </c>
      <c r="BX30" s="168">
        <v>115.64574457811722</v>
      </c>
      <c r="BY30" s="168">
        <v>124.43117603914345</v>
      </c>
      <c r="BZ30" s="168">
        <v>126.05744387946797</v>
      </c>
      <c r="CA30" s="168">
        <v>132.13553382557296</v>
      </c>
      <c r="CB30" s="168">
        <v>130.98641063248149</v>
      </c>
      <c r="CC30" s="168">
        <v>124.79137680577108</v>
      </c>
      <c r="CD30" s="168">
        <v>149.76534454284885</v>
      </c>
      <c r="CE30" s="168">
        <v>151.96996873583342</v>
      </c>
      <c r="CF30" s="168">
        <v>128.55773313390895</v>
      </c>
      <c r="CG30" s="168">
        <v>55.197166570826752</v>
      </c>
      <c r="CH30" s="168">
        <v>57.01907633066169</v>
      </c>
      <c r="CI30" s="168">
        <v>69.561517948701578</v>
      </c>
      <c r="CJ30" s="168">
        <v>95.510517579895719</v>
      </c>
      <c r="CK30" s="168">
        <v>130.73721931008848</v>
      </c>
      <c r="CL30" s="168">
        <v>130.53174499375297</v>
      </c>
      <c r="CM30" s="168">
        <v>129.92715358248864</v>
      </c>
      <c r="CN30" s="168">
        <v>137.55217084418808</v>
      </c>
      <c r="CO30" s="168">
        <v>137.14684122412737</v>
      </c>
      <c r="CP30" s="168">
        <v>148.9742218002684</v>
      </c>
      <c r="CQ30" s="168">
        <v>159.73362792734372</v>
      </c>
      <c r="CR30" s="168">
        <v>147.12156346348536</v>
      </c>
      <c r="CS30" s="168">
        <v>154.13894830914256</v>
      </c>
      <c r="CT30" s="168">
        <v>131.06660676341451</v>
      </c>
      <c r="CU30" s="168">
        <v>144.08119132138967</v>
      </c>
      <c r="CV30" s="168">
        <v>129.54562053874471</v>
      </c>
      <c r="CW30" s="168">
        <v>123.3362002437968</v>
      </c>
      <c r="CX30" s="168">
        <v>142.81023681356677</v>
      </c>
      <c r="CY30" s="168">
        <v>145.19599938157128</v>
      </c>
      <c r="CZ30" s="168">
        <v>154.28729403770782</v>
      </c>
      <c r="DA30" s="168">
        <v>150.15708022871374</v>
      </c>
      <c r="DB30" s="168">
        <v>163.57263582710308</v>
      </c>
      <c r="DC30" s="168">
        <v>134.92969924826428</v>
      </c>
      <c r="DD30" s="168">
        <v>170.80998249150832</v>
      </c>
      <c r="DE30" s="168">
        <v>153.84600453616923</v>
      </c>
      <c r="DF30" s="168">
        <v>146.60576104071833</v>
      </c>
      <c r="DG30" s="168">
        <v>149.56693043624443</v>
      </c>
      <c r="DH30" s="168">
        <v>132.93184888521873</v>
      </c>
      <c r="DI30" s="168">
        <v>136.41339296212905</v>
      </c>
      <c r="DJ30" s="168">
        <v>143.38108159873101</v>
      </c>
      <c r="DK30" s="168">
        <v>141.54589820454899</v>
      </c>
      <c r="DL30" s="168">
        <v>172.97985799700709</v>
      </c>
      <c r="DM30" s="168">
        <v>154.49955453790554</v>
      </c>
      <c r="DN30" s="168">
        <v>147.18191083546122</v>
      </c>
      <c r="DO30" s="168">
        <v>162.16275060452224</v>
      </c>
      <c r="DP30" s="168">
        <v>188.39858216223411</v>
      </c>
      <c r="DQ30" s="168">
        <v>137.32022248267182</v>
      </c>
      <c r="DR30" s="168">
        <v>152.36199903039721</v>
      </c>
      <c r="DS30" s="168">
        <v>161.05686189755409</v>
      </c>
      <c r="DT30" s="168">
        <v>113.1641700108305</v>
      </c>
      <c r="DU30" s="168">
        <v>131.7958514676767</v>
      </c>
      <c r="DV30" s="168">
        <v>127.77026259046829</v>
      </c>
      <c r="DW30" s="168">
        <v>131.76912065640215</v>
      </c>
      <c r="DX30" s="168">
        <v>143.12976473880528</v>
      </c>
      <c r="DY30" s="168">
        <v>140.62015610791795</v>
      </c>
      <c r="DZ30" s="168">
        <v>131.2370656820782</v>
      </c>
      <c r="EA30" s="168">
        <v>155.83142219128931</v>
      </c>
      <c r="EB30" s="168">
        <v>169.38912042632612</v>
      </c>
      <c r="EC30" s="168">
        <v>141.97471648024293</v>
      </c>
      <c r="ED30" s="168">
        <v>153.88028105167595</v>
      </c>
      <c r="EE30" s="168">
        <v>152.88136265655268</v>
      </c>
      <c r="EF30" s="168">
        <v>118.31236942019206</v>
      </c>
      <c r="EG30" s="168">
        <v>127.4636320044614</v>
      </c>
      <c r="EH30" s="168">
        <v>129.35098722955817</v>
      </c>
      <c r="EI30" s="168">
        <v>134.15078986923385</v>
      </c>
      <c r="EJ30" s="168">
        <v>147.29073576174252</v>
      </c>
      <c r="EK30" s="168">
        <v>125.91798801566543</v>
      </c>
      <c r="EL30" s="168">
        <v>118.35300239434584</v>
      </c>
      <c r="EM30" s="168">
        <v>176.91134182543209</v>
      </c>
      <c r="EN30" s="168">
        <v>151.87131711567602</v>
      </c>
      <c r="EO30" s="168">
        <v>0</v>
      </c>
      <c r="EP30" s="168">
        <v>0</v>
      </c>
      <c r="EQ30" s="168">
        <v>0</v>
      </c>
      <c r="ER30" s="168">
        <v>0</v>
      </c>
      <c r="ES30" s="168">
        <v>0</v>
      </c>
      <c r="ET30" s="168">
        <v>0</v>
      </c>
      <c r="EU30" s="168">
        <v>0</v>
      </c>
      <c r="EV30" s="168">
        <v>103.43968471775668</v>
      </c>
      <c r="EW30" s="168">
        <v>104.12705761037193</v>
      </c>
      <c r="EX30" s="168">
        <v>94.492340711689465</v>
      </c>
      <c r="EY30" s="168">
        <v>97.940916960181937</v>
      </c>
      <c r="EZ30" s="168">
        <v>99.658270784462374</v>
      </c>
      <c r="FA30" s="168">
        <v>94.71028541673229</v>
      </c>
      <c r="FB30" s="168">
        <v>89.564354605664178</v>
      </c>
      <c r="FC30" s="168">
        <v>97.347458356593066</v>
      </c>
      <c r="FD30" s="168">
        <v>112.89284825861644</v>
      </c>
      <c r="FE30" s="168">
        <v>94.93328102586598</v>
      </c>
      <c r="FF30" s="168">
        <v>93.414563416869456</v>
      </c>
      <c r="FG30" s="168">
        <v>98.401523987154164</v>
      </c>
      <c r="FH30" s="168">
        <v>113.46555804352651</v>
      </c>
      <c r="FI30" s="168">
        <v>101.82398360530891</v>
      </c>
      <c r="FJ30" s="168">
        <v>102.87676870709991</v>
      </c>
      <c r="FK30" s="168">
        <v>107.83506160422594</v>
      </c>
      <c r="FL30" s="168">
        <v>121.22293611108857</v>
      </c>
      <c r="FM30" s="168">
        <v>110.91722087386505</v>
      </c>
      <c r="FN30" s="168">
        <v>111.01219912882739</v>
      </c>
      <c r="FO30" s="168">
        <v>112.56053640366214</v>
      </c>
      <c r="FP30" s="168">
        <v>119.21249968032123</v>
      </c>
      <c r="FQ30" s="168">
        <v>76.4715137323373</v>
      </c>
      <c r="FR30" s="168">
        <v>124.63029289398834</v>
      </c>
      <c r="FS30" s="168">
        <v>127.54138458139478</v>
      </c>
      <c r="FT30" s="168">
        <v>135.18104399370046</v>
      </c>
      <c r="FU30" s="168">
        <v>111.90828948018971</v>
      </c>
      <c r="FV30" s="168">
        <v>74.030370619753</v>
      </c>
      <c r="FW30" s="168">
        <v>130.39870596211003</v>
      </c>
      <c r="FX30" s="168">
        <v>141.22441128952798</v>
      </c>
      <c r="FY30" s="168">
        <v>153.66471323332388</v>
      </c>
      <c r="FZ30" s="168">
        <v>134.89780620784964</v>
      </c>
      <c r="GA30" s="168">
        <v>137.11414547964498</v>
      </c>
      <c r="GB30" s="168">
        <v>156.00567003117487</v>
      </c>
      <c r="GC30" s="168">
        <v>153.19522875864729</v>
      </c>
      <c r="GD30" s="168">
        <v>143.03484678739383</v>
      </c>
      <c r="GE30" s="168">
        <v>140.446790921803</v>
      </c>
      <c r="GF30" s="168">
        <v>158.22044112345796</v>
      </c>
      <c r="GG30" s="168">
        <v>162.62718508314273</v>
      </c>
      <c r="GH30" s="168">
        <v>142.19434364626059</v>
      </c>
      <c r="GI30" s="168">
        <v>130.44507823818239</v>
      </c>
      <c r="GJ30" s="168">
        <v>138.32899550960047</v>
      </c>
      <c r="GK30" s="168">
        <v>155.73175303261945</v>
      </c>
      <c r="GL30" s="168">
        <v>141.69133770947357</v>
      </c>
      <c r="GM30" s="168">
        <v>130.3218030344178</v>
      </c>
      <c r="GN30" s="168">
        <v>130.52057539058458</v>
      </c>
      <c r="GO30" s="168">
        <v>109.59421964703604</v>
      </c>
      <c r="GP30" s="168">
        <v>0</v>
      </c>
      <c r="GQ30" s="168">
        <v>0</v>
      </c>
      <c r="GR30" s="168">
        <v>103.78275726121751</v>
      </c>
      <c r="GS30" s="168">
        <v>96.410221983199179</v>
      </c>
      <c r="GT30" s="168">
        <v>106.03651355194616</v>
      </c>
      <c r="GU30" s="168">
        <v>109.31887898168895</v>
      </c>
      <c r="GV30" s="168">
        <v>117.84990037756286</v>
      </c>
      <c r="GW30" s="168">
        <v>91.665728206617487</v>
      </c>
      <c r="GX30" s="168">
        <v>137.21416677016876</v>
      </c>
      <c r="GY30" s="168">
        <v>146.1056850518826</v>
      </c>
      <c r="GZ30" s="168">
        <v>154.75133836665944</v>
      </c>
      <c r="HA30" s="168">
        <v>165.04453122742603</v>
      </c>
      <c r="HB30" s="168">
        <v>148.04150582928338</v>
      </c>
      <c r="HC30" s="168">
        <v>144.06887702257237</v>
      </c>
      <c r="HD30" s="168">
        <v>100.00000000000001</v>
      </c>
      <c r="HE30" s="168">
        <v>95.320092290862974</v>
      </c>
      <c r="HF30" s="168">
        <v>99.910554172126524</v>
      </c>
      <c r="HG30" s="168">
        <v>106.50034299004032</v>
      </c>
      <c r="HH30" s="168">
        <v>113.92822312936079</v>
      </c>
      <c r="HI30" s="168">
        <v>111.96392272201042</v>
      </c>
      <c r="HJ30" s="168">
        <v>112.87960251393831</v>
      </c>
      <c r="HK30" s="168">
        <v>141.72526905258661</v>
      </c>
      <c r="HL30" s="168">
        <v>148.17063412475474</v>
      </c>
      <c r="HM30" s="168">
        <v>148.37176202276092</v>
      </c>
      <c r="HN30" s="168">
        <v>141.51847232152781</v>
      </c>
      <c r="HO30" s="20"/>
      <c r="HP30" s="250" t="s">
        <v>688</v>
      </c>
    </row>
    <row r="31" spans="1:224" s="14" customFormat="1" ht="18" customHeight="1">
      <c r="A31" s="398"/>
      <c r="B31" s="218"/>
      <c r="C31" s="414" t="s">
        <v>841</v>
      </c>
      <c r="D31" s="220">
        <v>1.1902803707746601</v>
      </c>
      <c r="E31" s="415">
        <v>30</v>
      </c>
      <c r="F31" s="11"/>
      <c r="G31" s="11" t="s">
        <v>689</v>
      </c>
      <c r="H31" s="168">
        <v>100.75489013186586</v>
      </c>
      <c r="I31" s="168">
        <v>94.746284308697156</v>
      </c>
      <c r="J31" s="168">
        <v>107.86178990056609</v>
      </c>
      <c r="K31" s="168">
        <v>88.061859398211197</v>
      </c>
      <c r="L31" s="168">
        <v>106.07503499026627</v>
      </c>
      <c r="M31" s="168">
        <v>103.15055825435847</v>
      </c>
      <c r="N31" s="168">
        <v>84.306806751937373</v>
      </c>
      <c r="O31" s="168">
        <v>108.02873051264673</v>
      </c>
      <c r="P31" s="168">
        <v>106.33556120732261</v>
      </c>
      <c r="Q31" s="168">
        <v>94.256566780331411</v>
      </c>
      <c r="R31" s="168">
        <v>101.89611261368795</v>
      </c>
      <c r="S31" s="168">
        <v>104.52580515010889</v>
      </c>
      <c r="T31" s="168">
        <v>105.28359107632724</v>
      </c>
      <c r="U31" s="168">
        <v>96.209644716461497</v>
      </c>
      <c r="V31" s="168">
        <v>111.96712340366398</v>
      </c>
      <c r="W31" s="168">
        <v>87.757195232387474</v>
      </c>
      <c r="X31" s="168">
        <v>92.947848604323724</v>
      </c>
      <c r="Y31" s="168">
        <v>97.770305534493843</v>
      </c>
      <c r="Z31" s="168">
        <v>76.975253316838277</v>
      </c>
      <c r="AA31" s="168">
        <v>111.02976480655032</v>
      </c>
      <c r="AB31" s="168">
        <v>106.92707276164386</v>
      </c>
      <c r="AC31" s="168">
        <v>86.057016024585124</v>
      </c>
      <c r="AD31" s="168">
        <v>93.628814374666433</v>
      </c>
      <c r="AE31" s="168">
        <v>99.446636438800184</v>
      </c>
      <c r="AF31" s="168">
        <v>99.275306969187611</v>
      </c>
      <c r="AG31" s="168">
        <v>86.371951063121571</v>
      </c>
      <c r="AH31" s="168">
        <v>112.97107632364843</v>
      </c>
      <c r="AI31" s="168">
        <v>92.620496019541235</v>
      </c>
      <c r="AJ31" s="168">
        <v>97.436384166899657</v>
      </c>
      <c r="AK31" s="168">
        <v>97.909609766293514</v>
      </c>
      <c r="AL31" s="168">
        <v>82.137282106924587</v>
      </c>
      <c r="AM31" s="168">
        <v>126.33778595824721</v>
      </c>
      <c r="AN31" s="168">
        <v>118.33437651171052</v>
      </c>
      <c r="AO31" s="168">
        <v>90.505969780619694</v>
      </c>
      <c r="AP31" s="168">
        <v>101.55996941993529</v>
      </c>
      <c r="AQ31" s="168">
        <v>103.36560317326683</v>
      </c>
      <c r="AR31" s="168">
        <v>102.8215662612786</v>
      </c>
      <c r="AS31" s="168">
        <v>88.590914122143502</v>
      </c>
      <c r="AT31" s="168">
        <v>116.38270898212505</v>
      </c>
      <c r="AU31" s="168">
        <v>94.778432500348643</v>
      </c>
      <c r="AV31" s="168">
        <v>100.3449886450053</v>
      </c>
      <c r="AW31" s="168">
        <v>100.36232017678098</v>
      </c>
      <c r="AX31" s="168">
        <v>90.267184181417079</v>
      </c>
      <c r="AY31" s="168">
        <v>132.20786407964863</v>
      </c>
      <c r="AZ31" s="168">
        <v>116.61261794545712</v>
      </c>
      <c r="BA31" s="168">
        <v>97.476594011579593</v>
      </c>
      <c r="BB31" s="168">
        <v>109.91323741709181</v>
      </c>
      <c r="BC31" s="168">
        <v>106.70719228286552</v>
      </c>
      <c r="BD31" s="168">
        <v>108.54105244134904</v>
      </c>
      <c r="BE31" s="168">
        <v>96.264074701205629</v>
      </c>
      <c r="BF31" s="168">
        <v>120.99253596415228</v>
      </c>
      <c r="BG31" s="168">
        <v>98.480799621545316</v>
      </c>
      <c r="BH31" s="168">
        <v>104.97558650229777</v>
      </c>
      <c r="BI31" s="168">
        <v>106.263974182833</v>
      </c>
      <c r="BJ31" s="168">
        <v>94.063666103055027</v>
      </c>
      <c r="BK31" s="168">
        <v>135.64590680601211</v>
      </c>
      <c r="BL31" s="168">
        <v>126.23299568625573</v>
      </c>
      <c r="BM31" s="168">
        <v>100.92548827358458</v>
      </c>
      <c r="BN31" s="168">
        <v>114.18906134802326</v>
      </c>
      <c r="BO31" s="168">
        <v>109.86871400226084</v>
      </c>
      <c r="BP31" s="168">
        <v>112.06254039615155</v>
      </c>
      <c r="BQ31" s="168">
        <v>100.05391576010847</v>
      </c>
      <c r="BR31" s="168">
        <v>103.39825912754453</v>
      </c>
      <c r="BS31" s="168">
        <v>29.083219000947246</v>
      </c>
      <c r="BT31" s="168">
        <v>63.619396643290862</v>
      </c>
      <c r="BU31" s="168">
        <v>103.18604018083118</v>
      </c>
      <c r="BV31" s="168">
        <v>89.645640329140434</v>
      </c>
      <c r="BW31" s="168">
        <v>117.36017958001338</v>
      </c>
      <c r="BX31" s="168">
        <v>112.47346172204846</v>
      </c>
      <c r="BY31" s="168">
        <v>93.297468260176146</v>
      </c>
      <c r="BZ31" s="168">
        <v>111.96043966629392</v>
      </c>
      <c r="CA31" s="168">
        <v>106.47531016121017</v>
      </c>
      <c r="CB31" s="168">
        <v>108.78415784128286</v>
      </c>
      <c r="CC31" s="168">
        <v>99.265549727582936</v>
      </c>
      <c r="CD31" s="168">
        <v>105.77919175962829</v>
      </c>
      <c r="CE31" s="168">
        <v>90.195734514783936</v>
      </c>
      <c r="CF31" s="168">
        <v>82.000510851437426</v>
      </c>
      <c r="CG31" s="168">
        <v>80.234904188859687</v>
      </c>
      <c r="CH31" s="168">
        <v>68.670230999126773</v>
      </c>
      <c r="CI31" s="168">
        <v>105.73886790141746</v>
      </c>
      <c r="CJ31" s="168">
        <v>114.10230354819457</v>
      </c>
      <c r="CK31" s="168">
        <v>95.51407297326125</v>
      </c>
      <c r="CL31" s="168">
        <v>115.59786376287295</v>
      </c>
      <c r="CM31" s="168">
        <v>109.17287871570228</v>
      </c>
      <c r="CN31" s="168">
        <v>110.65560425549441</v>
      </c>
      <c r="CO31" s="168">
        <v>102.97767159315988</v>
      </c>
      <c r="CP31" s="168">
        <v>108.41126402463638</v>
      </c>
      <c r="CQ31" s="168">
        <v>96.214842881005723</v>
      </c>
      <c r="CR31" s="168">
        <v>89.858195174342114</v>
      </c>
      <c r="CS31" s="168">
        <v>92.341097219952033</v>
      </c>
      <c r="CT31" s="168">
        <v>83.828004264138741</v>
      </c>
      <c r="CU31" s="168">
        <v>112.59451142240137</v>
      </c>
      <c r="CV31" s="168">
        <v>122.8133106058625</v>
      </c>
      <c r="CW31" s="168">
        <v>107.08590135177806</v>
      </c>
      <c r="CX31" s="168">
        <v>118.97010325588454</v>
      </c>
      <c r="CY31" s="168">
        <v>112.06245242307403</v>
      </c>
      <c r="CZ31" s="168">
        <v>111.1341801300612</v>
      </c>
      <c r="DA31" s="168">
        <v>108.62857556124017</v>
      </c>
      <c r="DB31" s="168">
        <v>110.43656063455364</v>
      </c>
      <c r="DC31" s="168">
        <v>96.858051020457879</v>
      </c>
      <c r="DD31" s="168">
        <v>96.340925226292271</v>
      </c>
      <c r="DE31" s="168">
        <v>98.615679787607704</v>
      </c>
      <c r="DF31" s="168">
        <v>87.100877683954181</v>
      </c>
      <c r="DG31" s="168">
        <v>115.10619159955434</v>
      </c>
      <c r="DH31" s="168">
        <v>125.19105984641588</v>
      </c>
      <c r="DI31" s="168">
        <v>108.89279171556757</v>
      </c>
      <c r="DJ31" s="168">
        <v>121.31230624996086</v>
      </c>
      <c r="DK31" s="168">
        <v>111.62394268771899</v>
      </c>
      <c r="DL31" s="168">
        <v>116.92020538859545</v>
      </c>
      <c r="DM31" s="168">
        <v>113.23443834615807</v>
      </c>
      <c r="DN31" s="168">
        <v>113.48447676707924</v>
      </c>
      <c r="DO31" s="168">
        <v>100.34680223000531</v>
      </c>
      <c r="DP31" s="168">
        <v>102.69859643437383</v>
      </c>
      <c r="DQ31" s="168">
        <v>102.62038241580655</v>
      </c>
      <c r="DR31" s="168">
        <v>91.150341459262506</v>
      </c>
      <c r="DS31" s="168">
        <v>117.58089775885149</v>
      </c>
      <c r="DT31" s="168">
        <v>127.26613480485236</v>
      </c>
      <c r="DU31" s="168">
        <v>109.8428582811823</v>
      </c>
      <c r="DV31" s="168">
        <v>122.29832034293653</v>
      </c>
      <c r="DW31" s="168">
        <v>112.29785850323069</v>
      </c>
      <c r="DX31" s="168">
        <v>113.02556711797345</v>
      </c>
      <c r="DY31" s="168">
        <v>110.95426564875409</v>
      </c>
      <c r="DZ31" s="168">
        <v>112.24849085626627</v>
      </c>
      <c r="EA31" s="168">
        <v>99.157789882866979</v>
      </c>
      <c r="EB31" s="168">
        <v>102.37589083156247</v>
      </c>
      <c r="EC31" s="168">
        <v>102.2349819665137</v>
      </c>
      <c r="ED31" s="168">
        <v>91.776649867373791</v>
      </c>
      <c r="EE31" s="168">
        <v>119.22066833452411</v>
      </c>
      <c r="EF31" s="168">
        <v>131.44969473044151</v>
      </c>
      <c r="EG31" s="168">
        <v>114.98660362922149</v>
      </c>
      <c r="EH31" s="168">
        <v>126.50044924966352</v>
      </c>
      <c r="EI31" s="168">
        <v>117.63506869940466</v>
      </c>
      <c r="EJ31" s="168">
        <v>118.94453433164654</v>
      </c>
      <c r="EK31" s="168">
        <v>115.3591697535504</v>
      </c>
      <c r="EL31" s="168">
        <v>115.79897367785148</v>
      </c>
      <c r="EM31" s="168">
        <v>103.62111359550163</v>
      </c>
      <c r="EN31" s="168">
        <v>104.43167443342369</v>
      </c>
      <c r="EO31" s="168">
        <v>0</v>
      </c>
      <c r="EP31" s="168">
        <v>0</v>
      </c>
      <c r="EQ31" s="168">
        <v>0</v>
      </c>
      <c r="ER31" s="168">
        <v>0</v>
      </c>
      <c r="ES31" s="168">
        <v>0</v>
      </c>
      <c r="ET31" s="168">
        <v>0</v>
      </c>
      <c r="EU31" s="168">
        <v>0</v>
      </c>
      <c r="EV31" s="168">
        <v>101.1209881137097</v>
      </c>
      <c r="EW31" s="168">
        <v>99.095817547611986</v>
      </c>
      <c r="EX31" s="168">
        <v>99.557032823968896</v>
      </c>
      <c r="EY31" s="168">
        <v>100.22616151470942</v>
      </c>
      <c r="EZ31" s="168">
        <v>104.48678639881757</v>
      </c>
      <c r="FA31" s="168">
        <v>92.825116457068347</v>
      </c>
      <c r="FB31" s="168">
        <v>98.310696961677479</v>
      </c>
      <c r="FC31" s="168">
        <v>93.044155612683923</v>
      </c>
      <c r="FD31" s="168">
        <v>99.539444785319219</v>
      </c>
      <c r="FE31" s="168">
        <v>95.988829984244788</v>
      </c>
      <c r="FF31" s="168">
        <v>108.93648152562743</v>
      </c>
      <c r="FG31" s="168">
        <v>98.477180791273938</v>
      </c>
      <c r="FH31" s="168">
        <v>102.5983964551824</v>
      </c>
      <c r="FI31" s="168">
        <v>98.495247107378304</v>
      </c>
      <c r="FJ31" s="168">
        <v>113.02922206884095</v>
      </c>
      <c r="FK31" s="168">
        <v>104.69900790384565</v>
      </c>
      <c r="FL31" s="168">
        <v>108.59922103556899</v>
      </c>
      <c r="FM31" s="168">
        <v>103.24012010222536</v>
      </c>
      <c r="FN31" s="168">
        <v>118.64752286510763</v>
      </c>
      <c r="FO31" s="168">
        <v>108.32775454128955</v>
      </c>
      <c r="FP31" s="168">
        <v>105.17157176126818</v>
      </c>
      <c r="FQ31" s="168">
        <v>65.296218608356426</v>
      </c>
      <c r="FR31" s="168">
        <v>106.49309387706744</v>
      </c>
      <c r="FS31" s="168">
        <v>103.91107269589342</v>
      </c>
      <c r="FT31" s="168">
        <v>104.60963310949803</v>
      </c>
      <c r="FU31" s="168">
        <v>84.14371651836035</v>
      </c>
      <c r="FV31" s="168">
        <v>96.17046748291294</v>
      </c>
      <c r="FW31" s="168">
        <v>106.76160515061217</v>
      </c>
      <c r="FX31" s="168">
        <v>107.34817995776355</v>
      </c>
      <c r="FY31" s="168">
        <v>92.804711758433299</v>
      </c>
      <c r="FZ31" s="168">
        <v>106.41194209746754</v>
      </c>
      <c r="GA31" s="168">
        <v>112.70615234357888</v>
      </c>
      <c r="GB31" s="168">
        <v>110.06643877528501</v>
      </c>
      <c r="GC31" s="168">
        <v>97.271552011452613</v>
      </c>
      <c r="GD31" s="168">
        <v>109.1327097099748</v>
      </c>
      <c r="GE31" s="168">
        <v>113.94301355108246</v>
      </c>
      <c r="GF31" s="168">
        <v>114.54637350061091</v>
      </c>
      <c r="GG31" s="168">
        <v>101.88859369339524</v>
      </c>
      <c r="GH31" s="168">
        <v>111.99912467432212</v>
      </c>
      <c r="GI31" s="168">
        <v>114.81301237578316</v>
      </c>
      <c r="GJ31" s="168">
        <v>112.07610787433127</v>
      </c>
      <c r="GK31" s="168">
        <v>101.25622089364772</v>
      </c>
      <c r="GL31" s="168">
        <v>114.14900431077979</v>
      </c>
      <c r="GM31" s="168">
        <v>119.70737385942989</v>
      </c>
      <c r="GN31" s="168">
        <v>116.7008925876828</v>
      </c>
      <c r="GO31" s="168">
        <v>69.350929342975107</v>
      </c>
      <c r="GP31" s="168">
        <v>0</v>
      </c>
      <c r="GQ31" s="168">
        <v>0</v>
      </c>
      <c r="GR31" s="168">
        <v>99.499971745921314</v>
      </c>
      <c r="GS31" s="168">
        <v>98.833080606632777</v>
      </c>
      <c r="GT31" s="168">
        <v>97.735042908479699</v>
      </c>
      <c r="GU31" s="168">
        <v>100.58372210218022</v>
      </c>
      <c r="GV31" s="168">
        <v>105.85080984611002</v>
      </c>
      <c r="GW31" s="168">
        <v>81.643466185608531</v>
      </c>
      <c r="GX31" s="168">
        <v>97.205028938943087</v>
      </c>
      <c r="GY31" s="168">
        <v>101.6235155857277</v>
      </c>
      <c r="GZ31" s="168">
        <v>104.67965851452104</v>
      </c>
      <c r="HA31" s="168">
        <v>109.33690383324237</v>
      </c>
      <c r="HB31" s="168">
        <v>107.55240086748465</v>
      </c>
      <c r="HC31" s="168">
        <v>111.63109315839475</v>
      </c>
      <c r="HD31" s="168">
        <v>100</v>
      </c>
      <c r="HE31" s="168">
        <v>97.166688857561823</v>
      </c>
      <c r="HF31" s="168">
        <v>100.73548427161636</v>
      </c>
      <c r="HG31" s="168">
        <v>104.70546838381181</v>
      </c>
      <c r="HH31" s="168">
        <v>109.70365463604787</v>
      </c>
      <c r="HI31" s="168">
        <v>95.217989235646371</v>
      </c>
      <c r="HJ31" s="168">
        <v>97.921355565345877</v>
      </c>
      <c r="HK31" s="168">
        <v>104.81774653931085</v>
      </c>
      <c r="HL31" s="168">
        <v>107.60342851194872</v>
      </c>
      <c r="HM31" s="168">
        <v>110.81177606102784</v>
      </c>
      <c r="HN31" s="168">
        <v>111.79717673454716</v>
      </c>
      <c r="HO31" s="20"/>
      <c r="HP31" s="250" t="s">
        <v>690</v>
      </c>
    </row>
    <row r="32" spans="1:224" s="14" customFormat="1" ht="18" customHeight="1">
      <c r="A32" s="398"/>
      <c r="B32" s="218"/>
      <c r="C32" s="414" t="s">
        <v>842</v>
      </c>
      <c r="D32" s="220">
        <v>0.74383978573519205</v>
      </c>
      <c r="E32" s="415">
        <v>32</v>
      </c>
      <c r="F32" s="11"/>
      <c r="G32" s="11" t="s">
        <v>692</v>
      </c>
      <c r="H32" s="168">
        <v>106.08397603866078</v>
      </c>
      <c r="I32" s="168">
        <v>97.817740464172658</v>
      </c>
      <c r="J32" s="168">
        <v>93.653983414503728</v>
      </c>
      <c r="K32" s="168">
        <v>98.741295002266952</v>
      </c>
      <c r="L32" s="168">
        <v>99.376184382024448</v>
      </c>
      <c r="M32" s="168">
        <v>105.43072278385674</v>
      </c>
      <c r="N32" s="168">
        <v>101.35976736681253</v>
      </c>
      <c r="O32" s="168">
        <v>95.43899399347076</v>
      </c>
      <c r="P32" s="168">
        <v>105.15882817125569</v>
      </c>
      <c r="Q32" s="168">
        <v>100.46612957653817</v>
      </c>
      <c r="R32" s="168">
        <v>99.292240557357729</v>
      </c>
      <c r="S32" s="168">
        <v>97.180138249079889</v>
      </c>
      <c r="T32" s="168">
        <v>107.16948853288575</v>
      </c>
      <c r="U32" s="168">
        <v>99.055913050774876</v>
      </c>
      <c r="V32" s="168">
        <v>96.982602464565716</v>
      </c>
      <c r="W32" s="168">
        <v>91.375618139737526</v>
      </c>
      <c r="X32" s="168">
        <v>87.744839266455074</v>
      </c>
      <c r="Y32" s="168">
        <v>102.40541328874357</v>
      </c>
      <c r="Z32" s="168">
        <v>96.053683476336758</v>
      </c>
      <c r="AA32" s="168">
        <v>94.976094313127987</v>
      </c>
      <c r="AB32" s="168">
        <v>105.47089538449914</v>
      </c>
      <c r="AC32" s="168">
        <v>95.061199316994092</v>
      </c>
      <c r="AD32" s="168">
        <v>93.244865873974604</v>
      </c>
      <c r="AE32" s="168">
        <v>96.313291681067852</v>
      </c>
      <c r="AF32" s="168">
        <v>110.6391074818073</v>
      </c>
      <c r="AG32" s="168">
        <v>100.74236803098619</v>
      </c>
      <c r="AH32" s="168">
        <v>102.96610365963411</v>
      </c>
      <c r="AI32" s="168">
        <v>95.989608800386279</v>
      </c>
      <c r="AJ32" s="168">
        <v>93.757737341434108</v>
      </c>
      <c r="AK32" s="168">
        <v>101.34037976014488</v>
      </c>
      <c r="AL32" s="168">
        <v>102.55483612293264</v>
      </c>
      <c r="AM32" s="168">
        <v>104.35347503487448</v>
      </c>
      <c r="AN32" s="168">
        <v>114.09175155560871</v>
      </c>
      <c r="AO32" s="168">
        <v>99.643830796593107</v>
      </c>
      <c r="AP32" s="168">
        <v>99.686178613624691</v>
      </c>
      <c r="AQ32" s="168">
        <v>101.48000439209335</v>
      </c>
      <c r="AR32" s="168">
        <v>113.9990397270327</v>
      </c>
      <c r="AS32" s="168">
        <v>103.62247261790935</v>
      </c>
      <c r="AT32" s="168">
        <v>106.0243656227245</v>
      </c>
      <c r="AU32" s="168">
        <v>102.30695833349689</v>
      </c>
      <c r="AV32" s="168">
        <v>98.707963301637761</v>
      </c>
      <c r="AW32" s="168">
        <v>104.98941111729852</v>
      </c>
      <c r="AX32" s="168">
        <v>109.75295814109775</v>
      </c>
      <c r="AY32" s="168">
        <v>110.84135115503167</v>
      </c>
      <c r="AZ32" s="168">
        <v>121.78300679154177</v>
      </c>
      <c r="BA32" s="168">
        <v>109.01111782911032</v>
      </c>
      <c r="BB32" s="168">
        <v>103.77583484764841</v>
      </c>
      <c r="BC32" s="168">
        <v>106.3010039024241</v>
      </c>
      <c r="BD32" s="168">
        <v>119.7643136926331</v>
      </c>
      <c r="BE32" s="168">
        <v>108.27135571022556</v>
      </c>
      <c r="BF32" s="168">
        <v>111.64801871357261</v>
      </c>
      <c r="BG32" s="168">
        <v>107.45189517173425</v>
      </c>
      <c r="BH32" s="168">
        <v>104.25320055471458</v>
      </c>
      <c r="BI32" s="168">
        <v>107.88911896228304</v>
      </c>
      <c r="BJ32" s="168">
        <v>115.82847978236973</v>
      </c>
      <c r="BK32" s="168">
        <v>117.29390975934439</v>
      </c>
      <c r="BL32" s="168">
        <v>122.20722003533514</v>
      </c>
      <c r="BM32" s="168">
        <v>116.22163248918761</v>
      </c>
      <c r="BN32" s="168">
        <v>114.93247667621431</v>
      </c>
      <c r="BO32" s="168">
        <v>114.27259044239585</v>
      </c>
      <c r="BP32" s="168">
        <v>123.75675333411229</v>
      </c>
      <c r="BQ32" s="168">
        <v>114.34309067467753</v>
      </c>
      <c r="BR32" s="168">
        <v>102.9930018141991</v>
      </c>
      <c r="BS32" s="168">
        <v>20.71649760955729</v>
      </c>
      <c r="BT32" s="168">
        <v>55.990642608111685</v>
      </c>
      <c r="BU32" s="168">
        <v>113.00968954892205</v>
      </c>
      <c r="BV32" s="168">
        <v>120.78595781165188</v>
      </c>
      <c r="BW32" s="168">
        <v>124.86509933252837</v>
      </c>
      <c r="BX32" s="168">
        <v>130.81784013129908</v>
      </c>
      <c r="BY32" s="168">
        <v>121.98209596257442</v>
      </c>
      <c r="BZ32" s="168">
        <v>115.72359475381728</v>
      </c>
      <c r="CA32" s="168">
        <v>111.59110024502351</v>
      </c>
      <c r="CB32" s="168">
        <v>121.49698661269537</v>
      </c>
      <c r="CC32" s="168">
        <v>109.51594093130413</v>
      </c>
      <c r="CD32" s="168">
        <v>114.29047534675367</v>
      </c>
      <c r="CE32" s="168">
        <v>110.40860437620337</v>
      </c>
      <c r="CF32" s="168">
        <v>109.46974093486341</v>
      </c>
      <c r="CG32" s="168">
        <v>78.933598031195331</v>
      </c>
      <c r="CH32" s="168">
        <v>76.332025051446735</v>
      </c>
      <c r="CI32" s="168">
        <v>82.591434000735902</v>
      </c>
      <c r="CJ32" s="168">
        <v>119.23715488402649</v>
      </c>
      <c r="CK32" s="168">
        <v>127.97129100003967</v>
      </c>
      <c r="CL32" s="168">
        <v>123.16162219110474</v>
      </c>
      <c r="CM32" s="168">
        <v>116.43232071955919</v>
      </c>
      <c r="CN32" s="168">
        <v>123.50143960058386</v>
      </c>
      <c r="CO32" s="168">
        <v>117.07160590647135</v>
      </c>
      <c r="CP32" s="168">
        <v>119.05208164666337</v>
      </c>
      <c r="CQ32" s="168">
        <v>112.93351145973855</v>
      </c>
      <c r="CR32" s="168">
        <v>121.24678137390595</v>
      </c>
      <c r="CS32" s="168">
        <v>111.29951424787517</v>
      </c>
      <c r="CT32" s="168">
        <v>111.95023756085426</v>
      </c>
      <c r="CU32" s="168">
        <v>100.16666410631861</v>
      </c>
      <c r="CV32" s="168">
        <v>122.87751226919451</v>
      </c>
      <c r="CW32" s="168">
        <v>128.50598572382989</v>
      </c>
      <c r="CX32" s="168">
        <v>129.81086573424741</v>
      </c>
      <c r="CY32" s="168">
        <v>119.63380243719608</v>
      </c>
      <c r="CZ32" s="168">
        <v>124.71760272932939</v>
      </c>
      <c r="DA32" s="168">
        <v>122.89493656624921</v>
      </c>
      <c r="DB32" s="168">
        <v>120.07965687769708</v>
      </c>
      <c r="DC32" s="168">
        <v>113.48197849531438</v>
      </c>
      <c r="DD32" s="168">
        <v>131.59571754845172</v>
      </c>
      <c r="DE32" s="168">
        <v>112.33679270916861</v>
      </c>
      <c r="DF32" s="168">
        <v>113.17825254190689</v>
      </c>
      <c r="DG32" s="168">
        <v>100.68474240981232</v>
      </c>
      <c r="DH32" s="168">
        <v>123.76947105131603</v>
      </c>
      <c r="DI32" s="168">
        <v>133.17048375412097</v>
      </c>
      <c r="DJ32" s="168">
        <v>133.410358287874</v>
      </c>
      <c r="DK32" s="168">
        <v>126.87665294742378</v>
      </c>
      <c r="DL32" s="168">
        <v>127.07171794562115</v>
      </c>
      <c r="DM32" s="168">
        <v>124.62551566689248</v>
      </c>
      <c r="DN32" s="168">
        <v>124.69075806854329</v>
      </c>
      <c r="DO32" s="168">
        <v>119.39236577302873</v>
      </c>
      <c r="DP32" s="168">
        <v>134.87085341419666</v>
      </c>
      <c r="DQ32" s="168">
        <v>118.93537712250144</v>
      </c>
      <c r="DR32" s="168">
        <v>121.09335703565648</v>
      </c>
      <c r="DS32" s="168">
        <v>104.1128750758533</v>
      </c>
      <c r="DT32" s="168">
        <v>126.16172693203438</v>
      </c>
      <c r="DU32" s="168">
        <v>134.17044024337986</v>
      </c>
      <c r="DV32" s="168">
        <v>135.75696642148816</v>
      </c>
      <c r="DW32" s="168">
        <v>131.47676322275686</v>
      </c>
      <c r="DX32" s="168">
        <v>135.39409546351504</v>
      </c>
      <c r="DY32" s="168">
        <v>128.80883392999291</v>
      </c>
      <c r="DZ32" s="168">
        <v>128.50267191656883</v>
      </c>
      <c r="EA32" s="168">
        <v>122.7953784618623</v>
      </c>
      <c r="EB32" s="168">
        <v>135.96981788890065</v>
      </c>
      <c r="EC32" s="168">
        <v>120.25476563040604</v>
      </c>
      <c r="ED32" s="168">
        <v>125.44171544330271</v>
      </c>
      <c r="EE32" s="168">
        <v>108.41424781478838</v>
      </c>
      <c r="EF32" s="168">
        <v>132.40399086036646</v>
      </c>
      <c r="EG32" s="168">
        <v>137.87874381491827</v>
      </c>
      <c r="EH32" s="168">
        <v>139.97348694344984</v>
      </c>
      <c r="EI32" s="168">
        <v>137.3369639699803</v>
      </c>
      <c r="EJ32" s="168">
        <v>137.8243920606333</v>
      </c>
      <c r="EK32" s="168">
        <v>131.9637364205235</v>
      </c>
      <c r="EL32" s="168">
        <v>130.40819442530915</v>
      </c>
      <c r="EM32" s="168">
        <v>125.99318945283595</v>
      </c>
      <c r="EN32" s="168">
        <v>137.72164160967679</v>
      </c>
      <c r="EO32" s="168">
        <v>0</v>
      </c>
      <c r="EP32" s="168">
        <v>0</v>
      </c>
      <c r="EQ32" s="168">
        <v>0</v>
      </c>
      <c r="ER32" s="168">
        <v>0</v>
      </c>
      <c r="ES32" s="168">
        <v>0</v>
      </c>
      <c r="ET32" s="168">
        <v>0</v>
      </c>
      <c r="EU32" s="168">
        <v>0</v>
      </c>
      <c r="EV32" s="168">
        <v>99.18523330577905</v>
      </c>
      <c r="EW32" s="168">
        <v>101.18273405604937</v>
      </c>
      <c r="EX32" s="168">
        <v>100.65252984384632</v>
      </c>
      <c r="EY32" s="168">
        <v>98.979502794325256</v>
      </c>
      <c r="EZ32" s="168">
        <v>101.06933468274212</v>
      </c>
      <c r="FA32" s="168">
        <v>93.841956898312063</v>
      </c>
      <c r="FB32" s="168">
        <v>98.833557724654625</v>
      </c>
      <c r="FC32" s="168">
        <v>94.873118957345511</v>
      </c>
      <c r="FD32" s="168">
        <v>104.7825263908092</v>
      </c>
      <c r="FE32" s="168">
        <v>97.029241967321767</v>
      </c>
      <c r="FF32" s="168">
        <v>107.00002090447195</v>
      </c>
      <c r="FG32" s="168">
        <v>100.27000460077038</v>
      </c>
      <c r="FH32" s="168">
        <v>107.88195932255553</v>
      </c>
      <c r="FI32" s="168">
        <v>102.00144425081106</v>
      </c>
      <c r="FJ32" s="168">
        <v>114.12577202922374</v>
      </c>
      <c r="FK32" s="168">
        <v>106.36265219306095</v>
      </c>
      <c r="FL32" s="168">
        <v>113.22789603881044</v>
      </c>
      <c r="FM32" s="168">
        <v>106.53140489624396</v>
      </c>
      <c r="FN32" s="168">
        <v>118.44320319234976</v>
      </c>
      <c r="FO32" s="168">
        <v>115.14223320259926</v>
      </c>
      <c r="FP32" s="168">
        <v>113.69761527432964</v>
      </c>
      <c r="FQ32" s="168">
        <v>63.238943255530351</v>
      </c>
      <c r="FR32" s="168">
        <v>125.48963242515977</v>
      </c>
      <c r="FS32" s="168">
        <v>116.43226365380508</v>
      </c>
      <c r="FT32" s="168">
        <v>115.10113429691772</v>
      </c>
      <c r="FU32" s="168">
        <v>99.603981114087375</v>
      </c>
      <c r="FV32" s="168">
        <v>92.720204645403044</v>
      </c>
      <c r="FW32" s="168">
        <v>122.52174463690119</v>
      </c>
      <c r="FX32" s="168">
        <v>119.87504238457286</v>
      </c>
      <c r="FY32" s="168">
        <v>115.15993569383988</v>
      </c>
      <c r="FZ32" s="168">
        <v>111.66480464545579</v>
      </c>
      <c r="GA32" s="168">
        <v>125.98355129842446</v>
      </c>
      <c r="GB32" s="168">
        <v>122.56406539109189</v>
      </c>
      <c r="GC32" s="168">
        <v>119.13816291764489</v>
      </c>
      <c r="GD32" s="168">
        <v>112.54415533434508</v>
      </c>
      <c r="GE32" s="168">
        <v>131.15249832980626</v>
      </c>
      <c r="GF32" s="168">
        <v>125.46266389368564</v>
      </c>
      <c r="GG32" s="168">
        <v>124.39953210324228</v>
      </c>
      <c r="GH32" s="168">
        <v>117.12265301451471</v>
      </c>
      <c r="GI32" s="168">
        <v>133.80138996254163</v>
      </c>
      <c r="GJ32" s="168">
        <v>130.90186710335891</v>
      </c>
      <c r="GK32" s="168">
        <v>126.33998732705633</v>
      </c>
      <c r="GL32" s="168">
        <v>122.08665137281919</v>
      </c>
      <c r="GM32" s="168">
        <v>138.39639824278279</v>
      </c>
      <c r="GN32" s="168">
        <v>133.39877430215532</v>
      </c>
      <c r="GO32" s="168">
        <v>87.904943687504257</v>
      </c>
      <c r="GP32" s="168">
        <v>0</v>
      </c>
      <c r="GQ32" s="168">
        <v>0</v>
      </c>
      <c r="GR32" s="168">
        <v>99.134635860325716</v>
      </c>
      <c r="GS32" s="168">
        <v>96.465692290883794</v>
      </c>
      <c r="GT32" s="168">
        <v>100.81898506284959</v>
      </c>
      <c r="GU32" s="168">
        <v>104.93215992056025</v>
      </c>
      <c r="GV32" s="168">
        <v>110.27775676857603</v>
      </c>
      <c r="GW32" s="168">
        <v>83.559997208131577</v>
      </c>
      <c r="GX32" s="168">
        <v>113.03634964036398</v>
      </c>
      <c r="GY32" s="168">
        <v>118.76108399747264</v>
      </c>
      <c r="GZ32" s="168">
        <v>122.55397844340834</v>
      </c>
      <c r="HA32" s="168">
        <v>126.13024217365646</v>
      </c>
      <c r="HB32" s="168">
        <v>130.29415953216795</v>
      </c>
      <c r="HC32" s="168">
        <v>132.78223079379575</v>
      </c>
      <c r="HD32" s="168">
        <v>100</v>
      </c>
      <c r="HE32" s="168">
        <v>97.154492065763577</v>
      </c>
      <c r="HF32" s="168">
        <v>102.27044846584333</v>
      </c>
      <c r="HG32" s="168">
        <v>107.59295694891283</v>
      </c>
      <c r="HH32" s="168">
        <v>113.33618433250085</v>
      </c>
      <c r="HI32" s="168">
        <v>104.7146136522062</v>
      </c>
      <c r="HJ32" s="168">
        <v>107.48676617332733</v>
      </c>
      <c r="HK32" s="168">
        <v>118.17083350557327</v>
      </c>
      <c r="HL32" s="168">
        <v>121.34972049322204</v>
      </c>
      <c r="HM32" s="168">
        <v>125.19655974349605</v>
      </c>
      <c r="HN32" s="168">
        <v>129.43122601150432</v>
      </c>
      <c r="HO32" s="20"/>
      <c r="HP32" s="250" t="s">
        <v>693</v>
      </c>
    </row>
    <row r="33" spans="1:224" s="14" customFormat="1" ht="18" customHeight="1">
      <c r="A33" s="398"/>
      <c r="B33" s="218"/>
      <c r="C33" s="414" t="s">
        <v>843</v>
      </c>
      <c r="D33" s="220">
        <v>0.76395587143466204</v>
      </c>
      <c r="E33" s="415">
        <v>33</v>
      </c>
      <c r="F33" s="11"/>
      <c r="G33" s="11" t="s">
        <v>694</v>
      </c>
      <c r="H33" s="168">
        <v>109.27544344573872</v>
      </c>
      <c r="I33" s="168">
        <v>104.54130001158801</v>
      </c>
      <c r="J33" s="168">
        <v>104.47364987721305</v>
      </c>
      <c r="K33" s="168">
        <v>97.080229850654106</v>
      </c>
      <c r="L33" s="168">
        <v>82.27724018601161</v>
      </c>
      <c r="M33" s="168">
        <v>97.861927145725602</v>
      </c>
      <c r="N33" s="168">
        <v>101.73280455953734</v>
      </c>
      <c r="O33" s="168">
        <v>87.392273576294755</v>
      </c>
      <c r="P33" s="168">
        <v>96.595016142524344</v>
      </c>
      <c r="Q33" s="168">
        <v>104.98366865750737</v>
      </c>
      <c r="R33" s="168">
        <v>111.17339701274744</v>
      </c>
      <c r="S33" s="168">
        <v>102.61304953445769</v>
      </c>
      <c r="T33" s="168">
        <v>113.2108369901501</v>
      </c>
      <c r="U33" s="168">
        <v>101.10463737149743</v>
      </c>
      <c r="V33" s="168">
        <v>107.55702800433444</v>
      </c>
      <c r="W33" s="168">
        <v>94.914076382993855</v>
      </c>
      <c r="X33" s="168">
        <v>92.261881369538017</v>
      </c>
      <c r="Y33" s="168">
        <v>101.95153320322247</v>
      </c>
      <c r="Z33" s="168">
        <v>131.71866469623822</v>
      </c>
      <c r="AA33" s="168">
        <v>104.56565633880497</v>
      </c>
      <c r="AB33" s="168">
        <v>109.66648216098112</v>
      </c>
      <c r="AC33" s="168">
        <v>108.80424886535481</v>
      </c>
      <c r="AD33" s="168">
        <v>116.23822125217505</v>
      </c>
      <c r="AE33" s="168">
        <v>88.618369796862609</v>
      </c>
      <c r="AF33" s="168">
        <v>99.785187903459601</v>
      </c>
      <c r="AG33" s="168">
        <v>92.964276323489869</v>
      </c>
      <c r="AH33" s="168">
        <v>121.59761011460027</v>
      </c>
      <c r="AI33" s="168">
        <v>107.7665269659875</v>
      </c>
      <c r="AJ33" s="168">
        <v>123.43452969021629</v>
      </c>
      <c r="AK33" s="168">
        <v>127.59906696540025</v>
      </c>
      <c r="AL33" s="168">
        <v>143.81033051562196</v>
      </c>
      <c r="AM33" s="168">
        <v>126.61105888553953</v>
      </c>
      <c r="AN33" s="168">
        <v>132.04894213057389</v>
      </c>
      <c r="AO33" s="168">
        <v>117.10628899466268</v>
      </c>
      <c r="AP33" s="168">
        <v>123.87823487834508</v>
      </c>
      <c r="AQ33" s="168">
        <v>96.937586684478234</v>
      </c>
      <c r="AR33" s="168">
        <v>111.75733808225156</v>
      </c>
      <c r="AS33" s="168">
        <v>103.70375234445204</v>
      </c>
      <c r="AT33" s="168">
        <v>126.03852909721942</v>
      </c>
      <c r="AU33" s="168">
        <v>116.76011537695457</v>
      </c>
      <c r="AV33" s="168">
        <v>130.62101955802939</v>
      </c>
      <c r="AW33" s="168">
        <v>131.55342533358879</v>
      </c>
      <c r="AX33" s="168">
        <v>149.75775375228474</v>
      </c>
      <c r="AY33" s="168">
        <v>136.55561168422096</v>
      </c>
      <c r="AZ33" s="168">
        <v>139.09261290828911</v>
      </c>
      <c r="BA33" s="168">
        <v>130.2897190249607</v>
      </c>
      <c r="BB33" s="168">
        <v>135.50703467484993</v>
      </c>
      <c r="BC33" s="168">
        <v>103.88088827227718</v>
      </c>
      <c r="BD33" s="168">
        <v>120.20223303200075</v>
      </c>
      <c r="BE33" s="168">
        <v>110.65069188893762</v>
      </c>
      <c r="BF33" s="168">
        <v>135.24092928950549</v>
      </c>
      <c r="BG33" s="168">
        <v>122.25999539761645</v>
      </c>
      <c r="BH33" s="168">
        <v>134.7145541183225</v>
      </c>
      <c r="BI33" s="168">
        <v>131.92865715726035</v>
      </c>
      <c r="BJ33" s="168">
        <v>153.28213381353473</v>
      </c>
      <c r="BK33" s="168">
        <v>141.9694005223144</v>
      </c>
      <c r="BL33" s="168">
        <v>143.26559911002025</v>
      </c>
      <c r="BM33" s="168">
        <v>133.03949609250603</v>
      </c>
      <c r="BN33" s="168">
        <v>139.1613509084784</v>
      </c>
      <c r="BO33" s="168">
        <v>108.74207855789767</v>
      </c>
      <c r="BP33" s="168">
        <v>126.04410021985534</v>
      </c>
      <c r="BQ33" s="168">
        <v>115.19510286477539</v>
      </c>
      <c r="BR33" s="168">
        <v>122.12224661935602</v>
      </c>
      <c r="BS33" s="168">
        <v>54.461036810845769</v>
      </c>
      <c r="BT33" s="168">
        <v>96.842086809331377</v>
      </c>
      <c r="BU33" s="168">
        <v>133.00181075861153</v>
      </c>
      <c r="BV33" s="168">
        <v>141.92865222701579</v>
      </c>
      <c r="BW33" s="168">
        <v>140.55039880493959</v>
      </c>
      <c r="BX33" s="168">
        <v>138.74890962528679</v>
      </c>
      <c r="BY33" s="168">
        <v>131.47702515278303</v>
      </c>
      <c r="BZ33" s="168">
        <v>133.83097724836037</v>
      </c>
      <c r="CA33" s="168">
        <v>105.81795362980456</v>
      </c>
      <c r="CB33" s="168">
        <v>123.96110037194302</v>
      </c>
      <c r="CC33" s="168">
        <v>113.81825972664676</v>
      </c>
      <c r="CD33" s="168">
        <v>129.19632462701378</v>
      </c>
      <c r="CE33" s="168">
        <v>118.9854377402452</v>
      </c>
      <c r="CF33" s="168">
        <v>114.17371794568558</v>
      </c>
      <c r="CG33" s="168">
        <v>106.32056711434205</v>
      </c>
      <c r="CH33" s="168">
        <v>108.36975940723707</v>
      </c>
      <c r="CI33" s="168">
        <v>110.12525020349145</v>
      </c>
      <c r="CJ33" s="168">
        <v>114.11172778707198</v>
      </c>
      <c r="CK33" s="168">
        <v>135.75320951562631</v>
      </c>
      <c r="CL33" s="168">
        <v>145.16512032575301</v>
      </c>
      <c r="CM33" s="168">
        <v>118.60802841182635</v>
      </c>
      <c r="CN33" s="168">
        <v>131.58705351929419</v>
      </c>
      <c r="CO33" s="168">
        <v>121.54623821964186</v>
      </c>
      <c r="CP33" s="168">
        <v>141.1909678048188</v>
      </c>
      <c r="CQ33" s="168">
        <v>132.83786843847491</v>
      </c>
      <c r="CR33" s="168">
        <v>123.18831163502578</v>
      </c>
      <c r="CS33" s="168">
        <v>128.31561942298265</v>
      </c>
      <c r="CT33" s="168">
        <v>130.15547485726236</v>
      </c>
      <c r="CU33" s="168">
        <v>128.40781857396067</v>
      </c>
      <c r="CV33" s="168">
        <v>129.74921648969755</v>
      </c>
      <c r="CW33" s="168">
        <v>143.77990786228159</v>
      </c>
      <c r="CX33" s="168">
        <v>146.66443609143326</v>
      </c>
      <c r="CY33" s="168">
        <v>127.67083812227951</v>
      </c>
      <c r="CZ33" s="168">
        <v>139.42792157447872</v>
      </c>
      <c r="DA33" s="168">
        <v>132.96313866511417</v>
      </c>
      <c r="DB33" s="168">
        <v>142.84224630442867</v>
      </c>
      <c r="DC33" s="168">
        <v>139.13287920085017</v>
      </c>
      <c r="DD33" s="168">
        <v>130.08666568119142</v>
      </c>
      <c r="DE33" s="168">
        <v>135.94554838309878</v>
      </c>
      <c r="DF33" s="168">
        <v>137.39377296317724</v>
      </c>
      <c r="DG33" s="168">
        <v>135.80928566625889</v>
      </c>
      <c r="DH33" s="168">
        <v>136.82352314008645</v>
      </c>
      <c r="DI33" s="168">
        <v>150.71579786581756</v>
      </c>
      <c r="DJ33" s="168">
        <v>151.39452061327032</v>
      </c>
      <c r="DK33" s="168">
        <v>130.96729330243605</v>
      </c>
      <c r="DL33" s="168">
        <v>146.15268880360316</v>
      </c>
      <c r="DM33" s="168">
        <v>137.85583011656934</v>
      </c>
      <c r="DN33" s="168">
        <v>152.63317855152494</v>
      </c>
      <c r="DO33" s="168">
        <v>144.82144958323931</v>
      </c>
      <c r="DP33" s="168">
        <v>136.89814903532687</v>
      </c>
      <c r="DQ33" s="168">
        <v>147.65523075921141</v>
      </c>
      <c r="DR33" s="168">
        <v>148.27379819275868</v>
      </c>
      <c r="DS33" s="168">
        <v>147.16392893290941</v>
      </c>
      <c r="DT33" s="168">
        <v>140.91270235079244</v>
      </c>
      <c r="DU33" s="168">
        <v>158.45281050336408</v>
      </c>
      <c r="DV33" s="168">
        <v>154.64512512485254</v>
      </c>
      <c r="DW33" s="168">
        <v>140.63532023856075</v>
      </c>
      <c r="DX33" s="168">
        <v>157.61718413864384</v>
      </c>
      <c r="DY33" s="168">
        <v>148.80899563416523</v>
      </c>
      <c r="DZ33" s="168">
        <v>165.60662208225111</v>
      </c>
      <c r="EA33" s="168">
        <v>158.82593805558204</v>
      </c>
      <c r="EB33" s="168">
        <v>150.4130182308113</v>
      </c>
      <c r="EC33" s="168">
        <v>158.98293102574351</v>
      </c>
      <c r="ED33" s="168">
        <v>160.00109368965306</v>
      </c>
      <c r="EE33" s="168">
        <v>155.6102245582496</v>
      </c>
      <c r="EF33" s="168">
        <v>149.47433320703678</v>
      </c>
      <c r="EG33" s="168">
        <v>165.4254719581196</v>
      </c>
      <c r="EH33" s="168">
        <v>161.33173927519422</v>
      </c>
      <c r="EI33" s="168">
        <v>151.80989863777012</v>
      </c>
      <c r="EJ33" s="168">
        <v>169.42627425303166</v>
      </c>
      <c r="EK33" s="168">
        <v>163.32796550655522</v>
      </c>
      <c r="EL33" s="168">
        <v>182.80829110728826</v>
      </c>
      <c r="EM33" s="168">
        <v>176.6229627790633</v>
      </c>
      <c r="EN33" s="168">
        <v>162.76910350928827</v>
      </c>
      <c r="EO33" s="168">
        <v>0</v>
      </c>
      <c r="EP33" s="168">
        <v>0</v>
      </c>
      <c r="EQ33" s="168">
        <v>0</v>
      </c>
      <c r="ER33" s="168">
        <v>0</v>
      </c>
      <c r="ES33" s="168">
        <v>0</v>
      </c>
      <c r="ET33" s="168">
        <v>0</v>
      </c>
      <c r="EU33" s="168">
        <v>0</v>
      </c>
      <c r="EV33" s="168">
        <v>106.09679777817992</v>
      </c>
      <c r="EW33" s="168">
        <v>92.406465727463782</v>
      </c>
      <c r="EX33" s="168">
        <v>95.240031426118819</v>
      </c>
      <c r="EY33" s="168">
        <v>106.25670506823751</v>
      </c>
      <c r="EZ33" s="168">
        <v>107.290834121994</v>
      </c>
      <c r="FA33" s="168">
        <v>96.375830318584789</v>
      </c>
      <c r="FB33" s="168">
        <v>115.31693439867477</v>
      </c>
      <c r="FC33" s="168">
        <v>104.55361330479748</v>
      </c>
      <c r="FD33" s="168">
        <v>104.78235811384991</v>
      </c>
      <c r="FE33" s="168">
        <v>119.60004120720134</v>
      </c>
      <c r="FF33" s="168">
        <v>134.15677717724512</v>
      </c>
      <c r="FG33" s="168">
        <v>112.640703519162</v>
      </c>
      <c r="FH33" s="168">
        <v>113.83320650797434</v>
      </c>
      <c r="FI33" s="168">
        <v>126.31152008952425</v>
      </c>
      <c r="FJ33" s="168">
        <v>141.80199278159827</v>
      </c>
      <c r="FK33" s="168">
        <v>123.22588065736261</v>
      </c>
      <c r="FL33" s="168">
        <v>122.03128473681461</v>
      </c>
      <c r="FM33" s="168">
        <v>129.63440222439976</v>
      </c>
      <c r="FN33" s="168">
        <v>146.17237781528979</v>
      </c>
      <c r="FO33" s="168">
        <v>126.98097518629403</v>
      </c>
      <c r="FP33" s="168">
        <v>121.12048323466225</v>
      </c>
      <c r="FQ33" s="168">
        <v>94.768311459596205</v>
      </c>
      <c r="FR33" s="168">
        <v>140.40932021908071</v>
      </c>
      <c r="FS33" s="168">
        <v>123.70865201031599</v>
      </c>
      <c r="FT33" s="168">
        <v>122.32522824186786</v>
      </c>
      <c r="FU33" s="168">
        <v>113.15990760009095</v>
      </c>
      <c r="FV33" s="168">
        <v>110.86891246593349</v>
      </c>
      <c r="FW33" s="168">
        <v>133.17545275106855</v>
      </c>
      <c r="FX33" s="168">
        <v>131.4414198479183</v>
      </c>
      <c r="FY33" s="168">
        <v>128.11393316549444</v>
      </c>
      <c r="FZ33" s="168">
        <v>129.43750330697353</v>
      </c>
      <c r="GA33" s="168">
        <v>139.3717273586648</v>
      </c>
      <c r="GB33" s="168">
        <v>138.41110218134051</v>
      </c>
      <c r="GC33" s="168">
        <v>135.05503108838013</v>
      </c>
      <c r="GD33" s="168">
        <v>136.67552725650751</v>
      </c>
      <c r="GE33" s="168">
        <v>144.35920392717466</v>
      </c>
      <c r="GF33" s="168">
        <v>145.54723249056579</v>
      </c>
      <c r="GG33" s="168">
        <v>143.12494312592585</v>
      </c>
      <c r="GH33" s="168">
        <v>145.45014315882017</v>
      </c>
      <c r="GI33" s="168">
        <v>151.24441862225913</v>
      </c>
      <c r="GJ33" s="168">
        <v>157.34426728502004</v>
      </c>
      <c r="GK33" s="168">
        <v>156.07396243737892</v>
      </c>
      <c r="GL33" s="168">
        <v>155.02855048497983</v>
      </c>
      <c r="GM33" s="168">
        <v>159.52236995702796</v>
      </c>
      <c r="GN33" s="168">
        <v>171.85417695562504</v>
      </c>
      <c r="GO33" s="168">
        <v>113.13068876278385</v>
      </c>
      <c r="GP33" s="168">
        <v>0</v>
      </c>
      <c r="GQ33" s="168">
        <v>0</v>
      </c>
      <c r="GR33" s="168">
        <v>99.529572674241109</v>
      </c>
      <c r="GS33" s="168">
        <v>101.80969202370277</v>
      </c>
      <c r="GT33" s="168">
        <v>109.10962619955072</v>
      </c>
      <c r="GU33" s="168">
        <v>117.77615089178138</v>
      </c>
      <c r="GV33" s="168">
        <v>124.61368074527654</v>
      </c>
      <c r="GW33" s="168">
        <v>102.93291466483279</v>
      </c>
      <c r="GX33" s="168">
        <v>120.02696808230687</v>
      </c>
      <c r="GY33" s="168">
        <v>130.07008792345113</v>
      </c>
      <c r="GZ33" s="168">
        <v>136.89057028521262</v>
      </c>
      <c r="HA33" s="168">
        <v>143.67225921805272</v>
      </c>
      <c r="HB33" s="168">
        <v>156.25435162829069</v>
      </c>
      <c r="HC33" s="168">
        <v>170.99091943104534</v>
      </c>
      <c r="HD33" s="168">
        <v>100.00000000000001</v>
      </c>
      <c r="HE33" s="168">
        <v>105.88430303601275</v>
      </c>
      <c r="HF33" s="168">
        <v>117.79497000436457</v>
      </c>
      <c r="HG33" s="168">
        <v>126.29315000911487</v>
      </c>
      <c r="HH33" s="168">
        <v>131.20475999069956</v>
      </c>
      <c r="HI33" s="168">
        <v>120.00169173091381</v>
      </c>
      <c r="HJ33" s="168">
        <v>119.88237526474022</v>
      </c>
      <c r="HK33" s="168">
        <v>132.09114591976277</v>
      </c>
      <c r="HL33" s="168">
        <v>138.62521611335072</v>
      </c>
      <c r="HM33" s="168">
        <v>146.34168434939275</v>
      </c>
      <c r="HN33" s="168">
        <v>156.99228754110169</v>
      </c>
      <c r="HO33" s="20"/>
      <c r="HP33" s="250" t="s">
        <v>695</v>
      </c>
    </row>
  </sheetData>
  <mergeCells count="12">
    <mergeCell ref="A1:A33"/>
    <mergeCell ref="F5:G5"/>
    <mergeCell ref="HO5:HP5"/>
    <mergeCell ref="F6:G6"/>
    <mergeCell ref="HO6:HP6"/>
    <mergeCell ref="F19:G19"/>
    <mergeCell ref="HO19:HP19"/>
    <mergeCell ref="B1:HP1"/>
    <mergeCell ref="B2:HP2"/>
    <mergeCell ref="B4:C4"/>
    <mergeCell ref="F4:G4"/>
    <mergeCell ref="HO4:HP4"/>
  </mergeCells>
  <printOptions horizontalCentered="1"/>
  <pageMargins left="0.43307086614173229" right="0.19685039370078741" top="0.78740157480314965" bottom="0.19685039370078741" header="0.23622047244094491" footer="0.55118110236220474"/>
  <pageSetup paperSize="9" scale="5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F34"/>
  <sheetViews>
    <sheetView tabSelected="1" view="pageBreakPreview" zoomScaleNormal="100" workbookViewId="0">
      <pane xSplit="7" ySplit="5" topLeftCell="DO6" activePane="bottomRight" state="frozen"/>
      <selection sqref="A1:XFD1048576"/>
      <selection pane="topRight" sqref="A1:XFD1048576"/>
      <selection pane="bottomLeft" sqref="A1:XFD1048576"/>
      <selection pane="bottomRight" activeCell="OH19" sqref="OH19"/>
    </sheetView>
  </sheetViews>
  <sheetFormatPr defaultColWidth="9.140625" defaultRowHeight="15"/>
  <cols>
    <col min="1" max="1" width="3.28515625" style="416" customWidth="1"/>
    <col min="2" max="2" width="3.28515625" style="4" customWidth="1"/>
    <col min="3" max="3" width="8" style="201" customWidth="1"/>
    <col min="4" max="4" width="8.42578125" style="417" customWidth="1"/>
    <col min="5" max="5" width="7.140625" style="4" customWidth="1"/>
    <col min="6" max="6" width="2" style="4" customWidth="1"/>
    <col min="7" max="7" width="45.7109375" style="4" customWidth="1"/>
    <col min="8" max="70" width="5" style="4" hidden="1" customWidth="1"/>
    <col min="71" max="71" width="6.42578125" style="4" hidden="1" customWidth="1"/>
    <col min="72" max="72" width="5.42578125" style="4" hidden="1" customWidth="1"/>
    <col min="73" max="84" width="5" style="4" hidden="1" customWidth="1"/>
    <col min="85" max="87" width="6.42578125" style="4" hidden="1" customWidth="1"/>
    <col min="88" max="103" width="5" style="4" hidden="1" customWidth="1"/>
    <col min="104" max="118" width="6.85546875" style="4" hidden="1" customWidth="1"/>
    <col min="119" max="120" width="5.7109375" style="4" customWidth="1"/>
    <col min="121" max="130" width="6.85546875" style="4" hidden="1" customWidth="1"/>
    <col min="131" max="132" width="5.7109375" style="4" customWidth="1"/>
    <col min="133" max="174" width="6.85546875" style="4" hidden="1" customWidth="1"/>
    <col min="175" max="176" width="5.7109375" style="4" customWidth="1"/>
    <col min="177" max="178" width="6.85546875" style="4" hidden="1" customWidth="1"/>
    <col min="179" max="180" width="5.7109375" style="4" customWidth="1"/>
    <col min="181" max="192" width="6.85546875" style="4" hidden="1" customWidth="1"/>
    <col min="193" max="194" width="5.7109375" style="4" customWidth="1"/>
    <col min="195" max="202" width="6.85546875" style="4" hidden="1" customWidth="1"/>
    <col min="203" max="204" width="5.7109375" style="4" customWidth="1"/>
    <col min="205" max="326" width="6.85546875" style="4" hidden="1" customWidth="1"/>
    <col min="327" max="328" width="5.7109375" style="4" customWidth="1"/>
    <col min="329" max="338" width="6.85546875" style="4" hidden="1" customWidth="1"/>
    <col min="339" max="340" width="5.7109375" style="4" customWidth="1"/>
    <col min="341" max="385" width="6.85546875" style="4" hidden="1" customWidth="1"/>
    <col min="386" max="387" width="5.7109375" style="4" customWidth="1"/>
    <col min="388" max="389" width="6.85546875" style="4" hidden="1" customWidth="1"/>
    <col min="390" max="391" width="5.7109375" style="4" customWidth="1"/>
    <col min="392" max="394" width="5.28515625" style="4" hidden="1" customWidth="1"/>
    <col min="395" max="395" width="2" style="4" customWidth="1"/>
    <col min="396" max="396" width="45.7109375" style="4" customWidth="1"/>
    <col min="397" max="16384" width="9.140625" style="4"/>
  </cols>
  <sheetData>
    <row r="1" spans="1:396" ht="15" customHeight="1">
      <c r="A1" s="397" t="s">
        <v>844</v>
      </c>
      <c r="B1" s="299" t="s">
        <v>845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  <c r="BV1" s="299"/>
      <c r="BW1" s="299"/>
      <c r="BX1" s="299"/>
      <c r="BY1" s="299"/>
      <c r="BZ1" s="299"/>
      <c r="CA1" s="299"/>
      <c r="CB1" s="299"/>
      <c r="CC1" s="299"/>
      <c r="CD1" s="299"/>
      <c r="CE1" s="299"/>
      <c r="CF1" s="299"/>
      <c r="CG1" s="299"/>
      <c r="CH1" s="299"/>
      <c r="CI1" s="299"/>
      <c r="CJ1" s="299"/>
      <c r="CK1" s="299"/>
      <c r="CL1" s="299"/>
      <c r="CM1" s="299"/>
      <c r="CN1" s="299"/>
      <c r="CO1" s="299"/>
      <c r="CP1" s="299"/>
      <c r="CQ1" s="299"/>
      <c r="CR1" s="299"/>
      <c r="CS1" s="299"/>
      <c r="CT1" s="299"/>
      <c r="CU1" s="299"/>
      <c r="CV1" s="299"/>
      <c r="CW1" s="299"/>
      <c r="CX1" s="299"/>
      <c r="CY1" s="299"/>
      <c r="CZ1" s="299"/>
      <c r="DA1" s="299"/>
      <c r="DB1" s="299"/>
      <c r="DC1" s="299"/>
      <c r="DD1" s="299"/>
      <c r="DE1" s="299"/>
      <c r="DF1" s="299"/>
      <c r="DG1" s="299"/>
      <c r="DH1" s="299"/>
      <c r="DI1" s="299"/>
      <c r="DJ1" s="299"/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99"/>
      <c r="FL1" s="299"/>
      <c r="FM1" s="299"/>
      <c r="FN1" s="299"/>
      <c r="FO1" s="299"/>
      <c r="FP1" s="299"/>
      <c r="FQ1" s="299"/>
      <c r="FR1" s="299"/>
      <c r="FS1" s="299"/>
      <c r="FT1" s="299"/>
      <c r="FU1" s="299"/>
      <c r="FV1" s="299"/>
      <c r="FW1" s="299"/>
      <c r="FX1" s="299"/>
      <c r="FY1" s="299"/>
      <c r="FZ1" s="299"/>
      <c r="GA1" s="299"/>
      <c r="GB1" s="299"/>
      <c r="GC1" s="299"/>
      <c r="GD1" s="299"/>
      <c r="GE1" s="299"/>
      <c r="GF1" s="299"/>
      <c r="GG1" s="299"/>
      <c r="GH1" s="299"/>
      <c r="GI1" s="299"/>
      <c r="GJ1" s="299"/>
      <c r="GK1" s="299"/>
      <c r="GL1" s="299"/>
      <c r="GM1" s="299"/>
      <c r="GN1" s="299"/>
      <c r="GO1" s="299"/>
      <c r="GP1" s="299"/>
      <c r="GQ1" s="299"/>
      <c r="GR1" s="299"/>
      <c r="GS1" s="299"/>
      <c r="GT1" s="299"/>
      <c r="GU1" s="299"/>
      <c r="GV1" s="299"/>
      <c r="GW1" s="299"/>
      <c r="GX1" s="299"/>
      <c r="GY1" s="299"/>
      <c r="GZ1" s="299"/>
      <c r="HA1" s="299"/>
      <c r="HB1" s="299"/>
      <c r="HC1" s="299"/>
      <c r="HD1" s="299"/>
      <c r="HE1" s="299"/>
      <c r="HF1" s="299"/>
      <c r="HG1" s="299"/>
      <c r="HH1" s="299"/>
      <c r="HI1" s="299"/>
      <c r="HJ1" s="299"/>
      <c r="HK1" s="299"/>
      <c r="HL1" s="299"/>
      <c r="HM1" s="299"/>
      <c r="HN1" s="299"/>
      <c r="HO1" s="299"/>
      <c r="HP1" s="299"/>
      <c r="HQ1" s="299"/>
      <c r="HR1" s="299"/>
      <c r="HS1" s="299"/>
      <c r="HT1" s="299"/>
      <c r="HU1" s="299"/>
      <c r="HV1" s="299"/>
      <c r="HW1" s="299"/>
      <c r="HX1" s="299"/>
      <c r="HY1" s="299"/>
      <c r="HZ1" s="299"/>
      <c r="IA1" s="299"/>
      <c r="IB1" s="299"/>
      <c r="IC1" s="299"/>
      <c r="ID1" s="299"/>
      <c r="IE1" s="299"/>
      <c r="IF1" s="299"/>
      <c r="IG1" s="299"/>
      <c r="IH1" s="299"/>
      <c r="II1" s="299"/>
      <c r="IJ1" s="299"/>
      <c r="IK1" s="299"/>
      <c r="IL1" s="299"/>
      <c r="IM1" s="299"/>
      <c r="IN1" s="299"/>
      <c r="IO1" s="299"/>
      <c r="IP1" s="299"/>
      <c r="IQ1" s="299"/>
      <c r="IR1" s="299"/>
      <c r="IS1" s="299"/>
      <c r="IT1" s="299"/>
      <c r="IU1" s="299"/>
      <c r="IV1" s="299"/>
      <c r="IW1" s="299"/>
      <c r="IX1" s="299"/>
      <c r="IY1" s="299"/>
      <c r="IZ1" s="299"/>
      <c r="JA1" s="299"/>
      <c r="JB1" s="299"/>
      <c r="JC1" s="299"/>
      <c r="JD1" s="299"/>
      <c r="JE1" s="299"/>
      <c r="JF1" s="299"/>
      <c r="JG1" s="299"/>
      <c r="JH1" s="299"/>
      <c r="JI1" s="299"/>
      <c r="JJ1" s="299"/>
      <c r="JK1" s="299"/>
      <c r="JL1" s="299"/>
      <c r="JM1" s="299"/>
      <c r="JN1" s="299"/>
      <c r="JO1" s="299"/>
      <c r="JP1" s="299"/>
      <c r="JQ1" s="299"/>
      <c r="JR1" s="299"/>
      <c r="JS1" s="299"/>
      <c r="JT1" s="299"/>
      <c r="JU1" s="299"/>
      <c r="JV1" s="299"/>
      <c r="JW1" s="299"/>
      <c r="JX1" s="299"/>
      <c r="JY1" s="299"/>
      <c r="JZ1" s="299"/>
      <c r="KA1" s="299"/>
      <c r="KB1" s="299"/>
      <c r="KC1" s="299"/>
      <c r="KD1" s="299"/>
      <c r="KE1" s="299"/>
      <c r="KF1" s="299"/>
      <c r="KG1" s="299"/>
      <c r="KH1" s="299"/>
      <c r="KI1" s="299"/>
      <c r="KJ1" s="299"/>
      <c r="KK1" s="299"/>
      <c r="KL1" s="299"/>
      <c r="KM1" s="299"/>
      <c r="KN1" s="299"/>
      <c r="KO1" s="299"/>
      <c r="KP1" s="299"/>
      <c r="KQ1" s="299"/>
      <c r="KR1" s="299"/>
      <c r="KS1" s="299"/>
      <c r="KT1" s="299"/>
      <c r="KU1" s="299"/>
      <c r="KV1" s="299"/>
      <c r="KW1" s="299"/>
      <c r="KX1" s="299"/>
      <c r="KY1" s="299"/>
      <c r="KZ1" s="299"/>
      <c r="LA1" s="299"/>
      <c r="LB1" s="299"/>
      <c r="LC1" s="299"/>
      <c r="LD1" s="299"/>
      <c r="LE1" s="299"/>
      <c r="LF1" s="299"/>
      <c r="LG1" s="299"/>
      <c r="LH1" s="299"/>
      <c r="LI1" s="299"/>
      <c r="LJ1" s="299"/>
      <c r="LK1" s="299"/>
      <c r="LL1" s="299"/>
      <c r="LM1" s="299"/>
      <c r="LN1" s="299"/>
      <c r="LO1" s="299"/>
      <c r="LP1" s="299"/>
      <c r="LQ1" s="299"/>
      <c r="LR1" s="299"/>
      <c r="LS1" s="299"/>
      <c r="LT1" s="299"/>
      <c r="LU1" s="299"/>
      <c r="LV1" s="299"/>
      <c r="LW1" s="299"/>
      <c r="LX1" s="299"/>
      <c r="LY1" s="299"/>
      <c r="LZ1" s="299"/>
      <c r="MA1" s="299"/>
      <c r="MB1" s="299"/>
      <c r="MC1" s="299"/>
      <c r="MD1" s="299"/>
      <c r="ME1" s="299"/>
      <c r="MF1" s="299"/>
      <c r="MG1" s="299"/>
      <c r="MH1" s="299"/>
      <c r="MI1" s="299"/>
      <c r="MJ1" s="299"/>
      <c r="MK1" s="299"/>
      <c r="ML1" s="299"/>
      <c r="MM1" s="299"/>
      <c r="MN1" s="299"/>
      <c r="MO1" s="299"/>
      <c r="MP1" s="299"/>
      <c r="MQ1" s="299"/>
      <c r="MR1" s="299"/>
      <c r="MS1" s="299"/>
      <c r="MT1" s="299"/>
      <c r="MU1" s="299"/>
      <c r="MV1" s="299"/>
      <c r="MW1" s="299"/>
      <c r="MX1" s="299"/>
      <c r="MY1" s="299"/>
      <c r="MZ1" s="299"/>
      <c r="NA1" s="299"/>
      <c r="NB1" s="299"/>
      <c r="NC1" s="299"/>
      <c r="ND1" s="299"/>
      <c r="NE1" s="299"/>
      <c r="NF1" s="299"/>
      <c r="NG1" s="299"/>
      <c r="NH1" s="299"/>
      <c r="NI1" s="299"/>
      <c r="NJ1" s="299"/>
      <c r="NK1" s="299"/>
      <c r="NL1" s="299"/>
      <c r="NM1" s="299"/>
      <c r="NN1" s="299"/>
      <c r="NO1" s="299"/>
      <c r="NP1" s="299"/>
      <c r="NQ1" s="299"/>
      <c r="NR1" s="299"/>
      <c r="NS1" s="299"/>
      <c r="NT1" s="299"/>
      <c r="NU1" s="299"/>
      <c r="NV1" s="299"/>
      <c r="NW1" s="299"/>
      <c r="NX1" s="299"/>
      <c r="NY1" s="299"/>
      <c r="NZ1" s="299"/>
      <c r="OA1" s="299"/>
      <c r="OB1" s="299"/>
      <c r="OC1" s="299"/>
      <c r="OD1" s="299"/>
      <c r="OE1" s="299"/>
      <c r="OF1" s="299"/>
    </row>
    <row r="2" spans="1:396" ht="15" customHeight="1">
      <c r="A2" s="398"/>
      <c r="B2" s="300" t="s">
        <v>846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300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300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  <c r="DF2" s="300"/>
      <c r="DG2" s="300"/>
      <c r="DH2" s="300"/>
      <c r="DI2" s="300"/>
      <c r="DJ2" s="300"/>
      <c r="DK2" s="300"/>
      <c r="DL2" s="300"/>
      <c r="DM2" s="300"/>
      <c r="DN2" s="300"/>
      <c r="DO2" s="300"/>
      <c r="DP2" s="300"/>
      <c r="DQ2" s="300"/>
      <c r="DR2" s="300"/>
      <c r="DS2" s="300"/>
      <c r="DT2" s="300"/>
      <c r="DU2" s="300"/>
      <c r="DV2" s="300"/>
      <c r="DW2" s="300"/>
      <c r="DX2" s="300"/>
      <c r="DY2" s="300"/>
      <c r="DZ2" s="300"/>
      <c r="EA2" s="300"/>
      <c r="EB2" s="300"/>
      <c r="EC2" s="300"/>
      <c r="ED2" s="300"/>
      <c r="EE2" s="300"/>
      <c r="EF2" s="300"/>
      <c r="EG2" s="300"/>
      <c r="EH2" s="300"/>
      <c r="EI2" s="300"/>
      <c r="EJ2" s="300"/>
      <c r="EK2" s="300"/>
      <c r="EL2" s="300"/>
      <c r="EM2" s="300"/>
      <c r="EN2" s="300"/>
      <c r="EO2" s="300"/>
      <c r="EP2" s="300"/>
      <c r="EQ2" s="300"/>
      <c r="ER2" s="300"/>
      <c r="ES2" s="300"/>
      <c r="ET2" s="300"/>
      <c r="EU2" s="300"/>
      <c r="EV2" s="300"/>
      <c r="EW2" s="300"/>
      <c r="EX2" s="300"/>
      <c r="EY2" s="300"/>
      <c r="EZ2" s="300"/>
      <c r="FA2" s="300"/>
      <c r="FB2" s="300"/>
      <c r="FC2" s="300"/>
      <c r="FD2" s="300"/>
      <c r="FE2" s="300"/>
      <c r="FF2" s="300"/>
      <c r="FG2" s="300"/>
      <c r="FH2" s="300"/>
      <c r="FI2" s="300"/>
      <c r="FJ2" s="300"/>
      <c r="FK2" s="300"/>
      <c r="FL2" s="300"/>
      <c r="FM2" s="300"/>
      <c r="FN2" s="300"/>
      <c r="FO2" s="300"/>
      <c r="FP2" s="300"/>
      <c r="FQ2" s="300"/>
      <c r="FR2" s="300"/>
      <c r="FS2" s="300"/>
      <c r="FT2" s="300"/>
      <c r="FU2" s="300"/>
      <c r="FV2" s="300"/>
      <c r="FW2" s="300"/>
      <c r="FX2" s="300"/>
      <c r="FY2" s="300"/>
      <c r="FZ2" s="300"/>
      <c r="GA2" s="300"/>
      <c r="GB2" s="300"/>
      <c r="GC2" s="300"/>
      <c r="GD2" s="300"/>
      <c r="GE2" s="300"/>
      <c r="GF2" s="300"/>
      <c r="GG2" s="300"/>
      <c r="GH2" s="300"/>
      <c r="GI2" s="300"/>
      <c r="GJ2" s="300"/>
      <c r="GK2" s="300"/>
      <c r="GL2" s="300"/>
      <c r="GM2" s="300"/>
      <c r="GN2" s="300"/>
      <c r="GO2" s="300"/>
      <c r="GP2" s="300"/>
      <c r="GQ2" s="300"/>
      <c r="GR2" s="300"/>
      <c r="GS2" s="300"/>
      <c r="GT2" s="300"/>
      <c r="GU2" s="300"/>
      <c r="GV2" s="300"/>
      <c r="GW2" s="300"/>
      <c r="GX2" s="300"/>
      <c r="GY2" s="300"/>
      <c r="GZ2" s="300"/>
      <c r="HA2" s="300"/>
      <c r="HB2" s="300"/>
      <c r="HC2" s="300"/>
      <c r="HD2" s="300"/>
      <c r="HE2" s="300"/>
      <c r="HF2" s="300"/>
      <c r="HG2" s="300"/>
      <c r="HH2" s="300"/>
      <c r="HI2" s="300"/>
      <c r="HJ2" s="300"/>
      <c r="HK2" s="300"/>
      <c r="HL2" s="300"/>
      <c r="HM2" s="300"/>
      <c r="HN2" s="300"/>
      <c r="HO2" s="300"/>
      <c r="HP2" s="300"/>
      <c r="HQ2" s="300"/>
      <c r="HR2" s="300"/>
      <c r="HS2" s="300"/>
      <c r="HT2" s="300"/>
      <c r="HU2" s="300"/>
      <c r="HV2" s="300"/>
      <c r="HW2" s="300"/>
      <c r="HX2" s="300"/>
      <c r="HY2" s="300"/>
      <c r="HZ2" s="300"/>
      <c r="IA2" s="300"/>
      <c r="IB2" s="300"/>
      <c r="IC2" s="300"/>
      <c r="ID2" s="300"/>
      <c r="IE2" s="300"/>
      <c r="IF2" s="300"/>
      <c r="IG2" s="300"/>
      <c r="IH2" s="300"/>
      <c r="II2" s="300"/>
      <c r="IJ2" s="300"/>
      <c r="IK2" s="300"/>
      <c r="IL2" s="300"/>
      <c r="IM2" s="300"/>
      <c r="IN2" s="300"/>
      <c r="IO2" s="300"/>
      <c r="IP2" s="300"/>
      <c r="IQ2" s="300"/>
      <c r="IR2" s="300"/>
      <c r="IS2" s="300"/>
      <c r="IT2" s="300"/>
      <c r="IU2" s="300"/>
      <c r="IV2" s="300"/>
      <c r="IW2" s="300"/>
      <c r="IX2" s="300"/>
      <c r="IY2" s="300"/>
      <c r="IZ2" s="300"/>
      <c r="JA2" s="300"/>
      <c r="JB2" s="300"/>
      <c r="JC2" s="300"/>
      <c r="JD2" s="300"/>
      <c r="JE2" s="300"/>
      <c r="JF2" s="300"/>
      <c r="JG2" s="300"/>
      <c r="JH2" s="300"/>
      <c r="JI2" s="300"/>
      <c r="JJ2" s="300"/>
      <c r="JK2" s="300"/>
      <c r="JL2" s="300"/>
      <c r="JM2" s="300"/>
      <c r="JN2" s="300"/>
      <c r="JO2" s="300"/>
      <c r="JP2" s="300"/>
      <c r="JQ2" s="300"/>
      <c r="JR2" s="300"/>
      <c r="JS2" s="300"/>
      <c r="JT2" s="300"/>
      <c r="JU2" s="300"/>
      <c r="JV2" s="300"/>
      <c r="JW2" s="300"/>
      <c r="JX2" s="300"/>
      <c r="JY2" s="300"/>
      <c r="JZ2" s="300"/>
      <c r="KA2" s="300"/>
      <c r="KB2" s="300"/>
      <c r="KC2" s="300"/>
      <c r="KD2" s="300"/>
      <c r="KE2" s="300"/>
      <c r="KF2" s="300"/>
      <c r="KG2" s="300"/>
      <c r="KH2" s="300"/>
      <c r="KI2" s="300"/>
      <c r="KJ2" s="300"/>
      <c r="KK2" s="300"/>
      <c r="KL2" s="300"/>
      <c r="KM2" s="300"/>
      <c r="KN2" s="300"/>
      <c r="KO2" s="300"/>
      <c r="KP2" s="300"/>
      <c r="KQ2" s="300"/>
      <c r="KR2" s="300"/>
      <c r="KS2" s="300"/>
      <c r="KT2" s="300"/>
      <c r="KU2" s="300"/>
      <c r="KV2" s="300"/>
      <c r="KW2" s="300"/>
      <c r="KX2" s="300"/>
      <c r="KY2" s="300"/>
      <c r="KZ2" s="300"/>
      <c r="LA2" s="300"/>
      <c r="LB2" s="300"/>
      <c r="LC2" s="300"/>
      <c r="LD2" s="300"/>
      <c r="LE2" s="300"/>
      <c r="LF2" s="300"/>
      <c r="LG2" s="300"/>
      <c r="LH2" s="300"/>
      <c r="LI2" s="300"/>
      <c r="LJ2" s="300"/>
      <c r="LK2" s="300"/>
      <c r="LL2" s="300"/>
      <c r="LM2" s="300"/>
      <c r="LN2" s="300"/>
      <c r="LO2" s="300"/>
      <c r="LP2" s="300"/>
      <c r="LQ2" s="300"/>
      <c r="LR2" s="300"/>
      <c r="LS2" s="300"/>
      <c r="LT2" s="300"/>
      <c r="LU2" s="300"/>
      <c r="LV2" s="300"/>
      <c r="LW2" s="300"/>
      <c r="LX2" s="300"/>
      <c r="LY2" s="300"/>
      <c r="LZ2" s="300"/>
      <c r="MA2" s="300"/>
      <c r="MB2" s="300"/>
      <c r="MC2" s="300"/>
      <c r="MD2" s="300"/>
      <c r="ME2" s="300"/>
      <c r="MF2" s="300"/>
      <c r="MG2" s="300"/>
      <c r="MH2" s="300"/>
      <c r="MI2" s="300"/>
      <c r="MJ2" s="300"/>
      <c r="MK2" s="300"/>
      <c r="ML2" s="300"/>
      <c r="MM2" s="300"/>
      <c r="MN2" s="300"/>
      <c r="MO2" s="300"/>
      <c r="MP2" s="300"/>
      <c r="MQ2" s="300"/>
      <c r="MR2" s="300"/>
      <c r="MS2" s="300"/>
      <c r="MT2" s="300"/>
      <c r="MU2" s="300"/>
      <c r="MV2" s="300"/>
      <c r="MW2" s="300"/>
      <c r="MX2" s="300"/>
      <c r="MY2" s="300"/>
      <c r="MZ2" s="300"/>
      <c r="NA2" s="300"/>
      <c r="NB2" s="300"/>
      <c r="NC2" s="300"/>
      <c r="ND2" s="300"/>
      <c r="NE2" s="300"/>
      <c r="NF2" s="300"/>
      <c r="NG2" s="300"/>
      <c r="NH2" s="300"/>
      <c r="NI2" s="300"/>
      <c r="NJ2" s="300"/>
      <c r="NK2" s="300"/>
      <c r="NL2" s="300"/>
      <c r="NM2" s="300"/>
      <c r="NN2" s="300"/>
      <c r="NO2" s="300"/>
      <c r="NP2" s="300"/>
      <c r="NQ2" s="300"/>
      <c r="NR2" s="300"/>
      <c r="NS2" s="300"/>
      <c r="NT2" s="300"/>
      <c r="NU2" s="300"/>
      <c r="NV2" s="300"/>
      <c r="NW2" s="300"/>
      <c r="NX2" s="300"/>
      <c r="NY2" s="300"/>
      <c r="NZ2" s="300"/>
      <c r="OA2" s="300"/>
      <c r="OB2" s="300"/>
      <c r="OC2" s="300"/>
      <c r="OD2" s="300"/>
      <c r="OE2" s="300"/>
      <c r="OF2" s="300"/>
    </row>
    <row r="3" spans="1:396" s="18" customFormat="1" ht="15" customHeight="1" thickBot="1">
      <c r="A3" s="398"/>
      <c r="B3" s="4"/>
      <c r="C3" s="201"/>
      <c r="D3" s="399"/>
      <c r="E3" s="400"/>
      <c r="F3" s="401"/>
      <c r="G3" s="401"/>
      <c r="H3" s="402"/>
      <c r="I3" s="402"/>
      <c r="J3" s="402"/>
      <c r="K3" s="402"/>
      <c r="L3" s="402"/>
      <c r="M3" s="402"/>
      <c r="N3" s="402"/>
      <c r="O3" s="402"/>
      <c r="P3" s="402"/>
      <c r="Q3" s="402"/>
      <c r="R3" s="402"/>
      <c r="S3" s="402"/>
      <c r="T3" s="402"/>
      <c r="U3" s="402"/>
      <c r="V3" s="402"/>
      <c r="W3" s="402"/>
      <c r="X3" s="402"/>
      <c r="Y3" s="402"/>
      <c r="Z3" s="402"/>
      <c r="AA3" s="402"/>
      <c r="AB3" s="402"/>
      <c r="AC3" s="402"/>
      <c r="AD3" s="402"/>
      <c r="AE3" s="402"/>
      <c r="AF3" s="402"/>
      <c r="AG3" s="402"/>
      <c r="AH3" s="402"/>
      <c r="AI3" s="402"/>
      <c r="AJ3" s="402"/>
      <c r="AK3" s="402"/>
      <c r="AL3" s="402"/>
      <c r="AM3" s="402"/>
      <c r="AN3" s="402"/>
      <c r="AO3" s="402"/>
      <c r="AP3" s="402"/>
      <c r="AQ3" s="402"/>
      <c r="AR3" s="402"/>
      <c r="AS3" s="402"/>
      <c r="AT3" s="402"/>
      <c r="AU3" s="402"/>
      <c r="AV3" s="402"/>
      <c r="AW3" s="402"/>
      <c r="AX3" s="402"/>
      <c r="AY3" s="402"/>
      <c r="AZ3" s="402"/>
      <c r="BA3" s="402"/>
      <c r="BB3" s="402"/>
      <c r="BC3" s="402"/>
      <c r="BD3" s="402"/>
      <c r="BE3" s="402"/>
      <c r="BF3" s="402"/>
      <c r="BG3" s="402"/>
      <c r="BH3" s="402"/>
      <c r="BI3" s="402"/>
      <c r="BJ3" s="402"/>
      <c r="BK3" s="402"/>
      <c r="BL3" s="402"/>
      <c r="BM3" s="402"/>
      <c r="BN3" s="402"/>
      <c r="BO3" s="402"/>
      <c r="BP3" s="402"/>
      <c r="BQ3" s="402"/>
      <c r="BR3" s="402"/>
      <c r="BS3" s="402"/>
      <c r="BT3" s="402"/>
      <c r="BU3" s="402"/>
      <c r="BV3" s="402"/>
      <c r="BW3" s="402"/>
      <c r="BX3" s="402"/>
      <c r="BY3" s="402"/>
      <c r="BZ3" s="402"/>
      <c r="CA3" s="402"/>
      <c r="CB3" s="402"/>
      <c r="CC3" s="402"/>
      <c r="CD3" s="402"/>
      <c r="CE3" s="402"/>
      <c r="CF3" s="402"/>
      <c r="CG3" s="402"/>
      <c r="CH3" s="402"/>
      <c r="CI3" s="402"/>
      <c r="CJ3" s="402"/>
      <c r="CK3" s="402"/>
      <c r="CL3" s="402"/>
      <c r="CM3" s="402"/>
      <c r="CN3" s="402"/>
      <c r="CO3" s="402"/>
      <c r="CP3" s="402"/>
      <c r="CQ3" s="402"/>
      <c r="CR3" s="402"/>
      <c r="CS3" s="402"/>
      <c r="CT3" s="402"/>
      <c r="CU3" s="402"/>
      <c r="CV3" s="402"/>
      <c r="CW3" s="402"/>
      <c r="CX3" s="402"/>
      <c r="CY3" s="402"/>
      <c r="CZ3" s="402"/>
      <c r="DA3" s="402"/>
      <c r="DB3" s="402"/>
      <c r="DC3" s="402"/>
      <c r="DD3" s="402"/>
      <c r="DE3" s="402"/>
      <c r="DF3" s="402"/>
      <c r="DG3" s="402"/>
      <c r="DH3" s="402"/>
      <c r="DI3" s="402"/>
      <c r="DJ3" s="402"/>
      <c r="DK3" s="402"/>
      <c r="DL3" s="402"/>
      <c r="DM3" s="402"/>
      <c r="DN3" s="402"/>
      <c r="DO3" s="402"/>
      <c r="DP3" s="402"/>
      <c r="DQ3" s="402"/>
      <c r="DR3" s="402"/>
      <c r="DS3" s="402"/>
      <c r="DT3" s="402"/>
      <c r="DU3" s="402"/>
      <c r="DV3" s="402"/>
      <c r="DW3" s="402"/>
      <c r="DX3" s="402"/>
      <c r="DY3" s="402"/>
      <c r="DZ3" s="402"/>
      <c r="EA3" s="402"/>
      <c r="EB3" s="402"/>
      <c r="EC3" s="402"/>
      <c r="ED3" s="402"/>
      <c r="EE3" s="402"/>
      <c r="EF3" s="402"/>
      <c r="EG3" s="402"/>
      <c r="EH3" s="402"/>
      <c r="EI3" s="402"/>
      <c r="EJ3" s="402"/>
      <c r="EK3" s="402"/>
      <c r="EL3" s="402"/>
      <c r="EM3" s="402"/>
      <c r="EN3" s="402"/>
      <c r="EO3" s="402"/>
      <c r="EP3" s="402"/>
      <c r="EQ3" s="402"/>
      <c r="ER3" s="402"/>
      <c r="ES3" s="402"/>
      <c r="ET3" s="402"/>
      <c r="EU3" s="402"/>
      <c r="EV3" s="402"/>
      <c r="EW3" s="402"/>
      <c r="EX3" s="402"/>
      <c r="EY3" s="402"/>
      <c r="EZ3" s="402"/>
      <c r="FA3" s="402"/>
      <c r="FB3" s="402"/>
      <c r="FC3" s="402"/>
      <c r="FD3" s="402"/>
      <c r="FE3" s="402"/>
      <c r="FF3" s="402"/>
      <c r="FG3" s="402"/>
      <c r="FH3" s="402"/>
      <c r="FI3" s="402"/>
      <c r="FJ3" s="402"/>
      <c r="FK3" s="402"/>
      <c r="FL3" s="402"/>
      <c r="FM3" s="402"/>
      <c r="FN3" s="402"/>
      <c r="FO3" s="402"/>
      <c r="FP3" s="402"/>
      <c r="FQ3" s="402"/>
      <c r="FR3" s="402"/>
      <c r="FS3" s="402"/>
      <c r="FT3" s="402"/>
      <c r="FU3" s="402"/>
      <c r="FV3" s="402"/>
      <c r="FW3" s="402"/>
      <c r="FX3" s="402"/>
      <c r="FY3" s="402"/>
      <c r="FZ3" s="402"/>
      <c r="GA3" s="402"/>
      <c r="GB3" s="402"/>
      <c r="GC3" s="402"/>
      <c r="GD3" s="402"/>
      <c r="GE3" s="402"/>
      <c r="GF3" s="402"/>
      <c r="GG3" s="402"/>
      <c r="GH3" s="402"/>
      <c r="GI3" s="402"/>
      <c r="GJ3" s="402"/>
      <c r="GK3" s="402"/>
      <c r="GL3" s="402"/>
      <c r="GM3" s="402"/>
      <c r="GN3" s="402"/>
      <c r="GO3" s="402"/>
      <c r="GP3" s="402"/>
      <c r="GQ3" s="402"/>
      <c r="GR3" s="402"/>
      <c r="GS3" s="402"/>
      <c r="GT3" s="402"/>
      <c r="GU3" s="402"/>
      <c r="GV3" s="402"/>
      <c r="GW3" s="402"/>
      <c r="GX3" s="402"/>
      <c r="GY3" s="402"/>
      <c r="GZ3" s="402"/>
      <c r="HA3" s="402"/>
      <c r="HB3" s="402"/>
      <c r="HC3" s="402"/>
      <c r="HD3" s="402"/>
      <c r="HE3" s="402"/>
      <c r="HF3" s="402"/>
      <c r="HG3" s="402"/>
      <c r="HH3" s="402"/>
      <c r="HI3" s="402"/>
      <c r="HJ3" s="402"/>
      <c r="HK3" s="402"/>
      <c r="HL3" s="402"/>
      <c r="HM3" s="402"/>
      <c r="HN3" s="402"/>
      <c r="HO3" s="402"/>
      <c r="HP3" s="402"/>
      <c r="HQ3" s="402"/>
      <c r="HR3" s="402"/>
      <c r="HS3" s="402"/>
      <c r="HT3" s="402"/>
      <c r="HU3" s="402"/>
      <c r="HV3" s="402"/>
      <c r="HW3" s="402"/>
      <c r="HX3" s="402"/>
      <c r="HY3" s="402"/>
      <c r="HZ3" s="402"/>
      <c r="IA3" s="402"/>
      <c r="IB3" s="402"/>
      <c r="IC3" s="402"/>
      <c r="ID3" s="402"/>
      <c r="IE3" s="402"/>
      <c r="IF3" s="402"/>
      <c r="IG3" s="402"/>
      <c r="IH3" s="402"/>
      <c r="II3" s="402"/>
      <c r="IJ3" s="402"/>
      <c r="IK3" s="402"/>
      <c r="IL3" s="402"/>
      <c r="IM3" s="402"/>
      <c r="IN3" s="402"/>
      <c r="IO3" s="402"/>
      <c r="IP3" s="402"/>
      <c r="IQ3" s="402"/>
      <c r="IR3" s="402"/>
      <c r="IS3" s="402"/>
      <c r="IT3" s="402"/>
      <c r="IU3" s="402"/>
      <c r="IV3" s="402"/>
      <c r="IW3" s="402"/>
      <c r="IX3" s="402"/>
      <c r="IY3" s="402"/>
      <c r="IZ3" s="402"/>
      <c r="JA3" s="402"/>
      <c r="JB3" s="402"/>
      <c r="JC3" s="402"/>
      <c r="JD3" s="402"/>
      <c r="JE3" s="402"/>
      <c r="JF3" s="402"/>
      <c r="JG3" s="402"/>
      <c r="JH3" s="402"/>
      <c r="JI3" s="402"/>
      <c r="JJ3" s="402"/>
      <c r="JK3" s="402"/>
      <c r="JL3" s="402"/>
      <c r="JM3" s="402"/>
      <c r="JN3" s="402"/>
      <c r="JO3" s="402"/>
      <c r="JP3" s="402"/>
      <c r="JQ3" s="402"/>
      <c r="JR3" s="402"/>
      <c r="JS3" s="402"/>
      <c r="JT3" s="402"/>
      <c r="JU3" s="402"/>
      <c r="JV3" s="402"/>
      <c r="JW3" s="402"/>
      <c r="JX3" s="402"/>
      <c r="JY3" s="402"/>
      <c r="JZ3" s="402"/>
      <c r="KA3" s="402"/>
      <c r="KB3" s="402"/>
      <c r="KC3" s="402"/>
      <c r="KD3" s="402"/>
      <c r="KE3" s="402"/>
      <c r="KF3" s="402"/>
      <c r="KG3" s="402"/>
      <c r="KH3" s="402"/>
      <c r="KI3" s="402"/>
      <c r="KJ3" s="402"/>
      <c r="KK3" s="402"/>
      <c r="KL3" s="402"/>
      <c r="KM3" s="402"/>
      <c r="KN3" s="402"/>
      <c r="KO3" s="402"/>
      <c r="KP3" s="402"/>
      <c r="KQ3" s="402"/>
      <c r="KR3" s="402"/>
      <c r="KS3" s="402"/>
      <c r="KT3" s="402"/>
      <c r="KU3" s="402"/>
      <c r="KV3" s="402"/>
      <c r="KW3" s="402"/>
      <c r="KX3" s="402"/>
      <c r="KY3" s="402"/>
      <c r="KZ3" s="402"/>
      <c r="LA3" s="402"/>
      <c r="LB3" s="402"/>
      <c r="LC3" s="402"/>
      <c r="LD3" s="402"/>
      <c r="LE3" s="402"/>
      <c r="LF3" s="402"/>
      <c r="LG3" s="402"/>
      <c r="LH3" s="402"/>
      <c r="LI3" s="402"/>
      <c r="LJ3" s="402"/>
      <c r="LK3" s="402"/>
      <c r="LL3" s="402"/>
      <c r="LM3" s="402"/>
      <c r="LN3" s="402"/>
      <c r="LO3" s="402"/>
      <c r="LP3" s="402"/>
      <c r="LQ3" s="402"/>
      <c r="LR3" s="402"/>
      <c r="LS3" s="402"/>
      <c r="LT3" s="402"/>
      <c r="LU3" s="402"/>
      <c r="LV3" s="402"/>
      <c r="LW3" s="402"/>
      <c r="LX3" s="402"/>
      <c r="LY3" s="402"/>
      <c r="LZ3" s="402"/>
      <c r="MA3" s="402"/>
      <c r="MB3" s="402"/>
      <c r="MC3" s="402"/>
      <c r="MD3" s="402"/>
      <c r="ME3" s="402"/>
      <c r="MF3" s="402"/>
      <c r="MG3" s="402"/>
      <c r="MH3" s="402"/>
      <c r="MI3" s="402"/>
      <c r="MJ3" s="278"/>
      <c r="MK3" s="278"/>
      <c r="ML3" s="278"/>
      <c r="MM3" s="278"/>
      <c r="MN3" s="278"/>
      <c r="MO3" s="399"/>
      <c r="MP3" s="399"/>
      <c r="MQ3" s="399"/>
      <c r="MR3" s="399"/>
      <c r="MS3" s="399"/>
      <c r="MT3" s="399"/>
      <c r="MU3" s="399"/>
      <c r="MV3" s="399"/>
      <c r="MW3" s="399"/>
      <c r="MX3" s="399"/>
      <c r="MY3" s="399"/>
      <c r="MZ3" s="399"/>
      <c r="NA3" s="399"/>
      <c r="NB3" s="399"/>
      <c r="NC3" s="399"/>
      <c r="ND3" s="399"/>
      <c r="NE3" s="399"/>
      <c r="NF3" s="399"/>
      <c r="NG3" s="399"/>
      <c r="NH3" s="399"/>
      <c r="NI3" s="399"/>
      <c r="NJ3" s="399"/>
      <c r="NK3" s="399"/>
      <c r="NL3" s="399"/>
      <c r="NM3" s="403"/>
      <c r="NN3" s="399"/>
      <c r="NO3" s="399"/>
      <c r="NP3" s="399"/>
      <c r="NQ3" s="399"/>
      <c r="NR3" s="399"/>
      <c r="NS3" s="399"/>
      <c r="NT3" s="399"/>
      <c r="NU3" s="399"/>
      <c r="NV3" s="399"/>
      <c r="NW3" s="399"/>
      <c r="NX3" s="399"/>
      <c r="NY3" s="399"/>
      <c r="NZ3" s="399"/>
      <c r="OA3" s="399"/>
      <c r="OB3" s="399"/>
      <c r="OC3" s="399"/>
      <c r="OD3" s="399"/>
      <c r="OE3" s="278"/>
      <c r="OF3" s="278"/>
    </row>
    <row r="4" spans="1:396" s="18" customFormat="1" ht="69.95" customHeight="1">
      <c r="A4" s="398"/>
      <c r="B4" s="290" t="s">
        <v>901</v>
      </c>
      <c r="C4" s="290"/>
      <c r="D4" s="404" t="s">
        <v>902</v>
      </c>
      <c r="E4" s="290" t="s">
        <v>903</v>
      </c>
      <c r="F4" s="290" t="s">
        <v>453</v>
      </c>
      <c r="G4" s="290"/>
      <c r="H4" s="301" t="s">
        <v>904</v>
      </c>
      <c r="I4" s="301"/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301"/>
      <c r="DG4" s="301"/>
      <c r="DH4" s="301"/>
      <c r="DI4" s="301"/>
      <c r="DJ4" s="301"/>
      <c r="DK4" s="301"/>
      <c r="DL4" s="301"/>
      <c r="DM4" s="301"/>
      <c r="DN4" s="301"/>
      <c r="DO4" s="301"/>
      <c r="DP4" s="301"/>
      <c r="DQ4" s="301"/>
      <c r="DR4" s="301"/>
      <c r="DS4" s="301"/>
      <c r="DT4" s="301"/>
      <c r="DU4" s="301"/>
      <c r="DV4" s="301"/>
      <c r="DW4" s="301"/>
      <c r="DX4" s="301"/>
      <c r="DY4" s="301"/>
      <c r="DZ4" s="301"/>
      <c r="EA4" s="301"/>
      <c r="EB4" s="301"/>
      <c r="EC4" s="301"/>
      <c r="ED4" s="301"/>
      <c r="EE4" s="301"/>
      <c r="EF4" s="301"/>
      <c r="EG4" s="301"/>
      <c r="EH4" s="301"/>
      <c r="EI4" s="301"/>
      <c r="EJ4" s="301"/>
      <c r="EK4" s="301"/>
      <c r="EL4" s="301"/>
      <c r="EM4" s="301"/>
      <c r="EN4" s="301"/>
      <c r="EO4" s="301"/>
      <c r="EP4" s="301"/>
      <c r="EQ4" s="301"/>
      <c r="ER4" s="301"/>
      <c r="ES4" s="301"/>
      <c r="ET4" s="301"/>
      <c r="EU4" s="301"/>
      <c r="EV4" s="301"/>
      <c r="EW4" s="301"/>
      <c r="EX4" s="301"/>
      <c r="EY4" s="301"/>
      <c r="EZ4" s="301"/>
      <c r="FA4" s="301"/>
      <c r="FB4" s="301"/>
      <c r="FC4" s="301"/>
      <c r="FD4" s="301"/>
      <c r="FE4" s="301"/>
      <c r="FF4" s="301"/>
      <c r="FG4" s="301"/>
      <c r="FH4" s="301"/>
      <c r="FI4" s="301"/>
      <c r="FJ4" s="301"/>
      <c r="FK4" s="301"/>
      <c r="FL4" s="301"/>
      <c r="FM4" s="301"/>
      <c r="FN4" s="301"/>
      <c r="FO4" s="301"/>
      <c r="FP4" s="301"/>
      <c r="FQ4" s="301"/>
      <c r="FR4" s="301"/>
      <c r="FS4" s="301"/>
      <c r="FT4" s="301"/>
      <c r="FU4" s="301"/>
      <c r="FV4" s="301"/>
      <c r="FW4" s="301"/>
      <c r="FX4" s="301"/>
      <c r="FY4" s="301"/>
      <c r="FZ4" s="301"/>
      <c r="GA4" s="301"/>
      <c r="GB4" s="301"/>
      <c r="GC4" s="301"/>
      <c r="GD4" s="301"/>
      <c r="GE4" s="301"/>
      <c r="GF4" s="301"/>
      <c r="GG4" s="301"/>
      <c r="GH4" s="301"/>
      <c r="GI4" s="301"/>
      <c r="GJ4" s="301"/>
      <c r="GK4" s="301"/>
      <c r="GL4" s="301"/>
      <c r="GM4" s="301"/>
      <c r="GN4" s="301"/>
      <c r="GO4" s="301"/>
      <c r="GP4" s="301"/>
      <c r="GQ4" s="301"/>
      <c r="GR4" s="301"/>
      <c r="GS4" s="301"/>
      <c r="GT4" s="301"/>
      <c r="GU4" s="301"/>
      <c r="GV4" s="301"/>
      <c r="GW4" s="301" t="s">
        <v>905</v>
      </c>
      <c r="GX4" s="301"/>
      <c r="GY4" s="301"/>
      <c r="GZ4" s="301"/>
      <c r="HA4" s="301"/>
      <c r="HB4" s="301"/>
      <c r="HC4" s="301"/>
      <c r="HD4" s="301"/>
      <c r="HE4" s="301"/>
      <c r="HF4" s="301"/>
      <c r="HG4" s="301"/>
      <c r="HH4" s="301"/>
      <c r="HI4" s="301"/>
      <c r="HJ4" s="301"/>
      <c r="HK4" s="301"/>
      <c r="HL4" s="301"/>
      <c r="HM4" s="301"/>
      <c r="HN4" s="301"/>
      <c r="HO4" s="301"/>
      <c r="HP4" s="301"/>
      <c r="HQ4" s="301"/>
      <c r="HR4" s="301"/>
      <c r="HS4" s="301"/>
      <c r="HT4" s="301"/>
      <c r="HU4" s="301"/>
      <c r="HV4" s="301"/>
      <c r="HW4" s="301"/>
      <c r="HX4" s="301"/>
      <c r="HY4" s="301"/>
      <c r="HZ4" s="301"/>
      <c r="IA4" s="301"/>
      <c r="IB4" s="301"/>
      <c r="IC4" s="301"/>
      <c r="ID4" s="301"/>
      <c r="IE4" s="301"/>
      <c r="IF4" s="301"/>
      <c r="IG4" s="301"/>
      <c r="IH4" s="301"/>
      <c r="II4" s="301"/>
      <c r="IJ4" s="301"/>
      <c r="IK4" s="301"/>
      <c r="IL4" s="301"/>
      <c r="IM4" s="301"/>
      <c r="IN4" s="301"/>
      <c r="IO4" s="301"/>
      <c r="IP4" s="301"/>
      <c r="IQ4" s="301"/>
      <c r="IR4" s="301"/>
      <c r="IS4" s="301"/>
      <c r="IT4" s="301"/>
      <c r="IU4" s="301"/>
      <c r="IV4" s="301"/>
      <c r="IW4" s="301"/>
      <c r="IX4" s="301"/>
      <c r="IY4" s="301"/>
      <c r="IZ4" s="301"/>
      <c r="JA4" s="301"/>
      <c r="JB4" s="301"/>
      <c r="JC4" s="301"/>
      <c r="JD4" s="301"/>
      <c r="JE4" s="301"/>
      <c r="JF4" s="301"/>
      <c r="JG4" s="301"/>
      <c r="JH4" s="301"/>
      <c r="JI4" s="301"/>
      <c r="JJ4" s="301"/>
      <c r="JK4" s="301"/>
      <c r="JL4" s="301"/>
      <c r="JM4" s="301"/>
      <c r="JN4" s="301"/>
      <c r="JO4" s="301"/>
      <c r="JP4" s="301"/>
      <c r="JQ4" s="301"/>
      <c r="JR4" s="301"/>
      <c r="JS4" s="301"/>
      <c r="JT4" s="301"/>
      <c r="JU4" s="301"/>
      <c r="JV4" s="301"/>
      <c r="JW4" s="301"/>
      <c r="JX4" s="301"/>
      <c r="JY4" s="301"/>
      <c r="JZ4" s="301"/>
      <c r="KA4" s="301"/>
      <c r="KB4" s="301"/>
      <c r="KC4" s="301"/>
      <c r="KD4" s="301"/>
      <c r="KE4" s="301"/>
      <c r="KF4" s="301"/>
      <c r="KG4" s="301"/>
      <c r="KH4" s="301"/>
      <c r="KI4" s="301"/>
      <c r="KJ4" s="301"/>
      <c r="KK4" s="301"/>
      <c r="KL4" s="301"/>
      <c r="KM4" s="301"/>
      <c r="KN4" s="301"/>
      <c r="KO4" s="301"/>
      <c r="KP4" s="301"/>
      <c r="KQ4" s="301"/>
      <c r="KR4" s="301"/>
      <c r="KS4" s="301"/>
      <c r="KT4" s="301"/>
      <c r="KU4" s="301"/>
      <c r="KV4" s="301"/>
      <c r="KW4" s="301"/>
      <c r="KX4" s="301"/>
      <c r="KY4" s="301"/>
      <c r="KZ4" s="301"/>
      <c r="LA4" s="301"/>
      <c r="LB4" s="301"/>
      <c r="LC4" s="301"/>
      <c r="LD4" s="301"/>
      <c r="LE4" s="301"/>
      <c r="LF4" s="301"/>
      <c r="LG4" s="301"/>
      <c r="LH4" s="301"/>
      <c r="LI4" s="301"/>
      <c r="LJ4" s="301"/>
      <c r="LK4" s="301"/>
      <c r="LL4" s="301"/>
      <c r="LM4" s="301"/>
      <c r="LN4" s="301"/>
      <c r="LO4" s="301"/>
      <c r="LP4" s="301"/>
      <c r="LQ4" s="301"/>
      <c r="LR4" s="301"/>
      <c r="LS4" s="301"/>
      <c r="LT4" s="301"/>
      <c r="LU4" s="301"/>
      <c r="LV4" s="301"/>
      <c r="LW4" s="301"/>
      <c r="LX4" s="301"/>
      <c r="LY4" s="301"/>
      <c r="LZ4" s="301"/>
      <c r="MA4" s="301"/>
      <c r="MB4" s="301"/>
      <c r="MC4" s="301"/>
      <c r="MD4" s="301"/>
      <c r="ME4" s="301"/>
      <c r="MF4" s="301"/>
      <c r="MG4" s="301"/>
      <c r="MH4" s="301"/>
      <c r="MI4" s="301"/>
      <c r="MJ4" s="301" t="s">
        <v>906</v>
      </c>
      <c r="MK4" s="301"/>
      <c r="ML4" s="301"/>
      <c r="MM4" s="301"/>
      <c r="MN4" s="301"/>
      <c r="MO4" s="301"/>
      <c r="MP4" s="301"/>
      <c r="MQ4" s="301"/>
      <c r="MR4" s="301"/>
      <c r="MS4" s="301"/>
      <c r="MT4" s="301"/>
      <c r="MU4" s="301"/>
      <c r="MV4" s="301"/>
      <c r="MW4" s="301"/>
      <c r="MX4" s="301"/>
      <c r="MY4" s="301"/>
      <c r="MZ4" s="301"/>
      <c r="NA4" s="301"/>
      <c r="NB4" s="301"/>
      <c r="NC4" s="301"/>
      <c r="ND4" s="301"/>
      <c r="NE4" s="301"/>
      <c r="NF4" s="301"/>
      <c r="NG4" s="301"/>
      <c r="NH4" s="301"/>
      <c r="NI4" s="301"/>
      <c r="NJ4" s="301"/>
      <c r="NK4" s="301"/>
      <c r="NL4" s="301"/>
      <c r="NM4" s="301"/>
      <c r="NN4" s="301"/>
      <c r="NO4" s="301"/>
      <c r="NP4" s="301"/>
      <c r="NQ4" s="301"/>
      <c r="NR4" s="301"/>
      <c r="NS4" s="301"/>
      <c r="NT4" s="301"/>
      <c r="NU4" s="301"/>
      <c r="NV4" s="301"/>
      <c r="NW4" s="301"/>
      <c r="NX4" s="301"/>
      <c r="NY4" s="301"/>
      <c r="NZ4" s="301"/>
      <c r="OA4" s="301"/>
      <c r="OB4" s="279"/>
      <c r="OC4" s="279"/>
      <c r="OD4" s="279"/>
      <c r="OE4" s="405" t="s">
        <v>630</v>
      </c>
      <c r="OF4" s="405"/>
    </row>
    <row r="5" spans="1:396" s="18" customFormat="1" ht="54.95" customHeight="1">
      <c r="A5" s="398"/>
      <c r="B5" s="291"/>
      <c r="C5" s="291"/>
      <c r="D5" s="406"/>
      <c r="E5" s="291"/>
      <c r="F5" s="291"/>
      <c r="G5" s="291"/>
      <c r="H5" s="407" t="s">
        <v>466</v>
      </c>
      <c r="I5" s="407" t="s">
        <v>467</v>
      </c>
      <c r="J5" s="407" t="s">
        <v>468</v>
      </c>
      <c r="K5" s="281" t="s">
        <v>469</v>
      </c>
      <c r="L5" s="407" t="s">
        <v>470</v>
      </c>
      <c r="M5" s="407" t="s">
        <v>471</v>
      </c>
      <c r="N5" s="407" t="s">
        <v>472</v>
      </c>
      <c r="O5" s="407" t="s">
        <v>473</v>
      </c>
      <c r="P5" s="407" t="s">
        <v>474</v>
      </c>
      <c r="Q5" s="407" t="s">
        <v>475</v>
      </c>
      <c r="R5" s="407" t="s">
        <v>476</v>
      </c>
      <c r="S5" s="407" t="s">
        <v>477</v>
      </c>
      <c r="T5" s="407" t="s">
        <v>478</v>
      </c>
      <c r="U5" s="407" t="s">
        <v>479</v>
      </c>
      <c r="V5" s="407" t="s">
        <v>480</v>
      </c>
      <c r="W5" s="281" t="s">
        <v>481</v>
      </c>
      <c r="X5" s="407" t="s">
        <v>482</v>
      </c>
      <c r="Y5" s="407" t="s">
        <v>483</v>
      </c>
      <c r="Z5" s="407" t="s">
        <v>484</v>
      </c>
      <c r="AA5" s="407" t="s">
        <v>485</v>
      </c>
      <c r="AB5" s="407" t="s">
        <v>486</v>
      </c>
      <c r="AC5" s="407" t="s">
        <v>487</v>
      </c>
      <c r="AD5" s="407" t="s">
        <v>488</v>
      </c>
      <c r="AE5" s="407" t="s">
        <v>489</v>
      </c>
      <c r="AF5" s="407" t="s">
        <v>490</v>
      </c>
      <c r="AG5" s="407" t="s">
        <v>491</v>
      </c>
      <c r="AH5" s="407" t="s">
        <v>492</v>
      </c>
      <c r="AI5" s="407" t="s">
        <v>493</v>
      </c>
      <c r="AJ5" s="407" t="s">
        <v>494</v>
      </c>
      <c r="AK5" s="407" t="s">
        <v>495</v>
      </c>
      <c r="AL5" s="407" t="s">
        <v>496</v>
      </c>
      <c r="AM5" s="407" t="s">
        <v>497</v>
      </c>
      <c r="AN5" s="407" t="s">
        <v>498</v>
      </c>
      <c r="AO5" s="407" t="s">
        <v>499</v>
      </c>
      <c r="AP5" s="407" t="s">
        <v>500</v>
      </c>
      <c r="AQ5" s="407" t="s">
        <v>501</v>
      </c>
      <c r="AR5" s="407" t="s">
        <v>502</v>
      </c>
      <c r="AS5" s="407" t="s">
        <v>503</v>
      </c>
      <c r="AT5" s="407" t="s">
        <v>504</v>
      </c>
      <c r="AU5" s="407" t="s">
        <v>505</v>
      </c>
      <c r="AV5" s="407" t="s">
        <v>506</v>
      </c>
      <c r="AW5" s="407" t="s">
        <v>507</v>
      </c>
      <c r="AX5" s="407" t="s">
        <v>508</v>
      </c>
      <c r="AY5" s="407" t="s">
        <v>509</v>
      </c>
      <c r="AZ5" s="407" t="s">
        <v>510</v>
      </c>
      <c r="BA5" s="407" t="s">
        <v>511</v>
      </c>
      <c r="BB5" s="407" t="s">
        <v>512</v>
      </c>
      <c r="BC5" s="407" t="s">
        <v>513</v>
      </c>
      <c r="BD5" s="407" t="s">
        <v>514</v>
      </c>
      <c r="BE5" s="407" t="s">
        <v>515</v>
      </c>
      <c r="BF5" s="407" t="s">
        <v>516</v>
      </c>
      <c r="BG5" s="407" t="s">
        <v>517</v>
      </c>
      <c r="BH5" s="407" t="s">
        <v>518</v>
      </c>
      <c r="BI5" s="407" t="s">
        <v>519</v>
      </c>
      <c r="BJ5" s="407" t="s">
        <v>520</v>
      </c>
      <c r="BK5" s="407" t="s">
        <v>521</v>
      </c>
      <c r="BL5" s="407" t="s">
        <v>522</v>
      </c>
      <c r="BM5" s="407" t="s">
        <v>523</v>
      </c>
      <c r="BN5" s="407" t="s">
        <v>524</v>
      </c>
      <c r="BO5" s="407" t="s">
        <v>525</v>
      </c>
      <c r="BP5" s="407" t="s">
        <v>526</v>
      </c>
      <c r="BQ5" s="407" t="s">
        <v>527</v>
      </c>
      <c r="BR5" s="407" t="s">
        <v>528</v>
      </c>
      <c r="BS5" s="407" t="s">
        <v>529</v>
      </c>
      <c r="BT5" s="407" t="s">
        <v>530</v>
      </c>
      <c r="BU5" s="407" t="s">
        <v>531</v>
      </c>
      <c r="BV5" s="407" t="s">
        <v>532</v>
      </c>
      <c r="BW5" s="407" t="s">
        <v>533</v>
      </c>
      <c r="BX5" s="407" t="s">
        <v>534</v>
      </c>
      <c r="BY5" s="407" t="s">
        <v>535</v>
      </c>
      <c r="BZ5" s="407" t="s">
        <v>536</v>
      </c>
      <c r="CA5" s="407" t="s">
        <v>537</v>
      </c>
      <c r="CB5" s="407" t="s">
        <v>538</v>
      </c>
      <c r="CC5" s="407" t="s">
        <v>539</v>
      </c>
      <c r="CD5" s="407" t="s">
        <v>540</v>
      </c>
      <c r="CE5" s="407" t="s">
        <v>541</v>
      </c>
      <c r="CF5" s="407" t="s">
        <v>700</v>
      </c>
      <c r="CG5" s="407" t="s">
        <v>543</v>
      </c>
      <c r="CH5" s="407" t="s">
        <v>544</v>
      </c>
      <c r="CI5" s="407" t="s">
        <v>545</v>
      </c>
      <c r="CJ5" s="407" t="s">
        <v>546</v>
      </c>
      <c r="CK5" s="407" t="s">
        <v>547</v>
      </c>
      <c r="CL5" s="407" t="s">
        <v>548</v>
      </c>
      <c r="CM5" s="407" t="s">
        <v>549</v>
      </c>
      <c r="CN5" s="407" t="s">
        <v>550</v>
      </c>
      <c r="CO5" s="407" t="s">
        <v>551</v>
      </c>
      <c r="CP5" s="407" t="s">
        <v>552</v>
      </c>
      <c r="CQ5" s="407" t="s">
        <v>553</v>
      </c>
      <c r="CR5" s="407" t="s">
        <v>701</v>
      </c>
      <c r="CS5" s="407" t="s">
        <v>555</v>
      </c>
      <c r="CT5" s="407" t="s">
        <v>556</v>
      </c>
      <c r="CU5" s="407" t="s">
        <v>557</v>
      </c>
      <c r="CV5" s="407" t="s">
        <v>558</v>
      </c>
      <c r="CW5" s="407" t="s">
        <v>559</v>
      </c>
      <c r="CX5" s="407" t="s">
        <v>560</v>
      </c>
      <c r="CY5" s="407" t="s">
        <v>561</v>
      </c>
      <c r="CZ5" s="407" t="s">
        <v>562</v>
      </c>
      <c r="DA5" s="407" t="s">
        <v>563</v>
      </c>
      <c r="DB5" s="407" t="s">
        <v>564</v>
      </c>
      <c r="DC5" s="407" t="s">
        <v>565</v>
      </c>
      <c r="DD5" s="407" t="s">
        <v>566</v>
      </c>
      <c r="DE5" s="407" t="s">
        <v>567</v>
      </c>
      <c r="DF5" s="407" t="s">
        <v>568</v>
      </c>
      <c r="DG5" s="407" t="s">
        <v>569</v>
      </c>
      <c r="DH5" s="407" t="s">
        <v>570</v>
      </c>
      <c r="DI5" s="407" t="s">
        <v>571</v>
      </c>
      <c r="DJ5" s="407" t="s">
        <v>572</v>
      </c>
      <c r="DK5" s="407" t="s">
        <v>573</v>
      </c>
      <c r="DL5" s="407" t="s">
        <v>574</v>
      </c>
      <c r="DM5" s="407" t="s">
        <v>575</v>
      </c>
      <c r="DN5" s="407" t="s">
        <v>576</v>
      </c>
      <c r="DO5" s="407" t="s">
        <v>577</v>
      </c>
      <c r="DP5" s="407" t="s">
        <v>578</v>
      </c>
      <c r="DQ5" s="407" t="s">
        <v>703</v>
      </c>
      <c r="DR5" s="407" t="s">
        <v>580</v>
      </c>
      <c r="DS5" s="407" t="s">
        <v>581</v>
      </c>
      <c r="DT5" s="407" t="s">
        <v>704</v>
      </c>
      <c r="DU5" s="407" t="s">
        <v>583</v>
      </c>
      <c r="DV5" s="407" t="s">
        <v>584</v>
      </c>
      <c r="DW5" s="407" t="s">
        <v>585</v>
      </c>
      <c r="DX5" s="407" t="s">
        <v>849</v>
      </c>
      <c r="DY5" s="407" t="s">
        <v>850</v>
      </c>
      <c r="DZ5" s="407" t="s">
        <v>851</v>
      </c>
      <c r="EA5" s="407" t="s">
        <v>852</v>
      </c>
      <c r="EB5" s="407" t="s">
        <v>853</v>
      </c>
      <c r="EC5" s="407" t="s">
        <v>854</v>
      </c>
      <c r="ED5" s="407" t="s">
        <v>855</v>
      </c>
      <c r="EE5" s="407" t="s">
        <v>856</v>
      </c>
      <c r="EF5" s="407" t="s">
        <v>857</v>
      </c>
      <c r="EG5" s="407" t="s">
        <v>858</v>
      </c>
      <c r="EH5" s="407" t="s">
        <v>859</v>
      </c>
      <c r="EI5" s="407" t="s">
        <v>860</v>
      </c>
      <c r="EJ5" s="281" t="s">
        <v>590</v>
      </c>
      <c r="EK5" s="281" t="s">
        <v>591</v>
      </c>
      <c r="EL5" s="281" t="s">
        <v>592</v>
      </c>
      <c r="EM5" s="281" t="s">
        <v>593</v>
      </c>
      <c r="EN5" s="281" t="s">
        <v>594</v>
      </c>
      <c r="EO5" s="281" t="s">
        <v>595</v>
      </c>
      <c r="EP5" s="281" t="s">
        <v>596</v>
      </c>
      <c r="EQ5" s="281" t="s">
        <v>597</v>
      </c>
      <c r="ER5" s="281" t="s">
        <v>598</v>
      </c>
      <c r="ES5" s="281" t="s">
        <v>599</v>
      </c>
      <c r="ET5" s="281" t="s">
        <v>600</v>
      </c>
      <c r="EU5" s="281" t="s">
        <v>601</v>
      </c>
      <c r="EV5" s="281" t="s">
        <v>602</v>
      </c>
      <c r="EW5" s="281" t="s">
        <v>603</v>
      </c>
      <c r="EX5" s="281" t="s">
        <v>604</v>
      </c>
      <c r="EY5" s="281" t="s">
        <v>605</v>
      </c>
      <c r="EZ5" s="281" t="s">
        <v>606</v>
      </c>
      <c r="FA5" s="281" t="s">
        <v>607</v>
      </c>
      <c r="FB5" s="281" t="s">
        <v>608</v>
      </c>
      <c r="FC5" s="281" t="s">
        <v>847</v>
      </c>
      <c r="FD5" s="281" t="s">
        <v>610</v>
      </c>
      <c r="FE5" s="281" t="s">
        <v>611</v>
      </c>
      <c r="FF5" s="281" t="s">
        <v>612</v>
      </c>
      <c r="FG5" s="281" t="s">
        <v>613</v>
      </c>
      <c r="FH5" s="281" t="s">
        <v>614</v>
      </c>
      <c r="FI5" s="281" t="s">
        <v>615</v>
      </c>
      <c r="FJ5" s="281" t="s">
        <v>616</v>
      </c>
      <c r="FK5" s="281" t="s">
        <v>617</v>
      </c>
      <c r="FL5" s="281" t="s">
        <v>618</v>
      </c>
      <c r="FM5" s="281" t="s">
        <v>619</v>
      </c>
      <c r="FN5" s="281" t="s">
        <v>620</v>
      </c>
      <c r="FO5" s="281" t="s">
        <v>621</v>
      </c>
      <c r="FP5" s="281" t="s">
        <v>622</v>
      </c>
      <c r="FQ5" s="384" t="s">
        <v>623</v>
      </c>
      <c r="FR5" s="384" t="s">
        <v>624</v>
      </c>
      <c r="FS5" s="384" t="s">
        <v>625</v>
      </c>
      <c r="FT5" s="209" t="s">
        <v>705</v>
      </c>
      <c r="FU5" s="209" t="s">
        <v>706</v>
      </c>
      <c r="FV5" s="209" t="s">
        <v>707</v>
      </c>
      <c r="FW5" s="209" t="s">
        <v>708</v>
      </c>
      <c r="FX5" s="209" t="s">
        <v>861</v>
      </c>
      <c r="FY5" s="209" t="s">
        <v>862</v>
      </c>
      <c r="FZ5" s="209" t="s">
        <v>863</v>
      </c>
      <c r="GA5" s="209" t="s">
        <v>864</v>
      </c>
      <c r="GB5" s="209" t="s">
        <v>872</v>
      </c>
      <c r="GC5" s="209" t="s">
        <v>873</v>
      </c>
      <c r="GD5" s="209" t="s">
        <v>874</v>
      </c>
      <c r="GE5" s="209" t="s">
        <v>875</v>
      </c>
      <c r="GF5" s="209" t="s">
        <v>876</v>
      </c>
      <c r="GG5" s="209" t="s">
        <v>877</v>
      </c>
      <c r="GH5" s="209" t="s">
        <v>878</v>
      </c>
      <c r="GI5" s="209" t="s">
        <v>879</v>
      </c>
      <c r="GJ5" s="209" t="s">
        <v>880</v>
      </c>
      <c r="GK5" s="209" t="s">
        <v>915</v>
      </c>
      <c r="GL5" s="209" t="s">
        <v>916</v>
      </c>
      <c r="GM5" s="247">
        <v>2016</v>
      </c>
      <c r="GN5" s="247">
        <v>2017</v>
      </c>
      <c r="GO5" s="247">
        <v>2018</v>
      </c>
      <c r="GP5" s="247">
        <v>2019</v>
      </c>
      <c r="GQ5" s="247">
        <v>2020</v>
      </c>
      <c r="GR5" s="247">
        <v>2021</v>
      </c>
      <c r="GS5" s="247">
        <v>2022</v>
      </c>
      <c r="GT5" s="247">
        <v>2023</v>
      </c>
      <c r="GU5" s="247">
        <v>2024</v>
      </c>
      <c r="GV5" s="408">
        <v>2025</v>
      </c>
      <c r="GW5" s="407" t="s">
        <v>455</v>
      </c>
      <c r="GX5" s="407" t="s">
        <v>456</v>
      </c>
      <c r="GY5" s="281" t="s">
        <v>457</v>
      </c>
      <c r="GZ5" s="407" t="s">
        <v>458</v>
      </c>
      <c r="HA5" s="407" t="s">
        <v>459</v>
      </c>
      <c r="HB5" s="407" t="s">
        <v>460</v>
      </c>
      <c r="HC5" s="407" t="s">
        <v>461</v>
      </c>
      <c r="HD5" s="407" t="s">
        <v>462</v>
      </c>
      <c r="HE5" s="407" t="s">
        <v>463</v>
      </c>
      <c r="HF5" s="407" t="s">
        <v>464</v>
      </c>
      <c r="HG5" s="407" t="s">
        <v>465</v>
      </c>
      <c r="HH5" s="407" t="s">
        <v>466</v>
      </c>
      <c r="HI5" s="407" t="s">
        <v>467</v>
      </c>
      <c r="HJ5" s="407" t="s">
        <v>468</v>
      </c>
      <c r="HK5" s="281" t="s">
        <v>469</v>
      </c>
      <c r="HL5" s="407" t="s">
        <v>470</v>
      </c>
      <c r="HM5" s="407" t="s">
        <v>471</v>
      </c>
      <c r="HN5" s="407" t="s">
        <v>472</v>
      </c>
      <c r="HO5" s="407" t="s">
        <v>473</v>
      </c>
      <c r="HP5" s="407" t="s">
        <v>474</v>
      </c>
      <c r="HQ5" s="407" t="s">
        <v>475</v>
      </c>
      <c r="HR5" s="407" t="s">
        <v>476</v>
      </c>
      <c r="HS5" s="407" t="s">
        <v>477</v>
      </c>
      <c r="HT5" s="407" t="s">
        <v>478</v>
      </c>
      <c r="HU5" s="407" t="s">
        <v>479</v>
      </c>
      <c r="HV5" s="407" t="s">
        <v>480</v>
      </c>
      <c r="HW5" s="281" t="s">
        <v>481</v>
      </c>
      <c r="HX5" s="407" t="s">
        <v>482</v>
      </c>
      <c r="HY5" s="407" t="s">
        <v>483</v>
      </c>
      <c r="HZ5" s="407" t="s">
        <v>484</v>
      </c>
      <c r="IA5" s="407" t="s">
        <v>485</v>
      </c>
      <c r="IB5" s="407" t="s">
        <v>486</v>
      </c>
      <c r="IC5" s="407" t="s">
        <v>487</v>
      </c>
      <c r="ID5" s="407" t="s">
        <v>488</v>
      </c>
      <c r="IE5" s="407" t="s">
        <v>489</v>
      </c>
      <c r="IF5" s="407" t="s">
        <v>490</v>
      </c>
      <c r="IG5" s="407" t="s">
        <v>491</v>
      </c>
      <c r="IH5" s="407" t="s">
        <v>492</v>
      </c>
      <c r="II5" s="407" t="s">
        <v>493</v>
      </c>
      <c r="IJ5" s="407" t="s">
        <v>494</v>
      </c>
      <c r="IK5" s="407" t="s">
        <v>495</v>
      </c>
      <c r="IL5" s="407" t="s">
        <v>496</v>
      </c>
      <c r="IM5" s="407" t="s">
        <v>497</v>
      </c>
      <c r="IN5" s="407" t="s">
        <v>498</v>
      </c>
      <c r="IO5" s="407" t="s">
        <v>499</v>
      </c>
      <c r="IP5" s="407" t="s">
        <v>500</v>
      </c>
      <c r="IQ5" s="407" t="s">
        <v>501</v>
      </c>
      <c r="IR5" s="407" t="s">
        <v>502</v>
      </c>
      <c r="IS5" s="407" t="s">
        <v>503</v>
      </c>
      <c r="IT5" s="407" t="s">
        <v>504</v>
      </c>
      <c r="IU5" s="407" t="s">
        <v>505</v>
      </c>
      <c r="IV5" s="407" t="s">
        <v>506</v>
      </c>
      <c r="IW5" s="407" t="s">
        <v>507</v>
      </c>
      <c r="IX5" s="407" t="s">
        <v>508</v>
      </c>
      <c r="IY5" s="407" t="s">
        <v>509</v>
      </c>
      <c r="IZ5" s="407" t="s">
        <v>510</v>
      </c>
      <c r="JA5" s="407" t="s">
        <v>511</v>
      </c>
      <c r="JB5" s="407" t="s">
        <v>512</v>
      </c>
      <c r="JC5" s="407" t="s">
        <v>513</v>
      </c>
      <c r="JD5" s="407" t="s">
        <v>514</v>
      </c>
      <c r="JE5" s="407" t="s">
        <v>515</v>
      </c>
      <c r="JF5" s="407" t="s">
        <v>516</v>
      </c>
      <c r="JG5" s="407" t="s">
        <v>517</v>
      </c>
      <c r="JH5" s="407" t="s">
        <v>518</v>
      </c>
      <c r="JI5" s="407" t="s">
        <v>519</v>
      </c>
      <c r="JJ5" s="407" t="s">
        <v>520</v>
      </c>
      <c r="JK5" s="407" t="s">
        <v>521</v>
      </c>
      <c r="JL5" s="407" t="s">
        <v>522</v>
      </c>
      <c r="JM5" s="407" t="s">
        <v>523</v>
      </c>
      <c r="JN5" s="407" t="s">
        <v>524</v>
      </c>
      <c r="JO5" s="407" t="s">
        <v>525</v>
      </c>
      <c r="JP5" s="407" t="s">
        <v>526</v>
      </c>
      <c r="JQ5" s="407" t="s">
        <v>527</v>
      </c>
      <c r="JR5" s="407" t="s">
        <v>528</v>
      </c>
      <c r="JS5" s="407" t="s">
        <v>529</v>
      </c>
      <c r="JT5" s="407" t="s">
        <v>530</v>
      </c>
      <c r="JU5" s="407" t="s">
        <v>531</v>
      </c>
      <c r="JV5" s="407" t="s">
        <v>532</v>
      </c>
      <c r="JW5" s="407" t="s">
        <v>533</v>
      </c>
      <c r="JX5" s="407" t="s">
        <v>534</v>
      </c>
      <c r="JY5" s="407" t="s">
        <v>535</v>
      </c>
      <c r="JZ5" s="407" t="s">
        <v>536</v>
      </c>
      <c r="KA5" s="407" t="s">
        <v>537</v>
      </c>
      <c r="KB5" s="407" t="s">
        <v>538</v>
      </c>
      <c r="KC5" s="407" t="s">
        <v>539</v>
      </c>
      <c r="KD5" s="407" t="s">
        <v>540</v>
      </c>
      <c r="KE5" s="407" t="s">
        <v>541</v>
      </c>
      <c r="KF5" s="407" t="s">
        <v>700</v>
      </c>
      <c r="KG5" s="407" t="s">
        <v>543</v>
      </c>
      <c r="KH5" s="407" t="s">
        <v>544</v>
      </c>
      <c r="KI5" s="407" t="s">
        <v>545</v>
      </c>
      <c r="KJ5" s="407" t="s">
        <v>546</v>
      </c>
      <c r="KK5" s="407" t="s">
        <v>547</v>
      </c>
      <c r="KL5" s="407" t="s">
        <v>548</v>
      </c>
      <c r="KM5" s="407" t="s">
        <v>549</v>
      </c>
      <c r="KN5" s="407" t="s">
        <v>550</v>
      </c>
      <c r="KO5" s="407" t="s">
        <v>551</v>
      </c>
      <c r="KP5" s="407" t="s">
        <v>552</v>
      </c>
      <c r="KQ5" s="407" t="s">
        <v>553</v>
      </c>
      <c r="KR5" s="407" t="s">
        <v>701</v>
      </c>
      <c r="KS5" s="407" t="s">
        <v>555</v>
      </c>
      <c r="KT5" s="407" t="s">
        <v>556</v>
      </c>
      <c r="KU5" s="407" t="s">
        <v>557</v>
      </c>
      <c r="KV5" s="407" t="s">
        <v>558</v>
      </c>
      <c r="KW5" s="407" t="s">
        <v>559</v>
      </c>
      <c r="KX5" s="407" t="s">
        <v>560</v>
      </c>
      <c r="KY5" s="407" t="s">
        <v>561</v>
      </c>
      <c r="KZ5" s="407" t="s">
        <v>562</v>
      </c>
      <c r="LA5" s="407" t="s">
        <v>563</v>
      </c>
      <c r="LB5" s="407" t="s">
        <v>564</v>
      </c>
      <c r="LC5" s="407" t="s">
        <v>565</v>
      </c>
      <c r="LD5" s="407" t="s">
        <v>566</v>
      </c>
      <c r="LE5" s="407" t="s">
        <v>567</v>
      </c>
      <c r="LF5" s="407" t="s">
        <v>568</v>
      </c>
      <c r="LG5" s="407" t="s">
        <v>569</v>
      </c>
      <c r="LH5" s="407" t="s">
        <v>570</v>
      </c>
      <c r="LI5" s="407" t="s">
        <v>571</v>
      </c>
      <c r="LJ5" s="407" t="s">
        <v>572</v>
      </c>
      <c r="LK5" s="407" t="s">
        <v>573</v>
      </c>
      <c r="LL5" s="407" t="s">
        <v>574</v>
      </c>
      <c r="LM5" s="407" t="s">
        <v>575</v>
      </c>
      <c r="LN5" s="407" t="s">
        <v>576</v>
      </c>
      <c r="LO5" s="407" t="s">
        <v>577</v>
      </c>
      <c r="LP5" s="407" t="s">
        <v>578</v>
      </c>
      <c r="LQ5" s="407" t="s">
        <v>703</v>
      </c>
      <c r="LR5" s="407" t="s">
        <v>580</v>
      </c>
      <c r="LS5" s="407" t="s">
        <v>581</v>
      </c>
      <c r="LT5" s="407" t="s">
        <v>704</v>
      </c>
      <c r="LU5" s="407" t="s">
        <v>583</v>
      </c>
      <c r="LV5" s="407" t="s">
        <v>584</v>
      </c>
      <c r="LW5" s="407" t="s">
        <v>585</v>
      </c>
      <c r="LX5" s="407" t="s">
        <v>849</v>
      </c>
      <c r="LY5" s="407" t="s">
        <v>850</v>
      </c>
      <c r="LZ5" s="407" t="s">
        <v>851</v>
      </c>
      <c r="MA5" s="407" t="s">
        <v>852</v>
      </c>
      <c r="MB5" s="407" t="s">
        <v>853</v>
      </c>
      <c r="MC5" s="407" t="s">
        <v>854</v>
      </c>
      <c r="MD5" s="407" t="s">
        <v>855</v>
      </c>
      <c r="ME5" s="407" t="s">
        <v>856</v>
      </c>
      <c r="MF5" s="407" t="s">
        <v>857</v>
      </c>
      <c r="MG5" s="407" t="s">
        <v>858</v>
      </c>
      <c r="MH5" s="407" t="s">
        <v>859</v>
      </c>
      <c r="MI5" s="407" t="s">
        <v>860</v>
      </c>
      <c r="MJ5" s="281" t="s">
        <v>587</v>
      </c>
      <c r="MK5" s="281" t="s">
        <v>588</v>
      </c>
      <c r="ML5" s="281" t="s">
        <v>589</v>
      </c>
      <c r="MM5" s="281" t="s">
        <v>590</v>
      </c>
      <c r="MN5" s="281" t="s">
        <v>591</v>
      </c>
      <c r="MO5" s="281" t="s">
        <v>592</v>
      </c>
      <c r="MP5" s="281" t="s">
        <v>593</v>
      </c>
      <c r="MQ5" s="281" t="s">
        <v>594</v>
      </c>
      <c r="MR5" s="281" t="s">
        <v>595</v>
      </c>
      <c r="MS5" s="281" t="s">
        <v>596</v>
      </c>
      <c r="MT5" s="281" t="s">
        <v>597</v>
      </c>
      <c r="MU5" s="281" t="s">
        <v>598</v>
      </c>
      <c r="MV5" s="281" t="s">
        <v>599</v>
      </c>
      <c r="MW5" s="281" t="s">
        <v>600</v>
      </c>
      <c r="MX5" s="281" t="s">
        <v>601</v>
      </c>
      <c r="MY5" s="281" t="s">
        <v>602</v>
      </c>
      <c r="MZ5" s="281" t="s">
        <v>603</v>
      </c>
      <c r="NA5" s="281" t="s">
        <v>604</v>
      </c>
      <c r="NB5" s="281" t="s">
        <v>605</v>
      </c>
      <c r="NC5" s="281" t="s">
        <v>606</v>
      </c>
      <c r="ND5" s="281" t="s">
        <v>607</v>
      </c>
      <c r="NE5" s="281" t="s">
        <v>608</v>
      </c>
      <c r="NF5" s="281" t="s">
        <v>847</v>
      </c>
      <c r="NG5" s="281" t="s">
        <v>610</v>
      </c>
      <c r="NH5" s="281" t="s">
        <v>611</v>
      </c>
      <c r="NI5" s="281" t="s">
        <v>612</v>
      </c>
      <c r="NJ5" s="281" t="s">
        <v>613</v>
      </c>
      <c r="NK5" s="281" t="s">
        <v>614</v>
      </c>
      <c r="NL5" s="281" t="s">
        <v>615</v>
      </c>
      <c r="NM5" s="281" t="s">
        <v>616</v>
      </c>
      <c r="NN5" s="281" t="s">
        <v>617</v>
      </c>
      <c r="NO5" s="281" t="s">
        <v>618</v>
      </c>
      <c r="NP5" s="281" t="s">
        <v>619</v>
      </c>
      <c r="NQ5" s="281" t="s">
        <v>620</v>
      </c>
      <c r="NR5" s="281" t="s">
        <v>621</v>
      </c>
      <c r="NS5" s="384" t="s">
        <v>622</v>
      </c>
      <c r="NT5" s="384" t="s">
        <v>623</v>
      </c>
      <c r="NU5" s="384" t="s">
        <v>624</v>
      </c>
      <c r="NV5" s="384" t="s">
        <v>625</v>
      </c>
      <c r="NW5" s="209" t="s">
        <v>705</v>
      </c>
      <c r="NX5" s="209" t="s">
        <v>706</v>
      </c>
      <c r="NY5" s="209" t="s">
        <v>707</v>
      </c>
      <c r="NZ5" s="209" t="s">
        <v>708</v>
      </c>
      <c r="OA5" s="209" t="s">
        <v>861</v>
      </c>
      <c r="OB5" s="209" t="s">
        <v>862</v>
      </c>
      <c r="OC5" s="209" t="s">
        <v>863</v>
      </c>
      <c r="OD5" s="209" t="s">
        <v>864</v>
      </c>
      <c r="OE5" s="409"/>
      <c r="OF5" s="409"/>
    </row>
    <row r="6" spans="1:396" s="199" customFormat="1" ht="20.100000000000001" customHeight="1">
      <c r="A6" s="398"/>
      <c r="B6" s="209"/>
      <c r="C6" s="410"/>
      <c r="D6" s="211">
        <v>68.251105271614279</v>
      </c>
      <c r="E6" s="212" t="s">
        <v>6</v>
      </c>
      <c r="F6" s="411" t="s">
        <v>631</v>
      </c>
      <c r="G6" s="411"/>
      <c r="H6" s="412">
        <v>4.2099558278367653</v>
      </c>
      <c r="I6" s="412">
        <v>4.3551155496043776</v>
      </c>
      <c r="J6" s="412">
        <v>4.5492935123170071</v>
      </c>
      <c r="K6" s="412">
        <v>2.5204077038843735</v>
      </c>
      <c r="L6" s="412">
        <v>3.7094419545677226</v>
      </c>
      <c r="M6" s="412">
        <v>4.469500082113953</v>
      </c>
      <c r="N6" s="412">
        <v>3.6764583552390491</v>
      </c>
      <c r="O6" s="412">
        <v>4.7501394597475866</v>
      </c>
      <c r="P6" s="412">
        <v>3.847807558957129</v>
      </c>
      <c r="Q6" s="412">
        <v>4.1885516439404995</v>
      </c>
      <c r="R6" s="412">
        <v>6.9944795235190753</v>
      </c>
      <c r="S6" s="412">
        <v>4.6851629991736559</v>
      </c>
      <c r="T6" s="412">
        <v>4.894908572166031</v>
      </c>
      <c r="U6" s="412">
        <v>7.3782227257580359</v>
      </c>
      <c r="V6" s="412">
        <v>5.6029577435869697</v>
      </c>
      <c r="W6" s="412">
        <v>6.4920426075588296</v>
      </c>
      <c r="X6" s="412">
        <v>7.1967454021360879</v>
      </c>
      <c r="Y6" s="412">
        <v>4.3610605898594486</v>
      </c>
      <c r="Z6" s="412">
        <v>8.4747614739490302</v>
      </c>
      <c r="AA6" s="412">
        <v>7.4146727947751288</v>
      </c>
      <c r="AB6" s="412">
        <v>5.8576457801112127</v>
      </c>
      <c r="AC6" s="412">
        <v>4.2461599641605829</v>
      </c>
      <c r="AD6" s="412">
        <v>6.3994491285094313</v>
      </c>
      <c r="AE6" s="412">
        <v>5.4105593205218412</v>
      </c>
      <c r="AF6" s="412">
        <v>6.8946125084185468</v>
      </c>
      <c r="AG6" s="412">
        <v>4.7074141259222415</v>
      </c>
      <c r="AH6" s="412">
        <v>4.1137932012726282</v>
      </c>
      <c r="AI6" s="412">
        <v>5.3384463886950897</v>
      </c>
      <c r="AJ6" s="412">
        <v>4.1401592758243879</v>
      </c>
      <c r="AK6" s="412">
        <v>4.5192687021228863</v>
      </c>
      <c r="AL6" s="412">
        <v>5.211493574902363</v>
      </c>
      <c r="AM6" s="412">
        <v>4.2804927699516782</v>
      </c>
      <c r="AN6" s="412">
        <v>4.7975518149850416</v>
      </c>
      <c r="AO6" s="412">
        <v>5.3717000584435652</v>
      </c>
      <c r="AP6" s="412">
        <v>3.6910661201681592</v>
      </c>
      <c r="AQ6" s="412">
        <v>4.3575289582473289</v>
      </c>
      <c r="AR6" s="412">
        <v>4.1736980279155631</v>
      </c>
      <c r="AS6" s="412">
        <v>3.7146438214645769</v>
      </c>
      <c r="AT6" s="412">
        <v>4.1195810025222386</v>
      </c>
      <c r="AU6" s="412">
        <v>4.3115504956631838</v>
      </c>
      <c r="AV6" s="412">
        <v>4.1564534240603734</v>
      </c>
      <c r="AW6" s="412">
        <v>3.8321112327730447</v>
      </c>
      <c r="AX6" s="412">
        <v>4.0147895381523284</v>
      </c>
      <c r="AY6" s="412">
        <v>3.5584943580704476</v>
      </c>
      <c r="AZ6" s="412">
        <v>2.4849509843736683</v>
      </c>
      <c r="BA6" s="412">
        <v>2.3299627379200558</v>
      </c>
      <c r="BB6" s="412">
        <v>2.6991759394975361</v>
      </c>
      <c r="BC6" s="412">
        <v>3.4043277327870669</v>
      </c>
      <c r="BD6" s="412">
        <v>2.1562932718195924</v>
      </c>
      <c r="BE6" s="412">
        <v>6.1799132313264238</v>
      </c>
      <c r="BF6" s="412">
        <v>-4.1280865099345476</v>
      </c>
      <c r="BG6" s="412">
        <v>-37.165890289678828</v>
      </c>
      <c r="BH6" s="412">
        <v>-22.62297592098281</v>
      </c>
      <c r="BI6" s="412">
        <v>4.7323029400768917</v>
      </c>
      <c r="BJ6" s="412">
        <v>2.925302607062946</v>
      </c>
      <c r="BK6" s="412">
        <v>2.2153537312209437</v>
      </c>
      <c r="BL6" s="412">
        <v>4.2715180986488974</v>
      </c>
      <c r="BM6" s="412">
        <v>2.3557736205980291</v>
      </c>
      <c r="BN6" s="412">
        <v>2.0330812751906819</v>
      </c>
      <c r="BO6" s="412">
        <v>4.1197874588659715</v>
      </c>
      <c r="BP6" s="412">
        <v>3.5420857470902121</v>
      </c>
      <c r="BQ6" s="412">
        <v>4.4561159179281447</v>
      </c>
      <c r="BR6" s="412">
        <v>12.723464556338044</v>
      </c>
      <c r="BS6" s="412">
        <v>67.981010383079052</v>
      </c>
      <c r="BT6" s="412">
        <v>29.774856351894755</v>
      </c>
      <c r="BU6" s="412">
        <v>-0.1694526947119499</v>
      </c>
      <c r="BV6" s="412">
        <v>-6.5035094189217517</v>
      </c>
      <c r="BW6" s="412">
        <v>0.59051797531826367</v>
      </c>
      <c r="BX6" s="412">
        <v>3.9517501855204245</v>
      </c>
      <c r="BY6" s="412">
        <v>7.9863252481759446</v>
      </c>
      <c r="BZ6" s="412">
        <v>11.309639371771922</v>
      </c>
      <c r="CA6" s="412">
        <v>8.3631199658601929</v>
      </c>
      <c r="CB6" s="412">
        <v>6.768062735394281</v>
      </c>
      <c r="CC6" s="412">
        <v>5.2113912691416573</v>
      </c>
      <c r="CD6" s="412">
        <v>6.9275274560454392</v>
      </c>
      <c r="CE6" s="412">
        <v>6.1881252317629247</v>
      </c>
      <c r="CF6" s="412">
        <v>6.9318325125574489</v>
      </c>
      <c r="CG6" s="412">
        <v>14.435507168916331</v>
      </c>
      <c r="CH6" s="412">
        <v>14.91558270398383</v>
      </c>
      <c r="CI6" s="412">
        <v>15.209918893014063</v>
      </c>
      <c r="CJ6" s="412">
        <v>10.414519306149288</v>
      </c>
      <c r="CK6" s="412">
        <v>4.2106326281304121</v>
      </c>
      <c r="CL6" s="412">
        <v>4.837048388261195</v>
      </c>
      <c r="CM6" s="412">
        <v>3.0183054253819535</v>
      </c>
      <c r="CN6" s="412">
        <v>1.3211240237981201</v>
      </c>
      <c r="CO6" s="412">
        <v>4.7870573576317241</v>
      </c>
      <c r="CP6" s="412">
        <v>4.0835031920973535</v>
      </c>
      <c r="CQ6" s="412">
        <v>-3.0260062174208002</v>
      </c>
      <c r="CR6" s="412">
        <v>5.1147930976989073</v>
      </c>
      <c r="CS6" s="412">
        <v>-1.635355791869415</v>
      </c>
      <c r="CT6" s="412">
        <v>-0.18962386946706999</v>
      </c>
      <c r="CU6" s="412">
        <v>-0.6128956721395582</v>
      </c>
      <c r="CV6" s="412">
        <v>0.37920917585117309</v>
      </c>
      <c r="CW6" s="412">
        <v>0.92823578928471306</v>
      </c>
      <c r="CX6" s="412">
        <v>-5.341559148574504E-2</v>
      </c>
      <c r="CY6" s="412">
        <v>-1.429159243071183</v>
      </c>
      <c r="CZ6" s="412">
        <v>3.7147591888149805</v>
      </c>
      <c r="DA6" s="412">
        <v>1.2441812420038332</v>
      </c>
      <c r="DB6" s="412">
        <v>1.3015957746867173</v>
      </c>
      <c r="DC6" s="412">
        <v>4.9288061469529509</v>
      </c>
      <c r="DD6" s="412">
        <v>4.6020619173989132</v>
      </c>
      <c r="DE6" s="412">
        <v>5.1702378853228481</v>
      </c>
      <c r="DF6" s="412">
        <v>7.7388032336374266</v>
      </c>
      <c r="DG6" s="412">
        <v>6.5424129649847913</v>
      </c>
      <c r="DH6" s="412">
        <v>3.1629162588725563</v>
      </c>
      <c r="DI6" s="412">
        <v>3.2674769423801138</v>
      </c>
      <c r="DJ6" s="412">
        <v>4.6362317909347581</v>
      </c>
      <c r="DK6" s="412">
        <v>5.7632311432508061</v>
      </c>
      <c r="DL6" s="412">
        <v>3.7367278167629507</v>
      </c>
      <c r="DM6" s="412">
        <v>4.7510792000568784</v>
      </c>
      <c r="DN6" s="412">
        <v>4.0282161404398664</v>
      </c>
      <c r="DO6" s="412">
        <v>5.5611505901054699</v>
      </c>
      <c r="DP6" s="412">
        <v>2.7508550518300297</v>
      </c>
      <c r="DQ6" s="412">
        <v>3.5657918546907865</v>
      </c>
      <c r="DR6" s="412">
        <v>4.357377665159305</v>
      </c>
      <c r="DS6" s="412">
        <v>2.7602719760762682</v>
      </c>
      <c r="DT6" s="412">
        <v>4.9721596050878816</v>
      </c>
      <c r="DU6" s="412">
        <v>6.469821757777467</v>
      </c>
      <c r="DV6" s="412">
        <v>4.8624984357165602</v>
      </c>
      <c r="DW6" s="412">
        <v>6.7345775371661034</v>
      </c>
      <c r="DX6" s="412">
        <v>7.3137196026764997</v>
      </c>
      <c r="DY6" s="412">
        <v>4.1949910377611275</v>
      </c>
      <c r="DZ6" s="412">
        <v>5.4547427940831312</v>
      </c>
      <c r="EA6" s="412">
        <v>8.3193639057438133</v>
      </c>
      <c r="EB6" s="412">
        <v>6.550523331106433</v>
      </c>
      <c r="EC6" s="412" t="e">
        <v>#DIV/0!</v>
      </c>
      <c r="ED6" s="412" t="e">
        <v>#DIV/0!</v>
      </c>
      <c r="EE6" s="412" t="e">
        <v>#DIV/0!</v>
      </c>
      <c r="EF6" s="412" t="e">
        <v>#DIV/0!</v>
      </c>
      <c r="EG6" s="412" t="e">
        <v>#DIV/0!</v>
      </c>
      <c r="EH6" s="412" t="e">
        <v>#DIV/0!</v>
      </c>
      <c r="EI6" s="412" t="e">
        <v>#DIV/0!</v>
      </c>
      <c r="EJ6" s="412">
        <v>4.3721164163139008</v>
      </c>
      <c r="EK6" s="412">
        <v>3.5844036317960359</v>
      </c>
      <c r="EL6" s="412">
        <v>4.0888098845230729</v>
      </c>
      <c r="EM6" s="412">
        <v>5.2611095395536296</v>
      </c>
      <c r="EN6" s="412">
        <v>5.9092294332337758</v>
      </c>
      <c r="EO6" s="412">
        <v>5.9895281861416407</v>
      </c>
      <c r="EP6" s="412">
        <v>7.2358249100574028</v>
      </c>
      <c r="EQ6" s="412">
        <v>5.339493805643599</v>
      </c>
      <c r="ER6" s="412">
        <v>5.2484458903511637</v>
      </c>
      <c r="ES6" s="412">
        <v>4.6558610122105364</v>
      </c>
      <c r="ET6" s="412">
        <v>4.7634490189580276</v>
      </c>
      <c r="EU6" s="412">
        <v>4.4776708983637974</v>
      </c>
      <c r="EV6" s="412">
        <v>4.0117738790718391</v>
      </c>
      <c r="EW6" s="412">
        <v>4.0964826729691595</v>
      </c>
      <c r="EX6" s="412">
        <v>3.3517430892941178</v>
      </c>
      <c r="EY6" s="412">
        <v>2.8073181630604722</v>
      </c>
      <c r="EZ6" s="412">
        <v>1.2637907814354747</v>
      </c>
      <c r="FA6" s="412">
        <v>-18.073074724655996</v>
      </c>
      <c r="FB6" s="412">
        <v>3.136670423502693</v>
      </c>
      <c r="FC6" s="412">
        <v>2.8370456433010673</v>
      </c>
      <c r="FD6" s="412">
        <v>6.8095505594451424</v>
      </c>
      <c r="FE6" s="412">
        <v>26.320614935330795</v>
      </c>
      <c r="FF6" s="412">
        <v>-0.66385015523846391</v>
      </c>
      <c r="FG6" s="412">
        <v>9.1984616101385939</v>
      </c>
      <c r="FH6" s="412">
        <v>6.3250479278731433</v>
      </c>
      <c r="FI6" s="412">
        <v>9.2572661909888154</v>
      </c>
      <c r="FJ6" s="412">
        <v>13.433061931656013</v>
      </c>
      <c r="FK6" s="412">
        <v>4.0201622017028029</v>
      </c>
      <c r="FL6" s="412">
        <v>3.3650748370989305</v>
      </c>
      <c r="FM6" s="412">
        <v>6.5554429738796216E-2</v>
      </c>
      <c r="FN6" s="412">
        <v>-0.13827478236765955</v>
      </c>
      <c r="FO6" s="412">
        <v>-0.18223424739568372</v>
      </c>
      <c r="FP6" s="412">
        <v>2.0888854525287712</v>
      </c>
      <c r="FQ6" s="412">
        <v>4.9047226867902083</v>
      </c>
      <c r="FR6" s="412">
        <v>5.7642294777174641</v>
      </c>
      <c r="FS6" s="412">
        <v>4.5439051108911315</v>
      </c>
      <c r="FT6" s="165">
        <v>4.1591435946795059</v>
      </c>
      <c r="FU6" s="165">
        <v>3.9178065620112648</v>
      </c>
      <c r="FV6" s="165">
        <v>4.0221642160719284</v>
      </c>
      <c r="FW6" s="165">
        <v>6.0171470553379578</v>
      </c>
      <c r="FX6" s="165">
        <v>5.6799849532365414</v>
      </c>
      <c r="FY6" s="165" t="e">
        <v>#VALUE!</v>
      </c>
      <c r="FZ6" s="165" t="e">
        <v>#VALUE!</v>
      </c>
      <c r="GA6" s="165" t="e">
        <v>#VALUE!</v>
      </c>
      <c r="GB6" s="412">
        <v>3.8644832080626941</v>
      </c>
      <c r="GC6" s="412">
        <v>6.2889409382638632</v>
      </c>
      <c r="GD6" s="412">
        <v>5.0368152201748018</v>
      </c>
      <c r="GE6" s="412">
        <v>4.1011047534076113</v>
      </c>
      <c r="GF6" s="412">
        <v>-11.302177408114858</v>
      </c>
      <c r="GG6" s="412">
        <v>19.561742636387876</v>
      </c>
      <c r="GH6" s="412">
        <v>6.4159002120992312</v>
      </c>
      <c r="GI6" s="412">
        <v>2.4419060064653451</v>
      </c>
      <c r="GJ6" s="412">
        <v>3.1250226276594333</v>
      </c>
      <c r="GK6" s="165">
        <v>4.1400006450908364</v>
      </c>
      <c r="GL6" s="165">
        <v>6.364795718848157</v>
      </c>
      <c r="GM6" s="412">
        <v>4.3331826946845524</v>
      </c>
      <c r="GN6" s="412">
        <v>6.1165753609441396</v>
      </c>
      <c r="GO6" s="412">
        <v>4.7789720802513074</v>
      </c>
      <c r="GP6" s="412">
        <v>3.5538126941880392</v>
      </c>
      <c r="GQ6" s="412">
        <v>-2.6536955334914154</v>
      </c>
      <c r="GR6" s="412">
        <v>9.5082135188621777</v>
      </c>
      <c r="GS6" s="412">
        <v>8.1538152891561992</v>
      </c>
      <c r="GT6" s="412">
        <v>0.74245952968684037</v>
      </c>
      <c r="GU6" s="412">
        <v>4.3364627340108228</v>
      </c>
      <c r="GV6" s="165">
        <v>4.542816561264587</v>
      </c>
      <c r="GW6" s="412">
        <v>-10.128522338097113</v>
      </c>
      <c r="GX6" s="412">
        <v>11.434813100400461</v>
      </c>
      <c r="GY6" s="412">
        <v>-2.1932313320623109</v>
      </c>
      <c r="GZ6" s="412">
        <v>2.5196010636682615</v>
      </c>
      <c r="HA6" s="412">
        <v>3.1309093351559341</v>
      </c>
      <c r="HB6" s="412">
        <v>-1.9442727040000989</v>
      </c>
      <c r="HC6" s="412">
        <v>-0.18032618174896697</v>
      </c>
      <c r="HD6" s="412">
        <v>3.0003027156423343</v>
      </c>
      <c r="HE6" s="412">
        <v>2.8175873463872847</v>
      </c>
      <c r="HF6" s="412">
        <v>-5.9147664093643186</v>
      </c>
      <c r="HG6" s="412">
        <v>3.027724828597897</v>
      </c>
      <c r="HH6" s="412">
        <v>0.14543941686882533</v>
      </c>
      <c r="HI6" s="412">
        <v>-10.003335463305632</v>
      </c>
      <c r="HJ6" s="412">
        <v>11.642164554798654</v>
      </c>
      <c r="HK6" s="412">
        <v>-4.0912715602887602</v>
      </c>
      <c r="HL6" s="412">
        <v>3.7086259589182049</v>
      </c>
      <c r="HM6" s="412">
        <v>3.8867275554078162</v>
      </c>
      <c r="HN6" s="412">
        <v>-2.6886266373842318</v>
      </c>
      <c r="HO6" s="412">
        <v>0.8534137755867448</v>
      </c>
      <c r="HP6" s="412">
        <v>2.1130441457660538</v>
      </c>
      <c r="HQ6" s="412">
        <v>3.1549510861143233</v>
      </c>
      <c r="HR6" s="412">
        <v>-3.3809335090777211</v>
      </c>
      <c r="HS6" s="412">
        <v>0.80402479779309033</v>
      </c>
      <c r="HT6" s="412">
        <v>0.34608926992613931</v>
      </c>
      <c r="HU6" s="412">
        <v>-7.8727268964819501</v>
      </c>
      <c r="HV6" s="412">
        <v>9.7964045837652236</v>
      </c>
      <c r="HW6" s="412">
        <v>-3.2838036578690151</v>
      </c>
      <c r="HX6" s="412">
        <v>4.3949097106943213</v>
      </c>
      <c r="HY6" s="412">
        <v>1.138602932585826</v>
      </c>
      <c r="HZ6" s="412">
        <v>1.1471899054064352</v>
      </c>
      <c r="IA6" s="412">
        <v>-0.13219394317479782</v>
      </c>
      <c r="IB6" s="412">
        <v>0.63286677197005758</v>
      </c>
      <c r="IC6" s="412">
        <v>1.5846087712506858</v>
      </c>
      <c r="ID6" s="412">
        <v>-1.3851881596477682</v>
      </c>
      <c r="IE6" s="412">
        <v>-0.1328604355718852</v>
      </c>
      <c r="IF6" s="412">
        <v>1.7588408446633963</v>
      </c>
      <c r="IG6" s="412">
        <v>-9.7577669184937434</v>
      </c>
      <c r="IH6" s="412">
        <v>9.1739324908737672</v>
      </c>
      <c r="II6" s="412">
        <v>-2.1461657476183262</v>
      </c>
      <c r="IJ6" s="412">
        <v>3.2073558854363426</v>
      </c>
      <c r="IK6" s="412">
        <v>1.5067855626205358</v>
      </c>
      <c r="IL6" s="412">
        <v>1.8170817017585108</v>
      </c>
      <c r="IM6" s="412">
        <v>-1.015909254766413</v>
      </c>
      <c r="IN6" s="412">
        <v>1.131839615403706</v>
      </c>
      <c r="IO6" s="412">
        <v>2.1411544507852938</v>
      </c>
      <c r="IP6" s="412">
        <v>-2.9580525957688053</v>
      </c>
      <c r="IQ6" s="412">
        <v>0.50902453827748673</v>
      </c>
      <c r="IR6" s="412">
        <v>1.5795876315153805</v>
      </c>
      <c r="IS6" s="412">
        <v>-10.155430412060937</v>
      </c>
      <c r="IT6" s="412">
        <v>9.6001845883493502</v>
      </c>
      <c r="IU6" s="412">
        <v>-1.9657486658124128</v>
      </c>
      <c r="IV6" s="412">
        <v>3.0539006008620078</v>
      </c>
      <c r="IW6" s="412">
        <v>1.1906944114955138</v>
      </c>
      <c r="IX6" s="412">
        <v>1.9962148400825868</v>
      </c>
      <c r="IY6" s="412">
        <v>-1.4501356153866993</v>
      </c>
      <c r="IZ6" s="412">
        <v>8.3452257496730908E-2</v>
      </c>
      <c r="JA6" s="412">
        <v>1.9866861286851076</v>
      </c>
      <c r="JB6" s="412">
        <v>-2.6079188995395413</v>
      </c>
      <c r="JC6" s="412">
        <v>1.1991383414953418</v>
      </c>
      <c r="JD6" s="412">
        <v>0.35357679933238728</v>
      </c>
      <c r="JE6" s="412">
        <v>-6.6167311124940937</v>
      </c>
      <c r="JF6" s="412">
        <v>-1.0398568281240159</v>
      </c>
      <c r="JG6" s="412">
        <v>-35.748701789081863</v>
      </c>
      <c r="JH6" s="412">
        <v>26.90565976014345</v>
      </c>
      <c r="JI6" s="412">
        <v>36.964875400208143</v>
      </c>
      <c r="JJ6" s="412">
        <v>0.23642164344444438</v>
      </c>
      <c r="JK6" s="412">
        <v>-2.1299039878086319</v>
      </c>
      <c r="JL6" s="412">
        <v>2.0967312883766596</v>
      </c>
      <c r="JM6" s="412">
        <v>0.11292007685790395</v>
      </c>
      <c r="JN6" s="412">
        <v>-2.9149624395639933</v>
      </c>
      <c r="JO6" s="412">
        <v>3.2687893323368371</v>
      </c>
      <c r="JP6" s="412">
        <v>-0.20322834323188488</v>
      </c>
      <c r="JQ6" s="412">
        <v>-5.7923791149581518</v>
      </c>
      <c r="JR6" s="412">
        <v>6.7925041372374864</v>
      </c>
      <c r="JS6" s="412">
        <v>-4.2524284152008107</v>
      </c>
      <c r="JT6" s="412">
        <v>-1.958181296461575</v>
      </c>
      <c r="JU6" s="412">
        <v>5.3615381066359475</v>
      </c>
      <c r="JV6" s="412">
        <v>-6.123387028943327</v>
      </c>
      <c r="JW6" s="412">
        <v>5.2959698377475206</v>
      </c>
      <c r="JX6" s="412">
        <v>5.5082936172141643</v>
      </c>
      <c r="JY6" s="412">
        <v>3.9985024751422884</v>
      </c>
      <c r="JZ6" s="412">
        <v>7.2861025795518231E-2</v>
      </c>
      <c r="KA6" s="412">
        <v>0.53512229765675556</v>
      </c>
      <c r="KB6" s="412">
        <v>-1.6721927128295277</v>
      </c>
      <c r="KC6" s="412">
        <v>-7.1659201494034193</v>
      </c>
      <c r="KD6" s="412">
        <v>8.5344303548194063</v>
      </c>
      <c r="KE6" s="412">
        <v>-4.9145214148593794</v>
      </c>
      <c r="KF6" s="412">
        <v>-1.2715281115313672</v>
      </c>
      <c r="KG6" s="412">
        <v>12.755021269406129</v>
      </c>
      <c r="KH6" s="412">
        <v>-5.7295593934710354</v>
      </c>
      <c r="KI6" s="412">
        <v>5.5656670689934913</v>
      </c>
      <c r="KJ6" s="412">
        <v>1.1167062219254547</v>
      </c>
      <c r="KK6" s="412">
        <v>-1.8448859496218404</v>
      </c>
      <c r="KL6" s="412">
        <v>0.6744044165897094</v>
      </c>
      <c r="KM6" s="412">
        <v>-1.208989626630725</v>
      </c>
      <c r="KN6" s="412">
        <v>-3.2921002146781007</v>
      </c>
      <c r="KO6" s="412">
        <v>-3.9903066238923941</v>
      </c>
      <c r="KP6" s="412">
        <v>7.8057158312363697</v>
      </c>
      <c r="KQ6" s="412">
        <v>-11.40941334275638</v>
      </c>
      <c r="KR6" s="412">
        <v>7.0165566107959876</v>
      </c>
      <c r="KS6" s="412">
        <v>5.5142404127333577</v>
      </c>
      <c r="KT6" s="412">
        <v>-4.3440027595709836</v>
      </c>
      <c r="KU6" s="412">
        <v>5.1179884614890057</v>
      </c>
      <c r="KV6" s="412">
        <v>2.1260763523268196</v>
      </c>
      <c r="KW6" s="412">
        <v>-1.3080240805085452</v>
      </c>
      <c r="KX6" s="412">
        <v>-0.30477814150154359</v>
      </c>
      <c r="KY6" s="412">
        <v>-2.5688270453799333</v>
      </c>
      <c r="KZ6" s="412">
        <v>1.7546006594823211</v>
      </c>
      <c r="LA6" s="412">
        <v>-6.277343039830896</v>
      </c>
      <c r="LB6" s="412">
        <v>7.8668513426214588</v>
      </c>
      <c r="LC6" s="412">
        <v>-8.2373340447854417</v>
      </c>
      <c r="LD6" s="412">
        <v>6.6833112073331193</v>
      </c>
      <c r="LE6" s="412">
        <v>6.087371138622899</v>
      </c>
      <c r="LF6" s="412">
        <v>-2.007803043657546</v>
      </c>
      <c r="LG6" s="412">
        <v>3.9507011454888357</v>
      </c>
      <c r="LH6" s="412">
        <v>-1.1133353433167201</v>
      </c>
      <c r="LI6" s="412">
        <v>-1.2079949146699249</v>
      </c>
      <c r="LJ6" s="412">
        <v>1.0166283878038058</v>
      </c>
      <c r="LK6" s="412">
        <v>-1.5194307995877239</v>
      </c>
      <c r="LL6" s="412">
        <v>-0.19509428168859699</v>
      </c>
      <c r="LM6" s="412">
        <v>-5.3609105598952169</v>
      </c>
      <c r="LN6" s="412">
        <v>7.1224870574204857</v>
      </c>
      <c r="LO6" s="412">
        <v>-6.8851417545129294</v>
      </c>
      <c r="LP6" s="412">
        <v>3.8431410138630895</v>
      </c>
      <c r="LQ6" s="412">
        <v>6.9287704925844906</v>
      </c>
      <c r="LR6" s="412">
        <v>-1.2588179660740764</v>
      </c>
      <c r="LS6" s="412">
        <v>2.3598193132879004</v>
      </c>
      <c r="LT6" s="412">
        <v>1.0151739144172325</v>
      </c>
      <c r="LU6" s="412">
        <v>0.20149353980447415</v>
      </c>
      <c r="LV6" s="412">
        <v>-0.50837071563290692</v>
      </c>
      <c r="LW6" s="412">
        <v>0.23871361094211352</v>
      </c>
      <c r="LX6" s="412">
        <v>0.34644736844487056</v>
      </c>
      <c r="LY6" s="412">
        <v>-8.1112917104808844</v>
      </c>
      <c r="LZ6" s="412">
        <v>8.4176332047363474</v>
      </c>
      <c r="MA6" s="412">
        <v>-4.3557269394755025</v>
      </c>
      <c r="MB6" s="412">
        <v>2.1473965541472211</v>
      </c>
      <c r="MC6" s="412" t="e">
        <v>#DIV/0!</v>
      </c>
      <c r="MD6" s="412" t="e">
        <v>#DIV/0!</v>
      </c>
      <c r="ME6" s="412" t="e">
        <v>#DIV/0!</v>
      </c>
      <c r="MF6" s="412" t="e">
        <v>#DIV/0!</v>
      </c>
      <c r="MG6" s="412" t="e">
        <v>#DIV/0!</v>
      </c>
      <c r="MH6" s="412" t="e">
        <v>#DIV/0!</v>
      </c>
      <c r="MI6" s="412" t="e">
        <v>#DIV/0!</v>
      </c>
      <c r="MJ6" s="412">
        <v>4.1084595038678913</v>
      </c>
      <c r="MK6" s="412">
        <v>1.7853112499388573</v>
      </c>
      <c r="ML6" s="412">
        <v>1.6542406775697032</v>
      </c>
      <c r="MM6" s="412">
        <v>-3.108013483984351</v>
      </c>
      <c r="MN6" s="412">
        <v>3.3227365795520711</v>
      </c>
      <c r="MO6" s="412">
        <v>2.2809567875888632</v>
      </c>
      <c r="MP6" s="412">
        <v>2.7991210101521773</v>
      </c>
      <c r="MQ6" s="412">
        <v>-2.5114244467424243</v>
      </c>
      <c r="MR6" s="412">
        <v>3.4010742932599811</v>
      </c>
      <c r="MS6" s="412">
        <v>3.4836456149178332</v>
      </c>
      <c r="MT6" s="412">
        <v>0.98124745118572321</v>
      </c>
      <c r="MU6" s="412">
        <v>-2.5956865904862667</v>
      </c>
      <c r="MV6" s="412">
        <v>2.81889075134319</v>
      </c>
      <c r="MW6" s="412">
        <v>3.5900285642814964</v>
      </c>
      <c r="MX6" s="412">
        <v>0.70578657831354974</v>
      </c>
      <c r="MY6" s="412">
        <v>-3.0300414042322359</v>
      </c>
      <c r="MZ6" s="412">
        <v>2.9026280428111164</v>
      </c>
      <c r="NA6" s="412">
        <v>2.8489123155392804</v>
      </c>
      <c r="NB6" s="412">
        <v>0.17529973028982226</v>
      </c>
      <c r="NC6" s="412">
        <v>-4.4859279010496351</v>
      </c>
      <c r="ND6" s="412">
        <v>-16.747182252973175</v>
      </c>
      <c r="NE6" s="412">
        <v>29.475069853449497</v>
      </c>
      <c r="NF6" s="412">
        <v>-0.11572190188107356</v>
      </c>
      <c r="NG6" s="412">
        <v>-0.79630303288583093</v>
      </c>
      <c r="NH6" s="412">
        <v>-1.5392623803763854</v>
      </c>
      <c r="NI6" s="412">
        <v>1.816753715991922</v>
      </c>
      <c r="NJ6" s="412">
        <v>9.8010092438572229</v>
      </c>
      <c r="NK6" s="412">
        <v>-3.4067176485635002</v>
      </c>
      <c r="NL6" s="412">
        <v>1.1760749618079984</v>
      </c>
      <c r="NM6" s="412">
        <v>5.7081742257508239</v>
      </c>
      <c r="NN6" s="412">
        <v>0.68950442630404041</v>
      </c>
      <c r="NO6" s="412">
        <v>-4.015032781271529</v>
      </c>
      <c r="NP6" s="412">
        <v>-2.0535702989263172</v>
      </c>
      <c r="NQ6" s="412">
        <v>5.4928512408491912</v>
      </c>
      <c r="NR6" s="412">
        <v>0.64518057010316454</v>
      </c>
      <c r="NS6" s="412">
        <v>-1.8311194437665677</v>
      </c>
      <c r="NT6" s="412">
        <v>0.64800884451041441</v>
      </c>
      <c r="NU6" s="412">
        <v>6.3571766945897679</v>
      </c>
      <c r="NV6" s="412">
        <v>-0.51607940276136333</v>
      </c>
      <c r="NW6" s="165">
        <v>-2.1924184337703565</v>
      </c>
      <c r="NX6" s="165">
        <v>0.41480712106863393</v>
      </c>
      <c r="NY6" s="165">
        <v>6.463984043778197</v>
      </c>
      <c r="NZ6" s="165">
        <v>1.3918670033731928</v>
      </c>
      <c r="OA6" s="165">
        <v>-2.5034719823544833</v>
      </c>
      <c r="OB6" s="165" t="e">
        <v>#VALUE!</v>
      </c>
      <c r="OC6" s="165" t="e">
        <v>#VALUE!</v>
      </c>
      <c r="OD6" s="165" t="e">
        <v>#VALUE!</v>
      </c>
      <c r="OE6" s="413" t="s">
        <v>632</v>
      </c>
      <c r="OF6" s="413"/>
    </row>
    <row r="7" spans="1:396" s="19" customFormat="1" ht="20.100000000000001" customHeight="1">
      <c r="A7" s="398"/>
      <c r="B7" s="272" t="s">
        <v>633</v>
      </c>
      <c r="C7" s="6">
        <v>0.67127975310085819</v>
      </c>
      <c r="D7" s="216">
        <v>45.815585095589917</v>
      </c>
      <c r="E7" s="217"/>
      <c r="F7" s="297" t="s">
        <v>826</v>
      </c>
      <c r="G7" s="297"/>
      <c r="H7" s="165">
        <v>3.9895301495695037</v>
      </c>
      <c r="I7" s="165">
        <v>4.8737280723541545</v>
      </c>
      <c r="J7" s="165">
        <v>5.4644105189179299</v>
      </c>
      <c r="K7" s="165">
        <v>3.5904847664683075</v>
      </c>
      <c r="L7" s="165">
        <v>4.5827434604732531</v>
      </c>
      <c r="M7" s="165">
        <v>4.798750751272209</v>
      </c>
      <c r="N7" s="165">
        <v>4.052307934997728</v>
      </c>
      <c r="O7" s="165">
        <v>5.0201621795462898</v>
      </c>
      <c r="P7" s="165">
        <v>4.4997693006577464</v>
      </c>
      <c r="Q7" s="165">
        <v>5.343177437643206</v>
      </c>
      <c r="R7" s="165">
        <v>8.439851375723606</v>
      </c>
      <c r="S7" s="165">
        <v>6.0898555627180144</v>
      </c>
      <c r="T7" s="165">
        <v>5.1756002489567976</v>
      </c>
      <c r="U7" s="165">
        <v>7.5975500514470866</v>
      </c>
      <c r="V7" s="165">
        <v>5.2749483514602247</v>
      </c>
      <c r="W7" s="165">
        <v>7.1864345543545909</v>
      </c>
      <c r="X7" s="165">
        <v>7.3583803790875635</v>
      </c>
      <c r="Y7" s="165">
        <v>5.2678533470279234</v>
      </c>
      <c r="Z7" s="165">
        <v>8.8481064558700666</v>
      </c>
      <c r="AA7" s="165">
        <v>7.4829662150500837</v>
      </c>
      <c r="AB7" s="165">
        <v>6.3342841647821899</v>
      </c>
      <c r="AC7" s="165">
        <v>4.4390869531709711</v>
      </c>
      <c r="AD7" s="165">
        <v>7.1871034827409659</v>
      </c>
      <c r="AE7" s="165">
        <v>6.2169979848920747</v>
      </c>
      <c r="AF7" s="165">
        <v>7.842894659130593</v>
      </c>
      <c r="AG7" s="165">
        <v>5.8256041678682635</v>
      </c>
      <c r="AH7" s="165">
        <v>4.0137670298078234</v>
      </c>
      <c r="AI7" s="165">
        <v>5.1329609085064192</v>
      </c>
      <c r="AJ7" s="165">
        <v>3.7453204207723729</v>
      </c>
      <c r="AK7" s="165">
        <v>4.1111873191445483</v>
      </c>
      <c r="AL7" s="165">
        <v>3.3541168945552471</v>
      </c>
      <c r="AM7" s="165">
        <v>3.4236958753601812</v>
      </c>
      <c r="AN7" s="165">
        <v>5.0483725817088043</v>
      </c>
      <c r="AO7" s="165">
        <v>5.0527208629152653</v>
      </c>
      <c r="AP7" s="165">
        <v>3.2616436560635833</v>
      </c>
      <c r="AQ7" s="165">
        <v>3.8779982429174567</v>
      </c>
      <c r="AR7" s="165">
        <v>4.6677405860350802</v>
      </c>
      <c r="AS7" s="165">
        <v>3.5287942254371956</v>
      </c>
      <c r="AT7" s="165">
        <v>3.6049508207882184</v>
      </c>
      <c r="AU7" s="165">
        <v>3.7179754723976259</v>
      </c>
      <c r="AV7" s="165">
        <v>3.5810660714155773</v>
      </c>
      <c r="AW7" s="165">
        <v>3.2180383231408314</v>
      </c>
      <c r="AX7" s="165">
        <v>3.8108024162418701</v>
      </c>
      <c r="AY7" s="165">
        <v>2.0969426001175719</v>
      </c>
      <c r="AZ7" s="165">
        <v>0.65090382319885975</v>
      </c>
      <c r="BA7" s="165">
        <v>1.7936802127062208</v>
      </c>
      <c r="BB7" s="165">
        <v>1.6362980081334229</v>
      </c>
      <c r="BC7" s="165">
        <v>2.3609473524422953</v>
      </c>
      <c r="BD7" s="165">
        <v>0.92917048847307626</v>
      </c>
      <c r="BE7" s="165">
        <v>5.958787297133199</v>
      </c>
      <c r="BF7" s="165">
        <v>-2.2362468627051157</v>
      </c>
      <c r="BG7" s="165">
        <v>-30.16406637917332</v>
      </c>
      <c r="BH7" s="165">
        <v>-17.644154519446715</v>
      </c>
      <c r="BI7" s="165">
        <v>8.3420372942687067</v>
      </c>
      <c r="BJ7" s="165">
        <v>5.1871118121837156</v>
      </c>
      <c r="BK7" s="165">
        <v>3.7605040522547881</v>
      </c>
      <c r="BL7" s="165">
        <v>5.6481492991973425</v>
      </c>
      <c r="BM7" s="165">
        <v>2.8390753960696458</v>
      </c>
      <c r="BN7" s="165">
        <v>2.5774073561254198</v>
      </c>
      <c r="BO7" s="165">
        <v>4.6727715576929683</v>
      </c>
      <c r="BP7" s="165">
        <v>4.5836673460459565</v>
      </c>
      <c r="BQ7" s="165">
        <v>5.7886048239189023</v>
      </c>
      <c r="BR7" s="165">
        <v>12.413102179961982</v>
      </c>
      <c r="BS7" s="165">
        <v>52.799970652744406</v>
      </c>
      <c r="BT7" s="165">
        <v>25.313279945758822</v>
      </c>
      <c r="BU7" s="165">
        <v>8.7433099720799277</v>
      </c>
      <c r="BV7" s="165">
        <v>1.915025491914264</v>
      </c>
      <c r="BW7" s="165">
        <v>7.5742888249582592</v>
      </c>
      <c r="BX7" s="165">
        <v>6.6788185823849773</v>
      </c>
      <c r="BY7" s="165">
        <v>8.6184214936111374</v>
      </c>
      <c r="BZ7" s="165">
        <v>12.478417690806708</v>
      </c>
      <c r="CA7" s="165">
        <v>9.6109852292755988</v>
      </c>
      <c r="CB7" s="165">
        <v>6.676203723274682</v>
      </c>
      <c r="CC7" s="165">
        <v>4.7937850420182997</v>
      </c>
      <c r="CD7" s="165">
        <v>7.7809466537994183</v>
      </c>
      <c r="CE7" s="165">
        <v>5.8363845042995024</v>
      </c>
      <c r="CF7" s="165">
        <v>6.1001590978122096</v>
      </c>
      <c r="CG7" s="165">
        <v>7.8241254237633768</v>
      </c>
      <c r="CH7" s="165">
        <v>9.4583753350062807</v>
      </c>
      <c r="CI7" s="165">
        <v>12.393793060646189</v>
      </c>
      <c r="CJ7" s="165">
        <v>10.087915231341938</v>
      </c>
      <c r="CK7" s="165">
        <v>4.984324000253622</v>
      </c>
      <c r="CL7" s="165">
        <v>5.0939653837370713</v>
      </c>
      <c r="CM7" s="165">
        <v>2.6672208894922562</v>
      </c>
      <c r="CN7" s="165">
        <v>0.63143644835075463</v>
      </c>
      <c r="CO7" s="165">
        <v>3.7024230199228896</v>
      </c>
      <c r="CP7" s="165">
        <v>3.641359262022803</v>
      </c>
      <c r="CQ7" s="165">
        <v>-3.4996160519427377</v>
      </c>
      <c r="CR7" s="165">
        <v>2.8538348069877344</v>
      </c>
      <c r="CS7" s="165">
        <v>-3.9133851546021958</v>
      </c>
      <c r="CT7" s="165">
        <v>-2.6946209964491885</v>
      </c>
      <c r="CU7" s="165">
        <v>-2.6473379588130683</v>
      </c>
      <c r="CV7" s="165">
        <v>-1.9834104970023958</v>
      </c>
      <c r="CW7" s="165">
        <v>-1.5519157445198886</v>
      </c>
      <c r="CX7" s="165">
        <v>-2.6965992290577674</v>
      </c>
      <c r="CY7" s="165">
        <v>-4.0526609011628238</v>
      </c>
      <c r="CZ7" s="165">
        <v>1.5747193662055707</v>
      </c>
      <c r="DA7" s="165">
        <v>-0.19076605419600412</v>
      </c>
      <c r="DB7" s="165">
        <v>0.45117751908357207</v>
      </c>
      <c r="DC7" s="165">
        <v>2.6247890521339059</v>
      </c>
      <c r="DD7" s="165">
        <v>3.7096541870777315</v>
      </c>
      <c r="DE7" s="165">
        <v>5.4275409083055735</v>
      </c>
      <c r="DF7" s="165">
        <v>7.8334327709897735</v>
      </c>
      <c r="DG7" s="165">
        <v>6.2774043712361163</v>
      </c>
      <c r="DH7" s="165">
        <v>3.3606405094842557</v>
      </c>
      <c r="DI7" s="165">
        <v>3.2532748225253556</v>
      </c>
      <c r="DJ7" s="165">
        <v>5.8326704049934648</v>
      </c>
      <c r="DK7" s="165">
        <v>6.789078174272035</v>
      </c>
      <c r="DL7" s="165">
        <v>5.5871421146846956</v>
      </c>
      <c r="DM7" s="165">
        <v>5.7302291193585262</v>
      </c>
      <c r="DN7" s="165">
        <v>4.8482497195841319</v>
      </c>
      <c r="DO7" s="165">
        <v>6.4344491668910848</v>
      </c>
      <c r="DP7" s="165">
        <v>2.8509410051331514</v>
      </c>
      <c r="DQ7" s="165">
        <v>2.9253501035810814</v>
      </c>
      <c r="DR7" s="165">
        <v>4.0652792073670412</v>
      </c>
      <c r="DS7" s="165">
        <v>2.3030570091001863</v>
      </c>
      <c r="DT7" s="165">
        <v>4.8368652085317905</v>
      </c>
      <c r="DU7" s="165">
        <v>7.1875539312909069</v>
      </c>
      <c r="DV7" s="165">
        <v>4.9704192169864427</v>
      </c>
      <c r="DW7" s="165">
        <v>7.4657591154836211</v>
      </c>
      <c r="DX7" s="165">
        <v>7.7677724869531488</v>
      </c>
      <c r="DY7" s="165">
        <v>4.9635579483323653</v>
      </c>
      <c r="DZ7" s="165">
        <v>6.6970788367750629</v>
      </c>
      <c r="EA7" s="165">
        <v>8.4904929507233931</v>
      </c>
      <c r="EB7" s="165">
        <v>8.8408367966718089</v>
      </c>
      <c r="EC7" s="165" t="e">
        <v>#DIV/0!</v>
      </c>
      <c r="ED7" s="165" t="e">
        <v>#DIV/0!</v>
      </c>
      <c r="EE7" s="165" t="e">
        <v>#DIV/0!</v>
      </c>
      <c r="EF7" s="165" t="e">
        <v>#DIV/0!</v>
      </c>
      <c r="EG7" s="165" t="e">
        <v>#DIV/0!</v>
      </c>
      <c r="EH7" s="165" t="e">
        <v>#DIV/0!</v>
      </c>
      <c r="EI7" s="165" t="e">
        <v>#DIV/0!</v>
      </c>
      <c r="EJ7" s="165">
        <v>4.7739345653309329</v>
      </c>
      <c r="EK7" s="165">
        <v>4.3403559889591179</v>
      </c>
      <c r="EL7" s="165">
        <v>4.523196171959782</v>
      </c>
      <c r="EM7" s="165">
        <v>6.5853638428216499</v>
      </c>
      <c r="EN7" s="165">
        <v>5.9555331961148141</v>
      </c>
      <c r="EO7" s="165">
        <v>6.5778135783407237</v>
      </c>
      <c r="EP7" s="165">
        <v>7.5427347314796833</v>
      </c>
      <c r="EQ7" s="165">
        <v>5.9225257820526593</v>
      </c>
      <c r="ER7" s="165">
        <v>5.8815675831174872</v>
      </c>
      <c r="ES7" s="165">
        <v>4.3135678267965432</v>
      </c>
      <c r="ET7" s="165">
        <v>3.9458167138055558</v>
      </c>
      <c r="EU7" s="165">
        <v>4.0725518400141851</v>
      </c>
      <c r="EV7" s="165">
        <v>3.9491541299368862</v>
      </c>
      <c r="EW7" s="165">
        <v>3.5008079925378297</v>
      </c>
      <c r="EX7" s="165">
        <v>2.1746123284444252</v>
      </c>
      <c r="EY7" s="165">
        <v>1.9287072507845124</v>
      </c>
      <c r="EZ7" s="165">
        <v>1.4161256883536737</v>
      </c>
      <c r="FA7" s="165">
        <v>-12.806460566789838</v>
      </c>
      <c r="FB7" s="165">
        <v>4.8717824638785601</v>
      </c>
      <c r="FC7" s="165">
        <v>3.3594940005511376</v>
      </c>
      <c r="FD7" s="165">
        <v>7.5439563450428864</v>
      </c>
      <c r="FE7" s="165">
        <v>25.378034515018697</v>
      </c>
      <c r="FF7" s="165">
        <v>5.3609198895115355</v>
      </c>
      <c r="FG7" s="165">
        <v>10.205064297105622</v>
      </c>
      <c r="FH7" s="165">
        <v>6.4533651575670916</v>
      </c>
      <c r="FI7" s="165">
        <v>6.6515130904388542</v>
      </c>
      <c r="FJ7" s="165">
        <v>10.648600287799439</v>
      </c>
      <c r="FK7" s="165">
        <v>4.2492539622027294</v>
      </c>
      <c r="FL7" s="165">
        <v>2.642858586115608</v>
      </c>
      <c r="FM7" s="165">
        <v>-1.6466790852842905</v>
      </c>
      <c r="FN7" s="165">
        <v>-2.4374809737065419</v>
      </c>
      <c r="FO7" s="165">
        <v>-2.7545984753384545</v>
      </c>
      <c r="FP7" s="165">
        <v>0.61954577394291732</v>
      </c>
      <c r="FQ7" s="165">
        <v>4.0017103087348005</v>
      </c>
      <c r="FR7" s="165">
        <v>5.7854076871260958</v>
      </c>
      <c r="FS7" s="165">
        <v>5.2600876225677951</v>
      </c>
      <c r="FT7" s="165">
        <v>5.3736438889834517</v>
      </c>
      <c r="FU7" s="165">
        <v>3.9613131015224781</v>
      </c>
      <c r="FV7" s="165">
        <v>3.7256856826186606</v>
      </c>
      <c r="FW7" s="165">
        <v>6.5330524491886308</v>
      </c>
      <c r="FX7" s="165">
        <v>6.5075902175352667</v>
      </c>
      <c r="FY7" s="165" t="e">
        <v>#VALUE!</v>
      </c>
      <c r="FZ7" s="165" t="e">
        <v>#VALUE!</v>
      </c>
      <c r="GA7" s="165" t="e">
        <v>#VALUE!</v>
      </c>
      <c r="GB7" s="165">
        <v>4.4990257837537229</v>
      </c>
      <c r="GC7" s="165">
        <v>6.4901042949483241</v>
      </c>
      <c r="GD7" s="165">
        <v>5.2846614832179171</v>
      </c>
      <c r="GE7" s="165">
        <v>3.8272417925630862</v>
      </c>
      <c r="GF7" s="165">
        <v>-8.7625059567318289</v>
      </c>
      <c r="GG7" s="165">
        <v>17.704262196723604</v>
      </c>
      <c r="GH7" s="165">
        <v>6.2620794009244918</v>
      </c>
      <c r="GI7" s="165">
        <v>1.4825414906915313</v>
      </c>
      <c r="GJ7" s="165">
        <v>1.6129426317950504</v>
      </c>
      <c r="GK7" s="165">
        <v>5.0562275474766807</v>
      </c>
      <c r="GL7" s="165">
        <v>7.3531096164149261</v>
      </c>
      <c r="GM7" s="165">
        <v>5.0715193673584338</v>
      </c>
      <c r="GN7" s="165">
        <v>6.5041122270991281</v>
      </c>
      <c r="GO7" s="165">
        <v>4.5245318149054867</v>
      </c>
      <c r="GP7" s="165">
        <v>2.8595089609323878</v>
      </c>
      <c r="GQ7" s="165">
        <v>-0.72895753970986732</v>
      </c>
      <c r="GR7" s="165">
        <v>11.553785333761596</v>
      </c>
      <c r="GS7" s="165">
        <v>6.9794568239742034</v>
      </c>
      <c r="GT7" s="165">
        <v>-1.1289586232687725</v>
      </c>
      <c r="GU7" s="165">
        <v>3.9549097258647805</v>
      </c>
      <c r="GV7" s="165">
        <v>4.8960490443584064</v>
      </c>
      <c r="GW7" s="165">
        <v>-10.91683887510797</v>
      </c>
      <c r="GX7" s="165">
        <v>13.07229484913816</v>
      </c>
      <c r="GY7" s="165">
        <v>-3.6429064746857733</v>
      </c>
      <c r="GZ7" s="165">
        <v>4.73491857149466</v>
      </c>
      <c r="HA7" s="165">
        <v>3.3133807616515298</v>
      </c>
      <c r="HB7" s="165">
        <v>-1.3961626339976192</v>
      </c>
      <c r="HC7" s="165">
        <v>-0.41049299184618349</v>
      </c>
      <c r="HD7" s="165">
        <v>3.0305742371393336</v>
      </c>
      <c r="HE7" s="165">
        <v>3.8708116159592123</v>
      </c>
      <c r="HF7" s="165">
        <v>-7.6616264974999808</v>
      </c>
      <c r="HG7" s="165">
        <v>2.7697719036460171</v>
      </c>
      <c r="HH7" s="165">
        <v>-0.71323334117738568</v>
      </c>
      <c r="HI7" s="165">
        <v>-10.159386217052614</v>
      </c>
      <c r="HJ7" s="165">
        <v>13.709154251275478</v>
      </c>
      <c r="HK7" s="165">
        <v>-5.3550104735593465</v>
      </c>
      <c r="HL7" s="165">
        <v>5.7381394151151</v>
      </c>
      <c r="HM7" s="165">
        <v>3.5267662853353698</v>
      </c>
      <c r="HN7" s="165">
        <v>-2.0984813690141948</v>
      </c>
      <c r="HO7" s="165">
        <v>0.51585000797034297</v>
      </c>
      <c r="HP7" s="165">
        <v>2.5200401070439824</v>
      </c>
      <c r="HQ7" s="165">
        <v>4.7091434926558549</v>
      </c>
      <c r="HR7" s="165">
        <v>-4.9472425035371543</v>
      </c>
      <c r="HS7" s="165">
        <v>0.54265216294915319</v>
      </c>
      <c r="HT7" s="165">
        <v>-1.5688613701017289</v>
      </c>
      <c r="HU7" s="165">
        <v>-8.0905655372355341</v>
      </c>
      <c r="HV7" s="165">
        <v>11.254627407106582</v>
      </c>
      <c r="HW7" s="165">
        <v>-3.6365333383448331</v>
      </c>
      <c r="HX7" s="165">
        <v>5.9077619206406666</v>
      </c>
      <c r="HY7" s="165">
        <v>1.5108500364407291</v>
      </c>
      <c r="HZ7" s="165">
        <v>1.2312361591228012</v>
      </c>
      <c r="IA7" s="165">
        <v>-0.74478957643745503</v>
      </c>
      <c r="IB7" s="165">
        <v>1.4243973832649459</v>
      </c>
      <c r="IC7" s="165">
        <v>2.8429111825764437</v>
      </c>
      <c r="ID7" s="165">
        <v>-2.4462004473325436</v>
      </c>
      <c r="IE7" s="165">
        <v>-0.36731719402008878</v>
      </c>
      <c r="IF7" s="165">
        <v>-6.2145270267834007E-2</v>
      </c>
      <c r="IG7" s="165">
        <v>-9.8098074843760514</v>
      </c>
      <c r="IH7" s="165">
        <v>9.3498401176570667</v>
      </c>
      <c r="II7" s="165">
        <v>-2.5996571141908191</v>
      </c>
      <c r="IJ7" s="165">
        <v>4.5098949040893501</v>
      </c>
      <c r="IK7" s="165">
        <v>1.8688368806022453</v>
      </c>
      <c r="IL7" s="165">
        <v>0.49510801656541048</v>
      </c>
      <c r="IM7" s="165">
        <v>-0.67797001870377471</v>
      </c>
      <c r="IN7" s="165">
        <v>3.0176672281428694</v>
      </c>
      <c r="IO7" s="165">
        <v>2.8471681728269687</v>
      </c>
      <c r="IP7" s="165">
        <v>-4.1094261628146285</v>
      </c>
      <c r="IQ7" s="165">
        <v>0.22737662329470254</v>
      </c>
      <c r="IR7" s="165">
        <v>0.69764175774018611</v>
      </c>
      <c r="IS7" s="165">
        <v>-10.791215805145697</v>
      </c>
      <c r="IT7" s="165">
        <v>9.4302787201525859</v>
      </c>
      <c r="IU7" s="165">
        <v>-2.4934011897963444</v>
      </c>
      <c r="IV7" s="165">
        <v>4.3719401566808358</v>
      </c>
      <c r="IW7" s="165">
        <v>1.5118101007597318</v>
      </c>
      <c r="IX7" s="165">
        <v>1.0722347720462579</v>
      </c>
      <c r="IY7" s="165">
        <v>-2.3177226463571401</v>
      </c>
      <c r="IZ7" s="165">
        <v>1.558587869585935</v>
      </c>
      <c r="JA7" s="165">
        <v>4.0148806428714749</v>
      </c>
      <c r="JB7" s="165">
        <v>-4.2576816328665217</v>
      </c>
      <c r="JC7" s="165">
        <v>0.94198060017367879</v>
      </c>
      <c r="JD7" s="165">
        <v>-0.71086956864073159</v>
      </c>
      <c r="JE7" s="165">
        <v>-6.3456625691977564</v>
      </c>
      <c r="JF7" s="165">
        <v>0.96675346558842534</v>
      </c>
      <c r="JG7" s="165">
        <v>-30.347760355117899</v>
      </c>
      <c r="JH7" s="165">
        <v>23.08333160861109</v>
      </c>
      <c r="JI7" s="165">
        <v>33.542388540497626</v>
      </c>
      <c r="JJ7" s="165">
        <v>-1.8709937011963547</v>
      </c>
      <c r="JK7" s="165">
        <v>-3.6425455498423105</v>
      </c>
      <c r="JL7" s="165">
        <v>3.4061751324781682</v>
      </c>
      <c r="JM7" s="165">
        <v>1.2492336467905716</v>
      </c>
      <c r="JN7" s="165">
        <v>-4.5012923877314108</v>
      </c>
      <c r="JO7" s="165">
        <v>3.0039376922516254</v>
      </c>
      <c r="JP7" s="165">
        <v>-0.79539087786513107</v>
      </c>
      <c r="JQ7" s="165">
        <v>-5.2666449367184498</v>
      </c>
      <c r="JR7" s="165">
        <v>7.289305809428555</v>
      </c>
      <c r="JS7" s="165">
        <v>-5.323668084546199</v>
      </c>
      <c r="JT7" s="165">
        <v>0.94227063419612023</v>
      </c>
      <c r="JU7" s="165">
        <v>15.884297001538599</v>
      </c>
      <c r="JV7" s="165">
        <v>-8.032777547358819</v>
      </c>
      <c r="JW7" s="165">
        <v>1.7081101184771512</v>
      </c>
      <c r="JX7" s="165">
        <v>2.5454011153695859</v>
      </c>
      <c r="JY7" s="165">
        <v>3.0901174412532271</v>
      </c>
      <c r="JZ7" s="165">
        <v>-1.1075342834292741</v>
      </c>
      <c r="KA7" s="165">
        <v>0.37803984742059527</v>
      </c>
      <c r="KB7" s="165">
        <v>-3.4515466596300399</v>
      </c>
      <c r="KC7" s="165">
        <v>-6.9383189472766986</v>
      </c>
      <c r="KD7" s="165">
        <v>10.347602592392022</v>
      </c>
      <c r="KE7" s="165">
        <v>-7.031799412132699</v>
      </c>
      <c r="KF7" s="165">
        <v>1.1938476937252318</v>
      </c>
      <c r="KG7" s="165">
        <v>17.767240697721022</v>
      </c>
      <c r="KH7" s="165">
        <v>-6.6388647793229438</v>
      </c>
      <c r="KI7" s="165">
        <v>4.4356838502209257</v>
      </c>
      <c r="KJ7" s="165">
        <v>0.44157348850542633</v>
      </c>
      <c r="KK7" s="165">
        <v>-1.6890612567848109</v>
      </c>
      <c r="KL7" s="165">
        <v>-1.0042549904442666</v>
      </c>
      <c r="KM7" s="165">
        <v>-1.939808324483181</v>
      </c>
      <c r="KN7" s="165">
        <v>-5.3660022903923164</v>
      </c>
      <c r="KO7" s="165">
        <v>-4.0983398818131178</v>
      </c>
      <c r="KP7" s="165">
        <v>10.282625911102087</v>
      </c>
      <c r="KQ7" s="165">
        <v>-13.437385271956742</v>
      </c>
      <c r="KR7" s="165">
        <v>7.8563096679101818</v>
      </c>
      <c r="KS7" s="165">
        <v>10.018800169795867</v>
      </c>
      <c r="KT7" s="165">
        <v>-5.4546706482827716</v>
      </c>
      <c r="KU7" s="165">
        <v>4.486431675475913</v>
      </c>
      <c r="KV7" s="165">
        <v>1.1265667649941378</v>
      </c>
      <c r="KW7" s="165">
        <v>-1.2562707016917898</v>
      </c>
      <c r="KX7" s="165">
        <v>-2.1553062801564096</v>
      </c>
      <c r="KY7" s="165">
        <v>-3.3064169572428597</v>
      </c>
      <c r="KZ7" s="165">
        <v>0.18434956235320499</v>
      </c>
      <c r="LA7" s="165">
        <v>-5.7652210091982141</v>
      </c>
      <c r="LB7" s="165">
        <v>10.991931254397969</v>
      </c>
      <c r="LC7" s="165">
        <v>-11.56430122903329</v>
      </c>
      <c r="LD7" s="165">
        <v>8.9964781498446769</v>
      </c>
      <c r="LE7" s="165">
        <v>11.841194019033679</v>
      </c>
      <c r="LF7" s="165">
        <v>-3.2971145051500059</v>
      </c>
      <c r="LG7" s="165">
        <v>2.9787002521311194</v>
      </c>
      <c r="LH7" s="165">
        <v>-1.6488333037998189</v>
      </c>
      <c r="LI7" s="165">
        <v>-1.3588405800975352</v>
      </c>
      <c r="LJ7" s="165">
        <v>0.28897620078871</v>
      </c>
      <c r="LK7" s="165">
        <v>-2.4325989414299158</v>
      </c>
      <c r="LL7" s="165">
        <v>-0.94324873144223886</v>
      </c>
      <c r="LM7" s="165">
        <v>-5.6375182227429406</v>
      </c>
      <c r="LN7" s="165">
        <v>10.066059838787567</v>
      </c>
      <c r="LO7" s="165">
        <v>-10.226399481623289</v>
      </c>
      <c r="LP7" s="165">
        <v>5.3267098360124834</v>
      </c>
      <c r="LQ7" s="165">
        <v>11.922107254585711</v>
      </c>
      <c r="LR7" s="165">
        <v>-2.2261010620602093</v>
      </c>
      <c r="LS7" s="165">
        <v>1.2348779810029953</v>
      </c>
      <c r="LT7" s="165">
        <v>0.78709578653352708</v>
      </c>
      <c r="LU7" s="165">
        <v>0.85292586853698538</v>
      </c>
      <c r="LV7" s="165">
        <v>-1.7854639971782547</v>
      </c>
      <c r="LW7" s="165">
        <v>-0.11324239822268112</v>
      </c>
      <c r="LX7" s="165">
        <v>-0.66486737850091515</v>
      </c>
      <c r="LY7" s="165">
        <v>-8.0929150189619463</v>
      </c>
      <c r="LZ7" s="165">
        <v>11.883850866155754</v>
      </c>
      <c r="MA7" s="165">
        <v>-8.7174430604646886</v>
      </c>
      <c r="MB7" s="165">
        <v>5.6668370084625508</v>
      </c>
      <c r="MC7" s="165" t="e">
        <v>#DIV/0!</v>
      </c>
      <c r="MD7" s="165" t="e">
        <v>#DIV/0!</v>
      </c>
      <c r="ME7" s="165" t="e">
        <v>#DIV/0!</v>
      </c>
      <c r="MF7" s="165" t="e">
        <v>#DIV/0!</v>
      </c>
      <c r="MG7" s="165" t="e">
        <v>#DIV/0!</v>
      </c>
      <c r="MH7" s="165" t="e">
        <v>#DIV/0!</v>
      </c>
      <c r="MI7" s="165" t="e">
        <v>#DIV/0!</v>
      </c>
      <c r="MJ7" s="165">
        <v>4.8047754289978712</v>
      </c>
      <c r="MK7" s="165">
        <v>3.0317386319112813</v>
      </c>
      <c r="ML7" s="165">
        <v>1.3022707861201752</v>
      </c>
      <c r="MM7" s="165">
        <v>-4.2184253800474352</v>
      </c>
      <c r="MN7" s="165">
        <v>4.3710692260573012</v>
      </c>
      <c r="MO7" s="165">
        <v>3.2122856673107805</v>
      </c>
      <c r="MP7" s="165">
        <v>3.3008919099552401</v>
      </c>
      <c r="MQ7" s="165">
        <v>-4.7844146388958109</v>
      </c>
      <c r="MR7" s="165">
        <v>4.9840439985130871</v>
      </c>
      <c r="MS7" s="165">
        <v>4.1467364161150897</v>
      </c>
      <c r="MT7" s="165">
        <v>1.7445893854360008</v>
      </c>
      <c r="MU7" s="165">
        <v>-4.8212326703594215</v>
      </c>
      <c r="MV7" s="165">
        <v>3.4293356657522054</v>
      </c>
      <c r="MW7" s="165">
        <v>3.7795734570741359</v>
      </c>
      <c r="MX7" s="165">
        <v>1.8686406823949824</v>
      </c>
      <c r="MY7" s="165">
        <v>-4.9340851153970959</v>
      </c>
      <c r="MZ7" s="165">
        <v>2.9832315725767558</v>
      </c>
      <c r="NA7" s="165">
        <v>2.449805863857307</v>
      </c>
      <c r="NB7" s="165">
        <v>1.6234719910023472</v>
      </c>
      <c r="NC7" s="165">
        <v>-5.4121549006399903</v>
      </c>
      <c r="ND7" s="165">
        <v>-11.459125438529142</v>
      </c>
      <c r="NE7" s="165">
        <v>23.221213680068104</v>
      </c>
      <c r="NF7" s="165">
        <v>0.15802532189282203</v>
      </c>
      <c r="NG7" s="165">
        <v>-1.5828087927461212</v>
      </c>
      <c r="NH7" s="165">
        <v>3.2236603900031895</v>
      </c>
      <c r="NI7" s="165">
        <v>3.5484442985016926</v>
      </c>
      <c r="NJ7" s="165">
        <v>4.762957954860596</v>
      </c>
      <c r="NK7" s="165">
        <v>-4.9332146377318793</v>
      </c>
      <c r="NL7" s="165">
        <v>3.4157966827306439</v>
      </c>
      <c r="NM7" s="165">
        <v>7.4292346316043449</v>
      </c>
      <c r="NN7" s="165">
        <v>-1.2959930694028543</v>
      </c>
      <c r="NO7" s="165">
        <v>-6.3981157149211896</v>
      </c>
      <c r="NP7" s="165">
        <v>-0.90604276912202408</v>
      </c>
      <c r="NQ7" s="165">
        <v>6.5654585960997167</v>
      </c>
      <c r="NR7" s="165">
        <v>-1.6168208667094746</v>
      </c>
      <c r="NS7" s="165">
        <v>-3.1503913533501731</v>
      </c>
      <c r="NT7" s="165">
        <v>2.4248415553951048</v>
      </c>
      <c r="NU7" s="165">
        <v>8.3931259350373324</v>
      </c>
      <c r="NV7" s="165">
        <v>-2.1053821829035542</v>
      </c>
      <c r="NW7" s="165">
        <v>-3.04590844619959</v>
      </c>
      <c r="NX7" s="165">
        <v>1.0520337849634416</v>
      </c>
      <c r="NY7" s="165">
        <v>8.1474538505952552</v>
      </c>
      <c r="NZ7" s="165">
        <v>0.54416498448466655</v>
      </c>
      <c r="OA7" s="165">
        <v>-3.0690812313787461</v>
      </c>
      <c r="OB7" s="165" t="e">
        <v>#VALUE!</v>
      </c>
      <c r="OC7" s="165" t="e">
        <v>#VALUE!</v>
      </c>
      <c r="OD7" s="165" t="e">
        <v>#VALUE!</v>
      </c>
      <c r="OE7" s="298" t="s">
        <v>827</v>
      </c>
      <c r="OF7" s="298"/>
    </row>
    <row r="8" spans="1:396" s="14" customFormat="1" ht="30" customHeight="1">
      <c r="A8" s="398"/>
      <c r="B8" s="218"/>
      <c r="C8" s="219">
        <v>1.1000000000000001</v>
      </c>
      <c r="D8" s="220">
        <v>3.71152496061777</v>
      </c>
      <c r="E8" s="221">
        <v>104</v>
      </c>
      <c r="F8" s="11"/>
      <c r="G8" s="11" t="s">
        <v>313</v>
      </c>
      <c r="H8" s="168">
        <v>-0.23840697971955649</v>
      </c>
      <c r="I8" s="168">
        <v>3.5677152651945079</v>
      </c>
      <c r="J8" s="168">
        <v>11.193918809045527</v>
      </c>
      <c r="K8" s="168">
        <v>-22.385197209892041</v>
      </c>
      <c r="L8" s="168">
        <v>-17.872945998324056</v>
      </c>
      <c r="M8" s="168">
        <v>-23.492789732836457</v>
      </c>
      <c r="N8" s="168">
        <v>1.163701806646273</v>
      </c>
      <c r="O8" s="168">
        <v>-10.184133318928531</v>
      </c>
      <c r="P8" s="168">
        <v>-5.3276238644017155</v>
      </c>
      <c r="Q8" s="168">
        <v>3.2200342898388072</v>
      </c>
      <c r="R8" s="168">
        <v>19.50921768296574</v>
      </c>
      <c r="S8" s="168">
        <v>19.046192991601799</v>
      </c>
      <c r="T8" s="168">
        <v>15.692096978855915</v>
      </c>
      <c r="U8" s="168">
        <v>25.188131877644864</v>
      </c>
      <c r="V8" s="168">
        <v>-1.0554877275849321</v>
      </c>
      <c r="W8" s="168">
        <v>31.104391192348174</v>
      </c>
      <c r="X8" s="168">
        <v>19.494479896460732</v>
      </c>
      <c r="Y8" s="168">
        <v>10.602535748426178</v>
      </c>
      <c r="Z8" s="168">
        <v>34.4135574644516</v>
      </c>
      <c r="AA8" s="168">
        <v>11.99772276073567</v>
      </c>
      <c r="AB8" s="168">
        <v>15.203196828008373</v>
      </c>
      <c r="AC8" s="168">
        <v>9.866669719993169</v>
      </c>
      <c r="AD8" s="168">
        <v>11.709830142638509</v>
      </c>
      <c r="AE8" s="168">
        <v>36.538007501197569</v>
      </c>
      <c r="AF8" s="168">
        <v>33.751829966186023</v>
      </c>
      <c r="AG8" s="168">
        <v>1.050061911955595</v>
      </c>
      <c r="AH8" s="168">
        <v>11.941683158741284</v>
      </c>
      <c r="AI8" s="168">
        <v>2.7608121784880524</v>
      </c>
      <c r="AJ8" s="168">
        <v>0.54399029780157093</v>
      </c>
      <c r="AK8" s="168">
        <v>-0.67777344517489269</v>
      </c>
      <c r="AL8" s="168">
        <v>-20.362639642289196</v>
      </c>
      <c r="AM8" s="168">
        <v>-3.575772942396938</v>
      </c>
      <c r="AN8" s="168">
        <v>7.2956253666770294</v>
      </c>
      <c r="AO8" s="168">
        <v>-0.65048199522618688</v>
      </c>
      <c r="AP8" s="168">
        <v>-6.4713905754180416</v>
      </c>
      <c r="AQ8" s="168">
        <v>-9.9012322862088098</v>
      </c>
      <c r="AR8" s="168">
        <v>9.9820804814315238</v>
      </c>
      <c r="AS8" s="168">
        <v>17.646175912776101</v>
      </c>
      <c r="AT8" s="168">
        <v>6.2017900409478699</v>
      </c>
      <c r="AU8" s="168">
        <v>0.46665257633765123</v>
      </c>
      <c r="AV8" s="168">
        <v>1.0720783406591607</v>
      </c>
      <c r="AW8" s="168">
        <v>0.93684316295841086</v>
      </c>
      <c r="AX8" s="168">
        <v>-2.3445714202579637</v>
      </c>
      <c r="AY8" s="168">
        <v>-10.906472135029659</v>
      </c>
      <c r="AZ8" s="168">
        <v>-11.568146718885856</v>
      </c>
      <c r="BA8" s="168">
        <v>-2.7095939607380046</v>
      </c>
      <c r="BB8" s="168">
        <v>-5.0576024722289787</v>
      </c>
      <c r="BC8" s="168">
        <v>-11.474969897889281</v>
      </c>
      <c r="BD8" s="168">
        <v>-25.822795421703205</v>
      </c>
      <c r="BE8" s="168">
        <v>-3.6014511804033305</v>
      </c>
      <c r="BF8" s="168">
        <v>-18.976794596796935</v>
      </c>
      <c r="BG8" s="168">
        <v>-0.70918961023289739</v>
      </c>
      <c r="BH8" s="168">
        <v>11.638917228363965</v>
      </c>
      <c r="BI8" s="168">
        <v>29.245539648185883</v>
      </c>
      <c r="BJ8" s="168">
        <v>13.337017660564015</v>
      </c>
      <c r="BK8" s="168">
        <v>10.298700707946523</v>
      </c>
      <c r="BL8" s="168">
        <v>4.8526899446728464</v>
      </c>
      <c r="BM8" s="168">
        <v>-11.431331922969562</v>
      </c>
      <c r="BN8" s="168">
        <v>-19.201636992687526</v>
      </c>
      <c r="BO8" s="168">
        <v>-25.194472090204982</v>
      </c>
      <c r="BP8" s="168">
        <v>-9.0688139796845775</v>
      </c>
      <c r="BQ8" s="168">
        <v>-28.252331109055007</v>
      </c>
      <c r="BR8" s="168">
        <v>-1.6332081954384137</v>
      </c>
      <c r="BS8" s="168">
        <v>-12.913351199759106</v>
      </c>
      <c r="BT8" s="168">
        <v>-22.0363972645237</v>
      </c>
      <c r="BU8" s="168">
        <v>-11.502436248098519</v>
      </c>
      <c r="BV8" s="168">
        <v>-16.10330741752388</v>
      </c>
      <c r="BW8" s="168">
        <v>-15.778687356770789</v>
      </c>
      <c r="BX8" s="168">
        <v>-4.0086166860201899</v>
      </c>
      <c r="BY8" s="168">
        <v>4.9798832563144373</v>
      </c>
      <c r="BZ8" s="168">
        <v>10.670616697379145</v>
      </c>
      <c r="CA8" s="168">
        <v>13.131933091204388</v>
      </c>
      <c r="CB8" s="168">
        <v>0.29480609810038061</v>
      </c>
      <c r="CC8" s="168">
        <v>7.5737683720625455</v>
      </c>
      <c r="CD8" s="168">
        <v>-4.8796746963536464</v>
      </c>
      <c r="CE8" s="168">
        <v>-7.8394576270979712</v>
      </c>
      <c r="CF8" s="168">
        <v>-6.6744493487080234</v>
      </c>
      <c r="CG8" s="168">
        <v>-12.52874147619562</v>
      </c>
      <c r="CH8" s="168">
        <v>-2.2869221928242496</v>
      </c>
      <c r="CI8" s="168">
        <v>5.0388163510841224</v>
      </c>
      <c r="CJ8" s="168">
        <v>-2.7378907929074359</v>
      </c>
      <c r="CK8" s="168">
        <v>-1.3721483725117878</v>
      </c>
      <c r="CL8" s="168">
        <v>0.61615858008727287</v>
      </c>
      <c r="CM8" s="168">
        <v>7.0652040714961828</v>
      </c>
      <c r="CN8" s="168">
        <v>8.2894530828282882</v>
      </c>
      <c r="CO8" s="168">
        <v>18.328747112120396</v>
      </c>
      <c r="CP8" s="168">
        <v>15.161948450185619</v>
      </c>
      <c r="CQ8" s="168">
        <v>-6.6633908181148485</v>
      </c>
      <c r="CR8" s="168">
        <v>12.986939575704497</v>
      </c>
      <c r="CS8" s="168">
        <v>-3.6639958951317197</v>
      </c>
      <c r="CT8" s="168">
        <v>-2.2571856908050023</v>
      </c>
      <c r="CU8" s="168">
        <v>0.87753348031316136</v>
      </c>
      <c r="CV8" s="168">
        <v>0.35936805866248278</v>
      </c>
      <c r="CW8" s="168">
        <v>2.7042962972169278</v>
      </c>
      <c r="CX8" s="168">
        <v>7.765679908819493</v>
      </c>
      <c r="CY8" s="168">
        <v>4.7227147866836248</v>
      </c>
      <c r="CZ8" s="168">
        <v>-2.6075994583635236</v>
      </c>
      <c r="DA8" s="168">
        <v>-13.546764076900885</v>
      </c>
      <c r="DB8" s="168">
        <v>-13.345152998800515</v>
      </c>
      <c r="DC8" s="168">
        <v>2.7043829821123495</v>
      </c>
      <c r="DD8" s="168">
        <v>4.7852110848791511</v>
      </c>
      <c r="DE8" s="168">
        <v>11.000226778150022</v>
      </c>
      <c r="DF8" s="168">
        <v>21.943423169450909</v>
      </c>
      <c r="DG8" s="168">
        <v>22.645693540191431</v>
      </c>
      <c r="DH8" s="168">
        <v>3.0374274284478417</v>
      </c>
      <c r="DI8" s="168">
        <v>12.688864677034985</v>
      </c>
      <c r="DJ8" s="168">
        <v>3.5634992114639203</v>
      </c>
      <c r="DK8" s="168">
        <v>5.3259681781823218</v>
      </c>
      <c r="DL8" s="168">
        <v>8.8724881250491876</v>
      </c>
      <c r="DM8" s="168">
        <v>17.658360239855256</v>
      </c>
      <c r="DN8" s="168">
        <v>10.598997990509844</v>
      </c>
      <c r="DO8" s="168">
        <v>22.797298853180891</v>
      </c>
      <c r="DP8" s="168">
        <v>15.887848031303164</v>
      </c>
      <c r="DQ8" s="168">
        <v>8.4508526147026828</v>
      </c>
      <c r="DR8" s="168">
        <v>4.1374133478818749</v>
      </c>
      <c r="DS8" s="168">
        <v>-7.4542382085630834</v>
      </c>
      <c r="DT8" s="168">
        <v>7.4096391522253242</v>
      </c>
      <c r="DU8" s="168">
        <v>12.860052273027932</v>
      </c>
      <c r="DV8" s="168">
        <v>5.6752598347576111</v>
      </c>
      <c r="DW8" s="168">
        <v>18.056640568186566</v>
      </c>
      <c r="DX8" s="168">
        <v>20.682942047610453</v>
      </c>
      <c r="DY8" s="168">
        <v>0.28235617680087444</v>
      </c>
      <c r="DZ8" s="168">
        <v>13.535476958900034</v>
      </c>
      <c r="EA8" s="168">
        <v>9.255578335287268</v>
      </c>
      <c r="EB8" s="168">
        <v>4.229921706510865</v>
      </c>
      <c r="EC8" s="168">
        <v>-100</v>
      </c>
      <c r="ED8" s="168">
        <v>-100</v>
      </c>
      <c r="EE8" s="168">
        <v>-100</v>
      </c>
      <c r="EF8" s="168">
        <v>-100</v>
      </c>
      <c r="EG8" s="168">
        <v>-100</v>
      </c>
      <c r="EH8" s="168">
        <v>-100</v>
      </c>
      <c r="EI8" s="168">
        <v>-100</v>
      </c>
      <c r="EJ8" s="168">
        <v>5.2817259039746887</v>
      </c>
      <c r="EK8" s="168">
        <v>-21.284653236341157</v>
      </c>
      <c r="EL8" s="168">
        <v>-5.2176311010387622</v>
      </c>
      <c r="EM8" s="168">
        <v>13.081799329593437</v>
      </c>
      <c r="EN8" s="168">
        <v>11.51526244688641</v>
      </c>
      <c r="EO8" s="168">
        <v>20.150906723131598</v>
      </c>
      <c r="EP8" s="168">
        <v>20.121823749952455</v>
      </c>
      <c r="EQ8" s="168">
        <v>18.434244432501742</v>
      </c>
      <c r="ER8" s="168">
        <v>15.485233085004239</v>
      </c>
      <c r="ES8" s="168">
        <v>0.92790261095572646</v>
      </c>
      <c r="ET8" s="168">
        <v>-6.0157940948426614</v>
      </c>
      <c r="EU8" s="168">
        <v>-5.7405662316551798</v>
      </c>
      <c r="EV8" s="168">
        <v>10.773583822691776</v>
      </c>
      <c r="EW8" s="168">
        <v>0.81755982634568625</v>
      </c>
      <c r="EX8" s="168">
        <v>-8.5922875882760366</v>
      </c>
      <c r="EY8" s="168">
        <v>-6.3480786654360344</v>
      </c>
      <c r="EZ8" s="168">
        <v>-16.978643967725276</v>
      </c>
      <c r="FA8" s="168">
        <v>12.73261023550387</v>
      </c>
      <c r="FB8" s="168">
        <v>9.345957755540681</v>
      </c>
      <c r="FC8" s="168">
        <v>-18.270923751794584</v>
      </c>
      <c r="FD8" s="168">
        <v>-13.170064753451115</v>
      </c>
      <c r="FE8" s="168">
        <v>-15.501560671982304</v>
      </c>
      <c r="FF8" s="168">
        <v>-11.903647383100804</v>
      </c>
      <c r="FG8" s="168">
        <v>9.1573734878038522</v>
      </c>
      <c r="FH8" s="168">
        <v>0.41800526538644078</v>
      </c>
      <c r="FI8" s="168">
        <v>-9.2095771295137894</v>
      </c>
      <c r="FJ8" s="168">
        <v>-0.13402224606119262</v>
      </c>
      <c r="FK8" s="168">
        <v>1.7662743222211787</v>
      </c>
      <c r="FL8" s="168">
        <v>13.752155668137362</v>
      </c>
      <c r="FM8" s="168">
        <v>0.70981479561638139</v>
      </c>
      <c r="FN8" s="168">
        <v>-0.27392234471984978</v>
      </c>
      <c r="FO8" s="168">
        <v>4.9937639899790156</v>
      </c>
      <c r="FP8" s="168">
        <v>-9.8881165944292349</v>
      </c>
      <c r="FQ8" s="168">
        <v>6.2801342316892317</v>
      </c>
      <c r="FR8" s="168">
        <v>15.348595866495003</v>
      </c>
      <c r="FS8" s="168">
        <v>7.3377939890543189</v>
      </c>
      <c r="FT8" s="168">
        <v>12.116468429382437</v>
      </c>
      <c r="FU8" s="168">
        <v>15.239619085699729</v>
      </c>
      <c r="FV8" s="168">
        <v>1.0423043805444081</v>
      </c>
      <c r="FW8" s="168">
        <v>12.088228613569086</v>
      </c>
      <c r="FX8" s="168">
        <v>11.799873615681705</v>
      </c>
      <c r="FY8" s="168">
        <v>-29.128739903148599</v>
      </c>
      <c r="FZ8" s="168">
        <v>-100</v>
      </c>
      <c r="GA8" s="168">
        <v>-100</v>
      </c>
      <c r="GB8" s="168">
        <v>-6.9372477839860096</v>
      </c>
      <c r="GC8" s="168">
        <v>17.113310545457821</v>
      </c>
      <c r="GD8" s="168">
        <v>9.3821508653385166</v>
      </c>
      <c r="GE8" s="168">
        <v>6.6678179548879797</v>
      </c>
      <c r="GF8" s="168">
        <v>-8.3123009081130874</v>
      </c>
      <c r="GG8" s="168">
        <v>-15.180410611222712</v>
      </c>
      <c r="GH8" s="168">
        <v>-2.9019234704133794</v>
      </c>
      <c r="GI8" s="168">
        <v>9.3668298821977913</v>
      </c>
      <c r="GJ8" s="168">
        <v>-4.5435780419337419</v>
      </c>
      <c r="GK8" s="168">
        <v>15.027493059978767</v>
      </c>
      <c r="GL8" s="168">
        <v>9.5038396020021878</v>
      </c>
      <c r="GM8" s="168">
        <v>-2.9655646126006729</v>
      </c>
      <c r="GN8" s="168">
        <v>17.846847540003409</v>
      </c>
      <c r="GO8" s="168">
        <v>-0.15078631619623195</v>
      </c>
      <c r="GP8" s="168">
        <v>-1.4265275400666013</v>
      </c>
      <c r="GQ8" s="168">
        <v>-3.9100419287507009</v>
      </c>
      <c r="GR8" s="168">
        <v>-8.4099164235722839</v>
      </c>
      <c r="GS8" s="168">
        <v>-1.7968595475976343</v>
      </c>
      <c r="GT8" s="168">
        <v>4.4202792091492853</v>
      </c>
      <c r="GU8" s="168">
        <v>5.1906324047455143</v>
      </c>
      <c r="GV8" s="168">
        <v>9.6374051769958555</v>
      </c>
      <c r="GW8" s="168">
        <v>-12.11102481331821</v>
      </c>
      <c r="GX8" s="168">
        <v>35.225849204406842</v>
      </c>
      <c r="GY8" s="168">
        <v>18.217956372437683</v>
      </c>
      <c r="GZ8" s="168">
        <v>2.6753163312833692</v>
      </c>
      <c r="HA8" s="168">
        <v>5.9644243370594836</v>
      </c>
      <c r="HB8" s="168">
        <v>-12.180002147629082</v>
      </c>
      <c r="HC8" s="168">
        <v>25.983222319699323</v>
      </c>
      <c r="HD8" s="168">
        <v>-10.246663669404924</v>
      </c>
      <c r="HE8" s="168">
        <v>3.3428268741713794</v>
      </c>
      <c r="HF8" s="168">
        <v>-14.298929397180203</v>
      </c>
      <c r="HG8" s="168">
        <v>-14.832108454681446</v>
      </c>
      <c r="HH8" s="168">
        <v>-12.871455028842107</v>
      </c>
      <c r="HI8" s="168">
        <v>-8.7578688199819226</v>
      </c>
      <c r="HJ8" s="168">
        <v>45.1831978606196</v>
      </c>
      <c r="HK8" s="168">
        <v>-17.482327555579218</v>
      </c>
      <c r="HL8" s="168">
        <v>8.6444975165637601</v>
      </c>
      <c r="HM8" s="168">
        <v>-1.286578556331591</v>
      </c>
      <c r="HN8" s="168">
        <v>16.122337285256009</v>
      </c>
      <c r="HO8" s="168">
        <v>11.851307315194617</v>
      </c>
      <c r="HP8" s="168">
        <v>-5.3935353461804709</v>
      </c>
      <c r="HQ8" s="168">
        <v>12.673311571714848</v>
      </c>
      <c r="HR8" s="168">
        <v>-0.77441871820947483</v>
      </c>
      <c r="HS8" s="168">
        <v>-15.162081635507562</v>
      </c>
      <c r="HT8" s="168">
        <v>-15.326279479252932</v>
      </c>
      <c r="HU8" s="168">
        <v>-1.2686929423618523</v>
      </c>
      <c r="HV8" s="168">
        <v>14.747943650988745</v>
      </c>
      <c r="HW8" s="168">
        <v>9.3383448962785991</v>
      </c>
      <c r="HX8" s="168">
        <v>-0.97648441609315739</v>
      </c>
      <c r="HY8" s="168">
        <v>-8.6321415555517262</v>
      </c>
      <c r="HZ8" s="168">
        <v>41.121687219728045</v>
      </c>
      <c r="IA8" s="168">
        <v>-6.8018736843115306</v>
      </c>
      <c r="IB8" s="168">
        <v>-2.6858144964268433</v>
      </c>
      <c r="IC8" s="168">
        <v>7.4539756669137063</v>
      </c>
      <c r="ID8" s="168">
        <v>0.89022320457461035</v>
      </c>
      <c r="IE8" s="168">
        <v>3.6936527362573912</v>
      </c>
      <c r="IF8" s="168">
        <v>-17.05412084912706</v>
      </c>
      <c r="IG8" s="168">
        <v>-25.408088297970338</v>
      </c>
      <c r="IH8" s="168">
        <v>27.115982991558511</v>
      </c>
      <c r="II8" s="168">
        <v>0.37098609514573866</v>
      </c>
      <c r="IJ8" s="168">
        <v>-3.1126829473739122</v>
      </c>
      <c r="IK8" s="168">
        <v>-9.742401217916381</v>
      </c>
      <c r="IL8" s="168">
        <v>13.152504220211327</v>
      </c>
      <c r="IM8" s="168">
        <v>12.843485178837952</v>
      </c>
      <c r="IN8" s="168">
        <v>8.285922628315177</v>
      </c>
      <c r="IO8" s="168">
        <v>-0.50385881324032766</v>
      </c>
      <c r="IP8" s="168">
        <v>-5.0209556083992055</v>
      </c>
      <c r="IQ8" s="168">
        <v>-0.10895715484609525</v>
      </c>
      <c r="IR8" s="168">
        <v>1.2506673271407465</v>
      </c>
      <c r="IS8" s="168">
        <v>-20.210154896562244</v>
      </c>
      <c r="IT8" s="168">
        <v>14.750393132431029</v>
      </c>
      <c r="IU8" s="168">
        <v>-5.0492747356010312</v>
      </c>
      <c r="IV8" s="168">
        <v>-2.5288267475758914</v>
      </c>
      <c r="IW8" s="168">
        <v>-9.8631665431231852</v>
      </c>
      <c r="IX8" s="168">
        <v>9.473963601735619</v>
      </c>
      <c r="IY8" s="168">
        <v>2.9499776651097989</v>
      </c>
      <c r="IZ8" s="168">
        <v>7.4817110934305191</v>
      </c>
      <c r="JA8" s="168">
        <v>9.463045455215962</v>
      </c>
      <c r="JB8" s="168">
        <v>-7.3131816738836051</v>
      </c>
      <c r="JC8" s="168">
        <v>-6.8608145037425317</v>
      </c>
      <c r="JD8" s="168">
        <v>-15.159684720227901</v>
      </c>
      <c r="JE8" s="168">
        <v>3.6925740493901174</v>
      </c>
      <c r="JF8" s="168">
        <v>-3.5520265946451417</v>
      </c>
      <c r="JG8" s="168">
        <v>16.358448319616897</v>
      </c>
      <c r="JH8" s="168">
        <v>9.5929844883243334</v>
      </c>
      <c r="JI8" s="168">
        <v>4.3523528491626422</v>
      </c>
      <c r="JJ8" s="168">
        <v>-4.0009227407329888</v>
      </c>
      <c r="JK8" s="168">
        <v>0.19011448123555397</v>
      </c>
      <c r="JL8" s="168">
        <v>2.1747895094691501</v>
      </c>
      <c r="JM8" s="168">
        <v>-7.5369821724208066</v>
      </c>
      <c r="JN8" s="168">
        <v>-15.444780239970981</v>
      </c>
      <c r="JO8" s="168">
        <v>-13.768971538380043</v>
      </c>
      <c r="JP8" s="168">
        <v>3.1291497605621998</v>
      </c>
      <c r="JQ8" s="168">
        <v>-18.183180106291658</v>
      </c>
      <c r="JR8" s="168">
        <v>32.231163278027935</v>
      </c>
      <c r="JS8" s="168">
        <v>3.0151246966005516</v>
      </c>
      <c r="JT8" s="168">
        <v>-1.8877862111591526</v>
      </c>
      <c r="JU8" s="168">
        <v>18.451798979364725</v>
      </c>
      <c r="JV8" s="168">
        <v>-8.9917876654649973</v>
      </c>
      <c r="JW8" s="168">
        <v>0.57777840514754075</v>
      </c>
      <c r="JX8" s="168">
        <v>16.453888891235891</v>
      </c>
      <c r="JY8" s="168">
        <v>1.1211265214898987</v>
      </c>
      <c r="JZ8" s="168">
        <v>-10.861223831071769</v>
      </c>
      <c r="KA8" s="168">
        <v>-11.851192001745162</v>
      </c>
      <c r="KB8" s="168">
        <v>-8.5729572926240536</v>
      </c>
      <c r="KC8" s="168">
        <v>-12.245269973643829</v>
      </c>
      <c r="KD8" s="168">
        <v>16.923218890899534</v>
      </c>
      <c r="KE8" s="168">
        <v>-0.19031437977115218</v>
      </c>
      <c r="KF8" s="168">
        <v>-0.64754241124015266</v>
      </c>
      <c r="KG8" s="168">
        <v>11.021342588673846</v>
      </c>
      <c r="KH8" s="168">
        <v>1.6641658415871348</v>
      </c>
      <c r="KI8" s="168">
        <v>8.1182890968407833</v>
      </c>
      <c r="KJ8" s="168">
        <v>7.8320496403147644</v>
      </c>
      <c r="KK8" s="168">
        <v>2.5410567822509336</v>
      </c>
      <c r="KL8" s="168">
        <v>-9.0642137018005968</v>
      </c>
      <c r="KM8" s="168">
        <v>-6.2012478892224721</v>
      </c>
      <c r="KN8" s="168">
        <v>-7.5275245807153226</v>
      </c>
      <c r="KO8" s="168">
        <v>-4.1097081796260539</v>
      </c>
      <c r="KP8" s="168">
        <v>13.794035981678292</v>
      </c>
      <c r="KQ8" s="168">
        <v>-19.10611321992522</v>
      </c>
      <c r="KR8" s="168">
        <v>20.26931576659004</v>
      </c>
      <c r="KS8" s="168">
        <v>-5.3399219811217478</v>
      </c>
      <c r="KT8" s="168">
        <v>3.1487840510430658</v>
      </c>
      <c r="KU8" s="168">
        <v>11.585761114867978</v>
      </c>
      <c r="KV8" s="168">
        <v>7.2781617968908847</v>
      </c>
      <c r="KW8" s="168">
        <v>4.9369608648609926</v>
      </c>
      <c r="KX8" s="168">
        <v>-4.5827955423698938</v>
      </c>
      <c r="KY8" s="168">
        <v>-8.8498307350270267</v>
      </c>
      <c r="KZ8" s="168">
        <v>-14.000354331371781</v>
      </c>
      <c r="LA8" s="168">
        <v>-14.880155172502185</v>
      </c>
      <c r="LB8" s="168">
        <v>14.059406479736538</v>
      </c>
      <c r="LC8" s="168">
        <v>-4.1235774306146595</v>
      </c>
      <c r="LD8" s="168">
        <v>22.706015787379229</v>
      </c>
      <c r="LE8" s="168">
        <v>0.27455227839013219</v>
      </c>
      <c r="LF8" s="168">
        <v>13.317929053336371</v>
      </c>
      <c r="LG8" s="168">
        <v>12.228381863004699</v>
      </c>
      <c r="LH8" s="168">
        <v>-9.873184359448345</v>
      </c>
      <c r="LI8" s="168">
        <v>14.766325961810495</v>
      </c>
      <c r="LJ8" s="168">
        <v>-12.309529367175529</v>
      </c>
      <c r="LK8" s="168">
        <v>-7.2986148542984353</v>
      </c>
      <c r="LL8" s="168">
        <v>-11.104587370357009</v>
      </c>
      <c r="LM8" s="168">
        <v>-8.0110913349277126</v>
      </c>
      <c r="LN8" s="168">
        <v>7.2159771930767107</v>
      </c>
      <c r="LO8" s="168">
        <v>6.4509256787019353</v>
      </c>
      <c r="LP8" s="168">
        <v>15.80170120106952</v>
      </c>
      <c r="LQ8" s="168">
        <v>-6.1604743302204099</v>
      </c>
      <c r="LR8" s="168">
        <v>8.8109105004254218</v>
      </c>
      <c r="LS8" s="168">
        <v>-0.26388441745076818</v>
      </c>
      <c r="LT8" s="168">
        <v>4.6021833793636233</v>
      </c>
      <c r="LU8" s="168">
        <v>20.590048057757997</v>
      </c>
      <c r="LV8" s="168">
        <v>-17.891999139446341</v>
      </c>
      <c r="LW8" s="168">
        <v>3.5626893506773882</v>
      </c>
      <c r="LX8" s="168">
        <v>-9.127009890770978</v>
      </c>
      <c r="LY8" s="168">
        <v>-23.561156642778087</v>
      </c>
      <c r="LZ8" s="168">
        <v>21.385431817831062</v>
      </c>
      <c r="MA8" s="168">
        <v>2.4380903738438207</v>
      </c>
      <c r="MB8" s="168">
        <v>10.474928910516638</v>
      </c>
      <c r="MC8" s="168">
        <v>-100</v>
      </c>
      <c r="MD8" s="168" t="e">
        <v>#DIV/0!</v>
      </c>
      <c r="ME8" s="168" t="e">
        <v>#DIV/0!</v>
      </c>
      <c r="MF8" s="168" t="e">
        <v>#DIV/0!</v>
      </c>
      <c r="MG8" s="168" t="e">
        <v>#DIV/0!</v>
      </c>
      <c r="MH8" s="168" t="e">
        <v>#DIV/0!</v>
      </c>
      <c r="MI8" s="168" t="e">
        <v>#DIV/0!</v>
      </c>
      <c r="MJ8" s="168">
        <v>42.670189264003682</v>
      </c>
      <c r="MK8" s="168">
        <v>4.0087962572181937</v>
      </c>
      <c r="ML8" s="168">
        <v>-10.843798178195868</v>
      </c>
      <c r="MM8" s="168">
        <v>-20.421063725549431</v>
      </c>
      <c r="MN8" s="168">
        <v>6.6693514408744221</v>
      </c>
      <c r="MO8" s="168">
        <v>25.238603409670418</v>
      </c>
      <c r="MP8" s="168">
        <v>6.3694001375869789</v>
      </c>
      <c r="MQ8" s="168">
        <v>-21.523481086252815</v>
      </c>
      <c r="MR8" s="168">
        <v>14.929732612105681</v>
      </c>
      <c r="MS8" s="168">
        <v>25.20828894061404</v>
      </c>
      <c r="MT8" s="168">
        <v>4.8750272245058852</v>
      </c>
      <c r="MU8" s="168">
        <v>-23.477545520046178</v>
      </c>
      <c r="MV8" s="168">
        <v>0.44242497774369838</v>
      </c>
      <c r="MW8" s="168">
        <v>16.594136055589942</v>
      </c>
      <c r="MX8" s="168">
        <v>5.1821482919952189</v>
      </c>
      <c r="MY8" s="168">
        <v>-10.070894903890206</v>
      </c>
      <c r="MZ8" s="168">
        <v>-8.585062973989082</v>
      </c>
      <c r="NA8" s="168">
        <v>5.7117755658844516</v>
      </c>
      <c r="NB8" s="168">
        <v>7.7645421567179511</v>
      </c>
      <c r="NC8" s="168">
        <v>-20.278877940195514</v>
      </c>
      <c r="ND8" s="168">
        <v>24.130042653725852</v>
      </c>
      <c r="NE8" s="168">
        <v>2.5360392271833518</v>
      </c>
      <c r="NF8" s="168">
        <v>-19.452930281429971</v>
      </c>
      <c r="NG8" s="168">
        <v>-15.303338982899135</v>
      </c>
      <c r="NH8" s="168">
        <v>20.796990671221138</v>
      </c>
      <c r="NI8" s="168">
        <v>6.9019870607599074</v>
      </c>
      <c r="NJ8" s="168">
        <v>-0.19670154957664465</v>
      </c>
      <c r="NK8" s="168">
        <v>-22.084331271252537</v>
      </c>
      <c r="NL8" s="168">
        <v>9.2155718044589037</v>
      </c>
      <c r="NM8" s="168">
        <v>17.588079492602233</v>
      </c>
      <c r="NN8" s="168">
        <v>1.7024023275805718</v>
      </c>
      <c r="NO8" s="168">
        <v>-12.907538993159292</v>
      </c>
      <c r="NP8" s="168">
        <v>-3.3066235569784084</v>
      </c>
      <c r="NQ8" s="168">
        <v>16.439474847737785</v>
      </c>
      <c r="NR8" s="168">
        <v>7.0744812014625467</v>
      </c>
      <c r="NS8" s="168">
        <v>-25.252077899581764</v>
      </c>
      <c r="NT8" s="168">
        <v>14.042506263322508</v>
      </c>
      <c r="NU8" s="168">
        <v>26.374792657289433</v>
      </c>
      <c r="NV8" s="168">
        <v>-0.36169475361738535</v>
      </c>
      <c r="NW8" s="168">
        <v>-21.924303296301488</v>
      </c>
      <c r="NX8" s="168">
        <v>17.2193092189802</v>
      </c>
      <c r="NY8" s="168">
        <v>10.805644508508934</v>
      </c>
      <c r="NZ8" s="168">
        <v>10.530744578659409</v>
      </c>
      <c r="OA8" s="168">
        <v>-22.125158619260219</v>
      </c>
      <c r="OB8" s="168">
        <v>-25.693295677694366</v>
      </c>
      <c r="OC8" s="168">
        <v>-100</v>
      </c>
      <c r="OD8" s="168" t="e">
        <v>#DIV/0!</v>
      </c>
      <c r="OE8" s="20"/>
      <c r="OF8" s="250" t="s">
        <v>350</v>
      </c>
    </row>
    <row r="9" spans="1:396" s="19" customFormat="1" ht="18" customHeight="1">
      <c r="A9" s="398"/>
      <c r="C9" s="219">
        <v>1.2</v>
      </c>
      <c r="D9" s="220">
        <v>0.57676012491530004</v>
      </c>
      <c r="E9" s="223">
        <v>13</v>
      </c>
      <c r="F9" s="11"/>
      <c r="G9" s="11" t="s">
        <v>642</v>
      </c>
      <c r="H9" s="168">
        <v>4.3025767480869632</v>
      </c>
      <c r="I9" s="168">
        <v>4.4227189843489896</v>
      </c>
      <c r="J9" s="168">
        <v>3.6093315152958354</v>
      </c>
      <c r="K9" s="168">
        <v>3.0155066211476225</v>
      </c>
      <c r="L9" s="168">
        <v>3.1203940998448871</v>
      </c>
      <c r="M9" s="168">
        <v>7.4259335417284973</v>
      </c>
      <c r="N9" s="168">
        <v>3.4179878023108472</v>
      </c>
      <c r="O9" s="168">
        <v>5.6102054990576136</v>
      </c>
      <c r="P9" s="168">
        <v>5.5774112709194696</v>
      </c>
      <c r="Q9" s="168">
        <v>6.0315120914812894</v>
      </c>
      <c r="R9" s="168">
        <v>6.3273635637849566</v>
      </c>
      <c r="S9" s="168">
        <v>4.502845118894399</v>
      </c>
      <c r="T9" s="168">
        <v>4.4120533105069626</v>
      </c>
      <c r="U9" s="168">
        <v>5.8362504584151225</v>
      </c>
      <c r="V9" s="168">
        <v>3.8723162834290576</v>
      </c>
      <c r="W9" s="168">
        <v>3.4245703205727978</v>
      </c>
      <c r="X9" s="168">
        <v>5.5179716982021176</v>
      </c>
      <c r="Y9" s="168">
        <v>4.3153353986633363</v>
      </c>
      <c r="Z9" s="168">
        <v>4.7433313142817326</v>
      </c>
      <c r="AA9" s="168">
        <v>4.9040909194586959</v>
      </c>
      <c r="AB9" s="168">
        <v>4.4240387265495542</v>
      </c>
      <c r="AC9" s="168">
        <v>4.8061398894120799</v>
      </c>
      <c r="AD9" s="168">
        <v>3.3928453966342715</v>
      </c>
      <c r="AE9" s="168">
        <v>2.8304530707366098</v>
      </c>
      <c r="AF9" s="168">
        <v>7.6998579299841765</v>
      </c>
      <c r="AG9" s="168">
        <v>4.7554301543318473</v>
      </c>
      <c r="AH9" s="168">
        <v>2.5832756818260094</v>
      </c>
      <c r="AI9" s="168">
        <v>2.1844016710212912</v>
      </c>
      <c r="AJ9" s="168">
        <v>1.6869243462685404</v>
      </c>
      <c r="AK9" s="168">
        <v>3.759832102068998</v>
      </c>
      <c r="AL9" s="168">
        <v>1.8612533868608949</v>
      </c>
      <c r="AM9" s="168">
        <v>2.097665091403627</v>
      </c>
      <c r="AN9" s="168">
        <v>2.3406009474539218</v>
      </c>
      <c r="AO9" s="168">
        <v>1.8961214082931832</v>
      </c>
      <c r="AP9" s="168">
        <v>2.3248948007049535</v>
      </c>
      <c r="AQ9" s="168">
        <v>2.2104398179697284</v>
      </c>
      <c r="AR9" s="168">
        <v>3.8944480797154171</v>
      </c>
      <c r="AS9" s="168">
        <v>2.9796265728642197</v>
      </c>
      <c r="AT9" s="168">
        <v>3.7598265873659074</v>
      </c>
      <c r="AU9" s="168">
        <v>6.6045833993287033</v>
      </c>
      <c r="AV9" s="168">
        <v>5.8959725162235799</v>
      </c>
      <c r="AW9" s="168">
        <v>5.2411068132975061</v>
      </c>
      <c r="AX9" s="168">
        <v>5.8930455101472461</v>
      </c>
      <c r="AY9" s="168">
        <v>4.9045900528690538</v>
      </c>
      <c r="AZ9" s="168">
        <v>2.7960609074289948</v>
      </c>
      <c r="BA9" s="168">
        <v>2.3264656657389509</v>
      </c>
      <c r="BB9" s="168">
        <v>3.9529352604769485</v>
      </c>
      <c r="BC9" s="168">
        <v>4.5350830432213058</v>
      </c>
      <c r="BD9" s="168">
        <v>3.0067388339743815</v>
      </c>
      <c r="BE9" s="168">
        <v>6.293066803588431</v>
      </c>
      <c r="BF9" s="168">
        <v>-2.3886304651175578</v>
      </c>
      <c r="BG9" s="168">
        <v>-64.661729485439892</v>
      </c>
      <c r="BH9" s="168">
        <v>-40.29524232229754</v>
      </c>
      <c r="BI9" s="168">
        <v>-16.029369832507825</v>
      </c>
      <c r="BJ9" s="168">
        <v>-17.209996214223622</v>
      </c>
      <c r="BK9" s="168">
        <v>-11.1978065923239</v>
      </c>
      <c r="BL9" s="168">
        <v>-6.5864390153759302</v>
      </c>
      <c r="BM9" s="168">
        <v>-4.0641491999891315</v>
      </c>
      <c r="BN9" s="168">
        <v>-3.7941083183627029</v>
      </c>
      <c r="BO9" s="168">
        <v>1.7124859175720957</v>
      </c>
      <c r="BP9" s="168">
        <v>0.20897506716148939</v>
      </c>
      <c r="BQ9" s="168">
        <v>-0.3315251834331292</v>
      </c>
      <c r="BR9" s="168">
        <v>14.633112690674068</v>
      </c>
      <c r="BS9" s="168">
        <v>144.03289908535285</v>
      </c>
      <c r="BT9" s="168">
        <v>41.133141781322081</v>
      </c>
      <c r="BU9" s="168">
        <v>10.662289011900185</v>
      </c>
      <c r="BV9" s="168">
        <v>2.5442256552959321</v>
      </c>
      <c r="BW9" s="168">
        <v>1.1252732058191413</v>
      </c>
      <c r="BX9" s="168">
        <v>9.8440381519509117</v>
      </c>
      <c r="BY9" s="168">
        <v>7.6955237767394067</v>
      </c>
      <c r="BZ9" s="168">
        <v>11.066904276138871</v>
      </c>
      <c r="CA9" s="168">
        <v>7.9043015788552822</v>
      </c>
      <c r="CB9" s="168">
        <v>8.3725884843050835</v>
      </c>
      <c r="CC9" s="168">
        <v>6.4215821474135026</v>
      </c>
      <c r="CD9" s="168">
        <v>5.2181953042224762</v>
      </c>
      <c r="CE9" s="168">
        <v>4.072951632932643</v>
      </c>
      <c r="CF9" s="168">
        <v>3.5449293746702608</v>
      </c>
      <c r="CG9" s="168">
        <v>3.7109268320091502</v>
      </c>
      <c r="CH9" s="168">
        <v>10.677215104682276</v>
      </c>
      <c r="CI9" s="168">
        <v>9.6532516121269794</v>
      </c>
      <c r="CJ9" s="168">
        <v>5.5194317972172371</v>
      </c>
      <c r="CK9" s="168">
        <v>1.2594403696898127</v>
      </c>
      <c r="CL9" s="168">
        <v>-3.54695303537585</v>
      </c>
      <c r="CM9" s="168">
        <v>-0.91031281252568874</v>
      </c>
      <c r="CN9" s="168">
        <v>-4.6737821212404356</v>
      </c>
      <c r="CO9" s="168">
        <v>-3.3155728802637441</v>
      </c>
      <c r="CP9" s="168">
        <v>-2.5078671188406219</v>
      </c>
      <c r="CQ9" s="168">
        <v>-3.1416060452594223</v>
      </c>
      <c r="CR9" s="168">
        <v>-1.0252739950891225</v>
      </c>
      <c r="CS9" s="168">
        <v>-5.9744137203232839</v>
      </c>
      <c r="CT9" s="168">
        <v>-6.3021216578191286</v>
      </c>
      <c r="CU9" s="168">
        <v>-5.0826631243379836</v>
      </c>
      <c r="CV9" s="168">
        <v>-6.8135514790484706</v>
      </c>
      <c r="CW9" s="168">
        <v>-5.9098562857669492</v>
      </c>
      <c r="CX9" s="168">
        <v>-4.7868628153333646</v>
      </c>
      <c r="CY9" s="168">
        <v>-6.1099902968710751</v>
      </c>
      <c r="CZ9" s="168">
        <v>0.56456824853803766</v>
      </c>
      <c r="DA9" s="168">
        <v>8.5007804056161262E-2</v>
      </c>
      <c r="DB9" s="168">
        <v>1.3810019379292271</v>
      </c>
      <c r="DC9" s="168">
        <v>4.7902919953040737</v>
      </c>
      <c r="DD9" s="168">
        <v>7.9564199614323741</v>
      </c>
      <c r="DE9" s="168">
        <v>6.5705387045012458</v>
      </c>
      <c r="DF9" s="168">
        <v>7.5355144291134906</v>
      </c>
      <c r="DG9" s="168">
        <v>5.6911707199708985</v>
      </c>
      <c r="DH9" s="168">
        <v>-2.33669991221808</v>
      </c>
      <c r="DI9" s="168">
        <v>-0.23071006743577982</v>
      </c>
      <c r="DJ9" s="168">
        <v>0.59306347631591905</v>
      </c>
      <c r="DK9" s="168">
        <v>2.1124154210616268</v>
      </c>
      <c r="DL9" s="168">
        <v>-3.3718229798006831</v>
      </c>
      <c r="DM9" s="168">
        <v>-3.4625258020891749</v>
      </c>
      <c r="DN9" s="168">
        <v>-3.0710684448681036</v>
      </c>
      <c r="DO9" s="168">
        <v>-2.4620853221850183</v>
      </c>
      <c r="DP9" s="168">
        <v>-3.4254975417232032</v>
      </c>
      <c r="DQ9" s="168">
        <v>-4.2576599044195547</v>
      </c>
      <c r="DR9" s="168">
        <v>-2.6801839659454174</v>
      </c>
      <c r="DS9" s="168">
        <v>-4.4648772253067648</v>
      </c>
      <c r="DT9" s="168">
        <v>-1.300633589168271</v>
      </c>
      <c r="DU9" s="168">
        <v>-0.72823137074384192</v>
      </c>
      <c r="DV9" s="168">
        <v>-3.0640727801227996</v>
      </c>
      <c r="DW9" s="168">
        <v>-1.5745391082980831</v>
      </c>
      <c r="DX9" s="168">
        <v>1.942830575867589</v>
      </c>
      <c r="DY9" s="168">
        <v>-5.0989758371843834</v>
      </c>
      <c r="DZ9" s="168">
        <v>-2.3511070756282351</v>
      </c>
      <c r="EA9" s="168">
        <v>1.2160235533284123</v>
      </c>
      <c r="EB9" s="168">
        <v>-2.0532757487407878</v>
      </c>
      <c r="EC9" s="168">
        <v>-100</v>
      </c>
      <c r="ED9" s="168">
        <v>-100</v>
      </c>
      <c r="EE9" s="168">
        <v>-100</v>
      </c>
      <c r="EF9" s="168">
        <v>-100</v>
      </c>
      <c r="EG9" s="168">
        <v>-100</v>
      </c>
      <c r="EH9" s="168">
        <v>-100</v>
      </c>
      <c r="EI9" s="168">
        <v>-100</v>
      </c>
      <c r="EJ9" s="168">
        <v>4.0992071680812927</v>
      </c>
      <c r="EK9" s="168">
        <v>4.477926004223491</v>
      </c>
      <c r="EL9" s="168">
        <v>4.8674541390437867</v>
      </c>
      <c r="EM9" s="168">
        <v>5.6624556802506163</v>
      </c>
      <c r="EN9" s="168">
        <v>4.6960771611645384</v>
      </c>
      <c r="EO9" s="168">
        <v>4.4256516777030157</v>
      </c>
      <c r="EP9" s="168">
        <v>4.6849117011283425</v>
      </c>
      <c r="EQ9" s="168">
        <v>3.6865987216259981</v>
      </c>
      <c r="ER9" s="168">
        <v>4.9408559172987623</v>
      </c>
      <c r="ES9" s="168">
        <v>2.5385869571805699</v>
      </c>
      <c r="ET9" s="168">
        <v>2.1037679354305254</v>
      </c>
      <c r="EU9" s="168">
        <v>2.1468328690114902</v>
      </c>
      <c r="EV9" s="168">
        <v>3.5426752195239857</v>
      </c>
      <c r="EW9" s="168">
        <v>5.907107194978849</v>
      </c>
      <c r="EX9" s="168">
        <v>4.4990311564861258</v>
      </c>
      <c r="EY9" s="168">
        <v>3.5890182528236494</v>
      </c>
      <c r="EZ9" s="168">
        <v>2.2706364414909217</v>
      </c>
      <c r="FA9" s="168">
        <v>-40.19429799811752</v>
      </c>
      <c r="FB9" s="168">
        <v>-11.627911079647504</v>
      </c>
      <c r="FC9" s="168">
        <v>-2.1864410057754924</v>
      </c>
      <c r="FD9" s="168">
        <v>4.691725264402848</v>
      </c>
      <c r="FE9" s="168">
        <v>46.8173413681493</v>
      </c>
      <c r="FF9" s="168">
        <v>4.7074330289947426</v>
      </c>
      <c r="FG9" s="168">
        <v>8.9659560550071689</v>
      </c>
      <c r="FH9" s="168">
        <v>6.6117552083010906</v>
      </c>
      <c r="FI9" s="168">
        <v>3.7740121506471951</v>
      </c>
      <c r="FJ9" s="168">
        <v>8.4042851892713912</v>
      </c>
      <c r="FK9" s="168">
        <v>-1.1778155483862633</v>
      </c>
      <c r="FL9" s="168">
        <v>-3.4694470738218257</v>
      </c>
      <c r="FM9" s="168">
        <v>-3.4589553869191292</v>
      </c>
      <c r="FN9" s="168">
        <v>-6.0993448107042383</v>
      </c>
      <c r="FO9" s="168">
        <v>-5.5746894951218877</v>
      </c>
      <c r="FP9" s="168">
        <v>0.69511604854363895</v>
      </c>
      <c r="FQ9" s="168">
        <v>6.4514629043012803</v>
      </c>
      <c r="FR9" s="168">
        <v>3.3353754486592919</v>
      </c>
      <c r="FS9" s="168">
        <v>0.80542331909828135</v>
      </c>
      <c r="FT9" s="168">
        <v>-3.2945201892134435</v>
      </c>
      <c r="FU9" s="168">
        <v>-3.4042699858852217</v>
      </c>
      <c r="FV9" s="168">
        <v>-2.7957599180751913</v>
      </c>
      <c r="FW9" s="168">
        <v>-1.8341200707522347</v>
      </c>
      <c r="FX9" s="168">
        <v>-1.8892342280513645</v>
      </c>
      <c r="FY9" s="168">
        <v>-34.44537811314639</v>
      </c>
      <c r="FZ9" s="168">
        <v>-100</v>
      </c>
      <c r="GA9" s="168">
        <v>-100</v>
      </c>
      <c r="GB9" s="168">
        <v>3.668972898398934</v>
      </c>
      <c r="GC9" s="168">
        <v>4.6066751386799893</v>
      </c>
      <c r="GD9" s="168">
        <v>3.6933842180663703</v>
      </c>
      <c r="GE9" s="168">
        <v>4.6433975338419913</v>
      </c>
      <c r="GF9" s="168">
        <v>-20.309578419457168</v>
      </c>
      <c r="GG9" s="168">
        <v>23.023942738102647</v>
      </c>
      <c r="GH9" s="168">
        <v>5.6036176860041849</v>
      </c>
      <c r="GI9" s="168">
        <v>-2.9798164016389563</v>
      </c>
      <c r="GJ9" s="168">
        <v>2.7265873791478583</v>
      </c>
      <c r="GK9" s="168">
        <v>-3.1693301237673381</v>
      </c>
      <c r="GL9" s="168">
        <v>-1.3566206182736238</v>
      </c>
      <c r="GM9" s="168">
        <v>4.7873397849730708</v>
      </c>
      <c r="GN9" s="168">
        <v>4.365556188058477</v>
      </c>
      <c r="GO9" s="168">
        <v>2.9016220803900268</v>
      </c>
      <c r="GP9" s="168">
        <v>4.3906094772531645</v>
      </c>
      <c r="GQ9" s="168">
        <v>-13.203351441809644</v>
      </c>
      <c r="GR9" s="168">
        <v>13.327840258793898</v>
      </c>
      <c r="GS9" s="168">
        <v>4.266175823357969</v>
      </c>
      <c r="GT9" s="168">
        <v>-4.6577163866523676</v>
      </c>
      <c r="GU9" s="168">
        <v>2.6870793165062707</v>
      </c>
      <c r="GV9" s="168">
        <v>-2.8324472632538402</v>
      </c>
      <c r="GW9" s="168">
        <v>3.7659989319908078</v>
      </c>
      <c r="GX9" s="168">
        <v>6.0474148634039153</v>
      </c>
      <c r="GY9" s="168">
        <v>1.2826076014043224</v>
      </c>
      <c r="GZ9" s="168">
        <v>1.7003421898240276</v>
      </c>
      <c r="HA9" s="168">
        <v>-5.1732107709397752</v>
      </c>
      <c r="HB9" s="168">
        <v>2.6630474880728912</v>
      </c>
      <c r="HC9" s="168">
        <v>-3.4114969821642234</v>
      </c>
      <c r="HD9" s="168">
        <v>6.754331984045109</v>
      </c>
      <c r="HE9" s="168">
        <v>-3.3965993075574517</v>
      </c>
      <c r="HF9" s="168">
        <v>9.3259875128711514</v>
      </c>
      <c r="HG9" s="168">
        <v>-13.550100929430869</v>
      </c>
      <c r="HH9" s="168">
        <v>0.4028723169229238</v>
      </c>
      <c r="HI9" s="168">
        <v>3.8855231043395122</v>
      </c>
      <c r="HJ9" s="168">
        <v>5.2213720327407742</v>
      </c>
      <c r="HK9" s="168">
        <v>0.70211805612547096</v>
      </c>
      <c r="HL9" s="168">
        <v>1.803890605250146</v>
      </c>
      <c r="HM9" s="168">
        <v>-1.2139504836139849</v>
      </c>
      <c r="HN9" s="168">
        <v>-1.1672001086643036</v>
      </c>
      <c r="HO9" s="168">
        <v>-1.3640482731181862</v>
      </c>
      <c r="HP9" s="168">
        <v>6.7211824801569406</v>
      </c>
      <c r="HQ9" s="168">
        <v>-2.9810967583338055</v>
      </c>
      <c r="HR9" s="168">
        <v>9.6310313034268233</v>
      </c>
      <c r="HS9" s="168">
        <v>-15.033533134712258</v>
      </c>
      <c r="HT9" s="168">
        <v>0.3156425545697914</v>
      </c>
      <c r="HU9" s="168">
        <v>5.3025382958151113</v>
      </c>
      <c r="HV9" s="168">
        <v>3.2688477551047441</v>
      </c>
      <c r="HW9" s="168">
        <v>0.26803736529279831</v>
      </c>
      <c r="HX9" s="168">
        <v>3.8644880453021955</v>
      </c>
      <c r="HY9" s="168">
        <v>-2.3398600052283598</v>
      </c>
      <c r="HZ9" s="168">
        <v>-0.76169851562465851</v>
      </c>
      <c r="IA9" s="168">
        <v>-1.2126622473263495</v>
      </c>
      <c r="IB9" s="168">
        <v>6.2328150844679726</v>
      </c>
      <c r="IC9" s="168">
        <v>-2.6260919510081209</v>
      </c>
      <c r="ID9" s="168">
        <v>8.1526739004905551</v>
      </c>
      <c r="IE9" s="168">
        <v>-15.495697501505376</v>
      </c>
      <c r="IF9" s="168">
        <v>5.0659617715603389</v>
      </c>
      <c r="IG9" s="168">
        <v>2.4236513170926344</v>
      </c>
      <c r="IH9" s="168">
        <v>1.1275182871115703</v>
      </c>
      <c r="II9" s="168">
        <v>-0.12183431655385846</v>
      </c>
      <c r="IJ9" s="168">
        <v>3.3588313422767868</v>
      </c>
      <c r="IK9" s="168">
        <v>-0.34903903262855351</v>
      </c>
      <c r="IL9" s="168">
        <v>-2.5775430781553581</v>
      </c>
      <c r="IM9" s="168">
        <v>-0.98338485156672562</v>
      </c>
      <c r="IN9" s="168">
        <v>6.4855903056257915</v>
      </c>
      <c r="IO9" s="168">
        <v>-3.0490004484686466</v>
      </c>
      <c r="IP9" s="168">
        <v>8.6077745289129268</v>
      </c>
      <c r="IQ9" s="168">
        <v>-15.590219352735772</v>
      </c>
      <c r="IR9" s="168">
        <v>6.7970173072440474</v>
      </c>
      <c r="IS9" s="168">
        <v>1.5217806130564355</v>
      </c>
      <c r="IT9" s="168">
        <v>1.8936862550862799</v>
      </c>
      <c r="IU9" s="168">
        <v>2.6164999842951886</v>
      </c>
      <c r="IV9" s="168">
        <v>2.6717952841758716</v>
      </c>
      <c r="IW9" s="168">
        <v>-0.96528528874708286</v>
      </c>
      <c r="IX9" s="168">
        <v>-1.9740386915832744</v>
      </c>
      <c r="IY9" s="168">
        <v>-1.9076524758773701</v>
      </c>
      <c r="IZ9" s="168">
        <v>4.3452838555872546</v>
      </c>
      <c r="JA9" s="168">
        <v>-3.4918941514432333</v>
      </c>
      <c r="JB9" s="168">
        <v>10.334084940145871</v>
      </c>
      <c r="JC9" s="168">
        <v>-15.117515368739404</v>
      </c>
      <c r="JD9" s="168">
        <v>5.2356027255109154</v>
      </c>
      <c r="JE9" s="168">
        <v>4.7607324615511146</v>
      </c>
      <c r="JF9" s="168">
        <v>-6.4286828726554006</v>
      </c>
      <c r="JG9" s="168">
        <v>-62.849720755055252</v>
      </c>
      <c r="JH9" s="168">
        <v>73.466176146076748</v>
      </c>
      <c r="JI9" s="168">
        <v>39.285506318492935</v>
      </c>
      <c r="JJ9" s="168">
        <v>-3.3522829155806733</v>
      </c>
      <c r="JK9" s="168">
        <v>5.2157895679026893</v>
      </c>
      <c r="JL9" s="168">
        <v>9.7637813083482996</v>
      </c>
      <c r="JM9" s="168">
        <v>-0.8860475279090565</v>
      </c>
      <c r="JN9" s="168">
        <v>10.644654068602264</v>
      </c>
      <c r="JO9" s="168">
        <v>-10.259045763269924</v>
      </c>
      <c r="JP9" s="168">
        <v>3.6800132703919815</v>
      </c>
      <c r="JQ9" s="168">
        <v>4.1956812562075498</v>
      </c>
      <c r="JR9" s="168">
        <v>7.6205024769854219</v>
      </c>
      <c r="JS9" s="168">
        <v>-20.913860461613083</v>
      </c>
      <c r="JT9" s="168">
        <v>0.32182760622487194</v>
      </c>
      <c r="JU9" s="168">
        <v>9.2135607614298465</v>
      </c>
      <c r="JV9" s="168">
        <v>-10.442252746930407</v>
      </c>
      <c r="JW9" s="168">
        <v>3.7598694380567679</v>
      </c>
      <c r="JX9" s="168">
        <v>19.227336545211003</v>
      </c>
      <c r="JY9" s="168">
        <v>-2.8246848472667097</v>
      </c>
      <c r="JZ9" s="168">
        <v>14.108356328530846</v>
      </c>
      <c r="KA9" s="168">
        <v>-12.814397294633878</v>
      </c>
      <c r="KB9" s="168">
        <v>4.1299674599930825</v>
      </c>
      <c r="KC9" s="168">
        <v>2.3198708021918861</v>
      </c>
      <c r="KD9" s="168">
        <v>6.4035585627423472</v>
      </c>
      <c r="KE9" s="168">
        <v>-21.774670709604919</v>
      </c>
      <c r="KF9" s="168">
        <v>-0.1871630309628074</v>
      </c>
      <c r="KG9" s="168">
        <v>9.388645852537735</v>
      </c>
      <c r="KH9" s="168">
        <v>-4.4266370015745622</v>
      </c>
      <c r="KI9" s="168">
        <v>2.7999038462555887</v>
      </c>
      <c r="KJ9" s="168">
        <v>14.732583138053499</v>
      </c>
      <c r="KK9" s="168">
        <v>-6.7478106873817438</v>
      </c>
      <c r="KL9" s="168">
        <v>8.6920746532817077</v>
      </c>
      <c r="KM9" s="168">
        <v>-10.431091902211037</v>
      </c>
      <c r="KN9" s="168">
        <v>0.17506611983941411</v>
      </c>
      <c r="KO9" s="168">
        <v>3.7777257045633377</v>
      </c>
      <c r="KP9" s="168">
        <v>7.2924583560939311</v>
      </c>
      <c r="KQ9" s="168">
        <v>-22.283167495326921</v>
      </c>
      <c r="KR9" s="168">
        <v>1.9937228713442749</v>
      </c>
      <c r="KS9" s="168">
        <v>3.9187676873634842</v>
      </c>
      <c r="KT9" s="168">
        <v>-4.7597394145134615</v>
      </c>
      <c r="KU9" s="168">
        <v>4.1378233616638909</v>
      </c>
      <c r="KV9" s="168">
        <v>12.640349004686954</v>
      </c>
      <c r="KW9" s="168">
        <v>-5.8434779589395305</v>
      </c>
      <c r="KX9" s="168">
        <v>9.9893464535484071</v>
      </c>
      <c r="KY9" s="168">
        <v>-11.675784465650665</v>
      </c>
      <c r="KZ9" s="168">
        <v>7.2964238204214382</v>
      </c>
      <c r="LA9" s="168">
        <v>3.2828427340204627</v>
      </c>
      <c r="LB9" s="168">
        <v>8.6817812895601207</v>
      </c>
      <c r="LC9" s="168">
        <v>-19.669667734187556</v>
      </c>
      <c r="LD9" s="168">
        <v>5.0753554558490777</v>
      </c>
      <c r="LE9" s="168">
        <v>2.5847194442599459</v>
      </c>
      <c r="LF9" s="168">
        <v>-3.8973571784100045</v>
      </c>
      <c r="LG9" s="168">
        <v>2.3517535184076337</v>
      </c>
      <c r="LH9" s="168">
        <v>4.0846471081672462</v>
      </c>
      <c r="LI9" s="168">
        <v>-3.8131075018664546</v>
      </c>
      <c r="LJ9" s="168">
        <v>10.897504803319308</v>
      </c>
      <c r="LK9" s="168">
        <v>-10.341740506726509</v>
      </c>
      <c r="LL9" s="168">
        <v>1.5337634684483845</v>
      </c>
      <c r="LM9" s="168">
        <v>3.1858933180339193</v>
      </c>
      <c r="LN9" s="168">
        <v>9.1224835477782023</v>
      </c>
      <c r="LO9" s="168">
        <v>-19.164969954024997</v>
      </c>
      <c r="LP9" s="168">
        <v>4.0374935971773311</v>
      </c>
      <c r="LQ9" s="168">
        <v>1.7007682942536775</v>
      </c>
      <c r="LR9" s="168">
        <v>-2.3139447976024172</v>
      </c>
      <c r="LS9" s="168">
        <v>0.47478239338826711</v>
      </c>
      <c r="LT9" s="168">
        <v>7.5320617622360402</v>
      </c>
      <c r="LU9" s="168">
        <v>-3.255276254803448</v>
      </c>
      <c r="LV9" s="168">
        <v>8.2881125511895988</v>
      </c>
      <c r="LW9" s="168">
        <v>-8.9640366945011039</v>
      </c>
      <c r="LX9" s="168">
        <v>5.1622126350326738</v>
      </c>
      <c r="LY9" s="168">
        <v>-3.9417789390422655</v>
      </c>
      <c r="LZ9" s="168">
        <v>12.282136105477932</v>
      </c>
      <c r="MA9" s="168">
        <v>-16.212052589227483</v>
      </c>
      <c r="MB9" s="168">
        <v>0.67706020663737831</v>
      </c>
      <c r="MC9" s="168">
        <v>-100</v>
      </c>
      <c r="MD9" s="168" t="e">
        <v>#DIV/0!</v>
      </c>
      <c r="ME9" s="168" t="e">
        <v>#DIV/0!</v>
      </c>
      <c r="MF9" s="168" t="e">
        <v>#DIV/0!</v>
      </c>
      <c r="MG9" s="168" t="e">
        <v>#DIV/0!</v>
      </c>
      <c r="MH9" s="168" t="e">
        <v>#DIV/0!</v>
      </c>
      <c r="MI9" s="168" t="e">
        <v>#DIV/0!</v>
      </c>
      <c r="MJ9" s="168">
        <v>5.887993939859399</v>
      </c>
      <c r="MK9" s="168">
        <v>-0.4740929370360476</v>
      </c>
      <c r="ML9" s="168">
        <v>0.98518254258377169</v>
      </c>
      <c r="MM9" s="168">
        <v>-2.1846750453605921</v>
      </c>
      <c r="MN9" s="168">
        <v>6.2732204840115315</v>
      </c>
      <c r="MO9" s="168">
        <v>-0.1030275605758959</v>
      </c>
      <c r="MP9" s="168">
        <v>1.7507525320483666</v>
      </c>
      <c r="MQ9" s="168">
        <v>-3.0792844718122865</v>
      </c>
      <c r="MR9" s="168">
        <v>5.9987213068918095</v>
      </c>
      <c r="MS9" s="168">
        <v>0.14498900430703543</v>
      </c>
      <c r="MT9" s="168">
        <v>0.78042074997762256</v>
      </c>
      <c r="MU9" s="168">
        <v>-1.9068715818172137</v>
      </c>
      <c r="MV9" s="168">
        <v>3.5722360664013166</v>
      </c>
      <c r="MW9" s="168">
        <v>-0.27967986859449923</v>
      </c>
      <c r="MX9" s="168">
        <v>0.82292752728483265</v>
      </c>
      <c r="MY9" s="168">
        <v>-0.56642333594804484</v>
      </c>
      <c r="MZ9" s="168">
        <v>5.9373430737831541</v>
      </c>
      <c r="NA9" s="168">
        <v>-1.6055001751519029</v>
      </c>
      <c r="NB9" s="168">
        <v>-5.507262275924063E-2</v>
      </c>
      <c r="NC9" s="168">
        <v>-1.8319186666373923</v>
      </c>
      <c r="ND9" s="168">
        <v>-38.050085623878019</v>
      </c>
      <c r="NE9" s="168">
        <v>45.392950784548702</v>
      </c>
      <c r="NF9" s="168">
        <v>10.622812809121811</v>
      </c>
      <c r="NG9" s="168">
        <v>5.0711773128793851</v>
      </c>
      <c r="NH9" s="168">
        <v>-13.12282127631245</v>
      </c>
      <c r="NI9" s="168">
        <v>3.691583809483916</v>
      </c>
      <c r="NJ9" s="168">
        <v>15.121918382834608</v>
      </c>
      <c r="NK9" s="168">
        <v>2.8011228522961744</v>
      </c>
      <c r="NL9" s="168">
        <v>-15.435278381159975</v>
      </c>
      <c r="NM9" s="168">
        <v>8.3181789935296848</v>
      </c>
      <c r="NN9" s="168">
        <v>4.9460308048600012</v>
      </c>
      <c r="NO9" s="168">
        <v>0.417221957109561</v>
      </c>
      <c r="NP9" s="168">
        <v>-15.426087233328076</v>
      </c>
      <c r="NQ9" s="168">
        <v>5.355685938224326</v>
      </c>
      <c r="NR9" s="168">
        <v>5.5324004398752464</v>
      </c>
      <c r="NS9" s="168">
        <v>7.0848881955345888</v>
      </c>
      <c r="NT9" s="168">
        <v>-10.591326661635051</v>
      </c>
      <c r="NU9" s="168">
        <v>2.2716744800840729</v>
      </c>
      <c r="NV9" s="168">
        <v>2.9486587147271166</v>
      </c>
      <c r="NW9" s="168">
        <v>2.7295472055385943</v>
      </c>
      <c r="NX9" s="168">
        <v>-10.69279540713714</v>
      </c>
      <c r="NY9" s="168">
        <v>2.9159404695209474</v>
      </c>
      <c r="NZ9" s="168">
        <v>3.967127995131932</v>
      </c>
      <c r="OA9" s="168">
        <v>2.6718708272691174</v>
      </c>
      <c r="OB9" s="168">
        <v>-40.327649236115839</v>
      </c>
      <c r="OC9" s="168">
        <v>-100</v>
      </c>
      <c r="OD9" s="168" t="e">
        <v>#DIV/0!</v>
      </c>
      <c r="OE9" s="330"/>
      <c r="OF9" s="250" t="s">
        <v>643</v>
      </c>
    </row>
    <row r="10" spans="1:396" s="19" customFormat="1" ht="18" customHeight="1">
      <c r="A10" s="398"/>
      <c r="C10" s="219">
        <v>1.3</v>
      </c>
      <c r="D10" s="220">
        <v>0.60298532994278597</v>
      </c>
      <c r="E10" s="223">
        <v>14</v>
      </c>
      <c r="F10" s="11"/>
      <c r="G10" s="11" t="s">
        <v>644</v>
      </c>
      <c r="H10" s="168">
        <v>6.2812837601128706</v>
      </c>
      <c r="I10" s="168">
        <v>8.8871822775008695</v>
      </c>
      <c r="J10" s="168">
        <v>12.647072149042131</v>
      </c>
      <c r="K10" s="168">
        <v>6.4581488934823739</v>
      </c>
      <c r="L10" s="168">
        <v>7.069095962736526</v>
      </c>
      <c r="M10" s="168">
        <v>15.927762117497764</v>
      </c>
      <c r="N10" s="168">
        <v>6.9177194250883645</v>
      </c>
      <c r="O10" s="168">
        <v>10.436594779125755</v>
      </c>
      <c r="P10" s="168">
        <v>7.1243833820921338</v>
      </c>
      <c r="Q10" s="168">
        <v>4.6638441797086898</v>
      </c>
      <c r="R10" s="168">
        <v>7.3781161771081969</v>
      </c>
      <c r="S10" s="168">
        <v>7.2798244447638893</v>
      </c>
      <c r="T10" s="168">
        <v>8.1270928694942484</v>
      </c>
      <c r="U10" s="168">
        <v>9.7837781514374882</v>
      </c>
      <c r="V10" s="168">
        <v>10.110187580083021</v>
      </c>
      <c r="W10" s="168">
        <v>8.2430922710929906</v>
      </c>
      <c r="X10" s="168">
        <v>9.1791348706350391</v>
      </c>
      <c r="Y10" s="168">
        <v>13.812934331292936</v>
      </c>
      <c r="Z10" s="168">
        <v>14.616353103971875</v>
      </c>
      <c r="AA10" s="168">
        <v>13.588917475006056</v>
      </c>
      <c r="AB10" s="168">
        <v>13.269777778621346</v>
      </c>
      <c r="AC10" s="168">
        <v>13.948513244671631</v>
      </c>
      <c r="AD10" s="168">
        <v>12.884151036978082</v>
      </c>
      <c r="AE10" s="168">
        <v>12.286658226685304</v>
      </c>
      <c r="AF10" s="168">
        <v>12.627953081488357</v>
      </c>
      <c r="AG10" s="168">
        <v>10.238076815907178</v>
      </c>
      <c r="AH10" s="168">
        <v>3.8457195278336798</v>
      </c>
      <c r="AI10" s="168">
        <v>4.9402267456394071</v>
      </c>
      <c r="AJ10" s="168">
        <v>2.1332693769755338</v>
      </c>
      <c r="AK10" s="168">
        <v>8.1863504633999327</v>
      </c>
      <c r="AL10" s="168">
        <v>5.2811433328816832</v>
      </c>
      <c r="AM10" s="168">
        <v>3.778770086506114</v>
      </c>
      <c r="AN10" s="168">
        <v>1.6077062611823578</v>
      </c>
      <c r="AO10" s="168">
        <v>2.1359971747987316</v>
      </c>
      <c r="AP10" s="168">
        <v>7.8694988516848383</v>
      </c>
      <c r="AQ10" s="168">
        <v>6.1497325386290242</v>
      </c>
      <c r="AR10" s="168">
        <v>7.6437191129804489</v>
      </c>
      <c r="AS10" s="168">
        <v>4.5693912579077818</v>
      </c>
      <c r="AT10" s="168">
        <v>5.4587456946962476</v>
      </c>
      <c r="AU10" s="168">
        <v>5.0697296064129205</v>
      </c>
      <c r="AV10" s="168">
        <v>5.6735564963130258</v>
      </c>
      <c r="AW10" s="168">
        <v>5.3419440081670331</v>
      </c>
      <c r="AX10" s="168">
        <v>5.8266345491923914</v>
      </c>
      <c r="AY10" s="168">
        <v>6.9035975442659065</v>
      </c>
      <c r="AZ10" s="168">
        <v>4.6413535102841621</v>
      </c>
      <c r="BA10" s="168">
        <v>8.0261613461373855</v>
      </c>
      <c r="BB10" s="168">
        <v>8.3014977849445728</v>
      </c>
      <c r="BC10" s="168">
        <v>5.254398138527236</v>
      </c>
      <c r="BD10" s="168">
        <v>3.7733865049711426</v>
      </c>
      <c r="BE10" s="168">
        <v>7.1136666352639111</v>
      </c>
      <c r="BF10" s="168">
        <v>-0.67761533981850164</v>
      </c>
      <c r="BG10" s="168">
        <v>-80.347664786604156</v>
      </c>
      <c r="BH10" s="168">
        <v>-50.863582941488495</v>
      </c>
      <c r="BI10" s="168">
        <v>-2.5052242755133278</v>
      </c>
      <c r="BJ10" s="168">
        <v>-5.8994464656627628</v>
      </c>
      <c r="BK10" s="168">
        <v>-7.1212434738802841</v>
      </c>
      <c r="BL10" s="168">
        <v>0.9364992718859213</v>
      </c>
      <c r="BM10" s="168">
        <v>-0.25204361873112191</v>
      </c>
      <c r="BN10" s="168">
        <v>-3.1946704888117523</v>
      </c>
      <c r="BO10" s="168">
        <v>0.6110450850661806</v>
      </c>
      <c r="BP10" s="168">
        <v>-2.818168845909824</v>
      </c>
      <c r="BQ10" s="168">
        <v>-2.5748829278168728</v>
      </c>
      <c r="BR10" s="168">
        <v>4.5231522723900213</v>
      </c>
      <c r="BS10" s="168">
        <v>309.65647771968491</v>
      </c>
      <c r="BT10" s="168">
        <v>29.03771063851147</v>
      </c>
      <c r="BU10" s="168">
        <v>-31.04819278013909</v>
      </c>
      <c r="BV10" s="168">
        <v>-20.103492711398403</v>
      </c>
      <c r="BW10" s="168">
        <v>-6.0220530165192514</v>
      </c>
      <c r="BX10" s="168">
        <v>-7.1154980691671312</v>
      </c>
      <c r="BY10" s="168">
        <v>-0.2048447539623055</v>
      </c>
      <c r="BZ10" s="168">
        <v>2.4407745388494533</v>
      </c>
      <c r="CA10" s="168">
        <v>2.0326222072732207</v>
      </c>
      <c r="CB10" s="168">
        <v>2.9253797612186219</v>
      </c>
      <c r="CC10" s="168">
        <v>3.5022231841086153</v>
      </c>
      <c r="CD10" s="168">
        <v>6.5780002009376659</v>
      </c>
      <c r="CE10" s="168">
        <v>6.8716749209172718</v>
      </c>
      <c r="CF10" s="168">
        <v>5.3322841528303968</v>
      </c>
      <c r="CG10" s="168">
        <v>6.8114045869718751</v>
      </c>
      <c r="CH10" s="168">
        <v>9.7881517339145034</v>
      </c>
      <c r="CI10" s="168">
        <v>2.5046599388459612</v>
      </c>
      <c r="CJ10" s="168">
        <v>0.3786712328034838</v>
      </c>
      <c r="CK10" s="168">
        <v>-8.083586967419194</v>
      </c>
      <c r="CL10" s="168">
        <v>0.26661090962845435</v>
      </c>
      <c r="CM10" s="168">
        <v>-2.8432258613896551</v>
      </c>
      <c r="CN10" s="168">
        <v>-1.5034893891020289</v>
      </c>
      <c r="CO10" s="168">
        <v>5.4947132944260773</v>
      </c>
      <c r="CP10" s="168">
        <v>4.0242685621141305</v>
      </c>
      <c r="CQ10" s="168">
        <v>5.4231674810932162</v>
      </c>
      <c r="CR10" s="168">
        <v>10.234736006587354</v>
      </c>
      <c r="CS10" s="168">
        <v>13.109627981190613</v>
      </c>
      <c r="CT10" s="168">
        <v>8.1653848511554941</v>
      </c>
      <c r="CU10" s="168">
        <v>3.9479740648448427</v>
      </c>
      <c r="CV10" s="168">
        <v>4.7485185943841941</v>
      </c>
      <c r="CW10" s="168">
        <v>6.2068681310805118</v>
      </c>
      <c r="CX10" s="168">
        <v>3.3383303050956528</v>
      </c>
      <c r="CY10" s="168">
        <v>-2.203865777061381</v>
      </c>
      <c r="CZ10" s="168">
        <v>1.5215106671035983</v>
      </c>
      <c r="DA10" s="168">
        <v>-6.6888305729677455</v>
      </c>
      <c r="DB10" s="168">
        <v>7.6680746352750617</v>
      </c>
      <c r="DC10" s="168">
        <v>4.2829305527221067</v>
      </c>
      <c r="DD10" s="168">
        <v>2.063626472555228</v>
      </c>
      <c r="DE10" s="168">
        <v>-1.0786157167577812</v>
      </c>
      <c r="DF10" s="168">
        <v>8.2612898795988912</v>
      </c>
      <c r="DG10" s="168">
        <v>4.6411234311987073</v>
      </c>
      <c r="DH10" s="168">
        <v>2.5773903541039402</v>
      </c>
      <c r="DI10" s="168">
        <v>1.6122329785497982</v>
      </c>
      <c r="DJ10" s="168">
        <v>-3.6541590588531392</v>
      </c>
      <c r="DK10" s="168">
        <v>-1.9054343785318935</v>
      </c>
      <c r="DL10" s="168">
        <v>0.83313271944808776</v>
      </c>
      <c r="DM10" s="168">
        <v>5.0636791422783034</v>
      </c>
      <c r="DN10" s="168">
        <v>3.3584094392293338</v>
      </c>
      <c r="DO10" s="168">
        <v>3.0918208923147006</v>
      </c>
      <c r="DP10" s="168">
        <v>-1.1524874705966539</v>
      </c>
      <c r="DQ10" s="168">
        <v>-3.03075243911168</v>
      </c>
      <c r="DR10" s="168">
        <v>-2.3814079288202379</v>
      </c>
      <c r="DS10" s="168">
        <v>-0.30920161128626944</v>
      </c>
      <c r="DT10" s="168">
        <v>2.0851890120904102</v>
      </c>
      <c r="DU10" s="168">
        <v>1.8294767537229291</v>
      </c>
      <c r="DV10" s="168">
        <v>2.3117190902014499</v>
      </c>
      <c r="DW10" s="168">
        <v>2.9466852457030939</v>
      </c>
      <c r="DX10" s="168">
        <v>2.2146396418050358</v>
      </c>
      <c r="DY10" s="168">
        <v>-0.79170568128279228</v>
      </c>
      <c r="DZ10" s="168">
        <v>2.7240363324699786</v>
      </c>
      <c r="EA10" s="168">
        <v>4.4658626269592787</v>
      </c>
      <c r="EB10" s="168">
        <v>-0.96031119744695559</v>
      </c>
      <c r="EC10" s="168">
        <v>-100</v>
      </c>
      <c r="ED10" s="168">
        <v>-100</v>
      </c>
      <c r="EE10" s="168">
        <v>-100</v>
      </c>
      <c r="EF10" s="168">
        <v>-100</v>
      </c>
      <c r="EG10" s="168">
        <v>-100</v>
      </c>
      <c r="EH10" s="168">
        <v>-100</v>
      </c>
      <c r="EI10" s="168">
        <v>-100</v>
      </c>
      <c r="EJ10" s="168">
        <v>9.282233747708645</v>
      </c>
      <c r="EK10" s="168">
        <v>9.4810750134887343</v>
      </c>
      <c r="EL10" s="168">
        <v>8.1131446000320722</v>
      </c>
      <c r="EM10" s="168">
        <v>6.4347189775990188</v>
      </c>
      <c r="EN10" s="168">
        <v>9.3508595807066115</v>
      </c>
      <c r="EO10" s="168">
        <v>10.326127070973953</v>
      </c>
      <c r="EP10" s="168">
        <v>13.797442018068296</v>
      </c>
      <c r="EQ10" s="168">
        <v>13.032079601213908</v>
      </c>
      <c r="ER10" s="168">
        <v>8.7592610242632531</v>
      </c>
      <c r="ES10" s="168">
        <v>4.9692074895926908</v>
      </c>
      <c r="ET10" s="168">
        <v>3.4771307433963727</v>
      </c>
      <c r="EU10" s="168">
        <v>5.382726862190367</v>
      </c>
      <c r="EV10" s="168">
        <v>5.9099814833859909</v>
      </c>
      <c r="EW10" s="168">
        <v>5.3730814066577324</v>
      </c>
      <c r="EX10" s="168">
        <v>5.7602155607532097</v>
      </c>
      <c r="EY10" s="168">
        <v>7.176479358549571</v>
      </c>
      <c r="EZ10" s="168">
        <v>3.3460648559333634</v>
      </c>
      <c r="FA10" s="168">
        <v>-44.070236920472496</v>
      </c>
      <c r="FB10" s="168">
        <v>-3.921705495917422</v>
      </c>
      <c r="FC10" s="168">
        <v>-0.967919185845588</v>
      </c>
      <c r="FD10" s="168">
        <v>-0.36609527507646078</v>
      </c>
      <c r="FE10" s="168">
        <v>25.242791052569657</v>
      </c>
      <c r="FF10" s="168">
        <v>-10.873523433289989</v>
      </c>
      <c r="FG10" s="168">
        <v>1.4368669904851146</v>
      </c>
      <c r="FH10" s="168">
        <v>4.3501937893174016</v>
      </c>
      <c r="FI10" s="168">
        <v>6.3597203447186956</v>
      </c>
      <c r="FJ10" s="168">
        <v>3.7583960078687824</v>
      </c>
      <c r="FK10" s="168">
        <v>-3.4820587308467736</v>
      </c>
      <c r="FL10" s="168">
        <v>2.6604511670518463</v>
      </c>
      <c r="FM10" s="168">
        <v>9.4085633828334494</v>
      </c>
      <c r="FN10" s="168">
        <v>5.5078010750291355</v>
      </c>
      <c r="FO10" s="168">
        <v>2.3133176306173766</v>
      </c>
      <c r="FP10" s="168">
        <v>0.96364613102066699</v>
      </c>
      <c r="FQ10" s="168">
        <v>1.8000321901743064</v>
      </c>
      <c r="FR10" s="168">
        <v>4.9984974277257095</v>
      </c>
      <c r="FS10" s="168">
        <v>-1.4044333535824194</v>
      </c>
      <c r="FT10" s="168">
        <v>3.0697771322278413</v>
      </c>
      <c r="FU10" s="168">
        <v>-0.2358876112782724</v>
      </c>
      <c r="FV10" s="168">
        <v>-0.10967010266760724</v>
      </c>
      <c r="FW10" s="168">
        <v>2.3610712220887109</v>
      </c>
      <c r="FX10" s="168">
        <v>1.469639897418574</v>
      </c>
      <c r="FY10" s="168">
        <v>-29.903735515489885</v>
      </c>
      <c r="FZ10" s="168">
        <v>-100</v>
      </c>
      <c r="GA10" s="168">
        <v>-100</v>
      </c>
      <c r="GB10" s="168">
        <v>8.1997170399010741</v>
      </c>
      <c r="GC10" s="168">
        <v>9.0904819976110218</v>
      </c>
      <c r="GD10" s="168">
        <v>6.492621401251597</v>
      </c>
      <c r="GE10" s="168">
        <v>5.6942049915889896</v>
      </c>
      <c r="GF10" s="168">
        <v>-24.747387954620422</v>
      </c>
      <c r="GG10" s="168">
        <v>19.548275425313193</v>
      </c>
      <c r="GH10" s="168">
        <v>4.9395262600036176</v>
      </c>
      <c r="GI10" s="168">
        <v>4.3199472545179702</v>
      </c>
      <c r="GJ10" s="168">
        <v>1.7368543894125281</v>
      </c>
      <c r="GK10" s="168">
        <v>2.3820393112598026</v>
      </c>
      <c r="GL10" s="168">
        <v>1.6382689156609445</v>
      </c>
      <c r="GM10" s="168">
        <v>8.2578614239573511</v>
      </c>
      <c r="GN10" s="168">
        <v>11.654686310451396</v>
      </c>
      <c r="GO10" s="168">
        <v>5.6032668260655356</v>
      </c>
      <c r="GP10" s="168">
        <v>6.0947998800434391</v>
      </c>
      <c r="GQ10" s="168">
        <v>-11.360753653034791</v>
      </c>
      <c r="GR10" s="168">
        <v>1.5839450062736944</v>
      </c>
      <c r="GS10" s="168">
        <v>2.1400520114085282</v>
      </c>
      <c r="GT10" s="168">
        <v>4.5556425728311609</v>
      </c>
      <c r="GU10" s="168">
        <v>1.3620875921214832</v>
      </c>
      <c r="GV10" s="168">
        <v>1.4237697830283764</v>
      </c>
      <c r="GW10" s="168">
        <v>-5.9530299705717908</v>
      </c>
      <c r="GX10" s="168">
        <v>6.5714484294463205</v>
      </c>
      <c r="GY10" s="168">
        <v>5.1468504171273537</v>
      </c>
      <c r="GZ10" s="168">
        <v>13.318246181399559</v>
      </c>
      <c r="HA10" s="168">
        <v>-21.205700796227006</v>
      </c>
      <c r="HB10" s="168">
        <v>-0.27410246915007974</v>
      </c>
      <c r="HC10" s="168">
        <v>2.5791700015417973E-2</v>
      </c>
      <c r="HD10" s="168">
        <v>14.115847653826592</v>
      </c>
      <c r="HE10" s="168">
        <v>11.430243576601143</v>
      </c>
      <c r="HF10" s="168">
        <v>-2.3608980923312686</v>
      </c>
      <c r="HG10" s="168">
        <v>2.9808829368586487</v>
      </c>
      <c r="HH10" s="168">
        <v>-11.441382842190663</v>
      </c>
      <c r="HI10" s="168">
        <v>-3.6471031780644267</v>
      </c>
      <c r="HJ10" s="168">
        <v>10.251375682262662</v>
      </c>
      <c r="HK10" s="168">
        <v>-0.63000445695607254</v>
      </c>
      <c r="HL10" s="168">
        <v>13.968562302026612</v>
      </c>
      <c r="HM10" s="168">
        <v>-14.686430363724952</v>
      </c>
      <c r="HN10" s="168">
        <v>-8.0249170961166385</v>
      </c>
      <c r="HO10" s="168">
        <v>3.317839969225588</v>
      </c>
      <c r="HP10" s="168">
        <v>10.693288202975054</v>
      </c>
      <c r="HQ10" s="168">
        <v>8.8708031019388898</v>
      </c>
      <c r="HR10" s="168">
        <v>0.1711996175921513</v>
      </c>
      <c r="HS10" s="168">
        <v>2.8866163419268389</v>
      </c>
      <c r="HT10" s="168">
        <v>-10.741969691172429</v>
      </c>
      <c r="HU10" s="168">
        <v>-2.1708179862470445</v>
      </c>
      <c r="HV10" s="168">
        <v>10.579175373162258</v>
      </c>
      <c r="HW10" s="168">
        <v>-2.3149825376431039</v>
      </c>
      <c r="HX10" s="168">
        <v>14.954116456892038</v>
      </c>
      <c r="HY10" s="168">
        <v>-11.065537292573694</v>
      </c>
      <c r="HZ10" s="168">
        <v>-7.3756542626974948</v>
      </c>
      <c r="IA10" s="168">
        <v>2.3916856551385166</v>
      </c>
      <c r="IB10" s="168">
        <v>10.382284073574027</v>
      </c>
      <c r="IC10" s="168">
        <v>9.5231790201391107</v>
      </c>
      <c r="ID10" s="168">
        <v>-0.76447243407700682</v>
      </c>
      <c r="IE10" s="168">
        <v>2.3420402169798393</v>
      </c>
      <c r="IF10" s="168">
        <v>-10.470670260097023</v>
      </c>
      <c r="IG10" s="168">
        <v>-4.2466760106464676</v>
      </c>
      <c r="IH10" s="168">
        <v>4.1670388589683256</v>
      </c>
      <c r="II10" s="168">
        <v>-1.2854075376319258</v>
      </c>
      <c r="IJ10" s="168">
        <v>11.879306021909571</v>
      </c>
      <c r="IK10" s="168">
        <v>-5.7947032398747353</v>
      </c>
      <c r="IL10" s="168">
        <v>-9.8629635077453202</v>
      </c>
      <c r="IM10" s="168">
        <v>0.93054528080583054</v>
      </c>
      <c r="IN10" s="168">
        <v>8.0730739749287608</v>
      </c>
      <c r="IO10" s="168">
        <v>10.092625004462292</v>
      </c>
      <c r="IP10" s="168">
        <v>4.8062086131951816</v>
      </c>
      <c r="IQ10" s="168">
        <v>0.71039832517347179</v>
      </c>
      <c r="IR10" s="168">
        <v>-9.2106047522219114</v>
      </c>
      <c r="IS10" s="168">
        <v>-6.9814116141914724</v>
      </c>
      <c r="IT10" s="168">
        <v>5.0529713202929827</v>
      </c>
      <c r="IU10" s="168">
        <v>-1.6495458019667382</v>
      </c>
      <c r="IV10" s="168">
        <v>12.522266974150085</v>
      </c>
      <c r="IW10" s="168">
        <v>-6.0903273665808939</v>
      </c>
      <c r="IX10" s="168">
        <v>-9.448232515307339</v>
      </c>
      <c r="IY10" s="168">
        <v>1.9576823791654476</v>
      </c>
      <c r="IZ10" s="168">
        <v>5.7860820265743769</v>
      </c>
      <c r="JA10" s="168">
        <v>13.653763763510639</v>
      </c>
      <c r="JB10" s="168">
        <v>5.0733380555899572</v>
      </c>
      <c r="JC10" s="168">
        <v>-2.1231231440914229</v>
      </c>
      <c r="JD10" s="168">
        <v>-10.48808249133279</v>
      </c>
      <c r="JE10" s="168">
        <v>-3.9873092436562985</v>
      </c>
      <c r="JF10" s="168">
        <v>-2.5884188737682337</v>
      </c>
      <c r="JG10" s="168">
        <v>-80.539974942180862</v>
      </c>
      <c r="JH10" s="168">
        <v>181.33761094418242</v>
      </c>
      <c r="JI10" s="168">
        <v>86.332317654593624</v>
      </c>
      <c r="JJ10" s="168">
        <v>-12.600738034396414</v>
      </c>
      <c r="JK10" s="168">
        <v>0.633868792349503</v>
      </c>
      <c r="JL10" s="168">
        <v>14.963606219772913</v>
      </c>
      <c r="JM10" s="168">
        <v>12.315473116545277</v>
      </c>
      <c r="JN10" s="168">
        <v>1.9736091076643163</v>
      </c>
      <c r="JO10" s="168">
        <v>1.7247182552812603</v>
      </c>
      <c r="JP10" s="168">
        <v>-13.53899518436333</v>
      </c>
      <c r="JQ10" s="168">
        <v>-3.746950162726904</v>
      </c>
      <c r="JR10" s="168">
        <v>4.5086301472713188</v>
      </c>
      <c r="JS10" s="168">
        <v>-23.73053100476767</v>
      </c>
      <c r="JT10" s="168">
        <v>-11.381454444895553</v>
      </c>
      <c r="JU10" s="168">
        <v>-0.43259460994387666</v>
      </c>
      <c r="JV10" s="168">
        <v>1.2721210973842432</v>
      </c>
      <c r="JW10" s="168">
        <v>18.370185469411766</v>
      </c>
      <c r="JX10" s="168">
        <v>13.625990422764005</v>
      </c>
      <c r="JY10" s="168">
        <v>20.671800388662589</v>
      </c>
      <c r="JZ10" s="168">
        <v>4.6769802978563462</v>
      </c>
      <c r="KA10" s="168">
        <v>1.3194188896552959</v>
      </c>
      <c r="KB10" s="168">
        <v>-12.78248502613117</v>
      </c>
      <c r="KC10" s="168">
        <v>-3.2075016918002461</v>
      </c>
      <c r="KD10" s="168">
        <v>7.6143145739283113</v>
      </c>
      <c r="KE10" s="168">
        <v>-23.5203711696428</v>
      </c>
      <c r="KF10" s="168">
        <v>-12.657925231095561</v>
      </c>
      <c r="KG10" s="168">
        <v>0.96557296110391633</v>
      </c>
      <c r="KH10" s="168">
        <v>4.0944929097125566</v>
      </c>
      <c r="KI10" s="168">
        <v>10.517350158578537</v>
      </c>
      <c r="KJ10" s="168">
        <v>11.269340759267664</v>
      </c>
      <c r="KK10" s="168">
        <v>10.498763429383914</v>
      </c>
      <c r="KL10" s="168">
        <v>14.186419034865082</v>
      </c>
      <c r="KM10" s="168">
        <v>-1.8230714331225073</v>
      </c>
      <c r="KN10" s="168">
        <v>-11.579805265828696</v>
      </c>
      <c r="KO10" s="168">
        <v>3.6696304746552784</v>
      </c>
      <c r="KP10" s="168">
        <v>6.1143256451470478</v>
      </c>
      <c r="KQ10" s="168">
        <v>-22.491887417019001</v>
      </c>
      <c r="KR10" s="168">
        <v>-8.6715872377433385</v>
      </c>
      <c r="KS10" s="168">
        <v>3.5987276810440392</v>
      </c>
      <c r="KT10" s="168">
        <v>-0.45568102887489204</v>
      </c>
      <c r="KU10" s="168">
        <v>6.2082353223058391</v>
      </c>
      <c r="KV10" s="168">
        <v>12.126270034240477</v>
      </c>
      <c r="KW10" s="168">
        <v>12.037170106778177</v>
      </c>
      <c r="KX10" s="168">
        <v>11.102361779631735</v>
      </c>
      <c r="KY10" s="168">
        <v>-7.0884534772789465</v>
      </c>
      <c r="KZ10" s="168">
        <v>-8.2115891981029989</v>
      </c>
      <c r="LA10" s="168">
        <v>-4.7144354916210318</v>
      </c>
      <c r="LB10" s="168">
        <v>22.441131148483009</v>
      </c>
      <c r="LC10" s="168">
        <v>-24.928785536994894</v>
      </c>
      <c r="LD10" s="168">
        <v>-10.615198891195774</v>
      </c>
      <c r="LE10" s="168">
        <v>0.40922419063005577</v>
      </c>
      <c r="LF10" s="168">
        <v>8.9430404768999381</v>
      </c>
      <c r="LG10" s="168">
        <v>2.6567212909728539</v>
      </c>
      <c r="LH10" s="168">
        <v>9.9149148356978429</v>
      </c>
      <c r="LI10" s="168">
        <v>10.983005044755373</v>
      </c>
      <c r="LJ10" s="168">
        <v>5.3441122435111197</v>
      </c>
      <c r="LK10" s="168">
        <v>-5.4020629397740834</v>
      </c>
      <c r="LL10" s="168">
        <v>-5.6490749527375641</v>
      </c>
      <c r="LM10" s="168">
        <v>-0.71664237336229064</v>
      </c>
      <c r="LN10" s="168">
        <v>20.453811143519161</v>
      </c>
      <c r="LO10" s="168">
        <v>-25.122413961497472</v>
      </c>
      <c r="LP10" s="168">
        <v>-14.295186843484899</v>
      </c>
      <c r="LQ10" s="168">
        <v>-1.4987158625597914</v>
      </c>
      <c r="LR10" s="168">
        <v>9.672566249735425</v>
      </c>
      <c r="LS10" s="168">
        <v>4.8358748915632503</v>
      </c>
      <c r="LT10" s="168">
        <v>12.554870034227349</v>
      </c>
      <c r="LU10" s="168">
        <v>10.705004728205637</v>
      </c>
      <c r="LV10" s="168">
        <v>5.8429991320830084</v>
      </c>
      <c r="LW10" s="168">
        <v>-4.8149699953132199</v>
      </c>
      <c r="LX10" s="168">
        <v>-6.3199967967941859</v>
      </c>
      <c r="LY10" s="168">
        <v>-3.6367725905921731</v>
      </c>
      <c r="LZ10" s="168">
        <v>24.722451456933101</v>
      </c>
      <c r="MA10" s="168">
        <v>-23.852762253034342</v>
      </c>
      <c r="MB10" s="168">
        <v>-18.746872801759778</v>
      </c>
      <c r="MC10" s="168">
        <v>-100</v>
      </c>
      <c r="MD10" s="168" t="e">
        <v>#DIV/0!</v>
      </c>
      <c r="ME10" s="168" t="e">
        <v>#DIV/0!</v>
      </c>
      <c r="MF10" s="168" t="e">
        <v>#DIV/0!</v>
      </c>
      <c r="MG10" s="168" t="e">
        <v>#DIV/0!</v>
      </c>
      <c r="MH10" s="168" t="e">
        <v>#DIV/0!</v>
      </c>
      <c r="MI10" s="168" t="e">
        <v>#DIV/0!</v>
      </c>
      <c r="MJ10" s="168">
        <v>8.3697618672230192</v>
      </c>
      <c r="MK10" s="168">
        <v>-7.5535062083398543</v>
      </c>
      <c r="ML10" s="168">
        <v>20.721894475097486</v>
      </c>
      <c r="MM10" s="168">
        <v>-9.6423436448754671</v>
      </c>
      <c r="MN10" s="168">
        <v>8.5669428717009737</v>
      </c>
      <c r="MO10" s="168">
        <v>-8.7085950715015059</v>
      </c>
      <c r="MP10" s="168">
        <v>18.847721620119756</v>
      </c>
      <c r="MQ10" s="168">
        <v>-7.1666887737024609</v>
      </c>
      <c r="MR10" s="168">
        <v>9.535218844166792</v>
      </c>
      <c r="MS10" s="168">
        <v>-5.8361909829788345</v>
      </c>
      <c r="MT10" s="168">
        <v>18.048392761371176</v>
      </c>
      <c r="MU10" s="168">
        <v>-10.675957099712335</v>
      </c>
      <c r="MV10" s="168">
        <v>5.7181246542877773</v>
      </c>
      <c r="MW10" s="168">
        <v>-7.1746752216208733</v>
      </c>
      <c r="MX10" s="168">
        <v>20.222327788945307</v>
      </c>
      <c r="MY10" s="168">
        <v>-10.229047859409192</v>
      </c>
      <c r="MZ10" s="168">
        <v>5.1821971765990043</v>
      </c>
      <c r="NA10" s="168">
        <v>-6.8336407457661608</v>
      </c>
      <c r="NB10" s="168">
        <v>21.832257663156682</v>
      </c>
      <c r="NC10" s="168">
        <v>-13.437400653333583</v>
      </c>
      <c r="ND10" s="168">
        <v>-43.076542135667196</v>
      </c>
      <c r="NE10" s="168">
        <v>60.044749153925039</v>
      </c>
      <c r="NF10" s="168">
        <v>25.577811814258752</v>
      </c>
      <c r="NG10" s="168">
        <v>-12.911354531340905</v>
      </c>
      <c r="NH10" s="168">
        <v>-28.445515018453392</v>
      </c>
      <c r="NI10" s="168">
        <v>13.89257988593522</v>
      </c>
      <c r="NJ10" s="168">
        <v>42.922959424125139</v>
      </c>
      <c r="NK10" s="168">
        <v>-10.410117138612208</v>
      </c>
      <c r="NL10" s="168">
        <v>-27.067552673517127</v>
      </c>
      <c r="NM10" s="168">
        <v>11.107018407551578</v>
      </c>
      <c r="NN10" s="168">
        <v>32.94952827398302</v>
      </c>
      <c r="NO10" s="168">
        <v>-4.7085166383171639</v>
      </c>
      <c r="NP10" s="168">
        <v>-22.273531868661735</v>
      </c>
      <c r="NQ10" s="168">
        <v>7.1457007909389461</v>
      </c>
      <c r="NR10" s="168">
        <v>28.924185477656778</v>
      </c>
      <c r="NS10" s="168">
        <v>-5.9655592426033905</v>
      </c>
      <c r="NT10" s="168">
        <v>-21.629643331911211</v>
      </c>
      <c r="NU10" s="168">
        <v>10.512122116746525</v>
      </c>
      <c r="NV10" s="168">
        <v>21.062238346287728</v>
      </c>
      <c r="NW10" s="168">
        <v>-1.6983300438214144</v>
      </c>
      <c r="NX10" s="168">
        <v>-24.143145661904072</v>
      </c>
      <c r="NY10" s="168">
        <v>10.651937571331089</v>
      </c>
      <c r="NZ10" s="168">
        <v>24.056657079883877</v>
      </c>
      <c r="OA10" s="168">
        <v>-2.5544092819547899</v>
      </c>
      <c r="OB10" s="168">
        <v>-47.597309598992631</v>
      </c>
      <c r="OC10" s="168">
        <v>-100</v>
      </c>
      <c r="OD10" s="168" t="e">
        <v>#DIV/0!</v>
      </c>
      <c r="OE10" s="330"/>
      <c r="OF10" s="250" t="s">
        <v>645</v>
      </c>
    </row>
    <row r="11" spans="1:396" s="14" customFormat="1" ht="45" customHeight="1">
      <c r="A11" s="398"/>
      <c r="B11" s="218"/>
      <c r="C11" s="219">
        <v>1.4</v>
      </c>
      <c r="D11" s="220">
        <v>1.4395171783940699</v>
      </c>
      <c r="E11" s="221">
        <v>16</v>
      </c>
      <c r="F11" s="11"/>
      <c r="G11" s="11" t="s">
        <v>651</v>
      </c>
      <c r="H11" s="168">
        <v>8.3030829708799132</v>
      </c>
      <c r="I11" s="168">
        <v>5.5831825213552548</v>
      </c>
      <c r="J11" s="168">
        <v>-3.6400866780039252</v>
      </c>
      <c r="K11" s="168">
        <v>-3.5441611437114346</v>
      </c>
      <c r="L11" s="168">
        <v>6.4666340744336139</v>
      </c>
      <c r="M11" s="168">
        <v>10.180686626852449</v>
      </c>
      <c r="N11" s="168">
        <v>4.7490173456831428</v>
      </c>
      <c r="O11" s="168">
        <v>5.6679377131296604</v>
      </c>
      <c r="P11" s="168">
        <v>-1.5005076784144364</v>
      </c>
      <c r="Q11" s="168">
        <v>-0.30952975892336099</v>
      </c>
      <c r="R11" s="168">
        <v>3.7477702571036957</v>
      </c>
      <c r="S11" s="168">
        <v>5.5533370139725093</v>
      </c>
      <c r="T11" s="168">
        <v>3.636635445516248</v>
      </c>
      <c r="U11" s="168">
        <v>7.1070222223837902</v>
      </c>
      <c r="V11" s="168">
        <v>7.8892381210147136</v>
      </c>
      <c r="W11" s="168">
        <v>5.8215712500603587</v>
      </c>
      <c r="X11" s="168">
        <v>7.3349750819127877</v>
      </c>
      <c r="Y11" s="168">
        <v>-1.0686067672424713</v>
      </c>
      <c r="Z11" s="168">
        <v>1.8143440318468436</v>
      </c>
      <c r="AA11" s="168">
        <v>0.75359920409825065</v>
      </c>
      <c r="AB11" s="168">
        <v>2.5193708641054258</v>
      </c>
      <c r="AC11" s="168">
        <v>1.3852560596311179</v>
      </c>
      <c r="AD11" s="168">
        <v>2.7385960742123245</v>
      </c>
      <c r="AE11" s="168">
        <v>2.3502595720576807</v>
      </c>
      <c r="AF11" s="168">
        <v>7.4788953971807359</v>
      </c>
      <c r="AG11" s="168">
        <v>7.2714008244060722</v>
      </c>
      <c r="AH11" s="168">
        <v>3.2692742850286152</v>
      </c>
      <c r="AI11" s="168">
        <v>3.5752074631031974</v>
      </c>
      <c r="AJ11" s="168">
        <v>3.2271121781720353</v>
      </c>
      <c r="AK11" s="168">
        <v>4.6557319684798415</v>
      </c>
      <c r="AL11" s="168">
        <v>4.988104409897673</v>
      </c>
      <c r="AM11" s="168">
        <v>7.6502951449105581</v>
      </c>
      <c r="AN11" s="168">
        <v>8.3309775350063831</v>
      </c>
      <c r="AO11" s="168">
        <v>8.5449661605118195</v>
      </c>
      <c r="AP11" s="168">
        <v>3.6585540559941165</v>
      </c>
      <c r="AQ11" s="168">
        <v>5.4579928738130121</v>
      </c>
      <c r="AR11" s="168">
        <v>6.2185467057249468</v>
      </c>
      <c r="AS11" s="168">
        <v>5.4367023233746465</v>
      </c>
      <c r="AT11" s="168">
        <v>3.2843047872487006</v>
      </c>
      <c r="AU11" s="168">
        <v>3.7325993877564514</v>
      </c>
      <c r="AV11" s="168">
        <v>5.7076527924397169</v>
      </c>
      <c r="AW11" s="168">
        <v>4.2167777821418468</v>
      </c>
      <c r="AX11" s="168">
        <v>5.5732412156253872</v>
      </c>
      <c r="AY11" s="168">
        <v>5.2672677345920533</v>
      </c>
      <c r="AZ11" s="168">
        <v>6.489923949985581</v>
      </c>
      <c r="BA11" s="168">
        <v>4.0998664441466843</v>
      </c>
      <c r="BB11" s="168">
        <v>4.3475949237440972</v>
      </c>
      <c r="BC11" s="168">
        <v>4.5145387405225392</v>
      </c>
      <c r="BD11" s="168">
        <v>2.5329236720237418</v>
      </c>
      <c r="BE11" s="168">
        <v>6.7726674215710574</v>
      </c>
      <c r="BF11" s="168">
        <v>-2.4653838738837806</v>
      </c>
      <c r="BG11" s="168">
        <v>-79.234118583147179</v>
      </c>
      <c r="BH11" s="168">
        <v>-51.121947808779517</v>
      </c>
      <c r="BI11" s="168">
        <v>5.4323403277534368</v>
      </c>
      <c r="BJ11" s="168">
        <v>-10.43861185314627</v>
      </c>
      <c r="BK11" s="168">
        <v>-12.496137422656687</v>
      </c>
      <c r="BL11" s="168">
        <v>-2.6486842054168562</v>
      </c>
      <c r="BM11" s="168">
        <v>-4.5436034536745922</v>
      </c>
      <c r="BN11" s="168">
        <v>-6.062015557328948E-2</v>
      </c>
      <c r="BO11" s="168">
        <v>0.69499544325266527</v>
      </c>
      <c r="BP11" s="168">
        <v>-2.8019965357879926</v>
      </c>
      <c r="BQ11" s="168">
        <v>-4.0626928961464301</v>
      </c>
      <c r="BR11" s="168">
        <v>5.1565306775851241</v>
      </c>
      <c r="BS11" s="168">
        <v>349.19212891166893</v>
      </c>
      <c r="BT11" s="168">
        <v>89.515790723870595</v>
      </c>
      <c r="BU11" s="168">
        <v>-18.005738754320518</v>
      </c>
      <c r="BV11" s="168">
        <v>-22.957179730613547</v>
      </c>
      <c r="BW11" s="168">
        <v>-2.2192589493166537</v>
      </c>
      <c r="BX11" s="168">
        <v>-1.91307265423319</v>
      </c>
      <c r="BY11" s="168">
        <v>5.1708227807218918</v>
      </c>
      <c r="BZ11" s="168">
        <v>12.473971928296223</v>
      </c>
      <c r="CA11" s="168">
        <v>8.5211417407992371</v>
      </c>
      <c r="CB11" s="168">
        <v>11.285266901132601</v>
      </c>
      <c r="CC11" s="168">
        <v>6.7594845090897877</v>
      </c>
      <c r="CD11" s="168">
        <v>9.9699082509732619</v>
      </c>
      <c r="CE11" s="168">
        <v>7.8252821913469006</v>
      </c>
      <c r="CF11" s="168">
        <v>9.4840257212974279</v>
      </c>
      <c r="CG11" s="168">
        <v>17.737416574672054</v>
      </c>
      <c r="CH11" s="168">
        <v>42.378922194197031</v>
      </c>
      <c r="CI11" s="168">
        <v>13.116259961845358</v>
      </c>
      <c r="CJ11" s="168">
        <v>7.3306274056914305</v>
      </c>
      <c r="CK11" s="168">
        <v>0.11102873113043188</v>
      </c>
      <c r="CL11" s="168">
        <v>-11.632013282192659</v>
      </c>
      <c r="CM11" s="168">
        <v>-12.82589363067828</v>
      </c>
      <c r="CN11" s="168">
        <v>-14.52498677642464</v>
      </c>
      <c r="CO11" s="168">
        <v>-2.4659562966089794</v>
      </c>
      <c r="CP11" s="168">
        <v>-8.776964772732299</v>
      </c>
      <c r="CQ11" s="168">
        <v>-9.8781423077645201</v>
      </c>
      <c r="CR11" s="168">
        <v>-1.409908117871737</v>
      </c>
      <c r="CS11" s="168">
        <v>-3.880297994154347</v>
      </c>
      <c r="CT11" s="168">
        <v>-3.3292017540433818</v>
      </c>
      <c r="CU11" s="168">
        <v>-1.1999037885131827</v>
      </c>
      <c r="CV11" s="168">
        <v>-3.8174805392320934</v>
      </c>
      <c r="CW11" s="168">
        <v>1.7133655932859853</v>
      </c>
      <c r="CX11" s="168">
        <v>-1.9002596627950794</v>
      </c>
      <c r="CY11" s="168">
        <v>-2.9980099042965662</v>
      </c>
      <c r="CZ11" s="168">
        <v>0.73231945324219794</v>
      </c>
      <c r="DA11" s="168">
        <v>-4.4247767266728459</v>
      </c>
      <c r="DB11" s="168">
        <v>2.5710821836652826</v>
      </c>
      <c r="DC11" s="168">
        <v>4.6551253381443161</v>
      </c>
      <c r="DD11" s="168">
        <v>1.7965020857587604</v>
      </c>
      <c r="DE11" s="168">
        <v>5.1394707937958657</v>
      </c>
      <c r="DF11" s="168">
        <v>9.6593243942477329</v>
      </c>
      <c r="DG11" s="168">
        <v>4.758772588792354</v>
      </c>
      <c r="DH11" s="168">
        <v>6.0603040572318747</v>
      </c>
      <c r="DI11" s="168">
        <v>3.6625489839028376</v>
      </c>
      <c r="DJ11" s="168">
        <v>4.3838282953710319</v>
      </c>
      <c r="DK11" s="168">
        <v>6.1866257399303777</v>
      </c>
      <c r="DL11" s="168">
        <v>3.1828314851793209</v>
      </c>
      <c r="DM11" s="168">
        <v>3.6277114914321658</v>
      </c>
      <c r="DN11" s="168">
        <v>2.5321718907845678</v>
      </c>
      <c r="DO11" s="168">
        <v>3.366458057494242</v>
      </c>
      <c r="DP11" s="168">
        <v>2.5925528955832249</v>
      </c>
      <c r="DQ11" s="168">
        <v>-1.8605770054113719</v>
      </c>
      <c r="DR11" s="168">
        <v>3.3634736916394559</v>
      </c>
      <c r="DS11" s="168">
        <v>3.6172597201215524</v>
      </c>
      <c r="DT11" s="168">
        <v>1.906696660141094</v>
      </c>
      <c r="DU11" s="168">
        <v>2.1047903478096543</v>
      </c>
      <c r="DV11" s="168">
        <v>3.7228154107701528</v>
      </c>
      <c r="DW11" s="168">
        <v>1.461476429469684</v>
      </c>
      <c r="DX11" s="168">
        <v>4.7470147056019982</v>
      </c>
      <c r="DY11" s="168">
        <v>2.8518134429326381</v>
      </c>
      <c r="DZ11" s="168">
        <v>3.2415156005241244</v>
      </c>
      <c r="EA11" s="168">
        <v>5.0947195603155535</v>
      </c>
      <c r="EB11" s="168">
        <v>1.2037888542465254</v>
      </c>
      <c r="EC11" s="168">
        <v>-100</v>
      </c>
      <c r="ED11" s="168">
        <v>-100</v>
      </c>
      <c r="EE11" s="168">
        <v>-100</v>
      </c>
      <c r="EF11" s="168">
        <v>-100</v>
      </c>
      <c r="EG11" s="168">
        <v>-100</v>
      </c>
      <c r="EH11" s="168">
        <v>-100</v>
      </c>
      <c r="EI11" s="168">
        <v>-100</v>
      </c>
      <c r="EJ11" s="168">
        <v>3.1113931139395561</v>
      </c>
      <c r="EK11" s="168">
        <v>4.0959117958608147</v>
      </c>
      <c r="EL11" s="168">
        <v>2.8915952526891431</v>
      </c>
      <c r="EM11" s="168">
        <v>2.9893478422774251</v>
      </c>
      <c r="EN11" s="168">
        <v>6.2038433033325475</v>
      </c>
      <c r="EO11" s="168">
        <v>3.9133958426108961</v>
      </c>
      <c r="EP11" s="168">
        <v>1.6912291686828098</v>
      </c>
      <c r="EQ11" s="168">
        <v>2.1674710338345164</v>
      </c>
      <c r="ER11" s="168">
        <v>5.9622590334825105</v>
      </c>
      <c r="ES11" s="168">
        <v>3.8172919363590694</v>
      </c>
      <c r="ET11" s="168">
        <v>6.987687957389511</v>
      </c>
      <c r="EU11" s="168">
        <v>5.8450675750221279</v>
      </c>
      <c r="EV11" s="168">
        <v>4.9752888879026784</v>
      </c>
      <c r="EW11" s="168">
        <v>4.5439927264068274</v>
      </c>
      <c r="EX11" s="168">
        <v>5.7801307265551003</v>
      </c>
      <c r="EY11" s="168">
        <v>4.3226602045790372</v>
      </c>
      <c r="EZ11" s="168">
        <v>2.2948729523020859</v>
      </c>
      <c r="FA11" s="168">
        <v>-41.744776637908231</v>
      </c>
      <c r="FB11" s="168">
        <v>-8.4778680127077166</v>
      </c>
      <c r="FC11" s="168">
        <v>-1.2789715978344276</v>
      </c>
      <c r="FD11" s="168">
        <v>-0.73599193983270084</v>
      </c>
      <c r="FE11" s="168">
        <v>55.855037517662396</v>
      </c>
      <c r="FF11" s="168">
        <v>-8.7489771969447503</v>
      </c>
      <c r="FG11" s="168">
        <v>8.77487298025423</v>
      </c>
      <c r="FH11" s="168">
        <v>9.3270196762173896</v>
      </c>
      <c r="FI11" s="168">
        <v>11.524584372690327</v>
      </c>
      <c r="FJ11" s="168">
        <v>18.780246954491901</v>
      </c>
      <c r="FK11" s="168">
        <v>-8.4317421850372654</v>
      </c>
      <c r="FL11" s="168">
        <v>-8.6433405041678952</v>
      </c>
      <c r="FM11" s="168">
        <v>-5.0523513280872123</v>
      </c>
      <c r="FN11" s="168">
        <v>-2.8085523950205129</v>
      </c>
      <c r="FO11" s="168">
        <v>-1.0467477885102596</v>
      </c>
      <c r="FP11" s="168">
        <v>-0.45759726139183954</v>
      </c>
      <c r="FQ11" s="168">
        <v>3.8296016373503079</v>
      </c>
      <c r="FR11" s="168">
        <v>6.7903530254423714</v>
      </c>
      <c r="FS11" s="168">
        <v>4.7179014411389346</v>
      </c>
      <c r="FT11" s="168">
        <v>3.1079190624827788</v>
      </c>
      <c r="FU11" s="168">
        <v>1.3140807722014785</v>
      </c>
      <c r="FV11" s="168">
        <v>2.9432352872764938</v>
      </c>
      <c r="FW11" s="168">
        <v>2.4265488990332642</v>
      </c>
      <c r="FX11" s="168">
        <v>3.5902831160806983</v>
      </c>
      <c r="FY11" s="168">
        <v>-31.100059946310111</v>
      </c>
      <c r="FZ11" s="168">
        <v>-100</v>
      </c>
      <c r="GA11" s="168">
        <v>-100</v>
      </c>
      <c r="GB11" s="168">
        <v>2.2989264231252804</v>
      </c>
      <c r="GC11" s="168">
        <v>6.3496263950453766</v>
      </c>
      <c r="GD11" s="168">
        <v>4.9259409619450309</v>
      </c>
      <c r="GE11" s="168">
        <v>4.8684667083494446</v>
      </c>
      <c r="GF11" s="168">
        <v>-24.607979487355664</v>
      </c>
      <c r="GG11" s="168">
        <v>30.147697303994704</v>
      </c>
      <c r="GH11" s="168">
        <v>9.0711099150984325</v>
      </c>
      <c r="GI11" s="168">
        <v>-7.514104972038183</v>
      </c>
      <c r="GJ11" s="168">
        <v>0.93039143757394527</v>
      </c>
      <c r="GK11" s="168">
        <v>3.052718673340209</v>
      </c>
      <c r="GL11" s="168">
        <v>3.3960022919911808</v>
      </c>
      <c r="GM11" s="168">
        <v>3.2689646860593342</v>
      </c>
      <c r="GN11" s="168">
        <v>3.457453065404323</v>
      </c>
      <c r="GO11" s="168">
        <v>5.6412926287025016</v>
      </c>
      <c r="GP11" s="168">
        <v>4.8958166211801029</v>
      </c>
      <c r="GQ11" s="168">
        <v>-12.120025871456008</v>
      </c>
      <c r="GR11" s="168">
        <v>9.1970621439141809</v>
      </c>
      <c r="GS11" s="168">
        <v>6.7162955409032463</v>
      </c>
      <c r="GT11" s="168">
        <v>-4.4828944171478895</v>
      </c>
      <c r="GU11" s="168">
        <v>3.6778239384416764</v>
      </c>
      <c r="GV11" s="168">
        <v>2.4549776349539911</v>
      </c>
      <c r="GW11" s="168">
        <v>-1.0762972845240597</v>
      </c>
      <c r="GX11" s="168">
        <v>14.344787753392467</v>
      </c>
      <c r="GY11" s="168">
        <v>1.8085859127216395</v>
      </c>
      <c r="GZ11" s="168">
        <v>-12.62286967706288</v>
      </c>
      <c r="HA11" s="168">
        <v>4.7379414539322227</v>
      </c>
      <c r="HB11" s="168">
        <v>-0.51997928238471047</v>
      </c>
      <c r="HC11" s="168">
        <v>-0.25573446201612171</v>
      </c>
      <c r="HD11" s="168">
        <v>5.6106123490349091</v>
      </c>
      <c r="HE11" s="168">
        <v>3.815684784040684</v>
      </c>
      <c r="HF11" s="168">
        <v>-0.72912946572857606</v>
      </c>
      <c r="HG11" s="168">
        <v>2.7136214078325338E-2</v>
      </c>
      <c r="HH11" s="168">
        <v>-4.8729862119995033</v>
      </c>
      <c r="HI11" s="168">
        <v>-3.5606459854452481</v>
      </c>
      <c r="HJ11" s="168">
        <v>4.3561443557584028</v>
      </c>
      <c r="HK11" s="168">
        <v>1.909935557636814</v>
      </c>
      <c r="HL11" s="168">
        <v>-3.5543200818916461</v>
      </c>
      <c r="HM11" s="168">
        <v>8.3916891484457068</v>
      </c>
      <c r="HN11" s="168">
        <v>-5.4241289039234744</v>
      </c>
      <c r="HO11" s="168">
        <v>0.61928126091301294</v>
      </c>
      <c r="HP11" s="168">
        <v>-1.5539441264296698</v>
      </c>
      <c r="HQ11" s="168">
        <v>5.0709418961379242</v>
      </c>
      <c r="HR11" s="168">
        <v>3.3110932720689163</v>
      </c>
      <c r="HS11" s="168">
        <v>1.7679511875988112</v>
      </c>
      <c r="HT11" s="168">
        <v>-6.6003602741372447</v>
      </c>
      <c r="HU11" s="168">
        <v>-0.33126809698892146</v>
      </c>
      <c r="HV11" s="168">
        <v>5.1182702513454643</v>
      </c>
      <c r="HW11" s="168">
        <v>-4.3139663241760218E-2</v>
      </c>
      <c r="HX11" s="168">
        <v>-2.1750052613928545</v>
      </c>
      <c r="HY11" s="168">
        <v>-9.4626060851339844E-2</v>
      </c>
      <c r="HZ11" s="168">
        <v>-2.6681019822211312</v>
      </c>
      <c r="IA11" s="168">
        <v>-0.42901289826664879</v>
      </c>
      <c r="IB11" s="168">
        <v>0.17138635182843132</v>
      </c>
      <c r="IC11" s="168">
        <v>3.9086004798759575</v>
      </c>
      <c r="ID11" s="168">
        <v>4.6901403042427887</v>
      </c>
      <c r="IE11" s="168">
        <v>1.3832835777057397</v>
      </c>
      <c r="IF11" s="168">
        <v>-1.9202281439944215</v>
      </c>
      <c r="IG11" s="168">
        <v>-0.52368467206429159</v>
      </c>
      <c r="IH11" s="168">
        <v>1.1964736129757938</v>
      </c>
      <c r="II11" s="168">
        <v>0.25298055416946852</v>
      </c>
      <c r="IJ11" s="168">
        <v>-2.5037752465174918</v>
      </c>
      <c r="IK11" s="168">
        <v>1.2880222701532063</v>
      </c>
      <c r="IL11" s="168">
        <v>-2.3589890462785092</v>
      </c>
      <c r="IM11" s="168">
        <v>2.0958156128130696</v>
      </c>
      <c r="IN11" s="168">
        <v>0.80477893648776444</v>
      </c>
      <c r="IO11" s="168">
        <v>4.1138534841488479</v>
      </c>
      <c r="IP11" s="168">
        <v>-2.2737564730277882E-2</v>
      </c>
      <c r="IQ11" s="168">
        <v>3.1432253172858537</v>
      </c>
      <c r="IR11" s="168">
        <v>-1.2128853975096661</v>
      </c>
      <c r="IS11" s="168">
        <v>-1.2559014150736516</v>
      </c>
      <c r="IT11" s="168">
        <v>-0.86936338371975808</v>
      </c>
      <c r="IU11" s="168">
        <v>0.68811801246788207</v>
      </c>
      <c r="IV11" s="168">
        <v>-0.64746149578101608</v>
      </c>
      <c r="IW11" s="168">
        <v>-0.14051934680591671</v>
      </c>
      <c r="IX11" s="168">
        <v>-1.0881143964792273</v>
      </c>
      <c r="IY11" s="168">
        <v>1.7999204433336331</v>
      </c>
      <c r="IZ11" s="168">
        <v>1.9756043237184144</v>
      </c>
      <c r="JA11" s="168">
        <v>1.7771244514708968</v>
      </c>
      <c r="JB11" s="168">
        <v>0.21518027381650029</v>
      </c>
      <c r="JC11" s="168">
        <v>3.3082422850644519</v>
      </c>
      <c r="JD11" s="168">
        <v>-3.0859074404602751</v>
      </c>
      <c r="JE11" s="168">
        <v>2.8271741453119716</v>
      </c>
      <c r="JF11" s="168">
        <v>-9.4462204401847316</v>
      </c>
      <c r="JG11" s="168">
        <v>-78.562713405982947</v>
      </c>
      <c r="JH11" s="168">
        <v>133.85275418159614</v>
      </c>
      <c r="JI11" s="168">
        <v>115.40176576576826</v>
      </c>
      <c r="JJ11" s="168">
        <v>-15.977528798701968</v>
      </c>
      <c r="JK11" s="168">
        <v>-0.53876527402974261</v>
      </c>
      <c r="JL11" s="168">
        <v>13.451669074459915</v>
      </c>
      <c r="JM11" s="168">
        <v>-0.2039420660311464</v>
      </c>
      <c r="JN11" s="168">
        <v>4.9216535499756731</v>
      </c>
      <c r="JO11" s="168">
        <v>4.0893289746096713</v>
      </c>
      <c r="JP11" s="168">
        <v>-6.4515941148065394</v>
      </c>
      <c r="JQ11" s="168">
        <v>1.4934652256769283</v>
      </c>
      <c r="JR11" s="168">
        <v>-0.74433413119530201</v>
      </c>
      <c r="JS11" s="168">
        <v>-8.4273668862233535</v>
      </c>
      <c r="JT11" s="168">
        <v>-1.3366736210216175</v>
      </c>
      <c r="JU11" s="168">
        <v>-6.806136905432723</v>
      </c>
      <c r="JV11" s="168">
        <v>-21.051448613516186</v>
      </c>
      <c r="JW11" s="168">
        <v>26.233608833577307</v>
      </c>
      <c r="JX11" s="168">
        <v>13.806926621617777</v>
      </c>
      <c r="JY11" s="168">
        <v>7.0033877826539737</v>
      </c>
      <c r="JZ11" s="168">
        <v>12.207500179541555</v>
      </c>
      <c r="KA11" s="168">
        <v>0.4311720276011215</v>
      </c>
      <c r="KB11" s="168">
        <v>-4.0688371858944379</v>
      </c>
      <c r="KC11" s="168">
        <v>-2.6341012583380774</v>
      </c>
      <c r="KD11" s="168">
        <v>2.2404381135089295</v>
      </c>
      <c r="KE11" s="168">
        <v>-10.213210472417927</v>
      </c>
      <c r="KF11" s="168">
        <v>0.1811258314676536</v>
      </c>
      <c r="KG11" s="168">
        <v>0.21922932665430039</v>
      </c>
      <c r="KH11" s="168">
        <v>-4.5281442193725638</v>
      </c>
      <c r="KI11" s="168">
        <v>0.28923869268344049</v>
      </c>
      <c r="KJ11" s="168">
        <v>7.9859680786112506</v>
      </c>
      <c r="KK11" s="168">
        <v>-0.1941991064004327</v>
      </c>
      <c r="KL11" s="168">
        <v>-0.95446015109456539</v>
      </c>
      <c r="KM11" s="168">
        <v>-0.92568589247380828</v>
      </c>
      <c r="KN11" s="168">
        <v>-5.9386123747604387</v>
      </c>
      <c r="KO11" s="168">
        <v>11.102525345616627</v>
      </c>
      <c r="KP11" s="168">
        <v>-4.3751009027871959</v>
      </c>
      <c r="KQ11" s="168">
        <v>-11.297050703387214</v>
      </c>
      <c r="KR11" s="168">
        <v>9.5945717664716739</v>
      </c>
      <c r="KS11" s="168">
        <v>-2.29198214308866</v>
      </c>
      <c r="KT11" s="168">
        <v>-3.9807623646730832</v>
      </c>
      <c r="KU11" s="168">
        <v>2.4982374367466207</v>
      </c>
      <c r="KV11" s="168">
        <v>5.1250239066400525</v>
      </c>
      <c r="KW11" s="168">
        <v>5.5449989409162299</v>
      </c>
      <c r="KX11" s="168">
        <v>-4.4733041320454134</v>
      </c>
      <c r="KY11" s="168">
        <v>-2.0343417550101037</v>
      </c>
      <c r="KZ11" s="168">
        <v>-2.3213674571759668</v>
      </c>
      <c r="LA11" s="168">
        <v>5.4145156566830508</v>
      </c>
      <c r="LB11" s="168">
        <v>2.6243941492543712</v>
      </c>
      <c r="LC11" s="168">
        <v>-9.4947808011091865</v>
      </c>
      <c r="LD11" s="168">
        <v>6.6010290214353375</v>
      </c>
      <c r="LE11" s="168">
        <v>0.91672188433271629</v>
      </c>
      <c r="LF11" s="168">
        <v>0.1470204143542162</v>
      </c>
      <c r="LG11" s="168">
        <v>-2.0822934510853912</v>
      </c>
      <c r="LH11" s="168">
        <v>6.4311057110920729</v>
      </c>
      <c r="LI11" s="168">
        <v>3.1588936122106901</v>
      </c>
      <c r="LJ11" s="168">
        <v>-3.8086337173407969</v>
      </c>
      <c r="LK11" s="168">
        <v>-0.34239156288944628</v>
      </c>
      <c r="LL11" s="168">
        <v>-5.0844886431026879</v>
      </c>
      <c r="LM11" s="168">
        <v>5.8690177255783027</v>
      </c>
      <c r="LN11" s="168">
        <v>1.5394614978923755</v>
      </c>
      <c r="LO11" s="168">
        <v>-8.7583558234632335</v>
      </c>
      <c r="LP11" s="168">
        <v>5.8029066113704886</v>
      </c>
      <c r="LQ11" s="168">
        <v>-3.4636669358076944</v>
      </c>
      <c r="LR11" s="168">
        <v>5.4779373470125421</v>
      </c>
      <c r="LS11" s="168">
        <v>-1.8418782930455393</v>
      </c>
      <c r="LT11" s="168">
        <v>4.6740903417026516</v>
      </c>
      <c r="LU11" s="168">
        <v>3.3594214118665207</v>
      </c>
      <c r="LV11" s="168">
        <v>-2.2843169741636729</v>
      </c>
      <c r="LW11" s="168">
        <v>-2.5151019145081648</v>
      </c>
      <c r="LX11" s="168">
        <v>-2.0109226303063252</v>
      </c>
      <c r="LY11" s="168">
        <v>3.9535159173883443</v>
      </c>
      <c r="LZ11" s="168">
        <v>1.9241911968816936</v>
      </c>
      <c r="MA11" s="168">
        <v>-7.1205517356183634</v>
      </c>
      <c r="MB11" s="168">
        <v>1.8857566361115516</v>
      </c>
      <c r="MC11" s="168">
        <v>-100</v>
      </c>
      <c r="MD11" s="168" t="e">
        <v>#DIV/0!</v>
      </c>
      <c r="ME11" s="168" t="e">
        <v>#DIV/0!</v>
      </c>
      <c r="MF11" s="168" t="e">
        <v>#DIV/0!</v>
      </c>
      <c r="MG11" s="168" t="e">
        <v>#DIV/0!</v>
      </c>
      <c r="MH11" s="168" t="e">
        <v>#DIV/0!</v>
      </c>
      <c r="MI11" s="168" t="e">
        <v>#DIV/0!</v>
      </c>
      <c r="MJ11" s="168">
        <v>2.9279491252542869</v>
      </c>
      <c r="MK11" s="168">
        <v>-0.40928367484838191</v>
      </c>
      <c r="ML11" s="168">
        <v>7.024240358238302</v>
      </c>
      <c r="MM11" s="168">
        <v>-6.0120179945614325</v>
      </c>
      <c r="MN11" s="168">
        <v>3.9107162642228985</v>
      </c>
      <c r="MO11" s="168">
        <v>-1.5614782725757834</v>
      </c>
      <c r="MP11" s="168">
        <v>7.1259191845607148</v>
      </c>
      <c r="MQ11" s="168">
        <v>-3.0784724592221977</v>
      </c>
      <c r="MR11" s="168">
        <v>1.6697235768924514</v>
      </c>
      <c r="MS11" s="168">
        <v>-3.6665658855794589</v>
      </c>
      <c r="MT11" s="168">
        <v>7.6276128701972681</v>
      </c>
      <c r="MU11" s="168">
        <v>0.52146640485611329</v>
      </c>
      <c r="MV11" s="168">
        <v>-0.38835081520934978</v>
      </c>
      <c r="MW11" s="168">
        <v>-0.72471361307189852</v>
      </c>
      <c r="MX11" s="168">
        <v>6.4781581383592197</v>
      </c>
      <c r="MY11" s="168">
        <v>-0.30456574836601646</v>
      </c>
      <c r="MZ11" s="168">
        <v>-0.79761019795371624</v>
      </c>
      <c r="NA11" s="168">
        <v>0.44912670790799325</v>
      </c>
      <c r="NB11" s="168">
        <v>5.0110699843264541</v>
      </c>
      <c r="NC11" s="168">
        <v>-2.2424106067048797</v>
      </c>
      <c r="ND11" s="168">
        <v>-43.505894194070208</v>
      </c>
      <c r="NE11" s="168">
        <v>57.81105456290706</v>
      </c>
      <c r="NF11" s="168">
        <v>13.270971702275276</v>
      </c>
      <c r="NG11" s="168">
        <v>-1.704729999898305</v>
      </c>
      <c r="NH11" s="168">
        <v>-11.298252488726519</v>
      </c>
      <c r="NI11" s="168">
        <v>-7.603755593321182</v>
      </c>
      <c r="NJ11" s="168">
        <v>35.023533772954409</v>
      </c>
      <c r="NK11" s="168">
        <v>-1.2057782928325196</v>
      </c>
      <c r="NL11" s="168">
        <v>-9.5152730439055517</v>
      </c>
      <c r="NM11" s="168">
        <v>-1.5925610480878305</v>
      </c>
      <c r="NN11" s="168">
        <v>4.0902849473462481</v>
      </c>
      <c r="NO11" s="168">
        <v>-1.4340745578471825</v>
      </c>
      <c r="NP11" s="168">
        <v>-5.9585572347556308</v>
      </c>
      <c r="NQ11" s="168">
        <v>0.73299950675129821</v>
      </c>
      <c r="NR11" s="168">
        <v>5.9771458598264076</v>
      </c>
      <c r="NS11" s="168">
        <v>-0.84723010723681114</v>
      </c>
      <c r="NT11" s="168">
        <v>-1.9082795765199876</v>
      </c>
      <c r="NU11" s="168">
        <v>3.6054497850253426</v>
      </c>
      <c r="NV11" s="168">
        <v>3.9204759676983372</v>
      </c>
      <c r="NW11" s="168">
        <v>-2.3716515301778145</v>
      </c>
      <c r="NX11" s="168">
        <v>-3.6148476622222603</v>
      </c>
      <c r="NY11" s="168">
        <v>5.2714500587993882</v>
      </c>
      <c r="NZ11" s="168">
        <v>3.3988846728218078</v>
      </c>
      <c r="OA11" s="168">
        <v>-1.2624327691302568</v>
      </c>
      <c r="OB11" s="168">
        <v>-35.892334508855527</v>
      </c>
      <c r="OC11" s="168">
        <v>-100</v>
      </c>
      <c r="OD11" s="168" t="e">
        <v>#DIV/0!</v>
      </c>
      <c r="OE11" s="20"/>
      <c r="OF11" s="250" t="s">
        <v>652</v>
      </c>
    </row>
    <row r="12" spans="1:396" s="19" customFormat="1" ht="18" customHeight="1">
      <c r="A12" s="398"/>
      <c r="C12" s="219">
        <v>1.5</v>
      </c>
      <c r="D12" s="220">
        <v>9.3572843416015807</v>
      </c>
      <c r="E12" s="223">
        <v>19</v>
      </c>
      <c r="F12" s="11"/>
      <c r="G12" s="11" t="s">
        <v>658</v>
      </c>
      <c r="H12" s="168">
        <v>-0.5900780979143434</v>
      </c>
      <c r="I12" s="168">
        <v>1.9613339479049188</v>
      </c>
      <c r="J12" s="168">
        <v>2.3213350364662801</v>
      </c>
      <c r="K12" s="168">
        <v>5.1396933099834712</v>
      </c>
      <c r="L12" s="168">
        <v>4.7390462531414101</v>
      </c>
      <c r="M12" s="168">
        <v>5.0843338873317805</v>
      </c>
      <c r="N12" s="168">
        <v>3.608943165925993</v>
      </c>
      <c r="O12" s="168">
        <v>2.115976392245372</v>
      </c>
      <c r="P12" s="168">
        <v>3.6163045826951077</v>
      </c>
      <c r="Q12" s="168">
        <v>2.1010943808325493</v>
      </c>
      <c r="R12" s="168">
        <v>5.2624052675834605</v>
      </c>
      <c r="S12" s="168">
        <v>2.2575002426973754</v>
      </c>
      <c r="T12" s="168">
        <v>1.7604285307997429</v>
      </c>
      <c r="U12" s="168">
        <v>2.2034572868979438</v>
      </c>
      <c r="V12" s="168">
        <v>3.3468867968379072</v>
      </c>
      <c r="W12" s="168">
        <v>1.5787488444752427</v>
      </c>
      <c r="X12" s="168">
        <v>2.2841197909558417</v>
      </c>
      <c r="Y12" s="168">
        <v>1.4568481988183066</v>
      </c>
      <c r="Z12" s="168">
        <v>3.1688029866033958</v>
      </c>
      <c r="AA12" s="168">
        <v>10.249855325337862</v>
      </c>
      <c r="AB12" s="168">
        <v>5.07470095618838</v>
      </c>
      <c r="AC12" s="168">
        <v>0.67621318907582406</v>
      </c>
      <c r="AD12" s="168">
        <v>9.4057483529480237</v>
      </c>
      <c r="AE12" s="168">
        <v>1.6516813851861656</v>
      </c>
      <c r="AF12" s="168">
        <v>6.738711550852571</v>
      </c>
      <c r="AG12" s="168">
        <v>7.7229034914815031</v>
      </c>
      <c r="AH12" s="168">
        <v>-0.93872403113084602</v>
      </c>
      <c r="AI12" s="168">
        <v>2.8912074134709798</v>
      </c>
      <c r="AJ12" s="168">
        <v>3.0007926078603901</v>
      </c>
      <c r="AK12" s="168">
        <v>1.4424544725612378</v>
      </c>
      <c r="AL12" s="168">
        <v>0.72593749087650394</v>
      </c>
      <c r="AM12" s="168">
        <v>2.9798440440822276</v>
      </c>
      <c r="AN12" s="168">
        <v>3.1567891908322849</v>
      </c>
      <c r="AO12" s="168">
        <v>5.1412274223072103</v>
      </c>
      <c r="AP12" s="168">
        <v>5.3199002742530581</v>
      </c>
      <c r="AQ12" s="168">
        <v>1.6751961140670062</v>
      </c>
      <c r="AR12" s="168">
        <v>3.8530450975750483</v>
      </c>
      <c r="AS12" s="168">
        <v>0.2265029473696103</v>
      </c>
      <c r="AT12" s="168">
        <v>4.2867633738597846</v>
      </c>
      <c r="AU12" s="168">
        <v>4.00034493153818</v>
      </c>
      <c r="AV12" s="168">
        <v>2.037512205139862</v>
      </c>
      <c r="AW12" s="168">
        <v>2.7497183054369714</v>
      </c>
      <c r="AX12" s="168">
        <v>3.838045733917923</v>
      </c>
      <c r="AY12" s="168">
        <v>2.7317368425455584</v>
      </c>
      <c r="AZ12" s="168">
        <v>2.3890059123186802</v>
      </c>
      <c r="BA12" s="168">
        <v>2.0950180520413824</v>
      </c>
      <c r="BB12" s="168">
        <v>1.1592438217903833</v>
      </c>
      <c r="BC12" s="168">
        <v>3.5739662758183641</v>
      </c>
      <c r="BD12" s="168">
        <v>3.7241096861778828</v>
      </c>
      <c r="BE12" s="168">
        <v>6.4617660368540015</v>
      </c>
      <c r="BF12" s="168">
        <v>0.8058232875823137</v>
      </c>
      <c r="BG12" s="168">
        <v>-36.326763598783749</v>
      </c>
      <c r="BH12" s="168">
        <v>-38.330728715963346</v>
      </c>
      <c r="BI12" s="168">
        <v>-12.086298594544715</v>
      </c>
      <c r="BJ12" s="168">
        <v>-10.95111534466308</v>
      </c>
      <c r="BK12" s="168">
        <v>-8.4669612951231699</v>
      </c>
      <c r="BL12" s="168">
        <v>-9.552193890900142</v>
      </c>
      <c r="BM12" s="168">
        <v>-11.133484224614122</v>
      </c>
      <c r="BN12" s="168">
        <v>-10.968335286742004</v>
      </c>
      <c r="BO12" s="168">
        <v>-3.7742883450945186</v>
      </c>
      <c r="BP12" s="168">
        <v>-12.325461367936796</v>
      </c>
      <c r="BQ12" s="168">
        <v>-3.4238260673503333</v>
      </c>
      <c r="BR12" s="168">
        <v>-1.577252857734095</v>
      </c>
      <c r="BS12" s="168">
        <v>40.707094304372873</v>
      </c>
      <c r="BT12" s="168">
        <v>53.364829182436154</v>
      </c>
      <c r="BU12" s="168">
        <v>17.213023568156245</v>
      </c>
      <c r="BV12" s="168">
        <v>24.64448746396701</v>
      </c>
      <c r="BW12" s="168">
        <v>20.022139942974349</v>
      </c>
      <c r="BX12" s="168">
        <v>9.344452113771311</v>
      </c>
      <c r="BY12" s="168">
        <v>9.9941607334759368</v>
      </c>
      <c r="BZ12" s="168">
        <v>15.622943142298368</v>
      </c>
      <c r="CA12" s="168">
        <v>0.72466888309341471</v>
      </c>
      <c r="CB12" s="168">
        <v>1.9796856124082183</v>
      </c>
      <c r="CC12" s="168">
        <v>-1.4062581793687627</v>
      </c>
      <c r="CD12" s="168">
        <v>12.274406905413372</v>
      </c>
      <c r="CE12" s="168">
        <v>-0.96079796571935105</v>
      </c>
      <c r="CF12" s="168">
        <v>2.0092227977639396</v>
      </c>
      <c r="CG12" s="168">
        <v>10.966254945798084</v>
      </c>
      <c r="CH12" s="168">
        <v>5.6802924584407322</v>
      </c>
      <c r="CI12" s="168">
        <v>12.816749593667737</v>
      </c>
      <c r="CJ12" s="168">
        <v>15.374600956413246</v>
      </c>
      <c r="CK12" s="168">
        <v>10.615521965798891</v>
      </c>
      <c r="CL12" s="168">
        <v>1.6129675526128864</v>
      </c>
      <c r="CM12" s="168">
        <v>3.3807812031712388</v>
      </c>
      <c r="CN12" s="168">
        <v>11.028115117114254</v>
      </c>
      <c r="CO12" s="168">
        <v>6.4652766043391523</v>
      </c>
      <c r="CP12" s="168">
        <v>6.4281110767576308</v>
      </c>
      <c r="CQ12" s="168">
        <v>1.5758009024750663</v>
      </c>
      <c r="CR12" s="168">
        <v>6.085479661237045</v>
      </c>
      <c r="CS12" s="168">
        <v>-10.768516761647945</v>
      </c>
      <c r="CT12" s="168">
        <v>-10.107700945009597</v>
      </c>
      <c r="CU12" s="168">
        <v>-7.5285629300248331</v>
      </c>
      <c r="CV12" s="168">
        <v>-7.7117681062362067</v>
      </c>
      <c r="CW12" s="168">
        <v>-4.0292040402796943</v>
      </c>
      <c r="CX12" s="168">
        <v>-1.7819117663153463</v>
      </c>
      <c r="CY12" s="168">
        <v>-4.6273803711686554</v>
      </c>
      <c r="CZ12" s="168">
        <v>-3.0203641400135979</v>
      </c>
      <c r="DA12" s="168">
        <v>2.1653815634647771</v>
      </c>
      <c r="DB12" s="168">
        <v>1.8912607062355136</v>
      </c>
      <c r="DC12" s="168">
        <v>5.8760171742565603</v>
      </c>
      <c r="DD12" s="168">
        <v>-5.5240244249092711</v>
      </c>
      <c r="DE12" s="168">
        <v>12.497676357887499</v>
      </c>
      <c r="DF12" s="168">
        <v>11.675595875922411</v>
      </c>
      <c r="DG12" s="168">
        <v>-1.4806610185898563</v>
      </c>
      <c r="DH12" s="168">
        <v>-2.8420227048240605</v>
      </c>
      <c r="DI12" s="168">
        <v>-1.0395737746543006</v>
      </c>
      <c r="DJ12" s="168">
        <v>1.0683854427506105</v>
      </c>
      <c r="DK12" s="168">
        <v>3.0056088102750778</v>
      </c>
      <c r="DL12" s="168">
        <v>3.4094591289362484</v>
      </c>
      <c r="DM12" s="168">
        <v>-0.77485875363618106</v>
      </c>
      <c r="DN12" s="168">
        <v>-2.5992810698407709</v>
      </c>
      <c r="DO12" s="168">
        <v>-3.9134540863366283</v>
      </c>
      <c r="DP12" s="168">
        <v>-4.7527633763331067</v>
      </c>
      <c r="DQ12" s="168">
        <v>-1.974500268442597</v>
      </c>
      <c r="DR12" s="168">
        <v>-1.1385613744129444</v>
      </c>
      <c r="DS12" s="168">
        <v>-0.46787921502362906</v>
      </c>
      <c r="DT12" s="168">
        <v>-0.21601313297013292</v>
      </c>
      <c r="DU12" s="168">
        <v>-2.3410020207084585</v>
      </c>
      <c r="DV12" s="168">
        <v>-2.7026716340517964</v>
      </c>
      <c r="DW12" s="168">
        <v>-0.77368342026883852</v>
      </c>
      <c r="DX12" s="168">
        <v>-4.0490777422106135</v>
      </c>
      <c r="DY12" s="168">
        <v>-3.3821212248201391</v>
      </c>
      <c r="DZ12" s="168">
        <v>2.4094343988418956</v>
      </c>
      <c r="EA12" s="168">
        <v>4.2433310485737792</v>
      </c>
      <c r="EB12" s="168">
        <v>7.7726497760185254</v>
      </c>
      <c r="EC12" s="168">
        <v>-100</v>
      </c>
      <c r="ED12" s="168">
        <v>-100</v>
      </c>
      <c r="EE12" s="168">
        <v>-100</v>
      </c>
      <c r="EF12" s="168">
        <v>-100</v>
      </c>
      <c r="EG12" s="168">
        <v>-100</v>
      </c>
      <c r="EH12" s="168">
        <v>-100</v>
      </c>
      <c r="EI12" s="168">
        <v>-100</v>
      </c>
      <c r="EJ12" s="168">
        <v>1.2107057573820299</v>
      </c>
      <c r="EK12" s="168">
        <v>4.9835963973328603</v>
      </c>
      <c r="EL12" s="168">
        <v>3.1419148372750385</v>
      </c>
      <c r="EM12" s="168">
        <v>3.1373237617006424</v>
      </c>
      <c r="EN12" s="168">
        <v>2.4470646738712531</v>
      </c>
      <c r="EO12" s="168">
        <v>1.7764054906148914</v>
      </c>
      <c r="EP12" s="168">
        <v>6.0163747984336027</v>
      </c>
      <c r="EQ12" s="168">
        <v>3.7777934326045397</v>
      </c>
      <c r="ER12" s="168">
        <v>4.395259494969352</v>
      </c>
      <c r="ES12" s="168">
        <v>2.4241793630472586</v>
      </c>
      <c r="ET12" s="168">
        <v>2.2684137778699238</v>
      </c>
      <c r="EU12" s="168">
        <v>4.0420918207392731</v>
      </c>
      <c r="EV12" s="168">
        <v>2.7981584782906168</v>
      </c>
      <c r="EW12" s="168">
        <v>2.8933396905493964</v>
      </c>
      <c r="EX12" s="168">
        <v>2.9886873817667379</v>
      </c>
      <c r="EY12" s="168">
        <v>2.2615361774952447</v>
      </c>
      <c r="EZ12" s="168">
        <v>3.6326675561410866</v>
      </c>
      <c r="FA12" s="168">
        <v>-28.661505071002111</v>
      </c>
      <c r="FB12" s="168">
        <v>-9.674205047249103</v>
      </c>
      <c r="FC12" s="168">
        <v>-8.6427421155447917</v>
      </c>
      <c r="FD12" s="168">
        <v>-5.8967605855939809</v>
      </c>
      <c r="FE12" s="168">
        <v>34.469794834914779</v>
      </c>
      <c r="FF12" s="168">
        <v>17.984535234252832</v>
      </c>
      <c r="FG12" s="168">
        <v>8.5996535546753137</v>
      </c>
      <c r="FH12" s="168">
        <v>4.3216051300329212</v>
      </c>
      <c r="FI12" s="168">
        <v>4.4516960366601381</v>
      </c>
      <c r="FJ12" s="168">
        <v>11.08911122541241</v>
      </c>
      <c r="FK12" s="168">
        <v>5.1491384315512647</v>
      </c>
      <c r="FL12" s="168">
        <v>7.8857005893624859</v>
      </c>
      <c r="FM12" s="168">
        <v>-1.7941270289259137</v>
      </c>
      <c r="FN12" s="168">
        <v>-8.45535531172807</v>
      </c>
      <c r="FO12" s="168">
        <v>-3.4649081947494267</v>
      </c>
      <c r="FP12" s="168">
        <v>0.38946561819184922</v>
      </c>
      <c r="FQ12" s="168">
        <v>4.193317969478187</v>
      </c>
      <c r="FR12" s="168">
        <v>2.4215802929868175</v>
      </c>
      <c r="FS12" s="168">
        <v>0.95074628105358272</v>
      </c>
      <c r="FT12" s="168">
        <v>-0.13417698676637713</v>
      </c>
      <c r="FU12" s="168">
        <v>-3.4359720454889526</v>
      </c>
      <c r="FV12" s="168">
        <v>-0.63160007340182744</v>
      </c>
      <c r="FW12" s="168">
        <v>-1.9624681008697564</v>
      </c>
      <c r="FX12" s="168">
        <v>-1.5337855555428064</v>
      </c>
      <c r="FY12" s="168">
        <v>-35.442087833364837</v>
      </c>
      <c r="FZ12" s="168">
        <v>-100</v>
      </c>
      <c r="GA12" s="168">
        <v>-100</v>
      </c>
      <c r="GB12" s="168">
        <v>2.6186706674216111</v>
      </c>
      <c r="GC12" s="168">
        <v>2.2538590437788173</v>
      </c>
      <c r="GD12" s="168">
        <v>3.8369588042769749</v>
      </c>
      <c r="GE12" s="168">
        <v>2.8635184690596844</v>
      </c>
      <c r="GF12" s="168">
        <v>-12.073810169098948</v>
      </c>
      <c r="GG12" s="168">
        <v>8.5899495579938758</v>
      </c>
      <c r="GH12" s="168">
        <v>2.9546772310767153</v>
      </c>
      <c r="GI12" s="168">
        <v>6.4875574442116317</v>
      </c>
      <c r="GJ12" s="168">
        <v>0.10351341755807653</v>
      </c>
      <c r="GK12" s="168">
        <v>-1.6161750071080121</v>
      </c>
      <c r="GL12" s="168">
        <v>1.0679386609010635</v>
      </c>
      <c r="GM12" s="168">
        <v>3.0863660057761848</v>
      </c>
      <c r="GN12" s="168">
        <v>3.4631460023577745</v>
      </c>
      <c r="GO12" s="168">
        <v>3.3065329826398084</v>
      </c>
      <c r="GP12" s="168">
        <v>2.7272404572618285</v>
      </c>
      <c r="GQ12" s="168">
        <v>-10.611346963318653</v>
      </c>
      <c r="GR12" s="168">
        <v>11.579118928347171</v>
      </c>
      <c r="GS12" s="168">
        <v>6.2975635756024104</v>
      </c>
      <c r="GT12" s="168">
        <v>-1.609737092518202</v>
      </c>
      <c r="GU12" s="168">
        <v>1.9107998362508596</v>
      </c>
      <c r="GV12" s="168">
        <v>-1.4881773247386434</v>
      </c>
      <c r="GW12" s="168">
        <v>-6.9364239968066954</v>
      </c>
      <c r="GX12" s="168">
        <v>6.6400611062933308</v>
      </c>
      <c r="GY12" s="168">
        <v>-14.656288762249488</v>
      </c>
      <c r="GZ12" s="168">
        <v>10.268723207160363</v>
      </c>
      <c r="HA12" s="168">
        <v>2.2357053253660837</v>
      </c>
      <c r="HB12" s="168">
        <v>-3.7730741301345603</v>
      </c>
      <c r="HC12" s="168">
        <v>-10.084093517612473</v>
      </c>
      <c r="HD12" s="168">
        <v>6.7756557572779172</v>
      </c>
      <c r="HE12" s="168">
        <v>12.337255154220372</v>
      </c>
      <c r="HF12" s="168">
        <v>-9.9183300149803131</v>
      </c>
      <c r="HG12" s="168">
        <v>10.790330028397534</v>
      </c>
      <c r="HH12" s="168">
        <v>0.51610789949920388</v>
      </c>
      <c r="HI12" s="168">
        <v>-4.5478945190807707</v>
      </c>
      <c r="HJ12" s="168">
        <v>7.0165816616455601</v>
      </c>
      <c r="HK12" s="168">
        <v>-12.305565381110512</v>
      </c>
      <c r="HL12" s="168">
        <v>9.8485313840357662</v>
      </c>
      <c r="HM12" s="168">
        <v>2.5727403288762645</v>
      </c>
      <c r="HN12" s="168">
        <v>-5.1241062804646162</v>
      </c>
      <c r="HO12" s="168">
        <v>-11.379748667656756</v>
      </c>
      <c r="HP12" s="168">
        <v>8.3444457943143533</v>
      </c>
      <c r="HQ12" s="168">
        <v>10.694516053029318</v>
      </c>
      <c r="HR12" s="168">
        <v>-7.1291712332130572</v>
      </c>
      <c r="HS12" s="168">
        <v>7.6276204307512216</v>
      </c>
      <c r="HT12" s="168">
        <v>2.7501061777712721E-2</v>
      </c>
      <c r="HU12" s="168">
        <v>-4.1323299605513597</v>
      </c>
      <c r="HV12" s="168">
        <v>8.2138593347611248</v>
      </c>
      <c r="HW12" s="168">
        <v>-13.805909154072509</v>
      </c>
      <c r="HX12" s="168">
        <v>10.611328361093399</v>
      </c>
      <c r="HY12" s="168">
        <v>1.7431343805120179</v>
      </c>
      <c r="HZ12" s="168">
        <v>-3.5231966978974611</v>
      </c>
      <c r="IA12" s="168">
        <v>-5.2972448507072727</v>
      </c>
      <c r="IB12" s="168">
        <v>3.2587318006682722</v>
      </c>
      <c r="IC12" s="168">
        <v>6.0607795749335338</v>
      </c>
      <c r="ID12" s="168">
        <v>0.92356674467497157</v>
      </c>
      <c r="IE12" s="168">
        <v>-4.2278420487207313E-4</v>
      </c>
      <c r="IF12" s="168">
        <v>5.0332511719932711</v>
      </c>
      <c r="IG12" s="168">
        <v>-3.2483752373884727</v>
      </c>
      <c r="IH12" s="168">
        <v>-0.48724425567623086</v>
      </c>
      <c r="II12" s="168">
        <v>-10.473451989141324</v>
      </c>
      <c r="IJ12" s="168">
        <v>10.729135938872233</v>
      </c>
      <c r="IK12" s="168">
        <v>0.20382383448888675</v>
      </c>
      <c r="IL12" s="168">
        <v>-4.2046398694377416</v>
      </c>
      <c r="IM12" s="168">
        <v>-3.1781167913932364</v>
      </c>
      <c r="IN12" s="168">
        <v>3.4361561463865939</v>
      </c>
      <c r="IO12" s="168">
        <v>8.1010821812813987</v>
      </c>
      <c r="IP12" s="168">
        <v>1.0950722705367752</v>
      </c>
      <c r="IQ12" s="168">
        <v>-3.4610116581610555</v>
      </c>
      <c r="IR12" s="168">
        <v>7.2830285812528928</v>
      </c>
      <c r="IS12" s="168">
        <v>-6.6269362123970126</v>
      </c>
      <c r="IT12" s="168">
        <v>3.5441016677850712</v>
      </c>
      <c r="IU12" s="168">
        <v>-10.719332229338036</v>
      </c>
      <c r="IV12" s="168">
        <v>8.6393085259949061</v>
      </c>
      <c r="IW12" s="168">
        <v>0.90323107272638481</v>
      </c>
      <c r="IX12" s="168">
        <v>-3.1899731660081159</v>
      </c>
      <c r="IY12" s="168">
        <v>-4.2096742471987767</v>
      </c>
      <c r="IZ12" s="168">
        <v>3.0910751509248087</v>
      </c>
      <c r="JA12" s="168">
        <v>7.7906933308285744</v>
      </c>
      <c r="JB12" s="168">
        <v>0.16846326217255125</v>
      </c>
      <c r="JC12" s="168">
        <v>-1.1565770456519431</v>
      </c>
      <c r="JD12" s="168">
        <v>7.4385487410389288</v>
      </c>
      <c r="JE12" s="168">
        <v>-4.1624815949159313</v>
      </c>
      <c r="JF12" s="168">
        <v>-1.9568357378092287</v>
      </c>
      <c r="JG12" s="168">
        <v>-43.60654097529617</v>
      </c>
      <c r="JH12" s="168">
        <v>5.2201422177397205</v>
      </c>
      <c r="JI12" s="168">
        <v>43.844354614087422</v>
      </c>
      <c r="JJ12" s="168">
        <v>-1.9399163588706614</v>
      </c>
      <c r="JK12" s="168">
        <v>-1.537457446880822</v>
      </c>
      <c r="JL12" s="168">
        <v>1.8688083424536615</v>
      </c>
      <c r="JM12" s="168">
        <v>5.9061989604204115</v>
      </c>
      <c r="JN12" s="168">
        <v>0.35461566357693641</v>
      </c>
      <c r="JO12" s="168">
        <v>6.8302917486906978</v>
      </c>
      <c r="JP12" s="168">
        <v>-2.1090618071950615</v>
      </c>
      <c r="JQ12" s="168">
        <v>5.5679447097548405</v>
      </c>
      <c r="JR12" s="168">
        <v>-8.2213114647316843E-2</v>
      </c>
      <c r="JS12" s="168">
        <v>-19.378802283692181</v>
      </c>
      <c r="JT12" s="168">
        <v>14.685540324414063</v>
      </c>
      <c r="JU12" s="168">
        <v>9.9367554960780211</v>
      </c>
      <c r="JV12" s="168">
        <v>4.2772252949789333</v>
      </c>
      <c r="JW12" s="168">
        <v>-5.1888671380845039</v>
      </c>
      <c r="JX12" s="168">
        <v>-7.1938807208345139</v>
      </c>
      <c r="JY12" s="168">
        <v>6.5354779866040786</v>
      </c>
      <c r="JZ12" s="168">
        <v>5.490109143635479</v>
      </c>
      <c r="KA12" s="168">
        <v>-6.9350297559183929</v>
      </c>
      <c r="KB12" s="168">
        <v>-0.8893530065348898</v>
      </c>
      <c r="KC12" s="168">
        <v>2.0628630373206818</v>
      </c>
      <c r="KD12" s="168">
        <v>13.782173743475838</v>
      </c>
      <c r="KE12" s="168">
        <v>-28.88264290188728</v>
      </c>
      <c r="KF12" s="168">
        <v>18.12476872123527</v>
      </c>
      <c r="KG12" s="168">
        <v>19.589873383086626</v>
      </c>
      <c r="KH12" s="168">
        <v>-0.69010014521194307</v>
      </c>
      <c r="KI12" s="168">
        <v>1.2136093300559878</v>
      </c>
      <c r="KJ12" s="168">
        <v>-5.0897227875105813</v>
      </c>
      <c r="KK12" s="168">
        <v>2.1410033722767139</v>
      </c>
      <c r="KL12" s="168">
        <v>-3.0953084428054183</v>
      </c>
      <c r="KM12" s="168">
        <v>-5.3159300607824207</v>
      </c>
      <c r="KN12" s="168">
        <v>6.4421084427301878</v>
      </c>
      <c r="KO12" s="168">
        <v>-2.1315372882144601</v>
      </c>
      <c r="KP12" s="168">
        <v>13.742453990224575</v>
      </c>
      <c r="KQ12" s="168">
        <v>-32.125051997792184</v>
      </c>
      <c r="KR12" s="168">
        <v>23.369174924808192</v>
      </c>
      <c r="KS12" s="168">
        <v>0.59040894508693498</v>
      </c>
      <c r="KT12" s="222">
        <v>4.5352748667653486E-2</v>
      </c>
      <c r="KU12" s="168">
        <v>4.1175718518875186</v>
      </c>
      <c r="KV12" s="168">
        <v>-5.2777598139907269</v>
      </c>
      <c r="KW12" s="168">
        <v>6.2167211638200399</v>
      </c>
      <c r="KX12" s="168">
        <v>-0.82614767916244602</v>
      </c>
      <c r="KY12" s="168">
        <v>-8.0590148961414769</v>
      </c>
      <c r="KZ12" s="168">
        <v>8.2356441200717398</v>
      </c>
      <c r="LA12" s="168">
        <v>3.1017362285721504</v>
      </c>
      <c r="LB12" s="168">
        <v>13.437270585493778</v>
      </c>
      <c r="LC12" s="168">
        <v>-29.47060316485279</v>
      </c>
      <c r="LD12" s="168">
        <v>10.085583760977144</v>
      </c>
      <c r="LE12" s="168">
        <v>19.778464327343073</v>
      </c>
      <c r="LF12" s="168">
        <v>-0.68573196764546651</v>
      </c>
      <c r="LG12" s="168">
        <v>-8.1482908173226036</v>
      </c>
      <c r="LH12" s="168">
        <v>-6.5866523619587838</v>
      </c>
      <c r="LI12" s="168">
        <v>8.1872254986954118</v>
      </c>
      <c r="LJ12" s="168">
        <v>1.2863577343572814</v>
      </c>
      <c r="LK12" s="168">
        <v>-6.2967405311542137</v>
      </c>
      <c r="LL12" s="168">
        <v>8.6599996466615607</v>
      </c>
      <c r="LM12" s="168">
        <v>-1.0701300809457877</v>
      </c>
      <c r="LN12" s="168">
        <v>11.351534195039449</v>
      </c>
      <c r="LO12" s="168">
        <v>-30.422216573958551</v>
      </c>
      <c r="LP12" s="168">
        <v>9.123993849853747</v>
      </c>
      <c r="LQ12" s="168">
        <v>23.272277905108865</v>
      </c>
      <c r="LR12" s="168">
        <v>0.16119724574986094</v>
      </c>
      <c r="LS12" s="168">
        <v>-7.5251630992287488</v>
      </c>
      <c r="LT12" s="168">
        <v>-6.3502698384524052</v>
      </c>
      <c r="LU12" s="168">
        <v>5.8832821587051569</v>
      </c>
      <c r="LV12" s="168">
        <v>0.9112545836316599</v>
      </c>
      <c r="LW12" s="168">
        <v>-4.4390072701892791</v>
      </c>
      <c r="LX12" s="168">
        <v>5.0732057583799985</v>
      </c>
      <c r="LY12" s="168">
        <v>-0.38246684692461486</v>
      </c>
      <c r="LZ12" s="168">
        <v>18.026267818319369</v>
      </c>
      <c r="MA12" s="168">
        <v>-29.176252618881477</v>
      </c>
      <c r="MB12" s="168">
        <v>12.818554942959977</v>
      </c>
      <c r="MC12" s="168">
        <v>-100</v>
      </c>
      <c r="MD12" s="168" t="e">
        <v>#DIV/0!</v>
      </c>
      <c r="ME12" s="168" t="e">
        <v>#DIV/0!</v>
      </c>
      <c r="MF12" s="168" t="e">
        <v>#DIV/0!</v>
      </c>
      <c r="MG12" s="168" t="e">
        <v>#DIV/0!</v>
      </c>
      <c r="MH12" s="168" t="e">
        <v>#DIV/0!</v>
      </c>
      <c r="MI12" s="168" t="e">
        <v>#DIV/0!</v>
      </c>
      <c r="MJ12" s="168">
        <v>-6.407904100487201</v>
      </c>
      <c r="MK12" s="168">
        <v>-3.9723535760659558</v>
      </c>
      <c r="ML12" s="168">
        <v>9.3465487814613937</v>
      </c>
      <c r="MM12" s="168">
        <v>2.9878318564932727</v>
      </c>
      <c r="MN12" s="168">
        <v>-2.919016833569799</v>
      </c>
      <c r="MO12" s="168">
        <v>-5.6569248018922877</v>
      </c>
      <c r="MP12" s="168">
        <v>9.3416815238576589</v>
      </c>
      <c r="MQ12" s="168">
        <v>2.2985732614279328</v>
      </c>
      <c r="MR12" s="168">
        <v>-3.5545475155604294</v>
      </c>
      <c r="MS12" s="168">
        <v>-1.7266254233973797</v>
      </c>
      <c r="MT12" s="168">
        <v>7.0328848758577607</v>
      </c>
      <c r="MU12" s="168">
        <v>2.9072381320902139</v>
      </c>
      <c r="MV12" s="168">
        <v>-5.3755278562958608</v>
      </c>
      <c r="MW12" s="168">
        <v>-1.8760785095091848</v>
      </c>
      <c r="MX12" s="168">
        <v>8.8891948620633912</v>
      </c>
      <c r="MY12" s="168">
        <v>1.6768731667993677</v>
      </c>
      <c r="MZ12" s="168">
        <v>-5.2879146918062787</v>
      </c>
      <c r="NA12" s="168">
        <v>-1.7851504728116936</v>
      </c>
      <c r="NB12" s="168">
        <v>8.1203831489613947</v>
      </c>
      <c r="NC12" s="168">
        <v>3.0401653340480124</v>
      </c>
      <c r="ND12" s="168">
        <v>-34.802241640522084</v>
      </c>
      <c r="NE12" s="168">
        <v>24.355502152625988</v>
      </c>
      <c r="NF12" s="168">
        <v>9.3550489212156833</v>
      </c>
      <c r="NG12" s="168">
        <v>6.1373072295308049</v>
      </c>
      <c r="NH12" s="168">
        <v>-6.8349905396220834</v>
      </c>
      <c r="NI12" s="168">
        <v>9.1101993820410314</v>
      </c>
      <c r="NJ12" s="168">
        <v>0.65658523567945792</v>
      </c>
      <c r="NK12" s="168">
        <v>1.95625761172073</v>
      </c>
      <c r="NL12" s="168">
        <v>-6.718812107249164</v>
      </c>
      <c r="NM12" s="168">
        <v>16.04364060038148</v>
      </c>
      <c r="NN12" s="168">
        <v>-4.7255568233176604</v>
      </c>
      <c r="NO12" s="168">
        <v>4.6097233508995288</v>
      </c>
      <c r="NP12" s="168">
        <v>-15.088279181183424</v>
      </c>
      <c r="NQ12" s="168">
        <v>8.172490358335665</v>
      </c>
      <c r="NR12" s="168">
        <v>0.4682158096076563</v>
      </c>
      <c r="NS12" s="168">
        <v>8.7864944164532091</v>
      </c>
      <c r="NT12" s="168">
        <v>-11.870893304094992</v>
      </c>
      <c r="NU12" s="168">
        <v>6.3330895170657442</v>
      </c>
      <c r="NV12" s="168">
        <v>-0.97456674176777369</v>
      </c>
      <c r="NW12" s="168">
        <v>7.6173599289439409</v>
      </c>
      <c r="NX12" s="168">
        <v>-14.784645379012701</v>
      </c>
      <c r="NY12" s="168">
        <v>9.4211704749931187</v>
      </c>
      <c r="NZ12" s="168">
        <v>-2.3008413232936249</v>
      </c>
      <c r="OA12" s="168">
        <v>8.0879315853497218</v>
      </c>
      <c r="OB12" s="168">
        <v>-44.129817421044933</v>
      </c>
      <c r="OC12" s="168">
        <v>-100</v>
      </c>
      <c r="OD12" s="168" t="e">
        <v>#DIV/0!</v>
      </c>
      <c r="OE12" s="330"/>
      <c r="OF12" s="250" t="s">
        <v>659</v>
      </c>
    </row>
    <row r="13" spans="1:396" s="14" customFormat="1" ht="18" customHeight="1">
      <c r="A13" s="398"/>
      <c r="B13" s="218"/>
      <c r="C13" s="219">
        <v>1.6</v>
      </c>
      <c r="D13" s="220">
        <v>6.3705401898818703</v>
      </c>
      <c r="E13" s="221">
        <v>20</v>
      </c>
      <c r="F13" s="11"/>
      <c r="G13" s="11" t="s">
        <v>660</v>
      </c>
      <c r="H13" s="168">
        <v>2.9736438616065612</v>
      </c>
      <c r="I13" s="168">
        <v>3.6641259855207693</v>
      </c>
      <c r="J13" s="168">
        <v>4.4197429720040873</v>
      </c>
      <c r="K13" s="168">
        <v>4.2610022091862589</v>
      </c>
      <c r="L13" s="168">
        <v>6.6795230650197368</v>
      </c>
      <c r="M13" s="168">
        <v>5.578163035975308</v>
      </c>
      <c r="N13" s="168">
        <v>4.7599272557710606</v>
      </c>
      <c r="O13" s="168">
        <v>9.1985812585289324</v>
      </c>
      <c r="P13" s="168">
        <v>7.5616463232011029</v>
      </c>
      <c r="Q13" s="168">
        <v>7.3195193038358752</v>
      </c>
      <c r="R13" s="168">
        <v>9.5254087563913856</v>
      </c>
      <c r="S13" s="168">
        <v>6.0718731562779453</v>
      </c>
      <c r="T13" s="168">
        <v>2.4732030320638643</v>
      </c>
      <c r="U13" s="168">
        <v>4.7588054502063244</v>
      </c>
      <c r="V13" s="168">
        <v>4.0233389966503665</v>
      </c>
      <c r="W13" s="168">
        <v>4.3388929585411091</v>
      </c>
      <c r="X13" s="168">
        <v>3.5670001905079118</v>
      </c>
      <c r="Y13" s="168">
        <v>3.9558705684765556</v>
      </c>
      <c r="Z13" s="168">
        <v>3.185250048723546</v>
      </c>
      <c r="AA13" s="168">
        <v>3.4957772933425417</v>
      </c>
      <c r="AB13" s="168">
        <v>5.384231478782624</v>
      </c>
      <c r="AC13" s="168">
        <v>1.8956309408058445</v>
      </c>
      <c r="AD13" s="168">
        <v>7.5732599823312938</v>
      </c>
      <c r="AE13" s="168">
        <v>7.5119152259744766</v>
      </c>
      <c r="AF13" s="168">
        <v>7.2998394187129776</v>
      </c>
      <c r="AG13" s="168">
        <v>8.7348648867954921</v>
      </c>
      <c r="AH13" s="168">
        <v>3.8215866095365953</v>
      </c>
      <c r="AI13" s="168">
        <v>6.0490348202594646</v>
      </c>
      <c r="AJ13" s="168">
        <v>5.4638561069110523</v>
      </c>
      <c r="AK13" s="168">
        <v>4.8657344506058706</v>
      </c>
      <c r="AL13" s="168">
        <v>7.8426154123170306</v>
      </c>
      <c r="AM13" s="168">
        <v>2.53131068177521</v>
      </c>
      <c r="AN13" s="168">
        <v>2.9346372079140082</v>
      </c>
      <c r="AO13" s="168">
        <v>0.98236352249423931</v>
      </c>
      <c r="AP13" s="168">
        <v>0.35245318663869796</v>
      </c>
      <c r="AQ13" s="168">
        <v>2.9093815226947726</v>
      </c>
      <c r="AR13" s="168">
        <v>2.6322142062514189</v>
      </c>
      <c r="AS13" s="168">
        <v>0.47030542780682083</v>
      </c>
      <c r="AT13" s="168">
        <v>1.7114518689164555</v>
      </c>
      <c r="AU13" s="168">
        <v>0.99148081621240181</v>
      </c>
      <c r="AV13" s="168">
        <v>2.574382228596221</v>
      </c>
      <c r="AW13" s="168">
        <v>2.4694118366870015</v>
      </c>
      <c r="AX13" s="168">
        <v>1.9189691897341277</v>
      </c>
      <c r="AY13" s="168">
        <v>2.247374000207742</v>
      </c>
      <c r="AZ13" s="168">
        <v>1.6504869832884026</v>
      </c>
      <c r="BA13" s="168">
        <v>0.42595608467217971</v>
      </c>
      <c r="BB13" s="168">
        <v>2.6337018850437204</v>
      </c>
      <c r="BC13" s="168">
        <v>1.9921540874947823</v>
      </c>
      <c r="BD13" s="168">
        <v>2.0612247852118202</v>
      </c>
      <c r="BE13" s="168">
        <v>4.9445946852541027</v>
      </c>
      <c r="BF13" s="168">
        <v>-1.3154732171721406</v>
      </c>
      <c r="BG13" s="168">
        <v>-24.694762435777122</v>
      </c>
      <c r="BH13" s="168">
        <v>-23.910279926169565</v>
      </c>
      <c r="BI13" s="168">
        <v>-7.7315189522019381</v>
      </c>
      <c r="BJ13" s="168">
        <v>-8.2857122123647997</v>
      </c>
      <c r="BK13" s="168">
        <v>-8.4937340397157186</v>
      </c>
      <c r="BL13" s="168">
        <v>-5.6489962196116608</v>
      </c>
      <c r="BM13" s="168">
        <v>-7.4058861412877377</v>
      </c>
      <c r="BN13" s="168">
        <v>-4.9161644622529082</v>
      </c>
      <c r="BO13" s="168">
        <v>1.6694437899792689</v>
      </c>
      <c r="BP13" s="168">
        <v>0.23426514088285444</v>
      </c>
      <c r="BQ13" s="168">
        <v>3.5617728651690328</v>
      </c>
      <c r="BR13" s="168">
        <v>9.5983713212348221</v>
      </c>
      <c r="BS13" s="168">
        <v>21.969597816873019</v>
      </c>
      <c r="BT13" s="168">
        <v>13.08957100539196</v>
      </c>
      <c r="BU13" s="168">
        <v>15.29846436752868</v>
      </c>
      <c r="BV13" s="168">
        <v>3.7535447078257675</v>
      </c>
      <c r="BW13" s="168">
        <v>11.120288496489025</v>
      </c>
      <c r="BX13" s="168">
        <v>7.0483336547270738</v>
      </c>
      <c r="BY13" s="168">
        <v>11.274287340913844</v>
      </c>
      <c r="BZ13" s="168">
        <v>9.9191927462306779</v>
      </c>
      <c r="CA13" s="168">
        <v>10.334055808286564</v>
      </c>
      <c r="CB13" s="168">
        <v>7.0832190600376208</v>
      </c>
      <c r="CC13" s="168">
        <v>4.5711611348401107</v>
      </c>
      <c r="CD13" s="168">
        <v>1.0978891654434619</v>
      </c>
      <c r="CE13" s="168">
        <v>9.9442624725856206</v>
      </c>
      <c r="CF13" s="168">
        <v>8.1609653876092807</v>
      </c>
      <c r="CG13" s="168">
        <v>2.2020822367498738</v>
      </c>
      <c r="CH13" s="168">
        <v>3.9736374862429926</v>
      </c>
      <c r="CI13" s="168">
        <v>4.6352930605640097</v>
      </c>
      <c r="CJ13" s="168">
        <v>4.2286701586353104</v>
      </c>
      <c r="CK13" s="168">
        <v>0.1927472970310049</v>
      </c>
      <c r="CL13" s="168">
        <v>4.8582621484737558</v>
      </c>
      <c r="CM13" s="168">
        <v>0.4055952971825576</v>
      </c>
      <c r="CN13" s="168">
        <v>0.96455963374835108</v>
      </c>
      <c r="CO13" s="168">
        <v>2.7635231996252543</v>
      </c>
      <c r="CP13" s="168">
        <v>4.5129872524122874</v>
      </c>
      <c r="CQ13" s="168">
        <v>1.1931597271203316</v>
      </c>
      <c r="CR13" s="168">
        <v>6.0614811984059429</v>
      </c>
      <c r="CS13" s="168">
        <v>6.9742069716266712</v>
      </c>
      <c r="CT13" s="168">
        <v>7.3008793952610489</v>
      </c>
      <c r="CU13" s="168">
        <v>7.7022770454794056</v>
      </c>
      <c r="CV13" s="168">
        <v>5.8549290444569522</v>
      </c>
      <c r="CW13" s="168">
        <v>6.239784525955173</v>
      </c>
      <c r="CX13" s="168">
        <v>2.5509344112444694</v>
      </c>
      <c r="CY13" s="168">
        <v>-1.1381758454316611</v>
      </c>
      <c r="CZ13" s="168">
        <v>6.0696274043307881</v>
      </c>
      <c r="DA13" s="168">
        <v>-2.7928691201250899</v>
      </c>
      <c r="DB13" s="168">
        <v>-3.953942789654235</v>
      </c>
      <c r="DC13" s="168">
        <v>4.9867413068940039</v>
      </c>
      <c r="DD13" s="168">
        <v>2.6610776841987587</v>
      </c>
      <c r="DE13" s="168">
        <v>2.139868511119289</v>
      </c>
      <c r="DF13" s="168">
        <v>6.3263885858818867</v>
      </c>
      <c r="DG13" s="168">
        <v>3.2297418713860253</v>
      </c>
      <c r="DH13" s="168">
        <v>2.7588552022086503</v>
      </c>
      <c r="DI13" s="168">
        <v>0.35287297167567999</v>
      </c>
      <c r="DJ13" s="168">
        <v>1.6204768441660207</v>
      </c>
      <c r="DK13" s="168">
        <v>3.2901424301908406</v>
      </c>
      <c r="DL13" s="168">
        <v>2.6915629003066925</v>
      </c>
      <c r="DM13" s="168">
        <v>5.7448775674699135</v>
      </c>
      <c r="DN13" s="168">
        <v>4.8698296121703066</v>
      </c>
      <c r="DO13" s="168">
        <v>4.6637975844622304</v>
      </c>
      <c r="DP13" s="168">
        <v>-1.0507050896836034</v>
      </c>
      <c r="DQ13" s="168">
        <v>-1.1658155591126445</v>
      </c>
      <c r="DR13" s="168">
        <v>-0.28924866586403652</v>
      </c>
      <c r="DS13" s="168">
        <v>-2.6854875992215881</v>
      </c>
      <c r="DT13" s="168">
        <v>-1.6856969225022738</v>
      </c>
      <c r="DU13" s="168">
        <v>1.5030717068243575</v>
      </c>
      <c r="DV13" s="168">
        <v>-0.73070487981931365</v>
      </c>
      <c r="DW13" s="168">
        <v>2.5843103131389427</v>
      </c>
      <c r="DX13" s="168">
        <v>-0.21798243568305509</v>
      </c>
      <c r="DY13" s="168">
        <v>-0.13287457509541412</v>
      </c>
      <c r="DZ13" s="168">
        <v>-1.0432383734000581</v>
      </c>
      <c r="EA13" s="168">
        <v>2.8926416821431218</v>
      </c>
      <c r="EB13" s="168">
        <v>1.31370563930777</v>
      </c>
      <c r="EC13" s="168">
        <v>-100</v>
      </c>
      <c r="ED13" s="168">
        <v>-100</v>
      </c>
      <c r="EE13" s="168">
        <v>-100</v>
      </c>
      <c r="EF13" s="168">
        <v>-100</v>
      </c>
      <c r="EG13" s="168">
        <v>-100</v>
      </c>
      <c r="EH13" s="168">
        <v>-100</v>
      </c>
      <c r="EI13" s="168">
        <v>-100</v>
      </c>
      <c r="EJ13" s="168">
        <v>3.6988512228432597</v>
      </c>
      <c r="EK13" s="168">
        <v>5.5127436716466036</v>
      </c>
      <c r="EL13" s="168">
        <v>7.17103820117147</v>
      </c>
      <c r="EM13" s="168">
        <v>7.6014077732145182</v>
      </c>
      <c r="EN13" s="168">
        <v>3.7474635598673416</v>
      </c>
      <c r="EO13" s="168">
        <v>3.949135454771266</v>
      </c>
      <c r="EP13" s="168">
        <v>4.0236350326692758</v>
      </c>
      <c r="EQ13" s="168">
        <v>5.4959480943139312</v>
      </c>
      <c r="ER13" s="168">
        <v>6.5364403904666375</v>
      </c>
      <c r="ES13" s="168">
        <v>5.4512790229077837</v>
      </c>
      <c r="ET13" s="168">
        <v>4.3893010778574819</v>
      </c>
      <c r="EU13" s="168">
        <v>1.4078353626062068</v>
      </c>
      <c r="EV13" s="168">
        <v>1.6049538624427271</v>
      </c>
      <c r="EW13" s="168">
        <v>2.0210604893415649</v>
      </c>
      <c r="EX13" s="168">
        <v>1.9386787353103898</v>
      </c>
      <c r="EY13" s="168">
        <v>1.6515516137116037</v>
      </c>
      <c r="EZ13" s="168">
        <v>1.8380242705837873</v>
      </c>
      <c r="FA13" s="168">
        <v>-18.680954393926271</v>
      </c>
      <c r="FB13" s="168">
        <v>-7.4797094334881251</v>
      </c>
      <c r="FC13" s="168">
        <v>-3.5840886599455786</v>
      </c>
      <c r="FD13" s="168">
        <v>4.4691635426544281</v>
      </c>
      <c r="FE13" s="168">
        <v>16.60241427809585</v>
      </c>
      <c r="FF13" s="168">
        <v>7.2965792414610746</v>
      </c>
      <c r="FG13" s="168">
        <v>10.512798018598886</v>
      </c>
      <c r="FH13" s="168">
        <v>4.1566827039420673</v>
      </c>
      <c r="FI13" s="168">
        <v>6.4545165903589634</v>
      </c>
      <c r="FJ13" s="168">
        <v>4.2855869350286753</v>
      </c>
      <c r="FK13" s="168">
        <v>1.7461438634788067</v>
      </c>
      <c r="FL13" s="168">
        <v>2.7684090104920074</v>
      </c>
      <c r="FM13" s="168">
        <v>4.8172551065458862</v>
      </c>
      <c r="FN13" s="168">
        <v>6.9502155030133821</v>
      </c>
      <c r="FO13" s="168">
        <v>2.4863602173383299</v>
      </c>
      <c r="FP13" s="168">
        <v>-0.34453964556028893</v>
      </c>
      <c r="FQ13" s="168">
        <v>3.1943916048365395</v>
      </c>
      <c r="FR13" s="168">
        <v>4.0665946999777702</v>
      </c>
      <c r="FS13" s="168">
        <v>1.745888767179963</v>
      </c>
      <c r="FT13" s="168">
        <v>4.409229312832764</v>
      </c>
      <c r="FU13" s="168">
        <v>0.72548899868172612</v>
      </c>
      <c r="FV13" s="168">
        <v>-1.5696183639682886</v>
      </c>
      <c r="FW13" s="168">
        <v>1.1395008480531601</v>
      </c>
      <c r="FX13" s="168">
        <v>-0.46555900178064746</v>
      </c>
      <c r="FY13" s="168">
        <v>-34.82472898820798</v>
      </c>
      <c r="FZ13" s="168">
        <v>-100</v>
      </c>
      <c r="GA13" s="168">
        <v>-100</v>
      </c>
      <c r="GB13" s="168">
        <v>4.4222664860261034</v>
      </c>
      <c r="GC13" s="168">
        <v>3.8288203159864764</v>
      </c>
      <c r="GD13" s="168">
        <v>6.2141117985794239</v>
      </c>
      <c r="GE13" s="168">
        <v>1.6817709270837753</v>
      </c>
      <c r="GF13" s="168">
        <v>-8.8651703727751965</v>
      </c>
      <c r="GG13" s="168">
        <v>8.8744707458797194</v>
      </c>
      <c r="GH13" s="168">
        <v>5.9572074299781406</v>
      </c>
      <c r="GI13" s="168">
        <v>3.0738193845694326</v>
      </c>
      <c r="GJ13" s="168">
        <v>1.2362477472596112</v>
      </c>
      <c r="GK13" s="168">
        <v>3.4055222007112178</v>
      </c>
      <c r="GL13" s="168">
        <v>0.53002354748925029</v>
      </c>
      <c r="GM13" s="168">
        <v>6.0152660949117376</v>
      </c>
      <c r="GN13" s="168">
        <v>4.313735773283156</v>
      </c>
      <c r="GO13" s="168">
        <v>4.3964063962737043</v>
      </c>
      <c r="GP13" s="168">
        <v>1.8070543018400258</v>
      </c>
      <c r="GQ13" s="168">
        <v>-7.0952905005728866</v>
      </c>
      <c r="GR13" s="168">
        <v>9.4438756917030418</v>
      </c>
      <c r="GS13" s="168">
        <v>4.1010084127367747</v>
      </c>
      <c r="GT13" s="168">
        <v>4.2381238451649921</v>
      </c>
      <c r="GU13" s="168">
        <v>2.1732409283448817</v>
      </c>
      <c r="GV13" s="168">
        <v>1.1231851187927191</v>
      </c>
      <c r="GW13" s="168">
        <v>-3.7575378826663837</v>
      </c>
      <c r="GX13" s="168">
        <v>9.3432466450514369</v>
      </c>
      <c r="GY13" s="168">
        <v>-2.6803435263986159</v>
      </c>
      <c r="GZ13" s="168">
        <v>1.4855486833759102</v>
      </c>
      <c r="HA13" s="168">
        <v>1.8643921503314544</v>
      </c>
      <c r="HB13" s="168">
        <v>-0.82188202845317448</v>
      </c>
      <c r="HC13" s="168">
        <v>-0.21537099619717992</v>
      </c>
      <c r="HD13" s="168">
        <v>-0.47008554719445783</v>
      </c>
      <c r="HE13" s="168">
        <v>8.1377364411531232</v>
      </c>
      <c r="HF13" s="168">
        <v>-14.241675801619962</v>
      </c>
      <c r="HG13" s="168">
        <v>4.2996977859133523</v>
      </c>
      <c r="HH13" s="168">
        <v>2.0870069371693489</v>
      </c>
      <c r="HI13" s="168">
        <v>-3.1121911982000228</v>
      </c>
      <c r="HJ13" s="168">
        <v>10.140259244509181</v>
      </c>
      <c r="HK13" s="168">
        <v>-2.8282906106002201</v>
      </c>
      <c r="HL13" s="168">
        <v>3.839687919098921</v>
      </c>
      <c r="HM13" s="168">
        <v>0.81274356141807402</v>
      </c>
      <c r="HN13" s="168">
        <v>-1.5905171553021518</v>
      </c>
      <c r="HO13" s="168">
        <v>4.0124807649068117</v>
      </c>
      <c r="HP13" s="168">
        <v>-1.9620828991770765</v>
      </c>
      <c r="HQ13" s="168">
        <v>7.8943126121172185</v>
      </c>
      <c r="HR13" s="168">
        <v>-12.478964003755237</v>
      </c>
      <c r="HS13" s="168">
        <v>1.0109383694943261</v>
      </c>
      <c r="HT13" s="168">
        <v>-1.3764697697420445</v>
      </c>
      <c r="HU13" s="168">
        <v>-0.95116759853145538</v>
      </c>
      <c r="HV13" s="168">
        <v>9.3670119216500609</v>
      </c>
      <c r="HW13" s="168">
        <v>-2.5335210119959584</v>
      </c>
      <c r="HX13" s="168">
        <v>3.0714882395084402</v>
      </c>
      <c r="HY13" s="168">
        <v>1.1912723362273709</v>
      </c>
      <c r="HZ13" s="168">
        <v>-2.3200225348800387</v>
      </c>
      <c r="IA13" s="168">
        <v>4.3254974900943921</v>
      </c>
      <c r="IB13" s="168">
        <v>-0.17321653455114472</v>
      </c>
      <c r="IC13" s="168">
        <v>4.3226192786696345</v>
      </c>
      <c r="ID13" s="168">
        <v>-7.6022880253186287</v>
      </c>
      <c r="IE13" s="168">
        <v>0.95333584443682184</v>
      </c>
      <c r="IF13" s="168">
        <v>-1.5710125303709503</v>
      </c>
      <c r="IG13" s="168">
        <v>0.37350910042692931</v>
      </c>
      <c r="IH13" s="168">
        <v>4.4251695375831162</v>
      </c>
      <c r="II13" s="168">
        <v>-0.44241894625901068</v>
      </c>
      <c r="IJ13" s="168">
        <v>2.5027396321012105</v>
      </c>
      <c r="IK13" s="168">
        <v>0.61738196612735408</v>
      </c>
      <c r="IL13" s="168">
        <v>0.45287241292824376</v>
      </c>
      <c r="IM13" s="168">
        <v>-0.81258735898636303</v>
      </c>
      <c r="IN13" s="168">
        <v>0.2194712163710193</v>
      </c>
      <c r="IO13" s="168">
        <v>2.3440209182320757</v>
      </c>
      <c r="IP13" s="168">
        <v>-8.178648805082787</v>
      </c>
      <c r="IQ13" s="168">
        <v>3.5255743582272743</v>
      </c>
      <c r="IR13" s="168">
        <v>-1.8361127371113639</v>
      </c>
      <c r="IS13" s="168">
        <v>-1.7408209091684768</v>
      </c>
      <c r="IT13" s="168">
        <v>5.7151718619710863</v>
      </c>
      <c r="IU13" s="168">
        <v>-1.1471436858911659</v>
      </c>
      <c r="IV13" s="168">
        <v>4.1093279306938086</v>
      </c>
      <c r="IW13" s="168">
        <v>0.51441428756677965</v>
      </c>
      <c r="IX13" s="168">
        <v>-8.6737837525006967E-2</v>
      </c>
      <c r="IY13" s="168">
        <v>-0.49298421043901897</v>
      </c>
      <c r="IZ13" s="168">
        <v>-0.36557756161960242</v>
      </c>
      <c r="JA13" s="168">
        <v>1.1111353746182715</v>
      </c>
      <c r="JB13" s="168">
        <v>-6.1600650605167715</v>
      </c>
      <c r="JC13" s="168">
        <v>2.8784516003060645</v>
      </c>
      <c r="JD13" s="168">
        <v>-1.7696346021555058</v>
      </c>
      <c r="JE13" s="168">
        <v>1.0351359734733734</v>
      </c>
      <c r="JF13" s="168">
        <v>-0.59086187094671061</v>
      </c>
      <c r="JG13" s="168">
        <v>-24.56631174795973</v>
      </c>
      <c r="JH13" s="168">
        <v>5.1938733021757599</v>
      </c>
      <c r="JI13" s="168">
        <v>21.886535010563108</v>
      </c>
      <c r="JJ13" s="168">
        <v>-0.68684803618151591</v>
      </c>
      <c r="JK13" s="168">
        <v>-0.71868111937334334</v>
      </c>
      <c r="JL13" s="168">
        <v>2.7318475897651524</v>
      </c>
      <c r="JM13" s="168">
        <v>-0.77163351592126617</v>
      </c>
      <c r="JN13" s="168">
        <v>-3.6368450561161723</v>
      </c>
      <c r="JO13" s="168">
        <v>10.003923306449835</v>
      </c>
      <c r="JP13" s="168">
        <v>-3.156266788352454</v>
      </c>
      <c r="JQ13" s="168">
        <v>4.3892304530757826</v>
      </c>
      <c r="JR13" s="168">
        <v>5.2036801994170219</v>
      </c>
      <c r="JS13" s="168">
        <v>-16.051520592604845</v>
      </c>
      <c r="JT13" s="168">
        <v>-2.4647927264633438</v>
      </c>
      <c r="JU13" s="168">
        <v>24.267252840908739</v>
      </c>
      <c r="JV13" s="168">
        <v>-10.63114666031008</v>
      </c>
      <c r="JW13" s="168">
        <v>6.3305241993822534</v>
      </c>
      <c r="JX13" s="168">
        <v>-1.032716468305253</v>
      </c>
      <c r="JY13" s="168">
        <v>3.1456108427831282</v>
      </c>
      <c r="JZ13" s="168">
        <v>-4.8103523731391107</v>
      </c>
      <c r="KA13" s="168">
        <v>10.419106163245701</v>
      </c>
      <c r="KB13" s="168">
        <v>-6.0096302803015789</v>
      </c>
      <c r="KC13" s="168">
        <v>1.9403706226863449</v>
      </c>
      <c r="KD13" s="168">
        <v>1.7093994670568549</v>
      </c>
      <c r="KE13" s="168">
        <v>-8.7057728867408173</v>
      </c>
      <c r="KF13" s="168">
        <v>-4.0468148065771743</v>
      </c>
      <c r="KG13" s="168">
        <v>17.421030301163285</v>
      </c>
      <c r="KH13" s="168">
        <v>-9.0820406361455213</v>
      </c>
      <c r="KI13" s="168">
        <v>7.0071782605264161</v>
      </c>
      <c r="KJ13" s="168">
        <v>-1.4173129352197691</v>
      </c>
      <c r="KK13" s="168">
        <v>-0.84837400074353297</v>
      </c>
      <c r="KL13" s="168">
        <v>-0.3778088339334289</v>
      </c>
      <c r="KM13" s="168">
        <v>5.7303054556188044</v>
      </c>
      <c r="KN13" s="168">
        <v>-5.4863799126458161</v>
      </c>
      <c r="KO13" s="168">
        <v>3.7567209668808061</v>
      </c>
      <c r="KP13" s="168">
        <v>3.4409179344854266</v>
      </c>
      <c r="KQ13" s="168">
        <v>-11.605709976270902</v>
      </c>
      <c r="KR13" s="168">
        <v>0.56941570717556544</v>
      </c>
      <c r="KS13" s="168">
        <v>18.431512141158677</v>
      </c>
      <c r="KT13" s="168">
        <v>-8.8043999695018442</v>
      </c>
      <c r="KU13" s="168">
        <v>7.4074772156920119</v>
      </c>
      <c r="KV13" s="168">
        <v>-3.1082384651196122</v>
      </c>
      <c r="KW13" s="168">
        <v>-0.48788963681514019</v>
      </c>
      <c r="KX13" s="168">
        <v>-3.8368833506075077</v>
      </c>
      <c r="KY13" s="168">
        <v>1.926822273947721</v>
      </c>
      <c r="KZ13" s="168">
        <v>1.4044051182610104</v>
      </c>
      <c r="LA13" s="168">
        <v>-4.9125239570470995</v>
      </c>
      <c r="LB13" s="168">
        <v>2.2053858795986656</v>
      </c>
      <c r="LC13" s="168">
        <v>-3.3773094984666017</v>
      </c>
      <c r="LD13" s="168">
        <v>-1.6583954312061024</v>
      </c>
      <c r="LE13" s="168">
        <v>17.830236644134104</v>
      </c>
      <c r="LF13" s="168">
        <v>-5.0664647653250512</v>
      </c>
      <c r="LG13" s="168">
        <v>4.2793449067157496</v>
      </c>
      <c r="LH13" s="168">
        <v>-3.5502141790251329</v>
      </c>
      <c r="LI13" s="168">
        <v>-2.8178530135530337</v>
      </c>
      <c r="LJ13" s="168">
        <v>-2.6222022413789006</v>
      </c>
      <c r="LK13" s="168">
        <v>3.6015212394392364</v>
      </c>
      <c r="LL13" s="168">
        <v>0.81675367625730644</v>
      </c>
      <c r="LM13" s="168">
        <v>-2.0853005993956657</v>
      </c>
      <c r="LN13" s="168">
        <v>1.3596275223913779</v>
      </c>
      <c r="LO13" s="168">
        <v>-3.5671388223079958</v>
      </c>
      <c r="LP13" s="168">
        <v>-7.0277148640755343</v>
      </c>
      <c r="LQ13" s="168">
        <v>17.693161449557564</v>
      </c>
      <c r="LR13" s="168">
        <v>-4.2244929868708283</v>
      </c>
      <c r="LS13" s="168">
        <v>1.7733139835995502</v>
      </c>
      <c r="LT13" s="168">
        <v>-2.5593075376985865</v>
      </c>
      <c r="LU13" s="168">
        <v>0.33419477543156972</v>
      </c>
      <c r="LV13" s="168">
        <v>-4.765193985711548</v>
      </c>
      <c r="LW13" s="168">
        <v>7.0612075050316321</v>
      </c>
      <c r="LX13" s="168">
        <v>-1.9372547771246929</v>
      </c>
      <c r="LY13" s="168">
        <v>-2.0017854451676413</v>
      </c>
      <c r="LZ13" s="168">
        <v>0.43565844734862935</v>
      </c>
      <c r="MA13" s="168">
        <v>0.26835628453893889</v>
      </c>
      <c r="MB13" s="168">
        <v>-8.4544183638200963</v>
      </c>
      <c r="MC13" s="168">
        <v>-100</v>
      </c>
      <c r="MD13" s="168" t="e">
        <v>#DIV/0!</v>
      </c>
      <c r="ME13" s="168" t="e">
        <v>#DIV/0!</v>
      </c>
      <c r="MF13" s="168" t="e">
        <v>#DIV/0!</v>
      </c>
      <c r="MG13" s="168" t="e">
        <v>#DIV/0!</v>
      </c>
      <c r="MH13" s="168" t="e">
        <v>#DIV/0!</v>
      </c>
      <c r="MI13" s="168" t="e">
        <v>#DIV/0!</v>
      </c>
      <c r="MJ13" s="168">
        <v>3.5642630849420698</v>
      </c>
      <c r="MK13" s="168">
        <v>0.58985043544311111</v>
      </c>
      <c r="ML13" s="168">
        <v>-1.1827853461388287</v>
      </c>
      <c r="MM13" s="168">
        <v>0.73427272077238115</v>
      </c>
      <c r="MN13" s="168">
        <v>5.3758013282343597</v>
      </c>
      <c r="MO13" s="168">
        <v>2.1707741504203284</v>
      </c>
      <c r="MP13" s="168">
        <v>-0.78596244421601114</v>
      </c>
      <c r="MQ13" s="168">
        <v>-2.8737122997971909</v>
      </c>
      <c r="MR13" s="168">
        <v>5.5806385049873342</v>
      </c>
      <c r="MS13" s="168">
        <v>2.2439991899015723</v>
      </c>
      <c r="MT13" s="168">
        <v>0.61827730712519724</v>
      </c>
      <c r="MU13" s="168">
        <v>-1.9157688343702119</v>
      </c>
      <c r="MV13" s="168">
        <v>4.5052127666400281</v>
      </c>
      <c r="MW13" s="168">
        <v>1.2143210943914511</v>
      </c>
      <c r="MX13" s="168">
        <v>-2.2554840939124006</v>
      </c>
      <c r="MY13" s="168">
        <v>-1.7251108202645469</v>
      </c>
      <c r="MZ13" s="168">
        <v>4.9331969339922068</v>
      </c>
      <c r="NA13" s="168">
        <v>1.1325907804265114</v>
      </c>
      <c r="NB13" s="168">
        <v>-2.5307976633285278</v>
      </c>
      <c r="NC13" s="168">
        <v>-1.5448324142958541</v>
      </c>
      <c r="ND13" s="168">
        <v>-16.209416981676185</v>
      </c>
      <c r="NE13" s="168">
        <v>15.063041074972233</v>
      </c>
      <c r="NF13" s="168">
        <v>1.5731999255073248</v>
      </c>
      <c r="NG13" s="168">
        <v>6.6787510606397262</v>
      </c>
      <c r="NH13" s="168">
        <v>-6.4778165882735124</v>
      </c>
      <c r="NI13" s="168">
        <v>5.8800607251531005</v>
      </c>
      <c r="NJ13" s="168">
        <v>4.6178602041842396</v>
      </c>
      <c r="NK13" s="168">
        <v>0.54314997622162764</v>
      </c>
      <c r="NL13" s="168">
        <v>-4.4145937916528197</v>
      </c>
      <c r="NM13" s="168">
        <v>3.7228351703310096</v>
      </c>
      <c r="NN13" s="168">
        <v>2.0703259948652999</v>
      </c>
      <c r="NO13" s="168">
        <v>1.553328387793897</v>
      </c>
      <c r="NP13" s="168">
        <v>-2.5089518902616561</v>
      </c>
      <c r="NQ13" s="168">
        <v>5.8335248597600753</v>
      </c>
      <c r="NR13" s="168">
        <v>-2.1898539595165403</v>
      </c>
      <c r="NS13" s="168">
        <v>-1.2517990730725188</v>
      </c>
      <c r="NT13" s="168">
        <v>0.95311747916775857</v>
      </c>
      <c r="NU13" s="168">
        <v>6.7280340139577817</v>
      </c>
      <c r="NV13" s="168">
        <v>-4.3710398324508333</v>
      </c>
      <c r="NW13" s="168">
        <v>1.3330728124221878</v>
      </c>
      <c r="NX13" s="168">
        <v>-2.6086851616982898</v>
      </c>
      <c r="NY13" s="168">
        <v>4.2961540687554276</v>
      </c>
      <c r="NZ13" s="168">
        <v>-1.739024707552602</v>
      </c>
      <c r="OA13" s="168">
        <v>-0.27505897849751193</v>
      </c>
      <c r="OB13" s="168">
        <v>-36.22805056096481</v>
      </c>
      <c r="OC13" s="168">
        <v>-100</v>
      </c>
      <c r="OD13" s="168" t="e">
        <v>#DIV/0!</v>
      </c>
      <c r="OE13" s="20"/>
      <c r="OF13" s="250" t="s">
        <v>661</v>
      </c>
    </row>
    <row r="14" spans="1:396" s="14" customFormat="1" ht="18" customHeight="1">
      <c r="A14" s="398"/>
      <c r="B14" s="218"/>
      <c r="C14" s="219">
        <v>1.7</v>
      </c>
      <c r="D14" s="220">
        <v>2.22101546941082</v>
      </c>
      <c r="E14" s="221" t="s">
        <v>828</v>
      </c>
      <c r="F14" s="11"/>
      <c r="G14" s="11" t="s">
        <v>327</v>
      </c>
      <c r="H14" s="168">
        <v>6.1425506822769762</v>
      </c>
      <c r="I14" s="168">
        <v>4.9984219922297797</v>
      </c>
      <c r="J14" s="168">
        <v>7.2457498760015966</v>
      </c>
      <c r="K14" s="168">
        <v>8.3672550549494673</v>
      </c>
      <c r="L14" s="168">
        <v>1.8745982730870452</v>
      </c>
      <c r="M14" s="168">
        <v>5.2916703151902453</v>
      </c>
      <c r="N14" s="168">
        <v>3.4866504399550706</v>
      </c>
      <c r="O14" s="168">
        <v>1.612124358332693</v>
      </c>
      <c r="P14" s="168">
        <v>2.0973713193380661</v>
      </c>
      <c r="Q14" s="168">
        <v>-2.0767522008767543</v>
      </c>
      <c r="R14" s="168">
        <v>0.81491939398685531</v>
      </c>
      <c r="S14" s="168">
        <v>4.9441693954765213</v>
      </c>
      <c r="T14" s="168">
        <v>5.3520191522631819</v>
      </c>
      <c r="U14" s="168">
        <v>11.199965881022607</v>
      </c>
      <c r="V14" s="168">
        <v>4.9657752961446988</v>
      </c>
      <c r="W14" s="168">
        <v>7.1841988399951475</v>
      </c>
      <c r="X14" s="168">
        <v>10.132159768527771</v>
      </c>
      <c r="Y14" s="168">
        <v>5.4236285320673971</v>
      </c>
      <c r="Z14" s="168">
        <v>5.8816342067768801</v>
      </c>
      <c r="AA14" s="168">
        <v>6.4184651421122396</v>
      </c>
      <c r="AB14" s="168">
        <v>4.2395053132031393</v>
      </c>
      <c r="AC14" s="168">
        <v>9.6739080298323046</v>
      </c>
      <c r="AD14" s="168">
        <v>3.7015480191850543</v>
      </c>
      <c r="AE14" s="168">
        <v>3.2295126661118019</v>
      </c>
      <c r="AF14" s="168">
        <v>3.7150984023429174</v>
      </c>
      <c r="AG14" s="168">
        <v>1.8936467931543746</v>
      </c>
      <c r="AH14" s="168">
        <v>0.98351907493781709</v>
      </c>
      <c r="AI14" s="168">
        <v>-0.19499509534082904</v>
      </c>
      <c r="AJ14" s="168">
        <v>6.6501045869202784</v>
      </c>
      <c r="AK14" s="168">
        <v>7.0077531167570584</v>
      </c>
      <c r="AL14" s="168">
        <v>6.0410132416063504</v>
      </c>
      <c r="AM14" s="168">
        <v>6.9595780905204521</v>
      </c>
      <c r="AN14" s="168">
        <v>6.3167650288787911</v>
      </c>
      <c r="AO14" s="168">
        <v>7.4658229352767762</v>
      </c>
      <c r="AP14" s="168">
        <v>4.3285345803571289</v>
      </c>
      <c r="AQ14" s="168">
        <v>10.67782871439293</v>
      </c>
      <c r="AR14" s="168">
        <v>5.2355912192637817</v>
      </c>
      <c r="AS14" s="168">
        <v>8.0664806526923059</v>
      </c>
      <c r="AT14" s="168">
        <v>6.5469359143853296</v>
      </c>
      <c r="AU14" s="168">
        <v>6.2173626352161335</v>
      </c>
      <c r="AV14" s="168">
        <v>8.7994598128501735</v>
      </c>
      <c r="AW14" s="168">
        <v>7.8374884162248009</v>
      </c>
      <c r="AX14" s="168">
        <v>8.0455764549973878</v>
      </c>
      <c r="AY14" s="168">
        <v>7.5910735955153399</v>
      </c>
      <c r="AZ14" s="168">
        <v>5.1200901735871156</v>
      </c>
      <c r="BA14" s="168">
        <v>4.7543828165171647</v>
      </c>
      <c r="BB14" s="168">
        <v>5.0870321022183305</v>
      </c>
      <c r="BC14" s="168">
        <v>8.5030592424832463</v>
      </c>
      <c r="BD14" s="168">
        <v>10.955625489094459</v>
      </c>
      <c r="BE14" s="168">
        <v>14.377639854664963</v>
      </c>
      <c r="BF14" s="168">
        <v>35.317256879006464</v>
      </c>
      <c r="BG14" s="168">
        <v>37.279851350233969</v>
      </c>
      <c r="BH14" s="168">
        <v>35.294143369010811</v>
      </c>
      <c r="BI14" s="168">
        <v>65.528151103463102</v>
      </c>
      <c r="BJ14" s="168">
        <v>61.983340186440387</v>
      </c>
      <c r="BK14" s="168">
        <v>55.386196769958872</v>
      </c>
      <c r="BL14" s="168">
        <v>66.040390465176273</v>
      </c>
      <c r="BM14" s="168">
        <v>70.017759496765137</v>
      </c>
      <c r="BN14" s="168">
        <v>66.618980407938466</v>
      </c>
      <c r="BO14" s="168">
        <v>61.484321236838383</v>
      </c>
      <c r="BP14" s="168">
        <v>75.092597301853999</v>
      </c>
      <c r="BQ14" s="168">
        <v>66.111705194055389</v>
      </c>
      <c r="BR14" s="168">
        <v>68.263359976505853</v>
      </c>
      <c r="BS14" s="168">
        <v>61.57466787515213</v>
      </c>
      <c r="BT14" s="168">
        <v>46.725873031336249</v>
      </c>
      <c r="BU14" s="168">
        <v>33.928137697307818</v>
      </c>
      <c r="BV14" s="168">
        <v>14.638798763859668</v>
      </c>
      <c r="BW14" s="168">
        <v>8.5983424832173512</v>
      </c>
      <c r="BX14" s="168">
        <v>-4.305560710576259</v>
      </c>
      <c r="BY14" s="168">
        <v>-10.10660087705898</v>
      </c>
      <c r="BZ14" s="168">
        <v>-10.940309425145145</v>
      </c>
      <c r="CA14" s="168">
        <v>-12.923150183146547</v>
      </c>
      <c r="CB14" s="168">
        <v>-19.738146830172838</v>
      </c>
      <c r="CC14" s="168">
        <v>-20.584706464930264</v>
      </c>
      <c r="CD14" s="168">
        <v>-24.689256724651642</v>
      </c>
      <c r="CE14" s="168">
        <v>-19.22422850027101</v>
      </c>
      <c r="CF14" s="168">
        <v>-22.976230159953005</v>
      </c>
      <c r="CG14" s="168">
        <v>-23.903460281684801</v>
      </c>
      <c r="CH14" s="168">
        <v>-17.450378759087798</v>
      </c>
      <c r="CI14" s="168">
        <v>-10.560230108229419</v>
      </c>
      <c r="CJ14" s="168">
        <v>-8.5664831287286773</v>
      </c>
      <c r="CK14" s="168">
        <v>-8.3822229310650016</v>
      </c>
      <c r="CL14" s="168">
        <v>-8.9991976929370168</v>
      </c>
      <c r="CM14" s="168">
        <v>-8.0961702891094376</v>
      </c>
      <c r="CN14" s="168">
        <v>-8.8096328914723472</v>
      </c>
      <c r="CO14" s="168">
        <v>-6.3133960909603815</v>
      </c>
      <c r="CP14" s="168">
        <v>-6.080380931753794</v>
      </c>
      <c r="CQ14" s="168">
        <v>-16.459201112091165</v>
      </c>
      <c r="CR14" s="168">
        <v>-9.6698790333582139</v>
      </c>
      <c r="CS14" s="168">
        <v>-10.067256609739687</v>
      </c>
      <c r="CT14" s="168">
        <v>-8.968941214316871</v>
      </c>
      <c r="CU14" s="168">
        <v>-7.2522548684218862</v>
      </c>
      <c r="CV14" s="168">
        <v>-2.7211026391134681</v>
      </c>
      <c r="CW14" s="168">
        <v>-1.4363511909720472</v>
      </c>
      <c r="CX14" s="168">
        <v>-0.4911107807808861</v>
      </c>
      <c r="CY14" s="168">
        <v>-3.9512315920027703</v>
      </c>
      <c r="CZ14" s="168">
        <v>8.5161128817579055</v>
      </c>
      <c r="DA14" s="168">
        <v>6.3501764780881587</v>
      </c>
      <c r="DB14" s="168">
        <v>2.6386235748596931</v>
      </c>
      <c r="DC14" s="168">
        <v>7.7104154269772636</v>
      </c>
      <c r="DD14" s="168">
        <v>6.1708937987945234</v>
      </c>
      <c r="DE14" s="168">
        <v>5.8576652124679072</v>
      </c>
      <c r="DF14" s="168">
        <v>10.541717418212727</v>
      </c>
      <c r="DG14" s="168">
        <v>11.137000664843953</v>
      </c>
      <c r="DH14" s="168">
        <v>8.6154860732021774</v>
      </c>
      <c r="DI14" s="168">
        <v>10.895853775817116</v>
      </c>
      <c r="DJ14" s="168">
        <v>9.7902594821101019</v>
      </c>
      <c r="DK14" s="168">
        <v>11.868067510806782</v>
      </c>
      <c r="DL14" s="168">
        <v>8.619624863251758</v>
      </c>
      <c r="DM14" s="168">
        <v>4.3106723378518552</v>
      </c>
      <c r="DN14" s="168">
        <v>4.1660167905281043</v>
      </c>
      <c r="DO14" s="168">
        <v>2.9479186374966844</v>
      </c>
      <c r="DP14" s="168">
        <v>-1.0773255305799552</v>
      </c>
      <c r="DQ14" s="168">
        <v>-2.3172480233001522</v>
      </c>
      <c r="DR14" s="168">
        <v>-0.78951658505924627</v>
      </c>
      <c r="DS14" s="168">
        <v>-1.4796963697476997</v>
      </c>
      <c r="DT14" s="168">
        <v>-0.92030765123230651</v>
      </c>
      <c r="DU14" s="168">
        <v>-1.540501015118295</v>
      </c>
      <c r="DV14" s="168">
        <v>-1.6655495271033232</v>
      </c>
      <c r="DW14" s="168">
        <v>-0.8679699028625123</v>
      </c>
      <c r="DX14" s="168">
        <v>-0.56578589905772958</v>
      </c>
      <c r="DY14" s="168">
        <v>-2.6346957676297507</v>
      </c>
      <c r="DZ14" s="168">
        <v>-2.7593415161345121</v>
      </c>
      <c r="EA14" s="168">
        <v>4.5030983709575452</v>
      </c>
      <c r="EB14" s="168">
        <v>-1.9441767449417995</v>
      </c>
      <c r="EC14" s="168">
        <v>-100</v>
      </c>
      <c r="ED14" s="168">
        <v>-100</v>
      </c>
      <c r="EE14" s="168">
        <v>-100</v>
      </c>
      <c r="EF14" s="168">
        <v>-100</v>
      </c>
      <c r="EG14" s="168">
        <v>-100</v>
      </c>
      <c r="EH14" s="168">
        <v>-100</v>
      </c>
      <c r="EI14" s="168">
        <v>-100</v>
      </c>
      <c r="EJ14" s="168">
        <v>6.1808086400349396</v>
      </c>
      <c r="EK14" s="168">
        <v>5.1936557591727706</v>
      </c>
      <c r="EL14" s="168">
        <v>2.3916068760931921</v>
      </c>
      <c r="EM14" s="168">
        <v>1.2073051382285485</v>
      </c>
      <c r="EN14" s="168">
        <v>6.9911522401726813</v>
      </c>
      <c r="EO14" s="168">
        <v>7.5688368373591572</v>
      </c>
      <c r="EP14" s="168">
        <v>5.5077596644235172</v>
      </c>
      <c r="EQ14" s="168">
        <v>5.4888744183835314</v>
      </c>
      <c r="ER14" s="168">
        <v>2.1833754702389001</v>
      </c>
      <c r="ES14" s="168">
        <v>4.3722567458781612</v>
      </c>
      <c r="ET14" s="168">
        <v>6.4399843192749557</v>
      </c>
      <c r="EU14" s="168">
        <v>7.5275540697508063</v>
      </c>
      <c r="EV14" s="168">
        <v>6.5808854072509746</v>
      </c>
      <c r="EW14" s="168">
        <v>7.6227372564082287</v>
      </c>
      <c r="EX14" s="168">
        <v>6.9223083543891875</v>
      </c>
      <c r="EY14" s="168">
        <v>6.1561550536559366</v>
      </c>
      <c r="EZ14" s="168">
        <v>20.475800746187133</v>
      </c>
      <c r="FA14" s="168">
        <v>45.837507314923556</v>
      </c>
      <c r="FB14" s="168">
        <v>61.074080992672322</v>
      </c>
      <c r="FC14" s="168">
        <v>65.940653268638329</v>
      </c>
      <c r="FD14" s="168">
        <v>69.716551818843698</v>
      </c>
      <c r="FE14" s="168">
        <v>46.584108980082561</v>
      </c>
      <c r="FF14" s="168">
        <v>6.2982908687153412</v>
      </c>
      <c r="FG14" s="168">
        <v>-11.33681798722327</v>
      </c>
      <c r="FH14" s="168">
        <v>-21.896602989334681</v>
      </c>
      <c r="FI14" s="168">
        <v>-22.006989692448244</v>
      </c>
      <c r="FJ14" s="168">
        <v>-12.463881792310431</v>
      </c>
      <c r="FK14" s="168">
        <v>-8.4794725884019329</v>
      </c>
      <c r="FL14" s="168">
        <v>-7.042757789857589</v>
      </c>
      <c r="FM14" s="168">
        <v>-12.207208452885226</v>
      </c>
      <c r="FN14" s="168">
        <v>-6.4089261593520632</v>
      </c>
      <c r="FO14" s="168">
        <v>-1.9944984179777521</v>
      </c>
      <c r="FP14" s="168">
        <v>5.6517541110166007</v>
      </c>
      <c r="FQ14" s="168">
        <v>6.5838254772087481</v>
      </c>
      <c r="FR14" s="168">
        <v>10.109822189078059</v>
      </c>
      <c r="FS14" s="168">
        <v>10.868396142288049</v>
      </c>
      <c r="FT14" s="168">
        <v>5.6770352111342959</v>
      </c>
      <c r="FU14" s="168">
        <v>-0.12316228019815867</v>
      </c>
      <c r="FV14" s="168">
        <v>-1.0671414814461144</v>
      </c>
      <c r="FW14" s="168">
        <v>-1.3540738858108625</v>
      </c>
      <c r="FX14" s="168">
        <v>-1.9791465641121135</v>
      </c>
      <c r="FY14" s="168">
        <v>-31.968414730566295</v>
      </c>
      <c r="FZ14" s="168">
        <v>-100</v>
      </c>
      <c r="GA14" s="168">
        <v>-100</v>
      </c>
      <c r="GB14" s="168">
        <v>5.7596850594319591</v>
      </c>
      <c r="GC14" s="168">
        <v>7.6428612621714365</v>
      </c>
      <c r="GD14" s="168">
        <v>2.5745917986085942</v>
      </c>
      <c r="GE14" s="168">
        <v>6.9660120340677025</v>
      </c>
      <c r="GF14" s="168">
        <v>26.994471186135897</v>
      </c>
      <c r="GG14" s="168">
        <v>62.77995358577914</v>
      </c>
      <c r="GH14" s="168">
        <v>-21.534831100342771</v>
      </c>
      <c r="GI14" s="168">
        <v>-9.6680709659385258</v>
      </c>
      <c r="GJ14" s="168">
        <v>6.1801710302974868</v>
      </c>
      <c r="GK14" s="168">
        <v>3.7647525183740669</v>
      </c>
      <c r="GL14" s="168">
        <v>-0.62444074582030851</v>
      </c>
      <c r="GM14" s="168">
        <v>3.6565063413351595</v>
      </c>
      <c r="GN14" s="168">
        <v>6.3687485101526562</v>
      </c>
      <c r="GO14" s="168">
        <v>5.1631133667896449</v>
      </c>
      <c r="GP14" s="168">
        <v>6.8139577488548326</v>
      </c>
      <c r="GQ14" s="168">
        <v>48.927642343649438</v>
      </c>
      <c r="GR14" s="168">
        <v>23.159093419828267</v>
      </c>
      <c r="GS14" s="168">
        <v>-16.887348081839164</v>
      </c>
      <c r="GT14" s="168">
        <v>-7.1290542345764294</v>
      </c>
      <c r="GU14" s="168">
        <v>8.2806074445470159</v>
      </c>
      <c r="GV14" s="168">
        <v>0.73672797291774827</v>
      </c>
      <c r="GW14" s="168">
        <v>-9.4473270817547927</v>
      </c>
      <c r="GX14" s="168">
        <v>14.995645099824117</v>
      </c>
      <c r="GY14" s="168">
        <v>-2.0464306848761851</v>
      </c>
      <c r="GZ14" s="168">
        <v>-1.5668242110807853</v>
      </c>
      <c r="HA14" s="168">
        <v>-3.1348285065122923</v>
      </c>
      <c r="HB14" s="168">
        <v>8.2424561814170971</v>
      </c>
      <c r="HC14" s="168">
        <v>1.7541404612281042</v>
      </c>
      <c r="HD14" s="168">
        <v>0.83199474686620079</v>
      </c>
      <c r="HE14" s="168">
        <v>1.9247340161227697</v>
      </c>
      <c r="HF14" s="168">
        <v>-1.779814858530699</v>
      </c>
      <c r="HG14" s="168">
        <v>-2.4402227797850173E-2</v>
      </c>
      <c r="HH14" s="168">
        <v>-1.8127707405004827</v>
      </c>
      <c r="HI14" s="168">
        <v>-10.423409815590261</v>
      </c>
      <c r="HJ14" s="168">
        <v>17.456947992207489</v>
      </c>
      <c r="HK14" s="168">
        <v>-1.0220969895049876</v>
      </c>
      <c r="HL14" s="168">
        <v>-7.4642959706277168</v>
      </c>
      <c r="HM14" s="168">
        <v>0.11421762446393302</v>
      </c>
      <c r="HN14" s="168">
        <v>6.3868508503698962</v>
      </c>
      <c r="HO14" s="168">
        <v>-8.9003455371155837E-2</v>
      </c>
      <c r="HP14" s="168">
        <v>1.3135162122622148</v>
      </c>
      <c r="HQ14" s="168">
        <v>-2.2423314435513646</v>
      </c>
      <c r="HR14" s="168">
        <v>1.120625290252562</v>
      </c>
      <c r="HS14" s="168">
        <v>4.070470234843043</v>
      </c>
      <c r="HT14" s="168">
        <v>-1.4311808169847495</v>
      </c>
      <c r="HU14" s="168">
        <v>-5.4511356080570437</v>
      </c>
      <c r="HV14" s="168">
        <v>10.871972956468909</v>
      </c>
      <c r="HW14" s="168">
        <v>1.0697744775511495</v>
      </c>
      <c r="HX14" s="168">
        <v>-4.9192226956007516</v>
      </c>
      <c r="HY14" s="168">
        <v>-4.1660118915042972</v>
      </c>
      <c r="HZ14" s="168">
        <v>6.8490411779312552</v>
      </c>
      <c r="IA14" s="168">
        <v>0.41755572391572571</v>
      </c>
      <c r="IB14" s="168">
        <v>-0.76091778429325529</v>
      </c>
      <c r="IC14" s="168">
        <v>2.8541484176899559</v>
      </c>
      <c r="ID14" s="168">
        <v>-4.3859604563853196</v>
      </c>
      <c r="IE14" s="168">
        <v>3.5967555979823373</v>
      </c>
      <c r="IF14" s="168">
        <v>-0.96751871691046176</v>
      </c>
      <c r="IG14" s="168">
        <v>-7.1116091923906595</v>
      </c>
      <c r="IH14" s="168">
        <v>9.8816496248692118</v>
      </c>
      <c r="II14" s="168">
        <v>-0.10974632445487487</v>
      </c>
      <c r="IJ14" s="168">
        <v>1.6018670948081137</v>
      </c>
      <c r="IK14" s="168">
        <v>-3.844634945010398</v>
      </c>
      <c r="IL14" s="168">
        <v>5.883735153650747</v>
      </c>
      <c r="IM14" s="168">
        <v>1.2874081902600807</v>
      </c>
      <c r="IN14" s="168">
        <v>-1.3573316764610013</v>
      </c>
      <c r="IO14" s="168">
        <v>3.9657828096231214</v>
      </c>
      <c r="IP14" s="168">
        <v>-7.1772554433289457</v>
      </c>
      <c r="IQ14" s="168">
        <v>9.901514648506307</v>
      </c>
      <c r="IR14" s="168">
        <v>-5.8371325242548551</v>
      </c>
      <c r="IS14" s="168">
        <v>-4.6128655546269215</v>
      </c>
      <c r="IT14" s="168">
        <v>8.3365814268904614</v>
      </c>
      <c r="IU14" s="168">
        <v>-0.41872901061439904</v>
      </c>
      <c r="IV14" s="168">
        <v>4.0717636141637428</v>
      </c>
      <c r="IW14" s="168">
        <v>-4.6948111404996098</v>
      </c>
      <c r="IX14" s="168">
        <v>6.088053142780808</v>
      </c>
      <c r="IY14" s="168">
        <v>0.86133413741649179</v>
      </c>
      <c r="IZ14" s="168">
        <v>-3.6228021283925074</v>
      </c>
      <c r="JA14" s="168">
        <v>3.604091228173445</v>
      </c>
      <c r="JB14" s="168">
        <v>-6.8824952734591847</v>
      </c>
      <c r="JC14" s="168">
        <v>13.474044477213837</v>
      </c>
      <c r="JD14" s="168">
        <v>-3.708707094894109</v>
      </c>
      <c r="JE14" s="168">
        <v>-1.6710035000999568</v>
      </c>
      <c r="JF14" s="168">
        <v>28.17023534463172</v>
      </c>
      <c r="JG14" s="168">
        <v>1.025563139472041</v>
      </c>
      <c r="JH14" s="168">
        <v>2.5663997199285546</v>
      </c>
      <c r="JI14" s="168">
        <v>16.60291650209669</v>
      </c>
      <c r="JJ14" s="168">
        <v>3.816161102428353</v>
      </c>
      <c r="JK14" s="168">
        <v>-3.2464752565393127</v>
      </c>
      <c r="JL14" s="168">
        <v>2.9853867279610284</v>
      </c>
      <c r="JM14" s="168">
        <v>6.0858470397707976</v>
      </c>
      <c r="JN14" s="168">
        <v>-8.7439821487424041</v>
      </c>
      <c r="JO14" s="168">
        <v>9.9771406927216617</v>
      </c>
      <c r="JP14" s="168">
        <v>4.4057555753743287</v>
      </c>
      <c r="JQ14" s="168">
        <v>-6.7145183159279753</v>
      </c>
      <c r="JR14" s="168">
        <v>29.83043201484773</v>
      </c>
      <c r="JS14" s="168">
        <v>-2.9903372104327275</v>
      </c>
      <c r="JT14" s="168">
        <v>-6.8595050171112604</v>
      </c>
      <c r="JU14" s="168">
        <v>6.4325679893231467</v>
      </c>
      <c r="JV14" s="168">
        <v>-11.136224204385698</v>
      </c>
      <c r="JW14" s="168">
        <v>-8.3445349231865293</v>
      </c>
      <c r="JX14" s="168">
        <v>-9.2515722377651315</v>
      </c>
      <c r="JY14" s="168">
        <v>-0.34512496176604657</v>
      </c>
      <c r="JZ14" s="168">
        <v>-9.590328186262326</v>
      </c>
      <c r="KA14" s="168">
        <v>7.5285901126958379</v>
      </c>
      <c r="KB14" s="168">
        <v>-3.7654733525549062</v>
      </c>
      <c r="KC14" s="168">
        <v>-7.6984443054705025</v>
      </c>
      <c r="KD14" s="168">
        <v>23.120193851326306</v>
      </c>
      <c r="KE14" s="168">
        <v>4.0493031134488149</v>
      </c>
      <c r="KF14" s="168">
        <v>-11.185843042376334</v>
      </c>
      <c r="KG14" s="168">
        <v>5.1513078902925429</v>
      </c>
      <c r="KH14" s="168">
        <v>-3.6004651312716049</v>
      </c>
      <c r="KI14" s="168">
        <v>-0.69435107558555842</v>
      </c>
      <c r="KJ14" s="168">
        <v>-7.2286533062390674</v>
      </c>
      <c r="KK14" s="168">
        <v>-0.14429677970512955</v>
      </c>
      <c r="KL14" s="168">
        <v>-10.199167295033064</v>
      </c>
      <c r="KM14" s="168">
        <v>8.5956275574763765</v>
      </c>
      <c r="KN14" s="168">
        <v>-4.5125557759429</v>
      </c>
      <c r="KO14" s="168">
        <v>-5.1717899298501209</v>
      </c>
      <c r="KP14" s="168">
        <v>23.426415556188914</v>
      </c>
      <c r="KQ14" s="168">
        <v>-7.4489228974466499</v>
      </c>
      <c r="KR14" s="168">
        <v>-3.9679575928307855</v>
      </c>
      <c r="KS14" s="168">
        <v>4.6887293900576452</v>
      </c>
      <c r="KT14" s="168">
        <v>-2.4231731988052303</v>
      </c>
      <c r="KU14" s="168">
        <v>1.1783795490262037</v>
      </c>
      <c r="KV14" s="168">
        <v>-2.6963480324987046</v>
      </c>
      <c r="KW14" s="168">
        <v>1.174486253387073</v>
      </c>
      <c r="KX14" s="168">
        <v>-9.3379636264674417</v>
      </c>
      <c r="KY14" s="168">
        <v>4.8195428893867245</v>
      </c>
      <c r="KZ14" s="168">
        <v>7.8819275661382306</v>
      </c>
      <c r="LA14" s="168">
        <v>-7.0645214959870515</v>
      </c>
      <c r="LB14" s="168">
        <v>19.118912868715327</v>
      </c>
      <c r="LC14" s="168">
        <v>-2.8755977455258659</v>
      </c>
      <c r="LD14" s="168">
        <v>-5.3405584290482437</v>
      </c>
      <c r="LE14" s="168">
        <v>4.3798735300577931</v>
      </c>
      <c r="LF14" s="168">
        <v>1.8944636004795115</v>
      </c>
      <c r="LG14" s="168">
        <v>1.7232398576367984</v>
      </c>
      <c r="LH14" s="168">
        <v>-4.9040068390918208</v>
      </c>
      <c r="LI14" s="168">
        <v>3.2986311531796559</v>
      </c>
      <c r="LJ14" s="168">
        <v>-10.241833578837941</v>
      </c>
      <c r="LK14" s="168">
        <v>6.8032788674893538</v>
      </c>
      <c r="LL14" s="168">
        <v>4.7492350811050983</v>
      </c>
      <c r="LM14" s="168">
        <v>-10.751282201552669</v>
      </c>
      <c r="LN14" s="168">
        <v>18.953721607347291</v>
      </c>
      <c r="LO14" s="168">
        <v>-4.0113525592897759</v>
      </c>
      <c r="LP14" s="168">
        <v>-9.0417247098212528</v>
      </c>
      <c r="LQ14" s="168">
        <v>3.0715490870382638</v>
      </c>
      <c r="LR14" s="168">
        <v>3.4880650528861707</v>
      </c>
      <c r="LS14" s="168">
        <v>1.0155795241101515</v>
      </c>
      <c r="LT14" s="168">
        <v>-4.3640610229494712</v>
      </c>
      <c r="LU14" s="168">
        <v>2.6520291702607324</v>
      </c>
      <c r="LV14" s="168">
        <v>-10.3558309611646</v>
      </c>
      <c r="LW14" s="168">
        <v>7.6695482025714341</v>
      </c>
      <c r="LX14" s="168">
        <v>5.0685420015956737</v>
      </c>
      <c r="LY14" s="168">
        <v>-12.608264274374818</v>
      </c>
      <c r="LZ14" s="168">
        <v>18.801438658261176</v>
      </c>
      <c r="MA14" s="168">
        <v>3.1575806086925979</v>
      </c>
      <c r="MB14" s="168">
        <v>-14.653357608798231</v>
      </c>
      <c r="MC14" s="168">
        <v>-100</v>
      </c>
      <c r="MD14" s="168" t="e">
        <v>#DIV/0!</v>
      </c>
      <c r="ME14" s="168" t="e">
        <v>#DIV/0!</v>
      </c>
      <c r="MF14" s="168" t="e">
        <v>#DIV/0!</v>
      </c>
      <c r="MG14" s="168" t="e">
        <v>#DIV/0!</v>
      </c>
      <c r="MH14" s="168" t="e">
        <v>#DIV/0!</v>
      </c>
      <c r="MI14" s="168" t="e">
        <v>#DIV/0!</v>
      </c>
      <c r="MJ14" s="168">
        <v>1.6878590590796847</v>
      </c>
      <c r="MK14" s="168">
        <v>6.9212111535964027</v>
      </c>
      <c r="ML14" s="168">
        <v>1.8478844165019837</v>
      </c>
      <c r="MM14" s="168">
        <v>-4.112710395149648</v>
      </c>
      <c r="MN14" s="168">
        <v>0.74247670322307613</v>
      </c>
      <c r="MO14" s="168">
        <v>4.0731452875679253</v>
      </c>
      <c r="MP14" s="168">
        <v>0.66987158720570505</v>
      </c>
      <c r="MQ14" s="168">
        <v>1.3671057242186322</v>
      </c>
      <c r="MR14" s="168">
        <v>1.2864224020527217</v>
      </c>
      <c r="MS14" s="168">
        <v>2.0790474579879259</v>
      </c>
      <c r="MT14" s="168">
        <v>0.65185229365059172</v>
      </c>
      <c r="MU14" s="168">
        <v>-1.8092374038627241</v>
      </c>
      <c r="MV14" s="168">
        <v>3.4560899477966274</v>
      </c>
      <c r="MW14" s="168">
        <v>4.1013440689433764</v>
      </c>
      <c r="MX14" s="168">
        <v>1.6802807604905183</v>
      </c>
      <c r="MY14" s="168">
        <v>-2.6737052949153366</v>
      </c>
      <c r="MZ14" s="168">
        <v>4.467396226655481</v>
      </c>
      <c r="NA14" s="168">
        <v>3.4238330523707674</v>
      </c>
      <c r="NB14" s="168">
        <v>0.95168928203190717</v>
      </c>
      <c r="NC14" s="168">
        <v>10.454860411324304</v>
      </c>
      <c r="ND14" s="168">
        <v>26.459127617444466</v>
      </c>
      <c r="NE14" s="168">
        <v>14.229179916499305</v>
      </c>
      <c r="NF14" s="168">
        <v>4.0017684086309515</v>
      </c>
      <c r="NG14" s="168">
        <v>12.968206834126846</v>
      </c>
      <c r="NH14" s="168">
        <v>9.22269127873885</v>
      </c>
      <c r="NI14" s="168">
        <v>-17.164509325436299</v>
      </c>
      <c r="NJ14" s="168">
        <v>-13.252342566319001</v>
      </c>
      <c r="NK14" s="168">
        <v>-0.48630663089323889</v>
      </c>
      <c r="NL14" s="168">
        <v>9.0683224131464328</v>
      </c>
      <c r="NM14" s="168">
        <v>-7.0288827820961615</v>
      </c>
      <c r="NN14" s="168">
        <v>-9.303821981065326</v>
      </c>
      <c r="NO14" s="168">
        <v>1.0758871191296748</v>
      </c>
      <c r="NP14" s="168">
        <v>3.0087841070452157</v>
      </c>
      <c r="NQ14" s="168">
        <v>-0.88859753458505963</v>
      </c>
      <c r="NR14" s="168">
        <v>-5.0259383341152244</v>
      </c>
      <c r="NS14" s="168">
        <v>8.9616868449560911</v>
      </c>
      <c r="NT14" s="168">
        <v>3.9175389018928399</v>
      </c>
      <c r="NU14" s="168">
        <v>2.3901971384072027</v>
      </c>
      <c r="NV14" s="168">
        <v>-4.3716383999405508</v>
      </c>
      <c r="NW14" s="168">
        <v>3.8596066872026711</v>
      </c>
      <c r="NX14" s="168">
        <v>-1.786086746195906</v>
      </c>
      <c r="NY14" s="168">
        <v>1.4224630899835518</v>
      </c>
      <c r="NZ14" s="168">
        <v>-4.6489868575737603</v>
      </c>
      <c r="OA14" s="168">
        <v>3.2014973756824503</v>
      </c>
      <c r="OB14" s="168">
        <v>-31.834421146504539</v>
      </c>
      <c r="OC14" s="168">
        <v>-100</v>
      </c>
      <c r="OD14" s="168" t="e">
        <v>#DIV/0!</v>
      </c>
      <c r="OE14" s="20"/>
      <c r="OF14" s="250" t="s">
        <v>365</v>
      </c>
    </row>
    <row r="15" spans="1:396" s="14" customFormat="1" ht="18" customHeight="1">
      <c r="A15" s="398"/>
      <c r="B15" s="218"/>
      <c r="C15" s="219">
        <v>1.8</v>
      </c>
      <c r="D15" s="220">
        <v>2.2644343686703898</v>
      </c>
      <c r="E15" s="221" t="s">
        <v>829</v>
      </c>
      <c r="F15" s="11"/>
      <c r="G15" s="11" t="s">
        <v>830</v>
      </c>
      <c r="H15" s="168">
        <v>0.55968168282561237</v>
      </c>
      <c r="I15" s="168">
        <v>4.0540980586529543</v>
      </c>
      <c r="J15" s="168">
        <v>1.8769391087107437</v>
      </c>
      <c r="K15" s="168">
        <v>1.8682507315752872</v>
      </c>
      <c r="L15" s="168">
        <v>5.6083865410976159</v>
      </c>
      <c r="M15" s="168">
        <v>3.5598901855480705</v>
      </c>
      <c r="N15" s="168">
        <v>0.6701410776409773</v>
      </c>
      <c r="O15" s="168">
        <v>5.5524181323762321</v>
      </c>
      <c r="P15" s="168">
        <v>2.2295012147563398</v>
      </c>
      <c r="Q15" s="168">
        <v>7.5701683094127077</v>
      </c>
      <c r="R15" s="168">
        <v>6.2189502516044541</v>
      </c>
      <c r="S15" s="168">
        <v>3.516742214935249</v>
      </c>
      <c r="T15" s="168">
        <v>1.4561082139788368</v>
      </c>
      <c r="U15" s="168">
        <v>2.411936643109442</v>
      </c>
      <c r="V15" s="168">
        <v>1.8192937793978956</v>
      </c>
      <c r="W15" s="168">
        <v>1.3900038867153341</v>
      </c>
      <c r="X15" s="168">
        <v>-0.94585828530804861</v>
      </c>
      <c r="Y15" s="168">
        <v>4.4176626589188714</v>
      </c>
      <c r="Z15" s="168">
        <v>6.7538119353557846</v>
      </c>
      <c r="AA15" s="168">
        <v>2.7636970171955824</v>
      </c>
      <c r="AB15" s="168">
        <v>3.8631736402277426</v>
      </c>
      <c r="AC15" s="168">
        <v>2.7083523649348962</v>
      </c>
      <c r="AD15" s="168">
        <v>2.6465889422959066</v>
      </c>
      <c r="AE15" s="168">
        <v>4.5429902480614146</v>
      </c>
      <c r="AF15" s="168">
        <v>2.9142410843846704</v>
      </c>
      <c r="AG15" s="168">
        <v>3.9007212432718745</v>
      </c>
      <c r="AH15" s="168">
        <v>4.7593909074605421</v>
      </c>
      <c r="AI15" s="168">
        <v>6.8024488278046817</v>
      </c>
      <c r="AJ15" s="168">
        <v>-0.90987787984970225</v>
      </c>
      <c r="AK15" s="168">
        <v>3.4474447975475329</v>
      </c>
      <c r="AL15" s="168">
        <v>4.0731632258477646</v>
      </c>
      <c r="AM15" s="168">
        <v>4.2669903872097024</v>
      </c>
      <c r="AN15" s="168">
        <v>5.5700423793496583</v>
      </c>
      <c r="AO15" s="168">
        <v>5.7666481837602674</v>
      </c>
      <c r="AP15" s="168">
        <v>3.0042003595020219</v>
      </c>
      <c r="AQ15" s="168">
        <v>5.379665616774318</v>
      </c>
      <c r="AR15" s="168">
        <v>7.5276159578278481</v>
      </c>
      <c r="AS15" s="168">
        <v>3.5999415931881913</v>
      </c>
      <c r="AT15" s="168">
        <v>3.7284896011855011</v>
      </c>
      <c r="AU15" s="168">
        <v>7.6457361134517186</v>
      </c>
      <c r="AV15" s="168">
        <v>4.4932989814105042</v>
      </c>
      <c r="AW15" s="168">
        <v>0.10259996111831526</v>
      </c>
      <c r="AX15" s="168">
        <v>1.0776399576880777</v>
      </c>
      <c r="AY15" s="168">
        <v>1.0045766806607901</v>
      </c>
      <c r="AZ15" s="168">
        <v>-0.12008778327934522</v>
      </c>
      <c r="BA15" s="168">
        <v>-2.5031944807825539</v>
      </c>
      <c r="BB15" s="168">
        <v>6.3587325488738884</v>
      </c>
      <c r="BC15" s="168">
        <v>3.3743958288652891</v>
      </c>
      <c r="BD15" s="168">
        <v>0.11838102804892969</v>
      </c>
      <c r="BE15" s="168">
        <v>3.512757519530723</v>
      </c>
      <c r="BF15" s="168">
        <v>-4.0954650543991278</v>
      </c>
      <c r="BG15" s="168">
        <v>-21.464344523719063</v>
      </c>
      <c r="BH15" s="168">
        <v>-18.302566146749513</v>
      </c>
      <c r="BI15" s="168">
        <v>13.573326710365151</v>
      </c>
      <c r="BJ15" s="168">
        <v>10.165650065157735</v>
      </c>
      <c r="BK15" s="168">
        <v>7.6425925785268447</v>
      </c>
      <c r="BL15" s="168">
        <v>8.3033304493493461</v>
      </c>
      <c r="BM15" s="168">
        <v>7.1448807139275203</v>
      </c>
      <c r="BN15" s="168">
        <v>7.2707842875544344</v>
      </c>
      <c r="BO15" s="168">
        <v>8.6935212924559266</v>
      </c>
      <c r="BP15" s="168">
        <v>11.508293475668424</v>
      </c>
      <c r="BQ15" s="168">
        <v>12.12587461845753</v>
      </c>
      <c r="BR15" s="168">
        <v>15.645718929592547</v>
      </c>
      <c r="BS15" s="168">
        <v>31.845674653545473</v>
      </c>
      <c r="BT15" s="168">
        <v>22.902017125449277</v>
      </c>
      <c r="BU15" s="168">
        <v>12.231751044174715</v>
      </c>
      <c r="BV15" s="168">
        <v>7.9431171630917561</v>
      </c>
      <c r="BW15" s="168">
        <v>10.474306490870219</v>
      </c>
      <c r="BX15" s="168">
        <v>7.631694424496942</v>
      </c>
      <c r="BY15" s="168">
        <v>6.3203899944752209</v>
      </c>
      <c r="BZ15" s="168">
        <v>9.1927531160945364</v>
      </c>
      <c r="CA15" s="168">
        <v>7.5689636341807613</v>
      </c>
      <c r="CB15" s="168">
        <v>7.0747996425668589</v>
      </c>
      <c r="CC15" s="168">
        <v>4.9632885941445721</v>
      </c>
      <c r="CD15" s="168">
        <v>4.1095220041682126</v>
      </c>
      <c r="CE15" s="168">
        <v>8.5804187436689432</v>
      </c>
      <c r="CF15" s="168">
        <v>2.3982838411024119</v>
      </c>
      <c r="CG15" s="168">
        <v>3.0523789404534512</v>
      </c>
      <c r="CH15" s="168">
        <v>6.1731459851166903</v>
      </c>
      <c r="CI15" s="168">
        <v>5.5586253808167498</v>
      </c>
      <c r="CJ15" s="168">
        <v>4.9070631903583433</v>
      </c>
      <c r="CK15" s="168">
        <v>1.3974962870842944</v>
      </c>
      <c r="CL15" s="168">
        <v>-3.1940963786091743</v>
      </c>
      <c r="CM15" s="168">
        <v>-9.7235171881759754</v>
      </c>
      <c r="CN15" s="168">
        <v>-11.902828926277436</v>
      </c>
      <c r="CO15" s="168">
        <v>-8.3408221051224842</v>
      </c>
      <c r="CP15" s="168">
        <v>-6.4428661404210175</v>
      </c>
      <c r="CQ15" s="168">
        <v>-9.26694608658525</v>
      </c>
      <c r="CR15" s="168">
        <v>3.4583433720634105</v>
      </c>
      <c r="CS15" s="168">
        <v>-4.1037588762943074</v>
      </c>
      <c r="CT15" s="168">
        <v>-1.6042562608850233</v>
      </c>
      <c r="CU15" s="168">
        <v>-1.1356360116592725</v>
      </c>
      <c r="CV15" s="168">
        <v>-0.67890826887686728</v>
      </c>
      <c r="CW15" s="168">
        <v>1.1691942959072321</v>
      </c>
      <c r="CX15" s="168">
        <v>2.3885826745888181</v>
      </c>
      <c r="CY15" s="168">
        <v>1.2766313602812858</v>
      </c>
      <c r="CZ15" s="168">
        <v>7.5236923891549168</v>
      </c>
      <c r="DA15" s="168">
        <v>2.2193014759620127</v>
      </c>
      <c r="DB15" s="168">
        <v>1.990867026878405</v>
      </c>
      <c r="DC15" s="168">
        <v>6.0726389098006308</v>
      </c>
      <c r="DD15" s="168">
        <v>3.9696073530950429</v>
      </c>
      <c r="DE15" s="168">
        <v>3.6363026667773681</v>
      </c>
      <c r="DF15" s="168">
        <v>7.6851697354612725</v>
      </c>
      <c r="DG15" s="168">
        <v>7.0175419478501766</v>
      </c>
      <c r="DH15" s="168">
        <v>3.5637273380623782</v>
      </c>
      <c r="DI15" s="168">
        <v>6.53353478941807</v>
      </c>
      <c r="DJ15" s="168">
        <v>8.698081447506766</v>
      </c>
      <c r="DK15" s="168">
        <v>5.1700717485028349</v>
      </c>
      <c r="DL15" s="168">
        <v>5.7009176462730977</v>
      </c>
      <c r="DM15" s="168">
        <v>5.1478187672452975</v>
      </c>
      <c r="DN15" s="168">
        <v>4.0946695006837501</v>
      </c>
      <c r="DO15" s="168">
        <v>4.3581392964436674</v>
      </c>
      <c r="DP15" s="168">
        <v>-0.63781927448221154</v>
      </c>
      <c r="DQ15" s="168">
        <v>-1.1561810239063703</v>
      </c>
      <c r="DR15" s="168">
        <v>-1.3962342940029799</v>
      </c>
      <c r="DS15" s="168">
        <v>-0.7798316856360259</v>
      </c>
      <c r="DT15" s="168">
        <v>-0.48768142293523908</v>
      </c>
      <c r="DU15" s="168">
        <v>0.90645153806967471</v>
      </c>
      <c r="DV15" s="168">
        <v>-3.2194306900296965</v>
      </c>
      <c r="DW15" s="168">
        <v>-1.6804334741408695</v>
      </c>
      <c r="DX15" s="168">
        <v>-0.33535151947290842</v>
      </c>
      <c r="DY15" s="168">
        <v>-3.1684640784462488</v>
      </c>
      <c r="DZ15" s="168">
        <v>-2.1045043218427821</v>
      </c>
      <c r="EA15" s="168">
        <v>3.7139247113047986</v>
      </c>
      <c r="EB15" s="168">
        <v>1.866572745205076</v>
      </c>
      <c r="EC15" s="168">
        <v>-100</v>
      </c>
      <c r="ED15" s="168">
        <v>-100</v>
      </c>
      <c r="EE15" s="168">
        <v>-100</v>
      </c>
      <c r="EF15" s="168">
        <v>-100</v>
      </c>
      <c r="EG15" s="168">
        <v>-100</v>
      </c>
      <c r="EH15" s="168">
        <v>-100</v>
      </c>
      <c r="EI15" s="168">
        <v>-100</v>
      </c>
      <c r="EJ15" s="168">
        <v>2.1378310335266235</v>
      </c>
      <c r="EK15" s="168">
        <v>3.7660671450056498</v>
      </c>
      <c r="EL15" s="168">
        <v>2.8001605090630477</v>
      </c>
      <c r="EM15" s="168">
        <v>5.7778594157545484</v>
      </c>
      <c r="EN15" s="168">
        <v>1.8942946510186403</v>
      </c>
      <c r="EO15" s="168">
        <v>1.5737333409308008</v>
      </c>
      <c r="EP15" s="168">
        <v>4.4368198390447589</v>
      </c>
      <c r="EQ15" s="168">
        <v>3.2819299270875177</v>
      </c>
      <c r="ER15" s="168">
        <v>3.8504597219360335</v>
      </c>
      <c r="ES15" s="168">
        <v>2.925175216850235</v>
      </c>
      <c r="ET15" s="168">
        <v>4.6380721439620061</v>
      </c>
      <c r="EU15" s="168">
        <v>4.7202590954706949</v>
      </c>
      <c r="EV15" s="168">
        <v>4.9523646447087373</v>
      </c>
      <c r="EW15" s="168">
        <v>3.9404609392916825</v>
      </c>
      <c r="EX15" s="168">
        <v>0.6493512019734311</v>
      </c>
      <c r="EY15" s="168">
        <v>2.3374619093013536</v>
      </c>
      <c r="EZ15" s="168">
        <v>-0.13572014906347363</v>
      </c>
      <c r="FA15" s="168">
        <v>-8.5835365330957245</v>
      </c>
      <c r="FB15" s="168">
        <v>8.7052994412350841</v>
      </c>
      <c r="FC15" s="168">
        <v>7.7038463475202121</v>
      </c>
      <c r="FD15" s="168">
        <v>13.020021921817886</v>
      </c>
      <c r="FE15" s="168">
        <v>20.91738324970261</v>
      </c>
      <c r="FF15" s="168">
        <v>8.6704767365671529</v>
      </c>
      <c r="FG15" s="168">
        <v>7.713785091962805</v>
      </c>
      <c r="FH15" s="168">
        <v>5.4024894152331768</v>
      </c>
      <c r="FI15" s="168">
        <v>4.5231577864995387</v>
      </c>
      <c r="FJ15" s="168">
        <v>5.5496486809373948</v>
      </c>
      <c r="FK15" s="168">
        <v>-3.9153657912517446</v>
      </c>
      <c r="FL15" s="168">
        <v>-8.9611961116579835</v>
      </c>
      <c r="FM15" s="168">
        <v>-3.4386812131276798</v>
      </c>
      <c r="FN15" s="168">
        <v>-1.1439015337055309</v>
      </c>
      <c r="FO15" s="168">
        <v>1.6251727026361067</v>
      </c>
      <c r="FP15" s="168">
        <v>3.9070952172053097</v>
      </c>
      <c r="FQ15" s="168">
        <v>4.4639900174206559</v>
      </c>
      <c r="FR15" s="168">
        <v>6.1023667240262256</v>
      </c>
      <c r="FS15" s="168">
        <v>6.8595797469078263</v>
      </c>
      <c r="FT15" s="168">
        <v>5.000700525319516</v>
      </c>
      <c r="FU15" s="168">
        <v>0.66494696325938207</v>
      </c>
      <c r="FV15" s="168">
        <v>-0.89602969582057312</v>
      </c>
      <c r="FW15" s="168">
        <v>-1.3578562577633164</v>
      </c>
      <c r="FX15" s="168">
        <v>-1.8501391229559232</v>
      </c>
      <c r="FY15" s="168">
        <v>-35.310108017532798</v>
      </c>
      <c r="FZ15" s="168">
        <v>-100</v>
      </c>
      <c r="GA15" s="168">
        <v>-100</v>
      </c>
      <c r="GB15" s="168">
        <v>2.8374138345852487</v>
      </c>
      <c r="GC15" s="168">
        <v>1.1703631029928943</v>
      </c>
      <c r="GD15" s="168">
        <v>3.3648909500954858</v>
      </c>
      <c r="GE15" s="168">
        <v>5.374183018723258</v>
      </c>
      <c r="GF15" s="168">
        <v>-8.0745772936581801</v>
      </c>
      <c r="GG15" s="168">
        <v>17.990866885533336</v>
      </c>
      <c r="GH15" s="168">
        <v>5.4234070769713298</v>
      </c>
      <c r="GI15" s="168">
        <v>-6.7133005472200864</v>
      </c>
      <c r="GJ15" s="168">
        <v>4.3264265789965606</v>
      </c>
      <c r="GK15" s="168">
        <v>3.7205127343403745</v>
      </c>
      <c r="GL15" s="168">
        <v>-5.0841052725246527E-2</v>
      </c>
      <c r="GM15" s="168">
        <v>3.6409348009773623</v>
      </c>
      <c r="GN15" s="168">
        <v>2.8295581475247644</v>
      </c>
      <c r="GO15" s="168">
        <v>4.0589594190936822</v>
      </c>
      <c r="GP15" s="168">
        <v>2.8924859903582245</v>
      </c>
      <c r="GQ15" s="168">
        <v>2.1365605573381572</v>
      </c>
      <c r="GR15" s="168">
        <v>12.08062362848051</v>
      </c>
      <c r="GS15" s="168">
        <v>2.7542933819294717</v>
      </c>
      <c r="GT15" s="168">
        <v>-2.8877360959672558</v>
      </c>
      <c r="GU15" s="168">
        <v>5.4147139134850875</v>
      </c>
      <c r="GV15" s="168">
        <v>0.66341552516789193</v>
      </c>
      <c r="GW15" s="168">
        <v>-4.589890491479764</v>
      </c>
      <c r="GX15" s="168">
        <v>0.50050576085141074</v>
      </c>
      <c r="GY15" s="168">
        <v>-4.6229825964299067</v>
      </c>
      <c r="GZ15" s="168">
        <v>15.390660163701213</v>
      </c>
      <c r="HA15" s="168">
        <v>-4.1448017772351591</v>
      </c>
      <c r="HB15" s="168">
        <v>3.3907048313821093</v>
      </c>
      <c r="HC15" s="168">
        <v>-1.5876585598864779</v>
      </c>
      <c r="HD15" s="168">
        <v>3.0168429337098246</v>
      </c>
      <c r="HE15" s="168">
        <v>-1.6619393531983917</v>
      </c>
      <c r="HF15" s="168">
        <v>-0.58172869533595417</v>
      </c>
      <c r="HG15" s="168">
        <v>-0.76201658382156268</v>
      </c>
      <c r="HH15" s="168">
        <v>-2.2478969987510027</v>
      </c>
      <c r="HI15" s="168">
        <v>-1.2744200812050224</v>
      </c>
      <c r="HJ15" s="168">
        <v>-1.6023001802237928</v>
      </c>
      <c r="HK15" s="168">
        <v>-4.63111664035101</v>
      </c>
      <c r="HL15" s="168">
        <v>19.627276941384892</v>
      </c>
      <c r="HM15" s="168">
        <v>-6.0041145709534902</v>
      </c>
      <c r="HN15" s="168">
        <v>0.50567669435859841</v>
      </c>
      <c r="HO15" s="168">
        <v>3.1851202538957892</v>
      </c>
      <c r="HP15" s="168">
        <v>-0.22625103079704445</v>
      </c>
      <c r="HQ15" s="168">
        <v>3.4754313510312329</v>
      </c>
      <c r="HR15" s="168">
        <v>-1.8305485640242978</v>
      </c>
      <c r="HS15" s="168">
        <v>-3.2866289594366265</v>
      </c>
      <c r="HT15" s="168">
        <v>-4.1937784358921419</v>
      </c>
      <c r="HU15" s="168">
        <v>-0.34431623994819915</v>
      </c>
      <c r="HV15" s="168">
        <v>-2.1717132439278686</v>
      </c>
      <c r="HW15" s="168">
        <v>-5.033210351503854</v>
      </c>
      <c r="HX15" s="168">
        <v>16.871257410487544</v>
      </c>
      <c r="HY15" s="168">
        <v>-0.91448488518066995</v>
      </c>
      <c r="HZ15" s="168">
        <v>2.7543026251485969</v>
      </c>
      <c r="IA15" s="168">
        <v>-0.67160842110965291</v>
      </c>
      <c r="IB15" s="168">
        <v>0.84123591029229772</v>
      </c>
      <c r="IC15" s="168">
        <v>2.3249212577406411</v>
      </c>
      <c r="ID15" s="168">
        <v>-1.8895825294191866</v>
      </c>
      <c r="IE15" s="168">
        <v>-1.4998441766572199</v>
      </c>
      <c r="IF15" s="168">
        <v>-5.6864113027855154</v>
      </c>
      <c r="IG15" s="168">
        <v>0.61092915382600665</v>
      </c>
      <c r="IH15" s="168">
        <v>-1.3632281715258472</v>
      </c>
      <c r="II15" s="168">
        <v>-3.1811315060626271</v>
      </c>
      <c r="IJ15" s="168">
        <v>8.4318505450393673</v>
      </c>
      <c r="IK15" s="168">
        <v>3.4426352068490615</v>
      </c>
      <c r="IL15" s="168">
        <v>3.3758284720704239</v>
      </c>
      <c r="IM15" s="168">
        <v>-0.48661798182989457</v>
      </c>
      <c r="IN15" s="168">
        <v>2.1014753480547625</v>
      </c>
      <c r="IO15" s="168">
        <v>2.5154835896457683</v>
      </c>
      <c r="IP15" s="168">
        <v>-4.4520624220200489</v>
      </c>
      <c r="IQ15" s="168">
        <v>0.77174957561322799</v>
      </c>
      <c r="IR15" s="168">
        <v>-3.7640204523070651</v>
      </c>
      <c r="IS15" s="168">
        <v>-3.0640985469187285</v>
      </c>
      <c r="IT15" s="168">
        <v>-1.2408385220835072</v>
      </c>
      <c r="IU15" s="168">
        <v>0.47517715501619762</v>
      </c>
      <c r="IV15" s="168">
        <v>5.2563918200057458</v>
      </c>
      <c r="IW15" s="168">
        <v>-0.90391602166513962</v>
      </c>
      <c r="IX15" s="168">
        <v>4.3827510442908846</v>
      </c>
      <c r="IY15" s="168">
        <v>-0.55855054576154828</v>
      </c>
      <c r="IZ15" s="168">
        <v>0.96459715091259568</v>
      </c>
      <c r="JA15" s="168">
        <v>6.9492898242600631E-2</v>
      </c>
      <c r="JB15" s="168">
        <v>4.232723157783667</v>
      </c>
      <c r="JC15" s="168">
        <v>-2.0558210938644095</v>
      </c>
      <c r="JD15" s="168">
        <v>-6.7951943833943034</v>
      </c>
      <c r="JE15" s="168">
        <v>0.2223803363220469</v>
      </c>
      <c r="JF15" s="168">
        <v>-8.4996701844213192</v>
      </c>
      <c r="JG15" s="168">
        <v>-17.721472697401396</v>
      </c>
      <c r="JH15" s="168">
        <v>9.4939242080156703</v>
      </c>
      <c r="JI15" s="168">
        <v>37.760409238868874</v>
      </c>
      <c r="JJ15" s="168">
        <v>1.2508302562061431</v>
      </c>
      <c r="JK15" s="168">
        <v>-2.8359981292737331</v>
      </c>
      <c r="JL15" s="168">
        <v>1.5843437712040043</v>
      </c>
      <c r="JM15" s="168">
        <v>-1.0008848739901879</v>
      </c>
      <c r="JN15" s="168">
        <v>4.3552047196370012</v>
      </c>
      <c r="JO15" s="168">
        <v>-0.75678325546371639</v>
      </c>
      <c r="JP15" s="168">
        <v>-4.3815243589826736</v>
      </c>
      <c r="JQ15" s="168">
        <v>0.7774552123863856</v>
      </c>
      <c r="JR15" s="168">
        <v>-5.6273009256372148</v>
      </c>
      <c r="JS15" s="168">
        <v>-6.1956807210840452</v>
      </c>
      <c r="JT15" s="168">
        <v>2.0664817674723253</v>
      </c>
      <c r="JU15" s="168">
        <v>25.800148077788037</v>
      </c>
      <c r="JV15" s="168">
        <v>-2.6181973325519863</v>
      </c>
      <c r="JW15" s="168">
        <v>-0.55757138893940805</v>
      </c>
      <c r="JX15" s="168">
        <v>-1.0295208506345546</v>
      </c>
      <c r="JY15" s="168">
        <v>-2.2070163850390543</v>
      </c>
      <c r="JZ15" s="168">
        <v>7.1744761839468651</v>
      </c>
      <c r="KA15" s="168">
        <v>-2.2326146353148175</v>
      </c>
      <c r="KB15" s="168">
        <v>-4.8207886783405769</v>
      </c>
      <c r="KC15" s="168">
        <v>-1.2098724391541538</v>
      </c>
      <c r="KD15" s="168">
        <v>-6.3949241447145795</v>
      </c>
      <c r="KE15" s="168">
        <v>-2.1673323323708473</v>
      </c>
      <c r="KF15" s="168">
        <v>-3.7447756085603316</v>
      </c>
      <c r="KG15" s="168">
        <v>26.603728540943067</v>
      </c>
      <c r="KH15" s="168">
        <v>0.33084589807617704</v>
      </c>
      <c r="KI15" s="168">
        <v>-1.1331352074184196</v>
      </c>
      <c r="KJ15" s="168">
        <v>-1.6404176101616912</v>
      </c>
      <c r="KK15" s="168">
        <v>-5.4785884625522385</v>
      </c>
      <c r="KL15" s="168">
        <v>2.3212839768880684</v>
      </c>
      <c r="KM15" s="168">
        <v>-8.8268860239045637</v>
      </c>
      <c r="KN15" s="168">
        <v>-7.1184543161224099</v>
      </c>
      <c r="KO15" s="168">
        <v>2.7844795240890932</v>
      </c>
      <c r="KP15" s="168">
        <v>-4.4566751212548041</v>
      </c>
      <c r="KQ15" s="168">
        <v>-5.1204719107442429</v>
      </c>
      <c r="KR15" s="168">
        <v>9.7549969600686239</v>
      </c>
      <c r="KS15" s="168">
        <v>17.349855831934875</v>
      </c>
      <c r="KT15" s="168">
        <v>2.9459349650706343</v>
      </c>
      <c r="KU15" s="168">
        <v>-0.66227119380711486</v>
      </c>
      <c r="KV15" s="168">
        <v>-1.186021827559685</v>
      </c>
      <c r="KW15" s="168">
        <v>-3.7197952390316118</v>
      </c>
      <c r="KX15" s="168">
        <v>3.5545584478526422</v>
      </c>
      <c r="KY15" s="168">
        <v>-9.817036109656172</v>
      </c>
      <c r="KZ15" s="168">
        <v>-1.389228565325439</v>
      </c>
      <c r="LA15" s="168">
        <v>-2.2861151243126159</v>
      </c>
      <c r="LB15" s="168">
        <v>-4.6701904404474703</v>
      </c>
      <c r="LC15" s="168">
        <v>-1.3233026022649597</v>
      </c>
      <c r="LD15" s="168">
        <v>7.5789577431181812</v>
      </c>
      <c r="LE15" s="168">
        <v>16.973656884153399</v>
      </c>
      <c r="LF15" s="168">
        <v>6.9678307217644573</v>
      </c>
      <c r="LG15" s="168">
        <v>-1.2781464185211036</v>
      </c>
      <c r="LH15" s="168">
        <v>-4.3750799506619273</v>
      </c>
      <c r="LI15" s="168">
        <v>-0.95885106613789617</v>
      </c>
      <c r="LJ15" s="168">
        <v>5.6585783122194755</v>
      </c>
      <c r="LK15" s="168">
        <v>-12.744101307616489</v>
      </c>
      <c r="LL15" s="168">
        <v>-0.89149073343313034</v>
      </c>
      <c r="LM15" s="168">
        <v>-2.7974204317183364</v>
      </c>
      <c r="LN15" s="168">
        <v>-5.6250035806166494</v>
      </c>
      <c r="LO15" s="168">
        <v>-1.0735460159349515</v>
      </c>
      <c r="LP15" s="168">
        <v>2.4288082711994292</v>
      </c>
      <c r="LQ15" s="168">
        <v>16.36341796853911</v>
      </c>
      <c r="LR15" s="168">
        <v>6.7080473804701342</v>
      </c>
      <c r="LS15" s="168">
        <v>-0.66100560635490524</v>
      </c>
      <c r="LT15" s="168">
        <v>-4.0935157688250001</v>
      </c>
      <c r="LU15" s="168">
        <v>0.4286809720947673</v>
      </c>
      <c r="LV15" s="168">
        <v>1.3383902185953218</v>
      </c>
      <c r="LW15" s="168">
        <v>-11.356564675884556</v>
      </c>
      <c r="LX15" s="168">
        <v>0.46438452191026158</v>
      </c>
      <c r="LY15" s="168">
        <v>-5.5605451016790113</v>
      </c>
      <c r="LZ15" s="168">
        <v>-4.5880356417711283</v>
      </c>
      <c r="MA15" s="168">
        <v>4.8061581320430662</v>
      </c>
      <c r="MB15" s="168">
        <v>0.60434679342036191</v>
      </c>
      <c r="MC15" s="168">
        <v>-100</v>
      </c>
      <c r="MD15" s="168" t="e">
        <v>#DIV/0!</v>
      </c>
      <c r="ME15" s="168" t="e">
        <v>#DIV/0!</v>
      </c>
      <c r="MF15" s="168" t="e">
        <v>#DIV/0!</v>
      </c>
      <c r="MG15" s="168" t="e">
        <v>#DIV/0!</v>
      </c>
      <c r="MH15" s="168" t="e">
        <v>#DIV/0!</v>
      </c>
      <c r="MI15" s="168" t="e">
        <v>#DIV/0!</v>
      </c>
      <c r="MJ15" s="168">
        <v>2.349326414667317</v>
      </c>
      <c r="MK15" s="168">
        <v>5.1657877199563984</v>
      </c>
      <c r="ML15" s="168">
        <v>-0.87382184412820152</v>
      </c>
      <c r="MM15" s="168">
        <v>-4.2720406724826745</v>
      </c>
      <c r="MN15" s="168">
        <v>3.9809340919363763</v>
      </c>
      <c r="MO15" s="168">
        <v>4.1868517823450588</v>
      </c>
      <c r="MP15" s="168">
        <v>1.997456866504038</v>
      </c>
      <c r="MQ15" s="168">
        <v>-7.7866299437895634</v>
      </c>
      <c r="MR15" s="168">
        <v>3.6538081760955805</v>
      </c>
      <c r="MS15" s="168">
        <v>7.1235949619799612</v>
      </c>
      <c r="MT15" s="168">
        <v>0.86954207398196104</v>
      </c>
      <c r="MU15" s="168">
        <v>-7.2790285812147175</v>
      </c>
      <c r="MV15" s="168">
        <v>2.7302757925579328</v>
      </c>
      <c r="MW15" s="168">
        <v>8.9063626497196253</v>
      </c>
      <c r="MX15" s="168">
        <v>0.9487690703636531</v>
      </c>
      <c r="MY15" s="168">
        <v>-7.0735186619027246</v>
      </c>
      <c r="MZ15" s="168">
        <v>1.7397964728693012</v>
      </c>
      <c r="NA15" s="168">
        <v>5.4580155158566299</v>
      </c>
      <c r="NB15" s="168">
        <v>2.6419016730496452</v>
      </c>
      <c r="NC15" s="168">
        <v>-9.319266231800853</v>
      </c>
      <c r="ND15" s="168">
        <v>-6.8666754391549318</v>
      </c>
      <c r="NE15" s="168">
        <v>25.402413530030032</v>
      </c>
      <c r="NF15" s="168">
        <v>1.6963079393161706</v>
      </c>
      <c r="NG15" s="168">
        <v>-4.8433378572243981</v>
      </c>
      <c r="NH15" s="168">
        <v>-0.35891244975341863</v>
      </c>
      <c r="NI15" s="168">
        <v>12.701248538290869</v>
      </c>
      <c r="NJ15" s="168">
        <v>0.80101410225586278</v>
      </c>
      <c r="NK15" s="168">
        <v>-6.885185905130669</v>
      </c>
      <c r="NL15" s="168">
        <v>-1.1901789624368035</v>
      </c>
      <c r="NM15" s="168">
        <v>13.808054033515546</v>
      </c>
      <c r="NN15" s="168">
        <v>-8.2381733248218012</v>
      </c>
      <c r="NO15" s="168">
        <v>-11.775057798883509</v>
      </c>
      <c r="NP15" s="168">
        <v>4.8037344623301124</v>
      </c>
      <c r="NQ15" s="168">
        <v>16.512702365081154</v>
      </c>
      <c r="NR15" s="168">
        <v>-5.6678178883029346</v>
      </c>
      <c r="NS15" s="168">
        <v>-9.7940281326965675</v>
      </c>
      <c r="NT15" s="168">
        <v>5.365434841339038</v>
      </c>
      <c r="NU15" s="168">
        <v>18.340046864815292</v>
      </c>
      <c r="NV15" s="168">
        <v>-4.994604283580955</v>
      </c>
      <c r="NW15" s="168">
        <v>-11.363208988212349</v>
      </c>
      <c r="NX15" s="168">
        <v>1.0146204453799186</v>
      </c>
      <c r="NY15" s="168">
        <v>16.504988519651448</v>
      </c>
      <c r="NZ15" s="168">
        <v>-5.4373314027372714</v>
      </c>
      <c r="OA15" s="168">
        <v>-11.805559202688471</v>
      </c>
      <c r="OB15" s="168">
        <v>-33.42196487218952</v>
      </c>
      <c r="OC15" s="168">
        <v>-100</v>
      </c>
      <c r="OD15" s="168" t="e">
        <v>#DIV/0!</v>
      </c>
      <c r="OE15" s="20"/>
      <c r="OF15" s="250" t="s">
        <v>366</v>
      </c>
    </row>
    <row r="16" spans="1:396" s="14" customFormat="1" ht="25.5">
      <c r="A16" s="398"/>
      <c r="B16" s="19"/>
      <c r="C16" s="219">
        <v>1.9</v>
      </c>
      <c r="D16" s="220">
        <v>13.8858572499303</v>
      </c>
      <c r="E16" s="221">
        <v>26</v>
      </c>
      <c r="F16" s="11"/>
      <c r="G16" s="11" t="s">
        <v>678</v>
      </c>
      <c r="H16" s="168">
        <v>8.5268506131376682</v>
      </c>
      <c r="I16" s="168">
        <v>7.0697204058668177</v>
      </c>
      <c r="J16" s="168">
        <v>8.2774750203188745</v>
      </c>
      <c r="K16" s="168">
        <v>10.505501764223894</v>
      </c>
      <c r="L16" s="168">
        <v>10.10857247809038</v>
      </c>
      <c r="M16" s="168">
        <v>9.9041859792320395</v>
      </c>
      <c r="N16" s="168">
        <v>4.7874989950184528</v>
      </c>
      <c r="O16" s="168">
        <v>8.4194504764145961</v>
      </c>
      <c r="P16" s="168">
        <v>6.789534730175788</v>
      </c>
      <c r="Q16" s="168">
        <v>8.1385081961508234</v>
      </c>
      <c r="R16" s="168">
        <v>8.9877659680495583</v>
      </c>
      <c r="S16" s="168">
        <v>6.1104792880019403</v>
      </c>
      <c r="T16" s="168">
        <v>6.0506372348577884</v>
      </c>
      <c r="U16" s="168">
        <v>8.8811030059777494</v>
      </c>
      <c r="V16" s="168">
        <v>7.8605925844592974</v>
      </c>
      <c r="W16" s="168">
        <v>8.1837222759037616</v>
      </c>
      <c r="X16" s="168">
        <v>10.824420380821635</v>
      </c>
      <c r="Y16" s="168">
        <v>8.0014572131687203</v>
      </c>
      <c r="Z16" s="168">
        <v>9.8570281420247312</v>
      </c>
      <c r="AA16" s="168">
        <v>7.992389922238246</v>
      </c>
      <c r="AB16" s="168">
        <v>6.2412820246930494</v>
      </c>
      <c r="AC16" s="168">
        <v>5.6506490310337227</v>
      </c>
      <c r="AD16" s="168">
        <v>7.3824281063548796</v>
      </c>
      <c r="AE16" s="168">
        <v>4.2767179800646602</v>
      </c>
      <c r="AF16" s="168">
        <v>6.0961947065428319</v>
      </c>
      <c r="AG16" s="168">
        <v>6.0246717420743465</v>
      </c>
      <c r="AH16" s="168">
        <v>6.3543964123335712</v>
      </c>
      <c r="AI16" s="168">
        <v>8.2003723043756196</v>
      </c>
      <c r="AJ16" s="168">
        <v>5.3600311015173929</v>
      </c>
      <c r="AK16" s="168">
        <v>5.6929668640141671</v>
      </c>
      <c r="AL16" s="168">
        <v>9.1745171912176033</v>
      </c>
      <c r="AM16" s="168">
        <v>5.6286002083990638</v>
      </c>
      <c r="AN16" s="168">
        <v>6.572543272546099</v>
      </c>
      <c r="AO16" s="168">
        <v>7.9729344317637469</v>
      </c>
      <c r="AP16" s="168">
        <v>5.8324778488106972</v>
      </c>
      <c r="AQ16" s="168">
        <v>7.9687449387561742</v>
      </c>
      <c r="AR16" s="168">
        <v>3.532850959787595</v>
      </c>
      <c r="AS16" s="168">
        <v>2.9783334011248996</v>
      </c>
      <c r="AT16" s="168">
        <v>2.8079254854532962</v>
      </c>
      <c r="AU16" s="168">
        <v>4.2226011796842755</v>
      </c>
      <c r="AV16" s="168">
        <v>4.1424753218874315</v>
      </c>
      <c r="AW16" s="168">
        <v>3.9238924246134843</v>
      </c>
      <c r="AX16" s="168">
        <v>5.4110867913289553</v>
      </c>
      <c r="AY16" s="168">
        <v>2.9944948109114051</v>
      </c>
      <c r="AZ16" s="168">
        <v>0.1395531835363073</v>
      </c>
      <c r="BA16" s="168">
        <v>1.9079228802907551</v>
      </c>
      <c r="BB16" s="168">
        <v>0.16199473186388502</v>
      </c>
      <c r="BC16" s="168">
        <v>2.9668523854184485</v>
      </c>
      <c r="BD16" s="168">
        <v>3.374459218201082</v>
      </c>
      <c r="BE16" s="168">
        <v>7.8467078252831612</v>
      </c>
      <c r="BF16" s="168">
        <v>-3.9029238726325701</v>
      </c>
      <c r="BG16" s="168">
        <v>-36.187706729611648</v>
      </c>
      <c r="BH16" s="168">
        <v>-13.46550300269972</v>
      </c>
      <c r="BI16" s="168">
        <v>12.285259771254516</v>
      </c>
      <c r="BJ16" s="168">
        <v>9.6742206985262129</v>
      </c>
      <c r="BK16" s="168">
        <v>8.1493784363298403</v>
      </c>
      <c r="BL16" s="168">
        <v>10.787351046041522</v>
      </c>
      <c r="BM16" s="168">
        <v>8.2941895161161767</v>
      </c>
      <c r="BN16" s="168">
        <v>9.5876810916214055</v>
      </c>
      <c r="BO16" s="168">
        <v>8.7902673769223014</v>
      </c>
      <c r="BP16" s="168">
        <v>9.0048407712784382</v>
      </c>
      <c r="BQ16" s="168">
        <v>12.337653283134927</v>
      </c>
      <c r="BR16" s="168">
        <v>14.945275628446581</v>
      </c>
      <c r="BS16" s="168">
        <v>76.677191571604851</v>
      </c>
      <c r="BT16" s="168">
        <v>24.405948033553003</v>
      </c>
      <c r="BU16" s="168">
        <v>9.2351957725695968</v>
      </c>
      <c r="BV16" s="168">
        <v>-1.6118361030092245</v>
      </c>
      <c r="BW16" s="168">
        <v>9.9660955012758023</v>
      </c>
      <c r="BX16" s="168">
        <v>12.57473569103405</v>
      </c>
      <c r="BY16" s="168">
        <v>13.365498450197009</v>
      </c>
      <c r="BZ16" s="168">
        <v>17.908164524784098</v>
      </c>
      <c r="CA16" s="168">
        <v>19.018300345103484</v>
      </c>
      <c r="CB16" s="168">
        <v>16.033971977319112</v>
      </c>
      <c r="CC16" s="168">
        <v>13.768977993941277</v>
      </c>
      <c r="CD16" s="168">
        <v>20.496523826823193</v>
      </c>
      <c r="CE16" s="168">
        <v>16.589389283230332</v>
      </c>
      <c r="CF16" s="168">
        <v>18.853846160867562</v>
      </c>
      <c r="CG16" s="168">
        <v>19.403095763588254</v>
      </c>
      <c r="CH16" s="168">
        <v>18.365657768432058</v>
      </c>
      <c r="CI16" s="168">
        <v>21.522873210588415</v>
      </c>
      <c r="CJ16" s="168">
        <v>16.708942524940198</v>
      </c>
      <c r="CK16" s="168">
        <v>10.31139154759893</v>
      </c>
      <c r="CL16" s="168">
        <v>14.101253392832419</v>
      </c>
      <c r="CM16" s="168">
        <v>7.5558283528172723</v>
      </c>
      <c r="CN16" s="168">
        <v>0.78060715947221126</v>
      </c>
      <c r="CO16" s="168">
        <v>6.4486508467081336</v>
      </c>
      <c r="CP16" s="168">
        <v>6.0289693238629809</v>
      </c>
      <c r="CQ16" s="168">
        <v>-1.8081670810180128</v>
      </c>
      <c r="CR16" s="168">
        <v>0.45384475872228336</v>
      </c>
      <c r="CS16" s="168">
        <v>-4.0492430986843146</v>
      </c>
      <c r="CT16" s="168">
        <v>-1.5740059162714601</v>
      </c>
      <c r="CU16" s="168">
        <v>-3.7906797790891886</v>
      </c>
      <c r="CV16" s="168">
        <v>-1.8915618266549359</v>
      </c>
      <c r="CW16" s="168">
        <v>-4.3206644729597343</v>
      </c>
      <c r="CX16" s="168">
        <v>-8.6290022510485613</v>
      </c>
      <c r="CY16" s="168">
        <v>-7.2369223854099403</v>
      </c>
      <c r="CZ16" s="168">
        <v>0.42276281640994284</v>
      </c>
      <c r="DA16" s="168">
        <v>0.28274336593403859</v>
      </c>
      <c r="DB16" s="168">
        <v>2.0483314083934943</v>
      </c>
      <c r="DC16" s="168">
        <v>-1.4461063285100408</v>
      </c>
      <c r="DD16" s="168">
        <v>8.4461818961408852</v>
      </c>
      <c r="DE16" s="168">
        <v>4.904653438033904</v>
      </c>
      <c r="DF16" s="168">
        <v>5.0099004950017445</v>
      </c>
      <c r="DG16" s="168">
        <v>8.6993149368562968</v>
      </c>
      <c r="DH16" s="168">
        <v>5.9244119767897416</v>
      </c>
      <c r="DI16" s="168">
        <v>2.8640105952552943</v>
      </c>
      <c r="DJ16" s="168">
        <v>10.167356130822711</v>
      </c>
      <c r="DK16" s="168">
        <v>10.094084346433533</v>
      </c>
      <c r="DL16" s="168">
        <v>7.9347506244083377</v>
      </c>
      <c r="DM16" s="168">
        <v>8.3802950852648621</v>
      </c>
      <c r="DN16" s="168">
        <v>9.0125036880489802</v>
      </c>
      <c r="DO16" s="168">
        <v>11.109923186877268</v>
      </c>
      <c r="DP16" s="168">
        <v>6.0173870927709601</v>
      </c>
      <c r="DQ16" s="168">
        <v>5.9194503351006347</v>
      </c>
      <c r="DR16" s="168">
        <v>8.4952721603137604</v>
      </c>
      <c r="DS16" s="168">
        <v>6.7215038073270534</v>
      </c>
      <c r="DT16" s="168">
        <v>8.7935234029722835</v>
      </c>
      <c r="DU16" s="168">
        <v>14.245302741915495</v>
      </c>
      <c r="DV16" s="168">
        <v>10.660203168727861</v>
      </c>
      <c r="DW16" s="168">
        <v>13.206076962996889</v>
      </c>
      <c r="DX16" s="168">
        <v>17.215809875638328</v>
      </c>
      <c r="DY16" s="168">
        <v>15.686437487805051</v>
      </c>
      <c r="DZ16" s="168">
        <v>14.821526232873182</v>
      </c>
      <c r="EA16" s="168">
        <v>14.577207524177155</v>
      </c>
      <c r="EB16" s="168">
        <v>17.004145290512923</v>
      </c>
      <c r="EC16" s="168">
        <v>-100</v>
      </c>
      <c r="ED16" s="168">
        <v>-100</v>
      </c>
      <c r="EE16" s="168">
        <v>-100</v>
      </c>
      <c r="EF16" s="168">
        <v>-100</v>
      </c>
      <c r="EG16" s="168">
        <v>-100</v>
      </c>
      <c r="EH16" s="168">
        <v>-100</v>
      </c>
      <c r="EI16" s="168">
        <v>-100</v>
      </c>
      <c r="EJ16" s="168">
        <v>8.0175654903165139</v>
      </c>
      <c r="EK16" s="168">
        <v>10.156934682162941</v>
      </c>
      <c r="EL16" s="168">
        <v>6.6593857354896926</v>
      </c>
      <c r="EM16" s="168">
        <v>7.7384252405137772</v>
      </c>
      <c r="EN16" s="168">
        <v>7.4863947027793643</v>
      </c>
      <c r="EO16" s="168">
        <v>8.9818809357621063</v>
      </c>
      <c r="EP16" s="168">
        <v>7.9810751020070114</v>
      </c>
      <c r="EQ16" s="168">
        <v>5.7669590875763674</v>
      </c>
      <c r="ER16" s="168">
        <v>6.1638941766649253</v>
      </c>
      <c r="ES16" s="168">
        <v>6.3537882524167486</v>
      </c>
      <c r="ET16" s="168">
        <v>7.1154997460660212</v>
      </c>
      <c r="EU16" s="168">
        <v>7.2607028798589113</v>
      </c>
      <c r="EV16" s="168">
        <v>3.1217509388298197</v>
      </c>
      <c r="EW16" s="168">
        <v>4.0894822755446256</v>
      </c>
      <c r="EX16" s="168">
        <v>2.8249920542937588</v>
      </c>
      <c r="EY16" s="168">
        <v>1.6801367959099736</v>
      </c>
      <c r="EZ16" s="168">
        <v>2.1840003175682057</v>
      </c>
      <c r="FA16" s="168">
        <v>-11.404850633015997</v>
      </c>
      <c r="FB16" s="168">
        <v>9.5506367955149614</v>
      </c>
      <c r="FC16" s="168">
        <v>8.8750847019482393</v>
      </c>
      <c r="FD16" s="168">
        <v>11.945020843968578</v>
      </c>
      <c r="FE16" s="168">
        <v>29.35119347880763</v>
      </c>
      <c r="FF16" s="168">
        <v>6.8754539764459111</v>
      </c>
      <c r="FG16" s="168">
        <v>16.701456625551543</v>
      </c>
      <c r="FH16" s="168">
        <v>16.811558647656312</v>
      </c>
      <c r="FI16" s="168">
        <v>18.365132953230898</v>
      </c>
      <c r="FJ16" s="168">
        <v>18.81761206137547</v>
      </c>
      <c r="FK16" s="168">
        <v>10.630814427291497</v>
      </c>
      <c r="FL16" s="168">
        <v>4.2768929080298221</v>
      </c>
      <c r="FM16" s="168">
        <v>-1.967243517842391</v>
      </c>
      <c r="FN16" s="168">
        <v>-2.4315361966089455</v>
      </c>
      <c r="FO16" s="168">
        <v>-6.7307494647987482</v>
      </c>
      <c r="FP16" s="168">
        <v>0.94407518383434308</v>
      </c>
      <c r="FQ16" s="168">
        <v>4.1015321188719867</v>
      </c>
      <c r="FR16" s="168">
        <v>6.5561876873178448</v>
      </c>
      <c r="FS16" s="168">
        <v>7.632343200416102</v>
      </c>
      <c r="FT16" s="168">
        <v>8.4488499040692489</v>
      </c>
      <c r="FU16" s="168">
        <v>7.4471227975017769</v>
      </c>
      <c r="FV16" s="168">
        <v>7.9980913744854831</v>
      </c>
      <c r="FW16" s="168">
        <v>12.683278800437421</v>
      </c>
      <c r="FX16" s="168">
        <v>15.905085866010182</v>
      </c>
      <c r="FY16" s="168">
        <v>-27.523508157824168</v>
      </c>
      <c r="FZ16" s="168">
        <v>-100</v>
      </c>
      <c r="GA16" s="168">
        <v>-100</v>
      </c>
      <c r="GB16" s="168">
        <v>8.9340314722225145</v>
      </c>
      <c r="GC16" s="168">
        <v>8.3207982959196443</v>
      </c>
      <c r="GD16" s="168">
        <v>6.3942931158039897</v>
      </c>
      <c r="GE16" s="168">
        <v>3.5585665334108967</v>
      </c>
      <c r="GF16" s="168">
        <v>-8.896338468648807</v>
      </c>
      <c r="GG16" s="168">
        <v>23.622631387381006</v>
      </c>
      <c r="GH16" s="168">
        <v>17.181682759191744</v>
      </c>
      <c r="GI16" s="168">
        <v>2.2642952088602044</v>
      </c>
      <c r="GJ16" s="168">
        <v>2.0012902614770809</v>
      </c>
      <c r="GK16" s="168">
        <v>8.4222144076200749</v>
      </c>
      <c r="GL16" s="168">
        <v>15.882389746445284</v>
      </c>
      <c r="GM16" s="168">
        <v>8.0910337797770495</v>
      </c>
      <c r="GN16" s="168">
        <v>7.5162911239132768</v>
      </c>
      <c r="GO16" s="168">
        <v>6.7514994370789765</v>
      </c>
      <c r="GP16" s="168">
        <v>2.8970885880459605</v>
      </c>
      <c r="GQ16" s="168">
        <v>2.5175209470502296</v>
      </c>
      <c r="GR16" s="168">
        <v>15.573310090565442</v>
      </c>
      <c r="GS16" s="168">
        <v>15.964977141655567</v>
      </c>
      <c r="GT16" s="168">
        <v>-2.0048912533620609</v>
      </c>
      <c r="GU16" s="168">
        <v>4.9225811254114689</v>
      </c>
      <c r="GV16" s="168">
        <v>9.1955317531142526</v>
      </c>
      <c r="GW16" s="168">
        <v>-20.828601313278526</v>
      </c>
      <c r="GX16" s="168">
        <v>17.185395599635626</v>
      </c>
      <c r="GY16" s="168">
        <v>-4.6021575998109512</v>
      </c>
      <c r="GZ16" s="168">
        <v>5.9534857472027625</v>
      </c>
      <c r="HA16" s="168">
        <v>11.026891143391239</v>
      </c>
      <c r="HB16" s="168">
        <v>0.58908275862292214</v>
      </c>
      <c r="HC16" s="168">
        <v>-1.5185868144398995</v>
      </c>
      <c r="HD16" s="168">
        <v>8.0965385009693023</v>
      </c>
      <c r="HE16" s="168">
        <v>0.15967103939632921</v>
      </c>
      <c r="HF16" s="168">
        <v>-5.9810206429330464</v>
      </c>
      <c r="HG16" s="168">
        <v>2.882713749265875</v>
      </c>
      <c r="HH16" s="168">
        <v>0.47214435623243389</v>
      </c>
      <c r="HI16" s="168">
        <v>-21.891592047152642</v>
      </c>
      <c r="HJ16" s="168">
        <v>18.507255801991192</v>
      </c>
      <c r="HK16" s="168">
        <v>-2.6391551919826384</v>
      </c>
      <c r="HL16" s="168">
        <v>5.5729070358303119</v>
      </c>
      <c r="HM16" s="168">
        <v>10.820800036684375</v>
      </c>
      <c r="HN16" s="168">
        <v>-4.0939313224084088</v>
      </c>
      <c r="HO16" s="168">
        <v>1.8947947238129075</v>
      </c>
      <c r="HP16" s="168">
        <v>6.4714772279003085</v>
      </c>
      <c r="HQ16" s="168">
        <v>1.4248955666341914</v>
      </c>
      <c r="HR16" s="168">
        <v>-5.2426495459308313</v>
      </c>
      <c r="HS16" s="168">
        <v>0.16660098882358909</v>
      </c>
      <c r="HT16" s="168">
        <v>0.41548209777863576</v>
      </c>
      <c r="HU16" s="168">
        <v>-19.806897594467728</v>
      </c>
      <c r="HV16" s="168">
        <v>17.396522293304713</v>
      </c>
      <c r="HW16" s="168">
        <v>-2.3474807352810103</v>
      </c>
      <c r="HX16" s="168">
        <v>8.1498767469407483</v>
      </c>
      <c r="HY16" s="168">
        <v>7.9979290878593901</v>
      </c>
      <c r="HZ16" s="168">
        <v>-2.4461710279546196</v>
      </c>
      <c r="IA16" s="168">
        <v>0.16530201995341542</v>
      </c>
      <c r="IB16" s="168">
        <v>4.7450310887665097</v>
      </c>
      <c r="IC16" s="168">
        <v>0.86103857471475465</v>
      </c>
      <c r="ID16" s="168">
        <v>-3.6894286404820775</v>
      </c>
      <c r="IE16" s="168">
        <v>-2.7304132852338796</v>
      </c>
      <c r="IF16" s="168">
        <v>2.1675858865642113</v>
      </c>
      <c r="IG16" s="168">
        <v>-19.860958425111392</v>
      </c>
      <c r="IH16" s="168">
        <v>17.76161212538554</v>
      </c>
      <c r="II16" s="168">
        <v>-0.65254190397060086</v>
      </c>
      <c r="IJ16" s="168">
        <v>5.3108610904672986</v>
      </c>
      <c r="IK16" s="168">
        <v>8.3392005595268159</v>
      </c>
      <c r="IL16" s="168">
        <v>0.76727424901025643</v>
      </c>
      <c r="IM16" s="168">
        <v>-3.0880015407998229</v>
      </c>
      <c r="IN16" s="168">
        <v>5.6810781953743543</v>
      </c>
      <c r="IO16" s="168">
        <v>2.1863790647913106</v>
      </c>
      <c r="IP16" s="168">
        <v>-5.5986904157534667</v>
      </c>
      <c r="IQ16" s="168">
        <v>-0.76699126984648558</v>
      </c>
      <c r="IR16" s="168">
        <v>-2.0299675751995778</v>
      </c>
      <c r="IS16" s="168">
        <v>-20.290179732896434</v>
      </c>
      <c r="IT16" s="168">
        <v>17.566740930585283</v>
      </c>
      <c r="IU16" s="168">
        <v>0.71451645839239575</v>
      </c>
      <c r="IV16" s="168">
        <v>5.2298985834420932</v>
      </c>
      <c r="IW16" s="168">
        <v>8.1118092259383729</v>
      </c>
      <c r="IX16" s="168">
        <v>2.2092960893788103</v>
      </c>
      <c r="IY16" s="168">
        <v>-5.3097484690556342</v>
      </c>
      <c r="IZ16" s="168">
        <v>2.7516661921427783</v>
      </c>
      <c r="JA16" s="168">
        <v>3.990893768667064</v>
      </c>
      <c r="JB16" s="168">
        <v>-7.2160121999007316</v>
      </c>
      <c r="JC16" s="168">
        <v>2.0118517910083398</v>
      </c>
      <c r="JD16" s="168">
        <v>-1.6421412631471526</v>
      </c>
      <c r="JE16" s="168">
        <v>-16.841725101488308</v>
      </c>
      <c r="JF16" s="168">
        <v>4.7581357008685643</v>
      </c>
      <c r="JG16" s="168">
        <v>-33.121542092392559</v>
      </c>
      <c r="JH16" s="168">
        <v>42.700032804191125</v>
      </c>
      <c r="JI16" s="168">
        <v>40.283505474741787</v>
      </c>
      <c r="JJ16" s="168">
        <v>-0.16744032490294103</v>
      </c>
      <c r="JK16" s="168">
        <v>-6.6262629282673657</v>
      </c>
      <c r="JL16" s="168">
        <v>5.2579781556154899</v>
      </c>
      <c r="JM16" s="168">
        <v>1.6506798962472118</v>
      </c>
      <c r="JN16" s="168">
        <v>-6.1077781653928582</v>
      </c>
      <c r="JO16" s="168">
        <v>1.2695635258520355</v>
      </c>
      <c r="JP16" s="168">
        <v>-1.448144317283905</v>
      </c>
      <c r="JQ16" s="168">
        <v>-14.299168852746121</v>
      </c>
      <c r="JR16" s="168">
        <v>7.1898195354799412</v>
      </c>
      <c r="JS16" s="168">
        <v>2.7958570298271894</v>
      </c>
      <c r="JT16" s="168">
        <v>0.48118100309268641</v>
      </c>
      <c r="JU16" s="168">
        <v>23.176555674514958</v>
      </c>
      <c r="JV16" s="168">
        <v>-10.080792421337108</v>
      </c>
      <c r="JW16" s="168">
        <v>4.3615906776283992</v>
      </c>
      <c r="JX16" s="168">
        <v>7.754931337937478</v>
      </c>
      <c r="JY16" s="168">
        <v>2.3647084179411024</v>
      </c>
      <c r="JZ16" s="168">
        <v>-2.3454252747287683</v>
      </c>
      <c r="KA16" s="168">
        <v>2.2230426206311336</v>
      </c>
      <c r="KB16" s="168">
        <v>-3.9192861312647835</v>
      </c>
      <c r="KC16" s="168">
        <v>-15.972057090657614</v>
      </c>
      <c r="KD16" s="168">
        <v>13.528317397187777</v>
      </c>
      <c r="KE16" s="168">
        <v>-0.53732828692687917</v>
      </c>
      <c r="KF16" s="168">
        <v>2.4327762794245302</v>
      </c>
      <c r="KG16" s="168">
        <v>23.745781462775611</v>
      </c>
      <c r="KH16" s="168">
        <v>-10.862058617492877</v>
      </c>
      <c r="KI16" s="168">
        <v>7.145269929426405</v>
      </c>
      <c r="KJ16" s="168">
        <v>3.4863952443354975</v>
      </c>
      <c r="KK16" s="168">
        <v>-3.2465448949274389</v>
      </c>
      <c r="KL16" s="168">
        <v>1.0095985498425506</v>
      </c>
      <c r="KM16" s="168">
        <v>-3.6409881672869631</v>
      </c>
      <c r="KN16" s="168">
        <v>-9.9716600364686627</v>
      </c>
      <c r="KO16" s="168">
        <v>-11.246206901989112</v>
      </c>
      <c r="KP16" s="168">
        <v>13.080723775734455</v>
      </c>
      <c r="KQ16" s="168">
        <v>-7.8891164857565883</v>
      </c>
      <c r="KR16" s="168">
        <v>4.7924852881432827</v>
      </c>
      <c r="KS16" s="168">
        <v>18.198575905350367</v>
      </c>
      <c r="KT16" s="168">
        <v>-8.5625713179748288</v>
      </c>
      <c r="KU16" s="168">
        <v>4.7322273019364474</v>
      </c>
      <c r="KV16" s="168">
        <v>5.529158571110429</v>
      </c>
      <c r="KW16" s="168">
        <v>-5.6420990206551949</v>
      </c>
      <c r="KX16" s="168">
        <v>-3.5387552507425823</v>
      </c>
      <c r="KY16" s="168">
        <v>-2.1729135752406705</v>
      </c>
      <c r="KZ16" s="168">
        <v>-2.5377891355035302</v>
      </c>
      <c r="LA16" s="168">
        <v>-11.369956308883616</v>
      </c>
      <c r="LB16" s="168">
        <v>15.071634345487794</v>
      </c>
      <c r="LC16" s="168">
        <v>-11.04326651338971</v>
      </c>
      <c r="LD16" s="168">
        <v>15.310968420866928</v>
      </c>
      <c r="LE16" s="168">
        <v>14.338563381558473</v>
      </c>
      <c r="LF16" s="168">
        <v>-8.4708354421094754</v>
      </c>
      <c r="LG16" s="168">
        <v>8.4118859828219854</v>
      </c>
      <c r="LH16" s="168">
        <v>2.8351841457664193</v>
      </c>
      <c r="LI16" s="168">
        <v>-8.3683171334275102</v>
      </c>
      <c r="LJ16" s="168">
        <v>3.3099938610022548</v>
      </c>
      <c r="LK16" s="168">
        <v>-2.2379779049630457</v>
      </c>
      <c r="LL16" s="168">
        <v>-4.4493672170342364</v>
      </c>
      <c r="LM16" s="168">
        <v>-11.004099855761666</v>
      </c>
      <c r="LN16" s="168">
        <v>15.742875156489575</v>
      </c>
      <c r="LO16" s="168">
        <v>-9.3317235155258516</v>
      </c>
      <c r="LP16" s="168">
        <v>10.025884497786947</v>
      </c>
      <c r="LQ16" s="168">
        <v>14.232939686414255</v>
      </c>
      <c r="LR16" s="168">
        <v>-6.2449664542526904</v>
      </c>
      <c r="LS16" s="168">
        <v>6.6394808944252048</v>
      </c>
      <c r="LT16" s="168">
        <v>4.8317500586352935</v>
      </c>
      <c r="LU16" s="168">
        <v>-3.776539058603916</v>
      </c>
      <c r="LV16" s="168">
        <v>6.8052126786824374E-2</v>
      </c>
      <c r="LW16" s="168">
        <v>1.1157402939929284E-2</v>
      </c>
      <c r="LX16" s="168">
        <v>-1.0649860303351772</v>
      </c>
      <c r="LY16" s="168">
        <v>-12.165273186009287</v>
      </c>
      <c r="LZ16" s="168">
        <v>14.877541954301776</v>
      </c>
      <c r="MA16" s="168">
        <v>-9.5246486312001934</v>
      </c>
      <c r="MB16" s="168">
        <v>12.356417595356376</v>
      </c>
      <c r="MC16" s="168">
        <v>-100</v>
      </c>
      <c r="MD16" s="168" t="e">
        <v>#DIV/0!</v>
      </c>
      <c r="ME16" s="168" t="e">
        <v>#DIV/0!</v>
      </c>
      <c r="MF16" s="168" t="e">
        <v>#DIV/0!</v>
      </c>
      <c r="MG16" s="168" t="e">
        <v>#DIV/0!</v>
      </c>
      <c r="MH16" s="168" t="e">
        <v>#DIV/0!</v>
      </c>
      <c r="MI16" s="168" t="e">
        <v>#DIV/0!</v>
      </c>
      <c r="MJ16" s="168">
        <v>5.3146785316291272</v>
      </c>
      <c r="MK16" s="168">
        <v>11.508507859246706</v>
      </c>
      <c r="ML16" s="168">
        <v>1.6639038197108675</v>
      </c>
      <c r="MM16" s="168">
        <v>-9.5245625097684012</v>
      </c>
      <c r="MN16" s="168">
        <v>7.4005150127334645</v>
      </c>
      <c r="MO16" s="168">
        <v>7.9680456510933766</v>
      </c>
      <c r="MP16" s="168">
        <v>2.6924056032152919</v>
      </c>
      <c r="MQ16" s="168">
        <v>-9.736210054379498</v>
      </c>
      <c r="MR16" s="168">
        <v>8.8948063791983429</v>
      </c>
      <c r="MS16" s="168">
        <v>6.9765501013841202</v>
      </c>
      <c r="MT16" s="168">
        <v>0.58673199706073831</v>
      </c>
      <c r="MU16" s="168">
        <v>-9.3974571412521613</v>
      </c>
      <c r="MV16" s="168">
        <v>9.0895852046353696</v>
      </c>
      <c r="MW16" s="168">
        <v>7.7427218485510281</v>
      </c>
      <c r="MX16" s="168">
        <v>0.72308489406056253</v>
      </c>
      <c r="MY16" s="168">
        <v>-12.893607740296957</v>
      </c>
      <c r="MZ16" s="168">
        <v>10.113320829279331</v>
      </c>
      <c r="NA16" s="168">
        <v>6.4338516802107506</v>
      </c>
      <c r="NB16" s="168">
        <v>-0.39836769327069987</v>
      </c>
      <c r="NC16" s="168">
        <v>-12.461962632944164</v>
      </c>
      <c r="ND16" s="168">
        <v>-4.5300039551554221</v>
      </c>
      <c r="NE16" s="168">
        <v>31.608742820311448</v>
      </c>
      <c r="NF16" s="168">
        <v>-1.0125685157913864</v>
      </c>
      <c r="NG16" s="168">
        <v>-9.993664349178573</v>
      </c>
      <c r="NH16" s="168">
        <v>10.314490423207118</v>
      </c>
      <c r="NI16" s="168">
        <v>8.7407371969441954</v>
      </c>
      <c r="NJ16" s="168">
        <v>8.0882186884094551</v>
      </c>
      <c r="NK16" s="168">
        <v>-9.9087478464720817</v>
      </c>
      <c r="NL16" s="168">
        <v>11.781654801785393</v>
      </c>
      <c r="NM16" s="168">
        <v>9.1564247440979187</v>
      </c>
      <c r="NN16" s="168">
        <v>0.64070011200911381</v>
      </c>
      <c r="NO16" s="168">
        <v>-15.083009183323611</v>
      </c>
      <c r="NP16" s="168">
        <v>5.088130637158585</v>
      </c>
      <c r="NQ16" s="168">
        <v>8.6394492894881267</v>
      </c>
      <c r="NR16" s="168">
        <v>-3.7938868064991027</v>
      </c>
      <c r="NS16" s="168">
        <v>-8.0954649448116101</v>
      </c>
      <c r="NT16" s="168">
        <v>8.3752105996641575</v>
      </c>
      <c r="NU16" s="168">
        <v>11.201106392160028</v>
      </c>
      <c r="NV16" s="168">
        <v>-2.8222610252657176</v>
      </c>
      <c r="NW16" s="168">
        <v>-7.3982705259466854</v>
      </c>
      <c r="NX16" s="168">
        <v>7.3741636892204383</v>
      </c>
      <c r="NY16" s="168">
        <v>11.771324688869271</v>
      </c>
      <c r="NZ16" s="168">
        <v>1.3935164475797706</v>
      </c>
      <c r="OA16" s="168">
        <v>-4.7506291945994548</v>
      </c>
      <c r="OB16" s="168">
        <v>-32.857970463189275</v>
      </c>
      <c r="OC16" s="168">
        <v>-100</v>
      </c>
      <c r="OD16" s="168" t="e">
        <v>#DIV/0!</v>
      </c>
      <c r="OE16" s="20"/>
      <c r="OF16" s="250" t="s">
        <v>679</v>
      </c>
    </row>
    <row r="17" spans="1:396" s="14" customFormat="1" ht="18" customHeight="1">
      <c r="A17" s="398"/>
      <c r="B17" s="19"/>
      <c r="C17" s="414" t="s">
        <v>831</v>
      </c>
      <c r="D17" s="220">
        <v>2.1980296657315801</v>
      </c>
      <c r="E17" s="221">
        <v>27</v>
      </c>
      <c r="F17" s="11"/>
      <c r="G17" s="11" t="s">
        <v>680</v>
      </c>
      <c r="H17" s="168">
        <v>3.2121499933079889</v>
      </c>
      <c r="I17" s="168">
        <v>5.7940247659505246</v>
      </c>
      <c r="J17" s="168">
        <v>3.9806629695182494</v>
      </c>
      <c r="K17" s="168">
        <v>4.1550721588258739</v>
      </c>
      <c r="L17" s="168">
        <v>5.5768034922840002</v>
      </c>
      <c r="M17" s="168">
        <v>9.7759055646889692</v>
      </c>
      <c r="N17" s="168">
        <v>3.78052781920222</v>
      </c>
      <c r="O17" s="168">
        <v>7.9788318915498451</v>
      </c>
      <c r="P17" s="168">
        <v>5.2447314120870487</v>
      </c>
      <c r="Q17" s="168">
        <v>5.3804771211470381</v>
      </c>
      <c r="R17" s="168">
        <v>8.3144209012419026</v>
      </c>
      <c r="S17" s="168">
        <v>6.5643059648176916</v>
      </c>
      <c r="T17" s="168">
        <v>8.194923081057226</v>
      </c>
      <c r="U17" s="168">
        <v>10.754600343060375</v>
      </c>
      <c r="V17" s="168">
        <v>7.4214926723179957</v>
      </c>
      <c r="W17" s="168">
        <v>7.8761632164094237</v>
      </c>
      <c r="X17" s="168">
        <v>10.179939596409994</v>
      </c>
      <c r="Y17" s="168">
        <v>5.5477873542219243</v>
      </c>
      <c r="Z17" s="168">
        <v>8.9628600991999718</v>
      </c>
      <c r="AA17" s="168">
        <v>7.3688610142333459</v>
      </c>
      <c r="AB17" s="168">
        <v>3.9657463758606752</v>
      </c>
      <c r="AC17" s="168">
        <v>3.6720417342127831</v>
      </c>
      <c r="AD17" s="168">
        <v>3.5943887714905713</v>
      </c>
      <c r="AE17" s="168">
        <v>0.21621137020008518</v>
      </c>
      <c r="AF17" s="168">
        <v>2.3689766025968311</v>
      </c>
      <c r="AG17" s="168">
        <v>2.3225597330925183</v>
      </c>
      <c r="AH17" s="168">
        <v>2.5454480431984479</v>
      </c>
      <c r="AI17" s="168">
        <v>2.3176678552185024</v>
      </c>
      <c r="AJ17" s="168">
        <v>2.1200404818410163</v>
      </c>
      <c r="AK17" s="168">
        <v>2.5706833548293559</v>
      </c>
      <c r="AL17" s="168">
        <v>5.1217641984445947</v>
      </c>
      <c r="AM17" s="168">
        <v>2.0280145634160363</v>
      </c>
      <c r="AN17" s="168">
        <v>0.92803551188586653</v>
      </c>
      <c r="AO17" s="168">
        <v>2.8802176609238188</v>
      </c>
      <c r="AP17" s="168">
        <v>2.4691118760565018</v>
      </c>
      <c r="AQ17" s="168">
        <v>4.4769083855657357</v>
      </c>
      <c r="AR17" s="168">
        <v>7.0985307530384745</v>
      </c>
      <c r="AS17" s="168">
        <v>4.9233311319493538</v>
      </c>
      <c r="AT17" s="168">
        <v>3.7793658364675622</v>
      </c>
      <c r="AU17" s="168">
        <v>4.150527544167673</v>
      </c>
      <c r="AV17" s="168">
        <v>1.6631760896957672</v>
      </c>
      <c r="AW17" s="168">
        <v>1.5336437992092584</v>
      </c>
      <c r="AX17" s="168">
        <v>1.4481538113761729</v>
      </c>
      <c r="AY17" s="168">
        <v>1.7332073323954091</v>
      </c>
      <c r="AZ17" s="168">
        <v>2.9095710832270072</v>
      </c>
      <c r="BA17" s="168">
        <v>5.4440874103820676</v>
      </c>
      <c r="BB17" s="168">
        <v>3.0908728528862355</v>
      </c>
      <c r="BC17" s="168">
        <v>3.2626704630316539</v>
      </c>
      <c r="BD17" s="168">
        <v>1.5015017080778961</v>
      </c>
      <c r="BE17" s="168">
        <v>3.004396463747284</v>
      </c>
      <c r="BF17" s="168">
        <v>-7.4507196047701569</v>
      </c>
      <c r="BG17" s="168">
        <v>-30.977113431526575</v>
      </c>
      <c r="BH17" s="168">
        <v>-7.8501698892132907</v>
      </c>
      <c r="BI17" s="168">
        <v>13.288262915905719</v>
      </c>
      <c r="BJ17" s="168">
        <v>11.04266616739811</v>
      </c>
      <c r="BK17" s="168">
        <v>7.4141191697760576</v>
      </c>
      <c r="BL17" s="168">
        <v>8.0187229541389655</v>
      </c>
      <c r="BM17" s="168">
        <v>5.3882352878712396</v>
      </c>
      <c r="BN17" s="168">
        <v>4.2775444618239078</v>
      </c>
      <c r="BO17" s="168">
        <v>3.98037430315226</v>
      </c>
      <c r="BP17" s="168">
        <v>6.2198928560999178</v>
      </c>
      <c r="BQ17" s="168">
        <v>5.7867308571230183</v>
      </c>
      <c r="BR17" s="168">
        <v>9.1541566957387204</v>
      </c>
      <c r="BS17" s="168">
        <v>59.8355515853643</v>
      </c>
      <c r="BT17" s="168">
        <v>16.730171778479601</v>
      </c>
      <c r="BU17" s="168">
        <v>6.4003407215042216</v>
      </c>
      <c r="BV17" s="168">
        <v>-0.9063847957363862</v>
      </c>
      <c r="BW17" s="168">
        <v>4.7217029689824415</v>
      </c>
      <c r="BX17" s="168">
        <v>9.2014130440921207</v>
      </c>
      <c r="BY17" s="168">
        <v>12.167917880341989</v>
      </c>
      <c r="BZ17" s="168">
        <v>16.44252431601214</v>
      </c>
      <c r="CA17" s="168">
        <v>17.367720992423259</v>
      </c>
      <c r="CB17" s="168">
        <v>10.855854278126415</v>
      </c>
      <c r="CC17" s="168">
        <v>16.10100070332166</v>
      </c>
      <c r="CD17" s="168">
        <v>22.367087412424524</v>
      </c>
      <c r="CE17" s="168">
        <v>10.829155101938071</v>
      </c>
      <c r="CF17" s="168">
        <v>8.9168780244428092</v>
      </c>
      <c r="CG17" s="168">
        <v>9.7028610042589634</v>
      </c>
      <c r="CH17" s="168">
        <v>10.857143207513431</v>
      </c>
      <c r="CI17" s="168">
        <v>10.568657984298653</v>
      </c>
      <c r="CJ17" s="168">
        <v>9.4938208233694752</v>
      </c>
      <c r="CK17" s="168">
        <v>4.5367425180853331</v>
      </c>
      <c r="CL17" s="168">
        <v>3.8014848193556077</v>
      </c>
      <c r="CM17" s="168">
        <v>1.89333315011541</v>
      </c>
      <c r="CN17" s="168">
        <v>-2.7623297145793231</v>
      </c>
      <c r="CO17" s="168">
        <v>1.7207637166673635</v>
      </c>
      <c r="CP17" s="168">
        <v>0.21436160756304901</v>
      </c>
      <c r="CQ17" s="168">
        <v>-5.174704025204619</v>
      </c>
      <c r="CR17" s="168">
        <v>7.5833113050027805</v>
      </c>
      <c r="CS17" s="168">
        <v>-0.3259567208129539</v>
      </c>
      <c r="CT17" s="168">
        <v>0.65701249692129693</v>
      </c>
      <c r="CU17" s="168">
        <v>0.42821406472396006</v>
      </c>
      <c r="CV17" s="168">
        <v>-0.31760666345353172</v>
      </c>
      <c r="CW17" s="168">
        <v>-2.4608713467836765</v>
      </c>
      <c r="CX17" s="168">
        <v>-1.0526300405377214</v>
      </c>
      <c r="CY17" s="168">
        <v>-7.5726654979206671</v>
      </c>
      <c r="CZ17" s="168">
        <v>1.4348956078645188</v>
      </c>
      <c r="DA17" s="168">
        <v>-2.1982612587023596</v>
      </c>
      <c r="DB17" s="168">
        <v>-3.0195072651189605</v>
      </c>
      <c r="DC17" s="168">
        <v>-1.7024179555039467</v>
      </c>
      <c r="DD17" s="168">
        <v>1.0228370027343772</v>
      </c>
      <c r="DE17" s="168">
        <v>-5.2645739874891007</v>
      </c>
      <c r="DF17" s="168">
        <v>3.1361408417874657</v>
      </c>
      <c r="DG17" s="168">
        <v>1.2337715807996688</v>
      </c>
      <c r="DH17" s="168">
        <v>0.64473689412487545</v>
      </c>
      <c r="DI17" s="168">
        <v>4.2588891447186796</v>
      </c>
      <c r="DJ17" s="168">
        <v>1.1074904973111614</v>
      </c>
      <c r="DK17" s="168">
        <v>4.615273800797155</v>
      </c>
      <c r="DL17" s="168">
        <v>5.0602632739369824</v>
      </c>
      <c r="DM17" s="168">
        <v>5.353125814303624</v>
      </c>
      <c r="DN17" s="168">
        <v>2.9328444036505203</v>
      </c>
      <c r="DO17" s="168">
        <v>3.9465448675090329</v>
      </c>
      <c r="DP17" s="168">
        <v>2.9856636208913869</v>
      </c>
      <c r="DQ17" s="168">
        <v>7.0926187559077647</v>
      </c>
      <c r="DR17" s="168">
        <v>6.8485977468921249</v>
      </c>
      <c r="DS17" s="168">
        <v>7.3852755221249566</v>
      </c>
      <c r="DT17" s="168">
        <v>11.068532418950937</v>
      </c>
      <c r="DU17" s="168">
        <v>9.2868257722011265</v>
      </c>
      <c r="DV17" s="168">
        <v>13.937127588564408</v>
      </c>
      <c r="DW17" s="168">
        <v>12.206669589575128</v>
      </c>
      <c r="DX17" s="168">
        <v>6.094804117939475</v>
      </c>
      <c r="DY17" s="168">
        <v>3.513534219576897</v>
      </c>
      <c r="DZ17" s="168">
        <v>3.0096922289741173</v>
      </c>
      <c r="EA17" s="168">
        <v>5.2411877496313366</v>
      </c>
      <c r="EB17" s="168">
        <v>3.5237771678453953</v>
      </c>
      <c r="EC17" s="168">
        <v>-100</v>
      </c>
      <c r="ED17" s="168">
        <v>-100</v>
      </c>
      <c r="EE17" s="168">
        <v>-100</v>
      </c>
      <c r="EF17" s="168">
        <v>-100</v>
      </c>
      <c r="EG17" s="168">
        <v>-100</v>
      </c>
      <c r="EH17" s="168">
        <v>-100</v>
      </c>
      <c r="EI17" s="168">
        <v>-100</v>
      </c>
      <c r="EJ17" s="168">
        <v>4.2528885907095173</v>
      </c>
      <c r="EK17" s="168">
        <v>6.5181094757737554</v>
      </c>
      <c r="EL17" s="168">
        <v>5.6478396693824493</v>
      </c>
      <c r="EM17" s="168">
        <v>6.6836990858563041</v>
      </c>
      <c r="EN17" s="168">
        <v>8.6975231252315837</v>
      </c>
      <c r="EO17" s="168">
        <v>7.8162352507926869</v>
      </c>
      <c r="EP17" s="168">
        <v>6.6598172469820582</v>
      </c>
      <c r="EQ17" s="168">
        <v>2.4829368066925781</v>
      </c>
      <c r="ER17" s="168">
        <v>2.4159789602409205</v>
      </c>
      <c r="ES17" s="168">
        <v>2.338072108065731</v>
      </c>
      <c r="ET17" s="168">
        <v>2.6458001887537108</v>
      </c>
      <c r="EU17" s="168">
        <v>3.2765289069036214</v>
      </c>
      <c r="EV17" s="168">
        <v>5.2738455154746333</v>
      </c>
      <c r="EW17" s="168">
        <v>2.4324522887221747</v>
      </c>
      <c r="EX17" s="168">
        <v>2.0408512507447369</v>
      </c>
      <c r="EY17" s="168">
        <v>3.9786107471592231</v>
      </c>
      <c r="EZ17" s="168">
        <v>-1.1071794703270257</v>
      </c>
      <c r="FA17" s="168">
        <v>-8.3924649819368398</v>
      </c>
      <c r="FB17" s="168">
        <v>8.8167867735288183</v>
      </c>
      <c r="FC17" s="168">
        <v>4.5766293309858099</v>
      </c>
      <c r="FD17" s="168">
        <v>7.0231100390529662</v>
      </c>
      <c r="FE17" s="168">
        <v>23.210298959681182</v>
      </c>
      <c r="FF17" s="168">
        <v>4.3640169450433746</v>
      </c>
      <c r="FG17" s="168">
        <v>15.205495045180854</v>
      </c>
      <c r="FH17" s="168">
        <v>16.281691346946772</v>
      </c>
      <c r="FI17" s="168">
        <v>9.8222538272788142</v>
      </c>
      <c r="FJ17" s="168">
        <v>10.275885590447189</v>
      </c>
      <c r="FK17" s="168">
        <v>3.4196135390668729</v>
      </c>
      <c r="FL17" s="168">
        <v>-0.32219611305328044</v>
      </c>
      <c r="FM17" s="168">
        <v>0.54547918659342542</v>
      </c>
      <c r="FN17" s="168">
        <v>0.23646719744053257</v>
      </c>
      <c r="FO17" s="168">
        <v>-3.7072114378962198</v>
      </c>
      <c r="FP17" s="168">
        <v>-1.2777899803520825</v>
      </c>
      <c r="FQ17" s="168">
        <v>-2.0686425870536311</v>
      </c>
      <c r="FR17" s="168">
        <v>1.6379981390162897</v>
      </c>
      <c r="FS17" s="168">
        <v>3.3532350100759629</v>
      </c>
      <c r="FT17" s="168">
        <v>4.429937259935727</v>
      </c>
      <c r="FU17" s="168">
        <v>4.7047759145513908</v>
      </c>
      <c r="FV17" s="168">
        <v>8.4991836584982252</v>
      </c>
      <c r="FW17" s="168">
        <v>11.694919546701428</v>
      </c>
      <c r="FX17" s="168">
        <v>4.2294520501277049</v>
      </c>
      <c r="FY17" s="168">
        <v>-32.576559045620769</v>
      </c>
      <c r="FZ17" s="168">
        <v>-100</v>
      </c>
      <c r="GA17" s="168">
        <v>-100</v>
      </c>
      <c r="GB17" s="168">
        <v>4.505717563833727</v>
      </c>
      <c r="GC17" s="168">
        <v>8.8346276578926251</v>
      </c>
      <c r="GD17" s="168">
        <v>2.3330495267444888</v>
      </c>
      <c r="GE17" s="168">
        <v>4.2794887012184546</v>
      </c>
      <c r="GF17" s="168">
        <v>-8.6900555148067156</v>
      </c>
      <c r="GG17" s="168">
        <v>17.318942372671557</v>
      </c>
      <c r="GH17" s="168">
        <v>13.597067099331369</v>
      </c>
      <c r="GI17" s="168">
        <v>0.23013079069238529</v>
      </c>
      <c r="GJ17" s="168">
        <v>-0.87302388793872865</v>
      </c>
      <c r="GK17" s="168">
        <v>4.0228557750299672</v>
      </c>
      <c r="GL17" s="168">
        <v>4.275992203811029</v>
      </c>
      <c r="GM17" s="168">
        <v>5.8013172734335399</v>
      </c>
      <c r="GN17" s="168">
        <v>6.3689417945869593</v>
      </c>
      <c r="GO17" s="168">
        <v>2.6655788583545643</v>
      </c>
      <c r="GP17" s="168">
        <v>3.3882661270408647</v>
      </c>
      <c r="GQ17" s="168">
        <v>0.94073360258384753</v>
      </c>
      <c r="GR17" s="168">
        <v>12.176619611691692</v>
      </c>
      <c r="GS17" s="168">
        <v>9.7083242093009403</v>
      </c>
      <c r="GT17" s="168">
        <v>-0.79908095227314391</v>
      </c>
      <c r="GU17" s="168">
        <v>0.38634187111156848</v>
      </c>
      <c r="GV17" s="168">
        <v>7.3676123468649166</v>
      </c>
      <c r="GW17" s="168">
        <v>-14.64630609309296</v>
      </c>
      <c r="GX17" s="168">
        <v>18.215016437586513</v>
      </c>
      <c r="GY17" s="168">
        <v>2.314080674419202</v>
      </c>
      <c r="GZ17" s="168">
        <v>-1.8103743315104737</v>
      </c>
      <c r="HA17" s="168">
        <v>2.7661579913949197</v>
      </c>
      <c r="HB17" s="168">
        <v>-4.1347608269447562</v>
      </c>
      <c r="HC17" s="168">
        <v>-0.67620033869997087</v>
      </c>
      <c r="HD17" s="168">
        <v>11.872587879131544</v>
      </c>
      <c r="HE17" s="168">
        <v>-2.418344725674487</v>
      </c>
      <c r="HF17" s="168">
        <v>-13.114609947201373</v>
      </c>
      <c r="HG17" s="168">
        <v>9.5453311576201543</v>
      </c>
      <c r="HH17" s="168">
        <v>0.14695465676675212</v>
      </c>
      <c r="HI17" s="168">
        <v>-12.511164551478103</v>
      </c>
      <c r="HJ17" s="168">
        <v>16.188752713838596</v>
      </c>
      <c r="HK17" s="168">
        <v>2.4856944664029186</v>
      </c>
      <c r="HL17" s="168">
        <v>-0.47007217876901564</v>
      </c>
      <c r="HM17" s="168">
        <v>6.8534723703181299</v>
      </c>
      <c r="HN17" s="168">
        <v>-9.3704117518666266</v>
      </c>
      <c r="HO17" s="168">
        <v>3.3418126870722915</v>
      </c>
      <c r="HP17" s="168">
        <v>9.039894741033109</v>
      </c>
      <c r="HQ17" s="168">
        <v>-2.292482928996094</v>
      </c>
      <c r="HR17" s="168">
        <v>-10.695595944887941</v>
      </c>
      <c r="HS17" s="168">
        <v>7.7753275082511379</v>
      </c>
      <c r="HT17" s="168">
        <v>1.6793752634988124</v>
      </c>
      <c r="HU17" s="168">
        <v>-10.441352249759078</v>
      </c>
      <c r="HV17" s="168">
        <v>12.692106780171542</v>
      </c>
      <c r="HW17" s="168">
        <v>2.9194738275478045</v>
      </c>
      <c r="HX17" s="168">
        <v>1.6554640841190746</v>
      </c>
      <c r="HY17" s="168">
        <v>2.3611704736316881</v>
      </c>
      <c r="HZ17" s="168">
        <v>-6.4380278102111959</v>
      </c>
      <c r="IA17" s="168">
        <v>1.8300429454188674</v>
      </c>
      <c r="IB17" s="168">
        <v>5.583815776847814</v>
      </c>
      <c r="IC17" s="168">
        <v>-2.5685079880948649</v>
      </c>
      <c r="ID17" s="168">
        <v>-10.762487186181318</v>
      </c>
      <c r="IE17" s="168">
        <v>4.2608111321938082</v>
      </c>
      <c r="IF17" s="168">
        <v>3.8635710231098983</v>
      </c>
      <c r="IG17" s="168">
        <v>-10.481960568837437</v>
      </c>
      <c r="IH17" s="168">
        <v>12.937582981197295</v>
      </c>
      <c r="II17" s="168">
        <v>2.6908628307402012</v>
      </c>
      <c r="IJ17" s="168">
        <v>1.4591157624896027</v>
      </c>
      <c r="IK17" s="168">
        <v>2.8128774228948856</v>
      </c>
      <c r="IL17" s="168">
        <v>-4.1110066074905802</v>
      </c>
      <c r="IM17" s="168">
        <v>-1.1668308285278499</v>
      </c>
      <c r="IN17" s="168">
        <v>4.4455011087429597</v>
      </c>
      <c r="IO17" s="168">
        <v>-0.68395709502438251</v>
      </c>
      <c r="IP17" s="168">
        <v>-11.119077195213407</v>
      </c>
      <c r="IQ17" s="168">
        <v>6.3037144894808819</v>
      </c>
      <c r="IR17" s="168">
        <v>6.4698030141533849</v>
      </c>
      <c r="IS17" s="168">
        <v>-12.300095739153775</v>
      </c>
      <c r="IT17" s="168">
        <v>11.706239350640885</v>
      </c>
      <c r="IU17" s="168">
        <v>3.0581315619205185</v>
      </c>
      <c r="IV17" s="168">
        <v>-0.9639586578895063</v>
      </c>
      <c r="IW17" s="168">
        <v>2.6818802613233714</v>
      </c>
      <c r="IX17" s="168">
        <v>-4.1917438741907063</v>
      </c>
      <c r="IY17" s="168">
        <v>-0.88912500730413058</v>
      </c>
      <c r="IZ17" s="168">
        <v>5.6532277170304894</v>
      </c>
      <c r="JA17" s="168">
        <v>1.7620557455841919</v>
      </c>
      <c r="JB17" s="168">
        <v>-13.102648645871113</v>
      </c>
      <c r="JC17" s="168">
        <v>6.4808661964504921</v>
      </c>
      <c r="JD17" s="168">
        <v>4.6539358709369196</v>
      </c>
      <c r="JE17" s="168">
        <v>-11.001556072564355</v>
      </c>
      <c r="JF17" s="168">
        <v>0.3678718820291067</v>
      </c>
      <c r="JG17" s="168">
        <v>-23.139653875429957</v>
      </c>
      <c r="JH17" s="168">
        <v>32.219251298144826</v>
      </c>
      <c r="JI17" s="168">
        <v>26.236280997578092</v>
      </c>
      <c r="JJ17" s="168">
        <v>-6.0908524217019959</v>
      </c>
      <c r="JK17" s="168">
        <v>-4.1277762419952779</v>
      </c>
      <c r="JL17" s="168">
        <v>6.2479199400045502</v>
      </c>
      <c r="JM17" s="168">
        <v>-0.71606865000283904</v>
      </c>
      <c r="JN17" s="168">
        <v>-14.018463306712576</v>
      </c>
      <c r="JO17" s="168">
        <v>6.1774170112361304</v>
      </c>
      <c r="JP17" s="168">
        <v>6.907961523303257</v>
      </c>
      <c r="JQ17" s="168">
        <v>-11.364489444467367</v>
      </c>
      <c r="JR17" s="168">
        <v>3.562803442953296</v>
      </c>
      <c r="JS17" s="168">
        <v>12.547393427320273</v>
      </c>
      <c r="JT17" s="168">
        <v>-3.4384042638255465</v>
      </c>
      <c r="JU17" s="168">
        <v>15.065223540038559</v>
      </c>
      <c r="JV17" s="168">
        <v>-12.539782568539252</v>
      </c>
      <c r="JW17" s="168">
        <v>1.3173504535700147</v>
      </c>
      <c r="JX17" s="168">
        <v>10.792917432603176</v>
      </c>
      <c r="JY17" s="168">
        <v>1.9810233958001362</v>
      </c>
      <c r="JZ17" s="168">
        <v>-10.741793497346805</v>
      </c>
      <c r="KA17" s="168">
        <v>7.0210520483993122</v>
      </c>
      <c r="KB17" s="168">
        <v>0.97642949515841337</v>
      </c>
      <c r="KC17" s="168">
        <v>-7.1706989192570063</v>
      </c>
      <c r="KD17" s="168">
        <v>9.1521911508988296</v>
      </c>
      <c r="KE17" s="168">
        <v>1.9353552187990175</v>
      </c>
      <c r="KF17" s="168">
        <v>-5.1045049024419029</v>
      </c>
      <c r="KG17" s="168">
        <v>15.895575170673013</v>
      </c>
      <c r="KH17" s="168">
        <v>-11.61953516979564</v>
      </c>
      <c r="KI17" s="168">
        <v>1.0536907775632471</v>
      </c>
      <c r="KJ17" s="168">
        <v>9.7159002471252762</v>
      </c>
      <c r="KK17" s="168">
        <v>-2.6359304635549989</v>
      </c>
      <c r="KL17" s="168">
        <v>-11.369589829287492</v>
      </c>
      <c r="KM17" s="168">
        <v>5.0537160371140857</v>
      </c>
      <c r="KN17" s="168">
        <v>-3.6373386334931297</v>
      </c>
      <c r="KO17" s="168">
        <v>-2.8908511125300294</v>
      </c>
      <c r="KP17" s="168">
        <v>7.5357356215138367</v>
      </c>
      <c r="KQ17" s="168">
        <v>-3.5462575037844175</v>
      </c>
      <c r="KR17" s="168">
        <v>7.6629551806151284</v>
      </c>
      <c r="KS17" s="168">
        <v>7.3752093638222505</v>
      </c>
      <c r="KT17" s="168">
        <v>-10.747941387512753</v>
      </c>
      <c r="KU17" s="168">
        <v>0.82399067576091056</v>
      </c>
      <c r="KV17" s="168">
        <v>8.9011053871646908</v>
      </c>
      <c r="KW17" s="168">
        <v>-4.7293490170023631</v>
      </c>
      <c r="KX17" s="168">
        <v>-10.089969985279353</v>
      </c>
      <c r="KY17" s="168">
        <v>-1.8686908320370748</v>
      </c>
      <c r="KZ17" s="168">
        <v>5.7537421030758935</v>
      </c>
      <c r="LA17" s="168">
        <v>-6.3690700131627125</v>
      </c>
      <c r="LB17" s="168">
        <v>6.6327527649427225</v>
      </c>
      <c r="LC17" s="168">
        <v>-2.2363219741577183</v>
      </c>
      <c r="LD17" s="168">
        <v>10.647860773631109</v>
      </c>
      <c r="LE17" s="168">
        <v>0.6924424621822709</v>
      </c>
      <c r="LF17" s="168">
        <v>-2.8334671101672768</v>
      </c>
      <c r="LG17" s="168">
        <v>-1.0357304565812342</v>
      </c>
      <c r="LH17" s="168">
        <v>8.2674578653091118</v>
      </c>
      <c r="LI17" s="168">
        <v>-1.308180178059942</v>
      </c>
      <c r="LJ17" s="168">
        <v>-12.807650456471237</v>
      </c>
      <c r="LK17" s="168">
        <v>1.5358380130118263</v>
      </c>
      <c r="LL17" s="168">
        <v>6.2035741426174553</v>
      </c>
      <c r="LM17" s="168">
        <v>-6.1080675069978554</v>
      </c>
      <c r="LN17" s="168">
        <v>4.1830744351449169</v>
      </c>
      <c r="LO17" s="168">
        <v>-1.2735283552941468</v>
      </c>
      <c r="LP17" s="168">
        <v>9.625032602370041</v>
      </c>
      <c r="LQ17" s="168">
        <v>4.7079464565024267</v>
      </c>
      <c r="LR17" s="168">
        <v>-3.0548705614394009</v>
      </c>
      <c r="LS17" s="168">
        <v>-0.53865398458188452</v>
      </c>
      <c r="LT17" s="168">
        <v>11.98097313958948</v>
      </c>
      <c r="LU17" s="168">
        <v>-2.8913457023266744</v>
      </c>
      <c r="LV17" s="168">
        <v>-9.0974983993475291</v>
      </c>
      <c r="LW17" s="168">
        <v>-6.2712782472544859E-3</v>
      </c>
      <c r="LX17" s="168">
        <v>0.41869557754804987</v>
      </c>
      <c r="LY17" s="168">
        <v>-8.3924434579055003</v>
      </c>
      <c r="LZ17" s="168">
        <v>3.6759735231117787</v>
      </c>
      <c r="MA17" s="168">
        <v>0.8651799009711425</v>
      </c>
      <c r="MB17" s="168">
        <v>7.836082904578376</v>
      </c>
      <c r="MC17" s="168">
        <v>-100</v>
      </c>
      <c r="MD17" s="168" t="e">
        <v>#DIV/0!</v>
      </c>
      <c r="ME17" s="168" t="e">
        <v>#DIV/0!</v>
      </c>
      <c r="MF17" s="168" t="e">
        <v>#DIV/0!</v>
      </c>
      <c r="MG17" s="168" t="e">
        <v>#DIV/0!</v>
      </c>
      <c r="MH17" s="168" t="e">
        <v>#DIV/0!</v>
      </c>
      <c r="MI17" s="168" t="e">
        <v>#DIV/0!</v>
      </c>
      <c r="MJ17" s="168">
        <v>7.8667438439554047</v>
      </c>
      <c r="MK17" s="168">
        <v>0.40256130617675012</v>
      </c>
      <c r="ML17" s="168">
        <v>-1.4819656893439941</v>
      </c>
      <c r="MM17" s="168">
        <v>-2.2897784143793416</v>
      </c>
      <c r="MN17" s="168">
        <v>10.210487065483534</v>
      </c>
      <c r="MO17" s="168">
        <v>-0.41774350414274863</v>
      </c>
      <c r="MP17" s="168">
        <v>-0.51601282317514574</v>
      </c>
      <c r="MQ17" s="168">
        <v>-0.44534299633622254</v>
      </c>
      <c r="MR17" s="168">
        <v>9.316932519857744</v>
      </c>
      <c r="MS17" s="168">
        <v>-1.4858452979405286</v>
      </c>
      <c r="MT17" s="168">
        <v>-4.4118822413523731</v>
      </c>
      <c r="MU17" s="168">
        <v>-0.51038763347199279</v>
      </c>
      <c r="MV17" s="168">
        <v>9.2337761785472168</v>
      </c>
      <c r="MW17" s="168">
        <v>-1.1896156433985681</v>
      </c>
      <c r="MX17" s="168">
        <v>-3.8245209379828395</v>
      </c>
      <c r="MY17" s="168">
        <v>1.413691896147796</v>
      </c>
      <c r="MZ17" s="168">
        <v>6.2855024620646702</v>
      </c>
      <c r="NA17" s="168">
        <v>-1.5673694529815805</v>
      </c>
      <c r="NB17" s="168">
        <v>-1.9981450739018953</v>
      </c>
      <c r="NC17" s="168">
        <v>-3.5466432964310712</v>
      </c>
      <c r="ND17" s="168">
        <v>-1.5443908207213468</v>
      </c>
      <c r="NE17" s="168">
        <v>16.924034334953177</v>
      </c>
      <c r="NF17" s="168">
        <v>-5.8168876307166641</v>
      </c>
      <c r="NG17" s="168">
        <v>-1.2901995965987823</v>
      </c>
      <c r="NH17" s="168">
        <v>13.346968115670734</v>
      </c>
      <c r="NI17" s="168">
        <v>-0.96069887299734091</v>
      </c>
      <c r="NJ17" s="168">
        <v>3.9669840526822355</v>
      </c>
      <c r="NK17" s="168">
        <v>-0.36809842338189469</v>
      </c>
      <c r="NL17" s="168">
        <v>7.0505542081497907</v>
      </c>
      <c r="NM17" s="168">
        <v>-0.55160717047351682</v>
      </c>
      <c r="NN17" s="168">
        <v>-2.4970395478542144</v>
      </c>
      <c r="NO17" s="168">
        <v>-3.9728654324719912</v>
      </c>
      <c r="NP17" s="168">
        <v>7.9824078212696463</v>
      </c>
      <c r="NQ17" s="168">
        <v>-0.85724742337121995</v>
      </c>
      <c r="NR17" s="168">
        <v>-6.3331717736618316</v>
      </c>
      <c r="NS17" s="168">
        <v>-1.5501462994148909</v>
      </c>
      <c r="NT17" s="168">
        <v>7.1173728034518149</v>
      </c>
      <c r="NU17" s="168">
        <v>2.8952438532035387</v>
      </c>
      <c r="NV17" s="168">
        <v>-4.7524558966206172</v>
      </c>
      <c r="NW17" s="168">
        <v>-0.52452596960664266</v>
      </c>
      <c r="NX17" s="168">
        <v>7.3992842495344178</v>
      </c>
      <c r="NY17" s="168">
        <v>6.6240757682874971</v>
      </c>
      <c r="NZ17" s="168">
        <v>-1.9470339137931347</v>
      </c>
      <c r="OA17" s="168">
        <v>-7.1732698972090105</v>
      </c>
      <c r="OB17" s="168">
        <v>-30.526073411011438</v>
      </c>
      <c r="OC17" s="168">
        <v>-100</v>
      </c>
      <c r="OD17" s="168" t="e">
        <v>#DIV/0!</v>
      </c>
      <c r="OE17" s="20"/>
      <c r="OF17" s="250" t="s">
        <v>681</v>
      </c>
    </row>
    <row r="18" spans="1:396" s="14" customFormat="1" ht="18" customHeight="1">
      <c r="A18" s="398"/>
      <c r="B18" s="19"/>
      <c r="C18" s="414" t="s">
        <v>832</v>
      </c>
      <c r="D18" s="220">
        <v>2.1448012757098498</v>
      </c>
      <c r="E18" s="221">
        <v>28</v>
      </c>
      <c r="F18" s="11"/>
      <c r="G18" s="11" t="s">
        <v>682</v>
      </c>
      <c r="H18" s="168">
        <v>1.2027200381661061</v>
      </c>
      <c r="I18" s="168">
        <v>7.7762792456264691</v>
      </c>
      <c r="J18" s="168">
        <v>3.326106860067199</v>
      </c>
      <c r="K18" s="168">
        <v>1.5397544542664008</v>
      </c>
      <c r="L18" s="168">
        <v>3.9750963871534708</v>
      </c>
      <c r="M18" s="168">
        <v>7.5030284688548221</v>
      </c>
      <c r="N18" s="168">
        <v>4.0173767362888384</v>
      </c>
      <c r="O18" s="168">
        <v>8.4126141992149144</v>
      </c>
      <c r="P18" s="168">
        <v>7.1460297980063103</v>
      </c>
      <c r="Q18" s="168">
        <v>8.3406533688433768</v>
      </c>
      <c r="R18" s="168">
        <v>8.7596859840616759</v>
      </c>
      <c r="S18" s="168">
        <v>6.1246257630461258</v>
      </c>
      <c r="T18" s="168">
        <v>5.9672014102012554</v>
      </c>
      <c r="U18" s="168">
        <v>10.115395783168864</v>
      </c>
      <c r="V18" s="168">
        <v>6.5059358440224315</v>
      </c>
      <c r="W18" s="168">
        <v>5.3158824084917882</v>
      </c>
      <c r="X18" s="168">
        <v>4.2761360919372891</v>
      </c>
      <c r="Y18" s="168">
        <v>1.8709788477769109</v>
      </c>
      <c r="Z18" s="168">
        <v>9.9774562456447455</v>
      </c>
      <c r="AA18" s="168">
        <v>6.9439698120332878</v>
      </c>
      <c r="AB18" s="168">
        <v>8.2174575712002422</v>
      </c>
      <c r="AC18" s="168">
        <v>9.3512405159604555</v>
      </c>
      <c r="AD18" s="168">
        <v>7.7538419497023199</v>
      </c>
      <c r="AE18" s="168">
        <v>4.3446440770228634</v>
      </c>
      <c r="AF18" s="168">
        <v>6.3368876161238319</v>
      </c>
      <c r="AG18" s="168">
        <v>5.1522620937336256</v>
      </c>
      <c r="AH18" s="168">
        <v>5.4382387953008333</v>
      </c>
      <c r="AI18" s="168">
        <v>5.7897908863502039</v>
      </c>
      <c r="AJ18" s="168">
        <v>4.1223376844402821</v>
      </c>
      <c r="AK18" s="168">
        <v>6.6743843442063451</v>
      </c>
      <c r="AL18" s="168">
        <v>2.8132188459668583</v>
      </c>
      <c r="AM18" s="168">
        <v>5.7447651284306289E-2</v>
      </c>
      <c r="AN18" s="168">
        <v>2.4783120280702065</v>
      </c>
      <c r="AO18" s="168">
        <v>4.5451937591080025</v>
      </c>
      <c r="AP18" s="168">
        <v>3.9279383811766593</v>
      </c>
      <c r="AQ18" s="168">
        <v>4.8361919719606306</v>
      </c>
      <c r="AR18" s="168">
        <v>2.854514211504295</v>
      </c>
      <c r="AS18" s="168">
        <v>2.1952033870887249</v>
      </c>
      <c r="AT18" s="168">
        <v>1.3378261318205205</v>
      </c>
      <c r="AU18" s="168">
        <v>3.0072204662100006</v>
      </c>
      <c r="AV18" s="168">
        <v>3.282564468785381</v>
      </c>
      <c r="AW18" s="168">
        <v>2.5379259176964126</v>
      </c>
      <c r="AX18" s="168">
        <v>4.7971476817150887</v>
      </c>
      <c r="AY18" s="168">
        <v>5.1547809785759995</v>
      </c>
      <c r="AZ18" s="168">
        <v>3.6292430397842423</v>
      </c>
      <c r="BA18" s="168">
        <v>3.0330022598284785</v>
      </c>
      <c r="BB18" s="168">
        <v>5.9821361923117991</v>
      </c>
      <c r="BC18" s="168">
        <v>4.1953962131475748</v>
      </c>
      <c r="BD18" s="168">
        <v>3.8364530195815973</v>
      </c>
      <c r="BE18" s="168">
        <v>5.7225377989922777</v>
      </c>
      <c r="BF18" s="168">
        <v>-8.50178166850867</v>
      </c>
      <c r="BG18" s="168">
        <v>-25.143671496196134</v>
      </c>
      <c r="BH18" s="168">
        <v>-0.4379340595622665</v>
      </c>
      <c r="BI18" s="168">
        <v>19.654996138080833</v>
      </c>
      <c r="BJ18" s="168">
        <v>9.2500225077236422</v>
      </c>
      <c r="BK18" s="168">
        <v>0.14060003557101197</v>
      </c>
      <c r="BL18" s="168">
        <v>4.0178540548725579</v>
      </c>
      <c r="BM18" s="168">
        <v>3.890014179428519</v>
      </c>
      <c r="BN18" s="168">
        <v>2.4028006085714111</v>
      </c>
      <c r="BO18" s="168">
        <v>2.6373513212035533</v>
      </c>
      <c r="BP18" s="168">
        <v>1.8908178815366625</v>
      </c>
      <c r="BQ18" s="168">
        <v>2.3640315323776235</v>
      </c>
      <c r="BR18" s="168">
        <v>10.847423734530764</v>
      </c>
      <c r="BS18" s="168">
        <v>46.460248225488186</v>
      </c>
      <c r="BT18" s="168">
        <v>11.25737453773381</v>
      </c>
      <c r="BU18" s="168">
        <v>5.2518107114828894</v>
      </c>
      <c r="BV18" s="168">
        <v>-3.440669271355759</v>
      </c>
      <c r="BW18" s="168">
        <v>13.047192383030918</v>
      </c>
      <c r="BX18" s="168">
        <v>13.825025473239521</v>
      </c>
      <c r="BY18" s="168">
        <v>17.533392663892982</v>
      </c>
      <c r="BZ18" s="168">
        <v>18.642916534168293</v>
      </c>
      <c r="CA18" s="168">
        <v>12.102435791983197</v>
      </c>
      <c r="CB18" s="168">
        <v>6.0904395135795681</v>
      </c>
      <c r="CC18" s="168">
        <v>4.3060925730601127</v>
      </c>
      <c r="CD18" s="168">
        <v>2.7425521261730523</v>
      </c>
      <c r="CE18" s="168">
        <v>3.1912837297380037</v>
      </c>
      <c r="CF18" s="168">
        <v>2.5460555634862203</v>
      </c>
      <c r="CG18" s="168">
        <v>6.9059678257445256</v>
      </c>
      <c r="CH18" s="168">
        <v>15.809183160749043</v>
      </c>
      <c r="CI18" s="168">
        <v>14.635306154637775</v>
      </c>
      <c r="CJ18" s="168">
        <v>12.898661156864506</v>
      </c>
      <c r="CK18" s="168">
        <v>0.38864844902302309</v>
      </c>
      <c r="CL18" s="168">
        <v>4.2546467670955934</v>
      </c>
      <c r="CM18" s="168">
        <v>10.27449005731664</v>
      </c>
      <c r="CN18" s="168">
        <v>1.308310576793275</v>
      </c>
      <c r="CO18" s="168">
        <v>2.5089119431497551</v>
      </c>
      <c r="CP18" s="168">
        <v>7.284803653773082</v>
      </c>
      <c r="CQ18" s="168">
        <v>-3.0634837661267227</v>
      </c>
      <c r="CR18" s="168">
        <v>6.2153204945195455</v>
      </c>
      <c r="CS18" s="168">
        <v>-3.0404646713220842</v>
      </c>
      <c r="CT18" s="168">
        <v>-3.9331639576818702</v>
      </c>
      <c r="CU18" s="168">
        <v>-4.7566685761219389</v>
      </c>
      <c r="CV18" s="168">
        <v>-4.9014138339129687</v>
      </c>
      <c r="CW18" s="168">
        <v>-1.7686115235492395</v>
      </c>
      <c r="CX18" s="168">
        <v>3.4774995436391833</v>
      </c>
      <c r="CY18" s="168">
        <v>-1.6147273238465516</v>
      </c>
      <c r="CZ18" s="168">
        <v>4.0689356944512127</v>
      </c>
      <c r="DA18" s="168">
        <v>2.9259331775343185</v>
      </c>
      <c r="DB18" s="168">
        <v>1.5385438543034269</v>
      </c>
      <c r="DC18" s="168">
        <v>4.679716148164232</v>
      </c>
      <c r="DD18" s="168">
        <v>2.4617892879777088</v>
      </c>
      <c r="DE18" s="168">
        <v>3.968504816901671</v>
      </c>
      <c r="DF18" s="168">
        <v>6.5412186850830381</v>
      </c>
      <c r="DG18" s="168">
        <v>2.0617223756617733</v>
      </c>
      <c r="DH18" s="168">
        <v>0.43916267367252715</v>
      </c>
      <c r="DI18" s="168">
        <v>2.7315021361523861</v>
      </c>
      <c r="DJ18" s="168">
        <v>7.007852938482074</v>
      </c>
      <c r="DK18" s="168">
        <v>8.2856450174183749</v>
      </c>
      <c r="DL18" s="168">
        <v>3.9760285326794218</v>
      </c>
      <c r="DM18" s="168">
        <v>8.3896292636825365</v>
      </c>
      <c r="DN18" s="168">
        <v>6.4176643414376713</v>
      </c>
      <c r="DO18" s="168">
        <v>7.4556500679249638</v>
      </c>
      <c r="DP18" s="168">
        <v>5.6647095741991791</v>
      </c>
      <c r="DQ18" s="168">
        <v>9.2535984082742857</v>
      </c>
      <c r="DR18" s="168">
        <v>10.216482284100351</v>
      </c>
      <c r="DS18" s="168">
        <v>5.3990213242820744</v>
      </c>
      <c r="DT18" s="168">
        <v>9.5953512749050702</v>
      </c>
      <c r="DU18" s="168">
        <v>11.34638010354152</v>
      </c>
      <c r="DV18" s="168">
        <v>8.9778806341468425</v>
      </c>
      <c r="DW18" s="168">
        <v>10.260524948577739</v>
      </c>
      <c r="DX18" s="168">
        <v>8.8903712258624523</v>
      </c>
      <c r="DY18" s="168">
        <v>2.3392508996561929</v>
      </c>
      <c r="DZ18" s="168">
        <v>3.7736281686513422</v>
      </c>
      <c r="EA18" s="168">
        <v>7.6839465468807617</v>
      </c>
      <c r="EB18" s="168">
        <v>6.7510414330228485</v>
      </c>
      <c r="EC18" s="168">
        <v>-100</v>
      </c>
      <c r="ED18" s="168">
        <v>-100</v>
      </c>
      <c r="EE18" s="168">
        <v>-100</v>
      </c>
      <c r="EF18" s="168">
        <v>-100</v>
      </c>
      <c r="EG18" s="168">
        <v>-100</v>
      </c>
      <c r="EH18" s="168">
        <v>-100</v>
      </c>
      <c r="EI18" s="168">
        <v>-100</v>
      </c>
      <c r="EJ18" s="168">
        <v>3.9909046627695233</v>
      </c>
      <c r="EK18" s="168">
        <v>4.2278013048382377</v>
      </c>
      <c r="EL18" s="168">
        <v>6.4954212302017993</v>
      </c>
      <c r="EM18" s="168">
        <v>7.6995574195060783</v>
      </c>
      <c r="EN18" s="168">
        <v>7.4758263463242685</v>
      </c>
      <c r="EO18" s="168">
        <v>3.8552237448297149</v>
      </c>
      <c r="EP18" s="168">
        <v>8.3634017253825448</v>
      </c>
      <c r="EQ18" s="168">
        <v>7.0812980204444784</v>
      </c>
      <c r="ER18" s="168">
        <v>5.6267918074634622</v>
      </c>
      <c r="ES18" s="168">
        <v>5.4997221272464714</v>
      </c>
      <c r="ET18" s="168">
        <v>1.7379119930209583</v>
      </c>
      <c r="EU18" s="168">
        <v>4.4358991539481281</v>
      </c>
      <c r="EV18" s="168">
        <v>2.0919451449962594</v>
      </c>
      <c r="EW18" s="168">
        <v>2.9503354625379501</v>
      </c>
      <c r="EX18" s="168">
        <v>4.5703802326369356</v>
      </c>
      <c r="EY18" s="168">
        <v>4.4143924124752374</v>
      </c>
      <c r="EZ18" s="168">
        <v>3.736716066612189E-3</v>
      </c>
      <c r="FA18" s="168">
        <v>-2.5720149429669448</v>
      </c>
      <c r="FB18" s="168">
        <v>4.5021672581969625</v>
      </c>
      <c r="FC18" s="168">
        <v>2.9607575459014441</v>
      </c>
      <c r="FD18" s="168">
        <v>5.0021315743534984</v>
      </c>
      <c r="FE18" s="168">
        <v>18.236435056363362</v>
      </c>
      <c r="FF18" s="168">
        <v>7.2115674931354903</v>
      </c>
      <c r="FG18" s="168">
        <v>16.075891075126506</v>
      </c>
      <c r="FH18" s="168">
        <v>4.3329743182684695</v>
      </c>
      <c r="FI18" s="168">
        <v>4.2711760260976632</v>
      </c>
      <c r="FJ18" s="168">
        <v>14.477318603292176</v>
      </c>
      <c r="FK18" s="168">
        <v>4.9451975340361543</v>
      </c>
      <c r="FL18" s="168">
        <v>3.7537804702587891</v>
      </c>
      <c r="FM18" s="168">
        <v>-9.0700563178231164E-2</v>
      </c>
      <c r="FN18" s="168">
        <v>-4.5255668231471589</v>
      </c>
      <c r="FO18" s="168">
        <v>8.4043034860243893E-2</v>
      </c>
      <c r="FP18" s="168">
        <v>2.7975895064852097</v>
      </c>
      <c r="FQ18" s="168">
        <v>3.6807042868441471</v>
      </c>
      <c r="FR18" s="168">
        <v>3.0706810822131985</v>
      </c>
      <c r="FS18" s="168">
        <v>6.1179416606903345</v>
      </c>
      <c r="FT18" s="168">
        <v>6.281606197779638</v>
      </c>
      <c r="FU18" s="168">
        <v>7.4772175389439042</v>
      </c>
      <c r="FV18" s="168">
        <v>8.3438930413775694</v>
      </c>
      <c r="FW18" s="168">
        <v>10.126186332387491</v>
      </c>
      <c r="FX18" s="168">
        <v>4.9011947304862957</v>
      </c>
      <c r="FY18" s="168">
        <v>-30.537943575797897</v>
      </c>
      <c r="FZ18" s="168">
        <v>-100</v>
      </c>
      <c r="GA18" s="168">
        <v>-100</v>
      </c>
      <c r="GB18" s="168">
        <v>3.4450355531088661</v>
      </c>
      <c r="GC18" s="168">
        <v>6.3092737309570168</v>
      </c>
      <c r="GD18" s="168">
        <v>5.3402495921871065</v>
      </c>
      <c r="GE18" s="168">
        <v>2.541333410743789</v>
      </c>
      <c r="GF18" s="168">
        <v>-5.5496462496331702</v>
      </c>
      <c r="GG18" s="168">
        <v>13.538713282698438</v>
      </c>
      <c r="GH18" s="168">
        <v>3.6867346639847653</v>
      </c>
      <c r="GI18" s="168">
        <v>2.7831357851902112</v>
      </c>
      <c r="GJ18" s="168">
        <v>3.1142292268521317</v>
      </c>
      <c r="GK18" s="168">
        <v>6.3921681065615417</v>
      </c>
      <c r="GL18" s="168">
        <v>5.9057696202082326</v>
      </c>
      <c r="GM18" s="168">
        <v>5.5122045757197924</v>
      </c>
      <c r="GN18" s="168">
        <v>6.6138279722049731</v>
      </c>
      <c r="GO18" s="168">
        <v>4.3149996776299986</v>
      </c>
      <c r="GP18" s="168">
        <v>3.4800222821173037</v>
      </c>
      <c r="GQ18" s="168">
        <v>1.1347917925633908</v>
      </c>
      <c r="GR18" s="168">
        <v>11.622960750145282</v>
      </c>
      <c r="GS18" s="168">
        <v>7.0334074471348345</v>
      </c>
      <c r="GT18" s="168">
        <v>-0.39718387823879198</v>
      </c>
      <c r="GU18" s="168">
        <v>3.9026916521675901</v>
      </c>
      <c r="GV18" s="168">
        <v>8.0757634156069145</v>
      </c>
      <c r="GW18" s="168">
        <v>-6.4706903274317398</v>
      </c>
      <c r="GX18" s="168">
        <v>20.983165868734631</v>
      </c>
      <c r="GY18" s="168">
        <v>6.7504627897826452</v>
      </c>
      <c r="GZ18" s="168">
        <v>-2.0180306620966491</v>
      </c>
      <c r="HA18" s="168">
        <v>-8.5219294070256524</v>
      </c>
      <c r="HB18" s="168">
        <v>1.6518604848133123</v>
      </c>
      <c r="HC18" s="168">
        <v>0.4873265610873716</v>
      </c>
      <c r="HD18" s="168">
        <v>-15.64299211214913</v>
      </c>
      <c r="HE18" s="168">
        <v>-6.1238481668212756</v>
      </c>
      <c r="HF18" s="168">
        <v>4.3786718982139661</v>
      </c>
      <c r="HG18" s="168">
        <v>6.3113192359409993</v>
      </c>
      <c r="HH18" s="168">
        <v>4.1339257380490437</v>
      </c>
      <c r="HI18" s="168">
        <v>-0.39555267763677193</v>
      </c>
      <c r="HJ18" s="168">
        <v>15.98767012853051</v>
      </c>
      <c r="HK18" s="168">
        <v>4.9049084393885778</v>
      </c>
      <c r="HL18" s="168">
        <v>0.33198091590973888</v>
      </c>
      <c r="HM18" s="168">
        <v>-5.4180282688587909</v>
      </c>
      <c r="HN18" s="168">
        <v>-1.6440744173378192</v>
      </c>
      <c r="HO18" s="168">
        <v>4.7334023237007017</v>
      </c>
      <c r="HP18" s="168">
        <v>-16.628534902649932</v>
      </c>
      <c r="HQ18" s="168">
        <v>-5.0771769655568448</v>
      </c>
      <c r="HR18" s="168">
        <v>4.7823806307948331</v>
      </c>
      <c r="HS18" s="168">
        <v>3.7355787322090634</v>
      </c>
      <c r="HT18" s="168">
        <v>3.9794543724198235</v>
      </c>
      <c r="HU18" s="168">
        <v>3.5035651853117145</v>
      </c>
      <c r="HV18" s="168">
        <v>12.18572358158039</v>
      </c>
      <c r="HW18" s="168">
        <v>3.7327442242864919</v>
      </c>
      <c r="HX18" s="168">
        <v>-0.65856111065095035</v>
      </c>
      <c r="HY18" s="168">
        <v>-7.5995869936235607</v>
      </c>
      <c r="HZ18" s="168">
        <v>6.1826893646578043</v>
      </c>
      <c r="IA18" s="168">
        <v>1.8445615926940775</v>
      </c>
      <c r="IB18" s="168">
        <v>-15.635748301854193</v>
      </c>
      <c r="IC18" s="168">
        <v>-4.0826805114691638</v>
      </c>
      <c r="ID18" s="168">
        <v>3.2517237877724057</v>
      </c>
      <c r="IE18" s="168">
        <v>0.45351372240551768</v>
      </c>
      <c r="IF18" s="168">
        <v>5.9647253751153215</v>
      </c>
      <c r="IG18" s="168">
        <v>2.3505037432697975</v>
      </c>
      <c r="IH18" s="168">
        <v>12.490828793336988</v>
      </c>
      <c r="II18" s="168">
        <v>4.0786098567078994</v>
      </c>
      <c r="IJ18" s="168">
        <v>-2.2243757225385821</v>
      </c>
      <c r="IK18" s="168">
        <v>-5.3348456267077466</v>
      </c>
      <c r="IL18" s="168">
        <v>2.3393211633266731</v>
      </c>
      <c r="IM18" s="168">
        <v>-0.88524603634924404</v>
      </c>
      <c r="IN18" s="168">
        <v>-13.594576790843533</v>
      </c>
      <c r="IO18" s="168">
        <v>-2.1481272248512511</v>
      </c>
      <c r="IP18" s="168">
        <v>2.642105310852898</v>
      </c>
      <c r="IQ18" s="168">
        <v>1.3314034021816354</v>
      </c>
      <c r="IR18" s="168">
        <v>3.9617153866859951</v>
      </c>
      <c r="IS18" s="168">
        <v>1.6944236915614113</v>
      </c>
      <c r="IT18" s="168">
        <v>11.547075321186611</v>
      </c>
      <c r="IU18" s="168">
        <v>5.7931546447508993</v>
      </c>
      <c r="IV18" s="168">
        <v>-1.9630160661861993</v>
      </c>
      <c r="IW18" s="168">
        <v>-6.0173550488323855</v>
      </c>
      <c r="IX18" s="168">
        <v>4.594167061737636</v>
      </c>
      <c r="IY18" s="168">
        <v>-0.54700461459572125</v>
      </c>
      <c r="IZ18" s="168">
        <v>-14.848107538530414</v>
      </c>
      <c r="JA18" s="168">
        <v>-2.7111273513810659</v>
      </c>
      <c r="JB18" s="168">
        <v>5.5800505229160962</v>
      </c>
      <c r="JC18" s="168">
        <v>-0.37693043697559858</v>
      </c>
      <c r="JD18" s="168">
        <v>3.6035772012602365</v>
      </c>
      <c r="JE18" s="168">
        <v>3.5416006616705999</v>
      </c>
      <c r="JF18" s="168">
        <v>-3.4608999702376906</v>
      </c>
      <c r="JG18" s="168">
        <v>-13.44872848944226</v>
      </c>
      <c r="JH18" s="168">
        <v>30.39331281822092</v>
      </c>
      <c r="JI18" s="168">
        <v>12.949574845163568</v>
      </c>
      <c r="JJ18" s="168">
        <v>-4.5011451716994628</v>
      </c>
      <c r="JK18" s="168">
        <v>-8.839537012221939</v>
      </c>
      <c r="JL18" s="168">
        <v>-11.551187835831513</v>
      </c>
      <c r="JM18" s="168">
        <v>-2.8306971836420729</v>
      </c>
      <c r="JN18" s="168">
        <v>4.0686436260196643</v>
      </c>
      <c r="JO18" s="168">
        <v>-0.14874661952390511</v>
      </c>
      <c r="JP18" s="168">
        <v>2.8500159113960422</v>
      </c>
      <c r="JQ18" s="168">
        <v>4.0224810774112285</v>
      </c>
      <c r="JR18" s="168">
        <v>4.5397525649872676</v>
      </c>
      <c r="JS18" s="168">
        <v>14.358279900365716</v>
      </c>
      <c r="JT18" s="168">
        <v>-0.94774645542334213</v>
      </c>
      <c r="JU18" s="168">
        <v>6.852667708005896</v>
      </c>
      <c r="JV18" s="168">
        <v>-12.388153275099725</v>
      </c>
      <c r="JW18" s="168">
        <v>6.726448074359098</v>
      </c>
      <c r="JX18" s="168">
        <v>-10.942606486390929</v>
      </c>
      <c r="JY18" s="168">
        <v>0.3350341922544402</v>
      </c>
      <c r="JZ18" s="168">
        <v>5.0510592751657555</v>
      </c>
      <c r="KA18" s="168">
        <v>-5.6532910027527521</v>
      </c>
      <c r="KB18" s="168">
        <v>-2.6657778224746949</v>
      </c>
      <c r="KC18" s="168">
        <v>2.2729153605874899</v>
      </c>
      <c r="KD18" s="168">
        <v>2.9727095724752672</v>
      </c>
      <c r="KE18" s="168">
        <v>14.857743591491499</v>
      </c>
      <c r="KF18" s="168">
        <v>-1.5670943461333735</v>
      </c>
      <c r="KG18" s="168">
        <v>11.395682586883709</v>
      </c>
      <c r="KH18" s="168">
        <v>-5.0917679268034419</v>
      </c>
      <c r="KI18" s="168">
        <v>5.6446364259294768</v>
      </c>
      <c r="KJ18" s="168">
        <v>-12.291763933150861</v>
      </c>
      <c r="KK18" s="168">
        <v>-10.7828350537131</v>
      </c>
      <c r="KL18" s="168">
        <v>9.0966084955615827</v>
      </c>
      <c r="KM18" s="168">
        <v>-0.20554914448990758</v>
      </c>
      <c r="KN18" s="168">
        <v>-10.579812203293173</v>
      </c>
      <c r="KO18" s="168">
        <v>3.4849482256514648</v>
      </c>
      <c r="KP18" s="168">
        <v>7.7702096214500074</v>
      </c>
      <c r="KQ18" s="168">
        <v>3.7789989547238463</v>
      </c>
      <c r="KR18" s="168">
        <v>7.8549449415724411</v>
      </c>
      <c r="KS18" s="168">
        <v>1.6884717850325757</v>
      </c>
      <c r="KT18" s="168">
        <v>-5.9655810154719262</v>
      </c>
      <c r="KU18" s="168">
        <v>4.7390289385354833</v>
      </c>
      <c r="KV18" s="168">
        <v>-12.425057792679908</v>
      </c>
      <c r="KW18" s="168">
        <v>-7.8437825216418986</v>
      </c>
      <c r="KX18" s="168">
        <v>14.922983690884166</v>
      </c>
      <c r="KY18" s="168">
        <v>-5.1165296582594948</v>
      </c>
      <c r="KZ18" s="168">
        <v>-5.4140572010958721</v>
      </c>
      <c r="LA18" s="168">
        <v>2.3483597182776492</v>
      </c>
      <c r="LB18" s="168">
        <v>6.3175219112181082</v>
      </c>
      <c r="LC18" s="168">
        <v>6.9894814358291768</v>
      </c>
      <c r="LD18" s="168">
        <v>5.5697421516521359</v>
      </c>
      <c r="LE18" s="168">
        <v>3.1838155674882103</v>
      </c>
      <c r="LF18" s="168">
        <v>-3.6386873640346806</v>
      </c>
      <c r="LG18" s="168">
        <v>0.33530520256674379</v>
      </c>
      <c r="LH18" s="168">
        <v>-13.817309156091355</v>
      </c>
      <c r="LI18" s="168">
        <v>-5.7404860741706898</v>
      </c>
      <c r="LJ18" s="168">
        <v>19.706822954339117</v>
      </c>
      <c r="LK18" s="168">
        <v>-3.9835161130352503</v>
      </c>
      <c r="LL18" s="168">
        <v>-9.1784447913915557</v>
      </c>
      <c r="LM18" s="168">
        <v>6.6928687521804449</v>
      </c>
      <c r="LN18" s="168">
        <v>4.3832554573778566</v>
      </c>
      <c r="LO18" s="168">
        <v>8.0330446008536995</v>
      </c>
      <c r="LP18" s="168">
        <v>3.8102336845583267</v>
      </c>
      <c r="LQ18" s="168">
        <v>6.6884411424762646</v>
      </c>
      <c r="LR18" s="168">
        <v>-2.7894269685658344</v>
      </c>
      <c r="LS18" s="168">
        <v>-4.0502586050212841</v>
      </c>
      <c r="LT18" s="168">
        <v>-10.386053322122251</v>
      </c>
      <c r="LU18" s="168">
        <v>-4.2344812634066216</v>
      </c>
      <c r="LV18" s="168">
        <v>17.160484704396708</v>
      </c>
      <c r="LW18" s="168">
        <v>-2.8534244244043521</v>
      </c>
      <c r="LX18" s="168">
        <v>-10.307039925778056</v>
      </c>
      <c r="LY18" s="168">
        <v>0.27395573650272809</v>
      </c>
      <c r="LZ18" s="168">
        <v>5.8462813010845309</v>
      </c>
      <c r="MA18" s="168">
        <v>12.103863046868184</v>
      </c>
      <c r="MB18" s="168">
        <v>2.9108879512280055</v>
      </c>
      <c r="MC18" s="168">
        <v>-100</v>
      </c>
      <c r="MD18" s="168" t="e">
        <v>#DIV/0!</v>
      </c>
      <c r="ME18" s="168" t="e">
        <v>#DIV/0!</v>
      </c>
      <c r="MF18" s="168" t="e">
        <v>#DIV/0!</v>
      </c>
      <c r="MG18" s="168" t="e">
        <v>#DIV/0!</v>
      </c>
      <c r="MH18" s="168" t="e">
        <v>#DIV/0!</v>
      </c>
      <c r="MI18" s="168" t="e">
        <v>#DIV/0!</v>
      </c>
      <c r="MJ18" s="168">
        <v>13.282096528268994</v>
      </c>
      <c r="MK18" s="168">
        <v>-9.6345508830480924</v>
      </c>
      <c r="ML18" s="168">
        <v>-12.028947114256709</v>
      </c>
      <c r="MM18" s="168">
        <v>15.476038626682524</v>
      </c>
      <c r="MN18" s="168">
        <v>13.540158984414347</v>
      </c>
      <c r="MO18" s="168">
        <v>-7.6685255959684326</v>
      </c>
      <c r="MP18" s="168">
        <v>-11.034264646529337</v>
      </c>
      <c r="MQ18" s="168">
        <v>15.236152979352525</v>
      </c>
      <c r="MR18" s="168">
        <v>9.715263573343762</v>
      </c>
      <c r="MS18" s="168">
        <v>-3.6605739031104605</v>
      </c>
      <c r="MT18" s="168">
        <v>-12.086864482757136</v>
      </c>
      <c r="MU18" s="168">
        <v>13.670877776613594</v>
      </c>
      <c r="MV18" s="168">
        <v>9.5832754364457031</v>
      </c>
      <c r="MW18" s="168">
        <v>-7.0957547937258454</v>
      </c>
      <c r="MX18" s="168">
        <v>-9.7554964975497711</v>
      </c>
      <c r="MY18" s="168">
        <v>11.119654377150013</v>
      </c>
      <c r="MZ18" s="168">
        <v>10.504652950269659</v>
      </c>
      <c r="NA18" s="168">
        <v>-5.6337970847955461</v>
      </c>
      <c r="NB18" s="168">
        <v>-9.8901143821898216</v>
      </c>
      <c r="NC18" s="168">
        <v>6.4257561008911495</v>
      </c>
      <c r="ND18" s="168">
        <v>7.658433873719332</v>
      </c>
      <c r="NE18" s="168">
        <v>1.2180711198417526</v>
      </c>
      <c r="NF18" s="168">
        <v>-11.219237562209202</v>
      </c>
      <c r="NG18" s="168">
        <v>8.5358296827203901</v>
      </c>
      <c r="NH18" s="168">
        <v>21.227533518842108</v>
      </c>
      <c r="NI18" s="168">
        <v>-8.2199318829524088</v>
      </c>
      <c r="NJ18" s="168">
        <v>-3.8787851790758197</v>
      </c>
      <c r="NK18" s="168">
        <v>-2.4442903171838992</v>
      </c>
      <c r="NL18" s="168">
        <v>21.155728276209103</v>
      </c>
      <c r="NM18" s="168">
        <v>0.76357148439009848</v>
      </c>
      <c r="NN18" s="168">
        <v>-11.882458467162991</v>
      </c>
      <c r="NO18" s="168">
        <v>-3.5518163394901734</v>
      </c>
      <c r="NP18" s="168">
        <v>16.666437405659536</v>
      </c>
      <c r="NQ18" s="168">
        <v>-3.7092149922348341</v>
      </c>
      <c r="NR18" s="168">
        <v>-7.6280473688458414</v>
      </c>
      <c r="NS18" s="168">
        <v>-0.93684775378413576</v>
      </c>
      <c r="NT18" s="168">
        <v>17.668696852981114</v>
      </c>
      <c r="NU18" s="168">
        <v>-4.2757583394362229</v>
      </c>
      <c r="NV18" s="168">
        <v>-4.8970921946450403</v>
      </c>
      <c r="NW18" s="168">
        <v>-0.78406374100306664</v>
      </c>
      <c r="NX18" s="168">
        <v>18.992406886076026</v>
      </c>
      <c r="NY18" s="168">
        <v>-3.5038565621484707</v>
      </c>
      <c r="NZ18" s="168">
        <v>-3.3326175410317944</v>
      </c>
      <c r="OA18" s="168">
        <v>-5.4914131098748697</v>
      </c>
      <c r="OB18" s="168">
        <v>-21.207215014014253</v>
      </c>
      <c r="OC18" s="168">
        <v>-100</v>
      </c>
      <c r="OD18" s="168" t="e">
        <v>#DIV/0!</v>
      </c>
      <c r="OE18" s="20"/>
      <c r="OF18" s="250" t="s">
        <v>683</v>
      </c>
    </row>
    <row r="19" spans="1:396" s="14" customFormat="1" ht="18" customHeight="1">
      <c r="A19" s="398"/>
      <c r="B19" s="19"/>
      <c r="C19" s="414" t="s">
        <v>833</v>
      </c>
      <c r="D19" s="220">
        <v>1.0428349407836</v>
      </c>
      <c r="E19" s="221">
        <v>31</v>
      </c>
      <c r="F19" s="11"/>
      <c r="G19" s="11" t="s">
        <v>348</v>
      </c>
      <c r="H19" s="168">
        <v>8.49295449458414</v>
      </c>
      <c r="I19" s="168">
        <v>9.6088621285649083</v>
      </c>
      <c r="J19" s="168">
        <v>11.043486165564275</v>
      </c>
      <c r="K19" s="168">
        <v>9.7429420642061899</v>
      </c>
      <c r="L19" s="168">
        <v>6.9231899256131584</v>
      </c>
      <c r="M19" s="168">
        <v>12.631850390452144</v>
      </c>
      <c r="N19" s="168">
        <v>11.428542156969357</v>
      </c>
      <c r="O19" s="168">
        <v>12.995581743433092</v>
      </c>
      <c r="P19" s="168">
        <v>9.0809972356894235</v>
      </c>
      <c r="Q19" s="168">
        <v>5.4138377155550756</v>
      </c>
      <c r="R19" s="168">
        <v>12.312060422218906</v>
      </c>
      <c r="S19" s="168">
        <v>10.716852591511923</v>
      </c>
      <c r="T19" s="168">
        <v>13.908470026497483</v>
      </c>
      <c r="U19" s="168">
        <v>9.9048618874306982</v>
      </c>
      <c r="V19" s="168">
        <v>13.726717980600327</v>
      </c>
      <c r="W19" s="168">
        <v>9.2274022901633259</v>
      </c>
      <c r="X19" s="168">
        <v>9.2427677839538092</v>
      </c>
      <c r="Y19" s="168">
        <v>6.2101397600690404</v>
      </c>
      <c r="Z19" s="168">
        <v>8.4872144824907849</v>
      </c>
      <c r="AA19" s="168">
        <v>8.4767317575206107</v>
      </c>
      <c r="AB19" s="168">
        <v>5.9992970724445485</v>
      </c>
      <c r="AC19" s="168">
        <v>0.20753918837033325</v>
      </c>
      <c r="AD19" s="168">
        <v>-4.4350931544027077</v>
      </c>
      <c r="AE19" s="168">
        <v>-4.1425940022400027</v>
      </c>
      <c r="AF19" s="168">
        <v>3.7735551732925927</v>
      </c>
      <c r="AG19" s="168">
        <v>0.51543867798191911</v>
      </c>
      <c r="AH19" s="168">
        <v>2.3635047634140705</v>
      </c>
      <c r="AI19" s="168">
        <v>3.5815852613542631</v>
      </c>
      <c r="AJ19" s="168">
        <v>-1.5961129478548912</v>
      </c>
      <c r="AK19" s="168">
        <v>5.1017298510771525</v>
      </c>
      <c r="AL19" s="168">
        <v>6.0323041708266487</v>
      </c>
      <c r="AM19" s="168">
        <v>5.5328980610470353</v>
      </c>
      <c r="AN19" s="168">
        <v>11.982897881852978</v>
      </c>
      <c r="AO19" s="168">
        <v>8.5644392830791674</v>
      </c>
      <c r="AP19" s="168">
        <v>2.1001710535613114</v>
      </c>
      <c r="AQ19" s="168">
        <v>8.2836928639367926</v>
      </c>
      <c r="AR19" s="168">
        <v>8.8829191450596596</v>
      </c>
      <c r="AS19" s="168">
        <v>7.1658231997361526</v>
      </c>
      <c r="AT19" s="168">
        <v>8.0212731714425018</v>
      </c>
      <c r="AU19" s="168">
        <v>8.5197230311669898</v>
      </c>
      <c r="AV19" s="168">
        <v>9.8023277525491892</v>
      </c>
      <c r="AW19" s="168">
        <v>6.422640736055655</v>
      </c>
      <c r="AX19" s="168">
        <v>6.6957278898921828</v>
      </c>
      <c r="AY19" s="168">
        <v>7.2954088852777375</v>
      </c>
      <c r="AZ19" s="168">
        <v>6.9697342634438542</v>
      </c>
      <c r="BA19" s="168">
        <v>8.4587967225136111</v>
      </c>
      <c r="BB19" s="168">
        <v>9.0442665593231339</v>
      </c>
      <c r="BC19" s="168">
        <v>9.9286691719431275</v>
      </c>
      <c r="BD19" s="168">
        <v>4.0541695490222196</v>
      </c>
      <c r="BE19" s="168">
        <v>7.0104761072602031</v>
      </c>
      <c r="BF19" s="168">
        <v>-7.4548747043297539</v>
      </c>
      <c r="BG19" s="168">
        <v>-90.302420827170593</v>
      </c>
      <c r="BH19" s="168">
        <v>-50.550955964849962</v>
      </c>
      <c r="BI19" s="168">
        <v>18.093255748700486</v>
      </c>
      <c r="BJ19" s="168">
        <v>5.3973351563371068</v>
      </c>
      <c r="BK19" s="168">
        <v>1.4123533365899306</v>
      </c>
      <c r="BL19" s="168">
        <v>4.91089597397783</v>
      </c>
      <c r="BM19" s="168">
        <v>4.2742731299589991</v>
      </c>
      <c r="BN19" s="168">
        <v>3.2899962902098139</v>
      </c>
      <c r="BO19" s="168">
        <v>3.7042436848982305</v>
      </c>
      <c r="BP19" s="168">
        <v>3.9854211964872803</v>
      </c>
      <c r="BQ19" s="168">
        <v>1.2633827525656045</v>
      </c>
      <c r="BR19" s="168">
        <v>12.280979998909245</v>
      </c>
      <c r="BS19" s="168">
        <v>957.41930579609857</v>
      </c>
      <c r="BT19" s="168">
        <v>80.968615091413454</v>
      </c>
      <c r="BU19" s="168">
        <v>-34.218346074936335</v>
      </c>
      <c r="BV19" s="168">
        <v>-45.021375294062437</v>
      </c>
      <c r="BW19" s="168">
        <v>-42.833820732713122</v>
      </c>
      <c r="BX19" s="168">
        <v>-29.619011269320879</v>
      </c>
      <c r="BY19" s="168">
        <v>-15.86090870300896</v>
      </c>
      <c r="BZ19" s="168">
        <v>1.4206177168111509</v>
      </c>
      <c r="CA19" s="168">
        <v>0.85482792947335895</v>
      </c>
      <c r="CB19" s="168">
        <v>5.1110518336169122</v>
      </c>
      <c r="CC19" s="168">
        <v>3.97615092876174</v>
      </c>
      <c r="CD19" s="168">
        <v>9.7241867540932105</v>
      </c>
      <c r="CE19" s="168">
        <v>16.723854362657661</v>
      </c>
      <c r="CF19" s="168">
        <v>9.5837061757750206</v>
      </c>
      <c r="CG19" s="168">
        <v>24.618726523821024</v>
      </c>
      <c r="CH19" s="168">
        <v>52.185388155507781</v>
      </c>
      <c r="CI19" s="168">
        <v>40.868266087194058</v>
      </c>
      <c r="CJ19" s="168">
        <v>10.489822023557082</v>
      </c>
      <c r="CK19" s="168">
        <v>-6.7154675265966404</v>
      </c>
      <c r="CL19" s="168">
        <v>-7.2899357325520668</v>
      </c>
      <c r="CM19" s="168">
        <v>-8.3055499829252142</v>
      </c>
      <c r="CN19" s="168">
        <v>-11.678352574986405</v>
      </c>
      <c r="CO19" s="168">
        <v>-8.0442523096182867</v>
      </c>
      <c r="CP19" s="168">
        <v>-13.876117907787162</v>
      </c>
      <c r="CQ19" s="168">
        <v>-16.07607763114018</v>
      </c>
      <c r="CR19" s="168">
        <v>0.21893109326620674</v>
      </c>
      <c r="CS19" s="168">
        <v>-4.7139355419375732</v>
      </c>
      <c r="CT19" s="168">
        <v>-3.9313525436176491</v>
      </c>
      <c r="CU19" s="168">
        <v>-3.4546463024474292</v>
      </c>
      <c r="CV19" s="168">
        <v>-6.1155954912250934</v>
      </c>
      <c r="CW19" s="168">
        <v>4.8070998963718523</v>
      </c>
      <c r="CX19" s="168">
        <v>5.1529023577103743</v>
      </c>
      <c r="CY19" s="168">
        <v>8.4709586584492627</v>
      </c>
      <c r="CZ19" s="168">
        <v>10.650347834444347</v>
      </c>
      <c r="DA19" s="168">
        <v>6.6419136897313109</v>
      </c>
      <c r="DB19" s="168">
        <v>12.624197364009433</v>
      </c>
      <c r="DC19" s="168">
        <v>13.125595176703726</v>
      </c>
      <c r="DD19" s="168">
        <v>5.8503109432855211</v>
      </c>
      <c r="DE19" s="168">
        <v>4.3533039335085704</v>
      </c>
      <c r="DF19" s="168">
        <v>2.976404353339106</v>
      </c>
      <c r="DG19" s="168">
        <v>7.3025496738712974</v>
      </c>
      <c r="DH19" s="168">
        <v>5.196513553260786</v>
      </c>
      <c r="DI19" s="168">
        <v>4.6342139113816074</v>
      </c>
      <c r="DJ19" s="168">
        <v>2.4748860636865118</v>
      </c>
      <c r="DK19" s="168">
        <v>3.3172620449443286</v>
      </c>
      <c r="DL19" s="168">
        <v>-0.11316733874086538</v>
      </c>
      <c r="DM19" s="168">
        <v>4.2659422554073956</v>
      </c>
      <c r="DN19" s="168">
        <v>3.9630013726486055</v>
      </c>
      <c r="DO19" s="168">
        <v>5.2271377521049089</v>
      </c>
      <c r="DP19" s="168">
        <v>5.7706902673812408</v>
      </c>
      <c r="DQ19" s="168">
        <v>9.8060218853931929</v>
      </c>
      <c r="DR19" s="168">
        <v>11.097274408565568</v>
      </c>
      <c r="DS19" s="168">
        <v>7.7409287287103723</v>
      </c>
      <c r="DT19" s="168">
        <v>8.0399066006042261</v>
      </c>
      <c r="DU19" s="168">
        <v>9.7451267109072148</v>
      </c>
      <c r="DV19" s="168">
        <v>7.4218128723489798</v>
      </c>
      <c r="DW19" s="168">
        <v>4.6631043026654311</v>
      </c>
      <c r="DX19" s="168">
        <v>7.7328253036064183</v>
      </c>
      <c r="DY19" s="168">
        <v>3.8700146896046874</v>
      </c>
      <c r="DZ19" s="168">
        <v>3.4115554153780465</v>
      </c>
      <c r="EA19" s="168">
        <v>5.9174414732552378</v>
      </c>
      <c r="EB19" s="168">
        <v>5.6800571876595995</v>
      </c>
      <c r="EC19" s="168" t="e">
        <v>#DIV/0!</v>
      </c>
      <c r="ED19" s="168" t="e">
        <v>#DIV/0!</v>
      </c>
      <c r="EE19" s="168" t="e">
        <v>#DIV/0!</v>
      </c>
      <c r="EF19" s="168" t="e">
        <v>#DIV/0!</v>
      </c>
      <c r="EG19" s="168" t="e">
        <v>#DIV/0!</v>
      </c>
      <c r="EH19" s="168" t="e">
        <v>#DIV/0!</v>
      </c>
      <c r="EI19" s="168" t="e">
        <v>#DIV/0!</v>
      </c>
      <c r="EJ19" s="168">
        <v>9.7315277588867275</v>
      </c>
      <c r="EK19" s="168">
        <v>9.7067079763656068</v>
      </c>
      <c r="EL19" s="168">
        <v>11.154991402503796</v>
      </c>
      <c r="EM19" s="168">
        <v>9.4466010197633352</v>
      </c>
      <c r="EN19" s="168">
        <v>12.501126276647881</v>
      </c>
      <c r="EO19" s="168">
        <v>8.1827404623526263</v>
      </c>
      <c r="EP19" s="168">
        <v>7.6528999640268296</v>
      </c>
      <c r="EQ19" s="168">
        <v>-2.814938980194853</v>
      </c>
      <c r="ER19" s="168">
        <v>2.2159797520083373</v>
      </c>
      <c r="ES19" s="168">
        <v>2.2657744285331773</v>
      </c>
      <c r="ET19" s="168">
        <v>7.817292030770929</v>
      </c>
      <c r="EU19" s="168">
        <v>6.2730411489700089</v>
      </c>
      <c r="EV19" s="168">
        <v>8.0299541826164216</v>
      </c>
      <c r="EW19" s="168">
        <v>8.2207856216206352</v>
      </c>
      <c r="EX19" s="168">
        <v>6.9908213513127748</v>
      </c>
      <c r="EY19" s="168">
        <v>9.1307390986956136</v>
      </c>
      <c r="EZ19" s="168">
        <v>1.0104567324892315</v>
      </c>
      <c r="FA19" s="168">
        <v>-39.116555010996279</v>
      </c>
      <c r="FB19" s="168">
        <v>3.8882795851947378</v>
      </c>
      <c r="FC19" s="168">
        <v>3.7648398121746851</v>
      </c>
      <c r="FD19" s="168">
        <v>5.6972023208773379</v>
      </c>
      <c r="FE19" s="168">
        <v>46.905794617217083</v>
      </c>
      <c r="FF19" s="168">
        <v>-38.991321404920122</v>
      </c>
      <c r="FG19" s="168">
        <v>-4.7373660881872723</v>
      </c>
      <c r="FH19" s="168">
        <v>6.2988837698187297</v>
      </c>
      <c r="FI19" s="168">
        <v>16.619601408535132</v>
      </c>
      <c r="FJ19" s="168">
        <v>32.112646467782923</v>
      </c>
      <c r="FK19" s="168">
        <v>-7.4683803759850349</v>
      </c>
      <c r="FL19" s="168">
        <v>-11.288704585246109</v>
      </c>
      <c r="FM19" s="168">
        <v>-7.133347489639533</v>
      </c>
      <c r="FN19" s="168">
        <v>-4.5012432150774373</v>
      </c>
      <c r="FO19" s="168">
        <v>6.1918542057628656</v>
      </c>
      <c r="FP19" s="168">
        <v>9.9970694146313832</v>
      </c>
      <c r="FQ19" s="168">
        <v>7.6866569514666168</v>
      </c>
      <c r="FR19" s="168">
        <v>5.1399610626898777</v>
      </c>
      <c r="FS19" s="168">
        <v>3.4276540797384882</v>
      </c>
      <c r="FT19" s="168">
        <v>2.6969648557232233</v>
      </c>
      <c r="FU19" s="168">
        <v>6.8738250082156043</v>
      </c>
      <c r="FV19" s="168">
        <v>8.9586922570018714</v>
      </c>
      <c r="FW19" s="168">
        <v>7.1639195952688937</v>
      </c>
      <c r="FX19" s="168">
        <v>4.9654628220265238</v>
      </c>
      <c r="FY19" s="168" t="e">
        <v>#VALUE!</v>
      </c>
      <c r="FZ19" s="168" t="e">
        <v>#VALUE!</v>
      </c>
      <c r="GA19" s="168" t="e">
        <v>#VALUE!</v>
      </c>
      <c r="GB19" s="168">
        <v>9.1379205629440037</v>
      </c>
      <c r="GC19" s="168">
        <v>11.2407741568761</v>
      </c>
      <c r="GD19" s="168">
        <v>1.6770093785076057</v>
      </c>
      <c r="GE19" s="168">
        <v>8.4672680747455757</v>
      </c>
      <c r="GF19" s="168">
        <v>-25.580087000901585</v>
      </c>
      <c r="GG19" s="168">
        <v>37.810340595601474</v>
      </c>
      <c r="GH19" s="168">
        <v>8.7305535805083849</v>
      </c>
      <c r="GI19" s="168">
        <v>-10.181857407535801</v>
      </c>
      <c r="GJ19" s="168">
        <v>9.7431099885892536</v>
      </c>
      <c r="GK19" s="168">
        <v>3.7449724370474513</v>
      </c>
      <c r="GL19" s="168">
        <v>5.2813131412898144</v>
      </c>
      <c r="GM19" s="168">
        <v>9.9955369616921814</v>
      </c>
      <c r="GN19" s="168">
        <v>6.107405553212601</v>
      </c>
      <c r="GO19" s="168">
        <v>4.6455711171699221</v>
      </c>
      <c r="GP19" s="168">
        <v>8.0857405623430196</v>
      </c>
      <c r="GQ19" s="168">
        <v>-6.9832100110555473</v>
      </c>
      <c r="GR19" s="168">
        <v>-3.7015740435483906</v>
      </c>
      <c r="GS19" s="168">
        <v>9.4986756133960739</v>
      </c>
      <c r="GT19" s="168">
        <v>-4.5920066512171047</v>
      </c>
      <c r="GU19" s="168">
        <v>6.6268065035486927</v>
      </c>
      <c r="GV19" s="168">
        <v>6.2246201280795788</v>
      </c>
      <c r="GW19" s="168">
        <v>3.4281180330167302</v>
      </c>
      <c r="GX19" s="168">
        <v>0.62715861706567466</v>
      </c>
      <c r="GY19" s="168">
        <v>-14.274459552165666</v>
      </c>
      <c r="GZ19" s="168">
        <v>19.695564143638961</v>
      </c>
      <c r="HA19" s="168">
        <v>-5.8765082479550017</v>
      </c>
      <c r="HB19" s="168">
        <v>-0.94445170544868517</v>
      </c>
      <c r="HC19" s="168">
        <v>3.2655778324632649</v>
      </c>
      <c r="HD19" s="168">
        <v>1.5186351945957028</v>
      </c>
      <c r="HE19" s="168">
        <v>12.408884189896966</v>
      </c>
      <c r="HF19" s="168">
        <v>-1.0476001960213921</v>
      </c>
      <c r="HG19" s="168">
        <v>-4.7434041687944131</v>
      </c>
      <c r="HH19" s="168">
        <v>-1.9022142576988301</v>
      </c>
      <c r="HI19" s="168">
        <v>4.4919311351575288</v>
      </c>
      <c r="HJ19" s="168">
        <v>1.9442249356418131</v>
      </c>
      <c r="HK19" s="168">
        <v>-15.278479236840681</v>
      </c>
      <c r="HL19" s="168">
        <v>16.620087792944261</v>
      </c>
      <c r="HM19" s="168">
        <v>-0.85122742205268764</v>
      </c>
      <c r="HN19" s="168">
        <v>-2.0027168091629761</v>
      </c>
      <c r="HO19" s="168">
        <v>4.7178201866220633</v>
      </c>
      <c r="HP19" s="168">
        <v>-1.9983454735722432</v>
      </c>
      <c r="HQ19" s="168">
        <v>8.6298454915801415</v>
      </c>
      <c r="HR19" s="168">
        <v>5.4277896199586877</v>
      </c>
      <c r="HS19" s="168">
        <v>-6.0963672167981997</v>
      </c>
      <c r="HT19" s="168">
        <v>0.92563530612275713</v>
      </c>
      <c r="HU19" s="168">
        <v>0.81929163905856228</v>
      </c>
      <c r="HV19" s="168">
        <v>5.4892560702316331</v>
      </c>
      <c r="HW19" s="168">
        <v>-18.630276197625122</v>
      </c>
      <c r="HX19" s="168">
        <v>16.636493247960644</v>
      </c>
      <c r="HY19" s="168">
        <v>-3.6036416308203485</v>
      </c>
      <c r="HZ19" s="168">
        <v>9.8279733388935142E-2</v>
      </c>
      <c r="IA19" s="168">
        <v>4.7077016845135091</v>
      </c>
      <c r="IB19" s="168">
        <v>-4.2365461843139087</v>
      </c>
      <c r="IC19" s="168">
        <v>2.694355526570007</v>
      </c>
      <c r="ID19" s="168">
        <v>0.54330218636748384</v>
      </c>
      <c r="IE19" s="168">
        <v>-5.8089527894659625</v>
      </c>
      <c r="IF19" s="168">
        <v>9.2603317899534972</v>
      </c>
      <c r="IG19" s="168">
        <v>-2.3460716038815121</v>
      </c>
      <c r="IH19" s="168">
        <v>7.4287702292994879</v>
      </c>
      <c r="II19" s="168">
        <v>-17.662012421237932</v>
      </c>
      <c r="IJ19" s="168">
        <v>10.806223700582748</v>
      </c>
      <c r="IK19" s="168">
        <v>2.9575590908965381</v>
      </c>
      <c r="IL19" s="168">
        <v>0.98455333424196567</v>
      </c>
      <c r="IM19" s="168">
        <v>4.2145343769542762</v>
      </c>
      <c r="IN19" s="168">
        <v>1.6163610256598986</v>
      </c>
      <c r="IO19" s="168">
        <v>-0.44055533335182417</v>
      </c>
      <c r="IP19" s="168">
        <v>-5.4433623080665399</v>
      </c>
      <c r="IQ19" s="168">
        <v>-0.10443350454818301</v>
      </c>
      <c r="IR19" s="168">
        <v>9.8649626495143252</v>
      </c>
      <c r="IS19" s="168">
        <v>-3.8860850955338719</v>
      </c>
      <c r="IT19" s="168">
        <v>8.2863191726955279</v>
      </c>
      <c r="IU19" s="168">
        <v>-17.282074681627208</v>
      </c>
      <c r="IV19" s="168">
        <v>12.115852786496319</v>
      </c>
      <c r="IW19" s="168">
        <v>-0.21144773101293879</v>
      </c>
      <c r="IX19" s="168">
        <v>1.2436860156034015</v>
      </c>
      <c r="IY19" s="168">
        <v>4.8002698786915943</v>
      </c>
      <c r="IZ19" s="168">
        <v>1.3079240636967739</v>
      </c>
      <c r="JA19" s="168">
        <v>0.9453528632024728</v>
      </c>
      <c r="JB19" s="168">
        <v>-4.9329375116308256</v>
      </c>
      <c r="JC19" s="168">
        <v>0.7057686526617033</v>
      </c>
      <c r="JD19" s="168">
        <v>3.9938674518885051</v>
      </c>
      <c r="JE19" s="168">
        <v>-1.1553709088608031</v>
      </c>
      <c r="JF19" s="168">
        <v>-6.3514962254789822</v>
      </c>
      <c r="JG19" s="168">
        <v>-91.332189272808307</v>
      </c>
      <c r="JH19" s="168">
        <v>471.69131003447239</v>
      </c>
      <c r="JI19" s="168">
        <v>138.31310096747961</v>
      </c>
      <c r="JJ19" s="168">
        <v>-9.6407780461507286</v>
      </c>
      <c r="JK19" s="168">
        <v>0.83786257919284424</v>
      </c>
      <c r="JL19" s="168">
        <v>4.8028640801831131</v>
      </c>
      <c r="JM19" s="168">
        <v>0.33279382408993285</v>
      </c>
      <c r="JN19" s="168">
        <v>-5.830304666745576</v>
      </c>
      <c r="JO19" s="168">
        <v>1.1096519307407249</v>
      </c>
      <c r="JP19" s="168">
        <v>4.2758302321146431</v>
      </c>
      <c r="JQ19" s="168">
        <v>-3.7428382409674157</v>
      </c>
      <c r="JR19" s="168">
        <v>3.8375915697756398</v>
      </c>
      <c r="JS19" s="168">
        <v>-18.36987527176862</v>
      </c>
      <c r="JT19" s="168">
        <v>-2.1597354335763015</v>
      </c>
      <c r="JU19" s="168">
        <v>-13.373764142844919</v>
      </c>
      <c r="JV19" s="168">
        <v>-24.480072237460305</v>
      </c>
      <c r="JW19" s="168">
        <v>4.8501187500534826</v>
      </c>
      <c r="JX19" s="168">
        <v>29.029599149566081</v>
      </c>
      <c r="JY19" s="168">
        <v>19.945886693226385</v>
      </c>
      <c r="JZ19" s="168">
        <v>13.511431175203612</v>
      </c>
      <c r="KA19" s="168">
        <v>0.54559691163773039</v>
      </c>
      <c r="KB19" s="168">
        <v>8.6764255270538371</v>
      </c>
      <c r="KC19" s="168">
        <v>-4.7821422729738572</v>
      </c>
      <c r="KD19" s="168">
        <v>9.5779675216431315</v>
      </c>
      <c r="KE19" s="168">
        <v>-13.162420499523861</v>
      </c>
      <c r="KF19" s="168">
        <v>-8.144750163106707</v>
      </c>
      <c r="KG19" s="168">
        <v>-1.4885371849445193</v>
      </c>
      <c r="KH19" s="168">
        <v>-7.7744586178137212</v>
      </c>
      <c r="KI19" s="168">
        <v>-2.946960898349019</v>
      </c>
      <c r="KJ19" s="168">
        <v>1.2041806277509437</v>
      </c>
      <c r="KK19" s="168">
        <v>1.2681146314078973</v>
      </c>
      <c r="KL19" s="168">
        <v>12.812400944857075</v>
      </c>
      <c r="KM19" s="168">
        <v>-0.55585352788685327</v>
      </c>
      <c r="KN19" s="168">
        <v>4.6789738858112457</v>
      </c>
      <c r="KO19" s="168">
        <v>-0.86428915177438626</v>
      </c>
      <c r="KP19" s="168">
        <v>2.6284945940952014</v>
      </c>
      <c r="KQ19" s="168">
        <v>-15.380611002942729</v>
      </c>
      <c r="KR19" s="168">
        <v>9.6902372305483766</v>
      </c>
      <c r="KS19" s="168">
        <v>-6.3373606837031815</v>
      </c>
      <c r="KT19" s="168">
        <v>-7.0170116489726979</v>
      </c>
      <c r="KU19" s="168">
        <v>-2.4653699663511333</v>
      </c>
      <c r="KV19" s="168">
        <v>-1.5851735154422641</v>
      </c>
      <c r="KW19" s="168">
        <v>13.049845307366283</v>
      </c>
      <c r="KX19" s="168">
        <v>13.184616242816972</v>
      </c>
      <c r="KY19" s="168">
        <v>2.5820653442991954</v>
      </c>
      <c r="KZ19" s="168">
        <v>6.7821748297556752</v>
      </c>
      <c r="LA19" s="168">
        <v>-4.4555925331156345</v>
      </c>
      <c r="LB19" s="168">
        <v>8.3856377893332166</v>
      </c>
      <c r="LC19" s="168">
        <v>-15.003889325472997</v>
      </c>
      <c r="LD19" s="168">
        <v>2.6358862480250878</v>
      </c>
      <c r="LE19" s="168">
        <v>-7.6620013612901658</v>
      </c>
      <c r="LF19" s="168">
        <v>-8.2438845202428439</v>
      </c>
      <c r="LG19" s="168">
        <v>1.6321607831406624</v>
      </c>
      <c r="LH19" s="168">
        <v>-3.5167695493673108</v>
      </c>
      <c r="LI19" s="168">
        <v>12.44556779489298</v>
      </c>
      <c r="LJ19" s="168">
        <v>10.84883443065759</v>
      </c>
      <c r="LK19" s="168">
        <v>3.4253223731496973</v>
      </c>
      <c r="LL19" s="168">
        <v>3.2367004052548083</v>
      </c>
      <c r="LM19" s="168">
        <v>-0.26685793959478588</v>
      </c>
      <c r="LN19" s="168">
        <v>8.0707272818364828</v>
      </c>
      <c r="LO19" s="168">
        <v>-13.970380536795119</v>
      </c>
      <c r="LP19" s="168">
        <v>3.1660536109268378</v>
      </c>
      <c r="LQ19" s="168">
        <v>-4.1391497612033703</v>
      </c>
      <c r="LR19" s="168">
        <v>-7.1648879989647014</v>
      </c>
      <c r="LS19" s="168">
        <v>-1.4382355483155322</v>
      </c>
      <c r="LT19" s="168">
        <v>-3.24903145527486</v>
      </c>
      <c r="LU19" s="168">
        <v>14.22032352683857</v>
      </c>
      <c r="LV19" s="168">
        <v>8.5021550040694365</v>
      </c>
      <c r="LW19" s="168">
        <v>0.7692480105605739</v>
      </c>
      <c r="LX19" s="168">
        <v>6.2645856319859519</v>
      </c>
      <c r="LY19" s="168">
        <v>-3.8428361860854494</v>
      </c>
      <c r="LZ19" s="168">
        <v>7.5937269912056138</v>
      </c>
      <c r="MA19" s="168">
        <v>-11.88569644988246</v>
      </c>
      <c r="MB19" s="168">
        <v>2.9348357907689007</v>
      </c>
      <c r="MC19" s="168" t="e">
        <v>#DIV/0!</v>
      </c>
      <c r="MD19" s="168" t="e">
        <v>#DIV/0!</v>
      </c>
      <c r="ME19" s="168" t="e">
        <v>#DIV/0!</v>
      </c>
      <c r="MF19" s="168" t="e">
        <v>#DIV/0!</v>
      </c>
      <c r="MG19" s="168" t="e">
        <v>#DIV/0!</v>
      </c>
      <c r="MH19" s="168" t="e">
        <v>#DIV/0!</v>
      </c>
      <c r="MI19" s="168" t="e">
        <v>#DIV/0!</v>
      </c>
      <c r="MJ19" s="168">
        <v>-3.5688970660456931</v>
      </c>
      <c r="MK19" s="168">
        <v>3.4524114073442291</v>
      </c>
      <c r="ML19" s="168">
        <v>12.148003547579037</v>
      </c>
      <c r="MM19" s="168">
        <v>-1.9196229337478172</v>
      </c>
      <c r="MN19" s="168">
        <v>-3.5907084729582976</v>
      </c>
      <c r="MO19" s="168">
        <v>4.8181292891310079</v>
      </c>
      <c r="MP19" s="168">
        <v>10.424351120577796</v>
      </c>
      <c r="MQ19" s="168">
        <v>0.81768444868546908</v>
      </c>
      <c r="MR19" s="168">
        <v>-7.2914049075241394</v>
      </c>
      <c r="MS19" s="168">
        <v>4.304767456931387</v>
      </c>
      <c r="MT19" s="168">
        <v>-0.31297526298129696</v>
      </c>
      <c r="MU19" s="168">
        <v>6.0366509432054443</v>
      </c>
      <c r="MV19" s="168">
        <v>-7.2462417685032108</v>
      </c>
      <c r="MW19" s="168">
        <v>9.966972195224642</v>
      </c>
      <c r="MX19" s="168">
        <v>-1.7407775473339626</v>
      </c>
      <c r="MY19" s="168">
        <v>7.7896559581385247</v>
      </c>
      <c r="MZ19" s="168">
        <v>-7.0823952382487931</v>
      </c>
      <c r="NA19" s="168">
        <v>8.717161949095356</v>
      </c>
      <c r="NB19" s="168">
        <v>0.22449995324780048</v>
      </c>
      <c r="NC19" s="168">
        <v>-0.2308380819938094</v>
      </c>
      <c r="ND19" s="168">
        <v>-43.994472839538275</v>
      </c>
      <c r="NE19" s="168">
        <v>85.509195780830453</v>
      </c>
      <c r="NF19" s="168">
        <v>0.1054134732842158</v>
      </c>
      <c r="NG19" s="168">
        <v>1.6271148466090608</v>
      </c>
      <c r="NH19" s="168">
        <v>-22.159373287038662</v>
      </c>
      <c r="NI19" s="168">
        <v>-22.959669961868059</v>
      </c>
      <c r="NJ19" s="168">
        <v>56.310636058673566</v>
      </c>
      <c r="NK19" s="168">
        <v>13.400694746087055</v>
      </c>
      <c r="NL19" s="168">
        <v>-14.601710396948192</v>
      </c>
      <c r="NM19" s="168">
        <v>-12.724775568096419</v>
      </c>
      <c r="NN19" s="168">
        <v>9.4798772538111251</v>
      </c>
      <c r="NO19" s="168">
        <v>8.7187555209244465</v>
      </c>
      <c r="NP19" s="168">
        <v>-10.601538975759709</v>
      </c>
      <c r="NQ19" s="168">
        <v>-10.251148220917614</v>
      </c>
      <c r="NR19" s="168">
        <v>21.738455611361758</v>
      </c>
      <c r="NS19" s="168">
        <v>12.614518195864449</v>
      </c>
      <c r="NT19" s="168">
        <v>-12.479291898063309</v>
      </c>
      <c r="NU19" s="168">
        <v>-12.373630600059855</v>
      </c>
      <c r="NV19" s="168">
        <v>19.755825928697519</v>
      </c>
      <c r="NW19" s="168">
        <v>11.818926188624772</v>
      </c>
      <c r="NX19" s="168">
        <v>-8.919675908413879</v>
      </c>
      <c r="NY19" s="168">
        <v>-10.664237793374582</v>
      </c>
      <c r="NZ19" s="168">
        <v>17.783202377442748</v>
      </c>
      <c r="OA19" s="168">
        <v>9.5249724345580518</v>
      </c>
      <c r="OB19" s="168" t="e">
        <v>#VALUE!</v>
      </c>
      <c r="OC19" s="168" t="e">
        <v>#VALUE!</v>
      </c>
      <c r="OD19" s="168" t="e">
        <v>#VALUE!</v>
      </c>
      <c r="OE19" s="20"/>
      <c r="OF19" s="250" t="s">
        <v>386</v>
      </c>
    </row>
    <row r="20" spans="1:396" s="14" customFormat="1" ht="20.100000000000001" customHeight="1">
      <c r="A20" s="398"/>
      <c r="B20" s="272" t="s">
        <v>639</v>
      </c>
      <c r="C20" s="198"/>
      <c r="D20" s="225">
        <v>22.435520176024362</v>
      </c>
      <c r="E20" s="226"/>
      <c r="F20" s="297" t="s">
        <v>834</v>
      </c>
      <c r="G20" s="297"/>
      <c r="H20" s="165">
        <v>4.6471106283085533</v>
      </c>
      <c r="I20" s="165">
        <v>3.353041685046307</v>
      </c>
      <c r="J20" s="165">
        <v>2.7026712161491275</v>
      </c>
      <c r="K20" s="165">
        <v>0.45487349505977193</v>
      </c>
      <c r="L20" s="165">
        <v>1.9123535063525026</v>
      </c>
      <c r="M20" s="165">
        <v>3.7882857860545869</v>
      </c>
      <c r="N20" s="165">
        <v>2.8853354370351525</v>
      </c>
      <c r="O20" s="165">
        <v>4.1858201852303552</v>
      </c>
      <c r="P20" s="165">
        <v>2.4840375382474917</v>
      </c>
      <c r="Q20" s="165">
        <v>1.6951432694016262</v>
      </c>
      <c r="R20" s="165">
        <v>4.0492472561930697</v>
      </c>
      <c r="S20" s="165">
        <v>1.8444820532527189</v>
      </c>
      <c r="T20" s="165">
        <v>4.341730476182363</v>
      </c>
      <c r="U20" s="165">
        <v>6.9481984992178241</v>
      </c>
      <c r="V20" s="165">
        <v>6.2826493676184185</v>
      </c>
      <c r="W20" s="165">
        <v>5.109842676646025</v>
      </c>
      <c r="X20" s="165">
        <v>6.8554159306374487</v>
      </c>
      <c r="Y20" s="165">
        <v>2.4666553051094269</v>
      </c>
      <c r="Z20" s="165">
        <v>7.6799969833420931</v>
      </c>
      <c r="AA20" s="165">
        <v>7.2708037003804407</v>
      </c>
      <c r="AB20" s="165">
        <v>4.8410058885248759</v>
      </c>
      <c r="AC20" s="165">
        <v>3.8145898662211692</v>
      </c>
      <c r="AD20" s="165">
        <v>4.7267200517596422</v>
      </c>
      <c r="AE20" s="165">
        <v>3.7117334308248928</v>
      </c>
      <c r="AF20" s="165">
        <v>5.0108333814171857</v>
      </c>
      <c r="AG20" s="165">
        <v>2.5017229293868581</v>
      </c>
      <c r="AH20" s="165">
        <v>4.3190993471796872</v>
      </c>
      <c r="AI20" s="165">
        <v>5.7555498269400402</v>
      </c>
      <c r="AJ20" s="165">
        <v>4.9778770660965534</v>
      </c>
      <c r="AK20" s="165">
        <v>5.3951088373202367</v>
      </c>
      <c r="AL20" s="165">
        <v>9.2083078591173688</v>
      </c>
      <c r="AM20" s="165">
        <v>6.0890182785716291</v>
      </c>
      <c r="AN20" s="165">
        <v>4.2549468584988688</v>
      </c>
      <c r="AO20" s="165">
        <v>6.0895363185715041</v>
      </c>
      <c r="AP20" s="165">
        <v>4.6244487637493847</v>
      </c>
      <c r="AQ20" s="165">
        <v>5.3920994546073047</v>
      </c>
      <c r="AR20" s="165">
        <v>3.1658055649764094</v>
      </c>
      <c r="AS20" s="165">
        <v>4.0931302417637028</v>
      </c>
      <c r="AT20" s="165">
        <v>5.1727802819864905</v>
      </c>
      <c r="AU20" s="165">
        <v>5.5093219999278631</v>
      </c>
      <c r="AV20" s="165">
        <v>5.3629022264469768</v>
      </c>
      <c r="AW20" s="165">
        <v>5.1340031827838288</v>
      </c>
      <c r="AX20" s="165">
        <v>4.4302109077934091</v>
      </c>
      <c r="AY20" s="165">
        <v>6.56602857734498</v>
      </c>
      <c r="AZ20" s="165">
        <v>6.4827726929993759</v>
      </c>
      <c r="BA20" s="165">
        <v>3.5250274789189859</v>
      </c>
      <c r="BB20" s="165">
        <v>4.9793300542417143</v>
      </c>
      <c r="BC20" s="165">
        <v>5.623044375678532</v>
      </c>
      <c r="BD20" s="165">
        <v>4.6961834047098137</v>
      </c>
      <c r="BE20" s="165">
        <v>6.6277991912305509</v>
      </c>
      <c r="BF20" s="165">
        <v>-7.9420521595777132</v>
      </c>
      <c r="BG20" s="165">
        <v>-51.054946695355184</v>
      </c>
      <c r="BH20" s="165">
        <v>-32.885821268083831</v>
      </c>
      <c r="BI20" s="165">
        <v>-2.7812031962775592</v>
      </c>
      <c r="BJ20" s="165">
        <v>-1.6535687569689657</v>
      </c>
      <c r="BK20" s="165">
        <v>-0.83086489954591514</v>
      </c>
      <c r="BL20" s="165">
        <v>1.4351090694685951</v>
      </c>
      <c r="BM20" s="165">
        <v>1.2967841557216531</v>
      </c>
      <c r="BN20" s="165">
        <v>0.90254371225388752</v>
      </c>
      <c r="BO20" s="165">
        <v>2.9802005962971805</v>
      </c>
      <c r="BP20" s="165">
        <v>1.4637961489172255</v>
      </c>
      <c r="BQ20" s="165">
        <v>1.7741212905995667</v>
      </c>
      <c r="BR20" s="165">
        <v>13.387938720331533</v>
      </c>
      <c r="BS20" s="165">
        <v>110.94783031031764</v>
      </c>
      <c r="BT20" s="165">
        <v>41.060068340894617</v>
      </c>
      <c r="BU20" s="165">
        <v>-20.843547375791687</v>
      </c>
      <c r="BV20" s="165">
        <v>-24.731673046426224</v>
      </c>
      <c r="BW20" s="165">
        <v>-13.815231626383564</v>
      </c>
      <c r="BX20" s="165">
        <v>-1.900472920183347</v>
      </c>
      <c r="BY20" s="165">
        <v>6.5802163228272406</v>
      </c>
      <c r="BZ20" s="165">
        <v>8.841852763788367</v>
      </c>
      <c r="CA20" s="165">
        <v>5.7492590410107169</v>
      </c>
      <c r="CB20" s="165">
        <v>6.9569868065034228</v>
      </c>
      <c r="CC20" s="165">
        <v>6.0850921947362906</v>
      </c>
      <c r="CD20" s="165">
        <v>5.1160976413867161</v>
      </c>
      <c r="CE20" s="165">
        <v>6.9092369621548642</v>
      </c>
      <c r="CF20" s="165">
        <v>8.8006513935963113</v>
      </c>
      <c r="CG20" s="165">
        <v>35.503473615932023</v>
      </c>
      <c r="CH20" s="165">
        <v>30.914950155979227</v>
      </c>
      <c r="CI20" s="165">
        <v>22.460551537129888</v>
      </c>
      <c r="CJ20" s="165">
        <v>11.176699618599059</v>
      </c>
      <c r="CK20" s="165">
        <v>2.4566293617727553</v>
      </c>
      <c r="CL20" s="165">
        <v>4.2764632718008926</v>
      </c>
      <c r="CM20" s="165">
        <v>3.7805655998050014</v>
      </c>
      <c r="CN20" s="165">
        <v>2.7358630046511223</v>
      </c>
      <c r="CO20" s="165">
        <v>7.0286688675289781</v>
      </c>
      <c r="CP20" s="165">
        <v>5.0457700645559385</v>
      </c>
      <c r="CQ20" s="165">
        <v>-2.0647915695647185</v>
      </c>
      <c r="CR20" s="165">
        <v>10.069197860515715</v>
      </c>
      <c r="CS20" s="165">
        <v>4.1410170456174171</v>
      </c>
      <c r="CT20" s="165">
        <v>5.9508139944476284</v>
      </c>
      <c r="CU20" s="165">
        <v>4.1945605350016706</v>
      </c>
      <c r="CV20" s="165">
        <v>5.8387461750376559</v>
      </c>
      <c r="CW20" s="165">
        <v>6.6895989623078691</v>
      </c>
      <c r="CX20" s="165">
        <v>5.7591457874284657</v>
      </c>
      <c r="CY20" s="165">
        <v>4.2057723119440595</v>
      </c>
      <c r="CZ20" s="165">
        <v>8.0146494415812413</v>
      </c>
      <c r="DA20" s="165">
        <v>4.1176185656599955</v>
      </c>
      <c r="DB20" s="165">
        <v>3.1276722978649758</v>
      </c>
      <c r="DC20" s="165">
        <v>9.5364144772466233</v>
      </c>
      <c r="DD20" s="165">
        <v>6.4293917499526572</v>
      </c>
      <c r="DE20" s="165">
        <v>4.5682581567831164</v>
      </c>
      <c r="DF20" s="165">
        <v>7.5257680295078018</v>
      </c>
      <c r="DG20" s="165">
        <v>7.127516476203354</v>
      </c>
      <c r="DH20" s="165">
        <v>2.7397833177800806</v>
      </c>
      <c r="DI20" s="165">
        <v>3.297919798565502</v>
      </c>
      <c r="DJ20" s="165">
        <v>2.2155331817336616</v>
      </c>
      <c r="DK20" s="165">
        <v>3.7344693080538605</v>
      </c>
      <c r="DL20" s="165">
        <v>0.24043770176686508</v>
      </c>
      <c r="DM20" s="165">
        <v>2.8714963792529744</v>
      </c>
      <c r="DN20" s="165">
        <v>2.3130829482576303</v>
      </c>
      <c r="DO20" s="165">
        <v>3.9249129960206943</v>
      </c>
      <c r="DP20" s="165">
        <v>2.5511521585428625</v>
      </c>
      <c r="DQ20" s="165">
        <v>5.0764660726821091</v>
      </c>
      <c r="DR20" s="165">
        <v>5.0168472969601936</v>
      </c>
      <c r="DS20" s="165">
        <v>3.7617307771699871</v>
      </c>
      <c r="DT20" s="165">
        <v>5.2634413414868817</v>
      </c>
      <c r="DU20" s="165">
        <v>4.9319968308237918</v>
      </c>
      <c r="DV20" s="165">
        <v>4.6364204701400382</v>
      </c>
      <c r="DW20" s="165">
        <v>5.2459794735978562</v>
      </c>
      <c r="DX20" s="165">
        <v>6.4100430657193783</v>
      </c>
      <c r="DY20" s="165">
        <v>2.6786458639668069</v>
      </c>
      <c r="DZ20" s="165">
        <v>2.7919626233491499</v>
      </c>
      <c r="EA20" s="165">
        <v>7.9909890550350298</v>
      </c>
      <c r="EB20" s="165">
        <v>1.9672698307669805</v>
      </c>
      <c r="EC20" s="165">
        <v>-100</v>
      </c>
      <c r="ED20" s="165">
        <v>-100</v>
      </c>
      <c r="EE20" s="165">
        <v>-100</v>
      </c>
      <c r="EF20" s="165">
        <v>-100</v>
      </c>
      <c r="EG20" s="165">
        <v>-100</v>
      </c>
      <c r="EH20" s="165">
        <v>-100</v>
      </c>
      <c r="EI20" s="165">
        <v>-100</v>
      </c>
      <c r="EJ20" s="165">
        <v>3.5769216728174911</v>
      </c>
      <c r="EK20" s="165">
        <v>2.0581727645800498</v>
      </c>
      <c r="EL20" s="165">
        <v>3.1785612912825769</v>
      </c>
      <c r="EM20" s="165">
        <v>2.5156859607075859</v>
      </c>
      <c r="EN20" s="165">
        <v>5.8165356749714903</v>
      </c>
      <c r="EO20" s="165">
        <v>4.7752494296381656</v>
      </c>
      <c r="EP20" s="165">
        <v>6.5843196756330684</v>
      </c>
      <c r="EQ20" s="165">
        <v>4.0827765140625729</v>
      </c>
      <c r="ER20" s="165">
        <v>3.9793585793262736</v>
      </c>
      <c r="ES20" s="165">
        <v>5.3745428817443468</v>
      </c>
      <c r="ET20" s="165">
        <v>6.5147182758491766</v>
      </c>
      <c r="EU20" s="165">
        <v>5.3663344135352702</v>
      </c>
      <c r="EV20" s="165">
        <v>4.1395909495788601</v>
      </c>
      <c r="EW20" s="165">
        <v>5.3345739748310166</v>
      </c>
      <c r="EX20" s="165">
        <v>5.8122069084280952</v>
      </c>
      <c r="EY20" s="165">
        <v>4.7109615759541015</v>
      </c>
      <c r="EZ20" s="165">
        <v>0.95341912083424063</v>
      </c>
      <c r="FA20" s="165">
        <v>-28.829001361763005</v>
      </c>
      <c r="FB20" s="165">
        <v>-0.36541732725015663</v>
      </c>
      <c r="FC20" s="165">
        <v>1.7351594437525932</v>
      </c>
      <c r="FD20" s="165">
        <v>5.3063923222932914</v>
      </c>
      <c r="FE20" s="165">
        <v>28.679006923581483</v>
      </c>
      <c r="FF20" s="165">
        <v>-13.46321796002124</v>
      </c>
      <c r="FG20" s="165">
        <v>7.041557859174759</v>
      </c>
      <c r="FH20" s="165">
        <v>6.0568318169038378</v>
      </c>
      <c r="FI20" s="165">
        <v>15.609765063322499</v>
      </c>
      <c r="FJ20" s="165">
        <v>20.635310335558614</v>
      </c>
      <c r="FK20" s="165">
        <v>3.5147668058184394</v>
      </c>
      <c r="FL20" s="165">
        <v>4.8803373811416151</v>
      </c>
      <c r="FM20" s="165">
        <v>3.9163177793489723</v>
      </c>
      <c r="FN20" s="165">
        <v>5.3164928538361949</v>
      </c>
      <c r="FO20" s="165">
        <v>5.5328800547011667</v>
      </c>
      <c r="FP20" s="165">
        <v>5.1059006714633739</v>
      </c>
      <c r="FQ20" s="165">
        <v>6.8268529594311076</v>
      </c>
      <c r="FR20" s="165">
        <v>5.7176843538945974</v>
      </c>
      <c r="FS20" s="165">
        <v>3.0776907988923767</v>
      </c>
      <c r="FT20" s="165">
        <v>1.7718371356988598</v>
      </c>
      <c r="FU20" s="165">
        <v>3.8276486795068081</v>
      </c>
      <c r="FV20" s="165">
        <v>4.6741773255510708</v>
      </c>
      <c r="FW20" s="165">
        <v>4.9385906618743718</v>
      </c>
      <c r="FX20" s="165">
        <v>3.995612316996386</v>
      </c>
      <c r="FY20" s="165">
        <v>-29.416115143181344</v>
      </c>
      <c r="FZ20" s="165">
        <v>-100</v>
      </c>
      <c r="GA20" s="165">
        <v>-100</v>
      </c>
      <c r="GB20" s="165">
        <v>2.6050071022164047</v>
      </c>
      <c r="GC20" s="165">
        <v>5.8822900490832666</v>
      </c>
      <c r="GD20" s="165">
        <v>4.5329189378623198</v>
      </c>
      <c r="GE20" s="165">
        <v>4.6618997183822017</v>
      </c>
      <c r="GF20" s="165">
        <v>-16.461242973091998</v>
      </c>
      <c r="GG20" s="165">
        <v>23.682747228272547</v>
      </c>
      <c r="GH20" s="165">
        <v>6.7406710403264469</v>
      </c>
      <c r="GI20" s="165">
        <v>4.458386142039771</v>
      </c>
      <c r="GJ20" s="165">
        <v>6.2127083396476621</v>
      </c>
      <c r="GK20" s="165">
        <v>2.3500794739356223</v>
      </c>
      <c r="GL20" s="165">
        <v>4.3829977208405921</v>
      </c>
      <c r="GM20" s="165">
        <v>2.825424081979051</v>
      </c>
      <c r="GN20" s="165">
        <v>5.3078987099345341</v>
      </c>
      <c r="GO20" s="165">
        <v>5.3159459471976618</v>
      </c>
      <c r="GP20" s="165">
        <v>5.0080688436439971</v>
      </c>
      <c r="GQ20" s="165">
        <v>-6.602674338586155</v>
      </c>
      <c r="GR20" s="165">
        <v>5.0473795796505811</v>
      </c>
      <c r="GS20" s="165">
        <v>10.873390640110614</v>
      </c>
      <c r="GT20" s="165">
        <v>4.9240770908590008</v>
      </c>
      <c r="GU20" s="165">
        <v>5.139845119797954</v>
      </c>
      <c r="GV20" s="165">
        <v>3.8074468624329967</v>
      </c>
      <c r="GW20" s="165">
        <v>-8.5651093947659547</v>
      </c>
      <c r="GX20" s="165">
        <v>8.2708369291337362</v>
      </c>
      <c r="GY20" s="165">
        <v>0.7320803179881068</v>
      </c>
      <c r="GZ20" s="165">
        <v>-1.7565527348014598</v>
      </c>
      <c r="HA20" s="165">
        <v>2.7554178348354128</v>
      </c>
      <c r="HB20" s="165">
        <v>-3.0783035518472133</v>
      </c>
      <c r="HC20" s="165">
        <v>0.3041501840212959</v>
      </c>
      <c r="HD20" s="165">
        <v>2.9370383982454626</v>
      </c>
      <c r="HE20" s="165">
        <v>0.61445855514969594</v>
      </c>
      <c r="HF20" s="165">
        <v>-2.1424311673658565</v>
      </c>
      <c r="HG20" s="165">
        <v>3.5533551547043913</v>
      </c>
      <c r="HH20" s="165">
        <v>1.8819157148628278</v>
      </c>
      <c r="HI20" s="165">
        <v>-9.6957956750884051</v>
      </c>
      <c r="HJ20" s="165">
        <v>7.5895202128238566</v>
      </c>
      <c r="HK20" s="165">
        <v>-1.4725881477699971</v>
      </c>
      <c r="HL20" s="165">
        <v>-0.33115787193736423</v>
      </c>
      <c r="HM20" s="165">
        <v>4.6468686609477459</v>
      </c>
      <c r="HN20" s="165">
        <v>-3.921515085524689</v>
      </c>
      <c r="HO20" s="165">
        <v>1.5720083966703555</v>
      </c>
      <c r="HP20" s="165">
        <v>1.2556534903328753</v>
      </c>
      <c r="HQ20" s="165">
        <v>-0.1600442027804263</v>
      </c>
      <c r="HR20" s="165">
        <v>0.12283820067422369</v>
      </c>
      <c r="HS20" s="165">
        <v>1.3590977226379977</v>
      </c>
      <c r="HT20" s="165">
        <v>4.3800820191595875</v>
      </c>
      <c r="HU20" s="165">
        <v>-7.4399866153347887</v>
      </c>
      <c r="HV20" s="165">
        <v>6.9199800732827441</v>
      </c>
      <c r="HW20" s="165">
        <v>-2.5598174232164865</v>
      </c>
      <c r="HX20" s="165">
        <v>1.3240559562315042</v>
      </c>
      <c r="HY20" s="165">
        <v>0.34881738517438521</v>
      </c>
      <c r="HZ20" s="165">
        <v>0.96680656696422318</v>
      </c>
      <c r="IA20" s="165">
        <v>1.1860259975505585</v>
      </c>
      <c r="IB20" s="165">
        <v>-1.0378947707205981</v>
      </c>
      <c r="IC20" s="165">
        <v>-1.1374988678503257</v>
      </c>
      <c r="ID20" s="165">
        <v>1.0025321155883375</v>
      </c>
      <c r="IE20" s="165">
        <v>0.37674930145522012</v>
      </c>
      <c r="IF20" s="165">
        <v>5.6875537478464224</v>
      </c>
      <c r="IG20" s="165">
        <v>-9.6515993560886955</v>
      </c>
      <c r="IH20" s="165">
        <v>8.8156930898329477</v>
      </c>
      <c r="II20" s="165">
        <v>-1.2180880765650386</v>
      </c>
      <c r="IJ20" s="165">
        <v>0.57897015728963197</v>
      </c>
      <c r="IK20" s="165">
        <v>0.74765108221568255</v>
      </c>
      <c r="IL20" s="165">
        <v>4.6197894452246544</v>
      </c>
      <c r="IM20" s="165">
        <v>-1.7041251528377472</v>
      </c>
      <c r="IN20" s="165">
        <v>-2.7487558175695312</v>
      </c>
      <c r="IO20" s="165">
        <v>0.60219894063476431</v>
      </c>
      <c r="IP20" s="165">
        <v>-0.39230433994782743</v>
      </c>
      <c r="IQ20" s="165">
        <v>1.1132337642917065</v>
      </c>
      <c r="IR20" s="165">
        <v>3.4550187064488682</v>
      </c>
      <c r="IS20" s="165">
        <v>-8.8394862633198557</v>
      </c>
      <c r="IT20" s="165">
        <v>9.9443253746767937</v>
      </c>
      <c r="IU20" s="165">
        <v>-0.90199645807675211</v>
      </c>
      <c r="IV20" s="165">
        <v>0.43939244275004796</v>
      </c>
      <c r="IW20" s="165">
        <v>0.52877859012671991</v>
      </c>
      <c r="IX20" s="165">
        <v>3.9194394405295867</v>
      </c>
      <c r="IY20" s="165">
        <v>0.30623242968179909</v>
      </c>
      <c r="IZ20" s="165">
        <v>-2.824734423943525</v>
      </c>
      <c r="JA20" s="165">
        <v>-2.1922030543293403</v>
      </c>
      <c r="JB20" s="165">
        <v>1.0069682016593333</v>
      </c>
      <c r="JC20" s="165">
        <v>1.7332418804344911</v>
      </c>
      <c r="JD20" s="165">
        <v>2.5471825457263009</v>
      </c>
      <c r="JE20" s="165">
        <v>-7.1575998591093253</v>
      </c>
      <c r="JF20" s="165">
        <v>-5.078703232535446</v>
      </c>
      <c r="JG20" s="165">
        <v>-47.311914076651384</v>
      </c>
      <c r="JH20" s="165">
        <v>37.72397578506866</v>
      </c>
      <c r="JI20" s="165">
        <v>45.621790854638618</v>
      </c>
      <c r="JJ20" s="165">
        <v>5.1247941937196515</v>
      </c>
      <c r="JK20" s="165">
        <v>1.145330740626548</v>
      </c>
      <c r="JL20" s="165">
        <v>-0.60431955388978054</v>
      </c>
      <c r="JM20" s="165">
        <v>-2.3255814792199203</v>
      </c>
      <c r="JN20" s="165">
        <v>0.61385570288601343</v>
      </c>
      <c r="JO20" s="165">
        <v>3.8280034449366269</v>
      </c>
      <c r="JP20" s="165">
        <v>1.0371543774163001</v>
      </c>
      <c r="JQ20" s="165">
        <v>-6.873643097472268</v>
      </c>
      <c r="JR20" s="165">
        <v>5.7531133124879972</v>
      </c>
      <c r="JS20" s="165">
        <v>-1.9786625088277106</v>
      </c>
      <c r="JT20" s="165">
        <v>-7.9044643036023103</v>
      </c>
      <c r="JU20" s="165">
        <v>-18.283717536695562</v>
      </c>
      <c r="JV20" s="216">
        <v>-3.8883527732068046E-2</v>
      </c>
      <c r="JW20" s="165">
        <v>15.814808894723683</v>
      </c>
      <c r="JX20" s="165">
        <v>13.136803979912344</v>
      </c>
      <c r="JY20" s="165">
        <v>6.1183571933134004</v>
      </c>
      <c r="JZ20" s="165">
        <v>2.7488857335439434</v>
      </c>
      <c r="KA20" s="165">
        <v>0.87787145481695461</v>
      </c>
      <c r="KB20" s="165">
        <v>2.1910667338201932</v>
      </c>
      <c r="KC20" s="165">
        <v>-7.6327928381405457</v>
      </c>
      <c r="KD20" s="165">
        <v>4.7871510959359114</v>
      </c>
      <c r="KE20" s="165">
        <v>-0.30655025891003618</v>
      </c>
      <c r="KF20" s="165">
        <v>-6.2751305786860883</v>
      </c>
      <c r="KG20" s="165">
        <v>1.7718183019089366</v>
      </c>
      <c r="KH20" s="165">
        <v>-3.4238441916640596</v>
      </c>
      <c r="KI20" s="165">
        <v>8.3355671488784253</v>
      </c>
      <c r="KJ20" s="165">
        <v>2.7120677965373403</v>
      </c>
      <c r="KK20" s="165">
        <v>-2.2049653503419506</v>
      </c>
      <c r="KL20" s="165">
        <v>4.5739106991346716</v>
      </c>
      <c r="KM20" s="165">
        <v>0.39813614312006962</v>
      </c>
      <c r="KN20" s="165">
        <v>1.1623647605620562</v>
      </c>
      <c r="KO20" s="165">
        <v>-3.7732400311121523</v>
      </c>
      <c r="KP20" s="165">
        <v>2.8457804456827063</v>
      </c>
      <c r="KQ20" s="165">
        <v>-7.0548126445966659</v>
      </c>
      <c r="KR20" s="165">
        <v>5.3372057109916113</v>
      </c>
      <c r="KS20" s="165">
        <v>-3.7094766696347392</v>
      </c>
      <c r="KT20" s="165">
        <v>-1.7455118969533601</v>
      </c>
      <c r="KU20" s="165">
        <v>6.5397837337908555</v>
      </c>
      <c r="KV20" s="165">
        <v>4.3328597655455354</v>
      </c>
      <c r="KW20" s="165">
        <v>-1.4187771081339662</v>
      </c>
      <c r="KX20" s="165">
        <v>3.661908703008109</v>
      </c>
      <c r="KY20" s="165">
        <v>-1.0764956772452337</v>
      </c>
      <c r="KZ20" s="165">
        <v>4.8600007836708841</v>
      </c>
      <c r="LA20" s="165">
        <v>-7.2449788797526224</v>
      </c>
      <c r="LB20" s="165">
        <v>1.8679267652658638</v>
      </c>
      <c r="LC20" s="165">
        <v>-1.2788484508674998</v>
      </c>
      <c r="LD20" s="165">
        <v>2.3492943964243693</v>
      </c>
      <c r="LE20" s="165">
        <v>-5.3933116021414804</v>
      </c>
      <c r="LF20" s="165">
        <v>1.0334252654939746</v>
      </c>
      <c r="LG20" s="165">
        <v>6.145184047238871</v>
      </c>
      <c r="LH20" s="165">
        <v>5.9590269859072009E-2</v>
      </c>
      <c r="LI20" s="165">
        <v>-0.88323211242179411</v>
      </c>
      <c r="LJ20" s="165">
        <v>2.5757081011549445</v>
      </c>
      <c r="LK20" s="165">
        <v>0.39352047177658278</v>
      </c>
      <c r="LL20" s="165">
        <v>1.3280585139765435</v>
      </c>
      <c r="LM20" s="165">
        <v>-4.8103935088775671</v>
      </c>
      <c r="LN20" s="165">
        <v>1.3149609730345446</v>
      </c>
      <c r="LO20" s="165">
        <v>0.27639466986941841</v>
      </c>
      <c r="LP20" s="165">
        <v>0.99636131876398792</v>
      </c>
      <c r="LQ20" s="165">
        <v>-3.0636294722674648</v>
      </c>
      <c r="LR20" s="165">
        <v>0.9761004491344778</v>
      </c>
      <c r="LS20" s="165">
        <v>4.8765821283759152</v>
      </c>
      <c r="LT20" s="165">
        <v>1.5077209307879258</v>
      </c>
      <c r="LU20" s="165">
        <v>-1.1953225040367954</v>
      </c>
      <c r="LV20" s="165">
        <v>2.2867690224106525</v>
      </c>
      <c r="LW20" s="165">
        <v>0.97836248010830218</v>
      </c>
      <c r="LX20" s="165">
        <v>2.4487882973510295</v>
      </c>
      <c r="LY20" s="165">
        <v>-8.1483324953089209</v>
      </c>
      <c r="LZ20" s="165">
        <v>1.4267727617254735</v>
      </c>
      <c r="MA20" s="165">
        <v>5.3481883496254028</v>
      </c>
      <c r="MB20" s="165">
        <v>-4.6371987456495134</v>
      </c>
      <c r="MC20" s="165">
        <v>-100</v>
      </c>
      <c r="MD20" s="165" t="e">
        <v>#DIV/0!</v>
      </c>
      <c r="ME20" s="165" t="e">
        <v>#DIV/0!</v>
      </c>
      <c r="MF20" s="165" t="e">
        <v>#DIV/0!</v>
      </c>
      <c r="MG20" s="165" t="e">
        <v>#DIV/0!</v>
      </c>
      <c r="MH20" s="165" t="e">
        <v>#DIV/0!</v>
      </c>
      <c r="MI20" s="165" t="e">
        <v>#DIV/0!</v>
      </c>
      <c r="MJ20" s="165">
        <v>2.7304561338590219</v>
      </c>
      <c r="MK20" s="165">
        <v>-0.73116472382301367</v>
      </c>
      <c r="ML20" s="165">
        <v>2.3917872065945147</v>
      </c>
      <c r="MM20" s="165">
        <v>-0.80592468264202921</v>
      </c>
      <c r="MN20" s="165">
        <v>1.2241189539524697</v>
      </c>
      <c r="MO20" s="165">
        <v>0.35860262248353081</v>
      </c>
      <c r="MP20" s="165">
        <v>1.7339665416879342</v>
      </c>
      <c r="MQ20" s="165">
        <v>2.3879742031681843</v>
      </c>
      <c r="MR20" s="165">
        <v>0.22802432573203646</v>
      </c>
      <c r="MS20" s="165">
        <v>2.0914141683618652</v>
      </c>
      <c r="MT20" s="165">
        <v>-0.65373841412818479</v>
      </c>
      <c r="MU20" s="165">
        <v>2.2862402449806325</v>
      </c>
      <c r="MV20" s="165">
        <v>1.5728736122849796</v>
      </c>
      <c r="MW20" s="165">
        <v>3.1960653981637535</v>
      </c>
      <c r="MX20" s="165">
        <v>-1.7248358683877143</v>
      </c>
      <c r="MY20" s="165">
        <v>1.0953572426287508</v>
      </c>
      <c r="MZ20" s="165">
        <v>2.7384040189823509</v>
      </c>
      <c r="NA20" s="165">
        <v>3.6640014004831727</v>
      </c>
      <c r="NB20" s="165">
        <v>-2.7476390870344289</v>
      </c>
      <c r="NC20" s="165">
        <v>-2.5324396101309503</v>
      </c>
      <c r="ND20" s="165">
        <v>-27.570607551412536</v>
      </c>
      <c r="NE20" s="165">
        <v>45.122588067430115</v>
      </c>
      <c r="NF20" s="165">
        <v>-0.69728623987160177</v>
      </c>
      <c r="NG20" s="165">
        <v>0.88898674982769421</v>
      </c>
      <c r="NH20" s="165">
        <v>-11.494999621314378</v>
      </c>
      <c r="NI20" s="165">
        <v>-2.404890487483371</v>
      </c>
      <c r="NJ20" s="165">
        <v>22.832360182022569</v>
      </c>
      <c r="NK20" s="216">
        <v>-3.913887369493807E-2</v>
      </c>
      <c r="NL20" s="165">
        <v>-3.5230251043734881</v>
      </c>
      <c r="NM20" s="165">
        <v>1.837559455524044</v>
      </c>
      <c r="NN20" s="165">
        <v>5.4000116970933618</v>
      </c>
      <c r="NO20" s="165">
        <v>1.2795484484154969</v>
      </c>
      <c r="NP20" s="165">
        <v>-4.4098042399425594</v>
      </c>
      <c r="NQ20" s="165">
        <v>3.209725208154012</v>
      </c>
      <c r="NR20" s="165">
        <v>5.6165704988939638</v>
      </c>
      <c r="NS20" s="165">
        <v>0.86977777686088587</v>
      </c>
      <c r="NT20" s="165">
        <v>-2.8446574208808642</v>
      </c>
      <c r="NU20" s="165">
        <v>2.1381127454110498</v>
      </c>
      <c r="NV20" s="165">
        <v>2.9791019701175543</v>
      </c>
      <c r="NW20" s="165">
        <v>-0.40810464167739724</v>
      </c>
      <c r="NX20" s="165">
        <v>-0.88209999401186678</v>
      </c>
      <c r="NY20" s="165">
        <v>2.9708662498150602</v>
      </c>
      <c r="NZ20" s="165">
        <v>3.2392334430290362</v>
      </c>
      <c r="OA20" s="165">
        <v>-1.3030375739372886</v>
      </c>
      <c r="OB20" s="165">
        <v>-32.726715239226209</v>
      </c>
      <c r="OC20" s="165">
        <v>-100</v>
      </c>
      <c r="OD20" s="165" t="e">
        <v>#DIV/0!</v>
      </c>
      <c r="OE20" s="298" t="s">
        <v>835</v>
      </c>
      <c r="OF20" s="298"/>
    </row>
    <row r="21" spans="1:396" s="14" customFormat="1" ht="45" customHeight="1">
      <c r="A21" s="398"/>
      <c r="B21" s="218"/>
      <c r="C21" s="219">
        <v>2.1</v>
      </c>
      <c r="D21" s="220">
        <v>3.6762109771503</v>
      </c>
      <c r="E21" s="223" t="s">
        <v>836</v>
      </c>
      <c r="F21" s="11"/>
      <c r="G21" s="11" t="s">
        <v>837</v>
      </c>
      <c r="H21" s="168">
        <v>3.760315923455579</v>
      </c>
      <c r="I21" s="168">
        <v>6.4867384649760709</v>
      </c>
      <c r="J21" s="168">
        <v>8.3877185950766773</v>
      </c>
      <c r="K21" s="168">
        <v>6.5304701057218324</v>
      </c>
      <c r="L21" s="168">
        <v>7.6095415212316766</v>
      </c>
      <c r="M21" s="168">
        <v>8.2903402498151451</v>
      </c>
      <c r="N21" s="168">
        <v>6.7763076275498975</v>
      </c>
      <c r="O21" s="168">
        <v>8.2397807785485213</v>
      </c>
      <c r="P21" s="168">
        <v>2.2792609586707897</v>
      </c>
      <c r="Q21" s="168">
        <v>2.9610720964980999</v>
      </c>
      <c r="R21" s="168">
        <v>5.316340389762388</v>
      </c>
      <c r="S21" s="168">
        <v>3.0569367073421461</v>
      </c>
      <c r="T21" s="168">
        <v>3.8603434830881298</v>
      </c>
      <c r="U21" s="168">
        <v>10.477182082460203</v>
      </c>
      <c r="V21" s="168">
        <v>7.0790969016396161</v>
      </c>
      <c r="W21" s="168">
        <v>5.8627732170694742</v>
      </c>
      <c r="X21" s="168">
        <v>8.1157817053969552</v>
      </c>
      <c r="Y21" s="168">
        <v>4.4493886866152366</v>
      </c>
      <c r="Z21" s="168">
        <v>11.643078508168429</v>
      </c>
      <c r="AA21" s="168">
        <v>7.4685228745775163</v>
      </c>
      <c r="AB21" s="168">
        <v>3.8444991477521171</v>
      </c>
      <c r="AC21" s="168">
        <v>3.5836624471383232</v>
      </c>
      <c r="AD21" s="168">
        <v>2.1398410478275878</v>
      </c>
      <c r="AE21" s="168">
        <v>1.7868785749953986</v>
      </c>
      <c r="AF21" s="168">
        <v>6.9491412261549499</v>
      </c>
      <c r="AG21" s="168">
        <v>3.2554499806123403</v>
      </c>
      <c r="AH21" s="168">
        <v>2.4601111789025225</v>
      </c>
      <c r="AI21" s="168">
        <v>6.2620681761419661</v>
      </c>
      <c r="AJ21" s="168">
        <v>6.0624101627160911</v>
      </c>
      <c r="AK21" s="168">
        <v>7.3001493437389513</v>
      </c>
      <c r="AL21" s="168">
        <v>16.128945507090251</v>
      </c>
      <c r="AM21" s="168">
        <v>8.2190987774383615</v>
      </c>
      <c r="AN21" s="168">
        <v>7.4475010981333867</v>
      </c>
      <c r="AO21" s="168">
        <v>6.5657619105476783</v>
      </c>
      <c r="AP21" s="168">
        <v>3.5098207382431355</v>
      </c>
      <c r="AQ21" s="168">
        <v>8.2745747769000104</v>
      </c>
      <c r="AR21" s="168">
        <v>-4.9229738728243433</v>
      </c>
      <c r="AS21" s="168">
        <v>-1.7587827124462478</v>
      </c>
      <c r="AT21" s="168">
        <v>7.8045036302896449</v>
      </c>
      <c r="AU21" s="168">
        <v>7.4813450176615532</v>
      </c>
      <c r="AV21" s="168">
        <v>7.6039444472259561</v>
      </c>
      <c r="AW21" s="168">
        <v>6.2885193189560624</v>
      </c>
      <c r="AX21" s="168">
        <v>2.6260426870234852</v>
      </c>
      <c r="AY21" s="168">
        <v>14.741354712938488</v>
      </c>
      <c r="AZ21" s="168">
        <v>16.196463873736562</v>
      </c>
      <c r="BA21" s="168">
        <v>4.7124035979541077</v>
      </c>
      <c r="BB21" s="168">
        <v>9.4591662398551932</v>
      </c>
      <c r="BC21" s="168">
        <v>11.501640828159225</v>
      </c>
      <c r="BD21" s="168">
        <v>15.416897523670215</v>
      </c>
      <c r="BE21" s="168">
        <v>11.627583791407957</v>
      </c>
      <c r="BF21" s="168">
        <v>-1.0245113095314338</v>
      </c>
      <c r="BG21" s="168">
        <v>1.3361157348502246</v>
      </c>
      <c r="BH21" s="168">
        <v>2.4228600459361758</v>
      </c>
      <c r="BI21" s="168">
        <v>8.4452497419691213</v>
      </c>
      <c r="BJ21" s="168">
        <v>4.2555921852859342</v>
      </c>
      <c r="BK21" s="168">
        <v>3.3804328747039989</v>
      </c>
      <c r="BL21" s="168">
        <v>6.304983109430836</v>
      </c>
      <c r="BM21" s="168">
        <v>4.8130790290994412</v>
      </c>
      <c r="BN21" s="168">
        <v>0.12308330045580362</v>
      </c>
      <c r="BO21" s="168">
        <v>3.821925604453142</v>
      </c>
      <c r="BP21" s="168">
        <v>6.2659908378084737</v>
      </c>
      <c r="BQ21" s="168">
        <v>6.581987643811388</v>
      </c>
      <c r="BR21" s="168">
        <v>13.265164037595881</v>
      </c>
      <c r="BS21" s="168">
        <v>15.09790435709624</v>
      </c>
      <c r="BT21" s="168">
        <v>8.0039369548126729</v>
      </c>
      <c r="BU21" s="168">
        <v>7.4757927320573572</v>
      </c>
      <c r="BV21" s="168">
        <v>4.9083990131423008</v>
      </c>
      <c r="BW21" s="168">
        <v>10.259807803567639</v>
      </c>
      <c r="BX21" s="168">
        <v>12.492051106868345</v>
      </c>
      <c r="BY21" s="168">
        <v>12.562679412068405</v>
      </c>
      <c r="BZ21" s="168">
        <v>15.656167071835768</v>
      </c>
      <c r="CA21" s="168">
        <v>9.2058578222451501</v>
      </c>
      <c r="CB21" s="168">
        <v>11.093327994125659</v>
      </c>
      <c r="CC21" s="168">
        <v>5.4447294111503339</v>
      </c>
      <c r="CD21" s="168">
        <v>10.091209292862828</v>
      </c>
      <c r="CE21" s="168">
        <v>10.285746934338931</v>
      </c>
      <c r="CF21" s="168">
        <v>11.369476859373393</v>
      </c>
      <c r="CG21" s="168">
        <v>9.833453928700834</v>
      </c>
      <c r="CH21" s="168">
        <v>10.191764234750721</v>
      </c>
      <c r="CI21" s="168">
        <v>9.1825092452133532</v>
      </c>
      <c r="CJ21" s="168">
        <v>8.3585711471485951</v>
      </c>
      <c r="CK21" s="168">
        <v>7.8168167956409746</v>
      </c>
      <c r="CL21" s="168">
        <v>8.1344951017506872</v>
      </c>
      <c r="CM21" s="168">
        <v>3.396936700717589</v>
      </c>
      <c r="CN21" s="168">
        <v>1.5222088375108171</v>
      </c>
      <c r="CO21" s="168">
        <v>8.918179049213478</v>
      </c>
      <c r="CP21" s="168">
        <v>2.4955771066013597</v>
      </c>
      <c r="CQ21" s="168">
        <v>-4.874081219172993</v>
      </c>
      <c r="CR21" s="168">
        <v>8.7417583694884513</v>
      </c>
      <c r="CS21" s="168">
        <v>5.7700718888453792</v>
      </c>
      <c r="CT21" s="168">
        <v>7.0298842424504642</v>
      </c>
      <c r="CU21" s="168">
        <v>5.68894512652804</v>
      </c>
      <c r="CV21" s="168">
        <v>8.2382910194880594</v>
      </c>
      <c r="CW21" s="168">
        <v>9.3574744555995721</v>
      </c>
      <c r="CX21" s="168">
        <v>10.856602529773937</v>
      </c>
      <c r="CY21" s="168">
        <v>6.212956148089873</v>
      </c>
      <c r="CZ21" s="168">
        <v>8.5361052530188033</v>
      </c>
      <c r="DA21" s="168">
        <v>2.1155418012619265</v>
      </c>
      <c r="DB21" s="168">
        <v>4.1961070341231164</v>
      </c>
      <c r="DC21" s="168">
        <v>5.470667309316795</v>
      </c>
      <c r="DD21" s="168">
        <v>4.3438234027739924</v>
      </c>
      <c r="DE21" s="168">
        <v>3.8651293120939698</v>
      </c>
      <c r="DF21" s="168">
        <v>4.237047999759838</v>
      </c>
      <c r="DG21" s="168">
        <v>4.3604382350436595</v>
      </c>
      <c r="DH21" s="168">
        <v>3.5244734538162135</v>
      </c>
      <c r="DI21" s="168">
        <v>4.4943122478190247</v>
      </c>
      <c r="DJ21" s="168">
        <v>5.5959613605851501</v>
      </c>
      <c r="DK21" s="168">
        <v>8.4620898810105984</v>
      </c>
      <c r="DL21" s="168">
        <v>6.9875047324094055</v>
      </c>
      <c r="DM21" s="168">
        <v>8.6140278386721292</v>
      </c>
      <c r="DN21" s="168">
        <v>7.7526050643508029</v>
      </c>
      <c r="DO21" s="168">
        <v>8.216000178586242</v>
      </c>
      <c r="DP21" s="168">
        <v>10.313939711147199</v>
      </c>
      <c r="DQ21" s="168">
        <v>11.303527120361736</v>
      </c>
      <c r="DR21" s="168">
        <v>10.65941100359413</v>
      </c>
      <c r="DS21" s="168">
        <v>9.6699238190411734</v>
      </c>
      <c r="DT21" s="168">
        <v>9.0219781931824912</v>
      </c>
      <c r="DU21" s="168">
        <v>8.7215644939586383</v>
      </c>
      <c r="DV21" s="168">
        <v>9.5480781780867829</v>
      </c>
      <c r="DW21" s="168">
        <v>8.4801408785707793</v>
      </c>
      <c r="DX21" s="168">
        <v>8.8754869557866982</v>
      </c>
      <c r="DY21" s="168">
        <v>8.3549730529278463</v>
      </c>
      <c r="DZ21" s="168">
        <v>7.2325409289839797</v>
      </c>
      <c r="EA21" s="168">
        <v>8.566478352439006</v>
      </c>
      <c r="EB21" s="168">
        <v>3.7046655298526474</v>
      </c>
      <c r="EC21" s="168">
        <v>-100</v>
      </c>
      <c r="ED21" s="168">
        <v>-100</v>
      </c>
      <c r="EE21" s="168">
        <v>-100</v>
      </c>
      <c r="EF21" s="168">
        <v>-100</v>
      </c>
      <c r="EG21" s="168">
        <v>-100</v>
      </c>
      <c r="EH21" s="168">
        <v>-100</v>
      </c>
      <c r="EI21" s="168">
        <v>-100</v>
      </c>
      <c r="EJ21" s="168">
        <v>6.1335312717045127</v>
      </c>
      <c r="EK21" s="168">
        <v>7.4671034644260743</v>
      </c>
      <c r="EL21" s="168">
        <v>5.7058459542968194</v>
      </c>
      <c r="EM21" s="168">
        <v>3.768102577868234</v>
      </c>
      <c r="EN21" s="168">
        <v>7.0492078840045878</v>
      </c>
      <c r="EO21" s="168">
        <v>6.1449804245802113</v>
      </c>
      <c r="EP21" s="168">
        <v>7.626722437884041</v>
      </c>
      <c r="EQ21" s="168">
        <v>2.4856310358261453</v>
      </c>
      <c r="ER21" s="168">
        <v>4.2384243914137301</v>
      </c>
      <c r="ES21" s="168">
        <v>6.53240624827842</v>
      </c>
      <c r="ET21" s="168">
        <v>10.661684464839013</v>
      </c>
      <c r="EU21" s="168">
        <v>6.1324269533326259</v>
      </c>
      <c r="EV21" s="168">
        <v>0.26177406266785397</v>
      </c>
      <c r="EW21" s="168">
        <v>7.1315099608696357</v>
      </c>
      <c r="EX21" s="168">
        <v>10.87093221626354</v>
      </c>
      <c r="EY21" s="168">
        <v>8.6114868717050967</v>
      </c>
      <c r="EZ21" s="168">
        <v>8.4389750842239266</v>
      </c>
      <c r="FA21" s="168">
        <v>4.0178174618533262</v>
      </c>
      <c r="FB21" s="168">
        <v>4.629296486137406</v>
      </c>
      <c r="FC21" s="168">
        <v>2.9271831978834939</v>
      </c>
      <c r="FD21" s="168">
        <v>8.6087834933064897</v>
      </c>
      <c r="FE21" s="168">
        <v>10.144001150061555</v>
      </c>
      <c r="FF21" s="168">
        <v>9.2415838060992712</v>
      </c>
      <c r="FG21" s="168">
        <v>12.337192676063367</v>
      </c>
      <c r="FH21" s="168">
        <v>8.9259796953521402</v>
      </c>
      <c r="FI21" s="168">
        <v>10.490773573817222</v>
      </c>
      <c r="FJ21" s="168">
        <v>9.218851938123791</v>
      </c>
      <c r="FK21" s="168">
        <v>6.3738420703944598</v>
      </c>
      <c r="FL21" s="168">
        <v>4.1738049553684817</v>
      </c>
      <c r="FM21" s="168">
        <v>3.1208935503608046</v>
      </c>
      <c r="FN21" s="168">
        <v>6.9851124935209015</v>
      </c>
      <c r="FO21" s="168">
        <v>8.7863139860548785</v>
      </c>
      <c r="FP21" s="168">
        <v>4.9878480214876362</v>
      </c>
      <c r="FQ21" s="168">
        <v>4.5367225737522006</v>
      </c>
      <c r="FR21" s="168">
        <v>4.0329905156874446</v>
      </c>
      <c r="FS21" s="168">
        <v>6.1855625236008223</v>
      </c>
      <c r="FT21" s="168">
        <v>7.7589704729292208</v>
      </c>
      <c r="FU21" s="168">
        <v>9.9799598868126225</v>
      </c>
      <c r="FV21" s="168">
        <v>9.7642300081373037</v>
      </c>
      <c r="FW21" s="168">
        <v>8.9182189874646269</v>
      </c>
      <c r="FX21" s="168">
        <v>8.1671455829670521</v>
      </c>
      <c r="FY21" s="168">
        <v>-29.972111710188599</v>
      </c>
      <c r="FZ21" s="168">
        <v>-100</v>
      </c>
      <c r="GA21" s="168">
        <v>-100</v>
      </c>
      <c r="GB21" s="168">
        <v>6.5076792332705509</v>
      </c>
      <c r="GC21" s="168">
        <v>7.0226965394163159</v>
      </c>
      <c r="GD21" s="168">
        <v>5.0150772288679661</v>
      </c>
      <c r="GE21" s="168">
        <v>3.2341455024483992</v>
      </c>
      <c r="GF21" s="168">
        <v>5.6506207019625094</v>
      </c>
      <c r="GG21" s="168">
        <v>9.8001706867078724</v>
      </c>
      <c r="GH21" s="168">
        <v>9.7131853173411145</v>
      </c>
      <c r="GI21" s="168">
        <v>3.1842794757222919</v>
      </c>
      <c r="GJ21" s="168">
        <v>4.9426081795849797</v>
      </c>
      <c r="GK21" s="168">
        <v>8.4033619302953184</v>
      </c>
      <c r="GL21" s="168">
        <v>7.2617170075293558</v>
      </c>
      <c r="GM21" s="168">
        <v>5.7334776612496086</v>
      </c>
      <c r="GN21" s="168">
        <v>5.7929846436387606</v>
      </c>
      <c r="GO21" s="168">
        <v>6.9050816309487004</v>
      </c>
      <c r="GP21" s="168">
        <v>6.8103028256349916</v>
      </c>
      <c r="GQ21" s="168">
        <v>4.9149476085992916</v>
      </c>
      <c r="GR21" s="168">
        <v>10.080454339366867</v>
      </c>
      <c r="GS21" s="168">
        <v>8.7488101036314845</v>
      </c>
      <c r="GT21" s="168">
        <v>5.8040281560119098</v>
      </c>
      <c r="GU21" s="168">
        <v>4.9204713784197622</v>
      </c>
      <c r="GV21" s="168">
        <v>9.1408503345727183</v>
      </c>
      <c r="GW21" s="168">
        <v>-10.166421059588799</v>
      </c>
      <c r="GX21" s="168">
        <v>1.5258901324916536</v>
      </c>
      <c r="GY21" s="168">
        <v>4.5597203360969019</v>
      </c>
      <c r="GZ21" s="168">
        <v>-1.9990489023854963</v>
      </c>
      <c r="HA21" s="168">
        <v>-1.2069179468582689</v>
      </c>
      <c r="HB21" s="168">
        <v>0.27370704083675435</v>
      </c>
      <c r="HC21" s="168">
        <v>1.5868608975514462</v>
      </c>
      <c r="HD21" s="168">
        <v>4.7011852794255589</v>
      </c>
      <c r="HE21" s="168">
        <v>-0.31351723538564613</v>
      </c>
      <c r="HF21" s="168">
        <v>0.81988483038550442</v>
      </c>
      <c r="HG21" s="168">
        <v>5.1470934822621643</v>
      </c>
      <c r="HH21" s="168">
        <v>-0.29002951783721187</v>
      </c>
      <c r="HI21" s="168">
        <v>-7.8059396710271045</v>
      </c>
      <c r="HJ21" s="168">
        <v>3.3383101823002193</v>
      </c>
      <c r="HK21" s="168">
        <v>2.7680654774218141</v>
      </c>
      <c r="HL21" s="168">
        <v>-1.0063749292277038</v>
      </c>
      <c r="HM21" s="168">
        <v>-0.58189711967305868</v>
      </c>
      <c r="HN21" s="168">
        <v>-1.128243154028894</v>
      </c>
      <c r="HO21" s="168">
        <v>2.9792076336492954</v>
      </c>
      <c r="HP21" s="168">
        <v>-1.0644720928812177</v>
      </c>
      <c r="HQ21" s="168">
        <v>0.3510099972388474</v>
      </c>
      <c r="HR21" s="168">
        <v>3.1261727626732636</v>
      </c>
      <c r="HS21" s="168">
        <v>2.8913207376871668</v>
      </c>
      <c r="HT21" s="168">
        <v>0.48728512447830497</v>
      </c>
      <c r="HU21" s="168">
        <v>-1.9323483024705581</v>
      </c>
      <c r="HV21" s="168">
        <v>0.15980423362913143</v>
      </c>
      <c r="HW21" s="168">
        <v>1.6007112908949637</v>
      </c>
      <c r="HX21" s="168">
        <v>1.1004419507479639</v>
      </c>
      <c r="HY21" s="168">
        <v>-3.953336816924562</v>
      </c>
      <c r="HZ21" s="168">
        <v>5.6813012560006655</v>
      </c>
      <c r="IA21" s="168">
        <v>-0.87138872318912775</v>
      </c>
      <c r="IB21" s="168">
        <v>-4.4007485296555444</v>
      </c>
      <c r="IC21" s="168">
        <v>9.8948245622153763E-2</v>
      </c>
      <c r="ID21" s="168">
        <v>1.6887281739597739</v>
      </c>
      <c r="IE21" s="168">
        <v>2.5357613924994666</v>
      </c>
      <c r="IF21" s="168">
        <v>5.5836370922057768</v>
      </c>
      <c r="IG21" s="168">
        <v>-5.3193004779921012</v>
      </c>
      <c r="IH21" s="168">
        <v>-0.61168994603517035</v>
      </c>
      <c r="II21" s="168">
        <v>5.3707787910409337</v>
      </c>
      <c r="IJ21" s="168">
        <v>0.9104822243580486</v>
      </c>
      <c r="IK21" s="168">
        <v>-2.8324805395137815</v>
      </c>
      <c r="IL21" s="168">
        <v>14.376896488379472</v>
      </c>
      <c r="IM21" s="168">
        <v>-7.6232981485179039</v>
      </c>
      <c r="IN21" s="168">
        <v>-5.0823672218376998</v>
      </c>
      <c r="IO21" s="168">
        <v>-0.7224870078945429</v>
      </c>
      <c r="IP21" s="168">
        <v>-1.2273563696569454</v>
      </c>
      <c r="IQ21" s="168">
        <v>7.2556776257343643</v>
      </c>
      <c r="IR21" s="168">
        <v>-7.2859141391005835</v>
      </c>
      <c r="IS21" s="168">
        <v>-2.1682991826295392</v>
      </c>
      <c r="IT21" s="168">
        <v>9.0632600842012607</v>
      </c>
      <c r="IU21" s="168">
        <v>5.0549155985120819</v>
      </c>
      <c r="IV21" s="168">
        <v>1.0255865483292723</v>
      </c>
      <c r="IW21" s="168">
        <v>-4.0203235819467125</v>
      </c>
      <c r="IX21" s="168">
        <v>10.435711557911148</v>
      </c>
      <c r="IY21" s="168">
        <v>3.2820484628557836</v>
      </c>
      <c r="IZ21" s="168">
        <v>-3.8786554709845547</v>
      </c>
      <c r="JA21" s="168">
        <v>-10.534394403544724</v>
      </c>
      <c r="JB21" s="168">
        <v>3.250148479018705</v>
      </c>
      <c r="JC21" s="168">
        <v>9.257035789945661</v>
      </c>
      <c r="JD21" s="168">
        <v>-4.0303616401512414</v>
      </c>
      <c r="JE21" s="168">
        <v>-5.3802639409250617</v>
      </c>
      <c r="JF21" s="168">
        <v>-3.2981894046840381</v>
      </c>
      <c r="JG21" s="168">
        <v>7.560540760744388</v>
      </c>
      <c r="JH21" s="168">
        <v>2.1090006959840508</v>
      </c>
      <c r="JI21" s="168">
        <v>1.6232116017946794</v>
      </c>
      <c r="JJ21" s="168">
        <v>6.1691547971752811</v>
      </c>
      <c r="JK21" s="168">
        <v>2.4150614319097485</v>
      </c>
      <c r="JL21" s="168">
        <v>-1.1594590729070262</v>
      </c>
      <c r="JM21" s="168">
        <v>-11.789971500069669</v>
      </c>
      <c r="JN21" s="168">
        <v>-1.369911916439932</v>
      </c>
      <c r="JO21" s="168">
        <v>13.29331326630421</v>
      </c>
      <c r="JP21" s="168">
        <v>-1.7711465927766028</v>
      </c>
      <c r="JQ21" s="168">
        <v>-5.0988989045312394</v>
      </c>
      <c r="JR21" s="168">
        <v>2.765454857296092</v>
      </c>
      <c r="JS21" s="168">
        <v>9.3009747371967251</v>
      </c>
      <c r="JT21" s="168">
        <v>-4.184406003843506</v>
      </c>
      <c r="JU21" s="168">
        <v>1.1262694196982466</v>
      </c>
      <c r="JV21" s="168">
        <v>3.6329741909215727</v>
      </c>
      <c r="JW21" s="168">
        <v>7.6392843270662638</v>
      </c>
      <c r="JX21" s="168">
        <v>0.84159770357672414</v>
      </c>
      <c r="JY21" s="168">
        <v>-11.734588699655788</v>
      </c>
      <c r="JZ21" s="168">
        <v>1.3406753044924216</v>
      </c>
      <c r="KA21" s="168">
        <v>6.9747837405547131</v>
      </c>
      <c r="KB21" s="168">
        <v>-7.3398555066575E-2</v>
      </c>
      <c r="KC21" s="168">
        <v>-9.9241952103454594</v>
      </c>
      <c r="KD21" s="168">
        <v>7.2938710350986042</v>
      </c>
      <c r="KE21" s="168">
        <v>9.4941159877378993</v>
      </c>
      <c r="KF21" s="168">
        <v>-3.2428679593996605</v>
      </c>
      <c r="KG21" s="168">
        <v>-0.26847780460779802</v>
      </c>
      <c r="KH21" s="168">
        <v>3.9710566363968098</v>
      </c>
      <c r="KI21" s="168">
        <v>6.653407700697997</v>
      </c>
      <c r="KJ21" s="168">
        <v>8.0603705617846799E-2</v>
      </c>
      <c r="KK21" s="168">
        <v>-12.175884391850133</v>
      </c>
      <c r="KL21" s="168">
        <v>1.6392718966341278</v>
      </c>
      <c r="KM21" s="168">
        <v>2.2880342908820239</v>
      </c>
      <c r="KN21" s="168">
        <v>-1.8852044942175041</v>
      </c>
      <c r="KO21" s="168">
        <v>-3.3621042486949051</v>
      </c>
      <c r="KP21" s="168">
        <v>0.96705001627641707</v>
      </c>
      <c r="KQ21" s="168">
        <v>1.6212472621627967</v>
      </c>
      <c r="KR21" s="168">
        <v>10.606455188365629</v>
      </c>
      <c r="KS21" s="168">
        <v>-2.9939332381586894</v>
      </c>
      <c r="KT21" s="168">
        <v>5.2094411739960691</v>
      </c>
      <c r="KU21" s="168">
        <v>5.3171853246341385</v>
      </c>
      <c r="KV21" s="168">
        <v>2.4946695827673153</v>
      </c>
      <c r="KW21" s="168">
        <v>-11.26778343650443</v>
      </c>
      <c r="KX21" s="168">
        <v>3.0325949108808601</v>
      </c>
      <c r="KY21" s="168">
        <v>-1.9966853332545327</v>
      </c>
      <c r="KZ21" s="168">
        <v>0.26081711770089555</v>
      </c>
      <c r="LA21" s="168">
        <v>-9.0788170427378247</v>
      </c>
      <c r="LB21" s="168">
        <v>3.0242151668786477</v>
      </c>
      <c r="LC21" s="168">
        <v>2.8643110249343806</v>
      </c>
      <c r="LD21" s="168">
        <v>9.4247407531304077</v>
      </c>
      <c r="LE21" s="168">
        <v>-3.4389641887666329</v>
      </c>
      <c r="LF21" s="168">
        <v>5.5861735532907204</v>
      </c>
      <c r="LG21" s="168">
        <v>5.4418541686392672</v>
      </c>
      <c r="LH21" s="168">
        <v>1.6736502819307191</v>
      </c>
      <c r="LI21" s="168">
        <v>-10.436521580924676</v>
      </c>
      <c r="LJ21" s="168">
        <v>4.118833619265061</v>
      </c>
      <c r="LK21" s="168">
        <v>0.66336048330293806</v>
      </c>
      <c r="LL21" s="168">
        <v>-1.1022684735003736</v>
      </c>
      <c r="LM21" s="168">
        <v>-7.696549035846644</v>
      </c>
      <c r="LN21" s="168">
        <v>2.2071254500407207</v>
      </c>
      <c r="LO21" s="168">
        <v>3.3066838021835565</v>
      </c>
      <c r="LP21" s="168">
        <v>11.546113647040528</v>
      </c>
      <c r="LQ21" s="168">
        <v>-2.5727492252750039</v>
      </c>
      <c r="LR21" s="168">
        <v>4.9751438954439067</v>
      </c>
      <c r="LS21" s="168">
        <v>4.4990209972971371</v>
      </c>
      <c r="LT21" s="168">
        <v>1.0729477860124774</v>
      </c>
      <c r="LU21" s="168">
        <v>-10.683316734646368</v>
      </c>
      <c r="LV21" s="168">
        <v>4.9103568204103709</v>
      </c>
      <c r="LW21" s="168">
        <v>-0.31796350834194698</v>
      </c>
      <c r="LX21" s="168">
        <v>-0.74184462183592359</v>
      </c>
      <c r="LY21" s="168">
        <v>-8.1378350484474709</v>
      </c>
      <c r="LZ21" s="168">
        <v>1.1483779124906732</v>
      </c>
      <c r="MA21" s="168">
        <v>4.5917848584760605</v>
      </c>
      <c r="MB21" s="168">
        <v>6.5508671043799609</v>
      </c>
      <c r="MC21" s="168">
        <v>-100</v>
      </c>
      <c r="MD21" s="168" t="e">
        <v>#DIV/0!</v>
      </c>
      <c r="ME21" s="168" t="e">
        <v>#DIV/0!</v>
      </c>
      <c r="MF21" s="168" t="e">
        <v>#DIV/0!</v>
      </c>
      <c r="MG21" s="168" t="e">
        <v>#DIV/0!</v>
      </c>
      <c r="MH21" s="168" t="e">
        <v>#DIV/0!</v>
      </c>
      <c r="MI21" s="168" t="e">
        <v>#DIV/0!</v>
      </c>
      <c r="MJ21" s="168">
        <v>3.9297096173896762E-2</v>
      </c>
      <c r="MK21" s="168">
        <v>1.4069634324862932</v>
      </c>
      <c r="ML21" s="168">
        <v>5.6434051325394421</v>
      </c>
      <c r="MM21" s="168">
        <v>-0.96885203806652953</v>
      </c>
      <c r="MN21" s="168">
        <v>1.2962949854209711</v>
      </c>
      <c r="MO21" s="168">
        <v>-0.25497561832278848</v>
      </c>
      <c r="MP21" s="168">
        <v>3.7068063880627591</v>
      </c>
      <c r="MQ21" s="168">
        <v>2.1624726848351088</v>
      </c>
      <c r="MR21" s="168">
        <v>0.44066145693173553</v>
      </c>
      <c r="MS21" s="168">
        <v>1.1374255357700349</v>
      </c>
      <c r="MT21" s="168">
        <v>-1.2470392608583722</v>
      </c>
      <c r="MU21" s="168">
        <v>3.9097391211395234</v>
      </c>
      <c r="MV21" s="168">
        <v>2.6510656952815737</v>
      </c>
      <c r="MW21" s="168">
        <v>5.0575901396801441</v>
      </c>
      <c r="MX21" s="168">
        <v>-5.2888861871390418</v>
      </c>
      <c r="MY21" s="168">
        <v>-1.8379670969418811</v>
      </c>
      <c r="MZ21" s="168">
        <v>9.6845110695353185</v>
      </c>
      <c r="NA21" s="168">
        <v>8.7246222837231215</v>
      </c>
      <c r="NB21" s="168">
        <v>-7.2190096280153</v>
      </c>
      <c r="NC21" s="168">
        <v>-1.9938816161758695</v>
      </c>
      <c r="ND21" s="168">
        <v>5.2125717894524541</v>
      </c>
      <c r="NE21" s="168">
        <v>9.3637707255185774</v>
      </c>
      <c r="NF21" s="168">
        <v>-8.7283742315557191</v>
      </c>
      <c r="NG21" s="168">
        <v>3.4160749556682504</v>
      </c>
      <c r="NH21" s="168">
        <v>6.6997829774290807</v>
      </c>
      <c r="NI21" s="168">
        <v>8.4677458628539028</v>
      </c>
      <c r="NJ21" s="168">
        <v>-6.1419850154643427</v>
      </c>
      <c r="NK21" s="168">
        <v>0.2757591893641802</v>
      </c>
      <c r="NL21" s="168">
        <v>8.2325960648449694</v>
      </c>
      <c r="NM21" s="168">
        <v>7.2191124405737099</v>
      </c>
      <c r="NN21" s="168">
        <v>-8.5868649428579431</v>
      </c>
      <c r="NO21" s="168">
        <v>-1.7981566123046093</v>
      </c>
      <c r="NP21" s="168">
        <v>7.1386614155433818</v>
      </c>
      <c r="NQ21" s="168">
        <v>11.236902735993695</v>
      </c>
      <c r="NR21" s="168">
        <v>-7.0478332826154286</v>
      </c>
      <c r="NS21" s="168">
        <v>-5.2270471234192541</v>
      </c>
      <c r="NT21" s="168">
        <v>6.6782940729251266</v>
      </c>
      <c r="NU21" s="168">
        <v>10.700884458699605</v>
      </c>
      <c r="NV21" s="168">
        <v>-5.1245373054554761</v>
      </c>
      <c r="NW21" s="168">
        <v>-3.8227458804494887</v>
      </c>
      <c r="NX21" s="168">
        <v>8.8770099736735375</v>
      </c>
      <c r="NY21" s="168">
        <v>10.483740459028198</v>
      </c>
      <c r="NZ21" s="168">
        <v>-5.8557927155745375</v>
      </c>
      <c r="OA21" s="168">
        <v>-4.4859607067506317</v>
      </c>
      <c r="OB21" s="168">
        <v>-29.512542365121803</v>
      </c>
      <c r="OC21" s="168">
        <v>-100</v>
      </c>
      <c r="OD21" s="168" t="e">
        <v>#DIV/0!</v>
      </c>
      <c r="OE21" s="20"/>
      <c r="OF21" s="250" t="s">
        <v>838</v>
      </c>
    </row>
    <row r="22" spans="1:396" s="14" customFormat="1" ht="18" customHeight="1">
      <c r="A22" s="398"/>
      <c r="B22" s="218"/>
      <c r="C22" s="219">
        <v>2.2000000000000002</v>
      </c>
      <c r="D22" s="220">
        <v>0.64755184550826095</v>
      </c>
      <c r="E22" s="221">
        <v>11</v>
      </c>
      <c r="F22" s="11"/>
      <c r="G22" s="11" t="s">
        <v>638</v>
      </c>
      <c r="H22" s="168">
        <v>13.647499921309219</v>
      </c>
      <c r="I22" s="168">
        <v>9.4045171096216507</v>
      </c>
      <c r="J22" s="168">
        <v>2.2599267669691159</v>
      </c>
      <c r="K22" s="168">
        <v>3.9852085461041185</v>
      </c>
      <c r="L22" s="168">
        <v>9.4627016467517393</v>
      </c>
      <c r="M22" s="168">
        <v>12.84136054056782</v>
      </c>
      <c r="N22" s="168">
        <v>8.7297829971914211</v>
      </c>
      <c r="O22" s="168">
        <v>12.671136229484461</v>
      </c>
      <c r="P22" s="168">
        <v>13.589776909977715</v>
      </c>
      <c r="Q22" s="168">
        <v>12.515516905886585</v>
      </c>
      <c r="R22" s="168">
        <v>9.9016586219710945</v>
      </c>
      <c r="S22" s="168">
        <v>9.5012830935488921</v>
      </c>
      <c r="T22" s="168">
        <v>5.2867028771866842</v>
      </c>
      <c r="U22" s="168">
        <v>17.105388072225679</v>
      </c>
      <c r="V22" s="168">
        <v>18.692409739090138</v>
      </c>
      <c r="W22" s="168">
        <v>9.5500327210046123</v>
      </c>
      <c r="X22" s="168">
        <v>11.780048167330534</v>
      </c>
      <c r="Y22" s="168">
        <v>7.730289464157508</v>
      </c>
      <c r="Z22" s="168">
        <v>8.5739612168371337</v>
      </c>
      <c r="AA22" s="168">
        <v>11.160397035922003</v>
      </c>
      <c r="AB22" s="168">
        <v>5.7216590875892308</v>
      </c>
      <c r="AC22" s="168">
        <v>6.6519077439932204</v>
      </c>
      <c r="AD22" s="168">
        <v>6.459906587936274</v>
      </c>
      <c r="AE22" s="168">
        <v>4.6777544630223673</v>
      </c>
      <c r="AF22" s="168">
        <v>3.0093397540857012</v>
      </c>
      <c r="AG22" s="168">
        <v>1.8782912804747127</v>
      </c>
      <c r="AH22" s="168">
        <v>2.3466754949233604</v>
      </c>
      <c r="AI22" s="168">
        <v>7.7354475004202783</v>
      </c>
      <c r="AJ22" s="168">
        <v>4.0142988346888728</v>
      </c>
      <c r="AK22" s="168">
        <v>4.0695146181847832</v>
      </c>
      <c r="AL22" s="168">
        <v>3.7677258695182303</v>
      </c>
      <c r="AM22" s="168">
        <v>3.4313787694814124</v>
      </c>
      <c r="AN22" s="168">
        <v>4.2703267959947908</v>
      </c>
      <c r="AO22" s="168">
        <v>1.0562316080257546</v>
      </c>
      <c r="AP22" s="168">
        <v>0.9564678372103117</v>
      </c>
      <c r="AQ22" s="168">
        <v>1.3059038323178811</v>
      </c>
      <c r="AR22" s="168">
        <v>2.3213173060021148</v>
      </c>
      <c r="AS22" s="168">
        <v>2.7570931498130307</v>
      </c>
      <c r="AT22" s="168">
        <v>0.98104006363371354</v>
      </c>
      <c r="AU22" s="168">
        <v>2.9792499986575081</v>
      </c>
      <c r="AV22" s="168">
        <v>3.4834421467577101</v>
      </c>
      <c r="AW22" s="168">
        <v>3.0498419551204563</v>
      </c>
      <c r="AX22" s="168">
        <v>2.7289651461136515</v>
      </c>
      <c r="AY22" s="168">
        <v>6.0047555864420445</v>
      </c>
      <c r="AZ22" s="168">
        <v>0.36277819884853102</v>
      </c>
      <c r="BA22" s="168">
        <v>9.8714456956855656E-2</v>
      </c>
      <c r="BB22" s="168">
        <v>5.0145891074716786</v>
      </c>
      <c r="BC22" s="168">
        <v>3.7010937860063109</v>
      </c>
      <c r="BD22" s="168">
        <v>1.0331939276422304</v>
      </c>
      <c r="BE22" s="168">
        <v>5.0797028308937229</v>
      </c>
      <c r="BF22" s="168">
        <v>-8.0432838410649481</v>
      </c>
      <c r="BG22" s="168">
        <v>-46.232458861259886</v>
      </c>
      <c r="BH22" s="168">
        <v>-40.45335157775034</v>
      </c>
      <c r="BI22" s="168">
        <v>-28.6475221446251</v>
      </c>
      <c r="BJ22" s="168">
        <v>-13.737595556967776</v>
      </c>
      <c r="BK22" s="168">
        <v>-10.39800355381756</v>
      </c>
      <c r="BL22" s="168">
        <v>-5.6009976097423646</v>
      </c>
      <c r="BM22" s="168">
        <v>-7.2450625015373191</v>
      </c>
      <c r="BN22" s="168">
        <v>-11.740497824311149</v>
      </c>
      <c r="BO22" s="168">
        <v>-3.6785768942319947</v>
      </c>
      <c r="BP22" s="168">
        <v>-2.3986284440539123</v>
      </c>
      <c r="BQ22" s="168">
        <v>-0.61049327010562138</v>
      </c>
      <c r="BR22" s="168">
        <v>9.3295571319470554</v>
      </c>
      <c r="BS22" s="168">
        <v>103.95648421493462</v>
      </c>
      <c r="BT22" s="168">
        <v>49.542091678210113</v>
      </c>
      <c r="BU22" s="168">
        <v>-14.886863497617512</v>
      </c>
      <c r="BV22" s="168">
        <v>-20.687462128158955</v>
      </c>
      <c r="BW22" s="168">
        <v>-0.11560081451909809</v>
      </c>
      <c r="BX22" s="168">
        <v>6.3419651370677457</v>
      </c>
      <c r="BY22" s="168">
        <v>14.668882706529502</v>
      </c>
      <c r="BZ22" s="168">
        <v>12.433693351710431</v>
      </c>
      <c r="CA22" s="168">
        <v>9.0133472140392144</v>
      </c>
      <c r="CB22" s="168">
        <v>7.6845043135439539</v>
      </c>
      <c r="CC22" s="168">
        <v>8.1025798275089045</v>
      </c>
      <c r="CD22" s="168">
        <v>7.0752771849729612</v>
      </c>
      <c r="CE22" s="168">
        <v>10.699734238700216</v>
      </c>
      <c r="CF22" s="168">
        <v>9.8910202407003709</v>
      </c>
      <c r="CG22" s="168">
        <v>59.954345629629927</v>
      </c>
      <c r="CH22" s="168">
        <v>50.878694580434853</v>
      </c>
      <c r="CI22" s="168">
        <v>14.885954017867292</v>
      </c>
      <c r="CJ22" s="168">
        <v>11.80754195262989</v>
      </c>
      <c r="CK22" s="168">
        <v>1.1191094082490451</v>
      </c>
      <c r="CL22" s="168">
        <v>5.3991960673503314</v>
      </c>
      <c r="CM22" s="168">
        <v>0.73691212305102738</v>
      </c>
      <c r="CN22" s="168">
        <v>-1.64324703950318</v>
      </c>
      <c r="CO22" s="168">
        <v>-2.3173671279108703</v>
      </c>
      <c r="CP22" s="168">
        <v>-0.67061041275402999</v>
      </c>
      <c r="CQ22" s="168">
        <v>-5.4716333316542745</v>
      </c>
      <c r="CR22" s="168">
        <v>11.076952221433856</v>
      </c>
      <c r="CS22" s="168">
        <v>1.6203974338274918</v>
      </c>
      <c r="CT22" s="168">
        <v>1.907018529179922</v>
      </c>
      <c r="CU22" s="168">
        <v>0.2475682417582874</v>
      </c>
      <c r="CV22" s="168">
        <v>0.59625387714419276</v>
      </c>
      <c r="CW22" s="168">
        <v>5.020928130627226</v>
      </c>
      <c r="CX22" s="168">
        <v>4.3578347728798548</v>
      </c>
      <c r="CY22" s="168">
        <v>6.6608502381352679</v>
      </c>
      <c r="CZ22" s="168">
        <v>7.1962507056829565</v>
      </c>
      <c r="DA22" s="168">
        <v>3.7803127337786151</v>
      </c>
      <c r="DB22" s="168">
        <v>6.234903462565768</v>
      </c>
      <c r="DC22" s="168">
        <v>5.5723587517702242</v>
      </c>
      <c r="DD22" s="168">
        <v>4.6880418473921566</v>
      </c>
      <c r="DE22" s="168">
        <v>7.8949563856850489</v>
      </c>
      <c r="DF22" s="168">
        <v>6.7363552051597537</v>
      </c>
      <c r="DG22" s="168">
        <v>7.3973506356785919</v>
      </c>
      <c r="DH22" s="168">
        <v>7.0655555069896394</v>
      </c>
      <c r="DI22" s="168">
        <v>4.7927104707037955</v>
      </c>
      <c r="DJ22" s="168">
        <v>9.7804743423165235</v>
      </c>
      <c r="DK22" s="168">
        <v>11.783742197134345</v>
      </c>
      <c r="DL22" s="168">
        <v>4.9804163892441551</v>
      </c>
      <c r="DM22" s="168">
        <v>6.166677608500521</v>
      </c>
      <c r="DN22" s="168">
        <v>6.2590515139246463</v>
      </c>
      <c r="DO22" s="168">
        <v>6.0515297595725031</v>
      </c>
      <c r="DP22" s="168">
        <v>7.1576743521905257</v>
      </c>
      <c r="DQ22" s="168">
        <v>10.396235075396334</v>
      </c>
      <c r="DR22" s="168">
        <v>11.390324211659532</v>
      </c>
      <c r="DS22" s="168">
        <v>13.08964024423571</v>
      </c>
      <c r="DT22" s="168">
        <v>14.363350569432825</v>
      </c>
      <c r="DU22" s="168">
        <v>15.86708291871544</v>
      </c>
      <c r="DV22" s="168">
        <v>10.280786276285596</v>
      </c>
      <c r="DW22" s="168">
        <v>8.0908988223793159</v>
      </c>
      <c r="DX22" s="168">
        <v>11.444581967858952</v>
      </c>
      <c r="DY22" s="168">
        <v>11.117961763214311</v>
      </c>
      <c r="DZ22" s="168">
        <v>9.1164052251105261</v>
      </c>
      <c r="EA22" s="168">
        <v>12.364413575372282</v>
      </c>
      <c r="EB22" s="168">
        <v>5.3838718810440298</v>
      </c>
      <c r="EC22" s="168">
        <v>-100</v>
      </c>
      <c r="ED22" s="168">
        <v>-100</v>
      </c>
      <c r="EE22" s="168">
        <v>-100</v>
      </c>
      <c r="EF22" s="168">
        <v>-100</v>
      </c>
      <c r="EG22" s="168">
        <v>-100</v>
      </c>
      <c r="EH22" s="168">
        <v>-100</v>
      </c>
      <c r="EI22" s="168">
        <v>-100</v>
      </c>
      <c r="EJ22" s="168">
        <v>8.4697947319308327</v>
      </c>
      <c r="EK22" s="168">
        <v>8.8579086919566379</v>
      </c>
      <c r="EL22" s="168">
        <v>11.638974688913038</v>
      </c>
      <c r="EM22" s="168">
        <v>10.613129493760653</v>
      </c>
      <c r="EN22" s="168">
        <v>13.174445200166176</v>
      </c>
      <c r="EO22" s="168">
        <v>9.6414184732061869</v>
      </c>
      <c r="EP22" s="168">
        <v>8.4489827313048096</v>
      </c>
      <c r="EQ22" s="168">
        <v>5.9154607456477493</v>
      </c>
      <c r="ER22" s="168">
        <v>2.4334167701985763</v>
      </c>
      <c r="ES22" s="168">
        <v>5.1823929181735053</v>
      </c>
      <c r="ET22" s="168">
        <v>3.8218214642520678</v>
      </c>
      <c r="EU22" s="168">
        <v>1.1074791403485733</v>
      </c>
      <c r="EV22" s="168">
        <v>2.0001103925850998</v>
      </c>
      <c r="EW22" s="168">
        <v>3.1731313140424646</v>
      </c>
      <c r="EX22" s="168">
        <v>3.0353507642892623</v>
      </c>
      <c r="EY22" s="168">
        <v>2.9354406553874952</v>
      </c>
      <c r="EZ22" s="168">
        <v>-0.76434876331144608</v>
      </c>
      <c r="FA22" s="168">
        <v>-38.173578315228653</v>
      </c>
      <c r="FB22" s="168">
        <v>-9.9410548932053899</v>
      </c>
      <c r="FC22" s="168">
        <v>-7.542650551004229</v>
      </c>
      <c r="FD22" s="168">
        <v>1.846091288321162</v>
      </c>
      <c r="FE22" s="168">
        <v>38.630801958309974</v>
      </c>
      <c r="FF22" s="168">
        <v>-4.4238598674971286</v>
      </c>
      <c r="FG22" s="168">
        <v>11.946565165350023</v>
      </c>
      <c r="FH22" s="168">
        <v>7.6147376410654886</v>
      </c>
      <c r="FI22" s="168">
        <v>22.547415034856797</v>
      </c>
      <c r="FJ22" s="168">
        <v>23.169778215477592</v>
      </c>
      <c r="FK22" s="168">
        <v>2.3666785926516525</v>
      </c>
      <c r="FL22" s="168">
        <v>-1.5366129261119852</v>
      </c>
      <c r="FM22" s="168">
        <v>2.0010802000356449</v>
      </c>
      <c r="FN22" s="168">
        <v>0.90143259097411033</v>
      </c>
      <c r="FO22" s="168">
        <v>5.3580168689153282</v>
      </c>
      <c r="FP22" s="168">
        <v>5.7809937393189443</v>
      </c>
      <c r="FQ22" s="168">
        <v>6.0140131158070318</v>
      </c>
      <c r="FR22" s="168">
        <v>7.0687034340010086</v>
      </c>
      <c r="FS22" s="168">
        <v>8.8367100548672113</v>
      </c>
      <c r="FT22" s="168">
        <v>5.7839721614286788</v>
      </c>
      <c r="FU22" s="168">
        <v>7.8409257221339459</v>
      </c>
      <c r="FV22" s="168">
        <v>12.976534584363051</v>
      </c>
      <c r="FW22" s="168">
        <v>11.267954549905895</v>
      </c>
      <c r="FX22" s="168">
        <v>10.552695583218735</v>
      </c>
      <c r="FY22" s="168">
        <v>-27.468631433161136</v>
      </c>
      <c r="FZ22" s="168">
        <v>-100</v>
      </c>
      <c r="GA22" s="168">
        <v>-100</v>
      </c>
      <c r="GB22" s="168">
        <v>7.742023341643602</v>
      </c>
      <c r="GC22" s="168">
        <v>12.135781863964624</v>
      </c>
      <c r="GD22" s="168">
        <v>3.8267580134635466</v>
      </c>
      <c r="GE22" s="168">
        <v>2.5246557768457478</v>
      </c>
      <c r="GF22" s="168">
        <v>-18.878499818205668</v>
      </c>
      <c r="GG22" s="168">
        <v>23.511379137024619</v>
      </c>
      <c r="GH22" s="168">
        <v>8.7564519987282807</v>
      </c>
      <c r="GI22" s="168">
        <v>5.2647421727954224E-2</v>
      </c>
      <c r="GJ22" s="168">
        <v>5.4958463160025701</v>
      </c>
      <c r="GK22" s="168">
        <v>6.1412571021632658</v>
      </c>
      <c r="GL22" s="168">
        <v>9.8095097280058781</v>
      </c>
      <c r="GM22" s="168">
        <v>9.9455592623393727</v>
      </c>
      <c r="GN22" s="168">
        <v>9.0986911296635071</v>
      </c>
      <c r="GO22" s="168">
        <v>3.1236483993050115</v>
      </c>
      <c r="GP22" s="168">
        <v>2.8087077779667595</v>
      </c>
      <c r="GQ22" s="168">
        <v>-14.513171977803594</v>
      </c>
      <c r="GR22" s="168">
        <v>9.8675505994789319</v>
      </c>
      <c r="GS22" s="168">
        <v>13.251937448213027</v>
      </c>
      <c r="GT22" s="168">
        <v>1.7766431306957031</v>
      </c>
      <c r="GU22" s="168">
        <v>6.9877945586715953</v>
      </c>
      <c r="GV22" s="168">
        <v>9.6202596985009592</v>
      </c>
      <c r="GW22" s="168">
        <v>-17.291992342788475</v>
      </c>
      <c r="GX22" s="168">
        <v>15.86308724928162</v>
      </c>
      <c r="GY22" s="168">
        <v>6.0594391963269203</v>
      </c>
      <c r="GZ22" s="168">
        <v>2.4196699065406051</v>
      </c>
      <c r="HA22" s="168">
        <v>4.2510255000951531</v>
      </c>
      <c r="HB22" s="168">
        <v>-2.498813082933836</v>
      </c>
      <c r="HC22" s="168">
        <v>-4.4750354805769348</v>
      </c>
      <c r="HD22" s="168">
        <v>3.204535363831809</v>
      </c>
      <c r="HE22" s="168">
        <v>5.4084771827692606</v>
      </c>
      <c r="HF22" s="168">
        <v>1.6863919542252859</v>
      </c>
      <c r="HG22" s="168">
        <v>4.2740150746371199</v>
      </c>
      <c r="HH22" s="168">
        <v>-2.5203070279301301</v>
      </c>
      <c r="HI22" s="168">
        <v>-20.379861896641032</v>
      </c>
      <c r="HJ22" s="168">
        <v>8.2967242132683054</v>
      </c>
      <c r="HK22" s="168">
        <v>7.8488245766595668</v>
      </c>
      <c r="HL22" s="168">
        <v>7.8146971717400646</v>
      </c>
      <c r="HM22" s="168">
        <v>7.4688216004693544</v>
      </c>
      <c r="HN22" s="168">
        <v>-6.0514438617574484</v>
      </c>
      <c r="HO22" s="168">
        <v>-1.0123446032941956</v>
      </c>
      <c r="HP22" s="168">
        <v>4.0459920826450428</v>
      </c>
      <c r="HQ22" s="168">
        <v>4.4115907180714657</v>
      </c>
      <c r="HR22" s="168">
        <v>-0.67589393558091615</v>
      </c>
      <c r="HS22" s="168">
        <v>3.8941412455276065</v>
      </c>
      <c r="HT22" s="168">
        <v>-6.2721898725006753</v>
      </c>
      <c r="HU22" s="168">
        <v>-11.442310223788496</v>
      </c>
      <c r="HV22" s="168">
        <v>9.7643701568597407</v>
      </c>
      <c r="HW22" s="168">
        <v>-0.45831669214277326</v>
      </c>
      <c r="HX22" s="168">
        <v>10.009387890329279</v>
      </c>
      <c r="HY22" s="168">
        <v>3.5752573845661715</v>
      </c>
      <c r="HZ22" s="168">
        <v>-5.3157014497290902</v>
      </c>
      <c r="IA22" s="168">
        <v>1.3457273938576151</v>
      </c>
      <c r="IB22" s="168">
        <v>-1.0446598095836634</v>
      </c>
      <c r="IC22" s="168">
        <v>5.3303120360751706</v>
      </c>
      <c r="ID22" s="168">
        <v>-0.85470314389314694</v>
      </c>
      <c r="IE22" s="168">
        <v>2.1549403527118471</v>
      </c>
      <c r="IF22" s="168">
        <v>-7.7660780233817093</v>
      </c>
      <c r="IG22" s="168">
        <v>-12.414678749662158</v>
      </c>
      <c r="IH22" s="168">
        <v>10.269010523754332</v>
      </c>
      <c r="II22" s="168">
        <v>4.7827664578031062</v>
      </c>
      <c r="IJ22" s="168">
        <v>6.2096980346349966</v>
      </c>
      <c r="IK22" s="168">
        <v>3.6302401037822278</v>
      </c>
      <c r="IL22" s="168">
        <v>-5.5902742300739874</v>
      </c>
      <c r="IM22" s="168">
        <v>1.0172308288185974</v>
      </c>
      <c r="IN22" s="168">
        <v>-0.24201762929584447</v>
      </c>
      <c r="IO22" s="168">
        <v>2.0835431856736051</v>
      </c>
      <c r="IP22" s="168">
        <v>-0.95258041989673359</v>
      </c>
      <c r="IQ22" s="168">
        <v>2.5085245658091395</v>
      </c>
      <c r="IR22" s="168">
        <v>-6.8415952088280818</v>
      </c>
      <c r="IS22" s="168">
        <v>-12.041661979762949</v>
      </c>
      <c r="IT22" s="168">
        <v>8.3631214950998611</v>
      </c>
      <c r="IU22" s="168">
        <v>6.856204846072032</v>
      </c>
      <c r="IV22" s="168">
        <v>6.7297066363858846</v>
      </c>
      <c r="IW22" s="168">
        <v>3.1960248222235634</v>
      </c>
      <c r="IX22" s="168">
        <v>-5.8842474276016077</v>
      </c>
      <c r="IY22" s="168">
        <v>4.2384379984501379</v>
      </c>
      <c r="IZ22" s="168">
        <v>-5.5515179215586841</v>
      </c>
      <c r="JA22" s="168">
        <v>1.8149519521212625</v>
      </c>
      <c r="JB22" s="168">
        <v>3.9116648579195612</v>
      </c>
      <c r="JC22" s="168">
        <v>1.226374451507283</v>
      </c>
      <c r="JD22" s="168">
        <v>-9.2382651558265678</v>
      </c>
      <c r="JE22" s="168">
        <v>-8.5188178126370815</v>
      </c>
      <c r="JF22" s="168">
        <v>-5.1699182909048034</v>
      </c>
      <c r="JG22" s="168">
        <v>-37.52065504317639</v>
      </c>
      <c r="JH22" s="168">
        <v>18.201356853709314</v>
      </c>
      <c r="JI22" s="168">
        <v>23.655860925652462</v>
      </c>
      <c r="JJ22" s="168">
        <v>13.782329035809511</v>
      </c>
      <c r="JK22" s="168">
        <v>8.2739602657478031</v>
      </c>
      <c r="JL22" s="168">
        <v>-0.49504654916810864</v>
      </c>
      <c r="JM22" s="168">
        <v>4.1729950555406958E-2</v>
      </c>
      <c r="JN22" s="168">
        <v>-1.1244893485157661</v>
      </c>
      <c r="JO22" s="168">
        <v>10.472733276896491</v>
      </c>
      <c r="JP22" s="168">
        <v>-8.0321955390839861</v>
      </c>
      <c r="JQ22" s="168">
        <v>-6.8428094019373304</v>
      </c>
      <c r="JR22" s="168">
        <v>4.3141391597562091</v>
      </c>
      <c r="JS22" s="168">
        <v>16.556472629506487</v>
      </c>
      <c r="JT22" s="168">
        <v>-13.334071181190211</v>
      </c>
      <c r="JU22" s="168">
        <v>-29.62022897919482</v>
      </c>
      <c r="JV22" s="168">
        <v>6.027878323416175</v>
      </c>
      <c r="JW22" s="168">
        <v>36.357753247693552</v>
      </c>
      <c r="JX22" s="168">
        <v>5.9379880854510674</v>
      </c>
      <c r="JY22" s="168">
        <v>7.8753188609248497</v>
      </c>
      <c r="JZ22" s="168">
        <v>-3.0518255503179148</v>
      </c>
      <c r="KA22" s="168">
        <v>7.1120415187806429</v>
      </c>
      <c r="KB22" s="168">
        <v>-9.15325793332525</v>
      </c>
      <c r="KC22" s="168">
        <v>-6.4811348918758256</v>
      </c>
      <c r="KD22" s="168">
        <v>3.3228382029828225</v>
      </c>
      <c r="KE22" s="168">
        <v>20.501864511610052</v>
      </c>
      <c r="KF22" s="168">
        <v>-13.967206845583945</v>
      </c>
      <c r="KG22" s="168">
        <v>2.4428583385435161</v>
      </c>
      <c r="KH22" s="222">
        <v>1.1961585661794061E-2</v>
      </c>
      <c r="KI22" s="168">
        <v>3.8290436774871495</v>
      </c>
      <c r="KJ22" s="168">
        <v>3.0993401107951968</v>
      </c>
      <c r="KK22" s="168">
        <v>-2.4372061146897295</v>
      </c>
      <c r="KL22" s="168">
        <v>1.0517171975819082</v>
      </c>
      <c r="KM22" s="168">
        <v>2.3739906602615832</v>
      </c>
      <c r="KN22" s="168">
        <v>-11.299737321675636</v>
      </c>
      <c r="KO22" s="168">
        <v>-7.1220969378656491</v>
      </c>
      <c r="KP22" s="168">
        <v>5.0646788212903147</v>
      </c>
      <c r="KQ22" s="168">
        <v>14.677483472982033</v>
      </c>
      <c r="KR22" s="168">
        <v>1.0941031935721952</v>
      </c>
      <c r="KS22" s="168">
        <v>-6.2786314314152776</v>
      </c>
      <c r="KT22" s="168">
        <v>0.29404607560579166</v>
      </c>
      <c r="KU22" s="168">
        <v>2.1382952004921094</v>
      </c>
      <c r="KV22" s="168">
        <v>3.4579449083470308</v>
      </c>
      <c r="KW22" s="168">
        <v>1.8540429682970938</v>
      </c>
      <c r="KX22" s="168">
        <v>0.41368510573695971</v>
      </c>
      <c r="KY22" s="168">
        <v>4.6332257645890422</v>
      </c>
      <c r="KZ22" s="168">
        <v>-10.854492773150582</v>
      </c>
      <c r="LA22" s="168">
        <v>-10.081763472209985</v>
      </c>
      <c r="LB22" s="168">
        <v>7.5496471140655643</v>
      </c>
      <c r="LC22" s="168">
        <v>13.962285758803844</v>
      </c>
      <c r="LD22" s="168">
        <v>0.24729797444076951</v>
      </c>
      <c r="LE22" s="168">
        <v>-3.4076595982670739</v>
      </c>
      <c r="LF22" s="168">
        <v>-0.78293475904489185</v>
      </c>
      <c r="LG22" s="168">
        <v>2.7708158283394653</v>
      </c>
      <c r="LH22" s="168">
        <v>3.1383202440365778</v>
      </c>
      <c r="LI22" s="168">
        <v>-0.30816928465314675</v>
      </c>
      <c r="LJ22" s="168">
        <v>5.1930227956987807</v>
      </c>
      <c r="LK22" s="168">
        <v>6.5425669199797198</v>
      </c>
      <c r="LL22" s="168">
        <v>-16.280021728017076</v>
      </c>
      <c r="LM22" s="168">
        <v>-9.0657023765734408</v>
      </c>
      <c r="LN22" s="168">
        <v>7.6432243188411491</v>
      </c>
      <c r="LO22" s="168">
        <v>13.739719745521214</v>
      </c>
      <c r="LP22" s="168">
        <v>1.2929029443114075</v>
      </c>
      <c r="LQ22" s="168">
        <v>-0.48840848836108819</v>
      </c>
      <c r="LR22" s="168">
        <v>0.11048888552586789</v>
      </c>
      <c r="LS22" s="168">
        <v>4.3386368779145386</v>
      </c>
      <c r="LT22" s="168">
        <v>4.2999504617524025</v>
      </c>
      <c r="LU22" s="168">
        <v>1.0026512715779319</v>
      </c>
      <c r="LV22" s="168">
        <v>0.12135433518434979</v>
      </c>
      <c r="LW22" s="168">
        <v>4.4269107074776883</v>
      </c>
      <c r="LX22" s="168">
        <v>-13.682483145864595</v>
      </c>
      <c r="LY22" s="168">
        <v>-9.3322113299431777</v>
      </c>
      <c r="LZ22" s="168">
        <v>5.7042578727406976</v>
      </c>
      <c r="MA22" s="168">
        <v>17.12534777026913</v>
      </c>
      <c r="MB22" s="168">
        <v>-4.9998307588553104</v>
      </c>
      <c r="MC22" s="168">
        <v>-100</v>
      </c>
      <c r="MD22" s="168" t="e">
        <v>#DIV/0!</v>
      </c>
      <c r="ME22" s="168" t="e">
        <v>#DIV/0!</v>
      </c>
      <c r="MF22" s="168" t="e">
        <v>#DIV/0!</v>
      </c>
      <c r="MG22" s="168" t="e">
        <v>#DIV/0!</v>
      </c>
      <c r="MH22" s="168" t="e">
        <v>#DIV/0!</v>
      </c>
      <c r="MI22" s="168" t="e">
        <v>#DIV/0!</v>
      </c>
      <c r="MJ22" s="168">
        <v>12.821151160870485</v>
      </c>
      <c r="MK22" s="168">
        <v>-0.9726867368369625</v>
      </c>
      <c r="ML22" s="168">
        <v>8.7261443317837148</v>
      </c>
      <c r="MM22" s="168">
        <v>-10.704554550852535</v>
      </c>
      <c r="MN22" s="168">
        <v>13.224834636624536</v>
      </c>
      <c r="MO22" s="168">
        <v>1.5572304459876278</v>
      </c>
      <c r="MP22" s="168">
        <v>7.7270649953691048</v>
      </c>
      <c r="MQ22" s="168">
        <v>-8.6368630572104479</v>
      </c>
      <c r="MR22" s="168">
        <v>9.6902348758807619</v>
      </c>
      <c r="MS22" s="168">
        <v>0.45271653948518065</v>
      </c>
      <c r="MT22" s="168">
        <v>5.210408031492463</v>
      </c>
      <c r="MU22" s="168">
        <v>-11.64048932980684</v>
      </c>
      <c r="MV22" s="168">
        <v>12.633960164436147</v>
      </c>
      <c r="MW22" s="168">
        <v>-0.84667487765827332</v>
      </c>
      <c r="MX22" s="168">
        <v>2.4597621710423283</v>
      </c>
      <c r="MY22" s="168">
        <v>-10.860404005485208</v>
      </c>
      <c r="MZ22" s="168">
        <v>13.929272407049979</v>
      </c>
      <c r="NA22" s="168">
        <v>-0.97908725548587938</v>
      </c>
      <c r="NB22" s="168">
        <v>2.3604101921280431</v>
      </c>
      <c r="NC22" s="168">
        <v>-14.064331942722291</v>
      </c>
      <c r="ND22" s="168">
        <v>-29.019065725914558</v>
      </c>
      <c r="NE22" s="168">
        <v>44.237992467861801</v>
      </c>
      <c r="NF22" s="168">
        <v>5.086420939679769</v>
      </c>
      <c r="NG22" s="168">
        <v>-5.3378455466913266</v>
      </c>
      <c r="NH22" s="168">
        <v>-3.3822141066798252</v>
      </c>
      <c r="NI22" s="168">
        <v>-0.55809830282170481</v>
      </c>
      <c r="NJ22" s="168">
        <v>23.085781173084044</v>
      </c>
      <c r="NK22" s="168">
        <v>-9.0008442779452906</v>
      </c>
      <c r="NL22" s="168">
        <v>10.024520499313368</v>
      </c>
      <c r="NM22" s="168">
        <v>-5.3077628092410123E-2</v>
      </c>
      <c r="NN22" s="168">
        <v>2.2968684625530784</v>
      </c>
      <c r="NO22" s="168">
        <v>-12.470686590188137</v>
      </c>
      <c r="NP22" s="168">
        <v>13.977593833932914</v>
      </c>
      <c r="NQ22" s="168">
        <v>-1.1305798859487766</v>
      </c>
      <c r="NR22" s="168">
        <v>6.8150859344585797</v>
      </c>
      <c r="NS22" s="168">
        <v>-12.119285945463361</v>
      </c>
      <c r="NT22" s="168">
        <v>14.228669068811556</v>
      </c>
      <c r="NU22" s="168">
        <v>-0.14696821900967905</v>
      </c>
      <c r="NV22" s="168">
        <v>8.5789046142740659</v>
      </c>
      <c r="NW22" s="168">
        <v>-14.584233533106115</v>
      </c>
      <c r="NX22" s="168">
        <v>16.449828501330856</v>
      </c>
      <c r="NY22" s="168">
        <v>4.6082405433502487</v>
      </c>
      <c r="NZ22" s="168">
        <v>6.9368313353433564</v>
      </c>
      <c r="OA22" s="168">
        <v>-15.133308000314912</v>
      </c>
      <c r="OB22" s="168">
        <v>-23.599642812714023</v>
      </c>
      <c r="OC22" s="168">
        <v>-100</v>
      </c>
      <c r="OD22" s="168" t="e">
        <v>#DIV/0!</v>
      </c>
      <c r="OE22" s="20"/>
      <c r="OF22" s="250" t="s">
        <v>354</v>
      </c>
    </row>
    <row r="23" spans="1:396" s="14" customFormat="1" ht="18" customHeight="1">
      <c r="A23" s="398"/>
      <c r="B23" s="218"/>
      <c r="C23" s="219">
        <v>2.2999999999999998</v>
      </c>
      <c r="D23" s="220">
        <v>0.51641002307315098</v>
      </c>
      <c r="E23" s="221">
        <v>12</v>
      </c>
      <c r="F23" s="11"/>
      <c r="G23" s="14" t="s">
        <v>66</v>
      </c>
      <c r="H23" s="168">
        <v>8.9438948414027379</v>
      </c>
      <c r="I23" s="168">
        <v>7.704051594626165</v>
      </c>
      <c r="J23" s="168">
        <v>6.6610747710904548</v>
      </c>
      <c r="K23" s="168">
        <v>5.5798679305308241</v>
      </c>
      <c r="L23" s="168">
        <v>3.6187135833365147</v>
      </c>
      <c r="M23" s="168">
        <v>4.2869519699970198</v>
      </c>
      <c r="N23" s="168">
        <v>2.1056457352960365</v>
      </c>
      <c r="O23" s="168">
        <v>1.639419009636228</v>
      </c>
      <c r="P23" s="168">
        <v>2.5080188669211765</v>
      </c>
      <c r="Q23" s="168">
        <v>-7.8900057131616137</v>
      </c>
      <c r="R23" s="168">
        <v>3.4261562651380046</v>
      </c>
      <c r="S23" s="168">
        <v>0.75443713056114348</v>
      </c>
      <c r="T23" s="168">
        <v>2.6537106126834971</v>
      </c>
      <c r="U23" s="168">
        <v>2.3844756214059544</v>
      </c>
      <c r="V23" s="168">
        <v>3.3023363405042687</v>
      </c>
      <c r="W23" s="168">
        <v>2.0962672668011635</v>
      </c>
      <c r="X23" s="168">
        <v>2.5375492566294184</v>
      </c>
      <c r="Y23" s="168">
        <v>2.0401926282644922</v>
      </c>
      <c r="Z23" s="168">
        <v>2.5715714832141572</v>
      </c>
      <c r="AA23" s="168">
        <v>-2.2655506251578004</v>
      </c>
      <c r="AB23" s="168">
        <v>-3.8233679160766343</v>
      </c>
      <c r="AC23" s="168">
        <v>0.47440394981694567</v>
      </c>
      <c r="AD23" s="168">
        <v>11.337229357551053</v>
      </c>
      <c r="AE23" s="168">
        <v>2.3786192455671653</v>
      </c>
      <c r="AF23" s="168">
        <v>0.33951084875437232</v>
      </c>
      <c r="AG23" s="168">
        <v>0.18984615473294753</v>
      </c>
      <c r="AH23" s="168">
        <v>-1.198805370332181</v>
      </c>
      <c r="AI23" s="168">
        <v>1.5217006764665797</v>
      </c>
      <c r="AJ23" s="168">
        <v>1.7266066394602433</v>
      </c>
      <c r="AK23" s="168">
        <v>1.8932828554978869</v>
      </c>
      <c r="AL23" s="168">
        <v>2.6405546232316794</v>
      </c>
      <c r="AM23" s="168">
        <v>2.2758865780567987</v>
      </c>
      <c r="AN23" s="168">
        <v>3.3484578280005763</v>
      </c>
      <c r="AO23" s="168">
        <v>5.5468357922559903</v>
      </c>
      <c r="AP23" s="168">
        <v>-1.5493311385987312</v>
      </c>
      <c r="AQ23" s="168">
        <v>6.2867356468369877</v>
      </c>
      <c r="AR23" s="168">
        <v>6.5540228552950737</v>
      </c>
      <c r="AS23" s="168">
        <v>6.764885142023715</v>
      </c>
      <c r="AT23" s="168">
        <v>10.898463093542915</v>
      </c>
      <c r="AU23" s="168">
        <v>8.1890475354984034</v>
      </c>
      <c r="AV23" s="168">
        <v>4.6963996812811075</v>
      </c>
      <c r="AW23" s="168">
        <v>4.3271421987856513</v>
      </c>
      <c r="AX23" s="168">
        <v>3.8209568273812664</v>
      </c>
      <c r="AY23" s="168">
        <v>4.3185194674296525</v>
      </c>
      <c r="AZ23" s="168">
        <v>5.4853041829246507</v>
      </c>
      <c r="BA23" s="168">
        <v>3.5427736869623203</v>
      </c>
      <c r="BB23" s="168">
        <v>4.0334680098498268</v>
      </c>
      <c r="BC23" s="168">
        <v>7.2979016861369814</v>
      </c>
      <c r="BD23" s="168">
        <v>-1.6948258865446348</v>
      </c>
      <c r="BE23" s="168">
        <v>4.5317934204595929</v>
      </c>
      <c r="BF23" s="168">
        <v>-12.348108202496348</v>
      </c>
      <c r="BG23" s="168">
        <v>-97.740341332024386</v>
      </c>
      <c r="BH23" s="168">
        <v>-82.715589827764504</v>
      </c>
      <c r="BI23" s="168">
        <v>-27.55538402261395</v>
      </c>
      <c r="BJ23" s="168">
        <v>5.7063598948329286</v>
      </c>
      <c r="BK23" s="168">
        <v>2.1315836814245017</v>
      </c>
      <c r="BL23" s="168">
        <v>7.6337852302357447</v>
      </c>
      <c r="BM23" s="168">
        <v>5.044814826479012</v>
      </c>
      <c r="BN23" s="168">
        <v>5.6359197396186573</v>
      </c>
      <c r="BO23" s="168">
        <v>5.3946294693405292</v>
      </c>
      <c r="BP23" s="168">
        <v>5.8741453277090301</v>
      </c>
      <c r="BQ23" s="168">
        <v>2.65399401931559</v>
      </c>
      <c r="BR23" s="168">
        <v>12.068586277611161</v>
      </c>
      <c r="BS23" s="168">
        <v>3960.1004352664168</v>
      </c>
      <c r="BT23" s="168">
        <v>401.20041321794287</v>
      </c>
      <c r="BU23" s="168">
        <v>-96.295950994973339</v>
      </c>
      <c r="BV23" s="168">
        <v>-97.944920675457553</v>
      </c>
      <c r="BW23" s="168">
        <v>-97.964005151944519</v>
      </c>
      <c r="BX23" s="168">
        <v>-49.430390748504152</v>
      </c>
      <c r="BY23" s="168">
        <v>7.8579397352291522</v>
      </c>
      <c r="BZ23" s="168">
        <v>5.1507677210344269</v>
      </c>
      <c r="CA23" s="168">
        <v>6.3666705640747665</v>
      </c>
      <c r="CB23" s="168">
        <v>1.3403182579439346</v>
      </c>
      <c r="CC23" s="168">
        <v>9.238927195476407</v>
      </c>
      <c r="CD23" s="168">
        <v>1.6611262741281791</v>
      </c>
      <c r="CE23" s="168">
        <v>11.785405092621829</v>
      </c>
      <c r="CF23" s="168">
        <v>4.6032777731005012</v>
      </c>
      <c r="CG23" s="168">
        <v>2765.0274231523381</v>
      </c>
      <c r="CH23" s="168">
        <v>2699.1815806329364</v>
      </c>
      <c r="CI23" s="168">
        <v>2813.5767155234921</v>
      </c>
      <c r="CJ23" s="168">
        <v>29.992980133479193</v>
      </c>
      <c r="CK23" s="168">
        <v>-28.121919560502903</v>
      </c>
      <c r="CL23" s="168">
        <v>1.6224065634459066</v>
      </c>
      <c r="CM23" s="168">
        <v>-12.426673674639673</v>
      </c>
      <c r="CN23" s="168">
        <v>19.522468732679116</v>
      </c>
      <c r="CO23" s="168">
        <v>3.8626135515494866</v>
      </c>
      <c r="CP23" s="168">
        <v>24.359341835440659</v>
      </c>
      <c r="CQ23" s="168">
        <v>6.4060364159717267</v>
      </c>
      <c r="CR23" s="168">
        <v>36.216956493292599</v>
      </c>
      <c r="CS23" s="168">
        <v>19.857224835718455</v>
      </c>
      <c r="CT23" s="168">
        <v>17.215736100661331</v>
      </c>
      <c r="CU23" s="168">
        <v>12.125652623684786</v>
      </c>
      <c r="CV23" s="168">
        <v>12.461576103459592</v>
      </c>
      <c r="CW23" s="168">
        <v>9.9424329228266828</v>
      </c>
      <c r="CX23" s="168">
        <v>3.7487282312860515</v>
      </c>
      <c r="CY23" s="168">
        <v>4.8530824028201636</v>
      </c>
      <c r="CZ23" s="168">
        <v>4.1763697446953358</v>
      </c>
      <c r="DA23" s="168">
        <v>10.646673489794438</v>
      </c>
      <c r="DB23" s="168">
        <v>8.4936225231090816</v>
      </c>
      <c r="DC23" s="168">
        <v>9.2049616222290638</v>
      </c>
      <c r="DD23" s="168">
        <v>7.2684397865721735</v>
      </c>
      <c r="DE23" s="168">
        <v>18.786372391378237</v>
      </c>
      <c r="DF23" s="168">
        <v>23.397207261250031</v>
      </c>
      <c r="DG23" s="168">
        <v>15.261738345371839</v>
      </c>
      <c r="DH23" s="168">
        <v>10.393873258750943</v>
      </c>
      <c r="DI23" s="168">
        <v>8.4424598082116944</v>
      </c>
      <c r="DJ23" s="168">
        <v>5.2575200872595076</v>
      </c>
      <c r="DK23" s="168">
        <v>7.5234063844361998</v>
      </c>
      <c r="DL23" s="168">
        <v>1.6102339465449091</v>
      </c>
      <c r="DM23" s="168">
        <v>1.424637084597606</v>
      </c>
      <c r="DN23" s="168">
        <v>-1.9733317622857811</v>
      </c>
      <c r="DO23" s="168">
        <v>-1.1753996072240085</v>
      </c>
      <c r="DP23" s="168">
        <v>-1.2716641468404362</v>
      </c>
      <c r="DQ23" s="168">
        <v>1.5805349643375877</v>
      </c>
      <c r="DR23" s="168">
        <v>1.2412339581996576</v>
      </c>
      <c r="DS23" s="168">
        <v>1.3838371144202313</v>
      </c>
      <c r="DT23" s="168">
        <v>3.0482656734587295</v>
      </c>
      <c r="DU23" s="168">
        <v>1.1617804783637951</v>
      </c>
      <c r="DV23" s="168">
        <v>4.3485132010581822</v>
      </c>
      <c r="DW23" s="168">
        <v>2.1459727337973931</v>
      </c>
      <c r="DX23" s="168">
        <v>3.1045861929530645</v>
      </c>
      <c r="DY23" s="168">
        <v>1.8828424106252868</v>
      </c>
      <c r="DZ23" s="168">
        <v>3.596377373675935</v>
      </c>
      <c r="EA23" s="168">
        <v>4.8133869460311018</v>
      </c>
      <c r="EB23" s="168">
        <v>5.2504155426779278</v>
      </c>
      <c r="EC23" s="168">
        <v>-100</v>
      </c>
      <c r="ED23" s="168">
        <v>-100</v>
      </c>
      <c r="EE23" s="168">
        <v>-100</v>
      </c>
      <c r="EF23" s="168">
        <v>-100</v>
      </c>
      <c r="EG23" s="168">
        <v>-100</v>
      </c>
      <c r="EH23" s="168">
        <v>-100</v>
      </c>
      <c r="EI23" s="168">
        <v>-100</v>
      </c>
      <c r="EJ23" s="168">
        <v>7.7574400379108539</v>
      </c>
      <c r="EK23" s="168">
        <v>4.4802451308957529</v>
      </c>
      <c r="EL23" s="168">
        <v>2.0743318133333162</v>
      </c>
      <c r="EM23" s="168">
        <v>-1.4991589948087523</v>
      </c>
      <c r="EN23" s="168">
        <v>2.7822495923859805</v>
      </c>
      <c r="EO23" s="168">
        <v>2.2237687027488562</v>
      </c>
      <c r="EP23" s="168">
        <v>-1.2156155499520622</v>
      </c>
      <c r="EQ23" s="168">
        <v>4.6679525503066372</v>
      </c>
      <c r="ER23" s="168">
        <v>-0.2293565894283347</v>
      </c>
      <c r="ES23" s="168">
        <v>1.716700518073182</v>
      </c>
      <c r="ET23" s="168">
        <v>2.7415272512083249</v>
      </c>
      <c r="EU23" s="168">
        <v>3.3285652307133233</v>
      </c>
      <c r="EV23" s="168">
        <v>8.0766047722910344</v>
      </c>
      <c r="EW23" s="168">
        <v>5.7056101287346479</v>
      </c>
      <c r="EX23" s="168">
        <v>4.5275571757868107</v>
      </c>
      <c r="EY23" s="168">
        <v>4.9892922978718417</v>
      </c>
      <c r="EZ23" s="168">
        <v>-3.3076707011094442</v>
      </c>
      <c r="FA23" s="168">
        <v>-69.120206707059751</v>
      </c>
      <c r="FB23" s="168">
        <v>5.1090730171543157</v>
      </c>
      <c r="FC23" s="168">
        <v>5.3608729439206684</v>
      </c>
      <c r="FD23" s="168">
        <v>6.6589297559557252</v>
      </c>
      <c r="FE23" s="168">
        <v>94.41064060195734</v>
      </c>
      <c r="FF23" s="168">
        <v>-81.807025238648635</v>
      </c>
      <c r="FG23" s="168">
        <v>6.446691237471498</v>
      </c>
      <c r="FH23" s="168">
        <v>4.1404907264704462</v>
      </c>
      <c r="FI23" s="168">
        <v>49.847322150320366</v>
      </c>
      <c r="FJ23" s="168">
        <v>234.49692343660712</v>
      </c>
      <c r="FK23" s="168">
        <v>-12.980479471964543</v>
      </c>
      <c r="FL23" s="168">
        <v>15.460007975768605</v>
      </c>
      <c r="FM23" s="168">
        <v>20.196953484674737</v>
      </c>
      <c r="FN23" s="168">
        <v>13.8565017615188</v>
      </c>
      <c r="FO23" s="168">
        <v>5.8045007645937972</v>
      </c>
      <c r="FP23" s="168">
        <v>7.7431244217374768</v>
      </c>
      <c r="FQ23" s="168">
        <v>11.227415703698469</v>
      </c>
      <c r="FR23" s="168">
        <v>16.182676268313429</v>
      </c>
      <c r="FS23" s="168">
        <v>6.9379783396636583</v>
      </c>
      <c r="FT23" s="168">
        <v>0.30901789254966161</v>
      </c>
      <c r="FU23" s="168">
        <v>-0.36489838625357152</v>
      </c>
      <c r="FV23" s="168">
        <v>1.8960463979455824</v>
      </c>
      <c r="FW23" s="168">
        <v>2.67288000881112</v>
      </c>
      <c r="FX23" s="168">
        <v>2.8623756937787164</v>
      </c>
      <c r="FY23" s="168">
        <v>-27.812898308832729</v>
      </c>
      <c r="FZ23" s="168">
        <v>-100</v>
      </c>
      <c r="GA23" s="168">
        <v>-100</v>
      </c>
      <c r="GB23" s="168">
        <v>6.486799059009158</v>
      </c>
      <c r="GC23" s="168">
        <v>2.6002688284605568</v>
      </c>
      <c r="GD23" s="168">
        <v>0.49723978521438994</v>
      </c>
      <c r="GE23" s="168">
        <v>7.4205821501856803</v>
      </c>
      <c r="GF23" s="168">
        <v>-37.432259943046965</v>
      </c>
      <c r="GG23" s="168">
        <v>56.090310440243542</v>
      </c>
      <c r="GH23" s="168">
        <v>5.6353334405970514</v>
      </c>
      <c r="GI23" s="168">
        <v>17.251490007259846</v>
      </c>
      <c r="GJ23" s="168">
        <v>7.9081931606129103</v>
      </c>
      <c r="GK23" s="168">
        <v>-0.27139520626060687</v>
      </c>
      <c r="GL23" s="168">
        <v>3.6788749591820817</v>
      </c>
      <c r="GM23" s="168">
        <v>3.2325902836137175</v>
      </c>
      <c r="GN23" s="168">
        <v>2.0550168928053836</v>
      </c>
      <c r="GO23" s="168">
        <v>1.8411528065428513</v>
      </c>
      <c r="GP23" s="168">
        <v>5.8483306576190017</v>
      </c>
      <c r="GQ23" s="168">
        <v>-15.958470642745283</v>
      </c>
      <c r="GR23" s="168">
        <v>-12.375979248023569</v>
      </c>
      <c r="GS23" s="168">
        <v>22.145043248803702</v>
      </c>
      <c r="GT23" s="168">
        <v>13.897945285601708</v>
      </c>
      <c r="GU23" s="168">
        <v>9.9622963490011642</v>
      </c>
      <c r="GV23" s="168">
        <v>0.96917494453374786</v>
      </c>
      <c r="GW23" s="168">
        <v>1.063998463024646</v>
      </c>
      <c r="GX23" s="168">
        <v>2.2082180856388618</v>
      </c>
      <c r="GY23" s="168">
        <v>-3.6375771597522544</v>
      </c>
      <c r="GZ23" s="168">
        <v>3.8437751369821456</v>
      </c>
      <c r="HA23" s="168">
        <v>2.1188419304594959</v>
      </c>
      <c r="HB23" s="168">
        <v>-3.556940049254294</v>
      </c>
      <c r="HC23" s="168">
        <v>8.3270408765744719</v>
      </c>
      <c r="HD23" s="168">
        <v>-6.3827332237863175</v>
      </c>
      <c r="HE23" s="168">
        <v>2.0218816588642738</v>
      </c>
      <c r="HF23" s="168">
        <v>-12.85788542874306</v>
      </c>
      <c r="HG23" s="168">
        <v>6.8738864069084258</v>
      </c>
      <c r="HH23" s="168">
        <v>11.063076543407348</v>
      </c>
      <c r="HI23" s="168">
        <v>-8.6167098515360863E-2</v>
      </c>
      <c r="HJ23" s="168">
        <v>1.2184614231929061</v>
      </c>
      <c r="HK23" s="168">
        <v>-4.6143881563728826</v>
      </c>
      <c r="HL23" s="168">
        <v>1.914868849914626</v>
      </c>
      <c r="HM23" s="168">
        <v>2.7774076259732539</v>
      </c>
      <c r="HN23" s="168">
        <v>-5.5741804037784846</v>
      </c>
      <c r="HO23" s="168">
        <v>7.832406508370866</v>
      </c>
      <c r="HP23" s="168">
        <v>-5.582689841469076</v>
      </c>
      <c r="HQ23" s="168">
        <v>-8.3268310069454401</v>
      </c>
      <c r="HR23" s="168">
        <v>-2.1520516996795038</v>
      </c>
      <c r="HS23" s="168">
        <v>4.1131050184176843</v>
      </c>
      <c r="HT23" s="168">
        <v>13.156673233828784</v>
      </c>
      <c r="HU23" s="168">
        <v>-0.34821607627935691</v>
      </c>
      <c r="HV23" s="168">
        <v>2.1258690084156768</v>
      </c>
      <c r="HW23" s="168">
        <v>-5.7280283759091475</v>
      </c>
      <c r="HX23" s="168">
        <v>2.3553667968341756</v>
      </c>
      <c r="HY23" s="168">
        <v>2.2788875686915162</v>
      </c>
      <c r="HZ23" s="168">
        <v>-5.082453736057289</v>
      </c>
      <c r="IA23" s="168">
        <v>2.7471912778919858</v>
      </c>
      <c r="IB23" s="168">
        <v>-7.0876343034048119</v>
      </c>
      <c r="IC23" s="168">
        <v>-4.2303019642995707</v>
      </c>
      <c r="ID23" s="168">
        <v>8.4268135347164588</v>
      </c>
      <c r="IE23" s="168">
        <v>-4.264225015660287</v>
      </c>
      <c r="IF23" s="168">
        <v>10.902894815572822</v>
      </c>
      <c r="IG23" s="168">
        <v>-0.49685496861076217</v>
      </c>
      <c r="IH23" s="168">
        <v>0.71038381515451476</v>
      </c>
      <c r="II23" s="168">
        <v>-3.1322351791943959</v>
      </c>
      <c r="IJ23" s="168">
        <v>2.5619553868728104</v>
      </c>
      <c r="IK23" s="168">
        <v>2.4464686816731529</v>
      </c>
      <c r="IL23" s="168">
        <v>-4.3863410915544989</v>
      </c>
      <c r="IM23" s="168">
        <v>2.3821443670675393</v>
      </c>
      <c r="IN23" s="168">
        <v>-6.1132586656597994</v>
      </c>
      <c r="IO23" s="168">
        <v>-2.1931356801594575</v>
      </c>
      <c r="IP23" s="168">
        <v>1.1370187924333521</v>
      </c>
      <c r="IQ23" s="168">
        <v>3.3557529409024482</v>
      </c>
      <c r="IR23" s="168">
        <v>11.181790624958381</v>
      </c>
      <c r="IS23" s="168">
        <v>-0.29994583148223342</v>
      </c>
      <c r="IT23" s="168">
        <v>4.6095517997740529</v>
      </c>
      <c r="IU23" s="168">
        <v>-5.4988597631357123</v>
      </c>
      <c r="IV23" s="168">
        <v>-0.7490340484372382</v>
      </c>
      <c r="IW23" s="168">
        <v>2.0851465614177869</v>
      </c>
      <c r="IX23" s="168">
        <v>-4.8502494707726669</v>
      </c>
      <c r="IY23" s="168">
        <v>2.8728114886371401</v>
      </c>
      <c r="IZ23" s="168">
        <v>-5.0631515961212585</v>
      </c>
      <c r="JA23" s="168">
        <v>-3.9942663507054732</v>
      </c>
      <c r="JB23" s="168">
        <v>1.6163121239530795</v>
      </c>
      <c r="JC23" s="168">
        <v>6.59892080786571</v>
      </c>
      <c r="JD23" s="168">
        <v>1.8635510469111978</v>
      </c>
      <c r="JE23" s="168">
        <v>6.0150247465525979</v>
      </c>
      <c r="JF23" s="168">
        <v>-12.282906326330263</v>
      </c>
      <c r="JG23" s="168">
        <v>-97.563768262262528</v>
      </c>
      <c r="JH23" s="168">
        <v>659.18298184135369</v>
      </c>
      <c r="JI23" s="168">
        <v>327.8722366538571</v>
      </c>
      <c r="JJ23" s="168">
        <v>38.836180406915361</v>
      </c>
      <c r="JK23" s="168">
        <v>-0.60613982405492095</v>
      </c>
      <c r="JL23" s="168">
        <v>5.1443277453458336E-2</v>
      </c>
      <c r="JM23" s="168">
        <v>-6.3035412914436364</v>
      </c>
      <c r="JN23" s="168">
        <v>2.1881242733754078</v>
      </c>
      <c r="JO23" s="168">
        <v>6.3554308806090631</v>
      </c>
      <c r="JP23" s="168">
        <v>2.3270014937001946</v>
      </c>
      <c r="JQ23" s="168">
        <v>2.7905886050347561</v>
      </c>
      <c r="JR23" s="168">
        <v>-4.2382054950607824</v>
      </c>
      <c r="JS23" s="168">
        <v>-11.738464208913911</v>
      </c>
      <c r="JT23" s="168">
        <v>-6.282410922194714</v>
      </c>
      <c r="JU23" s="168">
        <v>-96.837872254971401</v>
      </c>
      <c r="JV23" s="168">
        <v>-22.970953282341341</v>
      </c>
      <c r="JW23" s="168">
        <v>-1.5291600524338804</v>
      </c>
      <c r="JX23" s="168">
        <v>2385.0565788126942</v>
      </c>
      <c r="JY23" s="168">
        <v>99.841508494411073</v>
      </c>
      <c r="JZ23" s="168">
        <v>-0.3767386462671567</v>
      </c>
      <c r="KA23" s="168">
        <v>7.5852637537612111</v>
      </c>
      <c r="KB23" s="168">
        <v>-2.5084564294420204</v>
      </c>
      <c r="KC23" s="168">
        <v>10.802233681808588</v>
      </c>
      <c r="KD23" s="168">
        <v>-10.881110485613817</v>
      </c>
      <c r="KE23" s="168">
        <v>-2.9486304735697786</v>
      </c>
      <c r="KF23" s="168">
        <v>-12.303694794428964</v>
      </c>
      <c r="KG23" s="168">
        <v>-13.39102466110748</v>
      </c>
      <c r="KH23" s="168">
        <v>-24.741282752350386</v>
      </c>
      <c r="KI23" s="168">
        <v>2.4950822820134277</v>
      </c>
      <c r="KJ23" s="168">
        <v>10.874001964327434</v>
      </c>
      <c r="KK23" s="168">
        <v>10.499997830361821</v>
      </c>
      <c r="KL23" s="168">
        <v>40.848997449051808</v>
      </c>
      <c r="KM23" s="168">
        <v>-7.2881687305259391</v>
      </c>
      <c r="KN23" s="168">
        <v>33.059122646780338</v>
      </c>
      <c r="KO23" s="168">
        <v>-3.7150947469037447</v>
      </c>
      <c r="KP23" s="168">
        <v>6.7060231409811166</v>
      </c>
      <c r="KQ23" s="168">
        <v>-16.959583352295809</v>
      </c>
      <c r="KR23" s="168">
        <v>12.265470956088592</v>
      </c>
      <c r="KS23" s="168">
        <v>-23.792810401721255</v>
      </c>
      <c r="KT23" s="168">
        <v>-26.399881590234315</v>
      </c>
      <c r="KU23" s="168">
        <v>-1.9557580415673499</v>
      </c>
      <c r="KV23" s="168">
        <v>11.206175554267787</v>
      </c>
      <c r="KW23" s="168">
        <v>8.0247940706508132</v>
      </c>
      <c r="KX23" s="168">
        <v>32.914143970674218</v>
      </c>
      <c r="KY23" s="168">
        <v>-6.3012968974104382</v>
      </c>
      <c r="KZ23" s="168">
        <v>32.200370662474</v>
      </c>
      <c r="LA23" s="168">
        <v>2.2650770001285849</v>
      </c>
      <c r="LB23" s="168">
        <v>4.6296524826618537</v>
      </c>
      <c r="LC23" s="168">
        <v>-16.415128353052467</v>
      </c>
      <c r="LD23" s="168">
        <v>10.274677381627811</v>
      </c>
      <c r="LE23" s="168">
        <v>-15.610074868874165</v>
      </c>
      <c r="LF23" s="168">
        <v>-23.543005118981171</v>
      </c>
      <c r="LG23" s="168">
        <v>-8.4197283415187769</v>
      </c>
      <c r="LH23" s="168">
        <v>6.5095896171792162</v>
      </c>
      <c r="LI23" s="168">
        <v>6.115258424165205</v>
      </c>
      <c r="LJ23" s="168">
        <v>29.01047434387641</v>
      </c>
      <c r="LK23" s="168">
        <v>-4.2842380948908811</v>
      </c>
      <c r="LL23" s="168">
        <v>24.930106313840895</v>
      </c>
      <c r="LM23" s="168">
        <v>2.0782840301605461</v>
      </c>
      <c r="LN23" s="168">
        <v>1.1243079252070771</v>
      </c>
      <c r="LO23" s="168">
        <v>-15.734751696752411</v>
      </c>
      <c r="LP23" s="168">
        <v>10.167259380367994</v>
      </c>
      <c r="LQ23" s="168">
        <v>-13.172103364833305</v>
      </c>
      <c r="LR23" s="168">
        <v>-23.798388055274245</v>
      </c>
      <c r="LS23" s="168">
        <v>-8.2907331161995188</v>
      </c>
      <c r="LT23" s="168">
        <v>8.25816816594957</v>
      </c>
      <c r="LU23" s="168">
        <v>4.1726263703156974</v>
      </c>
      <c r="LV23" s="168">
        <v>33.074478538127295</v>
      </c>
      <c r="LW23" s="168">
        <v>-6.3045624146490269</v>
      </c>
      <c r="LX23" s="168">
        <v>26.102542956823442</v>
      </c>
      <c r="LY23" s="168">
        <v>0.86870147491760008</v>
      </c>
      <c r="LZ23" s="168">
        <v>2.8250853391877229</v>
      </c>
      <c r="MA23" s="168">
        <v>-14.744836639857823</v>
      </c>
      <c r="MB23" s="168">
        <v>10.626611417033132</v>
      </c>
      <c r="MC23" s="168">
        <v>-100</v>
      </c>
      <c r="MD23" s="168" t="e">
        <v>#DIV/0!</v>
      </c>
      <c r="ME23" s="168" t="e">
        <v>#DIV/0!</v>
      </c>
      <c r="MF23" s="168" t="e">
        <v>#DIV/0!</v>
      </c>
      <c r="MG23" s="168" t="e">
        <v>#DIV/0!</v>
      </c>
      <c r="MH23" s="168" t="e">
        <v>#DIV/0!</v>
      </c>
      <c r="MI23" s="168" t="e">
        <v>#DIV/0!</v>
      </c>
      <c r="MJ23" s="168">
        <v>1.3461770222069873</v>
      </c>
      <c r="MK23" s="168">
        <v>2.2232991563121658</v>
      </c>
      <c r="ML23" s="168">
        <v>-6.3792062212805689</v>
      </c>
      <c r="MM23" s="168">
        <v>11.100926901846449</v>
      </c>
      <c r="MN23" s="168">
        <v>-1.7360340535737606</v>
      </c>
      <c r="MO23" s="168">
        <v>-0.13064245721697887</v>
      </c>
      <c r="MP23" s="168">
        <v>-9.6567495573567328</v>
      </c>
      <c r="MQ23" s="168">
        <v>15.930007117088365</v>
      </c>
      <c r="MR23" s="168">
        <v>-2.2699642539601967</v>
      </c>
      <c r="MS23" s="168">
        <v>-3.4908110365893492</v>
      </c>
      <c r="MT23" s="168">
        <v>-4.2759328489547954</v>
      </c>
      <c r="MU23" s="168">
        <v>10.50575767310329</v>
      </c>
      <c r="MV23" s="168">
        <v>-0.36370982702116805</v>
      </c>
      <c r="MW23" s="168">
        <v>-2.5184515681919208</v>
      </c>
      <c r="MX23" s="168">
        <v>-3.728990784983381</v>
      </c>
      <c r="MY23" s="168">
        <v>15.583595595582665</v>
      </c>
      <c r="MZ23" s="168">
        <v>-2.5495400610639081</v>
      </c>
      <c r="NA23" s="168">
        <v>-3.6048501599806002</v>
      </c>
      <c r="NB23" s="168">
        <v>-3.3037277501036186</v>
      </c>
      <c r="NC23" s="168">
        <v>6.4493991936777348</v>
      </c>
      <c r="ND23" s="168">
        <v>-68.878089078666676</v>
      </c>
      <c r="NE23" s="168">
        <v>228.11116146138562</v>
      </c>
      <c r="NF23" s="168">
        <v>-3.0720815793955012</v>
      </c>
      <c r="NG23" s="168">
        <v>7.7608667612816902</v>
      </c>
      <c r="NH23" s="168">
        <v>-43.273098156738108</v>
      </c>
      <c r="NI23" s="168">
        <v>-69.295311918618452</v>
      </c>
      <c r="NJ23" s="168">
        <v>467.12309777549115</v>
      </c>
      <c r="NK23" s="168">
        <v>5.4261942308188509</v>
      </c>
      <c r="NL23" s="168">
        <v>-18.375895141271499</v>
      </c>
      <c r="NM23" s="168">
        <v>-31.459411146501893</v>
      </c>
      <c r="NN23" s="168">
        <v>47.537321245796818</v>
      </c>
      <c r="NO23" s="168">
        <v>39.882513175001975</v>
      </c>
      <c r="NP23" s="168">
        <v>-15.027125782012646</v>
      </c>
      <c r="NQ23" s="168">
        <v>-35.074962806533733</v>
      </c>
      <c r="NR23" s="168">
        <v>37.103392226590728</v>
      </c>
      <c r="NS23" s="168">
        <v>42.445537879075033</v>
      </c>
      <c r="NT23" s="168">
        <v>-12.279198743234758</v>
      </c>
      <c r="NU23" s="168">
        <v>-32.182506172299043</v>
      </c>
      <c r="NV23" s="168">
        <v>26.194025298246856</v>
      </c>
      <c r="NW23" s="168">
        <v>33.61550526457188</v>
      </c>
      <c r="NX23" s="168">
        <v>-12.868542325682384</v>
      </c>
      <c r="NY23" s="168">
        <v>-30.643574546157708</v>
      </c>
      <c r="NZ23" s="168">
        <v>27.156101490675752</v>
      </c>
      <c r="OA23" s="168">
        <v>33.862109447587159</v>
      </c>
      <c r="OB23" s="168">
        <v>-38.852594515605588</v>
      </c>
      <c r="OC23" s="168">
        <v>-100</v>
      </c>
      <c r="OD23" s="168" t="e">
        <v>#DIV/0!</v>
      </c>
      <c r="OE23" s="20"/>
      <c r="OF23" s="250" t="s">
        <v>199</v>
      </c>
    </row>
    <row r="24" spans="1:396" s="14" customFormat="1" ht="18" customHeight="1">
      <c r="A24" s="398"/>
      <c r="B24" s="218"/>
      <c r="C24" s="219">
        <v>2.4</v>
      </c>
      <c r="D24" s="220">
        <v>0.148077459672668</v>
      </c>
      <c r="E24" s="221">
        <v>15</v>
      </c>
      <c r="F24" s="11"/>
      <c r="G24" s="11" t="s">
        <v>646</v>
      </c>
      <c r="H24" s="168">
        <v>14.356688205773878</v>
      </c>
      <c r="I24" s="168">
        <v>17.86768257805214</v>
      </c>
      <c r="J24" s="168">
        <v>19.102559376412515</v>
      </c>
      <c r="K24" s="168">
        <v>12.022059551281444</v>
      </c>
      <c r="L24" s="168">
        <v>7.7583190910044806</v>
      </c>
      <c r="M24" s="168">
        <v>4.4661041575444074</v>
      </c>
      <c r="N24" s="168">
        <v>6.8605364232667654</v>
      </c>
      <c r="O24" s="168">
        <v>9.9459927968028836</v>
      </c>
      <c r="P24" s="168">
        <v>3.7147563870675242</v>
      </c>
      <c r="Q24" s="168">
        <v>4.6166078266573578</v>
      </c>
      <c r="R24" s="168">
        <v>4.2437536347638201</v>
      </c>
      <c r="S24" s="168">
        <v>4.6175534838852172E-2</v>
      </c>
      <c r="T24" s="168">
        <v>11.962387519451312</v>
      </c>
      <c r="U24" s="168">
        <v>8.4806382958248889</v>
      </c>
      <c r="V24" s="168">
        <v>5.8788140679632477</v>
      </c>
      <c r="W24" s="168">
        <v>9.2845218768773776</v>
      </c>
      <c r="X24" s="168">
        <v>9.133944477284345</v>
      </c>
      <c r="Y24" s="168">
        <v>2.4482811924337824</v>
      </c>
      <c r="Z24" s="168">
        <v>5.3083898042270476</v>
      </c>
      <c r="AA24" s="168">
        <v>4.4912892857160784</v>
      </c>
      <c r="AB24" s="168">
        <v>6.5907451415370844</v>
      </c>
      <c r="AC24" s="168">
        <v>5.7682388021307105</v>
      </c>
      <c r="AD24" s="168">
        <v>3.77208818483237</v>
      </c>
      <c r="AE24" s="168">
        <v>4.0353169015521502</v>
      </c>
      <c r="AF24" s="168">
        <v>3.9450310187041993</v>
      </c>
      <c r="AG24" s="168">
        <v>3.5959065267408192</v>
      </c>
      <c r="AH24" s="168">
        <v>5.7607635246723419</v>
      </c>
      <c r="AI24" s="168">
        <v>6.1222272903751644</v>
      </c>
      <c r="AJ24" s="168">
        <v>3.8201093190404691</v>
      </c>
      <c r="AK24" s="168">
        <v>5.867819183614742</v>
      </c>
      <c r="AL24" s="168">
        <v>3.7353429584495075</v>
      </c>
      <c r="AM24" s="168">
        <v>2.2593240306842688</v>
      </c>
      <c r="AN24" s="168">
        <v>4.6216103519094816</v>
      </c>
      <c r="AO24" s="168">
        <v>3.3970525454917606</v>
      </c>
      <c r="AP24" s="168">
        <v>0.77513159691397959</v>
      </c>
      <c r="AQ24" s="168">
        <v>1.4720388369911461</v>
      </c>
      <c r="AR24" s="168">
        <v>1.9667552722184354</v>
      </c>
      <c r="AS24" s="168">
        <v>1.5992635670957611</v>
      </c>
      <c r="AT24" s="168">
        <v>6.341979545001081</v>
      </c>
      <c r="AU24" s="168">
        <v>4.7203150576439441</v>
      </c>
      <c r="AV24" s="168">
        <v>6.0825255248766439</v>
      </c>
      <c r="AW24" s="168">
        <v>6.8774329889079553</v>
      </c>
      <c r="AX24" s="168">
        <v>5.1849225736696667</v>
      </c>
      <c r="AY24" s="168">
        <v>6.6743663471493448</v>
      </c>
      <c r="AZ24" s="168">
        <v>6.4440379148785922</v>
      </c>
      <c r="BA24" s="168">
        <v>4.228123375249055</v>
      </c>
      <c r="BB24" s="168">
        <v>7.1435150568777601</v>
      </c>
      <c r="BC24" s="168">
        <v>3.9534671328355699</v>
      </c>
      <c r="BD24" s="168">
        <v>1.5040628791927588</v>
      </c>
      <c r="BE24" s="168">
        <v>6.0323876623525621</v>
      </c>
      <c r="BF24" s="168">
        <v>1.0627483613876905</v>
      </c>
      <c r="BG24" s="168">
        <v>-79.983188750298552</v>
      </c>
      <c r="BH24" s="168">
        <v>-38.693787400039348</v>
      </c>
      <c r="BI24" s="168">
        <v>-16.51191895336207</v>
      </c>
      <c r="BJ24" s="168">
        <v>-25.458776916731196</v>
      </c>
      <c r="BK24" s="168">
        <v>-26.396357037223041</v>
      </c>
      <c r="BL24" s="168">
        <v>-16.756745444402966</v>
      </c>
      <c r="BM24" s="168">
        <v>-9.3457906812152629</v>
      </c>
      <c r="BN24" s="168">
        <v>-8.807031531700531</v>
      </c>
      <c r="BO24" s="168">
        <v>3.2007016262876675</v>
      </c>
      <c r="BP24" s="168">
        <v>3.8361121090104717</v>
      </c>
      <c r="BQ24" s="168">
        <v>2.9839796844440372</v>
      </c>
      <c r="BR24" s="168">
        <v>8.6072926582909446</v>
      </c>
      <c r="BS24" s="168">
        <v>457.30261764055194</v>
      </c>
      <c r="BT24" s="168">
        <v>72.56620078308552</v>
      </c>
      <c r="BU24" s="168">
        <v>-24.897952603442903</v>
      </c>
      <c r="BV24" s="168">
        <v>-25.859508546683031</v>
      </c>
      <c r="BW24" s="168">
        <v>-13.70465481135524</v>
      </c>
      <c r="BX24" s="168">
        <v>-11.993882467675647</v>
      </c>
      <c r="BY24" s="168">
        <v>3.2634030460968688</v>
      </c>
      <c r="BZ24" s="168">
        <v>4.365695350200923</v>
      </c>
      <c r="CA24" s="168">
        <v>2.4138153036465297</v>
      </c>
      <c r="CB24" s="168">
        <v>1.8277416638709667</v>
      </c>
      <c r="CC24" s="168">
        <v>4.116876799493042</v>
      </c>
      <c r="CD24" s="168">
        <v>1.5095963605600673</v>
      </c>
      <c r="CE24" s="168">
        <v>0.36166097753778104</v>
      </c>
      <c r="CF24" s="168">
        <v>8.2637330193036149</v>
      </c>
      <c r="CG24" s="168">
        <v>86.146941099057983</v>
      </c>
      <c r="CH24" s="168">
        <v>104.69313915131343</v>
      </c>
      <c r="CI24" s="168">
        <v>90.708144087845142</v>
      </c>
      <c r="CJ24" s="168">
        <v>66.351672029815091</v>
      </c>
      <c r="CK24" s="168">
        <v>21.331871729001662</v>
      </c>
      <c r="CL24" s="168">
        <v>22.367998919791816</v>
      </c>
      <c r="CM24" s="168">
        <v>12.446892451335216</v>
      </c>
      <c r="CN24" s="168">
        <v>7.2776308599899977</v>
      </c>
      <c r="CO24" s="168">
        <v>6.3643517220113068</v>
      </c>
      <c r="CP24" s="168">
        <v>8.914500461750535</v>
      </c>
      <c r="CQ24" s="168">
        <v>9.1315668465769022</v>
      </c>
      <c r="CR24" s="168">
        <v>14.415993476866447</v>
      </c>
      <c r="CS24" s="168">
        <v>4.5108995710791788</v>
      </c>
      <c r="CT24" s="168">
        <v>7.9395496727365753</v>
      </c>
      <c r="CU24" s="168">
        <v>3.1598047864671059</v>
      </c>
      <c r="CV24" s="168">
        <v>4.5064622609582585</v>
      </c>
      <c r="CW24" s="168">
        <v>8.3992580327872872</v>
      </c>
      <c r="CX24" s="168">
        <v>8.2193883945581803</v>
      </c>
      <c r="CY24" s="168">
        <v>8.9523639465744793</v>
      </c>
      <c r="CZ24" s="168">
        <v>8.9263330206125886</v>
      </c>
      <c r="DA24" s="168">
        <v>6.709275180277146</v>
      </c>
      <c r="DB24" s="168">
        <v>3.8736694813688501</v>
      </c>
      <c r="DC24" s="168">
        <v>2.4188101359295757</v>
      </c>
      <c r="DD24" s="168">
        <v>1.3093270342052534</v>
      </c>
      <c r="DE24" s="168">
        <v>4.1025329183254371</v>
      </c>
      <c r="DF24" s="168">
        <v>5.6124452335601944</v>
      </c>
      <c r="DG24" s="168">
        <v>8.4516909361922643</v>
      </c>
      <c r="DH24" s="168">
        <v>9.321987955889341</v>
      </c>
      <c r="DI24" s="168">
        <v>6.5518292487215319</v>
      </c>
      <c r="DJ24" s="168">
        <v>7.2362770766889071</v>
      </c>
      <c r="DK24" s="168">
        <v>9.8927929603054565</v>
      </c>
      <c r="DL24" s="168">
        <v>5.599865069752255</v>
      </c>
      <c r="DM24" s="168">
        <v>7.5294306055406963</v>
      </c>
      <c r="DN24" s="168">
        <v>6.908171103951716</v>
      </c>
      <c r="DO24" s="168">
        <v>8.7893738226021583</v>
      </c>
      <c r="DP24" s="168">
        <v>8.5803398194905185</v>
      </c>
      <c r="DQ24" s="168">
        <v>6.8157204975762227</v>
      </c>
      <c r="DR24" s="168">
        <v>8.0634118720280554</v>
      </c>
      <c r="DS24" s="168">
        <v>6.3939624577374872</v>
      </c>
      <c r="DT24" s="168">
        <v>7.4269825598818784</v>
      </c>
      <c r="DU24" s="168">
        <v>6.8344819802724714</v>
      </c>
      <c r="DV24" s="168">
        <v>7.8927817481344533</v>
      </c>
      <c r="DW24" s="168">
        <v>10.420254170480362</v>
      </c>
      <c r="DX24" s="168">
        <v>6.2974170676994419</v>
      </c>
      <c r="DY24" s="168">
        <v>3.8706978232082321</v>
      </c>
      <c r="DZ24" s="168">
        <v>5.0399287119619771</v>
      </c>
      <c r="EA24" s="168">
        <v>5.1706894322038295</v>
      </c>
      <c r="EB24" s="168">
        <v>4.5738996548523545</v>
      </c>
      <c r="EC24" s="168">
        <v>-100</v>
      </c>
      <c r="ED24" s="168">
        <v>-100</v>
      </c>
      <c r="EE24" s="168">
        <v>-100</v>
      </c>
      <c r="EF24" s="168">
        <v>-100</v>
      </c>
      <c r="EG24" s="168">
        <v>-100</v>
      </c>
      <c r="EH24" s="168">
        <v>-100</v>
      </c>
      <c r="EI24" s="168">
        <v>-100</v>
      </c>
      <c r="EJ24" s="168">
        <v>17.073258755236424</v>
      </c>
      <c r="EK24" s="168">
        <v>8.0044567792013197</v>
      </c>
      <c r="EL24" s="168">
        <v>6.8351455981076441</v>
      </c>
      <c r="EM24" s="168">
        <v>2.8273544300484019</v>
      </c>
      <c r="EN24" s="168">
        <v>8.760496404695715</v>
      </c>
      <c r="EO24" s="168">
        <v>7.0056324353918313</v>
      </c>
      <c r="EP24" s="168">
        <v>5.4436391691174606</v>
      </c>
      <c r="EQ24" s="168">
        <v>4.4628897841428028</v>
      </c>
      <c r="ER24" s="168">
        <v>4.4406867435138935</v>
      </c>
      <c r="ES24" s="168">
        <v>5.2337157342134049</v>
      </c>
      <c r="ET24" s="168">
        <v>3.527549728909591</v>
      </c>
      <c r="EU24" s="168">
        <v>1.8155116414382917</v>
      </c>
      <c r="EV24" s="168">
        <v>3.3315773269952444</v>
      </c>
      <c r="EW24" s="168">
        <v>5.8695178706870337</v>
      </c>
      <c r="EX24" s="168">
        <v>6.0925429452521058</v>
      </c>
      <c r="EY24" s="168">
        <v>5.1259138305681944</v>
      </c>
      <c r="EZ24" s="168">
        <v>2.7583666512542209</v>
      </c>
      <c r="FA24" s="168">
        <v>-45.531769226958552</v>
      </c>
      <c r="FB24" s="168">
        <v>-22.904551412275396</v>
      </c>
      <c r="FC24" s="168">
        <v>-4.8025403110939919</v>
      </c>
      <c r="FD24" s="168">
        <v>5.1974048685427618</v>
      </c>
      <c r="FE24" s="168">
        <v>72.721305791822573</v>
      </c>
      <c r="FF24" s="168">
        <v>-17.05588907285825</v>
      </c>
      <c r="FG24" s="168">
        <v>3.3106467444603283</v>
      </c>
      <c r="FH24" s="168">
        <v>2.4342173736315686</v>
      </c>
      <c r="FI24" s="168">
        <v>21.559492112720505</v>
      </c>
      <c r="FJ24" s="168">
        <v>85.587373826553659</v>
      </c>
      <c r="FK24" s="168">
        <v>18.365308259372952</v>
      </c>
      <c r="FL24" s="168">
        <v>7.5598352320256623</v>
      </c>
      <c r="FM24" s="168">
        <v>9.4767571669985671</v>
      </c>
      <c r="FN24" s="168">
        <v>5.150575251262552</v>
      </c>
      <c r="FO24" s="168">
        <v>8.5327630166148367</v>
      </c>
      <c r="FP24" s="168">
        <v>6.4329617814093751</v>
      </c>
      <c r="FQ24" s="168">
        <v>2.5349186249265898</v>
      </c>
      <c r="FR24" s="168">
        <v>7.808230254303723</v>
      </c>
      <c r="FS24" s="168">
        <v>7.9779343008641064</v>
      </c>
      <c r="FT24" s="168">
        <v>6.6638397568472101</v>
      </c>
      <c r="FU24" s="168">
        <v>8.0958450772406394</v>
      </c>
      <c r="FV24" s="168">
        <v>7.2854012350294255</v>
      </c>
      <c r="FW24" s="168">
        <v>8.4974239837540892</v>
      </c>
      <c r="FX24" s="168">
        <v>5.0864517285268249</v>
      </c>
      <c r="FY24" s="168">
        <v>-27.608023435171617</v>
      </c>
      <c r="FZ24" s="168">
        <v>-100</v>
      </c>
      <c r="GA24" s="168">
        <v>-100</v>
      </c>
      <c r="GB24" s="168">
        <v>14.014801140551796</v>
      </c>
      <c r="GC24" s="168">
        <v>8.9415742053073615</v>
      </c>
      <c r="GD24" s="168">
        <v>4.6459840289634116</v>
      </c>
      <c r="GE24" s="168">
        <v>4.1773606620986357</v>
      </c>
      <c r="GF24" s="168">
        <v>-22.680701276815256</v>
      </c>
      <c r="GG24" s="168">
        <v>40.088827261378981</v>
      </c>
      <c r="GH24" s="168">
        <v>3.1950154389597287</v>
      </c>
      <c r="GI24" s="168">
        <v>9.3506198538313612</v>
      </c>
      <c r="GJ24" s="168">
        <v>4.4694753416075059</v>
      </c>
      <c r="GK24" s="168">
        <v>7.5031232938864747</v>
      </c>
      <c r="GL24" s="168">
        <v>4.9905885836113271</v>
      </c>
      <c r="GM24" s="168">
        <v>8.4798714517129667</v>
      </c>
      <c r="GN24" s="168">
        <v>6.4387908288464217</v>
      </c>
      <c r="GO24" s="168">
        <v>3.7812106720678429</v>
      </c>
      <c r="GP24" s="168">
        <v>5.0798690449883424</v>
      </c>
      <c r="GQ24" s="168">
        <v>-17.889137730198584</v>
      </c>
      <c r="GR24" s="168">
        <v>11.479725225766572</v>
      </c>
      <c r="GS24" s="168">
        <v>25.581360175125425</v>
      </c>
      <c r="GT24" s="168">
        <v>7.708184943434631</v>
      </c>
      <c r="GU24" s="168">
        <v>6.1076540978855576</v>
      </c>
      <c r="GV24" s="168">
        <v>7.6447751969894711</v>
      </c>
      <c r="GW24" s="168">
        <v>-7.9690874528488109</v>
      </c>
      <c r="GX24" s="168">
        <v>6.3114260678009799</v>
      </c>
      <c r="GY24" s="168">
        <v>3.0480109662968573</v>
      </c>
      <c r="GZ24" s="168">
        <v>8.6965239241690142</v>
      </c>
      <c r="HA24" s="168">
        <v>-2.4962295340572211</v>
      </c>
      <c r="HB24" s="168">
        <v>-5.0896231529891764</v>
      </c>
      <c r="HC24" s="168">
        <v>-2.9941459456227619</v>
      </c>
      <c r="HD24" s="168">
        <v>0.53302698095048129</v>
      </c>
      <c r="HE24" s="168">
        <v>-2.6715474620726809</v>
      </c>
      <c r="HF24" s="168">
        <v>16.251666801588556</v>
      </c>
      <c r="HG24" s="168">
        <v>6.2685988497340475</v>
      </c>
      <c r="HH24" s="168">
        <v>-3.8372540393843479</v>
      </c>
      <c r="HI24" s="168">
        <v>-5.1435420378989107</v>
      </c>
      <c r="HJ24" s="168">
        <v>7.4252302130958299</v>
      </c>
      <c r="HK24" s="168">
        <v>-3.0780658153198743</v>
      </c>
      <c r="HL24" s="168">
        <v>4.5593587193569931</v>
      </c>
      <c r="HM24" s="168">
        <v>-5.4751491377079304</v>
      </c>
      <c r="HN24" s="168">
        <v>-2.9142144832868127</v>
      </c>
      <c r="HO24" s="168">
        <v>-0.19323046568490554</v>
      </c>
      <c r="HP24" s="168">
        <v>-5.1647255443495794</v>
      </c>
      <c r="HQ24" s="168">
        <v>-1.8252281137747417</v>
      </c>
      <c r="HR24" s="168">
        <v>15.837345192600779</v>
      </c>
      <c r="HS24" s="168">
        <v>1.9894864071387701</v>
      </c>
      <c r="HT24" s="168">
        <v>7.6164138271109607</v>
      </c>
      <c r="HU24" s="168">
        <v>-8.0933397885776515</v>
      </c>
      <c r="HV24" s="168">
        <v>4.8487191320137697</v>
      </c>
      <c r="HW24" s="168">
        <v>3.9534159836108529E-2</v>
      </c>
      <c r="HX24" s="168">
        <v>4.4152918737627687</v>
      </c>
      <c r="HY24" s="168">
        <v>-11.265843572357838</v>
      </c>
      <c r="HZ24" s="168">
        <v>-0.20381380103923163</v>
      </c>
      <c r="IA24" s="168">
        <v>-0.96764324788584588</v>
      </c>
      <c r="IB24" s="168">
        <v>-3.2592798975847899</v>
      </c>
      <c r="IC24" s="168">
        <v>-2.5827926859988253</v>
      </c>
      <c r="ID24" s="168">
        <v>13.651161601655389</v>
      </c>
      <c r="IE24" s="168">
        <v>2.248193368668197</v>
      </c>
      <c r="IF24" s="168">
        <v>7.5230201294639727</v>
      </c>
      <c r="IG24" s="168">
        <v>-8.4020305046214929</v>
      </c>
      <c r="IH24" s="168">
        <v>7.0397563162726726</v>
      </c>
      <c r="II24" s="168">
        <v>0.38144419841232491</v>
      </c>
      <c r="IJ24" s="168">
        <v>2.1502025890550271</v>
      </c>
      <c r="IK24" s="168">
        <v>-9.5156835250091376</v>
      </c>
      <c r="IL24" s="168">
        <v>-2.2139902273841159</v>
      </c>
      <c r="IM24" s="168">
        <v>-2.3767448024627669</v>
      </c>
      <c r="IN24" s="168">
        <v>-1.0244785044635165</v>
      </c>
      <c r="IO24" s="168">
        <v>-3.723025581425631</v>
      </c>
      <c r="IP24" s="168">
        <v>10.769219088811738</v>
      </c>
      <c r="IQ24" s="168">
        <v>2.9552875209085698</v>
      </c>
      <c r="IR24" s="168">
        <v>8.0472374984356492</v>
      </c>
      <c r="IS24" s="168">
        <v>-8.7321527479523127</v>
      </c>
      <c r="IT24" s="168">
        <v>12.036437834707314</v>
      </c>
      <c r="IU24" s="168">
        <v>-1.1493249667159517</v>
      </c>
      <c r="IV24" s="168">
        <v>3.4789808220096745</v>
      </c>
      <c r="IW24" s="168">
        <v>-8.8376580143243046</v>
      </c>
      <c r="IX24" s="168">
        <v>-3.7625289167622782</v>
      </c>
      <c r="IY24" s="168">
        <v>-0.99437605565921672</v>
      </c>
      <c r="IZ24" s="168">
        <v>-1.238183797308281</v>
      </c>
      <c r="JA24" s="168">
        <v>-5.7272857694529336</v>
      </c>
      <c r="JB24" s="168">
        <v>13.867573443225027</v>
      </c>
      <c r="JC24" s="168">
        <v>-0.11006180098821972</v>
      </c>
      <c r="JD24" s="168">
        <v>5.5013737536041134</v>
      </c>
      <c r="JE24" s="168">
        <v>-4.6604885909325304</v>
      </c>
      <c r="JF24" s="168">
        <v>6.7853942915168091</v>
      </c>
      <c r="JG24" s="168">
        <v>-80.421319070293549</v>
      </c>
      <c r="JH24" s="168">
        <v>216.92882141734719</v>
      </c>
      <c r="JI24" s="168">
        <v>24.146781758726704</v>
      </c>
      <c r="JJ24" s="168">
        <v>-14.075653541756211</v>
      </c>
      <c r="JK24" s="168">
        <v>-2.2396696125332625</v>
      </c>
      <c r="JL24" s="168">
        <v>11.696305720783812</v>
      </c>
      <c r="JM24" s="168">
        <v>2.6655963240611555</v>
      </c>
      <c r="JN24" s="168">
        <v>14.544289918792657</v>
      </c>
      <c r="JO24" s="168">
        <v>13.04283521736707</v>
      </c>
      <c r="JP24" s="168">
        <v>6.1509495584998177</v>
      </c>
      <c r="JQ24" s="168">
        <v>-5.4428935497073496</v>
      </c>
      <c r="JR24" s="168">
        <v>12.616278813330922</v>
      </c>
      <c r="JS24" s="168">
        <v>0.46517010974960726</v>
      </c>
      <c r="JT24" s="168">
        <v>-1.8644433033558414</v>
      </c>
      <c r="JU24" s="168">
        <v>-45.970430794302999</v>
      </c>
      <c r="JV24" s="168">
        <v>-15.175770900337511</v>
      </c>
      <c r="JW24" s="168">
        <v>13.787503848073968</v>
      </c>
      <c r="JX24" s="168">
        <v>13.910642430377777</v>
      </c>
      <c r="JY24" s="168">
        <v>20.464339860072528</v>
      </c>
      <c r="JZ24" s="168">
        <v>15.767000826355797</v>
      </c>
      <c r="KA24" s="168">
        <v>10.928672572962356</v>
      </c>
      <c r="KB24" s="168">
        <v>5.5434897818190052</v>
      </c>
      <c r="KC24" s="168">
        <v>-3.3172056854647423</v>
      </c>
      <c r="KD24" s="168">
        <v>9.796157523860515</v>
      </c>
      <c r="KE24" s="168">
        <v>-0.67095423381189789</v>
      </c>
      <c r="KF24" s="168">
        <v>5.862354273751194</v>
      </c>
      <c r="KG24" s="168">
        <v>-7.1024178083061571</v>
      </c>
      <c r="KH24" s="168">
        <v>-6.7245605649763291</v>
      </c>
      <c r="KI24" s="168">
        <v>6.0133415766978118</v>
      </c>
      <c r="KJ24" s="168">
        <v>-0.63756363988716203</v>
      </c>
      <c r="KK24" s="168">
        <v>-12.136958688329045</v>
      </c>
      <c r="KL24" s="168">
        <v>16.755606175000921</v>
      </c>
      <c r="KM24" s="168">
        <v>1.9350207954066434</v>
      </c>
      <c r="KN24" s="168">
        <v>0.69158239645655328</v>
      </c>
      <c r="KO24" s="168">
        <v>-4.1402885438491666</v>
      </c>
      <c r="KP24" s="168">
        <v>12.428585853508636</v>
      </c>
      <c r="KQ24" s="168">
        <v>-0.47299164130758697</v>
      </c>
      <c r="KR24" s="168">
        <v>10.988477358337903</v>
      </c>
      <c r="KS24" s="168">
        <v>-15.144643787975369</v>
      </c>
      <c r="KT24" s="168">
        <v>-3.6645080133902752</v>
      </c>
      <c r="KU24" s="168">
        <v>1.3188924260956441</v>
      </c>
      <c r="KV24" s="168">
        <v>0.65952264178005748</v>
      </c>
      <c r="KW24" s="168">
        <v>-8.864119207225599</v>
      </c>
      <c r="KX24" s="168">
        <v>16.561870636353902</v>
      </c>
      <c r="KY24" s="168">
        <v>2.6254319984795984</v>
      </c>
      <c r="KZ24" s="168">
        <v>0.66752513848247474</v>
      </c>
      <c r="LA24" s="168">
        <v>-6.0913918166999679</v>
      </c>
      <c r="LB24" s="168">
        <v>9.4409998331948657</v>
      </c>
      <c r="LC24" s="168">
        <v>-1.8669714531041421</v>
      </c>
      <c r="LD24" s="168">
        <v>9.786160714044172</v>
      </c>
      <c r="LE24" s="168">
        <v>-12.805091377460258</v>
      </c>
      <c r="LF24" s="168">
        <v>-2.2672495445794993</v>
      </c>
      <c r="LG24" s="168">
        <v>4.0427118517329887</v>
      </c>
      <c r="LH24" s="168">
        <v>1.4672895083272692</v>
      </c>
      <c r="LI24" s="168">
        <v>-11.173452017889247</v>
      </c>
      <c r="LJ24" s="168">
        <v>17.310619106871798</v>
      </c>
      <c r="LK24" s="168">
        <v>5.1677254983929259</v>
      </c>
      <c r="LL24" s="168">
        <v>-3.2650205244169968</v>
      </c>
      <c r="LM24" s="168">
        <v>-4.3754538868108739</v>
      </c>
      <c r="LN24" s="168">
        <v>8.8086960943311539</v>
      </c>
      <c r="LO24" s="168">
        <v>-0.14017996293524959</v>
      </c>
      <c r="LP24" s="168">
        <v>9.575211428705515</v>
      </c>
      <c r="LQ24" s="168">
        <v>-14.222160257366866</v>
      </c>
      <c r="LR24" s="168">
        <v>-1.1256543825878822</v>
      </c>
      <c r="LS24" s="168">
        <v>2.4353774047346803</v>
      </c>
      <c r="LT24" s="168">
        <v>2.4524746386756391</v>
      </c>
      <c r="LU24" s="168">
        <v>-11.663364141547419</v>
      </c>
      <c r="LV24" s="168">
        <v>18.472695233112304</v>
      </c>
      <c r="LW24" s="168">
        <v>7.6313613562442981</v>
      </c>
      <c r="LX24" s="168">
        <v>-6.8768810975952874</v>
      </c>
      <c r="LY24" s="168">
        <v>-6.5585165867334894</v>
      </c>
      <c r="LZ24" s="168">
        <v>10.033512054026033</v>
      </c>
      <c r="MA24" s="168">
        <v>-1.5867788018653073E-2</v>
      </c>
      <c r="MB24" s="168">
        <v>8.9534282457215113</v>
      </c>
      <c r="MC24" s="168">
        <v>-100</v>
      </c>
      <c r="MD24" s="168" t="e">
        <v>#DIV/0!</v>
      </c>
      <c r="ME24" s="168" t="e">
        <v>#DIV/0!</v>
      </c>
      <c r="MF24" s="168" t="e">
        <v>#DIV/0!</v>
      </c>
      <c r="MG24" s="168" t="e">
        <v>#DIV/0!</v>
      </c>
      <c r="MH24" s="168" t="e">
        <v>#DIV/0!</v>
      </c>
      <c r="MI24" s="168" t="e">
        <v>#DIV/0!</v>
      </c>
      <c r="MJ24" s="168">
        <v>9.4506529172510056</v>
      </c>
      <c r="MK24" s="168">
        <v>-5.8522983692276114</v>
      </c>
      <c r="ML24" s="168">
        <v>9.5040690334125912</v>
      </c>
      <c r="MM24" s="168">
        <v>3.7526912902489613</v>
      </c>
      <c r="MN24" s="168">
        <v>0.97231800108123423</v>
      </c>
      <c r="MO24" s="168">
        <v>-6.8715892714187135</v>
      </c>
      <c r="MP24" s="168">
        <v>5.396156433287544</v>
      </c>
      <c r="MQ24" s="168">
        <v>9.7392252343422996</v>
      </c>
      <c r="MR24" s="168">
        <v>-0.65688275300381349</v>
      </c>
      <c r="MS24" s="168">
        <v>-8.2310125760256767</v>
      </c>
      <c r="MT24" s="168">
        <v>4.4158486933881989</v>
      </c>
      <c r="MU24" s="168">
        <v>9.7159007362214993</v>
      </c>
      <c r="MV24" s="168">
        <v>9.7439862633535768E-2</v>
      </c>
      <c r="MW24" s="168">
        <v>-9.7188734349864347</v>
      </c>
      <c r="MX24" s="168">
        <v>2.6891207802209607</v>
      </c>
      <c r="MY24" s="168">
        <v>11.3496057540968</v>
      </c>
      <c r="MZ24" s="168">
        <v>2.5559463281180257</v>
      </c>
      <c r="NA24" s="168">
        <v>-9.5286869168181596</v>
      </c>
      <c r="NB24" s="168">
        <v>1.7535008850632323</v>
      </c>
      <c r="NC24" s="168">
        <v>8.8418944257013834</v>
      </c>
      <c r="ND24" s="168">
        <v>-45.639064401386086</v>
      </c>
      <c r="NE24" s="168">
        <v>28.054948131720067</v>
      </c>
      <c r="NF24" s="168">
        <v>25.645222592987338</v>
      </c>
      <c r="NG24" s="168">
        <v>20.275108936483832</v>
      </c>
      <c r="NH24" s="168">
        <v>-10.745975222574629</v>
      </c>
      <c r="NI24" s="168">
        <v>-38.505537727878611</v>
      </c>
      <c r="NJ24" s="168">
        <v>56.496815281259501</v>
      </c>
      <c r="NK24" s="168">
        <v>19.254762618138727</v>
      </c>
      <c r="NL24" s="168">
        <v>5.9184538051920867</v>
      </c>
      <c r="NM24" s="168">
        <v>-6.1151411575795009</v>
      </c>
      <c r="NN24" s="168">
        <v>-0.18828651733386437</v>
      </c>
      <c r="NO24" s="168">
        <v>8.3680920234971268</v>
      </c>
      <c r="NP24" s="168">
        <v>7.8061231845621819</v>
      </c>
      <c r="NQ24" s="168">
        <v>-9.8251796077131388</v>
      </c>
      <c r="NR24" s="168">
        <v>3.0221757685190909</v>
      </c>
      <c r="NS24" s="168">
        <v>6.2714767051073892</v>
      </c>
      <c r="NT24" s="168">
        <v>3.8577888182820033</v>
      </c>
      <c r="NU24" s="168">
        <v>-5.1875406898816863</v>
      </c>
      <c r="NV24" s="168">
        <v>3.1843459485891401</v>
      </c>
      <c r="NW24" s="168">
        <v>4.9781497987629422</v>
      </c>
      <c r="NX24" s="168">
        <v>5.2521217664593252</v>
      </c>
      <c r="NY24" s="168">
        <v>-5.898392931777579</v>
      </c>
      <c r="NZ24" s="168">
        <v>4.350038327629548</v>
      </c>
      <c r="OA24" s="168">
        <v>1.67781746624334</v>
      </c>
      <c r="OB24" s="168">
        <v>-27.49389662523339</v>
      </c>
      <c r="OC24" s="168">
        <v>-100</v>
      </c>
      <c r="OD24" s="168" t="e">
        <v>#DIV/0!</v>
      </c>
      <c r="OE24" s="20"/>
      <c r="OF24" s="250" t="s">
        <v>647</v>
      </c>
    </row>
    <row r="25" spans="1:396" s="14" customFormat="1" ht="18" customHeight="1">
      <c r="A25" s="398"/>
      <c r="B25" s="218"/>
      <c r="C25" s="219">
        <v>2.5</v>
      </c>
      <c r="D25" s="220">
        <v>1.15368662569003</v>
      </c>
      <c r="E25" s="415">
        <v>17</v>
      </c>
      <c r="F25" s="11"/>
      <c r="G25" s="11" t="s">
        <v>322</v>
      </c>
      <c r="H25" s="168">
        <v>14.369105195216818</v>
      </c>
      <c r="I25" s="168">
        <v>9.7705918323024861</v>
      </c>
      <c r="J25" s="168">
        <v>2.734692385760539</v>
      </c>
      <c r="K25" s="168">
        <v>5.5337285725708227</v>
      </c>
      <c r="L25" s="168">
        <v>5.4872471433803867</v>
      </c>
      <c r="M25" s="168">
        <v>5.3881156058823052</v>
      </c>
      <c r="N25" s="168">
        <v>1.6591281963090267</v>
      </c>
      <c r="O25" s="168">
        <v>3.0774435830582547</v>
      </c>
      <c r="P25" s="168">
        <v>1.4271108960522128</v>
      </c>
      <c r="Q25" s="168">
        <v>0.67835536039370936</v>
      </c>
      <c r="R25" s="168">
        <v>4.0967614446093705</v>
      </c>
      <c r="S25" s="168">
        <v>2.0020960368492666</v>
      </c>
      <c r="T25" s="168">
        <v>3.9428663963855257</v>
      </c>
      <c r="U25" s="168">
        <v>12.629175523495206</v>
      </c>
      <c r="V25" s="168">
        <v>4.106866054500486</v>
      </c>
      <c r="W25" s="168">
        <v>8.1815673370697226</v>
      </c>
      <c r="X25" s="168">
        <v>10.961394307980882</v>
      </c>
      <c r="Y25" s="168">
        <v>2.2953769063794027</v>
      </c>
      <c r="Z25" s="168">
        <v>5.1008396686499538</v>
      </c>
      <c r="AA25" s="168">
        <v>1.0856198546913589</v>
      </c>
      <c r="AB25" s="168">
        <v>0.17788905124886867</v>
      </c>
      <c r="AC25" s="168">
        <v>4.6981568188099203</v>
      </c>
      <c r="AD25" s="168">
        <v>4.6631765675368086</v>
      </c>
      <c r="AE25" s="168">
        <v>9.7812417803323228</v>
      </c>
      <c r="AF25" s="168">
        <v>4.3702378558234045</v>
      </c>
      <c r="AG25" s="168">
        <v>2.4680577798042975</v>
      </c>
      <c r="AH25" s="168">
        <v>4.3803023853892711</v>
      </c>
      <c r="AI25" s="168">
        <v>3.7809227976746769</v>
      </c>
      <c r="AJ25" s="168">
        <v>5.7166183655736234</v>
      </c>
      <c r="AK25" s="168">
        <v>7.8622635024078562</v>
      </c>
      <c r="AL25" s="168">
        <v>8.9557285510351221</v>
      </c>
      <c r="AM25" s="168">
        <v>6.4336504858897712</v>
      </c>
      <c r="AN25" s="168">
        <v>0.54573446072537024</v>
      </c>
      <c r="AO25" s="168">
        <v>3.1440250801807395</v>
      </c>
      <c r="AP25" s="168">
        <v>0.34592526548532021</v>
      </c>
      <c r="AQ25" s="168">
        <v>3.9950360783847003</v>
      </c>
      <c r="AR25" s="168">
        <v>1.4148994700064748</v>
      </c>
      <c r="AS25" s="168">
        <v>4.6427346601450381</v>
      </c>
      <c r="AT25" s="168">
        <v>4.6602994375255946</v>
      </c>
      <c r="AU25" s="168">
        <v>4.8588816979358285</v>
      </c>
      <c r="AV25" s="168">
        <v>5.2187179002029893</v>
      </c>
      <c r="AW25" s="168">
        <v>4.2700911001914932</v>
      </c>
      <c r="AX25" s="168">
        <v>4.873313027067482</v>
      </c>
      <c r="AY25" s="168">
        <v>4.6610237365001694</v>
      </c>
      <c r="AZ25" s="168">
        <v>4.1261258652586861</v>
      </c>
      <c r="BA25" s="168">
        <v>3.0679929169070306</v>
      </c>
      <c r="BB25" s="168">
        <v>7.9532002671326012</v>
      </c>
      <c r="BC25" s="168">
        <v>2.2389239311547442</v>
      </c>
      <c r="BD25" s="168">
        <v>0.16286542481516619</v>
      </c>
      <c r="BE25" s="168">
        <v>5.0978070682575805</v>
      </c>
      <c r="BF25" s="168">
        <v>-8.3882855754483217</v>
      </c>
      <c r="BG25" s="168">
        <v>-47.552937202199665</v>
      </c>
      <c r="BH25" s="168">
        <v>-21.248426006564301</v>
      </c>
      <c r="BI25" s="168">
        <v>10.696306210000259</v>
      </c>
      <c r="BJ25" s="168">
        <v>6.6300258936147429</v>
      </c>
      <c r="BK25" s="168">
        <v>2.419220815049016</v>
      </c>
      <c r="BL25" s="168">
        <v>5.0882847956730757</v>
      </c>
      <c r="BM25" s="168">
        <v>5.7419956323950743</v>
      </c>
      <c r="BN25" s="168">
        <v>3.549853893780039</v>
      </c>
      <c r="BO25" s="168">
        <v>5.3346327711040402</v>
      </c>
      <c r="BP25" s="168">
        <v>8.7143187310651911</v>
      </c>
      <c r="BQ25" s="168">
        <v>6.3026553339226012</v>
      </c>
      <c r="BR25" s="168">
        <v>17.699185928539961</v>
      </c>
      <c r="BS25" s="168">
        <v>88.682702961035801</v>
      </c>
      <c r="BT25" s="168">
        <v>19.301790705378437</v>
      </c>
      <c r="BU25" s="168">
        <v>0.2263489806973098</v>
      </c>
      <c r="BV25" s="168">
        <v>-2.4139399165632085</v>
      </c>
      <c r="BW25" s="168">
        <v>13.671863988263254</v>
      </c>
      <c r="BX25" s="168">
        <v>14.16348398954635</v>
      </c>
      <c r="BY25" s="168">
        <v>17.044458948945618</v>
      </c>
      <c r="BZ25" s="168">
        <v>19.530938797243252</v>
      </c>
      <c r="CA25" s="168">
        <v>12.408877315531242</v>
      </c>
      <c r="CB25" s="168">
        <v>14.649844196910422</v>
      </c>
      <c r="CC25" s="168">
        <v>6.241556647875953</v>
      </c>
      <c r="CD25" s="168">
        <v>4.8636925780805313</v>
      </c>
      <c r="CE25" s="168">
        <v>8.004110137087622</v>
      </c>
      <c r="CF25" s="168">
        <v>7.4150897564294382</v>
      </c>
      <c r="CG25" s="168">
        <v>10.471508028424779</v>
      </c>
      <c r="CH25" s="168">
        <v>13.992296838356538</v>
      </c>
      <c r="CI25" s="168">
        <v>12.224055980478397</v>
      </c>
      <c r="CJ25" s="168">
        <v>9.8864071834097871</v>
      </c>
      <c r="CK25" s="168">
        <v>2.5094009832741051</v>
      </c>
      <c r="CL25" s="168">
        <v>0.32978691586163222</v>
      </c>
      <c r="CM25" s="168">
        <v>2.3619369561799886</v>
      </c>
      <c r="CN25" s="168">
        <v>2.2366771868300503</v>
      </c>
      <c r="CO25" s="168">
        <v>5.5746688589595124</v>
      </c>
      <c r="CP25" s="168">
        <v>3.4274851285073851</v>
      </c>
      <c r="CQ25" s="168">
        <v>1.3754578713544703</v>
      </c>
      <c r="CR25" s="168">
        <v>6.9458668175358866</v>
      </c>
      <c r="CS25" s="168">
        <v>2.0721948185842081</v>
      </c>
      <c r="CT25" s="168">
        <v>1.6781999215460246</v>
      </c>
      <c r="CU25" s="168">
        <v>3.2598773378033457</v>
      </c>
      <c r="CV25" s="168">
        <v>3.4354678037073114</v>
      </c>
      <c r="CW25" s="168">
        <v>4.6220726322059988</v>
      </c>
      <c r="CX25" s="168">
        <v>8.1088228003035852</v>
      </c>
      <c r="CY25" s="168">
        <v>5.8292765968118232</v>
      </c>
      <c r="CZ25" s="168">
        <v>6.892995346392965</v>
      </c>
      <c r="DA25" s="168">
        <v>3.6311564848679865</v>
      </c>
      <c r="DB25" s="168">
        <v>0.72402204812058812</v>
      </c>
      <c r="DC25" s="168">
        <v>3.4097185746181822</v>
      </c>
      <c r="DD25" s="168">
        <v>1.191566434420352</v>
      </c>
      <c r="DE25" s="168">
        <v>3.5495950214757386</v>
      </c>
      <c r="DF25" s="168">
        <v>7.9153158200697931</v>
      </c>
      <c r="DG25" s="168">
        <v>5.1410534555460572</v>
      </c>
      <c r="DH25" s="168">
        <v>-0.49772754345632109</v>
      </c>
      <c r="DI25" s="168">
        <v>-0.92624569973621362</v>
      </c>
      <c r="DJ25" s="168">
        <v>2.9199899440287282</v>
      </c>
      <c r="DK25" s="168">
        <v>2.155094125707663</v>
      </c>
      <c r="DL25" s="168">
        <v>-1.7488056230535562</v>
      </c>
      <c r="DM25" s="168">
        <v>1.1620868002805764</v>
      </c>
      <c r="DN25" s="168">
        <v>-0.26540572562284126</v>
      </c>
      <c r="DO25" s="168">
        <v>0.3061001502167926</v>
      </c>
      <c r="DP25" s="168">
        <v>-2.4064736813020602</v>
      </c>
      <c r="DQ25" s="168">
        <v>-3.247055100617132</v>
      </c>
      <c r="DR25" s="168">
        <v>-2.1207063833882245</v>
      </c>
      <c r="DS25" s="168">
        <v>-3.2392970167884272</v>
      </c>
      <c r="DT25" s="168">
        <v>-0.78409769366784587</v>
      </c>
      <c r="DU25" s="168">
        <v>-0.63618079649066317</v>
      </c>
      <c r="DV25" s="168">
        <v>-3.8981555814225999</v>
      </c>
      <c r="DW25" s="168">
        <v>-3.1660724956196589</v>
      </c>
      <c r="DX25" s="168">
        <v>1.3326467708381529</v>
      </c>
      <c r="DY25" s="168">
        <v>-2.7962059019593966</v>
      </c>
      <c r="DZ25" s="168">
        <v>-1.9015047315462823</v>
      </c>
      <c r="EA25" s="168">
        <v>2.2275956482880019</v>
      </c>
      <c r="EB25" s="168">
        <v>4.1075713589031864</v>
      </c>
      <c r="EC25" s="168">
        <v>-100</v>
      </c>
      <c r="ED25" s="168">
        <v>-100</v>
      </c>
      <c r="EE25" s="168">
        <v>-100</v>
      </c>
      <c r="EF25" s="168">
        <v>-100</v>
      </c>
      <c r="EG25" s="168">
        <v>-100</v>
      </c>
      <c r="EH25" s="168">
        <v>-100</v>
      </c>
      <c r="EI25" s="168">
        <v>-100</v>
      </c>
      <c r="EJ25" s="168">
        <v>8.7323279988174249</v>
      </c>
      <c r="EK25" s="168">
        <v>5.4703584608465832</v>
      </c>
      <c r="EL25" s="168">
        <v>2.0133280900132888</v>
      </c>
      <c r="EM25" s="168">
        <v>2.2822427326329944</v>
      </c>
      <c r="EN25" s="168">
        <v>6.6884236523751923</v>
      </c>
      <c r="EO25" s="168">
        <v>7.1266809293308881</v>
      </c>
      <c r="EP25" s="168">
        <v>1.9995659110053197</v>
      </c>
      <c r="EQ25" s="168">
        <v>6.4264292090941524</v>
      </c>
      <c r="ER25" s="168">
        <v>3.7519048199230269</v>
      </c>
      <c r="ES25" s="168">
        <v>5.7219243749365774</v>
      </c>
      <c r="ET25" s="168">
        <v>5.0847181212298551</v>
      </c>
      <c r="EU25" s="168">
        <v>2.5028665904480931</v>
      </c>
      <c r="EV25" s="168">
        <v>3.5504088981233934</v>
      </c>
      <c r="EW25" s="168">
        <v>4.7889743932429525</v>
      </c>
      <c r="EX25" s="168">
        <v>4.5440549410496516</v>
      </c>
      <c r="EY25" s="168">
        <v>4.380453081797171</v>
      </c>
      <c r="EZ25" s="168">
        <v>-1.1396871228565999</v>
      </c>
      <c r="FA25" s="168">
        <v>-19.977151992089787</v>
      </c>
      <c r="FB25" s="168">
        <v>4.7605692997255886</v>
      </c>
      <c r="FC25" s="168">
        <v>4.8520782028468261</v>
      </c>
      <c r="FD25" s="168">
        <v>10.713672398547743</v>
      </c>
      <c r="FE25" s="168">
        <v>26.379301439284149</v>
      </c>
      <c r="FF25" s="168">
        <v>8.3684769513438795</v>
      </c>
      <c r="FG25" s="168">
        <v>16.246881140924202</v>
      </c>
      <c r="FH25" s="168">
        <v>8.5667617197883601</v>
      </c>
      <c r="FI25" s="168">
        <v>8.6909136004034195</v>
      </c>
      <c r="FJ25" s="168">
        <v>11.902486099416038</v>
      </c>
      <c r="FK25" s="168">
        <v>1.7049429327765466</v>
      </c>
      <c r="FL25" s="168">
        <v>3.7102118912188899</v>
      </c>
      <c r="FM25" s="168">
        <v>3.3439113192925731</v>
      </c>
      <c r="FN25" s="168">
        <v>2.8296739312273758</v>
      </c>
      <c r="FO25" s="168">
        <v>6.2264518077649313</v>
      </c>
      <c r="FP25" s="168">
        <v>3.8173224302011022</v>
      </c>
      <c r="FQ25" s="168">
        <v>2.7510798968082071</v>
      </c>
      <c r="FR25" s="168">
        <v>3.9399788416616133</v>
      </c>
      <c r="FS25" s="168">
        <v>1.4632031238352994</v>
      </c>
      <c r="FT25" s="168">
        <v>-0.31988756337563018</v>
      </c>
      <c r="FU25" s="168">
        <v>-1.8152601191909525</v>
      </c>
      <c r="FV25" s="168">
        <v>-2.0230115636867083</v>
      </c>
      <c r="FW25" s="168">
        <v>-2.6563266613264318</v>
      </c>
      <c r="FX25" s="168">
        <v>-1.0693776625637099</v>
      </c>
      <c r="FY25" s="168">
        <v>-33.147495637519228</v>
      </c>
      <c r="FZ25" s="168">
        <v>-100</v>
      </c>
      <c r="GA25" s="168">
        <v>-100</v>
      </c>
      <c r="GB25" s="168">
        <v>7.4393065547573514</v>
      </c>
      <c r="GC25" s="168">
        <v>7.8069812274066379</v>
      </c>
      <c r="GD25" s="168">
        <v>4.1433330328022038</v>
      </c>
      <c r="GE25" s="168">
        <v>4.1490792677409729</v>
      </c>
      <c r="GF25" s="168">
        <v>-14.699362067000749</v>
      </c>
      <c r="GG25" s="168">
        <v>22.135252711529276</v>
      </c>
      <c r="GH25" s="168">
        <v>8.2482314463152164</v>
      </c>
      <c r="GI25" s="168">
        <v>3.8393066385024781</v>
      </c>
      <c r="GJ25" s="168">
        <v>3.2530675842375985</v>
      </c>
      <c r="GK25" s="168">
        <v>-0.58022963611031741</v>
      </c>
      <c r="GL25" s="168">
        <v>0.48603886912073335</v>
      </c>
      <c r="GM25" s="168">
        <v>4.5270544123971632</v>
      </c>
      <c r="GN25" s="168">
        <v>5.5508861730708929</v>
      </c>
      <c r="GO25" s="168">
        <v>4.2374884364432432</v>
      </c>
      <c r="GP25" s="168">
        <v>4.3143238638579646</v>
      </c>
      <c r="GQ25" s="168">
        <v>-2.8993742539214082</v>
      </c>
      <c r="GR25" s="168">
        <v>14.858383856720181</v>
      </c>
      <c r="GS25" s="168">
        <v>7.5169402034671435</v>
      </c>
      <c r="GT25" s="168">
        <v>4.0598603718085826</v>
      </c>
      <c r="GU25" s="168">
        <v>2.9721802776503807</v>
      </c>
      <c r="GV25" s="168">
        <v>-1.7209350873716858</v>
      </c>
      <c r="GW25" s="168">
        <v>-7.0837952691945958</v>
      </c>
      <c r="GX25" s="168">
        <v>18.459691791204307</v>
      </c>
      <c r="GY25" s="168">
        <v>-4.6850085513227384</v>
      </c>
      <c r="GZ25" s="168">
        <v>-6.3211428677161763</v>
      </c>
      <c r="HA25" s="168">
        <v>2.7868039823146376</v>
      </c>
      <c r="HB25" s="168">
        <v>0.73247858418675094</v>
      </c>
      <c r="HC25" s="168">
        <v>-0.6261282915349824</v>
      </c>
      <c r="HD25" s="168">
        <v>20.720423669370476</v>
      </c>
      <c r="HE25" s="168">
        <v>-12.969773975677427</v>
      </c>
      <c r="HF25" s="168">
        <v>4.9320871737608627</v>
      </c>
      <c r="HG25" s="168">
        <v>2.0959076883115983</v>
      </c>
      <c r="HH25" s="168">
        <v>0.4840807856440108</v>
      </c>
      <c r="HI25" s="168">
        <v>-10.819737841767605</v>
      </c>
      <c r="HJ25" s="168">
        <v>10.866852343052628</v>
      </c>
      <c r="HK25" s="168">
        <v>-2.0881242465682703</v>
      </c>
      <c r="HL25" s="168">
        <v>-6.3624029200551746</v>
      </c>
      <c r="HM25" s="168">
        <v>2.6902101836402892</v>
      </c>
      <c r="HN25" s="168">
        <v>-2.8317766661896826</v>
      </c>
      <c r="HO25" s="168">
        <v>0.76030393334885105</v>
      </c>
      <c r="HP25" s="168">
        <v>18.787616119576668</v>
      </c>
      <c r="HQ25" s="168">
        <v>-13.612248782754463</v>
      </c>
      <c r="HR25" s="168">
        <v>8.494923335915189</v>
      </c>
      <c r="HS25" s="168">
        <v>4.150404365672955E-2</v>
      </c>
      <c r="HT25" s="168">
        <v>2.3959682190509852</v>
      </c>
      <c r="HU25" s="168">
        <v>-3.3671116828066232</v>
      </c>
      <c r="HV25" s="168">
        <v>2.4778925452981042</v>
      </c>
      <c r="HW25" s="168">
        <v>1.7441075824295353</v>
      </c>
      <c r="HX25" s="168">
        <v>-3.9562969237987318</v>
      </c>
      <c r="HY25" s="168">
        <v>-5.3298327689160061</v>
      </c>
      <c r="HZ25" s="168">
        <v>-0.16692669463643028</v>
      </c>
      <c r="IA25" s="168">
        <v>-3.0890922283675764</v>
      </c>
      <c r="IB25" s="168">
        <v>17.720924552821288</v>
      </c>
      <c r="IC25" s="168">
        <v>-9.7142252664111624</v>
      </c>
      <c r="ID25" s="168">
        <v>8.4586745632962561</v>
      </c>
      <c r="IE25" s="168">
        <v>4.9335678857204783</v>
      </c>
      <c r="IF25" s="168">
        <v>-2.6510232059124377</v>
      </c>
      <c r="IG25" s="168">
        <v>-5.1282761547997211</v>
      </c>
      <c r="IH25" s="168">
        <v>4.3903206859053228</v>
      </c>
      <c r="II25" s="168">
        <v>1.1598657296900683</v>
      </c>
      <c r="IJ25" s="168">
        <v>-2.1649140245384615</v>
      </c>
      <c r="IK25" s="168">
        <v>-3.4083885621004839</v>
      </c>
      <c r="IL25" s="168">
        <v>0.84514159330583993</v>
      </c>
      <c r="IM25" s="168">
        <v>-5.3323600034040339</v>
      </c>
      <c r="IN25" s="168">
        <v>11.208595839040882</v>
      </c>
      <c r="IO25" s="168">
        <v>-7.3810712761523547</v>
      </c>
      <c r="IP25" s="168">
        <v>5.5163984890228619</v>
      </c>
      <c r="IQ25" s="168">
        <v>8.7495097507719493</v>
      </c>
      <c r="IR25" s="168">
        <v>-5.0662698204264984</v>
      </c>
      <c r="IS25" s="168">
        <v>-2.108697272633492</v>
      </c>
      <c r="IT25" s="168">
        <v>4.4078430944078235</v>
      </c>
      <c r="IU25" s="168">
        <v>1.3518062735960115</v>
      </c>
      <c r="IV25" s="168">
        <v>-1.8291808447082332</v>
      </c>
      <c r="IW25" s="168">
        <v>-4.279235433217039</v>
      </c>
      <c r="IX25" s="168">
        <v>1.4285495484167967</v>
      </c>
      <c r="IY25" s="168">
        <v>-5.523990510293558</v>
      </c>
      <c r="IZ25" s="168">
        <v>10.640234867072749</v>
      </c>
      <c r="JA25" s="168">
        <v>-8.3222677271809289</v>
      </c>
      <c r="JB25" s="168">
        <v>10.517655143777674</v>
      </c>
      <c r="JC25" s="168">
        <v>2.9930824417130282</v>
      </c>
      <c r="JD25" s="168">
        <v>-6.993989425638361</v>
      </c>
      <c r="JE25" s="168">
        <v>2.7143263530506943</v>
      </c>
      <c r="JF25" s="168">
        <v>-8.9897137526747031</v>
      </c>
      <c r="JG25" s="168">
        <v>-41.976803057435006</v>
      </c>
      <c r="JH25" s="168">
        <v>47.407807344902494</v>
      </c>
      <c r="JI25" s="168">
        <v>34.548867125159546</v>
      </c>
      <c r="JJ25" s="168">
        <v>-2.2972921591270108</v>
      </c>
      <c r="JK25" s="168">
        <v>-9.2548351502337738</v>
      </c>
      <c r="JL25" s="168">
        <v>13.523540005907563</v>
      </c>
      <c r="JM25" s="168">
        <v>-7.7519784015023845</v>
      </c>
      <c r="JN25" s="168">
        <v>8.2265090078869321</v>
      </c>
      <c r="JO25" s="168">
        <v>4.768264840724612</v>
      </c>
      <c r="JP25" s="168">
        <v>-4.0098701491870798</v>
      </c>
      <c r="JQ25" s="168">
        <v>0.43576374861038403</v>
      </c>
      <c r="JR25" s="168">
        <v>0.76734742688306312</v>
      </c>
      <c r="JS25" s="168">
        <v>-6.983437929548316</v>
      </c>
      <c r="JT25" s="168">
        <v>-6.7958265160536087</v>
      </c>
      <c r="JU25" s="168">
        <v>13.035534770357458</v>
      </c>
      <c r="JV25" s="168">
        <v>-4.8711001184913272</v>
      </c>
      <c r="JW25" s="168">
        <v>5.7033353695764077</v>
      </c>
      <c r="JX25" s="168">
        <v>14.01451852007294</v>
      </c>
      <c r="JY25" s="168">
        <v>-5.4240515461540468</v>
      </c>
      <c r="JZ25" s="168">
        <v>10.525661279735161</v>
      </c>
      <c r="KA25" s="168">
        <v>-1.4741861182996985</v>
      </c>
      <c r="KB25" s="168">
        <v>-2.0962250076993314</v>
      </c>
      <c r="KC25" s="168">
        <v>-6.9300795084881344</v>
      </c>
      <c r="KD25" s="168">
        <v>-0.53952073100994369</v>
      </c>
      <c r="KE25" s="168">
        <v>-4.1978136813175269</v>
      </c>
      <c r="KF25" s="168">
        <v>-7.3041327062047401</v>
      </c>
      <c r="KG25" s="168">
        <v>16.251878718310138</v>
      </c>
      <c r="KH25" s="168">
        <v>-1.839288819982059</v>
      </c>
      <c r="KI25" s="168">
        <v>4.0636723256821199</v>
      </c>
      <c r="KJ25" s="168">
        <v>11.639574041919616</v>
      </c>
      <c r="KK25" s="168">
        <v>-11.773220438019223</v>
      </c>
      <c r="KL25" s="168">
        <v>8.1756008577190045</v>
      </c>
      <c r="KM25" s="168">
        <v>0.52142498391467029</v>
      </c>
      <c r="KN25" s="168">
        <v>-2.2160293474635608</v>
      </c>
      <c r="KO25" s="168">
        <v>-3.891379229148086</v>
      </c>
      <c r="KP25" s="168">
        <v>-2.5623537194292538</v>
      </c>
      <c r="KQ25" s="168">
        <v>-6.0985530967303703</v>
      </c>
      <c r="KR25" s="168">
        <v>-2.2106524962050287</v>
      </c>
      <c r="KS25" s="168">
        <v>10.954118804861523</v>
      </c>
      <c r="KT25" s="168">
        <v>-2.2181855348347312</v>
      </c>
      <c r="KU25" s="168">
        <v>5.6824574782254444</v>
      </c>
      <c r="KV25" s="168">
        <v>11.829413942224903</v>
      </c>
      <c r="KW25" s="168">
        <v>-10.761088672638621</v>
      </c>
      <c r="KX25" s="168">
        <v>11.780779812648262</v>
      </c>
      <c r="KY25" s="168">
        <v>-1.5981359062721765</v>
      </c>
      <c r="KZ25" s="168">
        <v>-1.233176149025212</v>
      </c>
      <c r="LA25" s="168">
        <v>-6.8241329904403614</v>
      </c>
      <c r="LB25" s="168">
        <v>-5.2957434310380478</v>
      </c>
      <c r="LC25" s="168">
        <v>-3.5947731180007025</v>
      </c>
      <c r="LD25" s="168">
        <v>-4.308246933594134</v>
      </c>
      <c r="LE25" s="168">
        <v>13.539640436873796</v>
      </c>
      <c r="LF25" s="168">
        <v>1.9043617435616937</v>
      </c>
      <c r="LG25" s="168">
        <v>2.9655969274852367</v>
      </c>
      <c r="LH25" s="168">
        <v>5.8319319526269737</v>
      </c>
      <c r="LI25" s="168">
        <v>-11.145406465653124</v>
      </c>
      <c r="LJ25" s="168">
        <v>16.120326876750042</v>
      </c>
      <c r="LK25" s="168">
        <v>-2.329453256781278</v>
      </c>
      <c r="LL25" s="168">
        <v>-5.0075917287641261</v>
      </c>
      <c r="LM25" s="168">
        <v>-4.0636075124991322</v>
      </c>
      <c r="LN25" s="168">
        <v>-6.632109877198161</v>
      </c>
      <c r="LO25" s="168">
        <v>-3.0423454069785691</v>
      </c>
      <c r="LP25" s="168">
        <v>-6.8960351625390075</v>
      </c>
      <c r="LQ25" s="168">
        <v>12.561713767892812</v>
      </c>
      <c r="LR25" s="168">
        <v>3.0906806432009546</v>
      </c>
      <c r="LS25" s="168">
        <v>1.7888786653297473</v>
      </c>
      <c r="LT25" s="168">
        <v>8.5173040064008774</v>
      </c>
      <c r="LU25" s="168">
        <v>-11.012936816433367</v>
      </c>
      <c r="LV25" s="168">
        <v>12.308259452950423</v>
      </c>
      <c r="LW25" s="168">
        <v>-1.5854201356228543</v>
      </c>
      <c r="LX25" s="168">
        <v>-0.59442592757628177</v>
      </c>
      <c r="LY25" s="168">
        <v>-7.9725869299257965</v>
      </c>
      <c r="LZ25" s="168">
        <v>-5.7727158448251288</v>
      </c>
      <c r="MA25" s="168">
        <v>1.0387354221646774</v>
      </c>
      <c r="MB25" s="168">
        <v>-5.1838439352446102</v>
      </c>
      <c r="MC25" s="168">
        <v>-100</v>
      </c>
      <c r="MD25" s="168" t="e">
        <v>#DIV/0!</v>
      </c>
      <c r="ME25" s="168" t="e">
        <v>#DIV/0!</v>
      </c>
      <c r="MF25" s="168" t="e">
        <v>#DIV/0!</v>
      </c>
      <c r="MG25" s="168" t="e">
        <v>#DIV/0!</v>
      </c>
      <c r="MH25" s="168" t="e">
        <v>#DIV/0!</v>
      </c>
      <c r="MI25" s="168" t="e">
        <v>#DIV/0!</v>
      </c>
      <c r="MJ25" s="168">
        <v>0.40458383836920575</v>
      </c>
      <c r="MK25" s="168">
        <v>6.8191309147077845</v>
      </c>
      <c r="ML25" s="168">
        <v>2.0269249753809788</v>
      </c>
      <c r="MM25" s="168">
        <v>-0.63319900147907049</v>
      </c>
      <c r="MN25" s="168">
        <v>-2.6075533979177123</v>
      </c>
      <c r="MO25" s="168">
        <v>3.3178914655667313</v>
      </c>
      <c r="MP25" s="168">
        <v>2.2958754603914429</v>
      </c>
      <c r="MQ25" s="168">
        <v>3.6473886246643161</v>
      </c>
      <c r="MR25" s="168">
        <v>-2.2074823594425652</v>
      </c>
      <c r="MS25" s="168">
        <v>-1.6269337488379279</v>
      </c>
      <c r="MT25" s="168">
        <v>6.7355988315338777</v>
      </c>
      <c r="MU25" s="168">
        <v>1.0427022623516393</v>
      </c>
      <c r="MV25" s="168">
        <v>-0.35061840672494782</v>
      </c>
      <c r="MW25" s="168">
        <v>-2.2198470294290047</v>
      </c>
      <c r="MX25" s="168">
        <v>4.1131864183969924</v>
      </c>
      <c r="MY25" s="168">
        <v>2.0753222175043504</v>
      </c>
      <c r="MZ25" s="168">
        <v>0.84128693642881558</v>
      </c>
      <c r="NA25" s="168">
        <v>-2.4483850186554008</v>
      </c>
      <c r="NB25" s="168">
        <v>3.9502588288716822</v>
      </c>
      <c r="NC25" s="168">
        <v>-3.3229115843193995</v>
      </c>
      <c r="ND25" s="168">
        <v>-18.373645170795243</v>
      </c>
      <c r="NE25" s="168">
        <v>27.708060584685796</v>
      </c>
      <c r="NF25" s="168">
        <v>4.0410599215746146</v>
      </c>
      <c r="NG25" s="168">
        <v>2.0816723784163429</v>
      </c>
      <c r="NH25" s="168">
        <v>-6.8237781399314343</v>
      </c>
      <c r="NI25" s="168">
        <v>9.50786926624383</v>
      </c>
      <c r="NJ25" s="168">
        <v>11.604860257557334</v>
      </c>
      <c r="NK25" s="168">
        <v>-4.6625897203239504</v>
      </c>
      <c r="NL25" s="168">
        <v>-6.7172261622424401</v>
      </c>
      <c r="NM25" s="168">
        <v>12.743580971215948</v>
      </c>
      <c r="NN25" s="168">
        <v>1.4344393870852912</v>
      </c>
      <c r="NO25" s="168">
        <v>-2.782866435503081</v>
      </c>
      <c r="NP25" s="168">
        <v>-7.0466974147309003</v>
      </c>
      <c r="NQ25" s="168">
        <v>12.182571001111086</v>
      </c>
      <c r="NR25" s="168">
        <v>4.7851284095894044</v>
      </c>
      <c r="NS25" s="168">
        <v>-4.9876718157733251</v>
      </c>
      <c r="NT25" s="168">
        <v>-8.001362421646192</v>
      </c>
      <c r="NU25" s="168">
        <v>13.480598626982342</v>
      </c>
      <c r="NV25" s="168">
        <v>2.2882137043291664</v>
      </c>
      <c r="NW25" s="168">
        <v>-6.6573963300758265</v>
      </c>
      <c r="NX25" s="168">
        <v>-9.3814996871868743</v>
      </c>
      <c r="NY25" s="168">
        <v>13.24048230834039</v>
      </c>
      <c r="NZ25" s="168">
        <v>1.6270312054237337</v>
      </c>
      <c r="OA25" s="168">
        <v>-5.1356749243042827</v>
      </c>
      <c r="OB25" s="168">
        <v>-38.764423549053404</v>
      </c>
      <c r="OC25" s="168">
        <v>-100</v>
      </c>
      <c r="OD25" s="168" t="e">
        <v>#DIV/0!</v>
      </c>
      <c r="OE25" s="20"/>
      <c r="OF25" s="250" t="s">
        <v>360</v>
      </c>
    </row>
    <row r="26" spans="1:396" s="14" customFormat="1" ht="18" customHeight="1">
      <c r="A26" s="398"/>
      <c r="B26" s="218"/>
      <c r="C26" s="219">
        <v>2.6</v>
      </c>
      <c r="D26" s="220">
        <v>0.92710639121706195</v>
      </c>
      <c r="E26" s="415">
        <v>18</v>
      </c>
      <c r="F26" s="11"/>
      <c r="G26" s="11" t="s">
        <v>653</v>
      </c>
      <c r="H26" s="168">
        <v>9.2625399460002598</v>
      </c>
      <c r="I26" s="168">
        <v>9.0622801002877509</v>
      </c>
      <c r="J26" s="168">
        <v>1.5362639023240376</v>
      </c>
      <c r="K26" s="168">
        <v>1.4815472476372662</v>
      </c>
      <c r="L26" s="168">
        <v>0.49218098306695879</v>
      </c>
      <c r="M26" s="168">
        <v>7.047792051867674</v>
      </c>
      <c r="N26" s="168">
        <v>6.1631689960626801</v>
      </c>
      <c r="O26" s="168">
        <v>6.8577157216632969</v>
      </c>
      <c r="P26" s="168">
        <v>3.0233658915265238</v>
      </c>
      <c r="Q26" s="168">
        <v>1.816514426659154</v>
      </c>
      <c r="R26" s="168">
        <v>8.0035878169435506</v>
      </c>
      <c r="S26" s="168">
        <v>9.6493887939811884</v>
      </c>
      <c r="T26" s="168">
        <v>12.055719489198395</v>
      </c>
      <c r="U26" s="168">
        <v>18.469456994864856</v>
      </c>
      <c r="V26" s="168">
        <v>13.465138847908364</v>
      </c>
      <c r="W26" s="168">
        <v>3.9929063540293299</v>
      </c>
      <c r="X26" s="168">
        <v>3.1111239162667772</v>
      </c>
      <c r="Y26" s="168">
        <v>0.54469813522224797</v>
      </c>
      <c r="Z26" s="168">
        <v>2.5419932359552035</v>
      </c>
      <c r="AA26" s="168">
        <v>1.4078501880916008</v>
      </c>
      <c r="AB26" s="168">
        <v>1.1018341191733043</v>
      </c>
      <c r="AC26" s="168">
        <v>-3.3798345493698605</v>
      </c>
      <c r="AD26" s="168">
        <v>2.9339116194826147</v>
      </c>
      <c r="AE26" s="168">
        <v>4.6857608085098406</v>
      </c>
      <c r="AF26" s="168">
        <v>0.17939515590622079</v>
      </c>
      <c r="AG26" s="168">
        <v>3.4687960922008472</v>
      </c>
      <c r="AH26" s="168">
        <v>8.1615632834727307</v>
      </c>
      <c r="AI26" s="168">
        <v>0.60963508636149299</v>
      </c>
      <c r="AJ26" s="168">
        <v>3.2275707698632345</v>
      </c>
      <c r="AK26" s="168">
        <v>4.126112621089419</v>
      </c>
      <c r="AL26" s="168">
        <v>4.1586334255007813</v>
      </c>
      <c r="AM26" s="168">
        <v>5.3572738524084684</v>
      </c>
      <c r="AN26" s="168">
        <v>4.6657798077284838</v>
      </c>
      <c r="AO26" s="168">
        <v>5.1203250528120066</v>
      </c>
      <c r="AP26" s="168">
        <v>5.5768928754384319</v>
      </c>
      <c r="AQ26" s="168">
        <v>2.3722820971132421</v>
      </c>
      <c r="AR26" s="168">
        <v>6.4837719959601543</v>
      </c>
      <c r="AS26" s="168">
        <v>4.6803582849767764</v>
      </c>
      <c r="AT26" s="168">
        <v>4.0331547423158298</v>
      </c>
      <c r="AU26" s="168">
        <v>4.1580248925549199</v>
      </c>
      <c r="AV26" s="168">
        <v>5.3446541981013667</v>
      </c>
      <c r="AW26" s="168">
        <v>4.0414168179750476</v>
      </c>
      <c r="AX26" s="168">
        <v>5.0257247772590432</v>
      </c>
      <c r="AY26" s="168">
        <v>5.3029528217623181</v>
      </c>
      <c r="AZ26" s="168">
        <v>5.4028841959520122</v>
      </c>
      <c r="BA26" s="168">
        <v>2.3525851119332373</v>
      </c>
      <c r="BB26" s="168">
        <v>6.6958750582017501E-2</v>
      </c>
      <c r="BC26" s="168">
        <v>3.4348244040581619</v>
      </c>
      <c r="BD26" s="168">
        <v>5.9863171290157595</v>
      </c>
      <c r="BE26" s="168">
        <v>6.1664582125599878</v>
      </c>
      <c r="BF26" s="168">
        <v>-6.7229802902097191</v>
      </c>
      <c r="BG26" s="168">
        <v>-54.108696990703528</v>
      </c>
      <c r="BH26" s="168">
        <v>-29.897381075529751</v>
      </c>
      <c r="BI26" s="168">
        <v>-6.34712499056252</v>
      </c>
      <c r="BJ26" s="168">
        <v>4.7190343703620528</v>
      </c>
      <c r="BK26" s="168">
        <v>1.9573132594915137</v>
      </c>
      <c r="BL26" s="168">
        <v>2.7450434758822979</v>
      </c>
      <c r="BM26" s="168">
        <v>2.4824311321146837</v>
      </c>
      <c r="BN26" s="168">
        <v>2.8365364136356988</v>
      </c>
      <c r="BO26" s="168">
        <v>4.3704415070879463</v>
      </c>
      <c r="BP26" s="168">
        <v>0.99668259876671073</v>
      </c>
      <c r="BQ26" s="168">
        <v>1.7912809341267462</v>
      </c>
      <c r="BR26" s="168">
        <v>10.882926939069577</v>
      </c>
      <c r="BS26" s="168">
        <v>125.77593133824462</v>
      </c>
      <c r="BT26" s="168">
        <v>38.032483890113895</v>
      </c>
      <c r="BU26" s="168">
        <v>-20.226122979403854</v>
      </c>
      <c r="BV26" s="168">
        <v>-25.00988747285129</v>
      </c>
      <c r="BW26" s="168">
        <v>-10.698404818439727</v>
      </c>
      <c r="BX26" s="168">
        <v>-2.9347865988530515</v>
      </c>
      <c r="BY26" s="168">
        <v>-0.20995915014081845</v>
      </c>
      <c r="BZ26" s="168">
        <v>1.7146297309787144</v>
      </c>
      <c r="CA26" s="168">
        <v>2.9633229285991121</v>
      </c>
      <c r="CB26" s="168">
        <v>1.3645126856296059</v>
      </c>
      <c r="CC26" s="168">
        <v>0.80893026488656972</v>
      </c>
      <c r="CD26" s="168">
        <v>3.4129191135366739</v>
      </c>
      <c r="CE26" s="168">
        <v>8.4686888312873094</v>
      </c>
      <c r="CF26" s="168">
        <v>8.576582113667115</v>
      </c>
      <c r="CG26" s="168">
        <v>19.413554217618056</v>
      </c>
      <c r="CH26" s="168">
        <v>10.199733962705196</v>
      </c>
      <c r="CI26" s="168">
        <v>8.3704642293872809</v>
      </c>
      <c r="CJ26" s="168">
        <v>7.2145209643964563</v>
      </c>
      <c r="CK26" s="168">
        <v>5.4004628092850169</v>
      </c>
      <c r="CL26" s="168">
        <v>8.7513606411539655</v>
      </c>
      <c r="CM26" s="168">
        <v>3.7611992679589719</v>
      </c>
      <c r="CN26" s="168">
        <v>2.5905186226586494</v>
      </c>
      <c r="CO26" s="168">
        <v>4.8873083997492728</v>
      </c>
      <c r="CP26" s="168">
        <v>3.6208737485343221</v>
      </c>
      <c r="CQ26" s="168">
        <v>3.1377458075705533</v>
      </c>
      <c r="CR26" s="168">
        <v>8.959504107091476</v>
      </c>
      <c r="CS26" s="168">
        <v>7.8185465608122655</v>
      </c>
      <c r="CT26" s="168">
        <v>8.2402746218579068</v>
      </c>
      <c r="CU26" s="168">
        <v>9.8937746465000345</v>
      </c>
      <c r="CV26" s="168">
        <v>8.8614929801061209</v>
      </c>
      <c r="CW26" s="168">
        <v>9.266298696665757</v>
      </c>
      <c r="CX26" s="168">
        <v>2.9786652828359905</v>
      </c>
      <c r="CY26" s="168">
        <v>4.5035324242626871</v>
      </c>
      <c r="CZ26" s="168">
        <v>6.7617987027406343</v>
      </c>
      <c r="DA26" s="168">
        <v>3.5916375212674723</v>
      </c>
      <c r="DB26" s="168">
        <v>5.237648970807939</v>
      </c>
      <c r="DC26" s="168">
        <v>8.5017219697938629</v>
      </c>
      <c r="DD26" s="168">
        <v>7.8556427895273089</v>
      </c>
      <c r="DE26" s="168">
        <v>9.752549742187739</v>
      </c>
      <c r="DF26" s="168">
        <v>14.109046033087381</v>
      </c>
      <c r="DG26" s="168">
        <v>10.796818986514495</v>
      </c>
      <c r="DH26" s="168">
        <v>8.8907801402116462</v>
      </c>
      <c r="DI26" s="168">
        <v>8.0736686474283346</v>
      </c>
      <c r="DJ26" s="168">
        <v>9.5111829644378076</v>
      </c>
      <c r="DK26" s="168">
        <v>7.2906405542513681</v>
      </c>
      <c r="DL26" s="168">
        <v>6.798666284162195</v>
      </c>
      <c r="DM26" s="168">
        <v>8.6567640142132092</v>
      </c>
      <c r="DN26" s="168">
        <v>7.4669644793133614</v>
      </c>
      <c r="DO26" s="168">
        <v>7.7180786626690292</v>
      </c>
      <c r="DP26" s="168">
        <v>10.860221208264704</v>
      </c>
      <c r="DQ26" s="168">
        <v>8.4152075728161293</v>
      </c>
      <c r="DR26" s="168">
        <v>5.8565803906626144</v>
      </c>
      <c r="DS26" s="168">
        <v>8.2005687675159749</v>
      </c>
      <c r="DT26" s="168">
        <v>9.6275216613576333</v>
      </c>
      <c r="DU26" s="168">
        <v>10.92322178021459</v>
      </c>
      <c r="DV26" s="168">
        <v>6.8074330377150005</v>
      </c>
      <c r="DW26" s="168">
        <v>5.2079032369474589</v>
      </c>
      <c r="DX26" s="168">
        <v>10.538466874362456</v>
      </c>
      <c r="DY26" s="168">
        <v>7.8107390590547539</v>
      </c>
      <c r="DZ26" s="168">
        <v>8.3283348334197314</v>
      </c>
      <c r="EA26" s="168">
        <v>9.4815920270874017</v>
      </c>
      <c r="EB26" s="168">
        <v>4.6337759002147152</v>
      </c>
      <c r="EC26" s="168">
        <v>-100</v>
      </c>
      <c r="ED26" s="168">
        <v>-100</v>
      </c>
      <c r="EE26" s="168">
        <v>-100</v>
      </c>
      <c r="EF26" s="168">
        <v>-100</v>
      </c>
      <c r="EG26" s="168">
        <v>-100</v>
      </c>
      <c r="EH26" s="168">
        <v>-100</v>
      </c>
      <c r="EI26" s="168">
        <v>-100</v>
      </c>
      <c r="EJ26" s="168">
        <v>6.6351377766469</v>
      </c>
      <c r="EK26" s="168">
        <v>3.0919982031630155</v>
      </c>
      <c r="EL26" s="168">
        <v>5.3409466131564898</v>
      </c>
      <c r="EM26" s="168">
        <v>6.4594489744140873</v>
      </c>
      <c r="EN26" s="168">
        <v>14.552038768498051</v>
      </c>
      <c r="EO26" s="168">
        <v>2.4689495772244783</v>
      </c>
      <c r="EP26" s="168">
        <v>1.6971212301587713</v>
      </c>
      <c r="EQ26" s="168">
        <v>1.4949843692849498</v>
      </c>
      <c r="ER26" s="168">
        <v>3.7662654452818174</v>
      </c>
      <c r="ES26" s="168">
        <v>2.6917132148159624</v>
      </c>
      <c r="ET26" s="168">
        <v>4.7180381230427031</v>
      </c>
      <c r="EU26" s="168">
        <v>4.2647003487428492</v>
      </c>
      <c r="EV26" s="168">
        <v>5.0893600441810065</v>
      </c>
      <c r="EW26" s="168">
        <v>4.4978806509547979</v>
      </c>
      <c r="EX26" s="168">
        <v>5.2399647108789082</v>
      </c>
      <c r="EY26" s="168">
        <v>1.9901794672247917</v>
      </c>
      <c r="EZ26" s="168">
        <v>1.9395334020075694</v>
      </c>
      <c r="FA26" s="168">
        <v>-29.195372846485796</v>
      </c>
      <c r="FB26" s="168">
        <v>3.1618727805817599</v>
      </c>
      <c r="FC26" s="168">
        <v>3.2831516446087505</v>
      </c>
      <c r="FD26" s="168">
        <v>4.1910054466810465</v>
      </c>
      <c r="FE26" s="168">
        <v>28.616770018072543</v>
      </c>
      <c r="FF26" s="168">
        <v>-13.175338996083426</v>
      </c>
      <c r="FG26" s="168">
        <v>1.5736183737177925</v>
      </c>
      <c r="FH26" s="168">
        <v>1.8232663319677869</v>
      </c>
      <c r="FI26" s="168">
        <v>11.713554302262423</v>
      </c>
      <c r="FJ26" s="168">
        <v>8.5030470071962441</v>
      </c>
      <c r="FK26" s="168">
        <v>5.8661371054623288</v>
      </c>
      <c r="FL26" s="168">
        <v>3.679667967767088</v>
      </c>
      <c r="FM26" s="168">
        <v>6.5537472671204853</v>
      </c>
      <c r="FN26" s="168">
        <v>9.0189851862447057</v>
      </c>
      <c r="FO26" s="168">
        <v>5.4525077212624495</v>
      </c>
      <c r="FP26" s="168">
        <v>5.2139624622130611</v>
      </c>
      <c r="FQ26" s="168">
        <v>8.6769838149793657</v>
      </c>
      <c r="FR26" s="168">
        <v>11.122086777992052</v>
      </c>
      <c r="FS26" s="168">
        <v>8.2535431539739079</v>
      </c>
      <c r="FT26" s="168">
        <v>7.6244820540742637</v>
      </c>
      <c r="FU26" s="168">
        <v>9.0091300594532129</v>
      </c>
      <c r="FV26" s="168">
        <v>7.9689030252183386</v>
      </c>
      <c r="FW26" s="168">
        <v>7.5318969320085074</v>
      </c>
      <c r="FX26" s="168">
        <v>8.9259989546862641</v>
      </c>
      <c r="FY26" s="168">
        <v>-27.051742553026997</v>
      </c>
      <c r="FZ26" s="168">
        <v>-100</v>
      </c>
      <c r="GA26" s="168">
        <v>-100</v>
      </c>
      <c r="GB26" s="168">
        <v>4.1209078832924035</v>
      </c>
      <c r="GC26" s="168">
        <v>9.8037981701469192</v>
      </c>
      <c r="GD26" s="168">
        <v>3.0088711769850534</v>
      </c>
      <c r="GE26" s="168">
        <v>4.9539952394739544</v>
      </c>
      <c r="GF26" s="168">
        <v>-15.683651498452306</v>
      </c>
      <c r="GG26" s="168">
        <v>23.081197705126115</v>
      </c>
      <c r="GH26" s="168">
        <v>4.4222313960373754</v>
      </c>
      <c r="GI26" s="168">
        <v>4.6059728005258336</v>
      </c>
      <c r="GJ26" s="168">
        <v>6.4247939901832325</v>
      </c>
      <c r="GK26" s="168">
        <v>8.31561393309903</v>
      </c>
      <c r="GL26" s="168">
        <v>8.1288109852978465</v>
      </c>
      <c r="GM26" s="168">
        <v>5.3333077599078536</v>
      </c>
      <c r="GN26" s="168">
        <v>4.5859195107898358</v>
      </c>
      <c r="GO26" s="168">
        <v>3.8704694965739463</v>
      </c>
      <c r="GP26" s="168">
        <v>4.1559238545840742</v>
      </c>
      <c r="GQ26" s="168">
        <v>-5.0832149704673668</v>
      </c>
      <c r="GR26" s="168">
        <v>3.1117668626058332</v>
      </c>
      <c r="GS26" s="168">
        <v>6.7919948016018168</v>
      </c>
      <c r="GT26" s="168">
        <v>6.1335630660087617</v>
      </c>
      <c r="GU26" s="168">
        <v>8.3323042052154932</v>
      </c>
      <c r="GV26" s="168">
        <v>8.0205239327662383</v>
      </c>
      <c r="GW26" s="168">
        <v>-12.032806658365885</v>
      </c>
      <c r="GX26" s="168">
        <v>6.1791334207858029</v>
      </c>
      <c r="GY26" s="168">
        <v>20.883919126922152</v>
      </c>
      <c r="GZ26" s="168">
        <v>-7.1866238634257229E-2</v>
      </c>
      <c r="HA26" s="168">
        <v>6.4622308335007688</v>
      </c>
      <c r="HB26" s="168">
        <v>-2.3390704069028345</v>
      </c>
      <c r="HC26" s="168">
        <v>-4.3795914582789806</v>
      </c>
      <c r="HD26" s="168">
        <v>2.548781761277624</v>
      </c>
      <c r="HE26" s="168">
        <v>6.947031588643668</v>
      </c>
      <c r="HF26" s="168">
        <v>-7.5818896984601452</v>
      </c>
      <c r="HG26" s="168">
        <v>9.0834820362011897</v>
      </c>
      <c r="HH26" s="168">
        <v>-11.900642027288583</v>
      </c>
      <c r="HI26" s="168">
        <v>-12.194035717978295</v>
      </c>
      <c r="HJ26" s="168">
        <v>-1.1479266523739824</v>
      </c>
      <c r="HK26" s="168">
        <v>20.818776256721478</v>
      </c>
      <c r="HL26" s="168">
        <v>-1.0460879282554174</v>
      </c>
      <c r="HM26" s="168">
        <v>13.407298320680837</v>
      </c>
      <c r="HN26" s="168">
        <v>-3.1461221761494187</v>
      </c>
      <c r="HO26" s="168">
        <v>-3.7540181800763719</v>
      </c>
      <c r="HP26" s="168">
        <v>-1.1309516231725354</v>
      </c>
      <c r="HQ26" s="168">
        <v>5.6942169419948101</v>
      </c>
      <c r="HR26" s="168">
        <v>-1.9659281400932684</v>
      </c>
      <c r="HS26" s="168">
        <v>10.745738864355189</v>
      </c>
      <c r="HT26" s="168">
        <v>-9.9672414707475809</v>
      </c>
      <c r="HU26" s="168">
        <v>-7.1682823793359205</v>
      </c>
      <c r="HV26" s="168">
        <v>-5.3235786479701233</v>
      </c>
      <c r="HW26" s="168">
        <v>10.732651567237511</v>
      </c>
      <c r="HX26" s="168">
        <v>-1.8851434453280689</v>
      </c>
      <c r="HY26" s="168">
        <v>10.584601766571339</v>
      </c>
      <c r="HZ26" s="168">
        <v>-1.2221442911653639</v>
      </c>
      <c r="IA26" s="168">
        <v>-4.8185255854931626</v>
      </c>
      <c r="IB26" s="168">
        <v>-1.4293064099651787</v>
      </c>
      <c r="IC26" s="168">
        <v>1.0089759209784432</v>
      </c>
      <c r="ID26" s="168">
        <v>4.4402112277674348</v>
      </c>
      <c r="IE26" s="168">
        <v>12.630538827412451</v>
      </c>
      <c r="IF26" s="168">
        <v>-13.842845254031147</v>
      </c>
      <c r="IG26" s="168">
        <v>-4.1201432047678566</v>
      </c>
      <c r="IH26" s="168">
        <v>-1.029584509757413</v>
      </c>
      <c r="II26" s="168">
        <v>3.0012078979197838</v>
      </c>
      <c r="IJ26" s="168">
        <v>0.66787629115792413</v>
      </c>
      <c r="IK26" s="168">
        <v>11.54718271318653</v>
      </c>
      <c r="IL26" s="168">
        <v>-1.191293861385347</v>
      </c>
      <c r="IM26" s="168">
        <v>-3.7231928283914044</v>
      </c>
      <c r="IN26" s="168">
        <v>-2.0762579217608277</v>
      </c>
      <c r="IO26" s="168">
        <v>1.4476403039312942</v>
      </c>
      <c r="IP26" s="168">
        <v>4.8938251203324228</v>
      </c>
      <c r="IQ26" s="168">
        <v>9.21182637183054</v>
      </c>
      <c r="IR26" s="168">
        <v>-10.382589565724771</v>
      </c>
      <c r="IS26" s="168">
        <v>-5.7439685549649226</v>
      </c>
      <c r="IT26" s="168">
        <v>-1.6414853913872918</v>
      </c>
      <c r="IU26" s="168">
        <v>3.12483941074737</v>
      </c>
      <c r="IV26" s="168">
        <v>1.814743776955936</v>
      </c>
      <c r="IW26" s="168">
        <v>10.167212753949386</v>
      </c>
      <c r="IX26" s="168">
        <v>-0.25649117536512733</v>
      </c>
      <c r="IY26" s="168">
        <v>-3.4690586051826529</v>
      </c>
      <c r="IZ26" s="168">
        <v>-1.9833293395183205</v>
      </c>
      <c r="JA26" s="168">
        <v>-1.4881962877853425</v>
      </c>
      <c r="JB26" s="168">
        <v>2.5514505571906625</v>
      </c>
      <c r="JC26" s="168">
        <v>12.887472794820766</v>
      </c>
      <c r="JD26" s="168">
        <v>-8.1719397959783464</v>
      </c>
      <c r="JE26" s="168">
        <v>-5.5837650108185812</v>
      </c>
      <c r="JF26" s="168">
        <v>-13.582978463834024</v>
      </c>
      <c r="JG26" s="168">
        <v>-49.263674290754345</v>
      </c>
      <c r="JH26" s="168">
        <v>55.530126970738678</v>
      </c>
      <c r="JI26" s="168">
        <v>47.176758364761668</v>
      </c>
      <c r="JJ26" s="168">
        <v>11.529346299031346</v>
      </c>
      <c r="JK26" s="168">
        <v>-6.0148377971432723</v>
      </c>
      <c r="JL26" s="168">
        <v>-1.2260448375937045</v>
      </c>
      <c r="JM26" s="168">
        <v>-1.7399886350017084</v>
      </c>
      <c r="JN26" s="168">
        <v>2.9057943200072316</v>
      </c>
      <c r="JO26" s="168">
        <v>14.57129719756449</v>
      </c>
      <c r="JP26" s="168">
        <v>-11.140268104967404</v>
      </c>
      <c r="JQ26" s="168">
        <v>-4.8409387988783976</v>
      </c>
      <c r="JR26" s="168">
        <v>-5.8645082628667922</v>
      </c>
      <c r="JS26" s="168">
        <v>3.3075289938913102</v>
      </c>
      <c r="JT26" s="168">
        <v>-4.913647711396635</v>
      </c>
      <c r="JU26" s="168">
        <v>-14.941321845463136</v>
      </c>
      <c r="JV26" s="168">
        <v>4.8413157465616337</v>
      </c>
      <c r="JW26" s="168">
        <v>11.921753752193155</v>
      </c>
      <c r="JX26" s="168">
        <v>7.3610725186015031</v>
      </c>
      <c r="JY26" s="168">
        <v>1.0183793394405143</v>
      </c>
      <c r="JZ26" s="168">
        <v>4.8904748138156435</v>
      </c>
      <c r="KA26" s="168">
        <v>15.97782445752236</v>
      </c>
      <c r="KB26" s="168">
        <v>-12.520078366528423</v>
      </c>
      <c r="KC26" s="168">
        <v>-5.3625089241323991</v>
      </c>
      <c r="KD26" s="168">
        <v>-3.4329005659932221</v>
      </c>
      <c r="KE26" s="168">
        <v>8.3581462782707661</v>
      </c>
      <c r="KF26" s="168">
        <v>-4.8190657747245922</v>
      </c>
      <c r="KG26" s="168">
        <v>-6.4516594853543836</v>
      </c>
      <c r="KH26" s="168">
        <v>-3.2481264018311293</v>
      </c>
      <c r="KI26" s="168">
        <v>10.063899206845178</v>
      </c>
      <c r="KJ26" s="168">
        <v>6.2158960207193843</v>
      </c>
      <c r="KK26" s="168">
        <v>-0.69084076627360957</v>
      </c>
      <c r="KL26" s="168">
        <v>8.225159076761372</v>
      </c>
      <c r="KM26" s="168">
        <v>10.656069802288144</v>
      </c>
      <c r="KN26" s="168">
        <v>-13.507066294879394</v>
      </c>
      <c r="KO26" s="168">
        <v>-3.2437710041883037</v>
      </c>
      <c r="KP26" s="168">
        <v>-4.5988750080529428</v>
      </c>
      <c r="KQ26" s="168">
        <v>7.8529310045111629</v>
      </c>
      <c r="KR26" s="168">
        <v>0.55355885889889578</v>
      </c>
      <c r="KS26" s="168">
        <v>-7.4312407153421418</v>
      </c>
      <c r="KT26" s="168">
        <v>-2.8696852026439785</v>
      </c>
      <c r="KU26" s="168">
        <v>11.74525728438627</v>
      </c>
      <c r="KV26" s="168">
        <v>5.218162322932713</v>
      </c>
      <c r="KW26" s="168">
        <v>-0.32155577610826924</v>
      </c>
      <c r="KX26" s="168">
        <v>1.9974371300596943</v>
      </c>
      <c r="KY26" s="168">
        <v>12.294620898065943</v>
      </c>
      <c r="KZ26" s="168">
        <v>-11.63799956592014</v>
      </c>
      <c r="LA26" s="168">
        <v>-6.1168290170295023</v>
      </c>
      <c r="LB26" s="168">
        <v>-3.0830060847188037</v>
      </c>
      <c r="LC26" s="168">
        <v>11.19812013973187</v>
      </c>
      <c r="LD26" s="168">
        <v>-4.5192568276846146E-2</v>
      </c>
      <c r="LE26" s="168">
        <v>-5.8031912360128644</v>
      </c>
      <c r="LF26" s="168">
        <v>0.98578655762568701</v>
      </c>
      <c r="LG26" s="168">
        <v>8.5016435975601894</v>
      </c>
      <c r="LH26" s="168">
        <v>3.4080931660869851</v>
      </c>
      <c r="LI26" s="168">
        <v>-1.0695383165329559</v>
      </c>
      <c r="LJ26" s="168">
        <v>3.354130004538348</v>
      </c>
      <c r="LK26" s="168">
        <v>10.017639119675906</v>
      </c>
      <c r="LL26" s="168">
        <v>-12.043177785032327</v>
      </c>
      <c r="LM26" s="168">
        <v>-4.4834368318752382</v>
      </c>
      <c r="LN26" s="168">
        <v>-4.1442542760344168</v>
      </c>
      <c r="LO26" s="168">
        <v>11.457952780068027</v>
      </c>
      <c r="LP26" s="168">
        <v>2.8704949093246768</v>
      </c>
      <c r="LQ26" s="168">
        <v>-7.8806945941472577</v>
      </c>
      <c r="LR26" s="168">
        <v>-1.3975043503767637</v>
      </c>
      <c r="LS26" s="168">
        <v>10.904201761857351</v>
      </c>
      <c r="LT26" s="168">
        <v>4.771842723698299</v>
      </c>
      <c r="LU26" s="168">
        <v>9.9732036561462678E-2</v>
      </c>
      <c r="LV26" s="168">
        <v>-0.4808087750652561</v>
      </c>
      <c r="LW26" s="168">
        <v>8.3700338231431175</v>
      </c>
      <c r="LX26" s="168">
        <v>-7.5866738177806923</v>
      </c>
      <c r="LY26" s="168">
        <v>-6.8404731970748855</v>
      </c>
      <c r="LZ26" s="168">
        <v>-3.6840540272618938</v>
      </c>
      <c r="MA26" s="168">
        <v>12.64452770557341</v>
      </c>
      <c r="MB26" s="168">
        <v>-1.6845835743478403</v>
      </c>
      <c r="MC26" s="168">
        <v>-100</v>
      </c>
      <c r="MD26" s="168" t="e">
        <v>#DIV/0!</v>
      </c>
      <c r="ME26" s="168" t="e">
        <v>#DIV/0!</v>
      </c>
      <c r="MF26" s="168" t="e">
        <v>#DIV/0!</v>
      </c>
      <c r="MG26" s="168" t="e">
        <v>#DIV/0!</v>
      </c>
      <c r="MH26" s="168" t="e">
        <v>#DIV/0!</v>
      </c>
      <c r="MI26" s="168" t="e">
        <v>#DIV/0!</v>
      </c>
      <c r="MJ26" s="168">
        <v>22.918513036284381</v>
      </c>
      <c r="MK26" s="168">
        <v>-0.38862699375937382</v>
      </c>
      <c r="ML26" s="168">
        <v>4.710045379448502</v>
      </c>
      <c r="MM26" s="168">
        <v>-16.82634963650429</v>
      </c>
      <c r="MN26" s="168">
        <v>18.834329746111592</v>
      </c>
      <c r="MO26" s="168">
        <v>1.7843916967715074</v>
      </c>
      <c r="MP26" s="168">
        <v>5.8218488781810294</v>
      </c>
      <c r="MQ26" s="168">
        <v>-10.503846180469125</v>
      </c>
      <c r="MR26" s="168">
        <v>6.2995392636016447</v>
      </c>
      <c r="MS26" s="168">
        <v>1.0177196549038428</v>
      </c>
      <c r="MT26" s="168">
        <v>5.6115135600780945</v>
      </c>
      <c r="MU26" s="168">
        <v>-8.5010780455905177</v>
      </c>
      <c r="MV26" s="168">
        <v>5.1987536997862804</v>
      </c>
      <c r="MW26" s="168">
        <v>3.0110131262164259</v>
      </c>
      <c r="MX26" s="168">
        <v>5.154307816388453</v>
      </c>
      <c r="MY26" s="168">
        <v>-7.7773865866455338</v>
      </c>
      <c r="MZ26" s="168">
        <v>4.6066586010974788</v>
      </c>
      <c r="NA26" s="168">
        <v>3.7425383051139249</v>
      </c>
      <c r="NB26" s="168">
        <v>1.9071676373967819</v>
      </c>
      <c r="NC26" s="168">
        <v>-7.8231822947993521</v>
      </c>
      <c r="ND26" s="168">
        <v>-27.342854996040302</v>
      </c>
      <c r="NE26" s="168">
        <v>51.1521911606537</v>
      </c>
      <c r="NF26" s="168">
        <v>2.0269714485738035</v>
      </c>
      <c r="NG26" s="168">
        <v>-7.0129526195417498</v>
      </c>
      <c r="NH26" s="168">
        <v>-10.309654186740445</v>
      </c>
      <c r="NI26" s="168">
        <v>2.0375317750467303</v>
      </c>
      <c r="NJ26" s="168">
        <v>19.35835443430247</v>
      </c>
      <c r="NK26" s="168">
        <v>-6.7844087624467164</v>
      </c>
      <c r="NL26" s="168">
        <v>-1.59785991610282</v>
      </c>
      <c r="NM26" s="168">
        <v>-0.8948987807654305</v>
      </c>
      <c r="NN26" s="168">
        <v>16.45763196296393</v>
      </c>
      <c r="NO26" s="168">
        <v>-8.7096042873376405</v>
      </c>
      <c r="NP26" s="168">
        <v>1.1299222939552322</v>
      </c>
      <c r="NQ26" s="168">
        <v>1.3980065348197854</v>
      </c>
      <c r="NR26" s="168">
        <v>12.647804534176643</v>
      </c>
      <c r="NS26" s="168">
        <v>-8.9161132795330786</v>
      </c>
      <c r="NT26" s="168">
        <v>4.458521199574264</v>
      </c>
      <c r="NU26" s="168">
        <v>3.6793411607784776</v>
      </c>
      <c r="NV26" s="168">
        <v>9.7398755092138742</v>
      </c>
      <c r="NW26" s="168">
        <v>-9.4454015438628005</v>
      </c>
      <c r="NX26" s="168">
        <v>5.8024373816856212</v>
      </c>
      <c r="NY26" s="168">
        <v>2.6899739994381378</v>
      </c>
      <c r="NZ26" s="168">
        <v>9.295701372755218</v>
      </c>
      <c r="OA26" s="168">
        <v>-8.2714024564078983</v>
      </c>
      <c r="OB26" s="168">
        <v>-29.143606533760504</v>
      </c>
      <c r="OC26" s="168">
        <v>-100</v>
      </c>
      <c r="OD26" s="168" t="e">
        <v>#DIV/0!</v>
      </c>
      <c r="OE26" s="20"/>
      <c r="OF26" s="250" t="s">
        <v>654</v>
      </c>
    </row>
    <row r="27" spans="1:396" s="14" customFormat="1" ht="30" customHeight="1">
      <c r="A27" s="398"/>
      <c r="B27" s="218"/>
      <c r="C27" s="219">
        <v>2.7</v>
      </c>
      <c r="D27" s="220">
        <v>0.38260864516027698</v>
      </c>
      <c r="E27" s="221">
        <v>21</v>
      </c>
      <c r="F27" s="11"/>
      <c r="G27" s="11" t="s">
        <v>662</v>
      </c>
      <c r="H27" s="168">
        <v>3.9196355233809754</v>
      </c>
      <c r="I27" s="168">
        <v>4.3267056198868374</v>
      </c>
      <c r="J27" s="168">
        <v>3.8185875062631993</v>
      </c>
      <c r="K27" s="168">
        <v>5.284151621895532</v>
      </c>
      <c r="L27" s="168">
        <v>3.0394103746676109</v>
      </c>
      <c r="M27" s="168">
        <v>3.2966977464475633</v>
      </c>
      <c r="N27" s="168">
        <v>2.1446733087483949</v>
      </c>
      <c r="O27" s="168">
        <v>6.3561430967596237</v>
      </c>
      <c r="P27" s="168">
        <v>3.2795192683065153</v>
      </c>
      <c r="Q27" s="168">
        <v>5.1220806208341401</v>
      </c>
      <c r="R27" s="168">
        <v>9.5310155976976887</v>
      </c>
      <c r="S27" s="168">
        <v>3.9141050205800241</v>
      </c>
      <c r="T27" s="168">
        <v>2.6162479692350757</v>
      </c>
      <c r="U27" s="168">
        <v>3.8689026939488826</v>
      </c>
      <c r="V27" s="168">
        <v>7.5627597116365735</v>
      </c>
      <c r="W27" s="168">
        <v>6.4793815873957641</v>
      </c>
      <c r="X27" s="168">
        <v>5.9125255895231987</v>
      </c>
      <c r="Y27" s="168">
        <v>1.554057947778432</v>
      </c>
      <c r="Z27" s="168">
        <v>3.7986399140899749</v>
      </c>
      <c r="AA27" s="168">
        <v>3.6175608434073467</v>
      </c>
      <c r="AB27" s="168">
        <v>2.8596531614273317</v>
      </c>
      <c r="AC27" s="168">
        <v>9.2568946180117848</v>
      </c>
      <c r="AD27" s="168">
        <v>11.510348039593524</v>
      </c>
      <c r="AE27" s="168">
        <v>-1.5806546717825967</v>
      </c>
      <c r="AF27" s="168">
        <v>8.7686635295740558</v>
      </c>
      <c r="AG27" s="168">
        <v>8.6674953372537686</v>
      </c>
      <c r="AH27" s="168">
        <v>6.1675752963080299</v>
      </c>
      <c r="AI27" s="168">
        <v>7.5368733800398076</v>
      </c>
      <c r="AJ27" s="168">
        <v>2.4469453880203531</v>
      </c>
      <c r="AK27" s="168">
        <v>5.4825520872477682</v>
      </c>
      <c r="AL27" s="168">
        <v>4.6770392985437752</v>
      </c>
      <c r="AM27" s="168">
        <v>6.4432057324291065</v>
      </c>
      <c r="AN27" s="168">
        <v>5.805947372004411</v>
      </c>
      <c r="AO27" s="168">
        <v>5.019819883685102</v>
      </c>
      <c r="AP27" s="168">
        <v>2.9146089937503348</v>
      </c>
      <c r="AQ27" s="168">
        <v>8.2051049019398903</v>
      </c>
      <c r="AR27" s="168">
        <v>4.5216971039228895</v>
      </c>
      <c r="AS27" s="168">
        <v>6.1742170211317244</v>
      </c>
      <c r="AT27" s="168">
        <v>8.0022191180959936</v>
      </c>
      <c r="AU27" s="168">
        <v>3.1503971283717931</v>
      </c>
      <c r="AV27" s="168">
        <v>3.506459942957747</v>
      </c>
      <c r="AW27" s="168">
        <v>5.1488578247313086</v>
      </c>
      <c r="AX27" s="168">
        <v>6.7046082025125742</v>
      </c>
      <c r="AY27" s="168">
        <v>3.7416792399687324</v>
      </c>
      <c r="AZ27" s="168">
        <v>0.79203630880904541</v>
      </c>
      <c r="BA27" s="168">
        <v>1.5601237310875149</v>
      </c>
      <c r="BB27" s="168">
        <v>4.4348076748355112</v>
      </c>
      <c r="BC27" s="168">
        <v>3.2252035996815067</v>
      </c>
      <c r="BD27" s="168">
        <v>4.0089352026858336</v>
      </c>
      <c r="BE27" s="168">
        <v>5.5014882866772723</v>
      </c>
      <c r="BF27" s="168">
        <v>3.5291219876765609</v>
      </c>
      <c r="BG27" s="168">
        <v>4.4565065671220481</v>
      </c>
      <c r="BH27" s="168">
        <v>3.0431355540617773</v>
      </c>
      <c r="BI27" s="168">
        <v>36.102709626704296</v>
      </c>
      <c r="BJ27" s="168">
        <v>21.187126705066746</v>
      </c>
      <c r="BK27" s="168">
        <v>23.037760505980202</v>
      </c>
      <c r="BL27" s="168">
        <v>24.568003755017955</v>
      </c>
      <c r="BM27" s="168">
        <v>17.947492354674011</v>
      </c>
      <c r="BN27" s="168">
        <v>13.810996266909711</v>
      </c>
      <c r="BO27" s="168">
        <v>17.537895007478113</v>
      </c>
      <c r="BP27" s="168">
        <v>18.921493051346076</v>
      </c>
      <c r="BQ27" s="168">
        <v>21.369439006158501</v>
      </c>
      <c r="BR27" s="168">
        <v>23.823969296983179</v>
      </c>
      <c r="BS27" s="168">
        <v>14.126015699453845</v>
      </c>
      <c r="BT27" s="168">
        <v>7.2865341161496815</v>
      </c>
      <c r="BU27" s="168">
        <v>11.019034887394952</v>
      </c>
      <c r="BV27" s="168">
        <v>8.9106225033931423</v>
      </c>
      <c r="BW27" s="168">
        <v>12.969250871119513</v>
      </c>
      <c r="BX27" s="168">
        <v>14.714284404694041</v>
      </c>
      <c r="BY27" s="168">
        <v>18.443902579898435</v>
      </c>
      <c r="BZ27" s="168">
        <v>19.167761287391954</v>
      </c>
      <c r="CA27" s="168">
        <v>21.108455138160437</v>
      </c>
      <c r="CB27" s="168">
        <v>19.986811789138258</v>
      </c>
      <c r="CC27" s="168">
        <v>5.3938798924280036</v>
      </c>
      <c r="CD27" s="168">
        <v>6.0008179895001774</v>
      </c>
      <c r="CE27" s="168">
        <v>6.6906633654681116</v>
      </c>
      <c r="CF27" s="168">
        <v>3.6720505556684344</v>
      </c>
      <c r="CG27" s="168">
        <v>4.3965629406915241</v>
      </c>
      <c r="CH27" s="168">
        <v>9.5184679775700118</v>
      </c>
      <c r="CI27" s="168">
        <v>8.5927867467504342</v>
      </c>
      <c r="CJ27" s="168">
        <v>3.4062706730104964</v>
      </c>
      <c r="CK27" s="168">
        <v>2.3638716083444109</v>
      </c>
      <c r="CL27" s="168">
        <v>1.8435325260221873</v>
      </c>
      <c r="CM27" s="168">
        <v>4.9143807200879621</v>
      </c>
      <c r="CN27" s="168">
        <v>3.3829077932672931</v>
      </c>
      <c r="CO27" s="168">
        <v>9.0449744374313497</v>
      </c>
      <c r="CP27" s="168">
        <v>4.9881102144507992</v>
      </c>
      <c r="CQ27" s="168">
        <v>2.4877752328904137</v>
      </c>
      <c r="CR27" s="168">
        <v>3.3311256530816848</v>
      </c>
      <c r="CS27" s="168">
        <v>-4.6422428645745697</v>
      </c>
      <c r="CT27" s="168">
        <v>-3.8059453669876149</v>
      </c>
      <c r="CU27" s="168">
        <v>-4.712302897319617</v>
      </c>
      <c r="CV27" s="168">
        <v>-6.6803414895801581</v>
      </c>
      <c r="CW27" s="168">
        <v>-2.1994656480030415</v>
      </c>
      <c r="CX27" s="168">
        <v>-6.4573782763033876</v>
      </c>
      <c r="CY27" s="168">
        <v>-0.2381696301248013</v>
      </c>
      <c r="CZ27" s="168">
        <v>3.6909877804216791</v>
      </c>
      <c r="DA27" s="168">
        <v>6.4006704966151062</v>
      </c>
      <c r="DB27" s="168">
        <v>5.9448524947268027</v>
      </c>
      <c r="DC27" s="168">
        <v>7.5670073409644232</v>
      </c>
      <c r="DD27" s="168">
        <v>4.4196644425478837</v>
      </c>
      <c r="DE27" s="168">
        <v>8.7877254770105679</v>
      </c>
      <c r="DF27" s="168">
        <v>7.3582300976115675</v>
      </c>
      <c r="DG27" s="168">
        <v>5.6094042860887185</v>
      </c>
      <c r="DH27" s="168">
        <v>5.4476337971270539</v>
      </c>
      <c r="DI27" s="168">
        <v>2.4984217150592087</v>
      </c>
      <c r="DJ27" s="168">
        <v>5.4523412379845269</v>
      </c>
      <c r="DK27" s="168">
        <v>5.6757401070393314</v>
      </c>
      <c r="DL27" s="168">
        <v>1.9049659654543518</v>
      </c>
      <c r="DM27" s="168">
        <v>6.92540977990231</v>
      </c>
      <c r="DN27" s="168">
        <v>6.3641841777231605</v>
      </c>
      <c r="DO27" s="168">
        <v>6.7195414482162761</v>
      </c>
      <c r="DP27" s="168">
        <v>9.1989142873450476</v>
      </c>
      <c r="DQ27" s="168">
        <v>7.2510649238576121</v>
      </c>
      <c r="DR27" s="168">
        <v>8.2346053335581786</v>
      </c>
      <c r="DS27" s="168">
        <v>9.0144085992801166</v>
      </c>
      <c r="DT27" s="168">
        <v>10.107374659112935</v>
      </c>
      <c r="DU27" s="168">
        <v>13.723841863154874</v>
      </c>
      <c r="DV27" s="168">
        <v>9.24665183250724</v>
      </c>
      <c r="DW27" s="168">
        <v>5.1921340715929176</v>
      </c>
      <c r="DX27" s="168">
        <v>3.4190944795121396</v>
      </c>
      <c r="DY27" s="168">
        <v>2.5227704369640236</v>
      </c>
      <c r="DZ27" s="168">
        <v>-0.66638699796031631</v>
      </c>
      <c r="EA27" s="168">
        <v>5.2911297546026219</v>
      </c>
      <c r="EB27" s="168">
        <v>2.49354951399458</v>
      </c>
      <c r="EC27" s="168">
        <v>-100</v>
      </c>
      <c r="ED27" s="168">
        <v>-100</v>
      </c>
      <c r="EE27" s="168">
        <v>-100</v>
      </c>
      <c r="EF27" s="168">
        <v>-100</v>
      </c>
      <c r="EG27" s="168">
        <v>-100</v>
      </c>
      <c r="EH27" s="168">
        <v>-100</v>
      </c>
      <c r="EI27" s="168">
        <v>-100</v>
      </c>
      <c r="EJ27" s="168">
        <v>4.0236010717449062</v>
      </c>
      <c r="EK27" s="168">
        <v>3.8437235747887968</v>
      </c>
      <c r="EL27" s="168">
        <v>3.8718439382481478</v>
      </c>
      <c r="EM27" s="168">
        <v>6.0505888811789532</v>
      </c>
      <c r="EN27" s="168">
        <v>4.7592079126187059</v>
      </c>
      <c r="EO27" s="168">
        <v>4.7873780978821827</v>
      </c>
      <c r="EP27" s="168">
        <v>3.4078693672639986</v>
      </c>
      <c r="EQ27" s="168">
        <v>6.2923610193174255</v>
      </c>
      <c r="ER27" s="168">
        <v>7.8089736891106156</v>
      </c>
      <c r="ES27" s="168">
        <v>5.0291253630060595</v>
      </c>
      <c r="ET27" s="168">
        <v>5.6439437238537238</v>
      </c>
      <c r="EU27" s="168">
        <v>5.323360403271522</v>
      </c>
      <c r="EV27" s="168">
        <v>6.3067917607983333</v>
      </c>
      <c r="EW27" s="168">
        <v>3.8658042736040841</v>
      </c>
      <c r="EX27" s="168">
        <v>3.6564921489863167</v>
      </c>
      <c r="EY27" s="168">
        <v>3.0268616240991548</v>
      </c>
      <c r="EZ27" s="168">
        <v>4.3485210585954235</v>
      </c>
      <c r="FA27" s="168">
        <v>13.321926790920656</v>
      </c>
      <c r="FB27" s="168">
        <v>22.94839620850162</v>
      </c>
      <c r="FC27" s="168">
        <v>16.459221041646984</v>
      </c>
      <c r="FD27" s="168">
        <v>21.498959230220464</v>
      </c>
      <c r="FE27" s="168">
        <v>10.752824128384916</v>
      </c>
      <c r="FF27" s="168">
        <v>12.247821550436626</v>
      </c>
      <c r="FG27" s="168">
        <v>19.545009957061254</v>
      </c>
      <c r="FH27" s="168">
        <v>9.9139138506243398</v>
      </c>
      <c r="FI27" s="168">
        <v>4.9027156984771096</v>
      </c>
      <c r="FJ27" s="168">
        <v>7.0443902075224827</v>
      </c>
      <c r="FK27" s="168">
        <v>3.040628510882911</v>
      </c>
      <c r="FL27" s="168">
        <v>5.8149866031230033</v>
      </c>
      <c r="FM27" s="168">
        <v>0.2232023724889558</v>
      </c>
      <c r="FN27" s="168">
        <v>-5.0932123393495345</v>
      </c>
      <c r="FO27" s="168">
        <v>-2.8833344904531941</v>
      </c>
      <c r="FP27" s="168">
        <v>5.3918059233731128</v>
      </c>
      <c r="FQ27" s="168">
        <v>6.9497845128747286</v>
      </c>
      <c r="FR27" s="168">
        <v>6.1305470189819005</v>
      </c>
      <c r="FS27" s="168">
        <v>4.4946783165821245</v>
      </c>
      <c r="FT27" s="168">
        <v>5.1782217824578822</v>
      </c>
      <c r="FU27" s="168">
        <v>7.6942124780453582</v>
      </c>
      <c r="FV27" s="168">
        <v>9.1211092325444127</v>
      </c>
      <c r="FW27" s="168">
        <v>9.3679011299056469</v>
      </c>
      <c r="FX27" s="168">
        <v>1.6749771228624581</v>
      </c>
      <c r="FY27" s="168">
        <v>-31.655794500030339</v>
      </c>
      <c r="FZ27" s="168">
        <v>-100</v>
      </c>
      <c r="GA27" s="168">
        <v>-100</v>
      </c>
      <c r="GB27" s="168">
        <v>4.0492152327874038</v>
      </c>
      <c r="GC27" s="168">
        <v>5.3941504016728743</v>
      </c>
      <c r="GD27" s="168">
        <v>6.472071043913445</v>
      </c>
      <c r="GE27" s="168">
        <v>4.9877874060641858</v>
      </c>
      <c r="GF27" s="168">
        <v>4.0758329745459605</v>
      </c>
      <c r="GG27" s="168">
        <v>16.75695467371601</v>
      </c>
      <c r="GH27" s="168">
        <v>7.9632189771420343</v>
      </c>
      <c r="GI27" s="168">
        <v>4.6449721667768245</v>
      </c>
      <c r="GJ27" s="168">
        <v>5.6367417607856538</v>
      </c>
      <c r="GK27" s="168">
        <v>6.2677679554335555</v>
      </c>
      <c r="GL27" s="168">
        <v>2.5763256008260953</v>
      </c>
      <c r="GM27" s="168">
        <v>4.4394993057198775</v>
      </c>
      <c r="GN27" s="168">
        <v>4.7941201307612431</v>
      </c>
      <c r="GO27" s="168">
        <v>5.8866652143735791</v>
      </c>
      <c r="GP27" s="168">
        <v>4.1530594709788176</v>
      </c>
      <c r="GQ27" s="168">
        <v>14.532413828236528</v>
      </c>
      <c r="GR27" s="168">
        <v>15.693279172104127</v>
      </c>
      <c r="GS27" s="168">
        <v>6.1043524290044502</v>
      </c>
      <c r="GT27" s="168">
        <v>-0.74085200987751421</v>
      </c>
      <c r="GU27" s="168">
        <v>5.7366854963592573</v>
      </c>
      <c r="GV27" s="168">
        <v>7.8687477254031961</v>
      </c>
      <c r="GW27" s="168">
        <v>9.7373475622809025</v>
      </c>
      <c r="GX27" s="168">
        <v>1.6343462718194672</v>
      </c>
      <c r="GY27" s="168">
        <v>8.1190196248279989</v>
      </c>
      <c r="GZ27" s="168">
        <v>15.536633523644099</v>
      </c>
      <c r="HA27" s="168">
        <v>-19.12352247045537</v>
      </c>
      <c r="HB27" s="168">
        <v>11.84823397538328</v>
      </c>
      <c r="HC27" s="168">
        <v>-4.7199111235192106</v>
      </c>
      <c r="HD27" s="168">
        <v>13.378578405308161</v>
      </c>
      <c r="HE27" s="168">
        <v>-9.033957416238735</v>
      </c>
      <c r="HF27" s="168">
        <v>-12.352460381809379</v>
      </c>
      <c r="HG27" s="168">
        <v>13.31986783236556</v>
      </c>
      <c r="HH27" s="168">
        <v>-15.51662794531596</v>
      </c>
      <c r="HI27" s="168">
        <v>10.167206582065759</v>
      </c>
      <c r="HJ27" s="168">
        <v>1.1393411626275025</v>
      </c>
      <c r="HK27" s="168">
        <v>9.6452911643048651</v>
      </c>
      <c r="HL27" s="168">
        <v>13.073301266688858</v>
      </c>
      <c r="HM27" s="168">
        <v>-18.921575504078774</v>
      </c>
      <c r="HN27" s="168">
        <v>10.600837866270311</v>
      </c>
      <c r="HO27" s="168">
        <v>-0.79147116963707731</v>
      </c>
      <c r="HP27" s="168">
        <v>10.098812650352571</v>
      </c>
      <c r="HQ27" s="168">
        <v>-7.4110750127895955</v>
      </c>
      <c r="HR27" s="168">
        <v>-8.676426757127814</v>
      </c>
      <c r="HS27" s="168">
        <v>7.5086593746347177</v>
      </c>
      <c r="HT27" s="168">
        <v>-16.571800774075399</v>
      </c>
      <c r="HU27" s="168">
        <v>11.512037196754775</v>
      </c>
      <c r="HV27" s="168">
        <v>4.73612764470559</v>
      </c>
      <c r="HW27" s="168">
        <v>8.5409376669431509</v>
      </c>
      <c r="HX27" s="168">
        <v>12.47134173173734</v>
      </c>
      <c r="HY27" s="168">
        <v>-22.258080677967996</v>
      </c>
      <c r="HZ27" s="168">
        <v>13.045374806992399</v>
      </c>
      <c r="IA27" s="168">
        <v>-0.96454268790805031</v>
      </c>
      <c r="IB27" s="168">
        <v>9.293498037603797</v>
      </c>
      <c r="IC27" s="168">
        <v>-1.6526100448084264</v>
      </c>
      <c r="ID27" s="168">
        <v>-6.79285300816926</v>
      </c>
      <c r="IE27" s="168">
        <v>-5.1125562893145684</v>
      </c>
      <c r="IF27" s="168">
        <v>-7.7988814066904126</v>
      </c>
      <c r="IG27" s="168">
        <v>11.408317330581369</v>
      </c>
      <c r="IH27" s="168">
        <v>2.3266495970387666</v>
      </c>
      <c r="II27" s="168">
        <v>9.9408462316719977</v>
      </c>
      <c r="IJ27" s="168">
        <v>7.1478558186104095</v>
      </c>
      <c r="IK27" s="168">
        <v>-19.954508910055097</v>
      </c>
      <c r="IL27" s="168">
        <v>12.18210886102294</v>
      </c>
      <c r="IM27" s="168">
        <v>0.70643598746546843</v>
      </c>
      <c r="IN27" s="168">
        <v>8.6391754353739998</v>
      </c>
      <c r="IO27" s="168">
        <v>-2.3833212058399482</v>
      </c>
      <c r="IP27" s="168">
        <v>-8.6612689041808295</v>
      </c>
      <c r="IQ27" s="168">
        <v>-0.23471010597599218</v>
      </c>
      <c r="IR27" s="168">
        <v>-10.93749782890319</v>
      </c>
      <c r="IS27" s="168">
        <v>13.169716814445991</v>
      </c>
      <c r="IT27" s="168">
        <v>4.0884081038284847</v>
      </c>
      <c r="IU27" s="168">
        <v>5.0019346086390755</v>
      </c>
      <c r="IV27" s="168">
        <v>7.5177173817427843</v>
      </c>
      <c r="IW27" s="168">
        <v>-18.684380020668868</v>
      </c>
      <c r="IX27" s="168">
        <v>13.841921072504576</v>
      </c>
      <c r="IY27" s="168">
        <v>-2.089938235993813</v>
      </c>
      <c r="IZ27" s="168">
        <v>5.55028408314584</v>
      </c>
      <c r="JA27" s="168">
        <v>-1.6394316493607874</v>
      </c>
      <c r="JB27" s="168">
        <v>-6.0759039589912902</v>
      </c>
      <c r="JC27" s="168">
        <v>-1.3902300317699314</v>
      </c>
      <c r="JD27" s="168">
        <v>-10.261295746853278</v>
      </c>
      <c r="JE27" s="168">
        <v>14.793729304494804</v>
      </c>
      <c r="JF27" s="168">
        <v>2.1424595528207107</v>
      </c>
      <c r="JG27" s="168">
        <v>5.942512226785837</v>
      </c>
      <c r="JH27" s="168">
        <v>6.0629260036670445</v>
      </c>
      <c r="JI27" s="168">
        <v>7.4043035924103151</v>
      </c>
      <c r="JJ27" s="168">
        <v>1.365912193822453</v>
      </c>
      <c r="JK27" s="168">
        <v>-0.59476564896672812</v>
      </c>
      <c r="JL27" s="168">
        <v>6.8630323726792852</v>
      </c>
      <c r="JM27" s="168">
        <v>-6.8670763452683872</v>
      </c>
      <c r="JN27" s="168">
        <v>-9.3698837466423868</v>
      </c>
      <c r="JO27" s="168">
        <v>1.8388834946634063</v>
      </c>
      <c r="JP27" s="168">
        <v>-9.2049360455331026</v>
      </c>
      <c r="JQ27" s="168">
        <v>17.156707081501366</v>
      </c>
      <c r="JR27" s="168">
        <v>4.2081505785410513</v>
      </c>
      <c r="JS27" s="168">
        <v>-2.3549569418598963</v>
      </c>
      <c r="JT27" s="168">
        <v>-0.29334101071628993</v>
      </c>
      <c r="JU27" s="168">
        <v>11.140901566203837</v>
      </c>
      <c r="JV27" s="168">
        <v>-0.55917339894885743</v>
      </c>
      <c r="JW27" s="168">
        <v>3.1096379690092988</v>
      </c>
      <c r="JX27" s="168">
        <v>8.5137432834078197</v>
      </c>
      <c r="JY27" s="168">
        <v>-3.8391165181625269</v>
      </c>
      <c r="JZ27" s="168">
        <v>-8.8160063634914252</v>
      </c>
      <c r="KA27" s="168">
        <v>3.4973697566532422</v>
      </c>
      <c r="KB27" s="168">
        <v>-10.045832574948761</v>
      </c>
      <c r="KC27" s="168">
        <v>2.9079757235276844</v>
      </c>
      <c r="KD27" s="168">
        <v>4.8082603446499235</v>
      </c>
      <c r="KE27" s="168">
        <v>-1.7194903226634466</v>
      </c>
      <c r="KF27" s="168">
        <v>-3.1143544766874243</v>
      </c>
      <c r="KG27" s="168">
        <v>11.917610035224698</v>
      </c>
      <c r="KH27" s="168">
        <v>4.3195932605305245</v>
      </c>
      <c r="KI27" s="168">
        <v>2.2381259916498095</v>
      </c>
      <c r="KJ27" s="168">
        <v>3.331002416156565</v>
      </c>
      <c r="KK27" s="168">
        <v>-4.8084776057111043</v>
      </c>
      <c r="KL27" s="168">
        <v>-9.2795155569775005</v>
      </c>
      <c r="KM27" s="168">
        <v>6.6180854577368535</v>
      </c>
      <c r="KN27" s="168">
        <v>-11.358925890856639</v>
      </c>
      <c r="KO27" s="168">
        <v>8.5440313269141654</v>
      </c>
      <c r="KP27" s="168">
        <v>0.90901708416370752</v>
      </c>
      <c r="KQ27" s="168">
        <v>-4.0600810414590001</v>
      </c>
      <c r="KR27" s="168">
        <v>-2.317102807628217</v>
      </c>
      <c r="KS27" s="168">
        <v>3.2816802242773662</v>
      </c>
      <c r="KT27" s="168">
        <v>5.2344869976931108</v>
      </c>
      <c r="KU27" s="168">
        <v>1.2748201435588129</v>
      </c>
      <c r="KV27" s="168">
        <v>1.1968402240235747</v>
      </c>
      <c r="KW27" s="168">
        <v>-0.23772156322206683</v>
      </c>
      <c r="KX27" s="168">
        <v>-13.229186168849608</v>
      </c>
      <c r="KY27" s="168">
        <v>13.706620145981432</v>
      </c>
      <c r="KZ27" s="168">
        <v>-7.8677636705621268</v>
      </c>
      <c r="LA27" s="168">
        <v>11.380535172892905</v>
      </c>
      <c r="LB27" s="168">
        <v>0.47672519798356916</v>
      </c>
      <c r="LC27" s="168">
        <v>-2.5911148687609256</v>
      </c>
      <c r="LD27" s="168">
        <v>-5.1752428672529902</v>
      </c>
      <c r="LE27" s="168">
        <v>7.6021373466972619</v>
      </c>
      <c r="LF27" s="168">
        <v>3.8516819775769449</v>
      </c>
      <c r="LG27" s="168">
        <v>-0.37490917261337131</v>
      </c>
      <c r="LH27" s="168">
        <v>1.0418288172735686</v>
      </c>
      <c r="LI27" s="168">
        <v>-3.0279227873331394</v>
      </c>
      <c r="LJ27" s="168">
        <v>-10.728523263927087</v>
      </c>
      <c r="LK27" s="168">
        <v>13.947505554939113</v>
      </c>
      <c r="LL27" s="168">
        <v>-11.155271796888456</v>
      </c>
      <c r="LM27" s="168">
        <v>16.867801799803047</v>
      </c>
      <c r="LN27" s="168">
        <v>-5.0652819274461081E-2</v>
      </c>
      <c r="LO27" s="168">
        <v>-2.2656767919344389</v>
      </c>
      <c r="LP27" s="168">
        <v>-2.9722168410776817</v>
      </c>
      <c r="LQ27" s="168">
        <v>5.682770692655879</v>
      </c>
      <c r="LR27" s="168">
        <v>4.8040485196978722</v>
      </c>
      <c r="LS27" s="168">
        <v>0.3428646940314195</v>
      </c>
      <c r="LT27" s="168">
        <v>2.0548626991218129</v>
      </c>
      <c r="LU27" s="168">
        <v>0.15711670737073291</v>
      </c>
      <c r="LV27" s="168">
        <v>-14.243048970373792</v>
      </c>
      <c r="LW27" s="168">
        <v>9.7185229972612177</v>
      </c>
      <c r="LX27" s="168">
        <v>-12.652771795743533</v>
      </c>
      <c r="LY27" s="168">
        <v>15.854919013697597</v>
      </c>
      <c r="LZ27" s="168">
        <v>-3.1597592384501922</v>
      </c>
      <c r="MA27" s="168">
        <v>3.5959228239024839</v>
      </c>
      <c r="MB27" s="168">
        <v>-5.550240361083965</v>
      </c>
      <c r="MC27" s="168">
        <v>-100</v>
      </c>
      <c r="MD27" s="168" t="e">
        <v>#DIV/0!</v>
      </c>
      <c r="ME27" s="168" t="e">
        <v>#DIV/0!</v>
      </c>
      <c r="MF27" s="168" t="e">
        <v>#DIV/0!</v>
      </c>
      <c r="MG27" s="168" t="e">
        <v>#DIV/0!</v>
      </c>
      <c r="MH27" s="168" t="e">
        <v>#DIV/0!</v>
      </c>
      <c r="MI27" s="168" t="e">
        <v>#DIV/0!</v>
      </c>
      <c r="MJ27" s="168">
        <v>15.973223722064461</v>
      </c>
      <c r="MK27" s="168">
        <v>2.5948447816859073</v>
      </c>
      <c r="ML27" s="168">
        <v>-7.0251435303522811</v>
      </c>
      <c r="MM27" s="168">
        <v>-5.9663921656585472</v>
      </c>
      <c r="MN27" s="168">
        <v>15.77268295071903</v>
      </c>
      <c r="MO27" s="168">
        <v>2.6226269549844119</v>
      </c>
      <c r="MP27" s="168">
        <v>-5.0749663632521305</v>
      </c>
      <c r="MQ27" s="168">
        <v>-7.1114420219906265</v>
      </c>
      <c r="MR27" s="168">
        <v>15.803814705074146</v>
      </c>
      <c r="MS27" s="168">
        <v>1.2716168198598155</v>
      </c>
      <c r="MT27" s="168">
        <v>-2.4270976007344274</v>
      </c>
      <c r="MU27" s="168">
        <v>-5.7860790085313027</v>
      </c>
      <c r="MV27" s="168">
        <v>12.81781985280206</v>
      </c>
      <c r="MW27" s="168">
        <v>1.8644395177389157</v>
      </c>
      <c r="MX27" s="168">
        <v>-2.7231888289430657</v>
      </c>
      <c r="MY27" s="168">
        <v>-4.9063793496540313</v>
      </c>
      <c r="MZ27" s="168">
        <v>10.227327918731859</v>
      </c>
      <c r="NA27" s="168">
        <v>1.6591605772101161</v>
      </c>
      <c r="NB27" s="168">
        <v>-3.3140678796150524</v>
      </c>
      <c r="NC27" s="168">
        <v>-3.6864899061465906</v>
      </c>
      <c r="ND27" s="168">
        <v>19.706279092840191</v>
      </c>
      <c r="NE27" s="168">
        <v>10.294901497138341</v>
      </c>
      <c r="NF27" s="168">
        <v>-8.4171189892513354</v>
      </c>
      <c r="NG27" s="168">
        <v>0.4814486267924849</v>
      </c>
      <c r="NH27" s="168">
        <v>9.1186999413824736</v>
      </c>
      <c r="NI27" s="168">
        <v>11.783717648792646</v>
      </c>
      <c r="NJ27" s="168">
        <v>-2.463350547904497</v>
      </c>
      <c r="NK27" s="168">
        <v>-7.6137992550408171</v>
      </c>
      <c r="NL27" s="168">
        <v>4.1437572034312069</v>
      </c>
      <c r="NM27" s="168">
        <v>14.065873425415873</v>
      </c>
      <c r="NN27" s="168">
        <v>-6.1114959606420314</v>
      </c>
      <c r="NO27" s="168">
        <v>-5.1263105105304589</v>
      </c>
      <c r="NP27" s="168">
        <v>-1.3597110475579228</v>
      </c>
      <c r="NQ27" s="168">
        <v>8.015163876705131</v>
      </c>
      <c r="NR27" s="168">
        <v>-3.9253285593759983</v>
      </c>
      <c r="NS27" s="168">
        <v>2.957709858001877</v>
      </c>
      <c r="NT27" s="168">
        <v>9.8461690860588647E-2</v>
      </c>
      <c r="NU27" s="168">
        <v>7.1877655555227022</v>
      </c>
      <c r="NV27" s="168">
        <v>-5.4061986059135876</v>
      </c>
      <c r="NW27" s="168">
        <v>3.6311993693218341</v>
      </c>
      <c r="NX27" s="168">
        <v>2.4929383609237448</v>
      </c>
      <c r="NY27" s="168">
        <v>8.6079521307702862</v>
      </c>
      <c r="NZ27" s="168">
        <v>-5.192262146791748</v>
      </c>
      <c r="OA27" s="168">
        <v>-3.6582057785377486</v>
      </c>
      <c r="OB27" s="168">
        <v>-31.105974745681948</v>
      </c>
      <c r="OC27" s="168">
        <v>-100</v>
      </c>
      <c r="OD27" s="168" t="e">
        <v>#DIV/0!</v>
      </c>
      <c r="OE27" s="20"/>
      <c r="OF27" s="250" t="s">
        <v>663</v>
      </c>
    </row>
    <row r="28" spans="1:396" s="14" customFormat="1" ht="18" customHeight="1">
      <c r="A28" s="398"/>
      <c r="B28" s="218"/>
      <c r="C28" s="219">
        <v>2.8</v>
      </c>
      <c r="D28" s="220">
        <v>2.9729763069999402</v>
      </c>
      <c r="E28" s="415">
        <v>23</v>
      </c>
      <c r="F28" s="11"/>
      <c r="G28" s="11" t="s">
        <v>669</v>
      </c>
      <c r="H28" s="168">
        <v>7.1017803418452132</v>
      </c>
      <c r="I28" s="168">
        <v>3.5235092947076225</v>
      </c>
      <c r="J28" s="168">
        <v>3.8157532140655945</v>
      </c>
      <c r="K28" s="168">
        <v>4.3835344556911906</v>
      </c>
      <c r="L28" s="168">
        <v>3.9651322774787019</v>
      </c>
      <c r="M28" s="168">
        <v>4.361298811969931</v>
      </c>
      <c r="N28" s="168">
        <v>3.8281855642437534</v>
      </c>
      <c r="O28" s="168">
        <v>6.3273391912307915</v>
      </c>
      <c r="P28" s="168">
        <v>4.2226651823876011</v>
      </c>
      <c r="Q28" s="168">
        <v>4.5120982512558641</v>
      </c>
      <c r="R28" s="168">
        <v>4.8744185187132132</v>
      </c>
      <c r="S28" s="168">
        <v>2.1506068912439105</v>
      </c>
      <c r="T28" s="168">
        <v>2.2158235728059594</v>
      </c>
      <c r="U28" s="168">
        <v>6.0893623359551867</v>
      </c>
      <c r="V28" s="168">
        <v>4.7085430127919352</v>
      </c>
      <c r="W28" s="168">
        <v>4.6490554282187162</v>
      </c>
      <c r="X28" s="168">
        <v>5.0042495594950083</v>
      </c>
      <c r="Y28" s="168">
        <v>3.9519982187925962</v>
      </c>
      <c r="Z28" s="168">
        <v>6.2630546895523906</v>
      </c>
      <c r="AA28" s="168">
        <v>5.5381005383608795</v>
      </c>
      <c r="AB28" s="168">
        <v>3.792454058820141</v>
      </c>
      <c r="AC28" s="168">
        <v>3.8667728317971068</v>
      </c>
      <c r="AD28" s="168">
        <v>4.1451936434815195</v>
      </c>
      <c r="AE28" s="168">
        <v>4.1596623768815704</v>
      </c>
      <c r="AF28" s="168">
        <v>7.4290161341958623</v>
      </c>
      <c r="AG28" s="168">
        <v>5.6086860426323994</v>
      </c>
      <c r="AH28" s="168">
        <v>5.1561613533832826</v>
      </c>
      <c r="AI28" s="168">
        <v>5.4312977198728305</v>
      </c>
      <c r="AJ28" s="168">
        <v>5.9493323049760676</v>
      </c>
      <c r="AK28" s="168">
        <v>5.8429488310614204</v>
      </c>
      <c r="AL28" s="168">
        <v>7.4689985592668791</v>
      </c>
      <c r="AM28" s="168">
        <v>5.3072995273840888</v>
      </c>
      <c r="AN28" s="168">
        <v>5.4212721042418366</v>
      </c>
      <c r="AO28" s="168">
        <v>4.1403983529995685</v>
      </c>
      <c r="AP28" s="168">
        <v>4.1668288231136756</v>
      </c>
      <c r="AQ28" s="168">
        <v>4.3430718203284187</v>
      </c>
      <c r="AR28" s="168">
        <v>5.7827125015873975</v>
      </c>
      <c r="AS28" s="168">
        <v>4.9509221705229578</v>
      </c>
      <c r="AT28" s="168">
        <v>4.1985431012610377</v>
      </c>
      <c r="AU28" s="168">
        <v>4.4769429544005135</v>
      </c>
      <c r="AV28" s="168">
        <v>4.0459377416948996</v>
      </c>
      <c r="AW28" s="168">
        <v>5.12693471030002</v>
      </c>
      <c r="AX28" s="168">
        <v>4.166628729478532</v>
      </c>
      <c r="AY28" s="168">
        <v>5.0831840768263987</v>
      </c>
      <c r="AZ28" s="168">
        <v>4.1237156709302383</v>
      </c>
      <c r="BA28" s="168">
        <v>3.2341122179939248</v>
      </c>
      <c r="BB28" s="168">
        <v>4.1859854940390164</v>
      </c>
      <c r="BC28" s="168">
        <v>4.9562113487336745</v>
      </c>
      <c r="BD28" s="168">
        <v>4.2738064476846063</v>
      </c>
      <c r="BE28" s="168">
        <v>5.9288300294311682</v>
      </c>
      <c r="BF28" s="168">
        <v>-11.095150145555849</v>
      </c>
      <c r="BG28" s="168">
        <v>-71.922522835390993</v>
      </c>
      <c r="BH28" s="168">
        <v>-50.742846892599438</v>
      </c>
      <c r="BI28" s="168">
        <v>-20.046673767253495</v>
      </c>
      <c r="BJ28" s="168">
        <v>-9.6767903222804676</v>
      </c>
      <c r="BK28" s="168">
        <v>-8.2736871050100689</v>
      </c>
      <c r="BL28" s="168">
        <v>-6.657587296626545</v>
      </c>
      <c r="BM28" s="168">
        <v>-2.4793661994608129</v>
      </c>
      <c r="BN28" s="168">
        <v>-2.0895080516736044</v>
      </c>
      <c r="BO28" s="168">
        <v>-0.30168709120206927</v>
      </c>
      <c r="BP28" s="168">
        <v>0.27968120172943145</v>
      </c>
      <c r="BQ28" s="168">
        <v>-0.83643048489457783</v>
      </c>
      <c r="BR28" s="168">
        <v>8.7416854154704708</v>
      </c>
      <c r="BS28" s="168">
        <v>214.38772579734268</v>
      </c>
      <c r="BT28" s="168">
        <v>48.024164925730418</v>
      </c>
      <c r="BU28" s="168">
        <v>-28.16936804563106</v>
      </c>
      <c r="BV28" s="168">
        <v>-37.14204739587246</v>
      </c>
      <c r="BW28" s="168">
        <v>-17.638090638841774</v>
      </c>
      <c r="BX28" s="168">
        <v>-10.06514125151682</v>
      </c>
      <c r="BY28" s="168">
        <v>-1.322173033507184</v>
      </c>
      <c r="BZ28" s="168">
        <v>3.6349046397635192</v>
      </c>
      <c r="CA28" s="168">
        <v>2.8241920210990088</v>
      </c>
      <c r="CB28" s="168">
        <v>5.4773810989699854</v>
      </c>
      <c r="CC28" s="168">
        <v>6.0543886181327196</v>
      </c>
      <c r="CD28" s="168">
        <v>6.5722418399002578</v>
      </c>
      <c r="CE28" s="168">
        <v>7.5662768063420742</v>
      </c>
      <c r="CF28" s="168">
        <v>6.1308006960874053</v>
      </c>
      <c r="CG28" s="168">
        <v>32.209267685397037</v>
      </c>
      <c r="CH28" s="168">
        <v>34.71748527192068</v>
      </c>
      <c r="CI28" s="168">
        <v>16.656485996449021</v>
      </c>
      <c r="CJ28" s="168">
        <v>10.061633998772223</v>
      </c>
      <c r="CK28" s="168">
        <v>3.4839215930108338</v>
      </c>
      <c r="CL28" s="168">
        <v>0.14696415853585165</v>
      </c>
      <c r="CM28" s="168">
        <v>2.2066702645092278</v>
      </c>
      <c r="CN28" s="168">
        <v>1.0984275980596721</v>
      </c>
      <c r="CO28" s="168">
        <v>5.1632998789483509</v>
      </c>
      <c r="CP28" s="168">
        <v>4.4914684569781826</v>
      </c>
      <c r="CQ28" s="168">
        <v>1.772505151376464</v>
      </c>
      <c r="CR28" s="168">
        <v>3.6638709665590454</v>
      </c>
      <c r="CS28" s="168">
        <v>3.5420770722420798</v>
      </c>
      <c r="CT28" s="168">
        <v>2.9578914546763286</v>
      </c>
      <c r="CU28" s="168">
        <v>3.3808060043540138</v>
      </c>
      <c r="CV28" s="168">
        <v>8.0393545387790653</v>
      </c>
      <c r="CW28" s="168">
        <v>6.5437962754087096</v>
      </c>
      <c r="CX28" s="168">
        <v>6.9042602379664402</v>
      </c>
      <c r="CY28" s="168">
        <v>5.2546820085209305</v>
      </c>
      <c r="CZ28" s="168">
        <v>6.6297430940967246</v>
      </c>
      <c r="DA28" s="168">
        <v>5.0510087601895179</v>
      </c>
      <c r="DB28" s="168">
        <v>7.5701178208750406</v>
      </c>
      <c r="DC28" s="168">
        <v>11.243337010404034</v>
      </c>
      <c r="DD28" s="168">
        <v>9.8394978459267008</v>
      </c>
      <c r="DE28" s="168">
        <v>8.9051994037307054</v>
      </c>
      <c r="DF28" s="168">
        <v>12.207120497952133</v>
      </c>
      <c r="DG28" s="168">
        <v>9.3240027437446997</v>
      </c>
      <c r="DH28" s="168">
        <v>6.6175742776642323</v>
      </c>
      <c r="DI28" s="168">
        <v>5.2416863383784005</v>
      </c>
      <c r="DJ28" s="168">
        <v>2.9409870384222501</v>
      </c>
      <c r="DK28" s="168">
        <v>3.4840398418712653</v>
      </c>
      <c r="DL28" s="168">
        <v>1.0775768899701461</v>
      </c>
      <c r="DM28" s="168">
        <v>2.3244730783023471</v>
      </c>
      <c r="DN28" s="168">
        <v>3.7368634861609991</v>
      </c>
      <c r="DO28" s="168">
        <v>4.557069829323396</v>
      </c>
      <c r="DP28" s="168">
        <v>2.3348021077374597</v>
      </c>
      <c r="DQ28" s="168">
        <v>1.466130647648086</v>
      </c>
      <c r="DR28" s="168">
        <v>0.56753846843211875</v>
      </c>
      <c r="DS28" s="168">
        <v>0.33813058566593668</v>
      </c>
      <c r="DT28" s="168">
        <v>-2.0063397201414688</v>
      </c>
      <c r="DU28" s="168">
        <v>-1.084228993178229</v>
      </c>
      <c r="DV28" s="168">
        <v>0.28016636573364906</v>
      </c>
      <c r="DW28" s="168">
        <v>2.4388324619321082</v>
      </c>
      <c r="DX28" s="168">
        <v>5.0279570042772548</v>
      </c>
      <c r="DY28" s="168">
        <v>3.1756791064343446</v>
      </c>
      <c r="DZ28" s="168">
        <v>2.6394359740594666</v>
      </c>
      <c r="EA28" s="168">
        <v>6.7244234054570455</v>
      </c>
      <c r="EB28" s="168">
        <v>2.9511355476257677</v>
      </c>
      <c r="EC28" s="168">
        <v>-100</v>
      </c>
      <c r="ED28" s="168">
        <v>-100</v>
      </c>
      <c r="EE28" s="168">
        <v>-100</v>
      </c>
      <c r="EF28" s="168">
        <v>-100</v>
      </c>
      <c r="EG28" s="168">
        <v>-100</v>
      </c>
      <c r="EH28" s="168">
        <v>-100</v>
      </c>
      <c r="EI28" s="168">
        <v>-100</v>
      </c>
      <c r="EJ28" s="168">
        <v>4.8228400041400334</v>
      </c>
      <c r="EK28" s="168">
        <v>4.2374836908600315</v>
      </c>
      <c r="EL28" s="168">
        <v>4.7919569960209571</v>
      </c>
      <c r="EM28" s="168">
        <v>3.8275364252009325</v>
      </c>
      <c r="EN28" s="168">
        <v>4.2825843257458587</v>
      </c>
      <c r="EO28" s="168">
        <v>4.5266483982674828</v>
      </c>
      <c r="EP28" s="168">
        <v>5.1929294319213568</v>
      </c>
      <c r="EQ28" s="168">
        <v>4.0565980935908925</v>
      </c>
      <c r="ER28" s="168">
        <v>6.0586752031267963</v>
      </c>
      <c r="ES28" s="168">
        <v>5.7437308511546092</v>
      </c>
      <c r="ET28" s="168">
        <v>6.0619952020622492</v>
      </c>
      <c r="EU28" s="168">
        <v>4.2169878246554475</v>
      </c>
      <c r="EV28" s="168">
        <v>4.9703441107962476</v>
      </c>
      <c r="EW28" s="168">
        <v>4.5562098944595988</v>
      </c>
      <c r="EX28" s="168">
        <v>4.4606985532117562</v>
      </c>
      <c r="EY28" s="168">
        <v>4.1255747578449586</v>
      </c>
      <c r="EZ28" s="168">
        <v>-0.53431051962924414</v>
      </c>
      <c r="FA28" s="168">
        <v>-47.075610908256436</v>
      </c>
      <c r="FB28" s="168">
        <v>-8.2161533561123576</v>
      </c>
      <c r="FC28" s="168">
        <v>-1.6147552519459367</v>
      </c>
      <c r="FD28" s="168">
        <v>2.5292059550411068</v>
      </c>
      <c r="FE28" s="168">
        <v>37.149274075532162</v>
      </c>
      <c r="FF28" s="168">
        <v>-21.556217530329036</v>
      </c>
      <c r="FG28" s="168">
        <v>1.726664597025021</v>
      </c>
      <c r="FH28" s="168">
        <v>6.022326401954615</v>
      </c>
      <c r="FI28" s="168">
        <v>13.797788041546895</v>
      </c>
      <c r="FJ28" s="168">
        <v>18.918928617874627</v>
      </c>
      <c r="FK28" s="168">
        <v>1.924664174842377</v>
      </c>
      <c r="FL28" s="168">
        <v>3.5248632588276365</v>
      </c>
      <c r="FM28" s="168">
        <v>2.91772174651706</v>
      </c>
      <c r="FN28" s="168">
        <v>4.8961109160574381</v>
      </c>
      <c r="FO28" s="168">
        <v>6.2149471980027897</v>
      </c>
      <c r="FP28" s="168">
        <v>6.4276859887863793</v>
      </c>
      <c r="FQ28" s="168">
        <v>10.061617927471971</v>
      </c>
      <c r="FR28" s="168">
        <v>9.1888770545960341</v>
      </c>
      <c r="FS28" s="168">
        <v>3.8754360590223911</v>
      </c>
      <c r="FT28" s="168">
        <v>2.3749552266777414</v>
      </c>
      <c r="FU28" s="168">
        <v>2.8923322595692014</v>
      </c>
      <c r="FV28" s="168">
        <v>-0.42362703043681904</v>
      </c>
      <c r="FW28" s="168">
        <v>0.57059398202157752</v>
      </c>
      <c r="FX28" s="168">
        <v>3.6162844389611877</v>
      </c>
      <c r="FY28" s="168">
        <v>-27.577478319046762</v>
      </c>
      <c r="FZ28" s="168">
        <v>-100</v>
      </c>
      <c r="GA28" s="168">
        <v>-100</v>
      </c>
      <c r="GB28" s="168">
        <v>4.5576905038445119</v>
      </c>
      <c r="GC28" s="168">
        <v>4.5040754699729746</v>
      </c>
      <c r="GD28" s="168">
        <v>5.9092904748637949</v>
      </c>
      <c r="GE28" s="168">
        <v>4.6811206231158025</v>
      </c>
      <c r="GF28" s="168">
        <v>-25.133775715921132</v>
      </c>
      <c r="GG28" s="168">
        <v>24.611437336852433</v>
      </c>
      <c r="GH28" s="168">
        <v>6.333303341650236</v>
      </c>
      <c r="GI28" s="168">
        <v>3.2098197550147916</v>
      </c>
      <c r="GJ28" s="168">
        <v>7.8870262715862225</v>
      </c>
      <c r="GK28" s="168">
        <v>2.7953186840455402</v>
      </c>
      <c r="GL28" s="168">
        <v>4.1269547096762125</v>
      </c>
      <c r="GM28" s="168">
        <v>4.405640324528477</v>
      </c>
      <c r="GN28" s="168">
        <v>4.5118890597394312</v>
      </c>
      <c r="GO28" s="168">
        <v>5.4971919836827539</v>
      </c>
      <c r="GP28" s="168">
        <v>4.5186181097205207</v>
      </c>
      <c r="GQ28" s="168">
        <v>-14.315449232264328</v>
      </c>
      <c r="GR28" s="168">
        <v>1.0454675612149771</v>
      </c>
      <c r="GS28" s="168">
        <v>9.1377142268827214</v>
      </c>
      <c r="GT28" s="168">
        <v>4.4603832644235268</v>
      </c>
      <c r="GU28" s="168">
        <v>7.1173120652815243</v>
      </c>
      <c r="GV28" s="168">
        <v>1.3322392819996338</v>
      </c>
      <c r="GW28" s="168">
        <v>-6.6966075129051461</v>
      </c>
      <c r="GX28" s="168">
        <v>13.513019453401483</v>
      </c>
      <c r="GY28" s="168">
        <v>-3.4388140383719872</v>
      </c>
      <c r="GZ28" s="168">
        <v>1.5268353158325567</v>
      </c>
      <c r="HA28" s="168">
        <v>3.7814011362361697</v>
      </c>
      <c r="HB28" s="168">
        <v>-2.5609697087771792</v>
      </c>
      <c r="HC28" s="168">
        <v>0.35143042057026719</v>
      </c>
      <c r="HD28" s="168">
        <v>1.0002031372558662</v>
      </c>
      <c r="HE28" s="168">
        <v>5.3653597947047587</v>
      </c>
      <c r="HF28" s="168">
        <v>-2.0341808893137596</v>
      </c>
      <c r="HG28" s="168">
        <v>4.0984881055491797</v>
      </c>
      <c r="HH28" s="168">
        <v>-6.3398193961904781</v>
      </c>
      <c r="HI28" s="168">
        <v>-9.8138743489060545</v>
      </c>
      <c r="HJ28" s="168">
        <v>13.833463475529697</v>
      </c>
      <c r="HK28" s="168">
        <v>-2.9107089256047232</v>
      </c>
      <c r="HL28" s="168">
        <v>1.1198836901315019</v>
      </c>
      <c r="HM28" s="168">
        <v>4.1768675501397468</v>
      </c>
      <c r="HN28" s="168">
        <v>-3.0587216387089313</v>
      </c>
      <c r="HO28" s="168">
        <v>2.7668982431657554</v>
      </c>
      <c r="HP28" s="168">
        <v>-0.99902400458533691</v>
      </c>
      <c r="HQ28" s="168">
        <v>5.6579662002733073</v>
      </c>
      <c r="HR28" s="168">
        <v>-1.6945551198977853</v>
      </c>
      <c r="HS28" s="168">
        <v>1.3948290406526382</v>
      </c>
      <c r="HT28" s="168">
        <v>-6.2800233131384431</v>
      </c>
      <c r="HU28" s="168">
        <v>-6.3962092419088776</v>
      </c>
      <c r="HV28" s="168">
        <v>12.351849838416356</v>
      </c>
      <c r="HW28" s="168">
        <v>-2.9658678194997066</v>
      </c>
      <c r="HX28" s="168">
        <v>1.4630992986728728</v>
      </c>
      <c r="HY28" s="168">
        <v>3.1329074341474978</v>
      </c>
      <c r="HZ28" s="168">
        <v>-0.90352719820336347</v>
      </c>
      <c r="IA28" s="168">
        <v>2.0657957790580355</v>
      </c>
      <c r="IB28" s="168">
        <v>-2.6365435765305989</v>
      </c>
      <c r="IC28" s="168">
        <v>5.7336207406196991</v>
      </c>
      <c r="ID28" s="168">
        <v>-1.431041765142453</v>
      </c>
      <c r="IE28" s="168">
        <v>1.4089156700803755</v>
      </c>
      <c r="IF28" s="168">
        <v>-3.3383494355106933</v>
      </c>
      <c r="IG28" s="168">
        <v>-7.9822779143476197</v>
      </c>
      <c r="IH28" s="168">
        <v>11.870431236975108</v>
      </c>
      <c r="II28" s="168">
        <v>-2.7119823770300826</v>
      </c>
      <c r="IJ28" s="168">
        <v>1.9616362197314601</v>
      </c>
      <c r="IK28" s="168">
        <v>3.029351925782592</v>
      </c>
      <c r="IL28" s="168">
        <v>0.61887740640258926</v>
      </c>
      <c r="IM28" s="168">
        <v>1.2780166353138611E-2</v>
      </c>
      <c r="IN28" s="168">
        <v>-2.5311685068994905</v>
      </c>
      <c r="IO28" s="168">
        <v>4.4489519377565614</v>
      </c>
      <c r="IP28" s="168">
        <v>-1.406025307110724</v>
      </c>
      <c r="IQ28" s="168">
        <v>1.5804924709095616</v>
      </c>
      <c r="IR28" s="168">
        <v>-2.0046907455509171</v>
      </c>
      <c r="IS28" s="168">
        <v>-8.7058314110144153</v>
      </c>
      <c r="IT28" s="168">
        <v>11.068447136299483</v>
      </c>
      <c r="IU28" s="168">
        <v>-2.452046210819546</v>
      </c>
      <c r="IV28" s="168">
        <v>1.5410075579043365</v>
      </c>
      <c r="IW28" s="168">
        <v>4.0997869617531535</v>
      </c>
      <c r="IX28" s="168">
        <v>-0.30024869599145632</v>
      </c>
      <c r="IY28" s="168">
        <v>0.89278607210879102</v>
      </c>
      <c r="IZ28" s="168">
        <v>-3.4211136032421905</v>
      </c>
      <c r="JA28" s="168">
        <v>3.5565697585317793</v>
      </c>
      <c r="JB28" s="168">
        <v>-0.49693656044671286</v>
      </c>
      <c r="JC28" s="168">
        <v>2.3314564442569008</v>
      </c>
      <c r="JD28" s="168">
        <v>-2.6418372131655019</v>
      </c>
      <c r="JE28" s="168">
        <v>-7.2568193624658335</v>
      </c>
      <c r="JF28" s="168">
        <v>-6.7815285652126533</v>
      </c>
      <c r="JG28" s="168">
        <v>-69.192901743220958</v>
      </c>
      <c r="JH28" s="168">
        <v>78.136409002723212</v>
      </c>
      <c r="JI28" s="168">
        <v>68.972904495001472</v>
      </c>
      <c r="JJ28" s="168">
        <v>12.630730529384707</v>
      </c>
      <c r="JK28" s="168">
        <v>2.4600797194698458</v>
      </c>
      <c r="JL28" s="168">
        <v>-1.7195176830139332</v>
      </c>
      <c r="JM28" s="168">
        <v>8.1920000199093579</v>
      </c>
      <c r="JN28" s="168">
        <v>-9.9153255520306516E-2</v>
      </c>
      <c r="JO28" s="168">
        <v>4.2000031046411266</v>
      </c>
      <c r="JP28" s="168">
        <v>-2.074114979449206</v>
      </c>
      <c r="JQ28" s="168">
        <v>-8.2890498853770822</v>
      </c>
      <c r="JR28" s="168">
        <v>2.2223559038841785</v>
      </c>
      <c r="JS28" s="168">
        <v>-10.932283950179382</v>
      </c>
      <c r="JT28" s="168">
        <v>-16.127472474883291</v>
      </c>
      <c r="JU28" s="168">
        <v>-18.00372243862337</v>
      </c>
      <c r="JV28" s="168">
        <v>-1.4384681192587578</v>
      </c>
      <c r="JW28" s="168">
        <v>34.252030958416697</v>
      </c>
      <c r="JX28" s="168">
        <v>7.3171003862050839</v>
      </c>
      <c r="JY28" s="168">
        <v>18.709826264151033</v>
      </c>
      <c r="JZ28" s="168">
        <v>4.9193627795567352</v>
      </c>
      <c r="KA28" s="168">
        <v>3.3848698474103287</v>
      </c>
      <c r="KB28" s="168">
        <v>0.45268229919179248</v>
      </c>
      <c r="KC28" s="168">
        <v>-7.7873507793284915</v>
      </c>
      <c r="KD28" s="168">
        <v>2.7214976841654277</v>
      </c>
      <c r="KE28" s="168">
        <v>-10.101519554065462</v>
      </c>
      <c r="KF28" s="168">
        <v>-17.246754587675412</v>
      </c>
      <c r="KG28" s="168">
        <v>2.1444080155498852</v>
      </c>
      <c r="KH28" s="168">
        <v>0.43139903866433826</v>
      </c>
      <c r="KI28" s="168">
        <v>16.253433159650115</v>
      </c>
      <c r="KJ28" s="168">
        <v>1.2502247399732056</v>
      </c>
      <c r="KK28" s="168">
        <v>11.615264167133674</v>
      </c>
      <c r="KL28" s="168">
        <v>1.5361179019170521</v>
      </c>
      <c r="KM28" s="168">
        <v>5.5111694260263846</v>
      </c>
      <c r="KN28" s="168">
        <v>-0.63654160561945616</v>
      </c>
      <c r="KO28" s="168">
        <v>-4.079749675435437</v>
      </c>
      <c r="KP28" s="168">
        <v>2.0652656152260249</v>
      </c>
      <c r="KQ28" s="168">
        <v>-12.440760002796353</v>
      </c>
      <c r="KR28" s="168">
        <v>-15.708847475774363</v>
      </c>
      <c r="KS28" s="168">
        <v>2.024399326708533</v>
      </c>
      <c r="KT28" s="168">
        <v>-0.13523609682223992</v>
      </c>
      <c r="KU28" s="168">
        <v>16.730961085276292</v>
      </c>
      <c r="KV28" s="168">
        <v>5.8127649667609944</v>
      </c>
      <c r="KW28" s="168">
        <v>10.070205596985431</v>
      </c>
      <c r="KX28" s="168">
        <v>1.8796396524190442</v>
      </c>
      <c r="KY28" s="168">
        <v>3.883087180650179</v>
      </c>
      <c r="KZ28" s="168">
        <v>0.66155575555333712</v>
      </c>
      <c r="LA28" s="168">
        <v>-5.4999218348181245</v>
      </c>
      <c r="LB28" s="168">
        <v>4.5127769568784686</v>
      </c>
      <c r="LC28" s="168">
        <v>-9.4508564208938992</v>
      </c>
      <c r="LD28" s="168">
        <v>-16.772562609754686</v>
      </c>
      <c r="LE28" s="168">
        <v>1.1565763738884698</v>
      </c>
      <c r="LF28" s="168">
        <v>2.8925860118258271</v>
      </c>
      <c r="LG28" s="168">
        <v>13.7316050294652</v>
      </c>
      <c r="LH28" s="168">
        <v>3.1932608140271554</v>
      </c>
      <c r="LI28" s="168">
        <v>8.649761834485318</v>
      </c>
      <c r="LJ28" s="168">
        <v>-0.34756160008150516</v>
      </c>
      <c r="LK28" s="168">
        <v>4.4311099201575814</v>
      </c>
      <c r="LL28" s="168">
        <v>-1.6792719216094554</v>
      </c>
      <c r="LM28" s="168">
        <v>-4.3341658789790927</v>
      </c>
      <c r="LN28" s="168">
        <v>5.9553726452003133</v>
      </c>
      <c r="LO28" s="168">
        <v>-8.734920162213669</v>
      </c>
      <c r="LP28" s="168">
        <v>-18.541487924557131</v>
      </c>
      <c r="LQ28" s="168">
        <v>0.29790631163693604</v>
      </c>
      <c r="LR28" s="168">
        <v>1.9813610296630202</v>
      </c>
      <c r="LS28" s="168">
        <v>13.472168166330704</v>
      </c>
      <c r="LT28" s="168">
        <v>0.78207840185964983</v>
      </c>
      <c r="LU28" s="168">
        <v>9.6721454313777713</v>
      </c>
      <c r="LV28" s="168">
        <v>1.0269949855182148</v>
      </c>
      <c r="LW28" s="168">
        <v>6.6791306858077064</v>
      </c>
      <c r="LX28" s="168">
        <v>0.80576821376698149</v>
      </c>
      <c r="LY28" s="168">
        <v>-6.0213329454950895</v>
      </c>
      <c r="LZ28" s="168">
        <v>5.4046823913412254</v>
      </c>
      <c r="MA28" s="168">
        <v>-5.1026252209488092</v>
      </c>
      <c r="MB28" s="168">
        <v>-21.421488628459315</v>
      </c>
      <c r="MC28" s="168">
        <v>-100</v>
      </c>
      <c r="MD28" s="168" t="e">
        <v>#DIV/0!</v>
      </c>
      <c r="ME28" s="168" t="e">
        <v>#DIV/0!</v>
      </c>
      <c r="MF28" s="168" t="e">
        <v>#DIV/0!</v>
      </c>
      <c r="MG28" s="168" t="e">
        <v>#DIV/0!</v>
      </c>
      <c r="MH28" s="168" t="e">
        <v>#DIV/0!</v>
      </c>
      <c r="MI28" s="168" t="e">
        <v>#DIV/0!</v>
      </c>
      <c r="MJ28" s="168">
        <v>4.8936528652060218</v>
      </c>
      <c r="MK28" s="168">
        <v>0.93258640861965603</v>
      </c>
      <c r="ML28" s="168">
        <v>6.1703031567256801</v>
      </c>
      <c r="MM28" s="168">
        <v>-6.7449729053481349</v>
      </c>
      <c r="MN28" s="168">
        <v>4.3079011156329017</v>
      </c>
      <c r="MO28" s="168">
        <v>1.4694798830477538</v>
      </c>
      <c r="MP28" s="168">
        <v>5.1931974006185442</v>
      </c>
      <c r="MQ28" s="168">
        <v>-6.3362614425152088</v>
      </c>
      <c r="MR28" s="168">
        <v>4.5520244398395704</v>
      </c>
      <c r="MS28" s="168">
        <v>2.1162737004789136</v>
      </c>
      <c r="MT28" s="168">
        <v>4.0568631675951536</v>
      </c>
      <c r="MU28" s="168">
        <v>-4.5341457632112139</v>
      </c>
      <c r="MV28" s="168">
        <v>4.2415541315736931</v>
      </c>
      <c r="MW28" s="168">
        <v>2.4236202382338092</v>
      </c>
      <c r="MX28" s="168">
        <v>2.2467361767888292</v>
      </c>
      <c r="MY28" s="168">
        <v>-3.8440490438348007</v>
      </c>
      <c r="MZ28" s="168">
        <v>3.8302951736681337</v>
      </c>
      <c r="NA28" s="168">
        <v>2.3300570022071412</v>
      </c>
      <c r="NB28" s="168">
        <v>1.9187150667827666</v>
      </c>
      <c r="NC28" s="168">
        <v>-8.1472733116884228</v>
      </c>
      <c r="ND28" s="168">
        <v>-44.753261451364622</v>
      </c>
      <c r="NE28" s="168">
        <v>77.465369371946025</v>
      </c>
      <c r="NF28" s="168">
        <v>9.2490464597495077</v>
      </c>
      <c r="NG28" s="168">
        <v>-4.2784600854055697</v>
      </c>
      <c r="NH28" s="168">
        <v>-26.098617302190121</v>
      </c>
      <c r="NI28" s="168">
        <v>1.5029421391323154</v>
      </c>
      <c r="NJ28" s="168">
        <v>41.675232336643347</v>
      </c>
      <c r="NK28" s="168">
        <v>-0.23637962843763205</v>
      </c>
      <c r="NL28" s="168">
        <v>-20.678840300682481</v>
      </c>
      <c r="NM28" s="168">
        <v>6.0707887076049332</v>
      </c>
      <c r="NN28" s="168">
        <v>21.428948659689212</v>
      </c>
      <c r="NO28" s="168">
        <v>1.3298914525224745</v>
      </c>
      <c r="NP28" s="168">
        <v>-21.144034528832933</v>
      </c>
      <c r="NQ28" s="168">
        <v>8.109789338619521</v>
      </c>
      <c r="NR28" s="168">
        <v>22.955648761078407</v>
      </c>
      <c r="NS28" s="168">
        <v>1.5328459250004016</v>
      </c>
      <c r="NT28" s="168">
        <v>-18.45152826207304</v>
      </c>
      <c r="NU28" s="168">
        <v>7.2525256195272334</v>
      </c>
      <c r="NV28" s="168">
        <v>16.972277538771579</v>
      </c>
      <c r="NW28" s="168">
        <v>6.6203810715563804E-2</v>
      </c>
      <c r="NX28" s="168">
        <v>-18.03940298933243</v>
      </c>
      <c r="NY28" s="168">
        <v>3.7960483398842086</v>
      </c>
      <c r="NZ28" s="168">
        <v>18.140188085580817</v>
      </c>
      <c r="OA28" s="168">
        <v>3.0966192626015356</v>
      </c>
      <c r="OB28" s="168">
        <v>-42.713704258661863</v>
      </c>
      <c r="OC28" s="168">
        <v>-100</v>
      </c>
      <c r="OD28" s="168" t="e">
        <v>#DIV/0!</v>
      </c>
      <c r="OE28" s="20"/>
      <c r="OF28" s="250" t="s">
        <v>670</v>
      </c>
    </row>
    <row r="29" spans="1:396" s="14" customFormat="1" ht="18" customHeight="1">
      <c r="A29" s="398"/>
      <c r="B29" s="218"/>
      <c r="C29" s="219">
        <v>2.9</v>
      </c>
      <c r="D29" s="220">
        <v>2.3494140672905401</v>
      </c>
      <c r="E29" s="415">
        <v>24</v>
      </c>
      <c r="F29" s="11"/>
      <c r="G29" s="11" t="s">
        <v>671</v>
      </c>
      <c r="H29" s="168">
        <v>1.2988960680088155</v>
      </c>
      <c r="I29" s="168">
        <v>-2.3809367163329256</v>
      </c>
      <c r="J29" s="168">
        <v>0.38743539994439402</v>
      </c>
      <c r="K29" s="168">
        <v>-9.1692206523219966E-2</v>
      </c>
      <c r="L29" s="168">
        <v>3.8284955179071147</v>
      </c>
      <c r="M29" s="168">
        <v>3.9601852843903913</v>
      </c>
      <c r="N29" s="168">
        <v>1.2341911254419244</v>
      </c>
      <c r="O29" s="168">
        <v>1.5525743488092019</v>
      </c>
      <c r="P29" s="168">
        <v>0.76092539314338126</v>
      </c>
      <c r="Q29" s="168">
        <v>1.1572857283978664</v>
      </c>
      <c r="R29" s="168">
        <v>8.4026246192184573</v>
      </c>
      <c r="S29" s="168">
        <v>5.294504777291138</v>
      </c>
      <c r="T29" s="168">
        <v>4.6290447650934539</v>
      </c>
      <c r="U29" s="168">
        <v>3.6745475580714242</v>
      </c>
      <c r="V29" s="168">
        <v>5.3268235300290172</v>
      </c>
      <c r="W29" s="168">
        <v>4.9225549973277509</v>
      </c>
      <c r="X29" s="168">
        <v>5.275566329977039</v>
      </c>
      <c r="Y29" s="168">
        <v>3.9873940400311909</v>
      </c>
      <c r="Z29" s="168">
        <v>8.4164538998970215</v>
      </c>
      <c r="AA29" s="168">
        <v>7.7235902569457977</v>
      </c>
      <c r="AB29" s="168">
        <v>5.0557821141888866</v>
      </c>
      <c r="AC29" s="168">
        <v>5.5440932524741555</v>
      </c>
      <c r="AD29" s="168">
        <v>5.0027562751709951</v>
      </c>
      <c r="AE29" s="168">
        <v>5.4320947642485464</v>
      </c>
      <c r="AF29" s="168">
        <v>7.1141418616435033</v>
      </c>
      <c r="AG29" s="168">
        <v>5.9967573637774763</v>
      </c>
      <c r="AH29" s="168">
        <v>4.1328820363777652</v>
      </c>
      <c r="AI29" s="168">
        <v>3.4860926477427512</v>
      </c>
      <c r="AJ29" s="168">
        <v>3.1277147076052074</v>
      </c>
      <c r="AK29" s="168">
        <v>3.3405598952633397</v>
      </c>
      <c r="AL29" s="168">
        <v>3.4907067777631937</v>
      </c>
      <c r="AM29" s="168">
        <v>4.013433974895861</v>
      </c>
      <c r="AN29" s="168">
        <v>3.7348405845941386</v>
      </c>
      <c r="AO29" s="168">
        <v>4.724263681093376</v>
      </c>
      <c r="AP29" s="168">
        <v>4.0024097281581277</v>
      </c>
      <c r="AQ29" s="168">
        <v>3.4149756417714201</v>
      </c>
      <c r="AR29" s="168">
        <v>3.1884979883198099</v>
      </c>
      <c r="AS29" s="168">
        <v>3.6111451693356997</v>
      </c>
      <c r="AT29" s="168">
        <v>3.0245903534326146</v>
      </c>
      <c r="AU29" s="168">
        <v>3.9626602038786984</v>
      </c>
      <c r="AV29" s="168">
        <v>3.4527505919479182</v>
      </c>
      <c r="AW29" s="168">
        <v>4.298758181455085</v>
      </c>
      <c r="AX29" s="168">
        <v>4.7458379700828317</v>
      </c>
      <c r="AY29" s="168">
        <v>3.6958356365185239</v>
      </c>
      <c r="AZ29" s="168">
        <v>3.2853836841672432</v>
      </c>
      <c r="BA29" s="168">
        <v>4.4165130555369387</v>
      </c>
      <c r="BB29" s="168">
        <v>4.9599463315116026</v>
      </c>
      <c r="BC29" s="168">
        <v>5.2111378532253809</v>
      </c>
      <c r="BD29" s="168">
        <v>3.6666399475773233</v>
      </c>
      <c r="BE29" s="168">
        <v>8.4506395886887873</v>
      </c>
      <c r="BF29" s="168">
        <v>-8.6155162225241071</v>
      </c>
      <c r="BG29" s="168">
        <v>-50.960695204532122</v>
      </c>
      <c r="BH29" s="168">
        <v>-37.08563574849876</v>
      </c>
      <c r="BI29" s="168">
        <v>5.3116272693718258</v>
      </c>
      <c r="BJ29" s="168">
        <v>3.105587865935334</v>
      </c>
      <c r="BK29" s="168">
        <v>3.2121832077649231</v>
      </c>
      <c r="BL29" s="168">
        <v>4.1304852807747352</v>
      </c>
      <c r="BM29" s="168">
        <v>4.317374452582996</v>
      </c>
      <c r="BN29" s="168">
        <v>2.8758335670792547</v>
      </c>
      <c r="BO29" s="168">
        <v>3.6479913267700681</v>
      </c>
      <c r="BP29" s="168">
        <v>4.8154817289578062</v>
      </c>
      <c r="BQ29" s="168">
        <v>-1.3872779450859412</v>
      </c>
      <c r="BR29" s="168">
        <v>8.0036439276175457</v>
      </c>
      <c r="BS29" s="168">
        <v>100.04006412634979</v>
      </c>
      <c r="BT29" s="168">
        <v>45.476564807757512</v>
      </c>
      <c r="BU29" s="168">
        <v>-27.038411001525461</v>
      </c>
      <c r="BV29" s="168">
        <v>-30.675962279136002</v>
      </c>
      <c r="BW29" s="168">
        <v>-9.4174633893066044</v>
      </c>
      <c r="BX29" s="168">
        <v>1.0428401730414407</v>
      </c>
      <c r="BY29" s="168">
        <v>3.5491404997866312</v>
      </c>
      <c r="BZ29" s="168">
        <v>6.260688343517316</v>
      </c>
      <c r="CA29" s="168">
        <v>7.5377011417994595</v>
      </c>
      <c r="CB29" s="168">
        <v>6.4326296905217788</v>
      </c>
      <c r="CC29" s="168">
        <v>5.2342035958584177</v>
      </c>
      <c r="CD29" s="168">
        <v>9.828986495148456</v>
      </c>
      <c r="CE29" s="168">
        <v>6.8066205965743904</v>
      </c>
      <c r="CF29" s="168">
        <v>7.8834100692544808</v>
      </c>
      <c r="CG29" s="168">
        <v>18.85965494388175</v>
      </c>
      <c r="CH29" s="168">
        <v>22.008314937206734</v>
      </c>
      <c r="CI29" s="168">
        <v>11.356847318175795</v>
      </c>
      <c r="CJ29" s="168">
        <v>1.3077385475189374</v>
      </c>
      <c r="CK29" s="168">
        <v>1.8178573698715184</v>
      </c>
      <c r="CL29" s="168">
        <v>1.3859009526718324</v>
      </c>
      <c r="CM29" s="168">
        <v>-2.9739503724752154</v>
      </c>
      <c r="CN29" s="168">
        <v>-4.6804579913965085</v>
      </c>
      <c r="CO29" s="168">
        <v>5.1104320047948875</v>
      </c>
      <c r="CP29" s="168">
        <v>4.8760942571996395</v>
      </c>
      <c r="CQ29" s="168">
        <v>2.9986955983484194</v>
      </c>
      <c r="CR29" s="168">
        <v>7.170100470383332</v>
      </c>
      <c r="CS29" s="168">
        <v>4.5767435219858044</v>
      </c>
      <c r="CT29" s="168">
        <v>2.3211973659480236</v>
      </c>
      <c r="CU29" s="168">
        <v>0.39556353547251888</v>
      </c>
      <c r="CV29" s="168">
        <v>5.6396044168917285</v>
      </c>
      <c r="CW29" s="168">
        <v>2.4825080045766157</v>
      </c>
      <c r="CX29" s="168">
        <v>4.252367701988419</v>
      </c>
      <c r="CY29" s="168">
        <v>1.0749788462175189</v>
      </c>
      <c r="CZ29" s="168">
        <v>2.5983917001436936</v>
      </c>
      <c r="DA29" s="168">
        <v>1.3970408705931163</v>
      </c>
      <c r="DB29" s="168">
        <v>2.188093066527756</v>
      </c>
      <c r="DC29" s="168">
        <v>6.9707058058226465</v>
      </c>
      <c r="DD29" s="168">
        <v>5.3686128460144005</v>
      </c>
      <c r="DE29" s="168">
        <v>7.975146522319946</v>
      </c>
      <c r="DF29" s="168">
        <v>10.511204980644038</v>
      </c>
      <c r="DG29" s="168">
        <v>6.963920243784159</v>
      </c>
      <c r="DH29" s="168">
        <v>5.6470085430829755</v>
      </c>
      <c r="DI29" s="168">
        <v>2.7951644377878608</v>
      </c>
      <c r="DJ29" s="168">
        <v>2.3831658041119255</v>
      </c>
      <c r="DK29" s="168">
        <v>1.23474324244998</v>
      </c>
      <c r="DL29" s="168">
        <v>0.77378299918187565</v>
      </c>
      <c r="DM29" s="168">
        <v>3.3294633331044707</v>
      </c>
      <c r="DN29" s="168">
        <v>3.7798775616421523</v>
      </c>
      <c r="DO29" s="168">
        <v>6.0381460622473497</v>
      </c>
      <c r="DP29" s="168">
        <v>4.5390901573394586</v>
      </c>
      <c r="DQ29" s="168">
        <v>6.6614025297223805</v>
      </c>
      <c r="DR29" s="168">
        <v>7.3776460815659277</v>
      </c>
      <c r="DS29" s="168">
        <v>5.426446019164203</v>
      </c>
      <c r="DT29" s="168">
        <v>6.0985128247071856</v>
      </c>
      <c r="DU29" s="168">
        <v>8.5811816747697804</v>
      </c>
      <c r="DV29" s="168">
        <v>5.904184575563761</v>
      </c>
      <c r="DW29" s="168">
        <v>6.9791032645073443</v>
      </c>
      <c r="DX29" s="168">
        <v>6.6868956235349089</v>
      </c>
      <c r="DY29" s="168">
        <v>3.6182491838468138</v>
      </c>
      <c r="DZ29" s="168">
        <v>4.5233425796996869</v>
      </c>
      <c r="EA29" s="168">
        <v>7.1858849088266794</v>
      </c>
      <c r="EB29" s="168">
        <v>7.3435700009379445</v>
      </c>
      <c r="EC29" s="168">
        <v>-100</v>
      </c>
      <c r="ED29" s="168">
        <v>-100</v>
      </c>
      <c r="EE29" s="168">
        <v>-100</v>
      </c>
      <c r="EF29" s="168">
        <v>-100</v>
      </c>
      <c r="EG29" s="168">
        <v>-100</v>
      </c>
      <c r="EH29" s="168">
        <v>-100</v>
      </c>
      <c r="EI29" s="168">
        <v>-100</v>
      </c>
      <c r="EJ29" s="168">
        <v>-0.23877509073852821</v>
      </c>
      <c r="EK29" s="168">
        <v>2.5553303121496924</v>
      </c>
      <c r="EL29" s="168">
        <v>1.1796239179290495</v>
      </c>
      <c r="EM29" s="168">
        <v>4.8704144291637874</v>
      </c>
      <c r="EN29" s="168">
        <v>4.5657784727365538</v>
      </c>
      <c r="EO29" s="168">
        <v>4.7129799023945935</v>
      </c>
      <c r="EP29" s="168">
        <v>7.0770625630412098</v>
      </c>
      <c r="EQ29" s="168">
        <v>5.3253388511649291</v>
      </c>
      <c r="ER29" s="168">
        <v>5.6966275700757905</v>
      </c>
      <c r="ES29" s="168">
        <v>3.3186876074530431</v>
      </c>
      <c r="ET29" s="168">
        <v>3.7409158068865622</v>
      </c>
      <c r="EU29" s="168">
        <v>4.0503223262805932</v>
      </c>
      <c r="EV29" s="168">
        <v>3.2673086348930411</v>
      </c>
      <c r="EW29" s="168">
        <v>3.9119553996768133</v>
      </c>
      <c r="EX29" s="168">
        <v>3.9267744560595332</v>
      </c>
      <c r="EY29" s="168">
        <v>4.8591203485220262</v>
      </c>
      <c r="EZ29" s="168">
        <v>0.92634899964265571</v>
      </c>
      <c r="FA29" s="168">
        <v>-26.983989238245087</v>
      </c>
      <c r="FB29" s="168">
        <v>3.471785898178311</v>
      </c>
      <c r="FC29" s="168">
        <v>3.614076468627772</v>
      </c>
      <c r="FD29" s="168">
        <v>3.6687210981031484</v>
      </c>
      <c r="FE29" s="168">
        <v>21.352395959721377</v>
      </c>
      <c r="FF29" s="168">
        <v>-13.424885298064353</v>
      </c>
      <c r="FG29" s="168">
        <v>5.7645851385359066</v>
      </c>
      <c r="FH29" s="168">
        <v>7.1548656293379764</v>
      </c>
      <c r="FI29" s="168">
        <v>10.783745098022706</v>
      </c>
      <c r="FJ29" s="168">
        <v>10.514090204826658</v>
      </c>
      <c r="FK29" s="168">
        <v>6.8991747468331255E-2</v>
      </c>
      <c r="FL29" s="168">
        <v>1.7208859768638405</v>
      </c>
      <c r="FM29" s="168">
        <v>4.8708992752480356</v>
      </c>
      <c r="FN29" s="168">
        <v>2.8144723493789314</v>
      </c>
      <c r="FO29" s="168">
        <v>2.6247704984981368</v>
      </c>
      <c r="FP29" s="168">
        <v>2.0528871835859803</v>
      </c>
      <c r="FQ29" s="168">
        <v>6.7575743726777233</v>
      </c>
      <c r="FR29" s="168">
        <v>7.5808418659415224</v>
      </c>
      <c r="FS29" s="168">
        <v>2.1544977552920415</v>
      </c>
      <c r="FT29" s="168">
        <v>2.672303008744052</v>
      </c>
      <c r="FU29" s="168">
        <v>5.7459212753718845</v>
      </c>
      <c r="FV29" s="168">
        <v>6.2772306828389191</v>
      </c>
      <c r="FW29" s="168">
        <v>7.1507050641731666</v>
      </c>
      <c r="FX29" s="168">
        <v>4.8963454286260628</v>
      </c>
      <c r="FY29" s="168">
        <v>-27.855118045076978</v>
      </c>
      <c r="FZ29" s="168">
        <v>-100</v>
      </c>
      <c r="GA29" s="168">
        <v>-100</v>
      </c>
      <c r="GB29" s="168">
        <v>0.60367281798552597</v>
      </c>
      <c r="GC29" s="168">
        <v>4.7859484426713124</v>
      </c>
      <c r="GD29" s="168">
        <v>4.7061120729827763</v>
      </c>
      <c r="GE29" s="168">
        <v>3.4477785674014996</v>
      </c>
      <c r="GF29" s="168">
        <v>-17.52084673313297</v>
      </c>
      <c r="GG29" s="168">
        <v>21.984198770239843</v>
      </c>
      <c r="GH29" s="168">
        <v>7.2199384014750336</v>
      </c>
      <c r="GI29" s="168">
        <v>2.9934574713035289</v>
      </c>
      <c r="GJ29" s="168">
        <v>3.6815610028725985</v>
      </c>
      <c r="GK29" s="168">
        <v>3.7361293428013482</v>
      </c>
      <c r="GL29" s="168">
        <v>5.8665164563659147</v>
      </c>
      <c r="GM29" s="168">
        <v>2.0777389252380374</v>
      </c>
      <c r="GN29" s="168">
        <v>5.441682444541442</v>
      </c>
      <c r="GO29" s="168">
        <v>4.1703565771177722</v>
      </c>
      <c r="GP29" s="168">
        <v>3.9966359507412221</v>
      </c>
      <c r="GQ29" s="168">
        <v>-4.7644772224735163</v>
      </c>
      <c r="GR29" s="168">
        <v>2.7965640866703438</v>
      </c>
      <c r="GS29" s="168">
        <v>6.8042165209265022</v>
      </c>
      <c r="GT29" s="168">
        <v>2.973014141831996</v>
      </c>
      <c r="GU29" s="168">
        <v>4.5783320905907772</v>
      </c>
      <c r="GV29" s="168">
        <v>5.4864285294828932</v>
      </c>
      <c r="GW29" s="168">
        <v>3.9248214469877638</v>
      </c>
      <c r="GX29" s="168">
        <v>5.8050154021696159</v>
      </c>
      <c r="GY29" s="168">
        <v>0.72862661274726293</v>
      </c>
      <c r="GZ29" s="168">
        <v>-4.4040218703236462</v>
      </c>
      <c r="HA29" s="168">
        <v>6.4738582028582243</v>
      </c>
      <c r="HB29" s="168">
        <v>2.8447547726232045</v>
      </c>
      <c r="HC29" s="168">
        <v>-5.7942253097127576</v>
      </c>
      <c r="HD29" s="168">
        <v>2.9078982629446841</v>
      </c>
      <c r="HE29" s="168">
        <v>-3.605236686623428</v>
      </c>
      <c r="HF29" s="168">
        <v>-6.2560608616300897</v>
      </c>
      <c r="HG29" s="168">
        <v>1.0908398866789923</v>
      </c>
      <c r="HH29" s="168">
        <v>-1.3432465253204242</v>
      </c>
      <c r="HI29" s="168">
        <v>0.14959802490093921</v>
      </c>
      <c r="HJ29" s="168">
        <v>8.8055323560202226</v>
      </c>
      <c r="HK29" s="168">
        <v>0.24787057411094793</v>
      </c>
      <c r="HL29" s="168">
        <v>-0.6530407132457583</v>
      </c>
      <c r="HM29" s="168">
        <v>6.6089031869289983</v>
      </c>
      <c r="HN29" s="168">
        <v>0.14800889802005202</v>
      </c>
      <c r="HO29" s="168">
        <v>-5.4979465735243167</v>
      </c>
      <c r="HP29" s="168">
        <v>2.1056839349277396</v>
      </c>
      <c r="HQ29" s="168">
        <v>-3.2260513967445235</v>
      </c>
      <c r="HR29" s="168">
        <v>0.45830086849369422</v>
      </c>
      <c r="HS29" s="168">
        <v>-1.8076364776393916</v>
      </c>
      <c r="HT29" s="168">
        <v>-1.9667560285894581</v>
      </c>
      <c r="HU29" s="168">
        <v>-0.76403462666121413</v>
      </c>
      <c r="HV29" s="168">
        <v>10.539581560596773</v>
      </c>
      <c r="HW29" s="168">
        <v>-0.1369037709718981</v>
      </c>
      <c r="HX29" s="168">
        <v>-0.31878844028723563</v>
      </c>
      <c r="HY29" s="168">
        <v>5.3044159280671153</v>
      </c>
      <c r="HZ29" s="168">
        <v>4.4135406035742193</v>
      </c>
      <c r="IA29" s="168">
        <v>-6.1018866088984396</v>
      </c>
      <c r="IB29" s="168">
        <v>-0.42299501435006448</v>
      </c>
      <c r="IC29" s="168">
        <v>-2.7762351558121168</v>
      </c>
      <c r="ID29" s="168">
        <v>-5.695101592087326E-2</v>
      </c>
      <c r="IE29" s="168">
        <v>-1.4061445312454737</v>
      </c>
      <c r="IF29" s="168">
        <v>-0.40274903585124378</v>
      </c>
      <c r="IG29" s="168">
        <v>-1.7992362108009132</v>
      </c>
      <c r="IH29" s="168">
        <v>8.595823997666912</v>
      </c>
      <c r="II29" s="168">
        <v>-0.75717269750182936</v>
      </c>
      <c r="IJ29" s="168">
        <v>-0.66398987127357145</v>
      </c>
      <c r="IK29" s="168">
        <v>5.5217536072059517</v>
      </c>
      <c r="IL29" s="168">
        <v>4.5652464548710157</v>
      </c>
      <c r="IM29" s="168">
        <v>-5.6276111965720332</v>
      </c>
      <c r="IN29" s="168">
        <v>-0.68970571079468357</v>
      </c>
      <c r="IO29" s="168">
        <v>-1.8489147114624558</v>
      </c>
      <c r="IP29" s="168">
        <v>-0.74584853061003287</v>
      </c>
      <c r="IQ29" s="168">
        <v>-1.9630296222930355</v>
      </c>
      <c r="IR29" s="168">
        <v>-0.62086591446200146</v>
      </c>
      <c r="IS29" s="168">
        <v>-1.3970181652023967</v>
      </c>
      <c r="IT29" s="168">
        <v>7.9810503316805921</v>
      </c>
      <c r="IU29" s="168">
        <v>0.1464630640782616</v>
      </c>
      <c r="IV29" s="168">
        <v>-1.1512069766858275</v>
      </c>
      <c r="IW29" s="168">
        <v>6.3846809232898352</v>
      </c>
      <c r="IX29" s="168">
        <v>5.0134685535609975</v>
      </c>
      <c r="IY29" s="168">
        <v>-6.5736270993321995</v>
      </c>
      <c r="IZ29" s="168">
        <v>-1.0827986824591136</v>
      </c>
      <c r="JA29" s="168">
        <v>-0.77401358371751883</v>
      </c>
      <c r="JB29" s="168">
        <v>-0.22928264358019135</v>
      </c>
      <c r="JC29" s="168">
        <v>-1.7284062575324981</v>
      </c>
      <c r="JD29" s="168">
        <v>-2.0797500933819038</v>
      </c>
      <c r="JE29" s="168">
        <v>3.1533041945146039</v>
      </c>
      <c r="JF29" s="168">
        <v>-9.0112093415494599</v>
      </c>
      <c r="JG29" s="168">
        <v>-46.258787888476618</v>
      </c>
      <c r="JH29" s="168">
        <v>26.816825728426565</v>
      </c>
      <c r="JI29" s="168">
        <v>78.076087994439405</v>
      </c>
      <c r="JJ29" s="168">
        <v>2.8136748980311097</v>
      </c>
      <c r="JK29" s="168">
        <v>-6.4770385791426293</v>
      </c>
      <c r="JL29" s="168">
        <v>-0.20271003203909288</v>
      </c>
      <c r="JM29" s="168">
        <v>-0.59592680756168193</v>
      </c>
      <c r="JN29" s="168">
        <v>-1.6079941861208908</v>
      </c>
      <c r="JO29" s="168">
        <v>-0.9908066577591228</v>
      </c>
      <c r="JP29" s="168">
        <v>-0.97677693893474782</v>
      </c>
      <c r="JQ29" s="168">
        <v>-2.9510913103083567</v>
      </c>
      <c r="JR29" s="168">
        <v>-0.34631695687866682</v>
      </c>
      <c r="JS29" s="168">
        <v>-0.46265916526242279</v>
      </c>
      <c r="JT29" s="168">
        <v>-7.7740939177923138</v>
      </c>
      <c r="JU29" s="168">
        <v>-10.688609124941067</v>
      </c>
      <c r="JV29" s="168">
        <v>-2.3121730942458498</v>
      </c>
      <c r="JW29" s="168">
        <v>22.202158953237856</v>
      </c>
      <c r="JX29" s="168">
        <v>11.32169618161187</v>
      </c>
      <c r="JY29" s="168">
        <v>1.8697249961222724</v>
      </c>
      <c r="JZ29" s="168">
        <v>0.96850842816698446</v>
      </c>
      <c r="KA29" s="168">
        <v>0.1990595949127254</v>
      </c>
      <c r="KB29" s="168">
        <v>-1.9943525022619895</v>
      </c>
      <c r="KC29" s="168">
        <v>-4.0438571751612216</v>
      </c>
      <c r="KD29" s="168">
        <v>4.0048067562467082</v>
      </c>
      <c r="KE29" s="168">
        <v>-3.2018109518169098</v>
      </c>
      <c r="KF29" s="168">
        <v>-6.8443024477222565</v>
      </c>
      <c r="KG29" s="168">
        <v>-1.6019136292304239</v>
      </c>
      <c r="KH29" s="168">
        <v>0.27563310928238138</v>
      </c>
      <c r="KI29" s="168">
        <v>11.533768526437925</v>
      </c>
      <c r="KJ29" s="168">
        <v>1.2757595337588867</v>
      </c>
      <c r="KK29" s="168">
        <v>2.3826736108426587</v>
      </c>
      <c r="KL29" s="168">
        <v>0.54015532511364484</v>
      </c>
      <c r="KM29" s="168">
        <v>-4.1097545365245196</v>
      </c>
      <c r="KN29" s="168">
        <v>-3.7180894244004747</v>
      </c>
      <c r="KO29" s="168">
        <v>5.81242223050387</v>
      </c>
      <c r="KP29" s="168">
        <v>3.7729339374457282</v>
      </c>
      <c r="KQ29" s="168">
        <v>-4.934606128691172</v>
      </c>
      <c r="KR29" s="168">
        <v>-3.0715349542122254</v>
      </c>
      <c r="KS29" s="168">
        <v>-3.9830008903100804</v>
      </c>
      <c r="KT29" s="168">
        <v>-1.8871452598522893</v>
      </c>
      <c r="KU29" s="168">
        <v>9.4347587079073065</v>
      </c>
      <c r="KV29" s="168">
        <v>6.5657763889774401</v>
      </c>
      <c r="KW29" s="168">
        <v>-0.6770876720984802</v>
      </c>
      <c r="KX29" s="168">
        <v>2.2764708422309212</v>
      </c>
      <c r="KY29" s="168">
        <v>-7.0322838183891889</v>
      </c>
      <c r="KZ29" s="168">
        <v>-2.266918206303032</v>
      </c>
      <c r="LA29" s="168">
        <v>4.5734374948085019</v>
      </c>
      <c r="LB29" s="168">
        <v>4.5825217376909535</v>
      </c>
      <c r="LC29" s="168">
        <v>-0.48535034799070331</v>
      </c>
      <c r="LD29" s="168">
        <v>-4.5232259595680517</v>
      </c>
      <c r="LE29" s="168">
        <v>-1.6078007721975496</v>
      </c>
      <c r="LF29" s="168">
        <v>0.41727333227842678</v>
      </c>
      <c r="LG29" s="168">
        <v>5.9220266793813749</v>
      </c>
      <c r="LH29" s="168">
        <v>5.2537665308766606</v>
      </c>
      <c r="LI29" s="168">
        <v>-3.3582185999804182</v>
      </c>
      <c r="LJ29" s="168">
        <v>1.8665511103577614</v>
      </c>
      <c r="LK29" s="168">
        <v>-8.075094146929132</v>
      </c>
      <c r="LL29" s="168">
        <v>-2.7119340547758526</v>
      </c>
      <c r="LM29" s="168">
        <v>7.2254792233435552</v>
      </c>
      <c r="LN29" s="168">
        <v>5.0383980611279071</v>
      </c>
      <c r="LO29" s="168">
        <v>1.6801060385271001</v>
      </c>
      <c r="LP29" s="168">
        <v>-5.8729762826531697</v>
      </c>
      <c r="LQ29" s="168">
        <v>0.38971978640729787</v>
      </c>
      <c r="LR29" s="168">
        <v>1.0915868403716331</v>
      </c>
      <c r="LS29" s="168">
        <v>3.9972772309763371</v>
      </c>
      <c r="LT29" s="168">
        <v>5.9247325485579836</v>
      </c>
      <c r="LU29" s="168">
        <v>-1.0968340253182873</v>
      </c>
      <c r="LV29" s="168">
        <v>-0.64490122072248823</v>
      </c>
      <c r="LW29" s="168">
        <v>-7.1420639774711674</v>
      </c>
      <c r="LX29" s="168">
        <v>-2.9776711508733484</v>
      </c>
      <c r="LY29" s="168">
        <v>4.1413414467263294</v>
      </c>
      <c r="LZ29" s="168">
        <v>5.9558962928092143</v>
      </c>
      <c r="MA29" s="168">
        <v>4.2702220803219717</v>
      </c>
      <c r="MB29" s="168">
        <v>-5.7345025608785676</v>
      </c>
      <c r="MC29" s="168">
        <v>-100</v>
      </c>
      <c r="MD29" s="168" t="e">
        <v>#DIV/0!</v>
      </c>
      <c r="ME29" s="168" t="e">
        <v>#DIV/0!</v>
      </c>
      <c r="MF29" s="168" t="e">
        <v>#DIV/0!</v>
      </c>
      <c r="MG29" s="168" t="e">
        <v>#DIV/0!</v>
      </c>
      <c r="MH29" s="168" t="e">
        <v>#DIV/0!</v>
      </c>
      <c r="MI29" s="168" t="e">
        <v>#DIV/0!</v>
      </c>
      <c r="MJ29" s="168">
        <v>4.9359127152986702</v>
      </c>
      <c r="MK29" s="168">
        <v>2.4873341497300601</v>
      </c>
      <c r="ML29" s="168">
        <v>-7.3974304844368675</v>
      </c>
      <c r="MM29" s="168">
        <v>0.1715501415377787</v>
      </c>
      <c r="MN29" s="168">
        <v>7.8749504119739697</v>
      </c>
      <c r="MO29" s="168">
        <v>1.1125398753879097</v>
      </c>
      <c r="MP29" s="168">
        <v>-4.019510388971554</v>
      </c>
      <c r="MQ29" s="168">
        <v>-0.11943617858186428</v>
      </c>
      <c r="MR29" s="168">
        <v>8.0268102953589846</v>
      </c>
      <c r="MS29" s="168">
        <v>3.3953361678452438</v>
      </c>
      <c r="MT29" s="168">
        <v>-5.5897000776375876</v>
      </c>
      <c r="MU29" s="168">
        <v>0.23265883473446536</v>
      </c>
      <c r="MV29" s="168">
        <v>5.5964463836467644</v>
      </c>
      <c r="MW29" s="168">
        <v>3.8178776037744342</v>
      </c>
      <c r="MX29" s="168">
        <v>-5.3081220515836804</v>
      </c>
      <c r="MY29" s="168">
        <v>-0.52162565412724859</v>
      </c>
      <c r="MZ29" s="168">
        <v>6.2556328041484477</v>
      </c>
      <c r="NA29" s="168">
        <v>3.8326832435665779</v>
      </c>
      <c r="NB29" s="168">
        <v>-4.4586240861475375</v>
      </c>
      <c r="NC29" s="168">
        <v>-4.2525905826925481</v>
      </c>
      <c r="ND29" s="168">
        <v>-23.128474325844763</v>
      </c>
      <c r="NE29" s="168">
        <v>47.142428869027782</v>
      </c>
      <c r="NF29" s="168">
        <v>-4.3272391220019983</v>
      </c>
      <c r="NG29" s="168">
        <v>-4.2020947245123068</v>
      </c>
      <c r="NH29" s="168">
        <v>-10.015830012890348</v>
      </c>
      <c r="NI29" s="168">
        <v>4.9742162576312126</v>
      </c>
      <c r="NJ29" s="168">
        <v>16.878734705200117</v>
      </c>
      <c r="NK29" s="168">
        <v>-2.9428267134879746</v>
      </c>
      <c r="NL29" s="168">
        <v>-6.9684489625290098</v>
      </c>
      <c r="NM29" s="168">
        <v>4.7187021382245575</v>
      </c>
      <c r="NN29" s="168">
        <v>5.8320899804900534</v>
      </c>
      <c r="NO29" s="168">
        <v>-1.3406502383014214</v>
      </c>
      <c r="NP29" s="168">
        <v>-4.0875202316880745</v>
      </c>
      <c r="NQ29" s="168">
        <v>2.6652596655524405</v>
      </c>
      <c r="NR29" s="168">
        <v>5.6368203565439643</v>
      </c>
      <c r="NS29" s="168">
        <v>-1.8904359841279899</v>
      </c>
      <c r="NT29" s="168">
        <v>0.33409122187376283</v>
      </c>
      <c r="NU29" s="168">
        <v>3.4569690263804205</v>
      </c>
      <c r="NV29" s="168">
        <v>0.30853208451340208</v>
      </c>
      <c r="NW29" s="168">
        <v>-1.3931338703923899</v>
      </c>
      <c r="NX29" s="168">
        <v>3.3377123203387242</v>
      </c>
      <c r="NY29" s="168">
        <v>3.976777830812722</v>
      </c>
      <c r="NZ29" s="168">
        <v>1.132950752953704</v>
      </c>
      <c r="OA29" s="168">
        <v>-3.4677384066597909</v>
      </c>
      <c r="OB29" s="168">
        <v>-28.927103929322456</v>
      </c>
      <c r="OC29" s="168">
        <v>-100</v>
      </c>
      <c r="OD29" s="168" t="e">
        <v>#DIV/0!</v>
      </c>
      <c r="OE29" s="20"/>
      <c r="OF29" s="250" t="s">
        <v>672</v>
      </c>
    </row>
    <row r="30" spans="1:396" s="14" customFormat="1" ht="30" customHeight="1">
      <c r="A30" s="398"/>
      <c r="B30" s="218"/>
      <c r="C30" s="414" t="s">
        <v>839</v>
      </c>
      <c r="D30" s="220">
        <v>3.7920582408566501</v>
      </c>
      <c r="E30" s="415">
        <v>25</v>
      </c>
      <c r="F30" s="11"/>
      <c r="G30" s="11" t="s">
        <v>673</v>
      </c>
      <c r="H30" s="168">
        <v>6.3338259355606397</v>
      </c>
      <c r="I30" s="168">
        <v>6.371266446044487</v>
      </c>
      <c r="J30" s="168">
        <v>4.5733329674361158</v>
      </c>
      <c r="K30" s="168">
        <v>3.3788387306346266</v>
      </c>
      <c r="L30" s="168">
        <v>7.0025485388650566</v>
      </c>
      <c r="M30" s="168">
        <v>5.7498314987692396</v>
      </c>
      <c r="N30" s="168">
        <v>4.7759703876547377</v>
      </c>
      <c r="O30" s="168">
        <v>5.3517633493117103</v>
      </c>
      <c r="P30" s="168">
        <v>3.9098282964272357</v>
      </c>
      <c r="Q30" s="168">
        <v>5.4902076829540789</v>
      </c>
      <c r="R30" s="168">
        <v>6.4823553471788671</v>
      </c>
      <c r="S30" s="168">
        <v>0.73607089847808993</v>
      </c>
      <c r="T30" s="168">
        <v>3.3040881272691394</v>
      </c>
      <c r="U30" s="168">
        <v>3.2416937739351113</v>
      </c>
      <c r="V30" s="168">
        <v>2.638278196374813</v>
      </c>
      <c r="W30" s="168">
        <v>3.6668013125396755</v>
      </c>
      <c r="X30" s="168">
        <v>3.5055755326850857</v>
      </c>
      <c r="Y30" s="168">
        <v>3.1542718970832766</v>
      </c>
      <c r="Z30" s="168">
        <v>9.5382262329060978</v>
      </c>
      <c r="AA30" s="168">
        <v>9.198895972993256</v>
      </c>
      <c r="AB30" s="168">
        <v>5.4206923519359407</v>
      </c>
      <c r="AC30" s="168">
        <v>5.6171765258179676</v>
      </c>
      <c r="AD30" s="168">
        <v>4.9813507868315554</v>
      </c>
      <c r="AE30" s="168">
        <v>4.6420437226028781</v>
      </c>
      <c r="AF30" s="168">
        <v>4.6951435362363299</v>
      </c>
      <c r="AG30" s="168">
        <v>3.9934200598527667</v>
      </c>
      <c r="AH30" s="168">
        <v>4.2946812561347656</v>
      </c>
      <c r="AI30" s="168">
        <v>5.9494716411835782</v>
      </c>
      <c r="AJ30" s="168">
        <v>5.4141653496039766</v>
      </c>
      <c r="AK30" s="168">
        <v>5.7978345642176805</v>
      </c>
      <c r="AL30" s="168">
        <v>5.5200792833215218</v>
      </c>
      <c r="AM30" s="168">
        <v>5.0869817719784578</v>
      </c>
      <c r="AN30" s="168">
        <v>4.5648886998393294</v>
      </c>
      <c r="AO30" s="168">
        <v>4.8634798200817073</v>
      </c>
      <c r="AP30" s="168">
        <v>4.1117632186586945</v>
      </c>
      <c r="AQ30" s="168">
        <v>4.2055545056966679</v>
      </c>
      <c r="AR30" s="168">
        <v>3.8416920605094447</v>
      </c>
      <c r="AS30" s="168">
        <v>4.8975661068671741</v>
      </c>
      <c r="AT30" s="168">
        <v>3.3314823935276365</v>
      </c>
      <c r="AU30" s="168">
        <v>3.6913200912972286</v>
      </c>
      <c r="AV30" s="168">
        <v>3.8184135632678675</v>
      </c>
      <c r="AW30" s="168">
        <v>4.8190677294678039</v>
      </c>
      <c r="AX30" s="168">
        <v>4.3426280712760104</v>
      </c>
      <c r="AY30" s="168">
        <v>3.6714374569805557</v>
      </c>
      <c r="AZ30" s="168">
        <v>3.8968907728911546</v>
      </c>
      <c r="BA30" s="168">
        <v>2.1465417712631165</v>
      </c>
      <c r="BB30" s="168">
        <v>2.4755756328416822</v>
      </c>
      <c r="BC30" s="168">
        <v>3.8325413204546095</v>
      </c>
      <c r="BD30" s="168">
        <v>3.7205462905248226</v>
      </c>
      <c r="BE30" s="168">
        <v>5.0626849520071175</v>
      </c>
      <c r="BF30" s="168">
        <v>-9.5409824310674338</v>
      </c>
      <c r="BG30" s="168">
        <v>-62.665022233962915</v>
      </c>
      <c r="BH30" s="168">
        <v>-45.580036717728412</v>
      </c>
      <c r="BI30" s="168">
        <v>-21.616417763343478</v>
      </c>
      <c r="BJ30" s="168">
        <v>-18.017664217727443</v>
      </c>
      <c r="BK30" s="168">
        <v>-10.666227008202299</v>
      </c>
      <c r="BL30" s="168">
        <v>-6.5354175994201285</v>
      </c>
      <c r="BM30" s="168">
        <v>-5.9788216201876736</v>
      </c>
      <c r="BN30" s="168">
        <v>-5.8711943697322226</v>
      </c>
      <c r="BO30" s="168">
        <v>-5.2677988299224836</v>
      </c>
      <c r="BP30" s="168">
        <v>-4.9441362486426357</v>
      </c>
      <c r="BQ30" s="168">
        <v>-5.0746044534595143</v>
      </c>
      <c r="BR30" s="168">
        <v>7.3775179153242192</v>
      </c>
      <c r="BS30" s="168">
        <v>131.05586877994554</v>
      </c>
      <c r="BT30" s="168">
        <v>52.935626409432729</v>
      </c>
      <c r="BU30" s="168">
        <v>-11.001302438965013</v>
      </c>
      <c r="BV30" s="168">
        <v>-17.239424219547772</v>
      </c>
      <c r="BW30" s="168">
        <v>-11.67104274590973</v>
      </c>
      <c r="BX30" s="168">
        <v>0.12376719825617499</v>
      </c>
      <c r="BY30" s="168">
        <v>7.592394791521599</v>
      </c>
      <c r="BZ30" s="168">
        <v>11.818564338863681</v>
      </c>
      <c r="CA30" s="168">
        <v>6.1299123854316093</v>
      </c>
      <c r="CB30" s="168">
        <v>6.6837915674456099</v>
      </c>
      <c r="CC30" s="168">
        <v>4.7858155795147894</v>
      </c>
      <c r="CD30" s="168">
        <v>2.1364162107182239</v>
      </c>
      <c r="CE30" s="168">
        <v>1.9068989959074116</v>
      </c>
      <c r="CF30" s="168">
        <v>2.9556086916808084</v>
      </c>
      <c r="CG30" s="168">
        <v>24.759209980168066</v>
      </c>
      <c r="CH30" s="168">
        <v>18.179378992637979</v>
      </c>
      <c r="CI30" s="168">
        <v>12.967715415885436</v>
      </c>
      <c r="CJ30" s="168">
        <v>7.3084195885420087</v>
      </c>
      <c r="CK30" s="168">
        <v>3.4522392658393528</v>
      </c>
      <c r="CL30" s="168">
        <v>1.5670135761840953</v>
      </c>
      <c r="CM30" s="168">
        <v>5.5962537007297186</v>
      </c>
      <c r="CN30" s="168">
        <v>0.41572148442610057</v>
      </c>
      <c r="CO30" s="168">
        <v>8.5467880670579035</v>
      </c>
      <c r="CP30" s="168">
        <v>5.4856672197325764</v>
      </c>
      <c r="CQ30" s="168">
        <v>4.8406470450867118</v>
      </c>
      <c r="CR30" s="168">
        <v>11.879326266001812</v>
      </c>
      <c r="CS30" s="168">
        <v>6.6620109182210712</v>
      </c>
      <c r="CT30" s="168">
        <v>6.9127704311706424</v>
      </c>
      <c r="CU30" s="168">
        <v>7.1753280024876176</v>
      </c>
      <c r="CV30" s="168">
        <v>8.9713007994036076</v>
      </c>
      <c r="CW30" s="168">
        <v>6.7827836970596707</v>
      </c>
      <c r="CX30" s="168">
        <v>8.9373852211537042</v>
      </c>
      <c r="CY30" s="168">
        <v>9.7184654659437228</v>
      </c>
      <c r="CZ30" s="168">
        <v>11.866389432243423</v>
      </c>
      <c r="DA30" s="168">
        <v>8.3785107062533655</v>
      </c>
      <c r="DB30" s="168">
        <v>11.061805120245083</v>
      </c>
      <c r="DC30" s="168">
        <v>12.784717692954686</v>
      </c>
      <c r="DD30" s="168">
        <v>6.5214128224713193</v>
      </c>
      <c r="DE30" s="168">
        <v>12.607697035595649</v>
      </c>
      <c r="DF30" s="168">
        <v>9.1244121211799154</v>
      </c>
      <c r="DG30" s="168">
        <v>10.341858631823243</v>
      </c>
      <c r="DH30" s="168">
        <v>9.8738707376206065</v>
      </c>
      <c r="DI30" s="168">
        <v>6.4758555719940887</v>
      </c>
      <c r="DJ30" s="168">
        <v>4.8898496196086825</v>
      </c>
      <c r="DK30" s="168">
        <v>5.9975213789097666</v>
      </c>
      <c r="DL30" s="168">
        <v>4.8341610239880168</v>
      </c>
      <c r="DM30" s="168">
        <v>6.3910765043218447</v>
      </c>
      <c r="DN30" s="168">
        <v>4.2368604539750407</v>
      </c>
      <c r="DO30" s="168">
        <v>5.0122792356940096</v>
      </c>
      <c r="DP30" s="168">
        <v>3.6942066739573391</v>
      </c>
      <c r="DQ30" s="168">
        <v>2.4091905894895405</v>
      </c>
      <c r="DR30" s="168">
        <v>4.0623702214142838</v>
      </c>
      <c r="DS30" s="168">
        <v>4.9077470741835043</v>
      </c>
      <c r="DT30" s="168">
        <v>4.5374200211024913</v>
      </c>
      <c r="DU30" s="168">
        <v>7.1075024742971209</v>
      </c>
      <c r="DV30" s="168">
        <v>5.0681231645519631</v>
      </c>
      <c r="DW30" s="168">
        <v>7.3487208946593654</v>
      </c>
      <c r="DX30" s="168">
        <v>8.5230894250235139</v>
      </c>
      <c r="DY30" s="168">
        <v>3.6271935646591231</v>
      </c>
      <c r="DZ30" s="168">
        <v>4.0176969472505135</v>
      </c>
      <c r="EA30" s="168">
        <v>5.8030072953689142</v>
      </c>
      <c r="EB30" s="168">
        <v>4.5114687159326934</v>
      </c>
      <c r="EC30" s="168">
        <v>-100</v>
      </c>
      <c r="ED30" s="168">
        <v>-100</v>
      </c>
      <c r="EE30" s="168">
        <v>-100</v>
      </c>
      <c r="EF30" s="168">
        <v>-100</v>
      </c>
      <c r="EG30" s="168">
        <v>-100</v>
      </c>
      <c r="EH30" s="168">
        <v>-100</v>
      </c>
      <c r="EI30" s="168">
        <v>-100</v>
      </c>
      <c r="EJ30" s="168">
        <v>5.7466292477168537</v>
      </c>
      <c r="EK30" s="168">
        <v>5.3746560676752466</v>
      </c>
      <c r="EL30" s="168">
        <v>4.6671565195817664</v>
      </c>
      <c r="EM30" s="168">
        <v>4.191626442397677</v>
      </c>
      <c r="EN30" s="168">
        <v>3.0616777755559781</v>
      </c>
      <c r="EO30" s="168">
        <v>3.4399281184811059</v>
      </c>
      <c r="EP30" s="168">
        <v>8.0384409905957597</v>
      </c>
      <c r="EQ30" s="168">
        <v>5.0835984441091568</v>
      </c>
      <c r="ER30" s="168">
        <v>4.3510972376640211</v>
      </c>
      <c r="ES30" s="168">
        <v>5.7184224523738862</v>
      </c>
      <c r="ET30" s="168">
        <v>5.0634571565095712</v>
      </c>
      <c r="EU30" s="168">
        <v>4.397077212014338</v>
      </c>
      <c r="EV30" s="168">
        <v>3.9859292428452591</v>
      </c>
      <c r="EW30" s="168">
        <v>4.1131126095086898</v>
      </c>
      <c r="EX30" s="168">
        <v>3.9763327582359409</v>
      </c>
      <c r="EY30" s="168">
        <v>2.8086222757970631</v>
      </c>
      <c r="EZ30" s="168">
        <v>-0.28404155659123376</v>
      </c>
      <c r="FA30" s="168">
        <v>-43.055142558090353</v>
      </c>
      <c r="FB30" s="168">
        <v>-11.852375177181045</v>
      </c>
      <c r="FC30" s="168">
        <v>-5.7077388378793188</v>
      </c>
      <c r="FD30" s="168">
        <v>-1.2697766735002745</v>
      </c>
      <c r="FE30" s="168">
        <v>39.893529642921465</v>
      </c>
      <c r="FF30" s="168">
        <v>-9.3638122352345761</v>
      </c>
      <c r="FG30" s="168">
        <v>8.5020556179423465</v>
      </c>
      <c r="FH30" s="168">
        <v>4.6139117752168346</v>
      </c>
      <c r="FI30" s="168">
        <v>9.0471297619680655</v>
      </c>
      <c r="FJ30" s="168">
        <v>12.325356833883404</v>
      </c>
      <c r="FK30" s="168">
        <v>3.5080943162511034</v>
      </c>
      <c r="FL30" s="168">
        <v>4.5214120416363812</v>
      </c>
      <c r="FM30" s="168">
        <v>7.7809684237932402</v>
      </c>
      <c r="FN30" s="168">
        <v>7.7524936680284213</v>
      </c>
      <c r="FO30" s="168">
        <v>8.4772600748067788</v>
      </c>
      <c r="FP30" s="168">
        <v>10.500586468223787</v>
      </c>
      <c r="FQ30" s="168">
        <v>10.579922310041496</v>
      </c>
      <c r="FR30" s="168">
        <v>9.7956386719138635</v>
      </c>
      <c r="FS30" s="168">
        <v>5.7831121639405154</v>
      </c>
      <c r="FT30" s="168">
        <v>5.1242815924143343</v>
      </c>
      <c r="FU30" s="168">
        <v>3.6877507702237011</v>
      </c>
      <c r="FV30" s="168">
        <v>4.5131318661437945</v>
      </c>
      <c r="FW30" s="168">
        <v>6.5102131997324335</v>
      </c>
      <c r="FX30" s="168">
        <v>5.5313619272778851</v>
      </c>
      <c r="FY30" s="168">
        <v>-30.335902320438535</v>
      </c>
      <c r="FZ30" s="168">
        <v>-100</v>
      </c>
      <c r="GA30" s="168">
        <v>-100</v>
      </c>
      <c r="GB30" s="168">
        <v>5.518712036864784</v>
      </c>
      <c r="GC30" s="168">
        <v>3.2734259595793986</v>
      </c>
      <c r="GD30" s="168">
        <v>4.8896613353591079</v>
      </c>
      <c r="GE30" s="168">
        <v>3.891738896825899</v>
      </c>
      <c r="GF30" s="168">
        <v>-22.227530611425152</v>
      </c>
      <c r="GG30" s="168">
        <v>19.383125415398908</v>
      </c>
      <c r="GH30" s="168">
        <v>3.7993471772893628</v>
      </c>
      <c r="GI30" s="168">
        <v>5.9310513984269164</v>
      </c>
      <c r="GJ30" s="168">
        <v>10.145191755382072</v>
      </c>
      <c r="GK30" s="168">
        <v>4.8352122184998052</v>
      </c>
      <c r="GL30" s="168">
        <v>5.3929561076766106</v>
      </c>
      <c r="GM30" s="168">
        <v>4.9938880571675099</v>
      </c>
      <c r="GN30" s="168">
        <v>4.8906171603813249</v>
      </c>
      <c r="GO30" s="168">
        <v>4.887356707075412</v>
      </c>
      <c r="GP30" s="168">
        <v>3.7227028898164605</v>
      </c>
      <c r="GQ30" s="168">
        <v>-15.452229752009657</v>
      </c>
      <c r="GR30" s="168">
        <v>6.3167028746468361</v>
      </c>
      <c r="GS30" s="168">
        <v>7.0516393223563796</v>
      </c>
      <c r="GT30" s="168">
        <v>7.1126673088375014</v>
      </c>
      <c r="GU30" s="168">
        <v>9.0531348930226159</v>
      </c>
      <c r="GV30" s="168">
        <v>5.0100630528134786</v>
      </c>
      <c r="GW30" s="168">
        <v>-18.213869624476871</v>
      </c>
      <c r="GX30" s="168">
        <v>14.430030805077848</v>
      </c>
      <c r="GY30" s="168">
        <v>0.81370712567965597</v>
      </c>
      <c r="GZ30" s="168">
        <v>-0.61842102448176206</v>
      </c>
      <c r="HA30" s="168">
        <v>1.377700209435659</v>
      </c>
      <c r="HB30" s="168">
        <v>-1.997142466401499</v>
      </c>
      <c r="HC30" s="168">
        <v>-4.5098459286086978</v>
      </c>
      <c r="HD30" s="168">
        <v>5.4443472241503912</v>
      </c>
      <c r="HE30" s="168">
        <v>-0.54261363925905925</v>
      </c>
      <c r="HF30" s="168">
        <v>-1.9876745177982968</v>
      </c>
      <c r="HG30" s="168">
        <v>4.632818727270589</v>
      </c>
      <c r="HH30" s="168">
        <v>11.141833290070636</v>
      </c>
      <c r="HI30" s="168">
        <v>-18.18507244310193</v>
      </c>
      <c r="HJ30" s="168">
        <v>12.495884581040983</v>
      </c>
      <c r="HK30" s="168">
        <v>-0.33784259292517049</v>
      </c>
      <c r="HL30" s="168">
        <v>2.865173944401306</v>
      </c>
      <c r="HM30" s="168">
        <v>0.19083527703678271</v>
      </c>
      <c r="HN30" s="168">
        <v>-2.8996608948226168</v>
      </c>
      <c r="HO30" s="168">
        <v>-3.9850828706439643</v>
      </c>
      <c r="HP30" s="168">
        <v>4.0011449885418671</v>
      </c>
      <c r="HQ30" s="168">
        <v>0.97004792335999923</v>
      </c>
      <c r="HR30" s="168">
        <v>-1.0658572048144634</v>
      </c>
      <c r="HS30" s="168">
        <v>-1.0136561005626703</v>
      </c>
      <c r="HT30" s="168">
        <v>13.975119720469181</v>
      </c>
      <c r="HU30" s="168">
        <v>-18.234487617181927</v>
      </c>
      <c r="HV30" s="168">
        <v>11.838381137555601</v>
      </c>
      <c r="HW30" s="168">
        <v>0.6608572537725621</v>
      </c>
      <c r="HX30" s="168">
        <v>2.7051948799459353</v>
      </c>
      <c r="HY30" s="168">
        <v>-0.14921794720416415</v>
      </c>
      <c r="HZ30" s="168">
        <v>3.1096310078803526</v>
      </c>
      <c r="IA30" s="168">
        <v>-4.28252028501052</v>
      </c>
      <c r="IB30" s="168">
        <v>0.4027798302806076</v>
      </c>
      <c r="IC30" s="168">
        <v>1.1582369402450183</v>
      </c>
      <c r="ID30" s="168">
        <v>-1.6614504267025865</v>
      </c>
      <c r="IE30" s="168">
        <v>-1.3335868834637807</v>
      </c>
      <c r="IF30" s="168">
        <v>14.03295553292763</v>
      </c>
      <c r="IG30" s="168">
        <v>-18.782524304076517</v>
      </c>
      <c r="IH30" s="168">
        <v>12.162368602073514</v>
      </c>
      <c r="II30" s="168">
        <v>2.2579916112306648</v>
      </c>
      <c r="IJ30" s="168">
        <v>2.1862801921658956</v>
      </c>
      <c r="IK30" s="168">
        <v>0.21420257604056303</v>
      </c>
      <c r="IL30" s="168">
        <v>2.8389331751538265</v>
      </c>
      <c r="IM30" s="168">
        <v>-4.6753839232692229</v>
      </c>
      <c r="IN30" s="168">
        <v>-9.6041192923223662E-2</v>
      </c>
      <c r="IO30" s="168">
        <v>1.4471001682874345</v>
      </c>
      <c r="IP30" s="168">
        <v>-2.366392894766193</v>
      </c>
      <c r="IQ30" s="168">
        <v>-1.244701155400719</v>
      </c>
      <c r="IR30" s="168">
        <v>13.634778005549549</v>
      </c>
      <c r="IS30" s="168">
        <v>-17.956695843499759</v>
      </c>
      <c r="IT30" s="168">
        <v>10.487823946401136</v>
      </c>
      <c r="IU30" s="168">
        <v>2.614091024764619</v>
      </c>
      <c r="IV30" s="168">
        <v>2.3115289509429147</v>
      </c>
      <c r="IW30" s="168">
        <v>1.1801175412023923</v>
      </c>
      <c r="IX30" s="168">
        <v>2.3714939273899063</v>
      </c>
      <c r="IY30" s="168">
        <v>-5.2885655998732943</v>
      </c>
      <c r="IZ30" s="168">
        <v>0.12121902202264323</v>
      </c>
      <c r="JA30" s="168">
        <v>-0.26197725623113399</v>
      </c>
      <c r="JB30" s="168">
        <v>-2.051896072762986</v>
      </c>
      <c r="JC30" s="168">
        <v>6.3001203668861194E-2</v>
      </c>
      <c r="JD30" s="168">
        <v>13.512210165044564</v>
      </c>
      <c r="JE30" s="168">
        <v>-16.895059606878348</v>
      </c>
      <c r="JF30" s="168">
        <v>-4.8699353906080631</v>
      </c>
      <c r="JG30" s="168">
        <v>-57.648281952959749</v>
      </c>
      <c r="JH30" s="168">
        <v>49.130653934078197</v>
      </c>
      <c r="JI30" s="168">
        <v>45.734388369002289</v>
      </c>
      <c r="JJ30" s="168">
        <v>7.0715824692595248</v>
      </c>
      <c r="JK30" s="168">
        <v>3.2043024841213139</v>
      </c>
      <c r="JL30" s="168">
        <v>4.7508418365979139</v>
      </c>
      <c r="JM30" s="168">
        <v>0.33197802618643379</v>
      </c>
      <c r="JN30" s="168">
        <v>-1.939773620197812</v>
      </c>
      <c r="JO30" s="168">
        <v>0.70443682183054079</v>
      </c>
      <c r="JP30" s="168">
        <v>13.900036632655485</v>
      </c>
      <c r="JQ30" s="168">
        <v>-17.009124662484638</v>
      </c>
      <c r="JR30" s="168">
        <v>7.6090350539835754</v>
      </c>
      <c r="JS30" s="168">
        <v>-8.8672079811071143</v>
      </c>
      <c r="JT30" s="168">
        <v>-1.2905835429005208</v>
      </c>
      <c r="JU30" s="168">
        <v>-15.191959785929384</v>
      </c>
      <c r="JV30" s="168">
        <v>-0.43330905148312127</v>
      </c>
      <c r="JW30" s="168">
        <v>10.148199629989804</v>
      </c>
      <c r="JX30" s="168">
        <v>18.738511445330232</v>
      </c>
      <c r="JY30" s="168">
        <v>7.8161368881826547</v>
      </c>
      <c r="JZ30" s="168">
        <v>1.9119776428426292</v>
      </c>
      <c r="KA30" s="168">
        <v>-4.4187955737286302</v>
      </c>
      <c r="KB30" s="168">
        <v>14.494467153735613</v>
      </c>
      <c r="KC30" s="168">
        <v>-18.485587828010424</v>
      </c>
      <c r="KD30" s="168">
        <v>4.8882535438898884</v>
      </c>
      <c r="KE30" s="168">
        <v>-9.0719982545288502</v>
      </c>
      <c r="KF30" s="168">
        <v>-0.2747786943313173</v>
      </c>
      <c r="KG30" s="168">
        <v>2.768408943695789</v>
      </c>
      <c r="KH30" s="168">
        <v>-5.6844804762863532</v>
      </c>
      <c r="KI30" s="168">
        <v>5.2907078666234924</v>
      </c>
      <c r="KJ30" s="168">
        <v>12.790118491700269</v>
      </c>
      <c r="KK30" s="168">
        <v>3.9417114970326566</v>
      </c>
      <c r="KL30" s="168">
        <v>5.4820372015910834E-2</v>
      </c>
      <c r="KM30" s="168">
        <v>-0.62701701820520839</v>
      </c>
      <c r="KN30" s="168">
        <v>8.8773902699337697</v>
      </c>
      <c r="KO30" s="168">
        <v>-11.885036609371454</v>
      </c>
      <c r="KP30" s="168">
        <v>1.9303067885755496</v>
      </c>
      <c r="KQ30" s="168">
        <v>-9.6280017108457514</v>
      </c>
      <c r="KR30" s="168">
        <v>6.4204665448887681</v>
      </c>
      <c r="KS30" s="168">
        <v>-2.0240331914503713</v>
      </c>
      <c r="KT30" s="168">
        <v>-5.4627472318467341</v>
      </c>
      <c r="KU30" s="168">
        <v>5.5492819586446558</v>
      </c>
      <c r="KV30" s="168">
        <v>14.680180209704247</v>
      </c>
      <c r="KW30" s="168">
        <v>1.8542057814048292</v>
      </c>
      <c r="KX30" s="168">
        <v>2.0736689260870662</v>
      </c>
      <c r="KY30" s="168">
        <v>8.5486533402544751E-2</v>
      </c>
      <c r="KZ30" s="168">
        <v>11.008848771069509</v>
      </c>
      <c r="LA30" s="168">
        <v>-14.632370351091211</v>
      </c>
      <c r="LB30" s="168">
        <v>4.4539530450143445</v>
      </c>
      <c r="LC30" s="168">
        <v>-8.2260521215634981</v>
      </c>
      <c r="LD30" s="168">
        <v>0.51058939074883369</v>
      </c>
      <c r="LE30" s="168">
        <v>3.5739922595101774</v>
      </c>
      <c r="LF30" s="168">
        <v>-8.3870605344580298</v>
      </c>
      <c r="LG30" s="168">
        <v>6.7268425294064542</v>
      </c>
      <c r="LH30" s="168">
        <v>14.193792389990307</v>
      </c>
      <c r="LI30" s="168">
        <v>-1.2957891500976046</v>
      </c>
      <c r="LJ30" s="168">
        <v>0.55323553178455143</v>
      </c>
      <c r="LK30" s="168">
        <v>1.1424226177902028</v>
      </c>
      <c r="LL30" s="168">
        <v>9.790487322369998</v>
      </c>
      <c r="LM30" s="168">
        <v>-13.364556664964823</v>
      </c>
      <c r="LN30" s="168">
        <v>2.3389600440496565</v>
      </c>
      <c r="LO30" s="168">
        <v>-7.5433450393710331</v>
      </c>
      <c r="LP30" s="168">
        <v>-0.75097974196735606</v>
      </c>
      <c r="LQ30" s="168">
        <v>2.2904659155120299</v>
      </c>
      <c r="LR30" s="168">
        <v>-6.9081635265489325</v>
      </c>
      <c r="LS30" s="168">
        <v>7.5938648935091919</v>
      </c>
      <c r="LT30" s="168">
        <v>13.790685357427421</v>
      </c>
      <c r="LU30" s="168">
        <v>1.1308821826227557</v>
      </c>
      <c r="LV30" s="168">
        <v>-1.3613473250108115</v>
      </c>
      <c r="LW30" s="168">
        <v>3.3378095010073281</v>
      </c>
      <c r="LX30" s="168">
        <v>10.991568175222042</v>
      </c>
      <c r="LY30" s="168">
        <v>-17.273016243770627</v>
      </c>
      <c r="LZ30" s="168">
        <v>2.7246089137466782</v>
      </c>
      <c r="MA30" s="168">
        <v>-5.9564629250964742</v>
      </c>
      <c r="MB30" s="168">
        <v>-1.9625137230067367</v>
      </c>
      <c r="MC30" s="168">
        <v>-100</v>
      </c>
      <c r="MD30" s="168" t="e">
        <v>#DIV/0!</v>
      </c>
      <c r="ME30" s="168" t="e">
        <v>#DIV/0!</v>
      </c>
      <c r="MF30" s="168" t="e">
        <v>#DIV/0!</v>
      </c>
      <c r="MG30" s="168" t="e">
        <v>#DIV/0!</v>
      </c>
      <c r="MH30" s="168" t="e">
        <v>#DIV/0!</v>
      </c>
      <c r="MI30" s="168" t="e">
        <v>#DIV/0!</v>
      </c>
      <c r="MJ30" s="168">
        <v>2.8321888384097065</v>
      </c>
      <c r="MK30" s="168">
        <v>-2.5619198081624859</v>
      </c>
      <c r="ML30" s="168">
        <v>1.6256782519816539</v>
      </c>
      <c r="MM30" s="168">
        <v>3.8497073630151988</v>
      </c>
      <c r="MN30" s="168">
        <v>2.4704674618988918</v>
      </c>
      <c r="MO30" s="168">
        <v>-3.2161321232997011</v>
      </c>
      <c r="MP30" s="168">
        <v>1.1639664005279542</v>
      </c>
      <c r="MQ30" s="168">
        <v>2.7234667773418977</v>
      </c>
      <c r="MR30" s="168">
        <v>2.8465479827455482</v>
      </c>
      <c r="MS30" s="168">
        <v>1.0864797436988169</v>
      </c>
      <c r="MT30" s="168">
        <v>-1.6028598267927521</v>
      </c>
      <c r="MU30" s="168">
        <v>2.0074172276621738</v>
      </c>
      <c r="MV30" s="168">
        <v>4.1941589041946798</v>
      </c>
      <c r="MW30" s="168">
        <v>0.46021107096072456</v>
      </c>
      <c r="MX30" s="168">
        <v>-2.2269577061289993</v>
      </c>
      <c r="MY30" s="168">
        <v>1.6056804783836469</v>
      </c>
      <c r="MZ30" s="168">
        <v>4.3215969529055656</v>
      </c>
      <c r="NA30" s="168">
        <v>0.32823026292693669</v>
      </c>
      <c r="NB30" s="168">
        <v>-3.3250018798157299</v>
      </c>
      <c r="NC30" s="168">
        <v>-1.4507967530467027</v>
      </c>
      <c r="ND30" s="168">
        <v>-40.424997569802365</v>
      </c>
      <c r="NE30" s="168">
        <v>55.302789358555657</v>
      </c>
      <c r="NF30" s="168">
        <v>3.4140646321322095</v>
      </c>
      <c r="NG30" s="168">
        <v>3.1875227649009332</v>
      </c>
      <c r="NH30" s="168">
        <v>-15.58656419843183</v>
      </c>
      <c r="NI30" s="168">
        <v>0.61975570008863201</v>
      </c>
      <c r="NJ30" s="168">
        <v>23.798659995661112</v>
      </c>
      <c r="NK30" s="168">
        <v>-0.51017613121200611</v>
      </c>
      <c r="NL30" s="168">
        <v>-12.009380671224932</v>
      </c>
      <c r="NM30" s="168">
        <v>3.6446350144323958</v>
      </c>
      <c r="NN30" s="168">
        <v>14.080771575087027</v>
      </c>
      <c r="NO30" s="168">
        <v>0.4638037559423509</v>
      </c>
      <c r="NP30" s="168">
        <v>-9.2653459399605822</v>
      </c>
      <c r="NQ30" s="168">
        <v>3.6172530404946031</v>
      </c>
      <c r="NR30" s="168">
        <v>14.848103337744064</v>
      </c>
      <c r="NS30" s="168">
        <v>2.3376625313417776</v>
      </c>
      <c r="NT30" s="168">
        <v>-9.2002013973661292</v>
      </c>
      <c r="NU30" s="168">
        <v>2.8823518532832253</v>
      </c>
      <c r="NV30" s="168">
        <v>10.650932442730721</v>
      </c>
      <c r="NW30" s="168">
        <v>1.7002906549151646</v>
      </c>
      <c r="NX30" s="168">
        <v>-10.440987135594625</v>
      </c>
      <c r="NY30" s="168">
        <v>3.7013217672095209</v>
      </c>
      <c r="NZ30" s="168">
        <v>12.765297477821022</v>
      </c>
      <c r="OA30" s="168">
        <v>0.76564358280873535</v>
      </c>
      <c r="OB30" s="168">
        <v>-40.879680633986396</v>
      </c>
      <c r="OC30" s="168">
        <v>-100</v>
      </c>
      <c r="OD30" s="168" t="e">
        <v>#DIV/0!</v>
      </c>
      <c r="OE30" s="20"/>
      <c r="OF30" s="250" t="s">
        <v>674</v>
      </c>
    </row>
    <row r="31" spans="1:396" s="14" customFormat="1" ht="18" customHeight="1">
      <c r="A31" s="398"/>
      <c r="B31" s="218"/>
      <c r="C31" s="414" t="s">
        <v>840</v>
      </c>
      <c r="D31" s="220">
        <v>3.1713435654609698</v>
      </c>
      <c r="E31" s="415">
        <v>29</v>
      </c>
      <c r="F31" s="11"/>
      <c r="G31" s="11" t="s">
        <v>687</v>
      </c>
      <c r="H31" s="168">
        <v>-2.0425300898338321</v>
      </c>
      <c r="I31" s="168">
        <v>-2.3758931939712511</v>
      </c>
      <c r="J31" s="168">
        <v>-6.4840284939840416</v>
      </c>
      <c r="K31" s="168">
        <v>-13.860521250424355</v>
      </c>
      <c r="L31" s="168">
        <v>-10.409425246978117</v>
      </c>
      <c r="M31" s="168">
        <v>-2.6322147410161989</v>
      </c>
      <c r="N31" s="168">
        <v>-6.802174310195781</v>
      </c>
      <c r="O31" s="168">
        <v>-5.6483876896278815</v>
      </c>
      <c r="P31" s="168">
        <v>-3.1731221917296182</v>
      </c>
      <c r="Q31" s="168">
        <v>-2.7703969989645572</v>
      </c>
      <c r="R31" s="168">
        <v>-0.58336902227235043</v>
      </c>
      <c r="S31" s="168">
        <v>1.6503992471086377</v>
      </c>
      <c r="T31" s="168">
        <v>14.206331730413524</v>
      </c>
      <c r="U31" s="168">
        <v>15.820795031105717</v>
      </c>
      <c r="V31" s="168">
        <v>9.8238720548116731</v>
      </c>
      <c r="W31" s="168">
        <v>2.7509680606128768</v>
      </c>
      <c r="X31" s="168">
        <v>6.6001740336622845</v>
      </c>
      <c r="Y31" s="168">
        <v>-7.6777719824178519</v>
      </c>
      <c r="Z31" s="168">
        <v>4.8504923302649274</v>
      </c>
      <c r="AA31" s="168">
        <v>4.6667527597659841</v>
      </c>
      <c r="AB31" s="168">
        <v>3.3853093067678515</v>
      </c>
      <c r="AC31" s="168">
        <v>-0.15785829153949749</v>
      </c>
      <c r="AD31" s="168">
        <v>4.1294705883594673</v>
      </c>
      <c r="AE31" s="168">
        <v>-0.55261497144401517</v>
      </c>
      <c r="AF31" s="168">
        <v>1.8177811792857739</v>
      </c>
      <c r="AG31" s="168">
        <v>-7.1472969591631141</v>
      </c>
      <c r="AH31" s="168">
        <v>6.9146692120635009</v>
      </c>
      <c r="AI31" s="168">
        <v>9.848519044564739</v>
      </c>
      <c r="AJ31" s="168">
        <v>5.4121967400385813</v>
      </c>
      <c r="AK31" s="168">
        <v>6.4080147838774479</v>
      </c>
      <c r="AL31" s="168">
        <v>20.190040507292537</v>
      </c>
      <c r="AM31" s="168">
        <v>8.8630745789366756</v>
      </c>
      <c r="AN31" s="168">
        <v>1.7272908515338514</v>
      </c>
      <c r="AO31" s="168">
        <v>10.694600749176658</v>
      </c>
      <c r="AP31" s="168">
        <v>9.0663896670578339</v>
      </c>
      <c r="AQ31" s="168">
        <v>8.9829131320337439</v>
      </c>
      <c r="AR31" s="168">
        <v>6.5499216210304354</v>
      </c>
      <c r="AS31" s="168">
        <v>7.3095260323221964</v>
      </c>
      <c r="AT31" s="168">
        <v>6.7171549331979605</v>
      </c>
      <c r="AU31" s="168">
        <v>9.5213014816071535</v>
      </c>
      <c r="AV31" s="168">
        <v>9.2690541571576262</v>
      </c>
      <c r="AW31" s="168">
        <v>7.954470184213406</v>
      </c>
      <c r="AX31" s="168">
        <v>7.462396946766205</v>
      </c>
      <c r="AY31" s="168">
        <v>7.9682150753779553</v>
      </c>
      <c r="AZ31" s="168">
        <v>8.3494016069751495</v>
      </c>
      <c r="BA31" s="168">
        <v>4.705474938992424</v>
      </c>
      <c r="BB31" s="168">
        <v>3.7692545188889142</v>
      </c>
      <c r="BC31" s="168">
        <v>4.65820058017772</v>
      </c>
      <c r="BD31" s="168">
        <v>-0.37009419386676257</v>
      </c>
      <c r="BE31" s="168">
        <v>5.155150245355685</v>
      </c>
      <c r="BF31" s="168">
        <v>-9.1172169908801806</v>
      </c>
      <c r="BG31" s="168">
        <v>-70.037238528368903</v>
      </c>
      <c r="BH31" s="168">
        <v>-39.43929570418905</v>
      </c>
      <c r="BI31" s="168">
        <v>20.110324955966746</v>
      </c>
      <c r="BJ31" s="168">
        <v>11.779089166269202</v>
      </c>
      <c r="BK31" s="168">
        <v>11.645907778825702</v>
      </c>
      <c r="BL31" s="168">
        <v>13.525908034329802</v>
      </c>
      <c r="BM31" s="168">
        <v>8.0151565819036819</v>
      </c>
      <c r="BN31" s="168">
        <v>14.25992250926835</v>
      </c>
      <c r="BO31" s="168">
        <v>17.8113651437491</v>
      </c>
      <c r="BP31" s="168">
        <v>1.4288830540703827</v>
      </c>
      <c r="BQ31" s="168">
        <v>7.2873480225837568</v>
      </c>
      <c r="BR31" s="168">
        <v>33.50298197829963</v>
      </c>
      <c r="BS31" s="168">
        <v>332.02240449964285</v>
      </c>
      <c r="BT31" s="168">
        <v>96.227211203596198</v>
      </c>
      <c r="BU31" s="168">
        <v>-57.119554865879671</v>
      </c>
      <c r="BV31" s="168">
        <v>-55.897229764257247</v>
      </c>
      <c r="BW31" s="168">
        <v>-46.058905010888765</v>
      </c>
      <c r="BX31" s="168">
        <v>-17.411126601913494</v>
      </c>
      <c r="BY31" s="168">
        <v>5.0678965446418971</v>
      </c>
      <c r="BZ31" s="168">
        <v>3.5494144388356546</v>
      </c>
      <c r="CA31" s="168">
        <v>-1.6712992933449016</v>
      </c>
      <c r="CB31" s="168">
        <v>5.0125506760610818</v>
      </c>
      <c r="CC31" s="168">
        <v>9.9008959870574103</v>
      </c>
      <c r="CD31" s="168">
        <v>-0.52824152676663516</v>
      </c>
      <c r="CE31" s="168">
        <v>5.1086798635891881</v>
      </c>
      <c r="CF31" s="168">
        <v>14.440072858347492</v>
      </c>
      <c r="CG31" s="168">
        <v>179.2515592469004</v>
      </c>
      <c r="CH31" s="168">
        <v>129.86448605961399</v>
      </c>
      <c r="CI31" s="168">
        <v>107.12772747087396</v>
      </c>
      <c r="CJ31" s="168">
        <v>35.634926729800412</v>
      </c>
      <c r="CK31" s="168">
        <v>-5.6609885886723674</v>
      </c>
      <c r="CL31" s="168">
        <v>9.4065177941208304</v>
      </c>
      <c r="CM31" s="168">
        <v>11.751851232074202</v>
      </c>
      <c r="CN31" s="168">
        <v>12.166382464785968</v>
      </c>
      <c r="CO31" s="168">
        <v>9.4863570232178063</v>
      </c>
      <c r="CP31" s="168">
        <v>9.7992886624418674</v>
      </c>
      <c r="CQ31" s="168">
        <v>-15.528307345752964</v>
      </c>
      <c r="CR31" s="168">
        <v>16.101255635379559</v>
      </c>
      <c r="CS31" s="168">
        <v>-0.19005175277685282</v>
      </c>
      <c r="CT31" s="168">
        <v>11.855921703499362</v>
      </c>
      <c r="CU31" s="168">
        <v>3.8073943340863821</v>
      </c>
      <c r="CV31" s="168">
        <v>2.613927304058322</v>
      </c>
      <c r="CW31" s="168">
        <v>10.60288276473797</v>
      </c>
      <c r="CX31" s="168">
        <v>0.39972259545334055</v>
      </c>
      <c r="CY31" s="168">
        <v>-2.5139130503382034</v>
      </c>
      <c r="CZ31" s="168">
        <v>12.115426662892162</v>
      </c>
      <c r="DA31" s="168">
        <v>2.8919544137229423</v>
      </c>
      <c r="DB31" s="168">
        <v>-10.020456605569976</v>
      </c>
      <c r="DC31" s="168">
        <v>20.183140930411781</v>
      </c>
      <c r="DD31" s="168">
        <v>10.297173159420112</v>
      </c>
      <c r="DE31" s="168">
        <v>-10.741768759819948</v>
      </c>
      <c r="DF31" s="168">
        <v>3.9263381935448933</v>
      </c>
      <c r="DG31" s="168">
        <v>7.6821336292700408</v>
      </c>
      <c r="DH31" s="168">
        <v>-14.870536323809674</v>
      </c>
      <c r="DI31" s="168">
        <v>-3.3849619851727368</v>
      </c>
      <c r="DJ31" s="168">
        <v>-10.887642103266771</v>
      </c>
      <c r="DK31" s="168">
        <v>-6.9071429636331345</v>
      </c>
      <c r="DL31" s="168">
        <v>-17.256398290440416</v>
      </c>
      <c r="DM31" s="168">
        <v>-8.9834553060684499</v>
      </c>
      <c r="DN31" s="168">
        <v>-10.833427194193874</v>
      </c>
      <c r="DO31" s="168">
        <v>-3.9043050204998053</v>
      </c>
      <c r="DP31" s="168">
        <v>-10.090023777110233</v>
      </c>
      <c r="DQ31" s="168">
        <v>3.3895182467814919</v>
      </c>
      <c r="DR31" s="168">
        <v>0.99649652205981454</v>
      </c>
      <c r="DS31" s="168">
        <v>-5.0761570445857274</v>
      </c>
      <c r="DT31" s="168">
        <v>4.5493192844244135</v>
      </c>
      <c r="DU31" s="168">
        <v>-3.2870681550077308</v>
      </c>
      <c r="DV31" s="168">
        <v>1.2371616110365551</v>
      </c>
      <c r="DW31" s="168">
        <v>1.8074562545211705</v>
      </c>
      <c r="DX31" s="168">
        <v>2.9071318817092333</v>
      </c>
      <c r="DY31" s="168">
        <v>-10.455235223156379</v>
      </c>
      <c r="DZ31" s="168">
        <v>-9.817396648401143</v>
      </c>
      <c r="EA31" s="168">
        <v>13.527387055651928</v>
      </c>
      <c r="EB31" s="168">
        <v>-10.341752331295254</v>
      </c>
      <c r="EC31" s="168">
        <v>-100</v>
      </c>
      <c r="ED31" s="168">
        <v>-100</v>
      </c>
      <c r="EE31" s="168">
        <v>-100</v>
      </c>
      <c r="EF31" s="168">
        <v>-100</v>
      </c>
      <c r="EG31" s="168">
        <v>-100</v>
      </c>
      <c r="EH31" s="168">
        <v>-100</v>
      </c>
      <c r="EI31" s="168">
        <v>-100</v>
      </c>
      <c r="EJ31" s="168">
        <v>-3.6556703973065936</v>
      </c>
      <c r="EK31" s="168">
        <v>-9.0435400843417852</v>
      </c>
      <c r="EL31" s="168">
        <v>-5.2152228094987265</v>
      </c>
      <c r="EM31" s="168">
        <v>-0.60593531489003283</v>
      </c>
      <c r="EN31" s="168">
        <v>13.279958973778875</v>
      </c>
      <c r="EO31" s="168">
        <v>0.23545025564277466</v>
      </c>
      <c r="EP31" s="168">
        <v>4.2988182387480549</v>
      </c>
      <c r="EQ31" s="168">
        <v>1.0827870068265781</v>
      </c>
      <c r="ER31" s="168">
        <v>0.50730386711308029</v>
      </c>
      <c r="ES31" s="168">
        <v>7.2584687951167126</v>
      </c>
      <c r="ET31" s="168">
        <v>10.129261374379766</v>
      </c>
      <c r="EU31" s="168">
        <v>9.5867799957074737</v>
      </c>
      <c r="EV31" s="168">
        <v>6.8367689731770867</v>
      </c>
      <c r="EW31" s="168">
        <v>8.9303491639095824</v>
      </c>
      <c r="EX31" s="168">
        <v>7.9079373545351501</v>
      </c>
      <c r="EY31" s="168">
        <v>4.3821320534684247</v>
      </c>
      <c r="EZ31" s="168">
        <v>-1.6584620825591685</v>
      </c>
      <c r="FA31" s="168">
        <v>-31.055328352212655</v>
      </c>
      <c r="FB31" s="168">
        <v>12.267204750495438</v>
      </c>
      <c r="FC31" s="168">
        <v>13.309147820696808</v>
      </c>
      <c r="FD31" s="168">
        <v>13.395025149376337</v>
      </c>
      <c r="FE31" s="168">
        <v>46.339838219872121</v>
      </c>
      <c r="FF31" s="168">
        <v>-40.600018742855795</v>
      </c>
      <c r="FG31" s="168">
        <v>2.2403092063751018</v>
      </c>
      <c r="FH31" s="168">
        <v>4.4705730310154621</v>
      </c>
      <c r="FI31" s="168">
        <v>37.31307479284277</v>
      </c>
      <c r="FJ31" s="168">
        <v>82.219547300031763</v>
      </c>
      <c r="FK31" s="168">
        <v>5.1499280364685944</v>
      </c>
      <c r="FL31" s="168">
        <v>10.466504060224707</v>
      </c>
      <c r="FM31" s="168">
        <v>-0.30552523399677511</v>
      </c>
      <c r="FN31" s="168">
        <v>6.0320036391152883</v>
      </c>
      <c r="FO31" s="168">
        <v>2.4305628208526144</v>
      </c>
      <c r="FP31" s="168">
        <v>1.4196734592021585</v>
      </c>
      <c r="FQ31" s="168">
        <v>6.156821201889457</v>
      </c>
      <c r="FR31" s="168">
        <v>-0.58762124056563891</v>
      </c>
      <c r="FS31" s="168">
        <v>-7.1213536585462407</v>
      </c>
      <c r="FT31" s="168">
        <v>-12.571982148840291</v>
      </c>
      <c r="FU31" s="168">
        <v>-4.2400242290352708</v>
      </c>
      <c r="FV31" s="168">
        <v>-0.35374539091256452</v>
      </c>
      <c r="FW31" s="168">
        <v>-9.4503530090648269E-2</v>
      </c>
      <c r="FX31" s="168">
        <v>-5.6448180587517953</v>
      </c>
      <c r="FY31" s="168">
        <v>-29.626285254696569</v>
      </c>
      <c r="FZ31" s="168">
        <v>-100</v>
      </c>
      <c r="GA31" s="168">
        <v>-100</v>
      </c>
      <c r="GB31" s="168">
        <v>-7.1038151929823243</v>
      </c>
      <c r="GC31" s="168">
        <v>9.9847208840827051</v>
      </c>
      <c r="GD31" s="168">
        <v>3.0955048594037322</v>
      </c>
      <c r="GE31" s="168">
        <v>7.8037951681729822</v>
      </c>
      <c r="GF31" s="168">
        <v>-22.218238697748205</v>
      </c>
      <c r="GG31" s="168">
        <v>49.689714416366883</v>
      </c>
      <c r="GH31" s="168">
        <v>6.4800293519305256</v>
      </c>
      <c r="GI31" s="168">
        <v>5.9173969251824303</v>
      </c>
      <c r="GJ31" s="168">
        <v>6.6514402843990155</v>
      </c>
      <c r="GK31" s="168">
        <v>-10.30208348722141</v>
      </c>
      <c r="GL31" s="168">
        <v>-2.6834560918963604</v>
      </c>
      <c r="GM31" s="168">
        <v>-4.6799077091370407</v>
      </c>
      <c r="GN31" s="168">
        <v>4.8158386872476626</v>
      </c>
      <c r="GO31" s="168">
        <v>6.5956883859946061</v>
      </c>
      <c r="GP31" s="168">
        <v>6.9745128802215248</v>
      </c>
      <c r="GQ31" s="168">
        <v>-1.7241560988096722</v>
      </c>
      <c r="GR31" s="168">
        <v>0.81783468251768454</v>
      </c>
      <c r="GS31" s="168">
        <v>25.554365798804483</v>
      </c>
      <c r="GT31" s="168">
        <v>4.5477882068980904</v>
      </c>
      <c r="GU31" s="168">
        <v>0.13574072837998585</v>
      </c>
      <c r="GV31" s="168">
        <v>-4.6189986610671809</v>
      </c>
      <c r="GW31" s="168">
        <v>-8.0696949845668939</v>
      </c>
      <c r="GX31" s="168">
        <v>7.2890981254424929</v>
      </c>
      <c r="GY31" s="168">
        <v>4.6656160704879852</v>
      </c>
      <c r="GZ31" s="168">
        <v>-10.80283127350495</v>
      </c>
      <c r="HA31" s="168">
        <v>5.5360524251434953</v>
      </c>
      <c r="HB31" s="168">
        <v>-11.701797203728987</v>
      </c>
      <c r="HC31" s="168">
        <v>8.5873930122890556</v>
      </c>
      <c r="HD31" s="168">
        <v>-7.2222090096981049</v>
      </c>
      <c r="HE31" s="168">
        <v>10.897143365729292</v>
      </c>
      <c r="HF31" s="168">
        <v>-8.0300481428014194</v>
      </c>
      <c r="HG31" s="168">
        <v>3.3037453424659162</v>
      </c>
      <c r="HH31" s="168">
        <v>7.5498058178290961</v>
      </c>
      <c r="HI31" s="168">
        <v>-8.3825467953818276</v>
      </c>
      <c r="HJ31" s="168">
        <v>2.7742488147961382</v>
      </c>
      <c r="HK31" s="168">
        <v>-3.5903550364651124</v>
      </c>
      <c r="HL31" s="168">
        <v>-7.2292318394330977</v>
      </c>
      <c r="HM31" s="168">
        <v>14.697463633200172</v>
      </c>
      <c r="HN31" s="168">
        <v>-15.483334749358818</v>
      </c>
      <c r="HO31" s="168">
        <v>9.9317020698514824</v>
      </c>
      <c r="HP31" s="168">
        <v>-4.7882318959411947</v>
      </c>
      <c r="HQ31" s="168">
        <v>11.35839002006729</v>
      </c>
      <c r="HR31" s="168">
        <v>-5.9613277992185374</v>
      </c>
      <c r="HS31" s="168">
        <v>5.6248522456550774</v>
      </c>
      <c r="HT31" s="168">
        <v>20.834437363234699</v>
      </c>
      <c r="HU31" s="168">
        <v>-7.0874083064678075</v>
      </c>
      <c r="HV31" s="168">
        <v>-2.5471552899096537</v>
      </c>
      <c r="HW31" s="168">
        <v>-9.7993526813628336</v>
      </c>
      <c r="HX31" s="168">
        <v>-3.7538991815705742</v>
      </c>
      <c r="HY31" s="168">
        <v>-0.66502717679618684</v>
      </c>
      <c r="HZ31" s="168">
        <v>-4.0142969691514594</v>
      </c>
      <c r="IA31" s="168">
        <v>9.7390582083528585</v>
      </c>
      <c r="IB31" s="168">
        <v>-5.953917213086342</v>
      </c>
      <c r="IC31" s="168">
        <v>7.5419731426169108</v>
      </c>
      <c r="ID31" s="168">
        <v>-1.9232061378159386</v>
      </c>
      <c r="IE31" s="168">
        <v>0.87552822949088238</v>
      </c>
      <c r="IF31" s="168">
        <v>23.714608471999043</v>
      </c>
      <c r="IG31" s="168">
        <v>-15.268382542309581</v>
      </c>
      <c r="IH31" s="168">
        <v>12.211473815377616</v>
      </c>
      <c r="II31" s="168">
        <v>-7.3241530106573123</v>
      </c>
      <c r="IJ31" s="168">
        <v>-7.6408766984112759</v>
      </c>
      <c r="IK31" s="168">
        <v>0.2733799656480187</v>
      </c>
      <c r="IL31" s="168">
        <v>8.4178250936282666</v>
      </c>
      <c r="IM31" s="168">
        <v>-0.60298484354588311</v>
      </c>
      <c r="IN31" s="168">
        <v>-12.118473099207563</v>
      </c>
      <c r="IO31" s="168">
        <v>17.021850096985673</v>
      </c>
      <c r="IP31" s="168">
        <v>-3.3658214197205325</v>
      </c>
      <c r="IQ31" s="168">
        <v>0.7983207635517573</v>
      </c>
      <c r="IR31" s="168">
        <v>20.952738894932295</v>
      </c>
      <c r="IS31" s="168">
        <v>-14.664322873212214</v>
      </c>
      <c r="IT31" s="168">
        <v>11.592042935976039</v>
      </c>
      <c r="IU31" s="168">
        <v>-4.8889619992520892</v>
      </c>
      <c r="IV31" s="168">
        <v>-7.8535964289674496</v>
      </c>
      <c r="IW31" s="168">
        <v>-0.93297968697784484</v>
      </c>
      <c r="IX31" s="168">
        <v>7.9236398125577523</v>
      </c>
      <c r="IY31" s="168">
        <v>-0.13512991359363014</v>
      </c>
      <c r="IZ31" s="168">
        <v>-11.808203503591926</v>
      </c>
      <c r="JA31" s="168">
        <v>13.086258077272774</v>
      </c>
      <c r="JB31" s="168">
        <v>-4.2298726197127223</v>
      </c>
      <c r="JC31" s="168">
        <v>1.6618161277877306</v>
      </c>
      <c r="JD31" s="168">
        <v>15.141574346714876</v>
      </c>
      <c r="JE31" s="168">
        <v>-9.931803338068363</v>
      </c>
      <c r="JF31" s="168">
        <v>-3.5539828526599706</v>
      </c>
      <c r="JG31" s="168">
        <v>-68.64324297100714</v>
      </c>
      <c r="JH31" s="168">
        <v>86.246221125891907</v>
      </c>
      <c r="JI31" s="168">
        <v>96.480079625486042</v>
      </c>
      <c r="JJ31" s="168">
        <v>0.43771143054362938</v>
      </c>
      <c r="JK31" s="168">
        <v>-0.25411587111192091</v>
      </c>
      <c r="JL31" s="168">
        <v>-10.323145938606487</v>
      </c>
      <c r="JM31" s="168">
        <v>7.5968480233112246</v>
      </c>
      <c r="JN31" s="168">
        <v>1.306961721404079</v>
      </c>
      <c r="JO31" s="168">
        <v>4.8216826861225712</v>
      </c>
      <c r="JP31" s="168">
        <v>-0.86965493673214667</v>
      </c>
      <c r="JQ31" s="168">
        <v>-4.7295240756633063</v>
      </c>
      <c r="JR31" s="168">
        <v>20.012574888045336</v>
      </c>
      <c r="JS31" s="168">
        <v>1.4720522960195268</v>
      </c>
      <c r="JT31" s="168">
        <v>-15.405830373382202</v>
      </c>
      <c r="JU31" s="168">
        <v>-57.0642969308334</v>
      </c>
      <c r="JV31" s="168">
        <v>3.300730586409955</v>
      </c>
      <c r="JW31" s="168">
        <v>21.996921776327085</v>
      </c>
      <c r="JX31" s="168">
        <v>37.303670759931293</v>
      </c>
      <c r="JY31" s="168">
        <v>36.882536732905038</v>
      </c>
      <c r="JZ31" s="168">
        <v>-0.15716589156463101</v>
      </c>
      <c r="KA31" s="168">
        <v>-0.46317576716165831</v>
      </c>
      <c r="KB31" s="168">
        <v>5.8686864534890617</v>
      </c>
      <c r="KC31" s="168">
        <v>-0.2946733719817729</v>
      </c>
      <c r="KD31" s="168">
        <v>8.6238811412452208</v>
      </c>
      <c r="KE31" s="168">
        <v>7.2223274584381443</v>
      </c>
      <c r="KF31" s="168">
        <v>-7.8956852276560596</v>
      </c>
      <c r="KG31" s="168">
        <v>4.7697867535229506</v>
      </c>
      <c r="KH31" s="168">
        <v>-14.968534428724624</v>
      </c>
      <c r="KI31" s="168">
        <v>9.9297486059645195</v>
      </c>
      <c r="KJ31" s="168">
        <v>-10.088458215355601</v>
      </c>
      <c r="KK31" s="168">
        <v>-4.793230577092956</v>
      </c>
      <c r="KL31" s="168">
        <v>15.789392352996074</v>
      </c>
      <c r="KM31" s="168">
        <v>1.6705823204530077</v>
      </c>
      <c r="KN31" s="168">
        <v>6.261394731851297</v>
      </c>
      <c r="KO31" s="168">
        <v>-2.6769630219742311</v>
      </c>
      <c r="KP31" s="168">
        <v>8.9343476697570736</v>
      </c>
      <c r="KQ31" s="168">
        <v>-17.510836353529513</v>
      </c>
      <c r="KR31" s="168">
        <v>26.591835187615743</v>
      </c>
      <c r="KS31" s="168">
        <v>-9.9314909514626493</v>
      </c>
      <c r="KT31" s="168">
        <v>-4.7061628394442323</v>
      </c>
      <c r="KU31" s="168">
        <v>2.0198178942665521</v>
      </c>
      <c r="KV31" s="168">
        <v>-11.122165509786072</v>
      </c>
      <c r="KW31" s="168">
        <v>2.6190443494970879</v>
      </c>
      <c r="KX31" s="168">
        <v>5.107774599915075</v>
      </c>
      <c r="KY31" s="168">
        <v>-1.2799341263989135</v>
      </c>
      <c r="KZ31" s="168">
        <v>22.207609115618922</v>
      </c>
      <c r="LA31" s="168">
        <v>-10.683500190768626</v>
      </c>
      <c r="LB31" s="168">
        <v>-4.7363526220711378</v>
      </c>
      <c r="LC31" s="168">
        <v>10.178451743168722</v>
      </c>
      <c r="LD31" s="168">
        <v>16.17870408580761</v>
      </c>
      <c r="LE31" s="168">
        <v>-27.111859916003823</v>
      </c>
      <c r="LF31" s="168">
        <v>10.953795643335411</v>
      </c>
      <c r="LG31" s="168">
        <v>5.7067135653832963</v>
      </c>
      <c r="LH31" s="168">
        <v>-29.736511268416137</v>
      </c>
      <c r="LI31" s="168">
        <v>16.464293826449691</v>
      </c>
      <c r="LJ31" s="168">
        <v>-3.0544124358843732</v>
      </c>
      <c r="LK31" s="168">
        <v>3.129725168328946</v>
      </c>
      <c r="LL31" s="168">
        <v>8.6216285164616409</v>
      </c>
      <c r="LM31" s="168">
        <v>-1.7533799733878226</v>
      </c>
      <c r="LN31" s="168">
        <v>-6.6726497008286429</v>
      </c>
      <c r="LO31" s="168">
        <v>18.740404154410868</v>
      </c>
      <c r="LP31" s="168">
        <v>8.7002339094320575</v>
      </c>
      <c r="LQ31" s="168">
        <v>-16.184276697987087</v>
      </c>
      <c r="LR31" s="168">
        <v>8.3856934999336943</v>
      </c>
      <c r="LS31" s="168">
        <v>-0.64915295728359013</v>
      </c>
      <c r="LT31" s="168">
        <v>-22.611646466037669</v>
      </c>
      <c r="LU31" s="168">
        <v>7.7348316402727164</v>
      </c>
      <c r="LV31" s="168">
        <v>1.4807009618482425</v>
      </c>
      <c r="LW31" s="168">
        <v>3.7106811030034947</v>
      </c>
      <c r="LX31" s="168">
        <v>9.794907585201031</v>
      </c>
      <c r="LY31" s="168">
        <v>-14.510585228285947</v>
      </c>
      <c r="LZ31" s="168">
        <v>-6.0078672956388317</v>
      </c>
      <c r="MA31" s="168">
        <v>49.477696591061573</v>
      </c>
      <c r="MB31" s="168">
        <v>-14.153996262412846</v>
      </c>
      <c r="MC31" s="168">
        <v>-100</v>
      </c>
      <c r="MD31" s="168" t="e">
        <v>#DIV/0!</v>
      </c>
      <c r="ME31" s="168" t="e">
        <v>#DIV/0!</v>
      </c>
      <c r="MF31" s="168" t="e">
        <v>#DIV/0!</v>
      </c>
      <c r="MG31" s="168" t="e">
        <v>#DIV/0!</v>
      </c>
      <c r="MH31" s="168" t="e">
        <v>#DIV/0!</v>
      </c>
      <c r="MI31" s="168" t="e">
        <v>#DIV/0!</v>
      </c>
      <c r="MJ31" s="168">
        <v>0.66451564937655405</v>
      </c>
      <c r="MK31" s="168">
        <v>-9.2528465893410328</v>
      </c>
      <c r="ML31" s="168">
        <v>3.6495828365757319</v>
      </c>
      <c r="MM31" s="168">
        <v>1.7534590011839839</v>
      </c>
      <c r="MN31" s="168">
        <v>-4.9649520594546743</v>
      </c>
      <c r="MO31" s="168">
        <v>-5.4333389329634372</v>
      </c>
      <c r="MP31" s="168">
        <v>8.6899568307017887</v>
      </c>
      <c r="MQ31" s="168">
        <v>15.968973576155548</v>
      </c>
      <c r="MR31" s="168">
        <v>-15.908507500500335</v>
      </c>
      <c r="MS31" s="168">
        <v>-1.5997736437474686</v>
      </c>
      <c r="MT31" s="168">
        <v>5.3385258014106824</v>
      </c>
      <c r="MU31" s="168">
        <v>15.30874060277651</v>
      </c>
      <c r="MV31" s="168">
        <v>-10.260007211837603</v>
      </c>
      <c r="MW31" s="168">
        <v>1.0339264528009551</v>
      </c>
      <c r="MX31" s="168">
        <v>4.819642917870766</v>
      </c>
      <c r="MY31" s="168">
        <v>12.415140593138929</v>
      </c>
      <c r="MZ31" s="168">
        <v>-8.5014565459620428</v>
      </c>
      <c r="NA31" s="168">
        <v>8.562985460152106E-2</v>
      </c>
      <c r="NB31" s="168">
        <v>1.3947451604286556</v>
      </c>
      <c r="NC31" s="168">
        <v>5.9096762410619306</v>
      </c>
      <c r="ND31" s="168">
        <v>-35.852772203080747</v>
      </c>
      <c r="NE31" s="168">
        <v>62.976102879582811</v>
      </c>
      <c r="NF31" s="168">
        <v>2.3357817909347602</v>
      </c>
      <c r="NG31" s="168">
        <v>5.9899454889719834</v>
      </c>
      <c r="NH31" s="168">
        <v>-17.215989628394397</v>
      </c>
      <c r="NI31" s="168">
        <v>-33.847286055732226</v>
      </c>
      <c r="NJ31" s="168">
        <v>76.142176339877267</v>
      </c>
      <c r="NK31" s="168">
        <v>8.3020036491493983</v>
      </c>
      <c r="NL31" s="168">
        <v>8.8088892212067265</v>
      </c>
      <c r="NM31" s="168">
        <v>-12.212893012710495</v>
      </c>
      <c r="NN31" s="168">
        <v>1.6429765124426297</v>
      </c>
      <c r="NO31" s="168">
        <v>13.777954481242347</v>
      </c>
      <c r="NP31" s="168">
        <v>-1.801499440351094</v>
      </c>
      <c r="NQ31" s="168">
        <v>-6.6323096702056716</v>
      </c>
      <c r="NR31" s="168">
        <v>-1.8093883579556689</v>
      </c>
      <c r="NS31" s="168">
        <v>12.655077474536853</v>
      </c>
      <c r="NT31" s="168">
        <v>2.7851925632328687</v>
      </c>
      <c r="NU31" s="168">
        <v>-12.564222535387245</v>
      </c>
      <c r="NV31" s="168">
        <v>-8.262821928632448</v>
      </c>
      <c r="NW31" s="168">
        <v>6.0438595138274849</v>
      </c>
      <c r="NX31" s="168">
        <v>12.580701145777624</v>
      </c>
      <c r="NY31" s="168">
        <v>-9.0157691348950522</v>
      </c>
      <c r="NZ31" s="168">
        <v>-8.0241564931570366</v>
      </c>
      <c r="OA31" s="168">
        <v>0.15252425268724323</v>
      </c>
      <c r="OB31" s="168">
        <v>-16.032993787321388</v>
      </c>
      <c r="OC31" s="168">
        <v>-100</v>
      </c>
      <c r="OD31" s="168" t="e">
        <v>#DIV/0!</v>
      </c>
      <c r="OE31" s="20"/>
      <c r="OF31" s="250" t="s">
        <v>688</v>
      </c>
    </row>
    <row r="32" spans="1:396" s="14" customFormat="1" ht="18" customHeight="1">
      <c r="A32" s="398"/>
      <c r="B32" s="218"/>
      <c r="C32" s="414" t="s">
        <v>841</v>
      </c>
      <c r="D32" s="220">
        <v>1.1902803707746601</v>
      </c>
      <c r="E32" s="415">
        <v>30</v>
      </c>
      <c r="F32" s="11"/>
      <c r="G32" s="11" t="s">
        <v>689</v>
      </c>
      <c r="H32" s="168">
        <v>4.4947703665145298</v>
      </c>
      <c r="I32" s="168">
        <v>1.5445042710028503</v>
      </c>
      <c r="J32" s="168">
        <v>3.8061054863658796</v>
      </c>
      <c r="K32" s="168">
        <v>-0.34596608328021716</v>
      </c>
      <c r="L32" s="168">
        <v>-12.375377851298509</v>
      </c>
      <c r="M32" s="168">
        <v>-5.2159220569582203</v>
      </c>
      <c r="N32" s="168">
        <v>-8.6962769882523361</v>
      </c>
      <c r="O32" s="168">
        <v>2.7779964456328088</v>
      </c>
      <c r="P32" s="168">
        <v>0.55626880378048327</v>
      </c>
      <c r="Q32" s="168">
        <v>-8.6991824928820733</v>
      </c>
      <c r="R32" s="168">
        <v>-8.1134579396220659</v>
      </c>
      <c r="S32" s="168">
        <v>-4.8592485884366425</v>
      </c>
      <c r="T32" s="168">
        <v>-5.7067621323666771</v>
      </c>
      <c r="U32" s="168">
        <v>-10.225267625020848</v>
      </c>
      <c r="V32" s="168">
        <v>0.8966497391962065</v>
      </c>
      <c r="W32" s="168">
        <v>5.5417687111300609</v>
      </c>
      <c r="X32" s="168">
        <v>4.8290903232020952</v>
      </c>
      <c r="Y32" s="168">
        <v>0.14248112557091019</v>
      </c>
      <c r="Z32" s="168">
        <v>6.706088733269695</v>
      </c>
      <c r="AA32" s="168">
        <v>13.787312959158655</v>
      </c>
      <c r="AB32" s="168">
        <v>10.668302662222146</v>
      </c>
      <c r="AC32" s="168">
        <v>5.1697746000902214</v>
      </c>
      <c r="AD32" s="168">
        <v>8.4708485290985607</v>
      </c>
      <c r="AE32" s="168">
        <v>3.940773539262338</v>
      </c>
      <c r="AF32" s="168">
        <v>3.572146388015355</v>
      </c>
      <c r="AG32" s="168">
        <v>2.5690783080728181</v>
      </c>
      <c r="AH32" s="168">
        <v>3.019916928739093</v>
      </c>
      <c r="AI32" s="168">
        <v>2.3298692768306069</v>
      </c>
      <c r="AJ32" s="168">
        <v>2.9851317892949112</v>
      </c>
      <c r="AK32" s="168">
        <v>2.5050762803998481</v>
      </c>
      <c r="AL32" s="168">
        <v>9.897943864162869</v>
      </c>
      <c r="AM32" s="168">
        <v>4.6463360718870064</v>
      </c>
      <c r="AN32" s="168">
        <v>-1.4549944124503895</v>
      </c>
      <c r="AO32" s="168">
        <v>7.7018391691246535</v>
      </c>
      <c r="AP32" s="168">
        <v>8.2249611189001257</v>
      </c>
      <c r="AQ32" s="168">
        <v>3.2327863496305724</v>
      </c>
      <c r="AR32" s="168">
        <v>5.56253555361792</v>
      </c>
      <c r="AS32" s="168">
        <v>8.6613403361916568</v>
      </c>
      <c r="AT32" s="168">
        <v>3.9609208467000343</v>
      </c>
      <c r="AU32" s="168">
        <v>3.906339262556429</v>
      </c>
      <c r="AV32" s="168">
        <v>4.6146777430752621</v>
      </c>
      <c r="AW32" s="168">
        <v>5.880348317632226</v>
      </c>
      <c r="AX32" s="168">
        <v>4.205827351397005</v>
      </c>
      <c r="AY32" s="168">
        <v>2.6004827702928708</v>
      </c>
      <c r="AZ32" s="168">
        <v>8.2498600154044368</v>
      </c>
      <c r="BA32" s="168">
        <v>3.5381768279626868</v>
      </c>
      <c r="BB32" s="168">
        <v>3.8901810477165952</v>
      </c>
      <c r="BC32" s="168">
        <v>2.9628009619207205</v>
      </c>
      <c r="BD32" s="168">
        <v>3.244383461921359</v>
      </c>
      <c r="BE32" s="168">
        <v>3.936921505417402</v>
      </c>
      <c r="BF32" s="168">
        <v>-14.541621676415303</v>
      </c>
      <c r="BG32" s="168">
        <v>-70.46813276018068</v>
      </c>
      <c r="BH32" s="168">
        <v>-39.396007430834104</v>
      </c>
      <c r="BI32" s="168">
        <v>-2.8964981082921497</v>
      </c>
      <c r="BJ32" s="168">
        <v>-4.6968462499369963</v>
      </c>
      <c r="BK32" s="168">
        <v>-13.480485815284666</v>
      </c>
      <c r="BL32" s="168">
        <v>-10.900108873598896</v>
      </c>
      <c r="BM32" s="168">
        <v>-7.5580709530289454</v>
      </c>
      <c r="BN32" s="168">
        <v>-1.9516945453619172</v>
      </c>
      <c r="BO32" s="168">
        <v>-3.0885988535197129</v>
      </c>
      <c r="BP32" s="168">
        <v>-2.9254936960016238</v>
      </c>
      <c r="BQ32" s="168">
        <v>-0.78794120803401313</v>
      </c>
      <c r="BR32" s="168">
        <v>2.3026815462597057</v>
      </c>
      <c r="BS32" s="168">
        <v>210.12981923303005</v>
      </c>
      <c r="BT32" s="168">
        <v>28.892311430125744</v>
      </c>
      <c r="BU32" s="168">
        <v>-22.242481591259974</v>
      </c>
      <c r="BV32" s="168">
        <v>-23.398136544064982</v>
      </c>
      <c r="BW32" s="168">
        <v>-9.9022613293402344</v>
      </c>
      <c r="BX32" s="168">
        <v>1.4482010255640603</v>
      </c>
      <c r="BY32" s="168">
        <v>2.3758465845007777</v>
      </c>
      <c r="BZ32" s="168">
        <v>3.2488476353081666</v>
      </c>
      <c r="CA32" s="168">
        <v>2.5335155637563673</v>
      </c>
      <c r="CB32" s="168">
        <v>1.720329918757102</v>
      </c>
      <c r="CC32" s="168">
        <v>3.7395872745018153</v>
      </c>
      <c r="CD32" s="168">
        <v>2.4882703499845178</v>
      </c>
      <c r="CE32" s="168">
        <v>6.6733847211313417</v>
      </c>
      <c r="CF32" s="168">
        <v>9.5824821593376157</v>
      </c>
      <c r="CG32" s="168">
        <v>15.088437075460789</v>
      </c>
      <c r="CH32" s="168">
        <v>22.073281310506616</v>
      </c>
      <c r="CI32" s="168">
        <v>6.4835605459437602</v>
      </c>
      <c r="CJ32" s="168">
        <v>7.6343831691255701</v>
      </c>
      <c r="CK32" s="168">
        <v>12.115312454277088</v>
      </c>
      <c r="CL32" s="168">
        <v>2.9172161000562227</v>
      </c>
      <c r="CM32" s="168">
        <v>2.6467871337317206</v>
      </c>
      <c r="CN32" s="168">
        <v>0.43249131192830248</v>
      </c>
      <c r="CO32" s="168">
        <v>5.4875041168202472</v>
      </c>
      <c r="CP32" s="168">
        <v>1.8681606825071526</v>
      </c>
      <c r="CQ32" s="168">
        <v>0.66851238352865039</v>
      </c>
      <c r="CR32" s="168">
        <v>7.2144004666156718</v>
      </c>
      <c r="CS32" s="168">
        <v>6.7950054272258882</v>
      </c>
      <c r="CT32" s="168">
        <v>3.9042721445481874</v>
      </c>
      <c r="CU32" s="168">
        <v>2.2307305617503204</v>
      </c>
      <c r="CV32" s="168">
        <v>1.9360680278248878</v>
      </c>
      <c r="CW32" s="168">
        <v>1.6873279684632507</v>
      </c>
      <c r="CX32" s="168">
        <v>1.9687324209836561</v>
      </c>
      <c r="CY32" s="168">
        <v>-0.39130835161407163</v>
      </c>
      <c r="CZ32" s="168">
        <v>5.2063417859049537</v>
      </c>
      <c r="DA32" s="168">
        <v>4.2400102929834702</v>
      </c>
      <c r="DB32" s="168">
        <v>2.7598796223032451</v>
      </c>
      <c r="DC32" s="168">
        <v>3.6019217533197718</v>
      </c>
      <c r="DD32" s="168">
        <v>6.5991386247829809</v>
      </c>
      <c r="DE32" s="168">
        <v>4.0609187472255144</v>
      </c>
      <c r="DF32" s="168">
        <v>4.6491652931464245</v>
      </c>
      <c r="DG32" s="168">
        <v>2.1499331399187156</v>
      </c>
      <c r="DH32" s="168">
        <v>1.6575264727227079</v>
      </c>
      <c r="DI32" s="168">
        <v>0.87247883964289485</v>
      </c>
      <c r="DJ32" s="168">
        <v>0.81278983431741381</v>
      </c>
      <c r="DK32" s="168">
        <v>0.60373769218765005</v>
      </c>
      <c r="DL32" s="168">
        <v>-3.3310224333576883</v>
      </c>
      <c r="DM32" s="168">
        <v>-2.0136742237670546</v>
      </c>
      <c r="DN32" s="168">
        <v>-1.0891233286027102</v>
      </c>
      <c r="DO32" s="168">
        <v>-1.1849030768444351</v>
      </c>
      <c r="DP32" s="168">
        <v>-0.3142259135133969</v>
      </c>
      <c r="DQ32" s="168">
        <v>-0.37555935791706929</v>
      </c>
      <c r="DR32" s="168">
        <v>0.68711581118014919</v>
      </c>
      <c r="DS32" s="168">
        <v>1.3945892631604551</v>
      </c>
      <c r="DT32" s="168">
        <v>3.2872530716864645</v>
      </c>
      <c r="DU32" s="168">
        <v>4.6828218315950352</v>
      </c>
      <c r="DV32" s="168">
        <v>3.435966164493351</v>
      </c>
      <c r="DW32" s="168">
        <v>4.7527266034377931</v>
      </c>
      <c r="DX32" s="168">
        <v>5.2368392078006707</v>
      </c>
      <c r="DY32" s="168">
        <v>3.9700178078244051</v>
      </c>
      <c r="DZ32" s="168">
        <v>3.1630561751886574</v>
      </c>
      <c r="EA32" s="168">
        <v>4.5012335570478967</v>
      </c>
      <c r="EB32" s="168">
        <v>2.008073956829918</v>
      </c>
      <c r="EC32" s="168">
        <v>-100</v>
      </c>
      <c r="ED32" s="168">
        <v>-100</v>
      </c>
      <c r="EE32" s="168">
        <v>-100</v>
      </c>
      <c r="EF32" s="168">
        <v>-100</v>
      </c>
      <c r="EG32" s="168">
        <v>-100</v>
      </c>
      <c r="EH32" s="168">
        <v>-100</v>
      </c>
      <c r="EI32" s="168">
        <v>-100</v>
      </c>
      <c r="EJ32" s="168">
        <v>3.3284863487716905</v>
      </c>
      <c r="EK32" s="168">
        <v>-6.3279170057109582</v>
      </c>
      <c r="EL32" s="168">
        <v>-1.2518812854689259</v>
      </c>
      <c r="EM32" s="168">
        <v>-7.165799621061467</v>
      </c>
      <c r="EN32" s="168">
        <v>-4.7348969032454988</v>
      </c>
      <c r="EO32" s="168">
        <v>3.4082516111247259</v>
      </c>
      <c r="EP32" s="168">
        <v>10.808370698553787</v>
      </c>
      <c r="EQ32" s="168">
        <v>5.8391901595691138</v>
      </c>
      <c r="ER32" s="168">
        <v>3.073105015263593</v>
      </c>
      <c r="ES32" s="168">
        <v>2.6111549891220704</v>
      </c>
      <c r="ET32" s="168">
        <v>3.7569971839513698</v>
      </c>
      <c r="EU32" s="168">
        <v>6.3180394306363326</v>
      </c>
      <c r="EV32" s="168">
        <v>5.8488483131487357</v>
      </c>
      <c r="EW32" s="168">
        <v>4.8173623948313491</v>
      </c>
      <c r="EX32" s="168">
        <v>4.9706621822495123</v>
      </c>
      <c r="EY32" s="168">
        <v>3.4658844530566029</v>
      </c>
      <c r="EZ32" s="168">
        <v>-3.1562374403939515</v>
      </c>
      <c r="FA32" s="168">
        <v>-36.753058264847027</v>
      </c>
      <c r="FB32" s="168">
        <v>-10.244148967070117</v>
      </c>
      <c r="FC32" s="168">
        <v>-4.077147047031886</v>
      </c>
      <c r="FD32" s="168">
        <v>-0.53430660240174177</v>
      </c>
      <c r="FE32" s="168">
        <v>28.864608566462806</v>
      </c>
      <c r="FF32" s="168">
        <v>-9.6932355125963738</v>
      </c>
      <c r="FG32" s="168">
        <v>2.7432422558673011</v>
      </c>
      <c r="FH32" s="168">
        <v>2.6178725293864602</v>
      </c>
      <c r="FI32" s="168">
        <v>10.293098045155986</v>
      </c>
      <c r="FJ32" s="168">
        <v>10.649292742987086</v>
      </c>
      <c r="FK32" s="168">
        <v>5.5680571536748147</v>
      </c>
      <c r="FL32" s="168">
        <v>2.5321890120456345</v>
      </c>
      <c r="FM32" s="168">
        <v>4.8131610651906556</v>
      </c>
      <c r="FN32" s="168">
        <v>2.556825445414006</v>
      </c>
      <c r="FO32" s="168">
        <v>1.0974211982084796</v>
      </c>
      <c r="FP32" s="168">
        <v>4.0702095708504515</v>
      </c>
      <c r="FQ32" s="168">
        <v>4.7465487971231539</v>
      </c>
      <c r="FR32" s="168">
        <v>2.6265406329275152</v>
      </c>
      <c r="FS32" s="168">
        <v>0.76353854228250384</v>
      </c>
      <c r="FT32" s="168">
        <v>-2.1565638010062997</v>
      </c>
      <c r="FU32" s="168">
        <v>-0.62065121994956485</v>
      </c>
      <c r="FV32" s="168">
        <v>1.9195503917635222</v>
      </c>
      <c r="FW32" s="168">
        <v>4.2628978914232221</v>
      </c>
      <c r="FX32" s="168">
        <v>4.1264679877509849</v>
      </c>
      <c r="FY32" s="168">
        <v>-31.509463091836736</v>
      </c>
      <c r="FZ32" s="168">
        <v>-100</v>
      </c>
      <c r="GA32" s="168">
        <v>-100</v>
      </c>
      <c r="GB32" s="168">
        <v>-0.6702425413662354</v>
      </c>
      <c r="GC32" s="168">
        <v>-1.1110021982653819</v>
      </c>
      <c r="GD32" s="168">
        <v>2.9146958029865147</v>
      </c>
      <c r="GE32" s="168">
        <v>5.2365210133893356</v>
      </c>
      <c r="GF32" s="168">
        <v>-22.869304160917665</v>
      </c>
      <c r="GG32" s="168">
        <v>19.060389618878816</v>
      </c>
      <c r="GH32" s="168">
        <v>4.5455329780931208</v>
      </c>
      <c r="GI32" s="168">
        <v>3.0073186419291176</v>
      </c>
      <c r="GJ32" s="168">
        <v>4.4490451963743283</v>
      </c>
      <c r="GK32" s="168">
        <v>-1.632114046762652</v>
      </c>
      <c r="GL32" s="168">
        <v>3.792283815156722</v>
      </c>
      <c r="GM32" s="168">
        <v>-2.8333111424381769</v>
      </c>
      <c r="GN32" s="168">
        <v>3.6728589355206793</v>
      </c>
      <c r="GO32" s="168">
        <v>3.9409986867100884</v>
      </c>
      <c r="GP32" s="168">
        <v>4.7735675408227394</v>
      </c>
      <c r="GQ32" s="168">
        <v>-13.20435991714136</v>
      </c>
      <c r="GR32" s="168">
        <v>2.8391340243587564</v>
      </c>
      <c r="GS32" s="168">
        <v>7.0427854415912208</v>
      </c>
      <c r="GT32" s="168">
        <v>2.6576434474224584</v>
      </c>
      <c r="GU32" s="168">
        <v>2.9816406349197848</v>
      </c>
      <c r="GV32" s="168">
        <v>0.88925627631546433</v>
      </c>
      <c r="GW32" s="168">
        <v>-5.9635872912022165</v>
      </c>
      <c r="GX32" s="168">
        <v>13.842765114816231</v>
      </c>
      <c r="GY32" s="168">
        <v>-18.356760554972936</v>
      </c>
      <c r="GZ32" s="168">
        <v>20.45513882531192</v>
      </c>
      <c r="HA32" s="168">
        <v>-2.7569887072638295</v>
      </c>
      <c r="HB32" s="168">
        <v>-18.268201182153931</v>
      </c>
      <c r="HC32" s="168">
        <v>28.137613882717972</v>
      </c>
      <c r="HD32" s="168">
        <v>-1.5673324098961814</v>
      </c>
      <c r="HE32" s="168">
        <v>-11.359317889375475</v>
      </c>
      <c r="HF32" s="168">
        <v>8.1050542092847309</v>
      </c>
      <c r="HG32" s="168">
        <v>2.5807584499231382</v>
      </c>
      <c r="HH32" s="168">
        <v>0.72497497161594993</v>
      </c>
      <c r="HI32" s="168">
        <v>-8.6185760450433548</v>
      </c>
      <c r="HJ32" s="168">
        <v>16.3782734398835</v>
      </c>
      <c r="HK32" s="168">
        <v>-21.622354344136212</v>
      </c>
      <c r="HL32" s="168">
        <v>5.914789503232214</v>
      </c>
      <c r="HM32" s="168">
        <v>5.1883470167224459</v>
      </c>
      <c r="HN32" s="168">
        <v>-21.269292454362812</v>
      </c>
      <c r="HO32" s="168">
        <v>44.240856667973645</v>
      </c>
      <c r="HP32" s="168">
        <v>-3.6951281055622047</v>
      </c>
      <c r="HQ32" s="168">
        <v>-19.518028688189332</v>
      </c>
      <c r="HR32" s="168">
        <v>8.798583427431609</v>
      </c>
      <c r="HS32" s="168">
        <v>6.2137089986561875</v>
      </c>
      <c r="HT32" s="168">
        <v>-0.17228281996044359</v>
      </c>
      <c r="HU32" s="168">
        <v>-12.997548232281858</v>
      </c>
      <c r="HV32" s="168">
        <v>30.79602224232255</v>
      </c>
      <c r="HW32" s="168">
        <v>-18.013973989063587</v>
      </c>
      <c r="HX32" s="168">
        <v>5.1995922655632825</v>
      </c>
      <c r="HY32" s="168">
        <v>0.48567647849418449</v>
      </c>
      <c r="HZ32" s="168">
        <v>-16.109070087212956</v>
      </c>
      <c r="IA32" s="168">
        <v>53.812961322220701</v>
      </c>
      <c r="IB32" s="168">
        <v>-6.3349293212892803</v>
      </c>
      <c r="IC32" s="168">
        <v>-23.516756120599396</v>
      </c>
      <c r="ID32" s="168">
        <v>12.213558581947396</v>
      </c>
      <c r="IE32" s="168">
        <v>1.777899071498851</v>
      </c>
      <c r="IF32" s="168">
        <v>-0.52632296942753953</v>
      </c>
      <c r="IG32" s="168">
        <v>-13.84014332457626</v>
      </c>
      <c r="IH32" s="168">
        <v>31.370931359466482</v>
      </c>
      <c r="II32" s="168">
        <v>-18.563132505443363</v>
      </c>
      <c r="IJ32" s="168">
        <v>5.8732308583349777</v>
      </c>
      <c r="IK32" s="168">
        <v>1.7271945524854004E-2</v>
      </c>
      <c r="IL32" s="168">
        <v>-10.058691327165477</v>
      </c>
      <c r="IM32" s="168">
        <v>46.462820656884617</v>
      </c>
      <c r="IN32" s="168">
        <v>-11.796004906936659</v>
      </c>
      <c r="IO32" s="168">
        <v>-16.409908525360407</v>
      </c>
      <c r="IP32" s="168">
        <v>12.758594544280882</v>
      </c>
      <c r="IQ32" s="168">
        <v>-2.9168871826240377</v>
      </c>
      <c r="IR32" s="168">
        <v>1.7185909583509869</v>
      </c>
      <c r="IS32" s="168">
        <v>-11.310907222663388</v>
      </c>
      <c r="IT32" s="168">
        <v>25.688151410275736</v>
      </c>
      <c r="IU32" s="168">
        <v>-18.605888506442042</v>
      </c>
      <c r="IV32" s="168">
        <v>6.5949778085794009</v>
      </c>
      <c r="IW32" s="168">
        <v>1.2273212500765851</v>
      </c>
      <c r="IX32" s="168">
        <v>-11.48113288026164</v>
      </c>
      <c r="IY32" s="168">
        <v>44.206485272857719</v>
      </c>
      <c r="IZ32" s="168">
        <v>-6.9393255877730411</v>
      </c>
      <c r="JA32" s="168">
        <v>-20.048250677320056</v>
      </c>
      <c r="JB32" s="168">
        <v>13.14194590615638</v>
      </c>
      <c r="JC32" s="168">
        <v>-3.7835036865702421</v>
      </c>
      <c r="JD32" s="168">
        <v>1.9967707948648155</v>
      </c>
      <c r="JE32" s="168">
        <v>-10.716002505022175</v>
      </c>
      <c r="JF32" s="168">
        <v>3.3425412109352521</v>
      </c>
      <c r="JG32" s="168">
        <v>-71.872622183055995</v>
      </c>
      <c r="JH32" s="168">
        <v>118.74950170137208</v>
      </c>
      <c r="JI32" s="168">
        <v>62.192736217521031</v>
      </c>
      <c r="JJ32" s="168">
        <v>-13.122317542141843</v>
      </c>
      <c r="JK32" s="168">
        <v>30.915657637244834</v>
      </c>
      <c r="JL32" s="168">
        <v>-4.163863650731102</v>
      </c>
      <c r="JM32" s="168">
        <v>-17.049349391646928</v>
      </c>
      <c r="JN32" s="168">
        <v>20.003727597487256</v>
      </c>
      <c r="JO32" s="168">
        <v>-4.8991675286668794</v>
      </c>
      <c r="JP32" s="168">
        <v>2.168434801060414</v>
      </c>
      <c r="JQ32" s="168">
        <v>-8.7499947626451871</v>
      </c>
      <c r="JR32" s="168">
        <v>6.561835450386269</v>
      </c>
      <c r="JS32" s="168">
        <v>-14.732063069886252</v>
      </c>
      <c r="JT32" s="168">
        <v>-9.0860434891222468</v>
      </c>
      <c r="JU32" s="168">
        <v>-2.1531654428062552</v>
      </c>
      <c r="JV32" s="168">
        <v>-14.413519037190582</v>
      </c>
      <c r="JW32" s="168">
        <v>53.980649785147904</v>
      </c>
      <c r="JX32" s="168">
        <v>7.9095188105990673</v>
      </c>
      <c r="JY32" s="168">
        <v>-16.290846018794014</v>
      </c>
      <c r="JZ32" s="168">
        <v>21.027048857223434</v>
      </c>
      <c r="KA32" s="168">
        <v>-5.5580482528209103</v>
      </c>
      <c r="KB32" s="168">
        <v>1.3581445842912245</v>
      </c>
      <c r="KC32" s="168">
        <v>-6.9385845515847819</v>
      </c>
      <c r="KD32" s="168">
        <v>5.2764762956996236</v>
      </c>
      <c r="KE32" s="168">
        <v>-11.250141997107448</v>
      </c>
      <c r="KF32" s="168">
        <v>-6.6067225350305137</v>
      </c>
      <c r="KG32" s="168">
        <v>2.7631336694361721</v>
      </c>
      <c r="KH32" s="168">
        <v>-9.2191810711708513</v>
      </c>
      <c r="KI32" s="168">
        <v>34.316106426225389</v>
      </c>
      <c r="KJ32" s="168">
        <v>9.075752498383352</v>
      </c>
      <c r="KK32" s="168">
        <v>-12.805948456643662</v>
      </c>
      <c r="KL32" s="168">
        <v>11.097821238919934</v>
      </c>
      <c r="KM32" s="168">
        <v>-5.8062073107168004</v>
      </c>
      <c r="KN32" s="168">
        <v>-0.82835264885002857</v>
      </c>
      <c r="KO32" s="168">
        <v>-2.2545760142277658</v>
      </c>
      <c r="KP32" s="168">
        <v>1.6643733602989244</v>
      </c>
      <c r="KQ32" s="168">
        <v>-12.295302874406332</v>
      </c>
      <c r="KR32" s="168">
        <v>-0.53390068116937073</v>
      </c>
      <c r="KS32" s="168">
        <v>2.3611508359218334</v>
      </c>
      <c r="KT32" s="168">
        <v>-11.676441442632026</v>
      </c>
      <c r="KU32" s="168">
        <v>32.152734461778351</v>
      </c>
      <c r="KV32" s="168">
        <v>8.7613603636075794</v>
      </c>
      <c r="KW32" s="168">
        <v>-13.018715674140779</v>
      </c>
      <c r="KX32" s="168">
        <v>11.405267822349117</v>
      </c>
      <c r="KY32" s="168">
        <v>-7.9862990505507554</v>
      </c>
      <c r="KZ32" s="168">
        <v>4.7447371713910513</v>
      </c>
      <c r="LA32" s="168">
        <v>-3.1523781797913983</v>
      </c>
      <c r="LB32" s="168">
        <v>0.22081481974309725</v>
      </c>
      <c r="LC32" s="168">
        <v>-11.57662696373734</v>
      </c>
      <c r="LD32" s="168">
        <v>2.3436663173161776</v>
      </c>
      <c r="LE32" s="168">
        <v>-7.6158799908483843E-2</v>
      </c>
      <c r="LF32" s="168">
        <v>-11.17715670759118</v>
      </c>
      <c r="LG32" s="168">
        <v>28.996661862645368</v>
      </c>
      <c r="LH32" s="168">
        <v>8.2370837700733261</v>
      </c>
      <c r="LI32" s="168">
        <v>-13.690426404782869</v>
      </c>
      <c r="LJ32" s="168">
        <v>11.339346277634178</v>
      </c>
      <c r="LK32" s="168">
        <v>-8.1771048135931608</v>
      </c>
      <c r="LL32" s="168">
        <v>0.64801646660237111</v>
      </c>
      <c r="LM32" s="168">
        <v>-1.8325955109408056</v>
      </c>
      <c r="LN32" s="168">
        <v>1.1664492572185452</v>
      </c>
      <c r="LO32" s="168">
        <v>-11.662251201365265</v>
      </c>
      <c r="LP32" s="168">
        <v>3.2454343249249291</v>
      </c>
      <c r="LQ32" s="168">
        <v>-0.13763871933539917</v>
      </c>
      <c r="LR32" s="168">
        <v>-10.229700145656068</v>
      </c>
      <c r="LS32" s="168">
        <v>29.903051055807339</v>
      </c>
      <c r="LT32" s="168">
        <v>10.257471767901592</v>
      </c>
      <c r="LU32" s="168">
        <v>-12.524252060820842</v>
      </c>
      <c r="LV32" s="168">
        <v>10.013206110138555</v>
      </c>
      <c r="LW32" s="168">
        <v>-7.0081810798647695</v>
      </c>
      <c r="LX32" s="168">
        <v>1.1131592362036145</v>
      </c>
      <c r="LY32" s="168">
        <v>-3.0143163771605259</v>
      </c>
      <c r="LZ32" s="168">
        <v>0.38124747711054852</v>
      </c>
      <c r="MA32" s="168">
        <v>-10.516379977795154</v>
      </c>
      <c r="MB32" s="168">
        <v>0.78223521230064819</v>
      </c>
      <c r="MC32" s="168">
        <v>-100</v>
      </c>
      <c r="MD32" s="168" t="e">
        <v>#DIV/0!</v>
      </c>
      <c r="ME32" s="168" t="e">
        <v>#DIV/0!</v>
      </c>
      <c r="MF32" s="168" t="e">
        <v>#DIV/0!</v>
      </c>
      <c r="MG32" s="168" t="e">
        <v>#DIV/0!</v>
      </c>
      <c r="MH32" s="168" t="e">
        <v>#DIV/0!</v>
      </c>
      <c r="MI32" s="168" t="e">
        <v>#DIV/0!</v>
      </c>
      <c r="MJ32" s="168">
        <v>-2.002720309477624</v>
      </c>
      <c r="MK32" s="168">
        <v>0.46542355446565864</v>
      </c>
      <c r="ML32" s="168">
        <v>0.67210589926243358</v>
      </c>
      <c r="MM32" s="168">
        <v>4.2510107338420369</v>
      </c>
      <c r="MN32" s="168">
        <v>-11.160904018272305</v>
      </c>
      <c r="MO32" s="168">
        <v>5.909586450286028</v>
      </c>
      <c r="MP32" s="168">
        <v>-5.3570379539131068</v>
      </c>
      <c r="MQ32" s="168">
        <v>6.9808674492929157</v>
      </c>
      <c r="MR32" s="168">
        <v>-3.5670430036375933</v>
      </c>
      <c r="MS32" s="168">
        <v>13.488706491690564</v>
      </c>
      <c r="MT32" s="168">
        <v>-9.6012837828739066</v>
      </c>
      <c r="MU32" s="168">
        <v>4.1849448073087387</v>
      </c>
      <c r="MV32" s="168">
        <v>-3.9992334086785206</v>
      </c>
      <c r="MW32" s="168">
        <v>14.756016547293797</v>
      </c>
      <c r="MX32" s="168">
        <v>-7.3699650519772177</v>
      </c>
      <c r="MY32" s="168">
        <v>3.7251672291921238</v>
      </c>
      <c r="MZ32" s="168">
        <v>-4.934750804141018</v>
      </c>
      <c r="NA32" s="168">
        <v>14.923852033130444</v>
      </c>
      <c r="NB32" s="168">
        <v>-8.697837152108761</v>
      </c>
      <c r="NC32" s="168">
        <v>-2.9135495269759133</v>
      </c>
      <c r="ND32" s="168">
        <v>-37.914573762790106</v>
      </c>
      <c r="NE32" s="168">
        <v>63.092283361472852</v>
      </c>
      <c r="NF32" s="168">
        <v>-2.4245902594910262</v>
      </c>
      <c r="NG32" s="168">
        <v>0.67226754135145939</v>
      </c>
      <c r="NH32" s="168">
        <v>-19.564084093207171</v>
      </c>
      <c r="NI32" s="168">
        <v>14.293106440013645</v>
      </c>
      <c r="NJ32" s="168">
        <v>11.012879467993656</v>
      </c>
      <c r="NK32" s="168">
        <v>0.54942486704267424</v>
      </c>
      <c r="NL32" s="168">
        <v>-13.547941106269718</v>
      </c>
      <c r="NM32" s="168">
        <v>14.662219278750939</v>
      </c>
      <c r="NN32" s="168">
        <v>5.9149472531439926</v>
      </c>
      <c r="NO32" s="168">
        <v>-2.3421202067539753</v>
      </c>
      <c r="NP32" s="168">
        <v>-11.624694054065671</v>
      </c>
      <c r="NQ32" s="168">
        <v>12.193860849599346</v>
      </c>
      <c r="NR32" s="168">
        <v>4.4077562573964002</v>
      </c>
      <c r="NS32" s="168">
        <v>0.52952781458421327</v>
      </c>
      <c r="NT32" s="168">
        <v>-11.050354035999376</v>
      </c>
      <c r="NU32" s="168">
        <v>9.9231234963863102</v>
      </c>
      <c r="NV32" s="168">
        <v>2.5124193690294021</v>
      </c>
      <c r="NW32" s="168">
        <v>-2.3837929558837772</v>
      </c>
      <c r="NX32" s="168">
        <v>-9.6540531125649665</v>
      </c>
      <c r="NY32" s="168">
        <v>12.732830934579042</v>
      </c>
      <c r="NZ32" s="168">
        <v>4.8693981889820037</v>
      </c>
      <c r="OA32" s="168">
        <v>-2.5115255433450159</v>
      </c>
      <c r="OB32" s="168">
        <v>-40.573779852738888</v>
      </c>
      <c r="OC32" s="168">
        <v>-100</v>
      </c>
      <c r="OD32" s="168" t="e">
        <v>#DIV/0!</v>
      </c>
      <c r="OE32" s="20"/>
      <c r="OF32" s="250" t="s">
        <v>690</v>
      </c>
    </row>
    <row r="33" spans="1:396" s="14" customFormat="1" ht="18" customHeight="1">
      <c r="A33" s="398"/>
      <c r="B33" s="218"/>
      <c r="C33" s="414" t="s">
        <v>842</v>
      </c>
      <c r="D33" s="220">
        <v>0.74383978573519205</v>
      </c>
      <c r="E33" s="415">
        <v>32</v>
      </c>
      <c r="F33" s="11"/>
      <c r="G33" s="11" t="s">
        <v>692</v>
      </c>
      <c r="H33" s="168">
        <v>1.023257738595106</v>
      </c>
      <c r="I33" s="168">
        <v>1.2657955302655068</v>
      </c>
      <c r="J33" s="168">
        <v>3.5541670826000313</v>
      </c>
      <c r="K33" s="168">
        <v>-7.4595708536740517</v>
      </c>
      <c r="L33" s="168">
        <v>-11.704358733331787</v>
      </c>
      <c r="M33" s="168">
        <v>-2.869476197479301</v>
      </c>
      <c r="N33" s="168">
        <v>-5.2349014094255892</v>
      </c>
      <c r="O33" s="168">
        <v>-0.48502154200666325</v>
      </c>
      <c r="P33" s="168">
        <v>0.29675797902125112</v>
      </c>
      <c r="Q33" s="168">
        <v>-5.379853172731643</v>
      </c>
      <c r="R33" s="168">
        <v>-6.09048063518091</v>
      </c>
      <c r="S33" s="168">
        <v>-0.89199972713585396</v>
      </c>
      <c r="T33" s="168">
        <v>3.2375063055907702</v>
      </c>
      <c r="U33" s="168">
        <v>1.7025283279624688</v>
      </c>
      <c r="V33" s="168">
        <v>6.1696644996246448</v>
      </c>
      <c r="W33" s="168">
        <v>5.0494768238861525</v>
      </c>
      <c r="X33" s="168">
        <v>6.852708518525688</v>
      </c>
      <c r="Y33" s="168">
        <v>-1.0400168256688715</v>
      </c>
      <c r="Z33" s="168">
        <v>6.7682491824454303</v>
      </c>
      <c r="AA33" s="168">
        <v>9.8734116090624582</v>
      </c>
      <c r="AB33" s="168">
        <v>8.1736825497515895</v>
      </c>
      <c r="AC33" s="168">
        <v>4.8207170880704098</v>
      </c>
      <c r="AD33" s="168">
        <v>6.9079543192821689</v>
      </c>
      <c r="AE33" s="168">
        <v>5.3644856497424769</v>
      </c>
      <c r="AF33" s="168">
        <v>3.0368396145801171</v>
      </c>
      <c r="AG33" s="168">
        <v>2.8588811670947649</v>
      </c>
      <c r="AH33" s="168">
        <v>2.9701638251747369</v>
      </c>
      <c r="AI33" s="168">
        <v>6.5812847995325967</v>
      </c>
      <c r="AJ33" s="168">
        <v>5.2798052732187841</v>
      </c>
      <c r="AK33" s="168">
        <v>3.6007673997179097</v>
      </c>
      <c r="AL33" s="168">
        <v>7.0188031011396674</v>
      </c>
      <c r="AM33" s="168">
        <v>6.2172113750777953</v>
      </c>
      <c r="AN33" s="168">
        <v>6.7412894719074359</v>
      </c>
      <c r="AO33" s="168">
        <v>9.4007696789970083</v>
      </c>
      <c r="AP33" s="168">
        <v>4.102530853223783</v>
      </c>
      <c r="AQ33" s="168">
        <v>4.7506891029523501</v>
      </c>
      <c r="AR33" s="168">
        <v>5.0573004644646034</v>
      </c>
      <c r="AS33" s="168">
        <v>4.4863657224800875</v>
      </c>
      <c r="AT33" s="168">
        <v>5.3041138778035588</v>
      </c>
      <c r="AU33" s="168">
        <v>5.0289217097688095</v>
      </c>
      <c r="AV33" s="168">
        <v>5.6178215694019968</v>
      </c>
      <c r="AW33" s="168">
        <v>2.7619050474955316</v>
      </c>
      <c r="AX33" s="168">
        <v>5.5356336122269596</v>
      </c>
      <c r="AY33" s="168">
        <v>5.8214362573834535</v>
      </c>
      <c r="AZ33" s="168">
        <v>0.34833533427163843</v>
      </c>
      <c r="BA33" s="168">
        <v>6.6144763980686463</v>
      </c>
      <c r="BB33" s="168">
        <v>10.750712673085005</v>
      </c>
      <c r="BC33" s="168">
        <v>7.4990698557174937</v>
      </c>
      <c r="BD33" s="168">
        <v>3.3335803616138264</v>
      </c>
      <c r="BE33" s="168">
        <v>5.6078867070826988</v>
      </c>
      <c r="BF33" s="168">
        <v>-7.7520559693741831</v>
      </c>
      <c r="BG33" s="168">
        <v>-80.720211982815854</v>
      </c>
      <c r="BH33" s="168">
        <v>-46.293598364180241</v>
      </c>
      <c r="BI33" s="168">
        <v>4.7461418129006319</v>
      </c>
      <c r="BJ33" s="168">
        <v>4.2800164852346825</v>
      </c>
      <c r="BK33" s="168">
        <v>6.454887204900956</v>
      </c>
      <c r="BL33" s="168">
        <v>7.045917658117304</v>
      </c>
      <c r="BM33" s="168">
        <v>4.9564468765508991</v>
      </c>
      <c r="BN33" s="168">
        <v>0.68833292423664716</v>
      </c>
      <c r="BO33" s="168">
        <v>-2.3465733882387667</v>
      </c>
      <c r="BP33" s="168">
        <v>-1.8259744705132306</v>
      </c>
      <c r="BQ33" s="168">
        <v>-4.2216365806547316</v>
      </c>
      <c r="BR33" s="168">
        <v>10.969166189500299</v>
      </c>
      <c r="BS33" s="168">
        <v>432.95014657915817</v>
      </c>
      <c r="BT33" s="168">
        <v>95.514349962120093</v>
      </c>
      <c r="BU33" s="168">
        <v>-30.153247614201376</v>
      </c>
      <c r="BV33" s="168">
        <v>-36.803891417183266</v>
      </c>
      <c r="BW33" s="168">
        <v>-33.85546926864923</v>
      </c>
      <c r="BX33" s="168">
        <v>-8.8525274806932259</v>
      </c>
      <c r="BY33" s="168">
        <v>4.9098968092028912</v>
      </c>
      <c r="BZ33" s="168">
        <v>6.4274078705476114</v>
      </c>
      <c r="CA33" s="168">
        <v>4.3383571484694414</v>
      </c>
      <c r="CB33" s="168">
        <v>1.6497964630828506</v>
      </c>
      <c r="CC33" s="168">
        <v>6.899146289494638</v>
      </c>
      <c r="CD33" s="168">
        <v>4.166231950180574</v>
      </c>
      <c r="CE33" s="168">
        <v>2.2868752827740479</v>
      </c>
      <c r="CF33" s="168">
        <v>10.758260993830348</v>
      </c>
      <c r="CG33" s="168">
        <v>41.003979324353764</v>
      </c>
      <c r="CH33" s="168">
        <v>46.662213514447359</v>
      </c>
      <c r="CI33" s="168">
        <v>21.279725092829977</v>
      </c>
      <c r="CJ33" s="168">
        <v>3.0530394562908896</v>
      </c>
      <c r="CK33" s="168">
        <v>0.41782396630667051</v>
      </c>
      <c r="CL33" s="168">
        <v>5.3987950344022835</v>
      </c>
      <c r="CM33" s="168">
        <v>2.7496503529703205</v>
      </c>
      <c r="CN33" s="168">
        <v>0.98473599391127209</v>
      </c>
      <c r="CO33" s="168">
        <v>4.9741614242740724</v>
      </c>
      <c r="CP33" s="168">
        <v>0.86313083889071152</v>
      </c>
      <c r="CQ33" s="168">
        <v>0.48565481448909509</v>
      </c>
      <c r="CR33" s="168">
        <v>8.5354316685993297</v>
      </c>
      <c r="CS33" s="168">
        <v>0.9319703399453374</v>
      </c>
      <c r="CT33" s="168">
        <v>1.0969293212844633</v>
      </c>
      <c r="CU33" s="168">
        <v>0.51721628958694055</v>
      </c>
      <c r="CV33" s="168">
        <v>0.72589261098276836</v>
      </c>
      <c r="CW33" s="168">
        <v>3.6297904755312089</v>
      </c>
      <c r="CX33" s="168">
        <v>2.7728746228343937</v>
      </c>
      <c r="CY33" s="168">
        <v>6.0541839870298872</v>
      </c>
      <c r="CZ33" s="168">
        <v>1.8875564994628888</v>
      </c>
      <c r="DA33" s="168">
        <v>1.4081777077205686</v>
      </c>
      <c r="DB33" s="168">
        <v>3.8400352821983006</v>
      </c>
      <c r="DC33" s="168">
        <v>5.208216631470151</v>
      </c>
      <c r="DD33" s="168">
        <v>2.48878605380078</v>
      </c>
      <c r="DE33" s="168">
        <v>5.8739298623346627</v>
      </c>
      <c r="DF33" s="168">
        <v>6.9934853348427879</v>
      </c>
      <c r="DG33" s="168">
        <v>3.4048184302718028</v>
      </c>
      <c r="DH33" s="168">
        <v>1.9328319499131652</v>
      </c>
      <c r="DI33" s="168">
        <v>0.75088447610144726</v>
      </c>
      <c r="DJ33" s="168">
        <v>1.7589399831687871</v>
      </c>
      <c r="DK33" s="168">
        <v>3.6256554444569815</v>
      </c>
      <c r="DL33" s="168">
        <v>6.5493546891806034</v>
      </c>
      <c r="DM33" s="168">
        <v>3.3567108956097655</v>
      </c>
      <c r="DN33" s="168">
        <v>3.0570941319725762</v>
      </c>
      <c r="DO33" s="168">
        <v>2.8502766209548724</v>
      </c>
      <c r="DP33" s="168">
        <v>0.81482725650812426</v>
      </c>
      <c r="DQ33" s="168">
        <v>1.1093322607836456</v>
      </c>
      <c r="DR33" s="168">
        <v>3.5909140799241612</v>
      </c>
      <c r="DS33" s="168">
        <v>4.1314513078245483</v>
      </c>
      <c r="DT33" s="168">
        <v>4.9478269520635934</v>
      </c>
      <c r="DU33" s="168">
        <v>2.7638752357163696</v>
      </c>
      <c r="DV33" s="168">
        <v>3.1059330751915581</v>
      </c>
      <c r="DW33" s="168">
        <v>4.4572140381146284</v>
      </c>
      <c r="DX33" s="168">
        <v>1.7949797506296363</v>
      </c>
      <c r="DY33" s="168">
        <v>2.4492904673333697</v>
      </c>
      <c r="DZ33" s="168">
        <v>1.4828660605419088</v>
      </c>
      <c r="EA33" s="168">
        <v>2.6041786189590255</v>
      </c>
      <c r="EB33" s="168">
        <v>1.2883916062957042</v>
      </c>
      <c r="EC33" s="168">
        <v>-100</v>
      </c>
      <c r="ED33" s="168">
        <v>-100</v>
      </c>
      <c r="EE33" s="168">
        <v>-100</v>
      </c>
      <c r="EF33" s="168">
        <v>-100</v>
      </c>
      <c r="EG33" s="168">
        <v>-100</v>
      </c>
      <c r="EH33" s="168">
        <v>-100</v>
      </c>
      <c r="EI33" s="168">
        <v>-100</v>
      </c>
      <c r="EJ33" s="168">
        <v>1.8995785099930771</v>
      </c>
      <c r="EK33" s="168">
        <v>-7.2549701549584</v>
      </c>
      <c r="EL33" s="168">
        <v>-1.8071797321077554</v>
      </c>
      <c r="EM33" s="168">
        <v>-4.1487214231744787</v>
      </c>
      <c r="EN33" s="168">
        <v>3.6739053638008272</v>
      </c>
      <c r="EO33" s="168">
        <v>3.3964392627313487</v>
      </c>
      <c r="EP33" s="168">
        <v>8.2628444911076571</v>
      </c>
      <c r="EQ33" s="168">
        <v>5.6885297993115103</v>
      </c>
      <c r="ER33" s="168">
        <v>2.9579673620259115</v>
      </c>
      <c r="ES33" s="168">
        <v>5.1244369044580083</v>
      </c>
      <c r="ET33" s="168">
        <v>6.659579189347582</v>
      </c>
      <c r="EU33" s="168">
        <v>6.0762414607925024</v>
      </c>
      <c r="EV33" s="168">
        <v>4.9553574571918233</v>
      </c>
      <c r="EW33" s="168">
        <v>4.4410750050697203</v>
      </c>
      <c r="EX33" s="168">
        <v>3.7830466215996097</v>
      </c>
      <c r="EY33" s="168">
        <v>8.2543833089102634</v>
      </c>
      <c r="EZ33" s="168">
        <v>0.41484409050416104</v>
      </c>
      <c r="FA33" s="168">
        <v>-40.638215259507945</v>
      </c>
      <c r="FB33" s="168">
        <v>5.9492052248593126</v>
      </c>
      <c r="FC33" s="168">
        <v>1.1203799121525861</v>
      </c>
      <c r="FD33" s="168">
        <v>1.2344313635793185</v>
      </c>
      <c r="FE33" s="168">
        <v>57.504183318839438</v>
      </c>
      <c r="FF33" s="168">
        <v>-26.113255052603606</v>
      </c>
      <c r="FG33" s="168">
        <v>5.2300632075678948</v>
      </c>
      <c r="FH33" s="168">
        <v>4.1475769259929649</v>
      </c>
      <c r="FI33" s="168">
        <v>15.617804033289161</v>
      </c>
      <c r="FJ33" s="168">
        <v>20.432008398281724</v>
      </c>
      <c r="FK33" s="168">
        <v>2.8254630814982988</v>
      </c>
      <c r="FL33" s="168">
        <v>2.2431883676773339</v>
      </c>
      <c r="FM33" s="168">
        <v>3.4545236586284318</v>
      </c>
      <c r="FN33" s="168">
        <v>0.78749136013026089</v>
      </c>
      <c r="FO33" s="168">
        <v>4.1028745245780698</v>
      </c>
      <c r="FP33" s="168">
        <v>2.3649660227445679</v>
      </c>
      <c r="FQ33" s="168">
        <v>4.4161912998728496</v>
      </c>
      <c r="FR33" s="168">
        <v>4.0681789885648669</v>
      </c>
      <c r="FS33" s="168">
        <v>2.0197035256425409</v>
      </c>
      <c r="FT33" s="168">
        <v>4.3353162135010308</v>
      </c>
      <c r="FU33" s="168">
        <v>1.5598573330674697</v>
      </c>
      <c r="FV33" s="168">
        <v>4.2382905702189788</v>
      </c>
      <c r="FW33" s="168">
        <v>3.4342007071283405</v>
      </c>
      <c r="FX33" s="168">
        <v>1.9074649231892664</v>
      </c>
      <c r="FY33" s="168">
        <v>-30.421915066411458</v>
      </c>
      <c r="FZ33" s="168">
        <v>-100</v>
      </c>
      <c r="GA33" s="168">
        <v>-100</v>
      </c>
      <c r="GB33" s="168">
        <v>-2.6922412598582497</v>
      </c>
      <c r="GC33" s="168">
        <v>4.5127886076210757</v>
      </c>
      <c r="GD33" s="168">
        <v>4.0797622145735062</v>
      </c>
      <c r="GE33" s="168">
        <v>5.0943360472735009</v>
      </c>
      <c r="GF33" s="168">
        <v>-24.227695904726403</v>
      </c>
      <c r="GG33" s="168">
        <v>35.275674266494519</v>
      </c>
      <c r="GH33" s="168">
        <v>5.0645074573997277</v>
      </c>
      <c r="GI33" s="168">
        <v>3.1937182772905857</v>
      </c>
      <c r="GJ33" s="168">
        <v>2.9181131250663839</v>
      </c>
      <c r="GK33" s="168">
        <v>3.3012838846203181</v>
      </c>
      <c r="GL33" s="168">
        <v>1.9095800384003638</v>
      </c>
      <c r="GM33" s="168">
        <v>-2.8455079342364229</v>
      </c>
      <c r="GN33" s="168">
        <v>5.2657950150331487</v>
      </c>
      <c r="GO33" s="168">
        <v>5.2043464782958608</v>
      </c>
      <c r="GP33" s="168">
        <v>5.33792131609043</v>
      </c>
      <c r="GQ33" s="168">
        <v>-7.6070768846435328</v>
      </c>
      <c r="GR33" s="168">
        <v>2.6473406379823956</v>
      </c>
      <c r="GS33" s="168">
        <v>9.9398909397063733</v>
      </c>
      <c r="GT33" s="168">
        <v>2.6900774864204067</v>
      </c>
      <c r="GU33" s="168">
        <v>3.1700437665934942</v>
      </c>
      <c r="GV33" s="168">
        <v>3.3824142425992392</v>
      </c>
      <c r="GW33" s="168">
        <v>-7.7921622879930652</v>
      </c>
      <c r="GX33" s="168">
        <v>-4.2566481600482007</v>
      </c>
      <c r="GY33" s="168">
        <v>5.432029052354622</v>
      </c>
      <c r="GZ33" s="168">
        <v>0.64298263431010128</v>
      </c>
      <c r="HA33" s="168">
        <v>6.092544646871616</v>
      </c>
      <c r="HB33" s="168">
        <v>-3.8612610343097629</v>
      </c>
      <c r="HC33" s="168">
        <v>-5.841344674672527</v>
      </c>
      <c r="HD33" s="168">
        <v>10.184342658148609</v>
      </c>
      <c r="HE33" s="168">
        <v>-4.4624865798953692</v>
      </c>
      <c r="HF33" s="168">
        <v>-1.1684425628103128</v>
      </c>
      <c r="HG33" s="168">
        <v>-2.1271574661040518</v>
      </c>
      <c r="HH33" s="168">
        <v>10.27920978894106</v>
      </c>
      <c r="HI33" s="168">
        <v>-7.5707886574649166</v>
      </c>
      <c r="HJ33" s="168">
        <v>-2.0930709963234619</v>
      </c>
      <c r="HK33" s="168">
        <v>-5.7814331460911177</v>
      </c>
      <c r="HL33" s="168">
        <v>-3.973465731011558</v>
      </c>
      <c r="HM33" s="168">
        <v>16.708189501343412</v>
      </c>
      <c r="HN33" s="168">
        <v>-6.2025332532933675</v>
      </c>
      <c r="HO33" s="168">
        <v>-1.1218613635720089</v>
      </c>
      <c r="HP33" s="168">
        <v>11.049939616142467</v>
      </c>
      <c r="HQ33" s="168">
        <v>-9.8697332847663972</v>
      </c>
      <c r="HR33" s="168">
        <v>-1.9106990613096428</v>
      </c>
      <c r="HS33" s="168">
        <v>3.2907182377637696</v>
      </c>
      <c r="HT33" s="168">
        <v>14.874183563550076</v>
      </c>
      <c r="HU33" s="168">
        <v>-8.9450644316237486</v>
      </c>
      <c r="HV33" s="168">
        <v>2.2073489755213558</v>
      </c>
      <c r="HW33" s="168">
        <v>-6.7755257422475808</v>
      </c>
      <c r="HX33" s="168">
        <v>-2.3251177776892717</v>
      </c>
      <c r="HY33" s="168">
        <v>8.0874844399213117</v>
      </c>
      <c r="HZ33" s="168">
        <v>1.1983933409980949</v>
      </c>
      <c r="IA33" s="168">
        <v>1.7538313939537744</v>
      </c>
      <c r="IB33" s="168">
        <v>9.3320098036790284</v>
      </c>
      <c r="IC33" s="168">
        <v>-12.663422694473795</v>
      </c>
      <c r="ID33" s="168">
        <v>4.2499186043983173E-2</v>
      </c>
      <c r="IE33" s="168">
        <v>1.7994729093000643</v>
      </c>
      <c r="IF33" s="168">
        <v>12.336455255331799</v>
      </c>
      <c r="IG33" s="168">
        <v>-9.1023285230908328</v>
      </c>
      <c r="IH33" s="168">
        <v>2.3179267432381465</v>
      </c>
      <c r="II33" s="168">
        <v>-3.5061820623908062</v>
      </c>
      <c r="IJ33" s="168">
        <v>-3.5178399304250974</v>
      </c>
      <c r="IK33" s="168">
        <v>6.3636687512896231</v>
      </c>
      <c r="IL33" s="168">
        <v>4.5371690088605163</v>
      </c>
      <c r="IM33" s="168">
        <v>0.99167533373878314</v>
      </c>
      <c r="IN33" s="168">
        <v>9.8714563856283206</v>
      </c>
      <c r="IO33" s="168">
        <v>-10.487414704986989</v>
      </c>
      <c r="IP33" s="168">
        <v>-4.8025220598773473</v>
      </c>
      <c r="IQ33" s="168">
        <v>2.433291968677338</v>
      </c>
      <c r="IR33" s="168">
        <v>12.665270595720088</v>
      </c>
      <c r="IS33" s="168">
        <v>-9.5963126477753917</v>
      </c>
      <c r="IT33" s="168">
        <v>3.1187039094479019</v>
      </c>
      <c r="IU33" s="168">
        <v>-3.7583502064674406</v>
      </c>
      <c r="IV33" s="168">
        <v>-2.9768619826643175</v>
      </c>
      <c r="IW33" s="168">
        <v>3.4875844465419732</v>
      </c>
      <c r="IX33" s="168">
        <v>7.3588151395157979</v>
      </c>
      <c r="IY33" s="168">
        <v>1.2651724167735523</v>
      </c>
      <c r="IZ33" s="168">
        <v>4.1888877999476222</v>
      </c>
      <c r="JA33" s="168">
        <v>-4.8979000949508844</v>
      </c>
      <c r="JB33" s="168">
        <v>-1.1092219110699943</v>
      </c>
      <c r="JC33" s="168">
        <v>-0.57415123462229189</v>
      </c>
      <c r="JD33" s="168">
        <v>8.2995956029344882</v>
      </c>
      <c r="JE33" s="168">
        <v>-7.6065850192597111</v>
      </c>
      <c r="JF33" s="168">
        <v>-9.9263442972440288</v>
      </c>
      <c r="JG33" s="168">
        <v>-79.885528876097666</v>
      </c>
      <c r="JH33" s="168">
        <v>170.27079414370274</v>
      </c>
      <c r="JI33" s="168">
        <v>101.83674322135693</v>
      </c>
      <c r="JJ33" s="168">
        <v>6.8810632909167282</v>
      </c>
      <c r="JK33" s="168">
        <v>3.3771653549639495</v>
      </c>
      <c r="JL33" s="168">
        <v>4.7673375751842002</v>
      </c>
      <c r="JM33" s="168">
        <v>-6.7542348657158868</v>
      </c>
      <c r="JN33" s="168">
        <v>-5.130671972284631</v>
      </c>
      <c r="JO33" s="168">
        <v>-3.5710042689090074</v>
      </c>
      <c r="JP33" s="168">
        <v>8.8769501742712862</v>
      </c>
      <c r="JQ33" s="168">
        <v>-9.8611875202996373</v>
      </c>
      <c r="JR33" s="168">
        <v>4.3596707245061879</v>
      </c>
      <c r="JS33" s="168">
        <v>-3.3964956036562199</v>
      </c>
      <c r="JT33" s="168">
        <v>-0.85035350880887961</v>
      </c>
      <c r="JU33" s="168">
        <v>-27.894596847395178</v>
      </c>
      <c r="JV33" s="168">
        <v>-3.2959006616174094</v>
      </c>
      <c r="JW33" s="168">
        <v>8.2002396046356694</v>
      </c>
      <c r="JX33" s="168">
        <v>44.369880880097156</v>
      </c>
      <c r="JY33" s="168">
        <v>7.3250121780482402</v>
      </c>
      <c r="JZ33" s="168">
        <v>-3.7583967242570395</v>
      </c>
      <c r="KA33" s="168">
        <v>-5.4637973679040925</v>
      </c>
      <c r="KB33" s="168">
        <v>6.0714403331798792</v>
      </c>
      <c r="KC33" s="168">
        <v>-5.2062823841626908</v>
      </c>
      <c r="KD33" s="168">
        <v>1.6916789727598172</v>
      </c>
      <c r="KE33" s="168">
        <v>-5.1394063020957645</v>
      </c>
      <c r="KF33" s="168">
        <v>7.3612073216470719</v>
      </c>
      <c r="KG33" s="168">
        <v>-8.204149432515635</v>
      </c>
      <c r="KH33" s="168">
        <v>0.58465961633027064</v>
      </c>
      <c r="KI33" s="168">
        <v>-10.525724385471094</v>
      </c>
      <c r="KJ33" s="168">
        <v>22.673060309535927</v>
      </c>
      <c r="KK33" s="168">
        <v>4.5805561576676439</v>
      </c>
      <c r="KL33" s="168">
        <v>1.0154235252681616</v>
      </c>
      <c r="KM33" s="168">
        <v>-7.8399163579157687</v>
      </c>
      <c r="KN33" s="168">
        <v>4.2494681173426159</v>
      </c>
      <c r="KO33" s="168">
        <v>-1.4614345715382626</v>
      </c>
      <c r="KP33" s="168">
        <v>-2.2908020193610668</v>
      </c>
      <c r="KQ33" s="168">
        <v>-5.4944180837413086</v>
      </c>
      <c r="KR33" s="168">
        <v>15.961775863720291</v>
      </c>
      <c r="KS33" s="168">
        <v>-14.634917608312165</v>
      </c>
      <c r="KT33" s="168">
        <v>0.74905096758170941</v>
      </c>
      <c r="KU33" s="168">
        <v>-11.038790449135575</v>
      </c>
      <c r="KV33" s="168">
        <v>22.927732731880113</v>
      </c>
      <c r="KW33" s="168">
        <v>7.5955828387657789</v>
      </c>
      <c r="KX33" s="168">
        <v>0.18012590101868398</v>
      </c>
      <c r="KY33" s="168">
        <v>-4.8974498114694711</v>
      </c>
      <c r="KZ33" s="168">
        <v>0.15374380838861157</v>
      </c>
      <c r="LA33" s="168">
        <v>-1.9250564313417726</v>
      </c>
      <c r="LB33" s="168">
        <v>5.2350757629099576E-2</v>
      </c>
      <c r="LC33" s="168">
        <v>-4.2492261476203481</v>
      </c>
      <c r="LD33" s="168">
        <v>12.964386408586108</v>
      </c>
      <c r="LE33" s="168">
        <v>-11.815359574211641</v>
      </c>
      <c r="LF33" s="168">
        <v>1.8144138147662829</v>
      </c>
      <c r="LG33" s="168">
        <v>-14.022637059110693</v>
      </c>
      <c r="LH33" s="168">
        <v>21.177833999989915</v>
      </c>
      <c r="LI33" s="168">
        <v>6.3479737524993851</v>
      </c>
      <c r="LJ33" s="168">
        <v>1.1824707254671125</v>
      </c>
      <c r="LK33" s="168">
        <v>-3.1528424003247437</v>
      </c>
      <c r="LL33" s="168">
        <v>2.979486370622908</v>
      </c>
      <c r="LM33" s="168">
        <v>-4.863773055226531</v>
      </c>
      <c r="LN33" s="168">
        <v>-0.23768712446421603</v>
      </c>
      <c r="LO33" s="168">
        <v>-4.4413811554144331</v>
      </c>
      <c r="LP33" s="168">
        <v>10.72877464287474</v>
      </c>
      <c r="LQ33" s="168">
        <v>-11.557750464397316</v>
      </c>
      <c r="LR33" s="168">
        <v>4.3133008373559107</v>
      </c>
      <c r="LS33" s="168">
        <v>-13.574007313548279</v>
      </c>
      <c r="LT33" s="168">
        <v>22.127850839828199</v>
      </c>
      <c r="LU33" s="168">
        <v>4.134885148836247</v>
      </c>
      <c r="LV33" s="168">
        <v>1.519264732599737</v>
      </c>
      <c r="LW33" s="168">
        <v>-1.883587407188557</v>
      </c>
      <c r="LX33" s="168">
        <v>0.35491398423481257</v>
      </c>
      <c r="LY33" s="168">
        <v>-4.2522630083733759</v>
      </c>
      <c r="LZ33" s="168">
        <v>-1.1787647405324861</v>
      </c>
      <c r="MA33" s="168">
        <v>-3.3855272607135731</v>
      </c>
      <c r="MB33" s="168">
        <v>9.3087985213925037</v>
      </c>
      <c r="MC33" s="168">
        <v>-100</v>
      </c>
      <c r="MD33" s="168" t="e">
        <v>#DIV/0!</v>
      </c>
      <c r="ME33" s="168" t="e">
        <v>#DIV/0!</v>
      </c>
      <c r="MF33" s="168" t="e">
        <v>#DIV/0!</v>
      </c>
      <c r="MG33" s="168" t="e">
        <v>#DIV/0!</v>
      </c>
      <c r="MH33" s="168" t="e">
        <v>#DIV/0!</v>
      </c>
      <c r="MI33" s="168" t="e">
        <v>#DIV/0!</v>
      </c>
      <c r="MJ33" s="168">
        <v>2.0139094134226809</v>
      </c>
      <c r="MK33" s="168">
        <v>-0.52400660759901996</v>
      </c>
      <c r="ML33" s="168">
        <v>-1.6621808235884714</v>
      </c>
      <c r="MM33" s="168">
        <v>2.1113784464642578</v>
      </c>
      <c r="MN33" s="168">
        <v>-7.1509106170698402</v>
      </c>
      <c r="MO33" s="168">
        <v>5.3191567943872968</v>
      </c>
      <c r="MP33" s="168">
        <v>-4.0071802113434956</v>
      </c>
      <c r="MQ33" s="168">
        <v>10.444905303386193</v>
      </c>
      <c r="MR33" s="168">
        <v>-7.3994058843073418</v>
      </c>
      <c r="MS33" s="168">
        <v>10.276055686911604</v>
      </c>
      <c r="MT33" s="168">
        <v>-6.2897336344541799</v>
      </c>
      <c r="MU33" s="168">
        <v>7.5914574374385495</v>
      </c>
      <c r="MV33" s="168">
        <v>-5.4508790057866463</v>
      </c>
      <c r="MW33" s="168">
        <v>11.886427557437514</v>
      </c>
      <c r="MX33" s="168">
        <v>-6.8022495691638483</v>
      </c>
      <c r="MY33" s="168">
        <v>6.4545624842903067</v>
      </c>
      <c r="MZ33" s="168">
        <v>-5.9141707802034631</v>
      </c>
      <c r="NA33" s="168">
        <v>11.181489916243265</v>
      </c>
      <c r="NB33" s="168">
        <v>-2.7869644697043299</v>
      </c>
      <c r="NC33" s="168">
        <v>-1.254637753749094</v>
      </c>
      <c r="ND33" s="168">
        <v>-44.37971007312035</v>
      </c>
      <c r="NE33" s="168">
        <v>98.437269766024258</v>
      </c>
      <c r="NF33" s="168">
        <v>-7.2176231584361119</v>
      </c>
      <c r="NG33" s="168">
        <v>-1.1432650324872782</v>
      </c>
      <c r="NH33" s="168">
        <v>-13.463944797323634</v>
      </c>
      <c r="NI33" s="168">
        <v>-6.9111459117277576</v>
      </c>
      <c r="NJ33" s="168">
        <v>32.141365633812455</v>
      </c>
      <c r="NK33" s="168">
        <v>-2.1601898178743255</v>
      </c>
      <c r="NL33" s="168">
        <v>-3.9333514274025276</v>
      </c>
      <c r="NM33" s="168">
        <v>-3.0350234457199861</v>
      </c>
      <c r="NN33" s="168">
        <v>12.822972017397774</v>
      </c>
      <c r="NO33" s="168">
        <v>-2.7142320343333068</v>
      </c>
      <c r="NP33" s="168">
        <v>-2.7951932424199697</v>
      </c>
      <c r="NQ33" s="168">
        <v>-5.5347568082428609</v>
      </c>
      <c r="NR33" s="168">
        <v>16.534259766915227</v>
      </c>
      <c r="NS33" s="168">
        <v>-4.3383347695081795</v>
      </c>
      <c r="NT33" s="168">
        <v>-0.84736905582064992</v>
      </c>
      <c r="NU33" s="168">
        <v>-5.8496032627263475</v>
      </c>
      <c r="NV33" s="168">
        <v>14.240402278080211</v>
      </c>
      <c r="NW33" s="168">
        <v>-2.1670349313967989</v>
      </c>
      <c r="NX33" s="168">
        <v>-3.4849615801893492</v>
      </c>
      <c r="NY33" s="168">
        <v>-3.3665793738181407</v>
      </c>
      <c r="NZ33" s="168">
        <v>13.359156538873449</v>
      </c>
      <c r="OA33" s="168">
        <v>-3.6110939331386049</v>
      </c>
      <c r="OB33" s="168">
        <v>-34.103634649299792</v>
      </c>
      <c r="OC33" s="168">
        <v>-100</v>
      </c>
      <c r="OD33" s="168" t="e">
        <v>#DIV/0!</v>
      </c>
      <c r="OE33" s="20"/>
      <c r="OF33" s="250" t="s">
        <v>693</v>
      </c>
    </row>
    <row r="34" spans="1:396" s="14" customFormat="1" ht="18" customHeight="1">
      <c r="A34" s="398"/>
      <c r="B34" s="218"/>
      <c r="C34" s="414" t="s">
        <v>843</v>
      </c>
      <c r="D34" s="220">
        <v>0.76395587143466204</v>
      </c>
      <c r="E34" s="415">
        <v>33</v>
      </c>
      <c r="F34" s="11"/>
      <c r="G34" s="11" t="s">
        <v>694</v>
      </c>
      <c r="H34" s="168">
        <v>3.6013521613989354</v>
      </c>
      <c r="I34" s="168">
        <v>-3.2873731622905353</v>
      </c>
      <c r="J34" s="168">
        <v>2.9513452729422767</v>
      </c>
      <c r="K34" s="168">
        <v>-2.2313023681470554</v>
      </c>
      <c r="L34" s="168">
        <v>12.135362295761524</v>
      </c>
      <c r="M34" s="168">
        <v>4.1789551634386441</v>
      </c>
      <c r="N34" s="168">
        <v>29.475114017084024</v>
      </c>
      <c r="O34" s="168">
        <v>19.650916562455151</v>
      </c>
      <c r="P34" s="168">
        <v>13.532236486373208</v>
      </c>
      <c r="Q34" s="168">
        <v>3.6392138479285592</v>
      </c>
      <c r="R34" s="168">
        <v>4.5557879632362557</v>
      </c>
      <c r="S34" s="168">
        <v>-13.638304095909007</v>
      </c>
      <c r="T34" s="168">
        <v>-11.858978737043174</v>
      </c>
      <c r="U34" s="168">
        <v>-8.0514220313127112</v>
      </c>
      <c r="V34" s="168">
        <v>13.054081514505981</v>
      </c>
      <c r="W34" s="168">
        <v>13.541142760671136</v>
      </c>
      <c r="X34" s="168">
        <v>33.7871370689071</v>
      </c>
      <c r="Y34" s="168">
        <v>25.156594468328336</v>
      </c>
      <c r="Z34" s="168">
        <v>9.1799183109461495</v>
      </c>
      <c r="AA34" s="168">
        <v>21.082832852217635</v>
      </c>
      <c r="AB34" s="168">
        <v>20.409572303721049</v>
      </c>
      <c r="AC34" s="168">
        <v>7.6302536122294669</v>
      </c>
      <c r="AD34" s="168">
        <v>6.5727206970891814</v>
      </c>
      <c r="AE34" s="168">
        <v>9.3876889257673355</v>
      </c>
      <c r="AF34" s="168">
        <v>11.9979231690928</v>
      </c>
      <c r="AG34" s="168">
        <v>11.552261197184805</v>
      </c>
      <c r="AH34" s="168">
        <v>3.6521433097523897</v>
      </c>
      <c r="AI34" s="168">
        <v>8.3454377385712348</v>
      </c>
      <c r="AJ34" s="168">
        <v>5.822106574107778</v>
      </c>
      <c r="AK34" s="168">
        <v>3.0990495951359804</v>
      </c>
      <c r="AL34" s="168">
        <v>4.1356022306177351</v>
      </c>
      <c r="AM34" s="168">
        <v>7.8544108912884383</v>
      </c>
      <c r="AN34" s="168">
        <v>5.3341364679394587</v>
      </c>
      <c r="AO34" s="168">
        <v>11.257661858705887</v>
      </c>
      <c r="AP34" s="168">
        <v>9.3872824454795705</v>
      </c>
      <c r="AQ34" s="168">
        <v>7.1626515836407805</v>
      </c>
      <c r="AR34" s="168">
        <v>7.5564567791816017</v>
      </c>
      <c r="AS34" s="168">
        <v>6.6988314187622819</v>
      </c>
      <c r="AT34" s="168">
        <v>7.3012595895877439</v>
      </c>
      <c r="AU34" s="168">
        <v>4.7104098886043175</v>
      </c>
      <c r="AV34" s="168">
        <v>3.1339018590913099</v>
      </c>
      <c r="AW34" s="168">
        <v>0.28523151162353599</v>
      </c>
      <c r="AX34" s="168">
        <v>2.3533873692307594</v>
      </c>
      <c r="AY34" s="168">
        <v>3.9645304732057269</v>
      </c>
      <c r="AZ34" s="168">
        <v>3.0001494072748471</v>
      </c>
      <c r="BA34" s="168">
        <v>2.1105096304786031</v>
      </c>
      <c r="BB34" s="168">
        <v>2.6967723427768959</v>
      </c>
      <c r="BC34" s="168">
        <v>4.6795809763188174</v>
      </c>
      <c r="BD34" s="168">
        <v>4.8600321645433553</v>
      </c>
      <c r="BE34" s="168">
        <v>4.1069883055038616</v>
      </c>
      <c r="BF34" s="168">
        <v>-9.7002310905944427</v>
      </c>
      <c r="BG34" s="168">
        <v>-55.454736740561394</v>
      </c>
      <c r="BH34" s="168">
        <v>-28.113122265710771</v>
      </c>
      <c r="BI34" s="168">
        <v>0.81343479458899992</v>
      </c>
      <c r="BJ34" s="168">
        <v>-7.4069177562013095</v>
      </c>
      <c r="BK34" s="168">
        <v>-0.99951236826683498</v>
      </c>
      <c r="BL34" s="168">
        <v>-3.1526685490386939</v>
      </c>
      <c r="BM34" s="168">
        <v>-1.1744414144778261</v>
      </c>
      <c r="BN34" s="168">
        <v>-3.8303549263643077</v>
      </c>
      <c r="BO34" s="168">
        <v>-2.6890463810071594</v>
      </c>
      <c r="BP34" s="168">
        <v>-1.6525960709616641</v>
      </c>
      <c r="BQ34" s="168">
        <v>-1.1952271441129483</v>
      </c>
      <c r="BR34" s="168">
        <v>5.792620266565379</v>
      </c>
      <c r="BS34" s="168">
        <v>118.47809866989087</v>
      </c>
      <c r="BT34" s="168">
        <v>17.896796431573975</v>
      </c>
      <c r="BU34" s="168">
        <v>-20.06081232434795</v>
      </c>
      <c r="BV34" s="168">
        <v>-23.644903473120465</v>
      </c>
      <c r="BW34" s="168">
        <v>-21.647144981547257</v>
      </c>
      <c r="BX34" s="168">
        <v>-17.756666992736285</v>
      </c>
      <c r="BY34" s="168">
        <v>3.2524194686289292</v>
      </c>
      <c r="BZ34" s="168">
        <v>8.4689982173252787</v>
      </c>
      <c r="CA34" s="168">
        <v>12.086866494098729</v>
      </c>
      <c r="CB34" s="168">
        <v>6.1518921052407904</v>
      </c>
      <c r="CC34" s="168">
        <v>6.789752814315662</v>
      </c>
      <c r="CD34" s="168">
        <v>9.2840436540538036</v>
      </c>
      <c r="CE34" s="168">
        <v>11.642122734775896</v>
      </c>
      <c r="CF34" s="168">
        <v>7.8955068220066096</v>
      </c>
      <c r="CG34" s="168">
        <v>20.687485879365283</v>
      </c>
      <c r="CH34" s="168">
        <v>20.103131693923842</v>
      </c>
      <c r="CI34" s="168">
        <v>16.601613468924128</v>
      </c>
      <c r="CJ34" s="168">
        <v>13.703664825586117</v>
      </c>
      <c r="CK34" s="168">
        <v>5.9127135006935845</v>
      </c>
      <c r="CL34" s="168">
        <v>1.0328347211201674</v>
      </c>
      <c r="CM34" s="168">
        <v>7.6409749253950991</v>
      </c>
      <c r="CN34" s="168">
        <v>5.9586926262733328</v>
      </c>
      <c r="CO34" s="168">
        <v>9.3930512475764516</v>
      </c>
      <c r="CP34" s="168">
        <v>1.1695355059061541</v>
      </c>
      <c r="CQ34" s="168">
        <v>4.7388676409625248</v>
      </c>
      <c r="CR34" s="168">
        <v>5.5998446237363879</v>
      </c>
      <c r="CS34" s="168">
        <v>5.9462199492367631</v>
      </c>
      <c r="CT34" s="168">
        <v>5.5612705603455481</v>
      </c>
      <c r="CU34" s="168">
        <v>5.7640314853842938</v>
      </c>
      <c r="CV34" s="168">
        <v>5.4522923850955465</v>
      </c>
      <c r="CW34" s="168">
        <v>4.8239633107704236</v>
      </c>
      <c r="CX34" s="168">
        <v>3.2251066774553436</v>
      </c>
      <c r="CY34" s="168">
        <v>2.581995409945776</v>
      </c>
      <c r="CZ34" s="168">
        <v>4.8231137301521443</v>
      </c>
      <c r="DA34" s="168">
        <v>3.679735226300636</v>
      </c>
      <c r="DB34" s="168">
        <v>6.8543673180759157</v>
      </c>
      <c r="DC34" s="168">
        <v>4.0885881288902368</v>
      </c>
      <c r="DD34" s="168">
        <v>5.2361118785445768</v>
      </c>
      <c r="DE34" s="168">
        <v>8.6135092435056322</v>
      </c>
      <c r="DF34" s="168">
        <v>7.9188634207588109</v>
      </c>
      <c r="DG34" s="168">
        <v>8.3607267433492893</v>
      </c>
      <c r="DH34" s="168">
        <v>2.9886521826508528</v>
      </c>
      <c r="DI34" s="168">
        <v>5.1335113817562643</v>
      </c>
      <c r="DJ34" s="168">
        <v>2.1471084279765478</v>
      </c>
      <c r="DK34" s="168">
        <v>7.38201629761015</v>
      </c>
      <c r="DL34" s="168">
        <v>7.8441905030200587</v>
      </c>
      <c r="DM34" s="168">
        <v>7.9453770713462148</v>
      </c>
      <c r="DN34" s="168">
        <v>8.4997532344166586</v>
      </c>
      <c r="DO34" s="168">
        <v>9.6701755939083682</v>
      </c>
      <c r="DP34" s="168">
        <v>9.8722073970458837</v>
      </c>
      <c r="DQ34" s="168">
        <v>7.6717229781075247</v>
      </c>
      <c r="DR34" s="168">
        <v>7.9092163550357668</v>
      </c>
      <c r="DS34" s="168">
        <v>5.73937899496471</v>
      </c>
      <c r="DT34" s="168">
        <v>6.075840370253303</v>
      </c>
      <c r="DU34" s="168">
        <v>4.4004656229227805</v>
      </c>
      <c r="DV34" s="168">
        <v>4.323844120494087</v>
      </c>
      <c r="DW34" s="168">
        <v>7.9457837335982475</v>
      </c>
      <c r="DX34" s="168">
        <v>7.4922605545346244</v>
      </c>
      <c r="DY34" s="168">
        <v>9.7567823843685488</v>
      </c>
      <c r="DZ34" s="168">
        <v>10.387065932963523</v>
      </c>
      <c r="EA34" s="168">
        <v>11.205364149811032</v>
      </c>
      <c r="EB34" s="168">
        <v>8.2147711839119779</v>
      </c>
      <c r="EC34" s="168">
        <v>-100</v>
      </c>
      <c r="ED34" s="168">
        <v>-100</v>
      </c>
      <c r="EE34" s="168">
        <v>-100</v>
      </c>
      <c r="EF34" s="168">
        <v>-100</v>
      </c>
      <c r="EG34" s="168">
        <v>-100</v>
      </c>
      <c r="EH34" s="168">
        <v>-100</v>
      </c>
      <c r="EI34" s="168">
        <v>-100</v>
      </c>
      <c r="EJ34" s="168">
        <v>1.1254216609915915</v>
      </c>
      <c r="EK34" s="168">
        <v>4.2955485418389827</v>
      </c>
      <c r="EL34" s="168">
        <v>21.080319558829984</v>
      </c>
      <c r="EM34" s="168">
        <v>-1.6028087473127499</v>
      </c>
      <c r="EN34" s="168">
        <v>-2.3380151982897672</v>
      </c>
      <c r="EO34" s="168">
        <v>24.097546876478717</v>
      </c>
      <c r="EP34" s="168">
        <v>16.337446773807798</v>
      </c>
      <c r="EQ34" s="168">
        <v>7.7348739644117472</v>
      </c>
      <c r="ER34" s="168">
        <v>8.6377597880459547</v>
      </c>
      <c r="ES34" s="168">
        <v>5.6116024832262354</v>
      </c>
      <c r="ET34" s="168">
        <v>5.6987174000553438</v>
      </c>
      <c r="EU34" s="168">
        <v>9.3972931697819888</v>
      </c>
      <c r="EV34" s="168">
        <v>7.2018337006662279</v>
      </c>
      <c r="EW34" s="168">
        <v>2.6307039393717986</v>
      </c>
      <c r="EX34" s="168">
        <v>3.0820335793325029</v>
      </c>
      <c r="EY34" s="168">
        <v>3.0473261857813014</v>
      </c>
      <c r="EZ34" s="168">
        <v>-0.74636721568300857</v>
      </c>
      <c r="FA34" s="168">
        <v>-26.895708366402346</v>
      </c>
      <c r="FB34" s="168">
        <v>-3.9426447611678981</v>
      </c>
      <c r="FC34" s="168">
        <v>-2.5770184637322444</v>
      </c>
      <c r="FD34" s="168">
        <v>0.99466661214644603</v>
      </c>
      <c r="FE34" s="168">
        <v>19.406904963518173</v>
      </c>
      <c r="FF34" s="168">
        <v>-21.038779838158405</v>
      </c>
      <c r="FG34" s="168">
        <v>7.6524968843433356</v>
      </c>
      <c r="FH34" s="168">
        <v>7.4524214972445719</v>
      </c>
      <c r="FI34" s="168">
        <v>13.214950314603712</v>
      </c>
      <c r="FJ34" s="168">
        <v>16.748239364885606</v>
      </c>
      <c r="FK34" s="168">
        <v>4.6527152561503442</v>
      </c>
      <c r="FL34" s="168">
        <v>5.3025007957813841</v>
      </c>
      <c r="FM34" s="168">
        <v>5.4179102548661575</v>
      </c>
      <c r="FN34" s="168">
        <v>5.5919063367348087</v>
      </c>
      <c r="FO34" s="168">
        <v>3.5785425516574776</v>
      </c>
      <c r="FP34" s="168">
        <v>5.1557499339003954</v>
      </c>
      <c r="FQ34" s="168">
        <v>5.9752768723326994</v>
      </c>
      <c r="FR34" s="168">
        <v>6.4200344263862092</v>
      </c>
      <c r="FS34" s="168">
        <v>4.7695017066995433</v>
      </c>
      <c r="FT34" s="168">
        <v>8.105296536791883</v>
      </c>
      <c r="FU34" s="168">
        <v>9.0473533324377371</v>
      </c>
      <c r="FV34" s="168">
        <v>6.5853543476411573</v>
      </c>
      <c r="FW34" s="168">
        <v>5.4732276471262367</v>
      </c>
      <c r="FX34" s="168">
        <v>9.2217593440002048</v>
      </c>
      <c r="FY34" s="168">
        <v>-27.51469431797446</v>
      </c>
      <c r="FZ34" s="168">
        <v>-100</v>
      </c>
      <c r="GA34" s="168">
        <v>-100</v>
      </c>
      <c r="GB34" s="168">
        <v>2.290896351905829</v>
      </c>
      <c r="GC34" s="168">
        <v>7.1701760713984015</v>
      </c>
      <c r="GD34" s="168">
        <v>7.942951501254754</v>
      </c>
      <c r="GE34" s="168">
        <v>5.8055300684582818</v>
      </c>
      <c r="GF34" s="168">
        <v>-17.398383508758968</v>
      </c>
      <c r="GG34" s="168">
        <v>16.606984727028504</v>
      </c>
      <c r="GH34" s="168">
        <v>8.3673860979786951</v>
      </c>
      <c r="GI34" s="168">
        <v>5.2436978175762334</v>
      </c>
      <c r="GJ34" s="168">
        <v>4.9540950254720855</v>
      </c>
      <c r="GK34" s="168">
        <v>8.7574960390523415</v>
      </c>
      <c r="GL34" s="168">
        <v>9.4311407325224934</v>
      </c>
      <c r="GM34" s="168">
        <v>5.8843030360127244</v>
      </c>
      <c r="GN34" s="168">
        <v>11.248756073221571</v>
      </c>
      <c r="GO34" s="168">
        <v>7.2143827571206316</v>
      </c>
      <c r="GP34" s="168">
        <v>3.8890549338821643</v>
      </c>
      <c r="GQ34" s="168">
        <v>-8.5386141940123821</v>
      </c>
      <c r="GR34" s="168">
        <v>-9.9428986752229775E-2</v>
      </c>
      <c r="GS34" s="168">
        <v>10.183957923807824</v>
      </c>
      <c r="GT34" s="168">
        <v>4.9466375267551967</v>
      </c>
      <c r="GU34" s="168">
        <v>5.5664246753869548</v>
      </c>
      <c r="GV34" s="168">
        <v>7.2779011934019309</v>
      </c>
      <c r="GW34" s="168">
        <v>-4.3323031093453892</v>
      </c>
      <c r="GX34" s="168">
        <v>-6.4711395752169665E-2</v>
      </c>
      <c r="GY34" s="168">
        <v>-7.0768275400049419</v>
      </c>
      <c r="GZ34" s="168">
        <v>-15.24820211840769</v>
      </c>
      <c r="HA34" s="168">
        <v>18.941674422331474</v>
      </c>
      <c r="HB34" s="168">
        <v>3.9554477688219265</v>
      </c>
      <c r="HC34" s="168">
        <v>-14.096270170994885</v>
      </c>
      <c r="HD34" s="168">
        <v>10.530384654880791</v>
      </c>
      <c r="HE34" s="168">
        <v>8.6843533444890255</v>
      </c>
      <c r="HF34" s="168">
        <v>5.8958964135965601</v>
      </c>
      <c r="HG34" s="168">
        <v>-7.6999963195405456</v>
      </c>
      <c r="HH34" s="168">
        <v>10.327913948345952</v>
      </c>
      <c r="HI34" s="168">
        <v>-10.693498909213048</v>
      </c>
      <c r="HJ34" s="168">
        <v>6.3818938483785246</v>
      </c>
      <c r="HK34" s="168">
        <v>-11.754649469145889</v>
      </c>
      <c r="HL34" s="168">
        <v>-2.7943115652875292</v>
      </c>
      <c r="HM34" s="168">
        <v>10.502334972852239</v>
      </c>
      <c r="HN34" s="168">
        <v>29.197335790605734</v>
      </c>
      <c r="HO34" s="168">
        <v>-20.614396919412982</v>
      </c>
      <c r="HP34" s="168">
        <v>4.8781081674167126</v>
      </c>
      <c r="HQ34" s="168">
        <v>-0.78623229143123297</v>
      </c>
      <c r="HR34" s="168">
        <v>6.8324283879940992</v>
      </c>
      <c r="HS34" s="168">
        <v>-23.761419572476143</v>
      </c>
      <c r="HT34" s="168">
        <v>12.601019554065786</v>
      </c>
      <c r="HU34" s="168">
        <v>-6.8355952654705021</v>
      </c>
      <c r="HV34" s="168">
        <v>30.800362164359086</v>
      </c>
      <c r="HW34" s="168">
        <v>-11.374469560361916</v>
      </c>
      <c r="HX34" s="168">
        <v>14.538839809854707</v>
      </c>
      <c r="HY34" s="168">
        <v>3.3738835361836834</v>
      </c>
      <c r="HZ34" s="168">
        <v>12.704844898762119</v>
      </c>
      <c r="IA34" s="168">
        <v>-11.959691329833973</v>
      </c>
      <c r="IB34" s="168">
        <v>4.2949512411474018</v>
      </c>
      <c r="IC34" s="168">
        <v>-11.315996095701749</v>
      </c>
      <c r="ID34" s="168">
        <v>5.7827345924957569</v>
      </c>
      <c r="IE34" s="168">
        <v>-21.747684910366999</v>
      </c>
      <c r="IF34" s="168">
        <v>15.287931033408199</v>
      </c>
      <c r="IG34" s="168">
        <v>-7.2063149283962247</v>
      </c>
      <c r="IH34" s="168">
        <v>21.537096052785444</v>
      </c>
      <c r="II34" s="168">
        <v>-7.3615693444882879</v>
      </c>
      <c r="IJ34" s="168">
        <v>11.871266259309124</v>
      </c>
      <c r="IK34" s="168">
        <v>0.71382521642711083</v>
      </c>
      <c r="IL34" s="168">
        <v>13.837973714887326</v>
      </c>
      <c r="IM34" s="168">
        <v>-8.8156651240252586</v>
      </c>
      <c r="IN34" s="168">
        <v>1.8578520448759406</v>
      </c>
      <c r="IO34" s="168">
        <v>-6.3288004296336027</v>
      </c>
      <c r="IP34" s="168">
        <v>4.0043955032934804</v>
      </c>
      <c r="IQ34" s="168">
        <v>-23.33911776496322</v>
      </c>
      <c r="IR34" s="168">
        <v>15.71159530032557</v>
      </c>
      <c r="IS34" s="168">
        <v>-7.9462260410089698</v>
      </c>
      <c r="IT34" s="168">
        <v>22.223301979213645</v>
      </c>
      <c r="IU34" s="168">
        <v>-9.5983767340885464</v>
      </c>
      <c r="IV34" s="168">
        <v>10.186945190208021</v>
      </c>
      <c r="IW34" s="168">
        <v>-2.0679999865606504</v>
      </c>
      <c r="IX34" s="168">
        <v>16.185624197493965</v>
      </c>
      <c r="IY34" s="168">
        <v>-7.380333904394945</v>
      </c>
      <c r="IZ34" s="168">
        <v>0.91301265127347619</v>
      </c>
      <c r="JA34" s="168">
        <v>-7.1378635771879431</v>
      </c>
      <c r="JB34" s="168">
        <v>4.6015318726971657</v>
      </c>
      <c r="JC34" s="168">
        <v>-21.858994722310825</v>
      </c>
      <c r="JD34" s="168">
        <v>15.911063951886419</v>
      </c>
      <c r="JE34" s="168">
        <v>-8.6073027901792472</v>
      </c>
      <c r="JF34" s="168">
        <v>6.0134012491071189</v>
      </c>
      <c r="JG34" s="168">
        <v>-55.404491549688004</v>
      </c>
      <c r="JH34" s="168">
        <v>77.81902894299202</v>
      </c>
      <c r="JI34" s="168">
        <v>37.338852497544394</v>
      </c>
      <c r="JJ34" s="168">
        <v>6.7118194989133144</v>
      </c>
      <c r="JK34" s="168">
        <v>-0.97108892422347992</v>
      </c>
      <c r="JL34" s="168">
        <v>-1.281738931351569</v>
      </c>
      <c r="JM34" s="168">
        <v>-5.2410390050218183</v>
      </c>
      <c r="JN34" s="168">
        <v>1.7903904449023855</v>
      </c>
      <c r="JO34" s="168">
        <v>-20.931643924687108</v>
      </c>
      <c r="JP34" s="168">
        <v>17.145622382389632</v>
      </c>
      <c r="JQ34" s="168">
        <v>-8.1822770327650005</v>
      </c>
      <c r="JR34" s="168">
        <v>13.511070136988536</v>
      </c>
      <c r="JS34" s="168">
        <v>-7.9033880539923445</v>
      </c>
      <c r="JT34" s="168">
        <v>-4.0439568790459788</v>
      </c>
      <c r="JU34" s="168">
        <v>-6.8782474396422941</v>
      </c>
      <c r="JV34" s="168">
        <v>1.9273714846641354</v>
      </c>
      <c r="JW34" s="168">
        <v>1.6199083636030878</v>
      </c>
      <c r="JX34" s="168">
        <v>3.6199487185856611</v>
      </c>
      <c r="JY34" s="168">
        <v>18.965168741407965</v>
      </c>
      <c r="JZ34" s="168">
        <v>6.93310371350249</v>
      </c>
      <c r="KA34" s="168">
        <v>-18.294402852649512</v>
      </c>
      <c r="KB34" s="168">
        <v>10.942788006223793</v>
      </c>
      <c r="KC34" s="168">
        <v>-7.6305495344039116</v>
      </c>
      <c r="KD34" s="168">
        <v>16.162350948021654</v>
      </c>
      <c r="KE34" s="168">
        <v>-5.9161711943862656</v>
      </c>
      <c r="KF34" s="168">
        <v>-7.2641611288112529</v>
      </c>
      <c r="KG34" s="168">
        <v>4.1621706799162155</v>
      </c>
      <c r="KH34" s="168">
        <v>1.4338515003499168</v>
      </c>
      <c r="KI34" s="168">
        <v>-1.3427451171134237</v>
      </c>
      <c r="KJ34" s="168">
        <v>1.0446388161046798</v>
      </c>
      <c r="KK34" s="168">
        <v>10.813700269009431</v>
      </c>
      <c r="KL34" s="168">
        <v>2.0062109317211281</v>
      </c>
      <c r="KM34" s="168">
        <v>-12.950377388907569</v>
      </c>
      <c r="KN34" s="168">
        <v>9.2089028513610884</v>
      </c>
      <c r="KO34" s="168">
        <v>-4.6366486973064696</v>
      </c>
      <c r="KP34" s="168">
        <v>7.4299597155241628</v>
      </c>
      <c r="KQ34" s="168">
        <v>-2.5968277589761612</v>
      </c>
      <c r="KR34" s="168">
        <v>-6.5018517345564106</v>
      </c>
      <c r="KS34" s="168">
        <v>4.5038303282105545</v>
      </c>
      <c r="KT34" s="168">
        <v>1.0652975380976102</v>
      </c>
      <c r="KU34" s="168">
        <v>-1.1532453492946928</v>
      </c>
      <c r="KV34" s="168">
        <v>0.74681010864013331</v>
      </c>
      <c r="KW34" s="168">
        <v>10.153425673381861</v>
      </c>
      <c r="KX34" s="168">
        <v>0.45033284968376108</v>
      </c>
      <c r="KY34" s="168">
        <v>-13.492712436412802</v>
      </c>
      <c r="KZ34" s="168">
        <v>11.594799829985234</v>
      </c>
      <c r="LA34" s="168">
        <v>-5.6768430023090133</v>
      </c>
      <c r="LB34" s="168">
        <v>10.719422183639267</v>
      </c>
      <c r="LC34" s="168">
        <v>-5.1179756868186956</v>
      </c>
      <c r="LD34" s="168">
        <v>-5.4710821986064673</v>
      </c>
      <c r="LE34" s="168">
        <v>7.8577261998689494</v>
      </c>
      <c r="LF34" s="168">
        <v>0.41892686792519385</v>
      </c>
      <c r="LG34" s="168">
        <v>-0.74852689644222892</v>
      </c>
      <c r="LH34" s="168">
        <v>-4.2477981034108154</v>
      </c>
      <c r="LI34" s="168">
        <v>12.447499664655325</v>
      </c>
      <c r="LJ34" s="168">
        <v>-2.4030406064843532</v>
      </c>
      <c r="LK34" s="168">
        <v>-9.05932526161493</v>
      </c>
      <c r="LL34" s="168">
        <v>12.075105934466961</v>
      </c>
      <c r="LM34" s="168">
        <v>-5.5883427639023893</v>
      </c>
      <c r="LN34" s="168">
        <v>11.288045038205524</v>
      </c>
      <c r="LO34" s="168">
        <v>-4.0944522274606499</v>
      </c>
      <c r="LP34" s="168">
        <v>-5.2969432623949615</v>
      </c>
      <c r="LQ34" s="168">
        <v>5.6975871475310385</v>
      </c>
      <c r="LR34" s="168">
        <v>0.64042262734776045</v>
      </c>
      <c r="LS34" s="168">
        <v>-2.7442744484736039</v>
      </c>
      <c r="LT34" s="168">
        <v>-3.943115800154871</v>
      </c>
      <c r="LU34" s="168">
        <v>10.671490154091472</v>
      </c>
      <c r="LV34" s="168">
        <v>-2.4746688853103507</v>
      </c>
      <c r="LW34" s="168">
        <v>-5.9020256523622265</v>
      </c>
      <c r="LX34" s="168">
        <v>11.604233830163821</v>
      </c>
      <c r="LY34" s="168">
        <v>-3.5993878596237323</v>
      </c>
      <c r="LZ34" s="168">
        <v>11.927121935496828</v>
      </c>
      <c r="MA34" s="168">
        <v>-3.3835053600467404</v>
      </c>
      <c r="MB34" s="168">
        <v>-7.8437475239868633</v>
      </c>
      <c r="MC34" s="168">
        <v>-100</v>
      </c>
      <c r="MD34" s="168" t="e">
        <v>#DIV/0!</v>
      </c>
      <c r="ME34" s="168" t="e">
        <v>#DIV/0!</v>
      </c>
      <c r="MF34" s="168" t="e">
        <v>#DIV/0!</v>
      </c>
      <c r="MG34" s="168" t="e">
        <v>#DIV/0!</v>
      </c>
      <c r="MH34" s="168" t="e">
        <v>#DIV/0!</v>
      </c>
      <c r="MI34" s="168" t="e">
        <v>#DIV/0!</v>
      </c>
      <c r="MJ34" s="168">
        <v>-12.903624178496855</v>
      </c>
      <c r="MK34" s="168">
        <v>3.0664149703681289</v>
      </c>
      <c r="ML34" s="168">
        <v>11.567272161879444</v>
      </c>
      <c r="MM34" s="168">
        <v>0.97323651537320188</v>
      </c>
      <c r="MN34" s="168">
        <v>-10.17328636945669</v>
      </c>
      <c r="MO34" s="168">
        <v>19.653375765975056</v>
      </c>
      <c r="MP34" s="168">
        <v>-9.3336864615792194</v>
      </c>
      <c r="MQ34" s="168">
        <v>0.21878230873339533</v>
      </c>
      <c r="MR34" s="168">
        <v>14.141391127360833</v>
      </c>
      <c r="MS34" s="168">
        <v>12.171179727960919</v>
      </c>
      <c r="MT34" s="168">
        <v>-16.03800725598569</v>
      </c>
      <c r="MU34" s="168">
        <v>1.0586785696073804</v>
      </c>
      <c r="MV34" s="168">
        <v>10.961927511613908</v>
      </c>
      <c r="MW34" s="168">
        <v>12.263705385775609</v>
      </c>
      <c r="MX34" s="168">
        <v>-13.100036014900269</v>
      </c>
      <c r="MY34" s="168">
        <v>-0.96943589623809601</v>
      </c>
      <c r="MZ34" s="168">
        <v>6.230465821926586</v>
      </c>
      <c r="NA34" s="168">
        <v>12.757397193271629</v>
      </c>
      <c r="NB34" s="168">
        <v>-13.129294956976693</v>
      </c>
      <c r="NC34" s="168">
        <v>-4.6152519643465126</v>
      </c>
      <c r="ND34" s="168">
        <v>-21.756990288761145</v>
      </c>
      <c r="NE34" s="168">
        <v>48.160622529339065</v>
      </c>
      <c r="NF34" s="168">
        <v>-11.894273245327781</v>
      </c>
      <c r="NG34" s="168">
        <v>-1.1182918461780389</v>
      </c>
      <c r="NH34" s="168">
        <v>-7.4925841328942795</v>
      </c>
      <c r="NI34" s="168">
        <v>-2.024564337975491</v>
      </c>
      <c r="NJ34" s="168">
        <v>20.119743027144011</v>
      </c>
      <c r="NK34" s="168">
        <v>-1.3020664599440153</v>
      </c>
      <c r="NL34" s="168">
        <v>-2.531535863104537</v>
      </c>
      <c r="NM34" s="168">
        <v>1.033119590333186</v>
      </c>
      <c r="NN34" s="168">
        <v>7.6749193996204639</v>
      </c>
      <c r="NO34" s="168">
        <v>-0.68925397964838453</v>
      </c>
      <c r="NP34" s="168">
        <v>-2.4247123533222066</v>
      </c>
      <c r="NQ34" s="168">
        <v>1.199878416278267</v>
      </c>
      <c r="NR34" s="168">
        <v>5.6218379580469673</v>
      </c>
      <c r="NS34" s="168">
        <v>0.82296696786335133</v>
      </c>
      <c r="NT34" s="168">
        <v>-1.6642634306337243</v>
      </c>
      <c r="NU34" s="168">
        <v>1.6245945550165288</v>
      </c>
      <c r="NV34" s="168">
        <v>3.9836849504589793</v>
      </c>
      <c r="NW34" s="168">
        <v>4.0331066219346496</v>
      </c>
      <c r="NX34" s="168">
        <v>-0.80734104239084559</v>
      </c>
      <c r="NY34" s="168">
        <v>-0.66981829388649317</v>
      </c>
      <c r="NZ34" s="168">
        <v>2.8987044373374999</v>
      </c>
      <c r="OA34" s="168">
        <v>7.7304562375289549</v>
      </c>
      <c r="OB34" s="168">
        <v>-34.170532967612615</v>
      </c>
      <c r="OC34" s="168">
        <v>-100</v>
      </c>
      <c r="OD34" s="168" t="e">
        <v>#DIV/0!</v>
      </c>
      <c r="OE34" s="20"/>
      <c r="OF34" s="250" t="s">
        <v>695</v>
      </c>
    </row>
  </sheetData>
  <mergeCells count="17">
    <mergeCell ref="OE20:OF20"/>
    <mergeCell ref="MJ4:OA4"/>
    <mergeCell ref="H4:GV4"/>
    <mergeCell ref="GW4:MI4"/>
    <mergeCell ref="A1:A34"/>
    <mergeCell ref="D4:D5"/>
    <mergeCell ref="E4:E5"/>
    <mergeCell ref="B4:C5"/>
    <mergeCell ref="F4:G5"/>
    <mergeCell ref="F6:G6"/>
    <mergeCell ref="B1:OF1"/>
    <mergeCell ref="B2:OF2"/>
    <mergeCell ref="OE4:OF5"/>
    <mergeCell ref="OE6:OF6"/>
    <mergeCell ref="F7:G7"/>
    <mergeCell ref="OE7:OF7"/>
    <mergeCell ref="F20:G20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55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zoomScale="40" zoomScaleNormal="40" workbookViewId="0">
      <selection activeCell="D233" sqref="D233"/>
    </sheetView>
  </sheetViews>
  <sheetFormatPr defaultColWidth="9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0"/>
  <sheetViews>
    <sheetView view="pageBreakPreview" zoomScale="90" zoomScaleNormal="100" workbookViewId="0">
      <pane ySplit="11" topLeftCell="A142" activePane="bottomLeft" state="frozen"/>
      <selection sqref="A1:XFD1048576"/>
      <selection pane="bottomLeft" activeCell="I137" sqref="I137"/>
    </sheetView>
  </sheetViews>
  <sheetFormatPr defaultColWidth="13.5703125" defaultRowHeight="12.75"/>
  <cols>
    <col min="1" max="1" width="8.28515625" style="356" customWidth="1"/>
    <col min="2" max="2" width="12.140625" style="356" customWidth="1"/>
    <col min="3" max="3" width="10.7109375" style="367" customWidth="1"/>
    <col min="4" max="4" width="3.5703125" style="366" customWidth="1"/>
    <col min="5" max="5" width="11.5703125" style="445" customWidth="1"/>
    <col min="6" max="6" width="3.5703125" style="366" customWidth="1"/>
    <col min="7" max="7" width="10.5703125" style="446" customWidth="1"/>
    <col min="8" max="8" width="3.5703125" style="366" customWidth="1"/>
    <col min="9" max="9" width="10.7109375" style="367" customWidth="1"/>
    <col min="10" max="10" width="3.5703125" style="366" customWidth="1"/>
    <col min="11" max="11" width="11.5703125" style="445" customWidth="1"/>
    <col min="12" max="12" width="3.5703125" style="366" customWidth="1"/>
    <col min="13" max="13" width="10.5703125" style="446" customWidth="1"/>
    <col min="14" max="14" width="3.5703125" style="366" customWidth="1"/>
    <col min="15" max="15" width="8.28515625" style="356" customWidth="1"/>
    <col min="16" max="16" width="12.140625" style="356" customWidth="1"/>
    <col min="17" max="17" width="10.7109375" style="367" customWidth="1"/>
    <col min="18" max="18" width="3.5703125" style="366" customWidth="1"/>
    <col min="19" max="19" width="11.5703125" style="254" customWidth="1"/>
    <col min="20" max="20" width="3.5703125" style="366" customWidth="1"/>
    <col min="21" max="21" width="10.5703125" style="446" customWidth="1"/>
    <col min="22" max="22" width="3.5703125" style="366" customWidth="1"/>
    <col min="23" max="23" width="10.7109375" style="367" customWidth="1"/>
    <col min="24" max="24" width="3.5703125" style="366" customWidth="1"/>
    <col min="25" max="25" width="11.5703125" style="254" customWidth="1"/>
    <col min="26" max="26" width="3.5703125" style="366" customWidth="1"/>
    <col min="27" max="27" width="10.5703125" style="446" customWidth="1"/>
    <col min="28" max="28" width="3.5703125" style="366" customWidth="1"/>
    <col min="29" max="16384" width="13.5703125" style="445"/>
  </cols>
  <sheetData>
    <row r="1" spans="1:28" ht="15" customHeight="1">
      <c r="S1" s="371"/>
      <c r="Y1" s="371"/>
    </row>
    <row r="2" spans="1:28" s="447" customFormat="1" ht="15" customHeight="1">
      <c r="A2" s="359" t="s">
        <v>24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 t="s">
        <v>25</v>
      </c>
      <c r="P2" s="359"/>
      <c r="Q2" s="359"/>
      <c r="R2" s="359"/>
      <c r="S2" s="359"/>
      <c r="T2" s="359"/>
      <c r="U2" s="359"/>
      <c r="V2" s="359"/>
      <c r="W2" s="359"/>
      <c r="X2" s="359"/>
      <c r="Y2" s="359"/>
      <c r="Z2" s="359"/>
      <c r="AA2" s="359"/>
      <c r="AB2" s="359"/>
    </row>
    <row r="3" spans="1:28" ht="15" customHeight="1">
      <c r="A3" s="448" t="s">
        <v>26</v>
      </c>
      <c r="B3" s="448"/>
      <c r="C3" s="448"/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 t="s">
        <v>27</v>
      </c>
      <c r="P3" s="448"/>
      <c r="Q3" s="448"/>
      <c r="R3" s="448"/>
      <c r="S3" s="448"/>
      <c r="T3" s="448"/>
      <c r="U3" s="448"/>
      <c r="V3" s="448"/>
      <c r="W3" s="448"/>
      <c r="X3" s="448"/>
      <c r="Y3" s="448"/>
      <c r="Z3" s="448"/>
      <c r="AA3" s="448"/>
      <c r="AB3" s="448"/>
    </row>
    <row r="4" spans="1:28" ht="15" customHeight="1">
      <c r="A4" s="357"/>
      <c r="B4" s="357"/>
      <c r="C4" s="449"/>
      <c r="D4" s="450"/>
      <c r="E4" s="451"/>
      <c r="F4" s="450"/>
      <c r="G4" s="452"/>
      <c r="H4" s="450"/>
      <c r="I4" s="449"/>
      <c r="J4" s="450"/>
      <c r="K4" s="451"/>
      <c r="L4" s="450"/>
      <c r="M4" s="452"/>
      <c r="N4" s="450"/>
      <c r="O4" s="357"/>
      <c r="P4" s="357"/>
      <c r="Q4" s="449"/>
      <c r="R4" s="450"/>
      <c r="S4" s="374"/>
      <c r="T4" s="450"/>
      <c r="U4" s="452"/>
      <c r="V4" s="450"/>
      <c r="W4" s="449"/>
      <c r="X4" s="450"/>
      <c r="Y4" s="374"/>
      <c r="Z4" s="450"/>
      <c r="AA4" s="452"/>
      <c r="AB4" s="450"/>
    </row>
    <row r="5" spans="1:28" ht="24.95" customHeight="1">
      <c r="A5" s="358" t="s">
        <v>887</v>
      </c>
      <c r="B5" s="358" t="s">
        <v>882</v>
      </c>
      <c r="C5" s="359" t="s">
        <v>888</v>
      </c>
      <c r="D5" s="359"/>
      <c r="E5" s="359"/>
      <c r="F5" s="359"/>
      <c r="G5" s="359"/>
      <c r="H5" s="359"/>
      <c r="I5" s="359" t="s">
        <v>912</v>
      </c>
      <c r="J5" s="359"/>
      <c r="K5" s="359"/>
      <c r="L5" s="359"/>
      <c r="M5" s="359"/>
      <c r="N5" s="359"/>
      <c r="O5" s="358" t="s">
        <v>887</v>
      </c>
      <c r="P5" s="358" t="s">
        <v>882</v>
      </c>
      <c r="Q5" s="359" t="s">
        <v>890</v>
      </c>
      <c r="R5" s="359"/>
      <c r="S5" s="359"/>
      <c r="T5" s="359"/>
      <c r="U5" s="359"/>
      <c r="V5" s="359"/>
      <c r="W5" s="359" t="s">
        <v>913</v>
      </c>
      <c r="X5" s="359"/>
      <c r="Y5" s="359"/>
      <c r="Z5" s="359"/>
      <c r="AA5" s="359"/>
      <c r="AB5" s="359"/>
    </row>
    <row r="6" spans="1:28" ht="24.95" customHeight="1">
      <c r="A6" s="358"/>
      <c r="B6" s="358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0"/>
      <c r="O6" s="358"/>
      <c r="P6" s="358"/>
      <c r="Q6" s="360"/>
      <c r="R6" s="360"/>
      <c r="S6" s="360"/>
      <c r="T6" s="360"/>
      <c r="U6" s="360"/>
      <c r="V6" s="360"/>
      <c r="W6" s="360"/>
      <c r="X6" s="360"/>
      <c r="Y6" s="360"/>
      <c r="Z6" s="360"/>
      <c r="AA6" s="360"/>
      <c r="AB6" s="360"/>
    </row>
    <row r="7" spans="1:28" ht="50.1" customHeight="1">
      <c r="A7" s="358"/>
      <c r="B7" s="358"/>
      <c r="C7" s="454" t="s">
        <v>28</v>
      </c>
      <c r="D7" s="454"/>
      <c r="E7" s="454" t="s">
        <v>29</v>
      </c>
      <c r="F7" s="454"/>
      <c r="G7" s="454" t="s">
        <v>30</v>
      </c>
      <c r="H7" s="454"/>
      <c r="I7" s="454" t="s">
        <v>28</v>
      </c>
      <c r="J7" s="454"/>
      <c r="K7" s="454" t="s">
        <v>29</v>
      </c>
      <c r="L7" s="454"/>
      <c r="M7" s="454" t="s">
        <v>30</v>
      </c>
      <c r="N7" s="454"/>
      <c r="O7" s="358"/>
      <c r="P7" s="358"/>
      <c r="Q7" s="454" t="s">
        <v>28</v>
      </c>
      <c r="R7" s="454"/>
      <c r="S7" s="454" t="s">
        <v>29</v>
      </c>
      <c r="T7" s="454"/>
      <c r="U7" s="454" t="s">
        <v>30</v>
      </c>
      <c r="V7" s="454"/>
      <c r="W7" s="454" t="s">
        <v>28</v>
      </c>
      <c r="X7" s="454"/>
      <c r="Y7" s="454" t="s">
        <v>29</v>
      </c>
      <c r="Z7" s="454"/>
      <c r="AA7" s="454" t="s">
        <v>30</v>
      </c>
      <c r="AB7" s="454"/>
    </row>
    <row r="8" spans="1:28" ht="50.1" customHeight="1">
      <c r="A8" s="361"/>
      <c r="B8" s="361" t="s">
        <v>4</v>
      </c>
      <c r="C8" s="455" t="s">
        <v>31</v>
      </c>
      <c r="D8" s="455"/>
      <c r="E8" s="456" t="s">
        <v>32</v>
      </c>
      <c r="F8" s="456"/>
      <c r="G8" s="457" t="s">
        <v>33</v>
      </c>
      <c r="H8" s="360"/>
      <c r="I8" s="455" t="s">
        <v>31</v>
      </c>
      <c r="J8" s="455"/>
      <c r="K8" s="456" t="s">
        <v>32</v>
      </c>
      <c r="L8" s="456"/>
      <c r="M8" s="457" t="s">
        <v>33</v>
      </c>
      <c r="N8" s="360"/>
      <c r="O8" s="361"/>
      <c r="P8" s="361" t="s">
        <v>4</v>
      </c>
      <c r="Q8" s="455" t="s">
        <v>31</v>
      </c>
      <c r="R8" s="455"/>
      <c r="S8" s="456" t="s">
        <v>32</v>
      </c>
      <c r="T8" s="456"/>
      <c r="U8" s="457" t="s">
        <v>33</v>
      </c>
      <c r="V8" s="360"/>
      <c r="W8" s="455" t="s">
        <v>31</v>
      </c>
      <c r="X8" s="455"/>
      <c r="Y8" s="456" t="s">
        <v>32</v>
      </c>
      <c r="Z8" s="456"/>
      <c r="AA8" s="457" t="s">
        <v>33</v>
      </c>
      <c r="AB8" s="360"/>
    </row>
    <row r="9" spans="1:28" ht="15" customHeight="1">
      <c r="A9" s="362" t="s">
        <v>896</v>
      </c>
      <c r="B9" s="458"/>
      <c r="C9" s="458" t="s">
        <v>914</v>
      </c>
      <c r="D9" s="458"/>
      <c r="E9" s="458"/>
      <c r="F9" s="458"/>
      <c r="G9" s="458"/>
      <c r="H9" s="458"/>
      <c r="I9" s="454" t="s">
        <v>5</v>
      </c>
      <c r="J9" s="458"/>
      <c r="K9" s="458"/>
      <c r="L9" s="458"/>
      <c r="M9" s="458"/>
      <c r="N9" s="458"/>
      <c r="O9" s="362" t="s">
        <v>896</v>
      </c>
      <c r="P9" s="458"/>
      <c r="Q9" s="454" t="s">
        <v>6</v>
      </c>
      <c r="R9" s="454"/>
      <c r="S9" s="454"/>
      <c r="T9" s="454"/>
      <c r="U9" s="454"/>
      <c r="V9" s="454"/>
      <c r="W9" s="454" t="s">
        <v>7</v>
      </c>
      <c r="X9" s="458"/>
      <c r="Y9" s="458"/>
      <c r="Z9" s="458"/>
      <c r="AA9" s="458"/>
      <c r="AB9" s="458"/>
    </row>
    <row r="10" spans="1:28" ht="15" hidden="1" customHeight="1">
      <c r="A10" s="339" t="s">
        <v>899</v>
      </c>
      <c r="B10" s="339"/>
      <c r="C10" s="459">
        <v>100</v>
      </c>
      <c r="D10" s="459"/>
      <c r="E10" s="459"/>
      <c r="F10" s="459"/>
      <c r="G10" s="459"/>
      <c r="H10" s="459"/>
      <c r="I10" s="459">
        <v>28.919337651783</v>
      </c>
      <c r="J10" s="459"/>
      <c r="K10" s="459"/>
      <c r="L10" s="459"/>
      <c r="M10" s="459"/>
      <c r="N10" s="459"/>
      <c r="O10" s="339" t="s">
        <v>899</v>
      </c>
      <c r="P10" s="339"/>
      <c r="Q10" s="459">
        <v>65.887095586670299</v>
      </c>
      <c r="R10" s="459"/>
      <c r="S10" s="459"/>
      <c r="T10" s="459"/>
      <c r="U10" s="459"/>
      <c r="V10" s="459"/>
      <c r="W10" s="459">
        <v>5.1935667615467098</v>
      </c>
      <c r="X10" s="459"/>
      <c r="Y10" s="459"/>
      <c r="Z10" s="459"/>
      <c r="AA10" s="459"/>
      <c r="AB10" s="459"/>
    </row>
    <row r="11" spans="1:28" ht="15" customHeight="1">
      <c r="A11" s="339" t="s">
        <v>910</v>
      </c>
      <c r="B11" s="339"/>
      <c r="C11" s="459">
        <v>100</v>
      </c>
      <c r="D11" s="459"/>
      <c r="E11" s="459"/>
      <c r="F11" s="459"/>
      <c r="G11" s="459"/>
      <c r="H11" s="459"/>
      <c r="I11" s="459">
        <v>25.14</v>
      </c>
      <c r="J11" s="459"/>
      <c r="K11" s="459"/>
      <c r="L11" s="459"/>
      <c r="M11" s="459"/>
      <c r="N11" s="459"/>
      <c r="O11" s="339" t="s">
        <v>910</v>
      </c>
      <c r="P11" s="339"/>
      <c r="Q11" s="459">
        <v>68.25</v>
      </c>
      <c r="R11" s="459"/>
      <c r="S11" s="459"/>
      <c r="T11" s="459"/>
      <c r="U11" s="459"/>
      <c r="V11" s="459"/>
      <c r="W11" s="459">
        <v>6.61</v>
      </c>
      <c r="X11" s="459"/>
      <c r="Y11" s="459"/>
      <c r="Z11" s="459"/>
      <c r="AA11" s="459"/>
      <c r="AB11" s="459"/>
    </row>
    <row r="12" spans="1:28" s="367" customFormat="1">
      <c r="A12" s="363"/>
      <c r="B12" s="364"/>
      <c r="D12" s="366"/>
      <c r="E12" s="445"/>
      <c r="F12" s="366"/>
      <c r="G12" s="446"/>
      <c r="H12" s="366"/>
      <c r="J12" s="366"/>
      <c r="K12" s="445"/>
      <c r="L12" s="366"/>
      <c r="M12" s="446"/>
      <c r="N12" s="366"/>
      <c r="O12" s="363"/>
      <c r="P12" s="364"/>
      <c r="R12" s="366"/>
      <c r="S12" s="371"/>
      <c r="T12" s="366"/>
      <c r="U12" s="446"/>
      <c r="V12" s="366"/>
      <c r="X12" s="366"/>
      <c r="Y12" s="371"/>
      <c r="Z12" s="366"/>
      <c r="AA12" s="446"/>
      <c r="AB12" s="366"/>
    </row>
    <row r="13" spans="1:28" s="367" customFormat="1" hidden="1">
      <c r="A13" s="363">
        <v>2015</v>
      </c>
      <c r="B13" s="364" t="s">
        <v>12</v>
      </c>
      <c r="C13" s="253">
        <v>101.02889262518707</v>
      </c>
      <c r="D13" s="390"/>
      <c r="E13" s="253">
        <v>101.010972898075</v>
      </c>
      <c r="F13" s="390"/>
      <c r="G13" s="263"/>
      <c r="H13" s="256"/>
      <c r="I13" s="253">
        <v>107.2356773226908</v>
      </c>
      <c r="J13" s="256"/>
      <c r="K13" s="253">
        <v>100.44120194331001</v>
      </c>
      <c r="L13" s="390"/>
      <c r="M13" s="263"/>
      <c r="N13" s="264"/>
      <c r="O13" s="363">
        <v>2015</v>
      </c>
      <c r="P13" s="364" t="s">
        <v>12</v>
      </c>
      <c r="Q13" s="264">
        <v>99.035337863352396</v>
      </c>
      <c r="S13" s="253">
        <v>101.531220253095</v>
      </c>
      <c r="T13" s="264"/>
      <c r="U13" s="263"/>
      <c r="V13" s="264"/>
      <c r="W13" s="264">
        <v>98.013034657621986</v>
      </c>
      <c r="X13" s="264"/>
      <c r="Y13" s="253">
        <v>98.863250834539102</v>
      </c>
      <c r="Z13" s="264"/>
      <c r="AA13" s="263"/>
      <c r="AB13" s="264"/>
    </row>
    <row r="14" spans="1:28" s="367" customFormat="1" hidden="1">
      <c r="A14" s="363"/>
      <c r="B14" s="364" t="s">
        <v>13</v>
      </c>
      <c r="C14" s="253">
        <v>90.811592811396224</v>
      </c>
      <c r="D14" s="390"/>
      <c r="E14" s="253">
        <v>98.807587380633294</v>
      </c>
      <c r="F14" s="390"/>
      <c r="G14" s="263">
        <v>-2.1813328336764215</v>
      </c>
      <c r="H14" s="256"/>
      <c r="I14" s="253">
        <v>96.261929728059727</v>
      </c>
      <c r="J14" s="256"/>
      <c r="K14" s="253">
        <v>99.433085165601497</v>
      </c>
      <c r="L14" s="390"/>
      <c r="M14" s="263">
        <v>-1.0036884846096257</v>
      </c>
      <c r="N14" s="264"/>
      <c r="O14" s="363"/>
      <c r="P14" s="364" t="s">
        <v>13</v>
      </c>
      <c r="Q14" s="264">
        <v>89.004521545252786</v>
      </c>
      <c r="S14" s="253">
        <v>98.466708000621196</v>
      </c>
      <c r="T14" s="264"/>
      <c r="U14" s="263">
        <v>-3.0182955004723055</v>
      </c>
      <c r="V14" s="264"/>
      <c r="W14" s="264">
        <v>88.746137037524747</v>
      </c>
      <c r="X14" s="264"/>
      <c r="Y14" s="253">
        <v>99.9871738774535</v>
      </c>
      <c r="Z14" s="264"/>
      <c r="AA14" s="263">
        <v>1.1368461318305663</v>
      </c>
      <c r="AB14" s="264"/>
    </row>
    <row r="15" spans="1:28" s="367" customFormat="1" hidden="1">
      <c r="A15" s="363"/>
      <c r="B15" s="364" t="s">
        <v>14</v>
      </c>
      <c r="C15" s="253">
        <v>101.65998608494566</v>
      </c>
      <c r="D15" s="390"/>
      <c r="E15" s="253">
        <v>98.567403332463698</v>
      </c>
      <c r="F15" s="390"/>
      <c r="G15" s="263">
        <v>-0.24308259571640178</v>
      </c>
      <c r="H15" s="256"/>
      <c r="I15" s="253">
        <v>107.74430867399897</v>
      </c>
      <c r="J15" s="256"/>
      <c r="K15" s="253">
        <v>100.933506054425</v>
      </c>
      <c r="L15" s="390"/>
      <c r="M15" s="263">
        <v>1.5089754947506862</v>
      </c>
      <c r="N15" s="264"/>
      <c r="O15" s="363"/>
      <c r="P15" s="364" t="s">
        <v>14</v>
      </c>
      <c r="Q15" s="264">
        <v>99.182022234858124</v>
      </c>
      <c r="S15" s="253">
        <v>97.580351824172595</v>
      </c>
      <c r="T15" s="264"/>
      <c r="U15" s="263">
        <v>-0.90015823057983368</v>
      </c>
      <c r="V15" s="264"/>
      <c r="W15" s="264">
        <v>104.10843618906722</v>
      </c>
      <c r="X15" s="264"/>
      <c r="Y15" s="253">
        <v>100.06917111228</v>
      </c>
      <c r="Z15" s="264"/>
      <c r="AA15" s="263">
        <v>8.2007753241427395E-2</v>
      </c>
      <c r="AB15" s="264"/>
    </row>
    <row r="16" spans="1:28" s="367" customFormat="1" hidden="1">
      <c r="A16" s="363"/>
      <c r="B16" s="364" t="s">
        <v>15</v>
      </c>
      <c r="C16" s="253">
        <v>97.040953347759782</v>
      </c>
      <c r="D16" s="390"/>
      <c r="E16" s="253">
        <v>98.377387164883402</v>
      </c>
      <c r="F16" s="390"/>
      <c r="G16" s="263">
        <v>-0.19277789731295059</v>
      </c>
      <c r="H16" s="256"/>
      <c r="I16" s="253">
        <v>96.05061981033657</v>
      </c>
      <c r="J16" s="256"/>
      <c r="K16" s="253">
        <v>99.235567620580596</v>
      </c>
      <c r="L16" s="390"/>
      <c r="M16" s="263">
        <v>-1.6822346713378238</v>
      </c>
      <c r="N16" s="264"/>
      <c r="O16" s="363"/>
      <c r="P16" s="364" t="s">
        <v>15</v>
      </c>
      <c r="Q16" s="264">
        <v>97.006731047430222</v>
      </c>
      <c r="S16" s="253">
        <v>98.436355225342595</v>
      </c>
      <c r="T16" s="264"/>
      <c r="U16" s="263">
        <v>0.8772292630307561</v>
      </c>
      <c r="V16" s="264"/>
      <c r="W16" s="264">
        <v>101.15781516652946</v>
      </c>
      <c r="X16" s="264"/>
      <c r="Y16" s="253">
        <v>98.960196864432504</v>
      </c>
      <c r="Z16" s="264"/>
      <c r="AA16" s="263">
        <v>-1.1082076882631497</v>
      </c>
      <c r="AB16" s="264"/>
    </row>
    <row r="17" spans="1:28" s="367" customFormat="1" hidden="1">
      <c r="A17" s="363"/>
      <c r="B17" s="364" t="s">
        <v>16</v>
      </c>
      <c r="C17" s="253">
        <v>100.6770612865585</v>
      </c>
      <c r="D17" s="390"/>
      <c r="E17" s="253">
        <v>100.157396780366</v>
      </c>
      <c r="F17" s="390"/>
      <c r="G17" s="263">
        <v>1.8093686636536148</v>
      </c>
      <c r="H17" s="256"/>
      <c r="I17" s="253">
        <v>103.50392117902554</v>
      </c>
      <c r="J17" s="256"/>
      <c r="K17" s="253">
        <v>102.34032407276899</v>
      </c>
      <c r="L17" s="390"/>
      <c r="M17" s="263">
        <v>3.1286730419673603</v>
      </c>
      <c r="N17" s="264"/>
      <c r="O17" s="363"/>
      <c r="P17" s="364" t="s">
        <v>16</v>
      </c>
      <c r="Q17" s="264">
        <v>99.450913674731041</v>
      </c>
      <c r="S17" s="253">
        <v>99.840070694350899</v>
      </c>
      <c r="T17" s="264"/>
      <c r="U17" s="263">
        <v>1.4260132506886265</v>
      </c>
      <c r="V17" s="264"/>
      <c r="W17" s="264">
        <v>102.58708143099949</v>
      </c>
      <c r="X17" s="264"/>
      <c r="Y17" s="253">
        <v>98.4169204124061</v>
      </c>
      <c r="Z17" s="264"/>
      <c r="AA17" s="263">
        <v>-0.54898481332918436</v>
      </c>
      <c r="AB17" s="264"/>
    </row>
    <row r="18" spans="1:28" s="367" customFormat="1" hidden="1">
      <c r="A18" s="363"/>
      <c r="B18" s="364" t="s">
        <v>17</v>
      </c>
      <c r="C18" s="253">
        <v>100.90491888610261</v>
      </c>
      <c r="D18" s="390"/>
      <c r="E18" s="253">
        <v>99.909658485029595</v>
      </c>
      <c r="F18" s="390"/>
      <c r="G18" s="263">
        <v>-0.24734897601189232</v>
      </c>
      <c r="H18" s="256"/>
      <c r="I18" s="253">
        <v>96.875211649943836</v>
      </c>
      <c r="J18" s="256"/>
      <c r="K18" s="253">
        <v>100.14976903851</v>
      </c>
      <c r="L18" s="390"/>
      <c r="M18" s="263">
        <v>-2.1404613031139093</v>
      </c>
      <c r="N18" s="264"/>
      <c r="O18" s="363"/>
      <c r="P18" s="364" t="s">
        <v>17</v>
      </c>
      <c r="Q18" s="264">
        <v>102.56463161487109</v>
      </c>
      <c r="S18" s="253">
        <v>100.12110095440001</v>
      </c>
      <c r="T18" s="264"/>
      <c r="U18" s="263">
        <v>0.28148042974594034</v>
      </c>
      <c r="V18" s="264"/>
      <c r="W18" s="264">
        <v>99.092036632955825</v>
      </c>
      <c r="X18" s="264"/>
      <c r="Y18" s="253">
        <v>98.400318027950107</v>
      </c>
      <c r="Z18" s="264"/>
      <c r="AA18" s="263">
        <v>-1.6869441135142438E-2</v>
      </c>
      <c r="AB18" s="264"/>
    </row>
    <row r="19" spans="1:28" s="367" customFormat="1" hidden="1">
      <c r="A19" s="363"/>
      <c r="B19" s="364" t="s">
        <v>18</v>
      </c>
      <c r="C19" s="253">
        <v>100.42042030582019</v>
      </c>
      <c r="D19" s="390"/>
      <c r="E19" s="253">
        <v>100.111759503887</v>
      </c>
      <c r="F19" s="390"/>
      <c r="G19" s="263">
        <v>0.20228376507532175</v>
      </c>
      <c r="H19" s="256"/>
      <c r="I19" s="253">
        <v>100.08122848742454</v>
      </c>
      <c r="J19" s="256"/>
      <c r="K19" s="253">
        <v>99.014092331327006</v>
      </c>
      <c r="L19" s="390"/>
      <c r="M19" s="263">
        <v>-1.1339783586982577</v>
      </c>
      <c r="N19" s="264"/>
      <c r="O19" s="363"/>
      <c r="P19" s="364" t="s">
        <v>18</v>
      </c>
      <c r="Q19" s="264">
        <v>100.57049547842487</v>
      </c>
      <c r="S19" s="253">
        <v>101.02481078037999</v>
      </c>
      <c r="T19" s="264"/>
      <c r="U19" s="263">
        <v>0.90261674848299833</v>
      </c>
      <c r="V19" s="264"/>
      <c r="W19" s="264">
        <v>100.16078532873496</v>
      </c>
      <c r="X19" s="264"/>
      <c r="Y19" s="253">
        <v>99.162893024324504</v>
      </c>
      <c r="Z19" s="264"/>
      <c r="AA19" s="263">
        <v>0.77497208510828841</v>
      </c>
      <c r="AB19" s="264"/>
    </row>
    <row r="20" spans="1:28" s="367" customFormat="1" hidden="1">
      <c r="A20" s="363"/>
      <c r="B20" s="364" t="s">
        <v>19</v>
      </c>
      <c r="C20" s="253">
        <v>98.205560520399501</v>
      </c>
      <c r="D20" s="390"/>
      <c r="E20" s="253">
        <v>99.463954478804098</v>
      </c>
      <c r="F20" s="390"/>
      <c r="G20" s="263">
        <v>-0.64708184961801862</v>
      </c>
      <c r="H20" s="256"/>
      <c r="I20" s="253">
        <v>91.268326310178452</v>
      </c>
      <c r="J20" s="256"/>
      <c r="K20" s="253">
        <v>93.360410266124006</v>
      </c>
      <c r="L20" s="390"/>
      <c r="M20" s="263">
        <v>-5.7099771679816058</v>
      </c>
      <c r="N20" s="264"/>
      <c r="O20" s="363"/>
      <c r="P20" s="364" t="s">
        <v>19</v>
      </c>
      <c r="Q20" s="264">
        <v>100.38914054396263</v>
      </c>
      <c r="S20" s="253">
        <v>100.508870060576</v>
      </c>
      <c r="T20" s="264"/>
      <c r="U20" s="263">
        <v>-0.51070694002645212</v>
      </c>
      <c r="V20" s="264"/>
      <c r="W20" s="264">
        <v>102.03646631554186</v>
      </c>
      <c r="X20" s="264"/>
      <c r="Y20" s="253">
        <v>99.9465496949732</v>
      </c>
      <c r="Z20" s="264"/>
      <c r="AA20" s="263">
        <v>0.79027209346995164</v>
      </c>
      <c r="AB20" s="264"/>
    </row>
    <row r="21" spans="1:28" s="367" customFormat="1" hidden="1">
      <c r="A21" s="363"/>
      <c r="B21" s="364" t="s">
        <v>20</v>
      </c>
      <c r="C21" s="253">
        <v>101.53137591904297</v>
      </c>
      <c r="D21" s="390"/>
      <c r="E21" s="253">
        <v>101.318953470868</v>
      </c>
      <c r="F21" s="390"/>
      <c r="G21" s="263">
        <v>1.8649962207758506</v>
      </c>
      <c r="H21" s="256"/>
      <c r="I21" s="253">
        <v>96.827098942426616</v>
      </c>
      <c r="J21" s="256"/>
      <c r="K21" s="253">
        <v>101.532952971162</v>
      </c>
      <c r="L21" s="390"/>
      <c r="M21" s="263">
        <v>8.7537562032366338</v>
      </c>
      <c r="N21" s="264"/>
      <c r="O21" s="363"/>
      <c r="P21" s="364" t="s">
        <v>20</v>
      </c>
      <c r="Q21" s="264">
        <v>103.40111865391312</v>
      </c>
      <c r="S21" s="253">
        <v>101.205448799583</v>
      </c>
      <c r="T21" s="264"/>
      <c r="U21" s="263">
        <v>0.6930520048500739</v>
      </c>
      <c r="V21" s="264"/>
      <c r="W21" s="264">
        <v>100.11473327679509</v>
      </c>
      <c r="X21" s="264"/>
      <c r="Y21" s="253">
        <v>101.19489040655201</v>
      </c>
      <c r="Z21" s="264"/>
      <c r="AA21" s="263">
        <v>1.2490083103304812</v>
      </c>
      <c r="AB21" s="264"/>
    </row>
    <row r="22" spans="1:28" s="367" customFormat="1" hidden="1">
      <c r="A22" s="363"/>
      <c r="B22" s="364" t="s">
        <v>21</v>
      </c>
      <c r="C22" s="253">
        <v>104.58910322973705</v>
      </c>
      <c r="D22" s="390"/>
      <c r="E22" s="253">
        <v>100.764163684184</v>
      </c>
      <c r="F22" s="390"/>
      <c r="G22" s="263">
        <v>-0.54756762449537177</v>
      </c>
      <c r="H22" s="256"/>
      <c r="I22" s="253">
        <v>100.11564370001041</v>
      </c>
      <c r="J22" s="256"/>
      <c r="K22" s="253">
        <v>98.851849631246694</v>
      </c>
      <c r="L22" s="390"/>
      <c r="M22" s="263">
        <v>-2.6406238186304023</v>
      </c>
      <c r="N22" s="264"/>
      <c r="O22" s="363"/>
      <c r="P22" s="364" t="s">
        <v>21</v>
      </c>
      <c r="Q22" s="264">
        <v>106.31453548912869</v>
      </c>
      <c r="S22" s="253">
        <v>101.623720961112</v>
      </c>
      <c r="T22" s="264"/>
      <c r="U22" s="263">
        <v>0.4132901602534389</v>
      </c>
      <c r="V22" s="264"/>
      <c r="W22" s="264">
        <v>103.78447648395066</v>
      </c>
      <c r="X22" s="264"/>
      <c r="Y22" s="253">
        <v>101.525939559348</v>
      </c>
      <c r="Z22" s="264"/>
      <c r="AA22" s="263">
        <v>0.32714018609635787</v>
      </c>
      <c r="AB22" s="264"/>
    </row>
    <row r="23" spans="1:28" s="367" customFormat="1" hidden="1">
      <c r="A23" s="363"/>
      <c r="B23" s="364" t="s">
        <v>22</v>
      </c>
      <c r="C23" s="253">
        <v>99.543621122938006</v>
      </c>
      <c r="D23" s="390"/>
      <c r="E23" s="253">
        <v>99.827128166137399</v>
      </c>
      <c r="F23" s="390"/>
      <c r="G23" s="263">
        <v>-0.92992933577403392</v>
      </c>
      <c r="H23" s="256"/>
      <c r="I23" s="253">
        <v>98.746074318316914</v>
      </c>
      <c r="J23" s="256"/>
      <c r="K23" s="253">
        <v>95.186696773862295</v>
      </c>
      <c r="L23" s="390"/>
      <c r="M23" s="263">
        <v>-3.7077230937577355</v>
      </c>
      <c r="N23" s="264"/>
      <c r="O23" s="363"/>
      <c r="P23" s="364" t="s">
        <v>22</v>
      </c>
      <c r="Q23" s="264">
        <v>100.02627905574597</v>
      </c>
      <c r="S23" s="253">
        <v>102.28770370665799</v>
      </c>
      <c r="T23" s="264"/>
      <c r="U23" s="263">
        <v>0.65337377854928036</v>
      </c>
      <c r="V23" s="264"/>
      <c r="W23" s="264">
        <v>97.593821859394296</v>
      </c>
      <c r="X23" s="264"/>
      <c r="Y23" s="253">
        <v>102.702682151535</v>
      </c>
      <c r="Z23" s="264"/>
      <c r="AA23" s="263">
        <v>1.1590560966925381</v>
      </c>
      <c r="AB23" s="264"/>
    </row>
    <row r="24" spans="1:28" s="367" customFormat="1" hidden="1">
      <c r="A24" s="363"/>
      <c r="B24" s="364" t="s">
        <v>23</v>
      </c>
      <c r="C24" s="253">
        <v>103.58687336838042</v>
      </c>
      <c r="D24" s="390"/>
      <c r="E24" s="253">
        <v>99.592128170434293</v>
      </c>
      <c r="F24" s="390"/>
      <c r="G24" s="263">
        <v>-0.23540694801117468</v>
      </c>
      <c r="H24" s="256"/>
      <c r="I24" s="253">
        <v>105.28995987758896</v>
      </c>
      <c r="J24" s="256"/>
      <c r="K24" s="253">
        <v>100.122649020569</v>
      </c>
      <c r="L24" s="390"/>
      <c r="M24" s="263">
        <v>5.1855484159022609</v>
      </c>
      <c r="N24" s="264"/>
      <c r="O24" s="363"/>
      <c r="P24" s="364" t="s">
        <v>23</v>
      </c>
      <c r="Q24" s="264">
        <v>103.05479954183943</v>
      </c>
      <c r="S24" s="253">
        <v>99.671418887970802</v>
      </c>
      <c r="T24" s="264"/>
      <c r="U24" s="263">
        <v>-2.5577706057320455</v>
      </c>
      <c r="V24" s="264"/>
      <c r="W24" s="264">
        <v>102.60517562088425</v>
      </c>
      <c r="X24" s="264"/>
      <c r="Y24" s="253">
        <v>102.782466969118</v>
      </c>
      <c r="Z24" s="264"/>
      <c r="AA24" s="263">
        <v>7.768523266537386E-2</v>
      </c>
      <c r="AB24" s="264"/>
    </row>
    <row r="25" spans="1:28" hidden="1">
      <c r="A25" s="363"/>
      <c r="B25" s="364"/>
      <c r="C25" s="253"/>
      <c r="D25" s="264"/>
      <c r="E25" s="365"/>
      <c r="F25" s="264"/>
      <c r="G25" s="460"/>
      <c r="H25" s="264"/>
      <c r="I25" s="253"/>
      <c r="J25" s="264"/>
      <c r="K25" s="365"/>
      <c r="L25" s="264"/>
      <c r="M25" s="460"/>
      <c r="N25" s="264"/>
      <c r="O25" s="363"/>
      <c r="P25" s="364"/>
      <c r="Q25" s="264"/>
      <c r="R25" s="264"/>
      <c r="S25" s="365"/>
      <c r="T25" s="264"/>
      <c r="U25" s="460"/>
      <c r="V25" s="264"/>
      <c r="W25" s="264"/>
      <c r="X25" s="264"/>
      <c r="Y25" s="365"/>
      <c r="Z25" s="264"/>
      <c r="AA25" s="460"/>
      <c r="AB25" s="264"/>
    </row>
    <row r="26" spans="1:28" s="367" customFormat="1" hidden="1">
      <c r="A26" s="363">
        <v>2016</v>
      </c>
      <c r="B26" s="364" t="s">
        <v>12</v>
      </c>
      <c r="C26" s="253">
        <v>104.30269525938212</v>
      </c>
      <c r="D26" s="390"/>
      <c r="E26" s="253">
        <v>102.1</v>
      </c>
      <c r="F26" s="390"/>
      <c r="G26" s="263">
        <v>2.5181426239571039</v>
      </c>
      <c r="H26" s="256"/>
      <c r="I26" s="253">
        <v>106.92705862885502</v>
      </c>
      <c r="J26" s="256"/>
      <c r="K26" s="253">
        <v>100.7</v>
      </c>
      <c r="L26" s="390"/>
      <c r="M26" s="263">
        <v>0.57664373154209159</v>
      </c>
      <c r="N26" s="264"/>
      <c r="O26" s="363">
        <v>2016</v>
      </c>
      <c r="P26" s="364" t="s">
        <v>12</v>
      </c>
      <c r="Q26" s="264">
        <v>103.20468184134843</v>
      </c>
      <c r="S26" s="253">
        <v>102</v>
      </c>
      <c r="T26" s="264"/>
      <c r="U26" s="263">
        <v>2.3362576132747677</v>
      </c>
      <c r="V26" s="264"/>
      <c r="W26" s="264">
        <v>105.66</v>
      </c>
      <c r="X26" s="264"/>
      <c r="Y26" s="253">
        <v>106.9</v>
      </c>
      <c r="Z26" s="264"/>
      <c r="AA26" s="263">
        <v>4.0060655793746776</v>
      </c>
      <c r="AB26" s="264"/>
    </row>
    <row r="27" spans="1:28" s="367" customFormat="1" hidden="1">
      <c r="A27" s="363"/>
      <c r="B27" s="364" t="s">
        <v>13</v>
      </c>
      <c r="C27" s="253">
        <v>94.629137426657962</v>
      </c>
      <c r="D27" s="390"/>
      <c r="E27" s="253">
        <v>102.7</v>
      </c>
      <c r="F27" s="390"/>
      <c r="G27" s="263">
        <v>0.58765915768854882</v>
      </c>
      <c r="H27" s="256"/>
      <c r="I27" s="253">
        <v>98.448049395911184</v>
      </c>
      <c r="J27" s="256"/>
      <c r="K27" s="253">
        <v>103.1</v>
      </c>
      <c r="L27" s="390"/>
      <c r="M27" s="263">
        <v>2.3833167825223285</v>
      </c>
      <c r="N27" s="264"/>
      <c r="O27" s="363"/>
      <c r="P27" s="364" t="s">
        <v>13</v>
      </c>
      <c r="Q27" s="264">
        <v>92.880771302921048</v>
      </c>
      <c r="S27" s="253">
        <v>101.8</v>
      </c>
      <c r="T27" s="264"/>
      <c r="U27" s="263">
        <v>-0.19607843137254122</v>
      </c>
      <c r="V27" s="264"/>
      <c r="W27" s="264">
        <v>98.158000000000001</v>
      </c>
      <c r="X27" s="264"/>
      <c r="Y27" s="253">
        <v>107.6</v>
      </c>
      <c r="Z27" s="264"/>
      <c r="AA27" s="263">
        <v>0.65481758652946098</v>
      </c>
      <c r="AB27" s="264"/>
    </row>
    <row r="28" spans="1:28" s="367" customFormat="1" hidden="1">
      <c r="A28" s="363"/>
      <c r="B28" s="364" t="s">
        <v>14</v>
      </c>
      <c r="C28" s="253">
        <v>104.34259633778922</v>
      </c>
      <c r="D28" s="390"/>
      <c r="E28" s="253">
        <v>102.8</v>
      </c>
      <c r="F28" s="390"/>
      <c r="G28" s="263">
        <v>9.7370983446936066E-2</v>
      </c>
      <c r="H28" s="256"/>
      <c r="I28" s="253">
        <v>104.02678271493457</v>
      </c>
      <c r="J28" s="256"/>
      <c r="K28" s="253">
        <v>99.6</v>
      </c>
      <c r="L28" s="390"/>
      <c r="M28" s="263">
        <v>-3.3947623666343389</v>
      </c>
      <c r="N28" s="264"/>
      <c r="O28" s="363"/>
      <c r="P28" s="364" t="s">
        <v>14</v>
      </c>
      <c r="Q28" s="264">
        <v>103.69410353777334</v>
      </c>
      <c r="S28" s="253">
        <v>103.3</v>
      </c>
      <c r="T28" s="264"/>
      <c r="U28" s="263">
        <v>1.4734774066797627</v>
      </c>
      <c r="V28" s="264"/>
      <c r="W28" s="264">
        <v>112.235</v>
      </c>
      <c r="X28" s="264"/>
      <c r="Y28" s="253">
        <v>108.3</v>
      </c>
      <c r="Z28" s="264"/>
      <c r="AA28" s="263">
        <v>0.65055762081784962</v>
      </c>
      <c r="AB28" s="264"/>
    </row>
    <row r="29" spans="1:28" s="367" customFormat="1" hidden="1">
      <c r="A29" s="363"/>
      <c r="B29" s="364" t="s">
        <v>15</v>
      </c>
      <c r="C29" s="253">
        <v>99.761995571385398</v>
      </c>
      <c r="D29" s="390"/>
      <c r="E29" s="253">
        <v>103.1</v>
      </c>
      <c r="F29" s="390"/>
      <c r="G29" s="263">
        <v>0.29182879377431448</v>
      </c>
      <c r="H29" s="256"/>
      <c r="I29" s="253">
        <v>97.691486020118859</v>
      </c>
      <c r="J29" s="256"/>
      <c r="K29" s="253">
        <v>102.4</v>
      </c>
      <c r="L29" s="390"/>
      <c r="M29" s="263">
        <v>2.8112449799196924</v>
      </c>
      <c r="N29" s="264"/>
      <c r="O29" s="363"/>
      <c r="P29" s="364" t="s">
        <v>15</v>
      </c>
      <c r="Q29" s="264">
        <v>99.451696170036016</v>
      </c>
      <c r="S29" s="253">
        <v>102.6</v>
      </c>
      <c r="T29" s="264"/>
      <c r="U29" s="263">
        <v>-0.67763794772507424</v>
      </c>
      <c r="V29" s="264"/>
      <c r="W29" s="264">
        <v>110.833</v>
      </c>
      <c r="X29" s="264"/>
      <c r="Y29" s="253">
        <v>109</v>
      </c>
      <c r="Z29" s="264"/>
      <c r="AA29" s="263">
        <v>0.64635272391504373</v>
      </c>
      <c r="AB29" s="264"/>
    </row>
    <row r="30" spans="1:28" s="367" customFormat="1" hidden="1">
      <c r="A30" s="363"/>
      <c r="B30" s="364" t="s">
        <v>16</v>
      </c>
      <c r="C30" s="253">
        <v>103.58789267947802</v>
      </c>
      <c r="D30" s="390"/>
      <c r="E30" s="253">
        <v>103.4</v>
      </c>
      <c r="F30" s="390"/>
      <c r="G30" s="263">
        <v>0.29097963142581307</v>
      </c>
      <c r="H30" s="256"/>
      <c r="I30" s="253">
        <v>102.42831213759627</v>
      </c>
      <c r="J30" s="256"/>
      <c r="K30" s="253">
        <v>102</v>
      </c>
      <c r="L30" s="390"/>
      <c r="M30" s="263">
        <v>-0.390625</v>
      </c>
      <c r="N30" s="264"/>
      <c r="O30" s="363"/>
      <c r="P30" s="364" t="s">
        <v>16</v>
      </c>
      <c r="Q30" s="264">
        <v>103.13998759078248</v>
      </c>
      <c r="S30" s="253">
        <v>103.3</v>
      </c>
      <c r="T30" s="264"/>
      <c r="U30" s="263">
        <v>0.68226120857698902</v>
      </c>
      <c r="V30" s="264"/>
      <c r="W30" s="264">
        <v>112.617</v>
      </c>
      <c r="X30" s="264"/>
      <c r="Y30" s="253">
        <v>108.5</v>
      </c>
      <c r="Z30" s="264"/>
      <c r="AA30" s="263">
        <v>-0.45871559633027914</v>
      </c>
      <c r="AB30" s="264"/>
    </row>
    <row r="31" spans="1:28" s="367" customFormat="1" hidden="1">
      <c r="A31" s="363"/>
      <c r="B31" s="364" t="s">
        <v>17</v>
      </c>
      <c r="C31" s="253">
        <v>106.33259395113937</v>
      </c>
      <c r="D31" s="390"/>
      <c r="E31" s="253">
        <v>105.6</v>
      </c>
      <c r="F31" s="390"/>
      <c r="G31" s="263">
        <v>2.1276595744680833</v>
      </c>
      <c r="H31" s="256"/>
      <c r="I31" s="253">
        <v>103.7224019051778</v>
      </c>
      <c r="J31" s="256"/>
      <c r="K31" s="253">
        <v>104.6</v>
      </c>
      <c r="L31" s="390"/>
      <c r="M31" s="263">
        <v>2.5490196078431211</v>
      </c>
      <c r="N31" s="264"/>
      <c r="O31" s="363"/>
      <c r="P31" s="364" t="s">
        <v>17</v>
      </c>
      <c r="Q31" s="264">
        <v>107.14875790911759</v>
      </c>
      <c r="S31" s="253">
        <v>105.7</v>
      </c>
      <c r="T31" s="264"/>
      <c r="U31" s="263">
        <v>2.323330106485983</v>
      </c>
      <c r="V31" s="264"/>
      <c r="W31" s="264">
        <v>107.83</v>
      </c>
      <c r="X31" s="264"/>
      <c r="Y31" s="253">
        <v>108.8</v>
      </c>
      <c r="Z31" s="264"/>
      <c r="AA31" s="263">
        <v>0.27649769585254091</v>
      </c>
      <c r="AB31" s="264"/>
    </row>
    <row r="32" spans="1:28" s="367" customFormat="1" hidden="1">
      <c r="A32" s="363"/>
      <c r="B32" s="364" t="s">
        <v>18</v>
      </c>
      <c r="C32" s="253">
        <v>104.23471984708492</v>
      </c>
      <c r="D32" s="390"/>
      <c r="E32" s="253">
        <v>103.6</v>
      </c>
      <c r="F32" s="390"/>
      <c r="G32" s="263">
        <v>-1.8939393939393909</v>
      </c>
      <c r="H32" s="256"/>
      <c r="I32" s="253">
        <v>103.31036004122682</v>
      </c>
      <c r="J32" s="256"/>
      <c r="K32" s="253">
        <v>104</v>
      </c>
      <c r="L32" s="390"/>
      <c r="M32" s="263">
        <v>-0.57361376673040354</v>
      </c>
      <c r="N32" s="264"/>
      <c r="O32" s="363"/>
      <c r="P32" s="364" t="s">
        <v>18</v>
      </c>
      <c r="Q32" s="264">
        <v>104.26792786234672</v>
      </c>
      <c r="S32" s="253">
        <v>103.5</v>
      </c>
      <c r="T32" s="264"/>
      <c r="U32" s="263">
        <v>-2.0813623462630204</v>
      </c>
      <c r="V32" s="264"/>
      <c r="W32" s="264">
        <v>107.405</v>
      </c>
      <c r="X32" s="264"/>
      <c r="Y32" s="253">
        <v>105.7</v>
      </c>
      <c r="Z32" s="264"/>
      <c r="AA32" s="263">
        <v>-2.8492647058823479</v>
      </c>
      <c r="AB32" s="264"/>
    </row>
    <row r="33" spans="1:28" s="367" customFormat="1" hidden="1">
      <c r="A33" s="363"/>
      <c r="B33" s="364" t="s">
        <v>19</v>
      </c>
      <c r="C33" s="253">
        <v>103.13182950649063</v>
      </c>
      <c r="D33" s="390"/>
      <c r="E33" s="253">
        <v>103.5</v>
      </c>
      <c r="F33" s="390"/>
      <c r="G33" s="263">
        <v>-9.6525096525084564E-2</v>
      </c>
      <c r="H33" s="256"/>
      <c r="I33" s="253">
        <v>94.821744238820031</v>
      </c>
      <c r="J33" s="256"/>
      <c r="K33" s="253">
        <v>100.6</v>
      </c>
      <c r="L33" s="390"/>
      <c r="M33" s="263">
        <v>-3.2692307692307736</v>
      </c>
      <c r="N33" s="264"/>
      <c r="O33" s="363"/>
      <c r="P33" s="364" t="s">
        <v>19</v>
      </c>
      <c r="Q33" s="264">
        <v>105.15776472224283</v>
      </c>
      <c r="S33" s="253">
        <v>104.6</v>
      </c>
      <c r="T33" s="264"/>
      <c r="U33" s="263">
        <v>1.0628019323671367</v>
      </c>
      <c r="V33" s="264"/>
      <c r="W33" s="264">
        <v>113.807</v>
      </c>
      <c r="X33" s="264"/>
      <c r="Y33" s="253">
        <v>109.5</v>
      </c>
      <c r="Z33" s="264"/>
      <c r="AA33" s="263">
        <v>3.5950804162724523</v>
      </c>
      <c r="AB33" s="264"/>
    </row>
    <row r="34" spans="1:28" s="367" customFormat="1" hidden="1">
      <c r="A34" s="363"/>
      <c r="B34" s="364" t="s">
        <v>20</v>
      </c>
      <c r="C34" s="253">
        <v>104.63806934584127</v>
      </c>
      <c r="D34" s="390"/>
      <c r="E34" s="253">
        <v>105</v>
      </c>
      <c r="F34" s="390"/>
      <c r="G34" s="263">
        <v>1.4492753623188435</v>
      </c>
      <c r="H34" s="256"/>
      <c r="I34" s="253">
        <v>96.48338353571377</v>
      </c>
      <c r="J34" s="256"/>
      <c r="K34" s="253">
        <v>101.8</v>
      </c>
      <c r="L34" s="390"/>
      <c r="M34" s="263">
        <v>1.1928429423459193</v>
      </c>
      <c r="N34" s="264"/>
      <c r="O34" s="363"/>
      <c r="P34" s="364" t="s">
        <v>20</v>
      </c>
      <c r="Q34" s="264">
        <v>107.37979471352463</v>
      </c>
      <c r="S34" s="253">
        <v>105.4</v>
      </c>
      <c r="T34" s="264"/>
      <c r="U34" s="263">
        <v>0.764818355640557</v>
      </c>
      <c r="V34" s="264"/>
      <c r="W34" s="264">
        <v>107.336</v>
      </c>
      <c r="X34" s="264"/>
      <c r="Y34" s="253">
        <v>109.8</v>
      </c>
      <c r="Z34" s="264"/>
      <c r="AA34" s="263">
        <v>0.27397260273971824</v>
      </c>
      <c r="AB34" s="264"/>
    </row>
    <row r="35" spans="1:28" s="367" customFormat="1" hidden="1">
      <c r="A35" s="363"/>
      <c r="B35" s="364" t="s">
        <v>21</v>
      </c>
      <c r="C35" s="253">
        <v>109.17548317431068</v>
      </c>
      <c r="D35" s="390"/>
      <c r="E35" s="253">
        <v>105.2</v>
      </c>
      <c r="F35" s="390"/>
      <c r="G35" s="263">
        <v>0.1904761904761898</v>
      </c>
      <c r="H35" s="256"/>
      <c r="I35" s="253">
        <v>104.34729531033506</v>
      </c>
      <c r="J35" s="256"/>
      <c r="K35" s="253">
        <v>102.1</v>
      </c>
      <c r="L35" s="390"/>
      <c r="M35" s="263">
        <v>0.2946954813359639</v>
      </c>
      <c r="N35" s="264"/>
      <c r="O35" s="363"/>
      <c r="P35" s="364" t="s">
        <v>21</v>
      </c>
      <c r="Q35" s="264">
        <v>110.7675747131063</v>
      </c>
      <c r="S35" s="253">
        <v>106.3</v>
      </c>
      <c r="T35" s="264"/>
      <c r="U35" s="263">
        <v>0.85388994307400878</v>
      </c>
      <c r="V35" s="264"/>
      <c r="W35" s="264">
        <v>111.095</v>
      </c>
      <c r="X35" s="264"/>
      <c r="Y35" s="253">
        <v>108.6</v>
      </c>
      <c r="Z35" s="264"/>
      <c r="AA35" s="263">
        <v>-1.0928961748633839</v>
      </c>
      <c r="AB35" s="264"/>
    </row>
    <row r="36" spans="1:28" s="367" customFormat="1" hidden="1">
      <c r="A36" s="363"/>
      <c r="B36" s="364" t="s">
        <v>22</v>
      </c>
      <c r="C36" s="253">
        <v>106.40839612108175</v>
      </c>
      <c r="D36" s="390"/>
      <c r="E36" s="253">
        <v>105.6</v>
      </c>
      <c r="F36" s="390"/>
      <c r="G36" s="263">
        <v>0.38022813688212409</v>
      </c>
      <c r="H36" s="256"/>
      <c r="I36" s="253">
        <v>104.53285075740121</v>
      </c>
      <c r="J36" s="256"/>
      <c r="K36" s="253">
        <v>102.9</v>
      </c>
      <c r="L36" s="390"/>
      <c r="M36" s="263">
        <v>0.78354554358472228</v>
      </c>
      <c r="N36" s="264"/>
      <c r="O36" s="363"/>
      <c r="P36" s="364" t="s">
        <v>22</v>
      </c>
      <c r="Q36" s="264">
        <v>107.02259666243816</v>
      </c>
      <c r="S36" s="253">
        <v>106.3</v>
      </c>
      <c r="T36" s="264"/>
      <c r="U36" s="263">
        <v>0</v>
      </c>
      <c r="V36" s="264"/>
      <c r="W36" s="264">
        <v>107.19799999999999</v>
      </c>
      <c r="X36" s="264"/>
      <c r="Y36" s="253">
        <v>109.1</v>
      </c>
      <c r="Z36" s="264"/>
      <c r="AA36" s="263">
        <v>0.46040515653776026</v>
      </c>
      <c r="AB36" s="264"/>
    </row>
    <row r="37" spans="1:28" s="367" customFormat="1" hidden="1">
      <c r="A37" s="363"/>
      <c r="B37" s="364" t="s">
        <v>23</v>
      </c>
      <c r="C37" s="253">
        <v>108.94961699133263</v>
      </c>
      <c r="D37" s="390"/>
      <c r="E37" s="253">
        <v>106.7</v>
      </c>
      <c r="F37" s="390"/>
      <c r="G37" s="263">
        <v>1.0416666666666714</v>
      </c>
      <c r="H37" s="256"/>
      <c r="I37" s="253">
        <v>111.82475347381951</v>
      </c>
      <c r="J37" s="256"/>
      <c r="K37" s="253">
        <v>104.8</v>
      </c>
      <c r="L37" s="390"/>
      <c r="M37" s="263">
        <v>1.8464528668610285</v>
      </c>
      <c r="N37" s="264"/>
      <c r="O37" s="363"/>
      <c r="P37" s="364" t="s">
        <v>23</v>
      </c>
      <c r="Q37" s="264">
        <v>107.88308487884628</v>
      </c>
      <c r="S37" s="253">
        <v>106.9</v>
      </c>
      <c r="T37" s="264"/>
      <c r="U37" s="263">
        <v>0.56444026340547282</v>
      </c>
      <c r="V37" s="264"/>
      <c r="W37" s="264">
        <v>109.029</v>
      </c>
      <c r="X37" s="264"/>
      <c r="Y37" s="253">
        <v>109.5</v>
      </c>
      <c r="Z37" s="264"/>
      <c r="AA37" s="263">
        <v>0.36663611365719362</v>
      </c>
      <c r="AB37" s="264"/>
    </row>
    <row r="38" spans="1:28" hidden="1">
      <c r="A38" s="363"/>
      <c r="B38" s="364"/>
      <c r="C38" s="253"/>
      <c r="D38" s="264"/>
      <c r="E38" s="365"/>
      <c r="F38" s="264"/>
      <c r="G38" s="264"/>
      <c r="H38" s="264"/>
      <c r="I38" s="253"/>
      <c r="J38" s="264"/>
      <c r="K38" s="365"/>
      <c r="L38" s="264"/>
      <c r="M38" s="264"/>
      <c r="N38" s="264"/>
      <c r="O38" s="363"/>
      <c r="P38" s="364"/>
      <c r="Q38" s="264"/>
      <c r="R38" s="264"/>
      <c r="S38" s="365"/>
      <c r="T38" s="264"/>
      <c r="U38" s="264"/>
      <c r="V38" s="264"/>
      <c r="W38" s="264"/>
      <c r="X38" s="264"/>
      <c r="Y38" s="365"/>
      <c r="Z38" s="264"/>
      <c r="AA38" s="264"/>
      <c r="AB38" s="264"/>
    </row>
    <row r="39" spans="1:28" hidden="1">
      <c r="A39" s="363">
        <v>2017</v>
      </c>
      <c r="B39" s="364" t="s">
        <v>12</v>
      </c>
      <c r="C39" s="253">
        <v>108.21160367787027</v>
      </c>
      <c r="D39" s="253"/>
      <c r="E39" s="253">
        <v>105.678</v>
      </c>
      <c r="F39" s="253"/>
      <c r="G39" s="263">
        <v>-0.95782567947516384</v>
      </c>
      <c r="H39" s="263"/>
      <c r="I39" s="253">
        <v>108.58412374732353</v>
      </c>
      <c r="J39" s="263"/>
      <c r="K39" s="253">
        <v>102.325</v>
      </c>
      <c r="L39" s="253"/>
      <c r="M39" s="263">
        <v>-2.3616412213740432</v>
      </c>
      <c r="N39" s="264"/>
      <c r="O39" s="363">
        <v>2017</v>
      </c>
      <c r="P39" s="364" t="s">
        <v>12</v>
      </c>
      <c r="Q39" s="264">
        <v>108.25645665967728</v>
      </c>
      <c r="R39" s="365"/>
      <c r="S39" s="253">
        <v>106.889</v>
      </c>
      <c r="T39" s="264"/>
      <c r="U39" s="263">
        <v>-1.02899906454752E-2</v>
      </c>
      <c r="V39" s="264"/>
      <c r="W39" s="264">
        <v>106.333</v>
      </c>
      <c r="X39" s="264"/>
      <c r="Y39" s="253">
        <v>108.30200000000001</v>
      </c>
      <c r="Z39" s="264"/>
      <c r="AA39" s="263">
        <v>-1.0940639269406347</v>
      </c>
      <c r="AB39" s="264"/>
    </row>
    <row r="40" spans="1:28" hidden="1">
      <c r="A40" s="363"/>
      <c r="B40" s="364" t="s">
        <v>13</v>
      </c>
      <c r="C40" s="253">
        <v>99.487368336226169</v>
      </c>
      <c r="D40" s="253"/>
      <c r="E40" s="253">
        <v>107.995</v>
      </c>
      <c r="F40" s="253"/>
      <c r="G40" s="263">
        <v>2.1925093207668738</v>
      </c>
      <c r="H40" s="263"/>
      <c r="I40" s="253">
        <v>98.906937311648832</v>
      </c>
      <c r="J40" s="263"/>
      <c r="K40" s="253">
        <v>103.414</v>
      </c>
      <c r="L40" s="253"/>
      <c r="M40" s="263">
        <v>1.0642560469093638</v>
      </c>
      <c r="N40" s="264"/>
      <c r="O40" s="363"/>
      <c r="P40" s="364" t="s">
        <v>13</v>
      </c>
      <c r="Q40" s="264">
        <v>99.733721479052548</v>
      </c>
      <c r="R40" s="365"/>
      <c r="S40" s="253">
        <v>109.476</v>
      </c>
      <c r="T40" s="264"/>
      <c r="U40" s="263">
        <v>2.4202677543994326</v>
      </c>
      <c r="V40" s="264"/>
      <c r="W40" s="264">
        <v>99.150999999999996</v>
      </c>
      <c r="X40" s="264"/>
      <c r="Y40" s="253">
        <v>109.675</v>
      </c>
      <c r="Z40" s="264"/>
      <c r="AA40" s="263">
        <v>1.2677512880648436</v>
      </c>
      <c r="AB40" s="264"/>
    </row>
    <row r="41" spans="1:28" hidden="1">
      <c r="A41" s="363"/>
      <c r="B41" s="364" t="s">
        <v>14</v>
      </c>
      <c r="C41" s="253">
        <v>109.08409554011051</v>
      </c>
      <c r="D41" s="253"/>
      <c r="E41" s="253">
        <v>107.512</v>
      </c>
      <c r="F41" s="253"/>
      <c r="G41" s="263">
        <v>-0.44724292791333653</v>
      </c>
      <c r="H41" s="263"/>
      <c r="I41" s="253">
        <v>107.30941670077226</v>
      </c>
      <c r="J41" s="263"/>
      <c r="K41" s="253">
        <v>102.47</v>
      </c>
      <c r="L41" s="253"/>
      <c r="M41" s="263">
        <v>-0.9128357862571761</v>
      </c>
      <c r="N41" s="264"/>
      <c r="O41" s="363"/>
      <c r="P41" s="364" t="s">
        <v>14</v>
      </c>
      <c r="Q41" s="264">
        <v>109.50404034158611</v>
      </c>
      <c r="R41" s="365"/>
      <c r="S41" s="253">
        <v>109.33</v>
      </c>
      <c r="T41" s="264"/>
      <c r="U41" s="263">
        <v>-0.13336256348422637</v>
      </c>
      <c r="V41" s="264"/>
      <c r="W41" s="264">
        <v>111.495</v>
      </c>
      <c r="X41" s="264"/>
      <c r="Y41" s="253">
        <v>108.325</v>
      </c>
      <c r="Z41" s="264"/>
      <c r="AA41" s="263">
        <v>-1.2309095053567205</v>
      </c>
      <c r="AB41" s="264"/>
    </row>
    <row r="42" spans="1:28" hidden="1">
      <c r="A42" s="363"/>
      <c r="B42" s="364" t="s">
        <v>15</v>
      </c>
      <c r="C42" s="253">
        <v>103.81883560458355</v>
      </c>
      <c r="D42" s="253"/>
      <c r="E42" s="253">
        <v>106.72</v>
      </c>
      <c r="F42" s="253"/>
      <c r="G42" s="263">
        <v>-0.73666195401443701</v>
      </c>
      <c r="H42" s="263"/>
      <c r="I42" s="253">
        <v>96.864392549897801</v>
      </c>
      <c r="J42" s="263"/>
      <c r="K42" s="253">
        <v>100.009</v>
      </c>
      <c r="L42" s="253"/>
      <c r="M42" s="263">
        <v>-2.4016785400605016</v>
      </c>
      <c r="N42" s="264"/>
      <c r="O42" s="363"/>
      <c r="P42" s="364" t="s">
        <v>15</v>
      </c>
      <c r="Q42" s="264">
        <v>105.90814265933473</v>
      </c>
      <c r="R42" s="365"/>
      <c r="S42" s="253">
        <v>109.15600000000001</v>
      </c>
      <c r="T42" s="264"/>
      <c r="U42" s="263">
        <v>-0.15915119363394581</v>
      </c>
      <c r="V42" s="264"/>
      <c r="W42" s="264">
        <v>108.688</v>
      </c>
      <c r="X42" s="264"/>
      <c r="Y42" s="253">
        <v>107.19</v>
      </c>
      <c r="Z42" s="264"/>
      <c r="AA42" s="263">
        <v>-1.0477729056081273</v>
      </c>
      <c r="AB42" s="264"/>
    </row>
    <row r="43" spans="1:28" hidden="1">
      <c r="A43" s="363"/>
      <c r="B43" s="364" t="s">
        <v>16</v>
      </c>
      <c r="C43" s="253">
        <v>107.85357922696366</v>
      </c>
      <c r="D43" s="253"/>
      <c r="E43" s="253">
        <v>107.53700000000001</v>
      </c>
      <c r="F43" s="253"/>
      <c r="G43" s="263">
        <v>0.76555472263868296</v>
      </c>
      <c r="H43" s="263"/>
      <c r="I43" s="253">
        <v>98.634509335650733</v>
      </c>
      <c r="J43" s="263"/>
      <c r="K43" s="253">
        <v>97.403000000000006</v>
      </c>
      <c r="L43" s="253"/>
      <c r="M43" s="263">
        <v>-2.6057654811066868</v>
      </c>
      <c r="N43" s="264"/>
      <c r="O43" s="363"/>
      <c r="P43" s="364" t="s">
        <v>16</v>
      </c>
      <c r="Q43" s="264">
        <v>110.56270990548583</v>
      </c>
      <c r="R43" s="365"/>
      <c r="S43" s="253">
        <v>110.755</v>
      </c>
      <c r="T43" s="264"/>
      <c r="U43" s="263">
        <v>1.4648759573454413</v>
      </c>
      <c r="V43" s="264"/>
      <c r="W43" s="264">
        <v>114.93300000000001</v>
      </c>
      <c r="X43" s="264"/>
      <c r="Y43" s="253">
        <v>111.07599999999999</v>
      </c>
      <c r="Z43" s="264"/>
      <c r="AA43" s="263">
        <v>3.62533818453214</v>
      </c>
      <c r="AB43" s="264"/>
    </row>
    <row r="44" spans="1:28" hidden="1">
      <c r="A44" s="363"/>
      <c r="B44" s="364" t="s">
        <v>17</v>
      </c>
      <c r="C44" s="253">
        <v>109.51431264630736</v>
      </c>
      <c r="D44" s="253"/>
      <c r="E44" s="253">
        <v>109.008</v>
      </c>
      <c r="F44" s="253"/>
      <c r="G44" s="263">
        <v>1.367901280489491</v>
      </c>
      <c r="H44" s="263"/>
      <c r="I44" s="253">
        <v>103.22721794982611</v>
      </c>
      <c r="J44" s="263"/>
      <c r="K44" s="253">
        <v>104.15900000000001</v>
      </c>
      <c r="L44" s="253"/>
      <c r="M44" s="263">
        <v>6.9361313306571617</v>
      </c>
      <c r="N44" s="264"/>
      <c r="O44" s="363"/>
      <c r="P44" s="364" t="s">
        <v>17</v>
      </c>
      <c r="Q44" s="264">
        <v>111.82158016281605</v>
      </c>
      <c r="R44" s="365"/>
      <c r="S44" s="253">
        <v>110.586</v>
      </c>
      <c r="T44" s="264"/>
      <c r="U44" s="263">
        <v>-0.15258904789851613</v>
      </c>
      <c r="V44" s="264"/>
      <c r="W44" s="264">
        <v>109.598</v>
      </c>
      <c r="X44" s="264"/>
      <c r="Y44" s="253">
        <v>111.401</v>
      </c>
      <c r="Z44" s="264"/>
      <c r="AA44" s="263">
        <v>0.29259245921710431</v>
      </c>
      <c r="AB44" s="264"/>
    </row>
    <row r="45" spans="1:28" hidden="1">
      <c r="A45" s="363"/>
      <c r="B45" s="364" t="s">
        <v>18</v>
      </c>
      <c r="C45" s="253">
        <v>110.28959063586569</v>
      </c>
      <c r="D45" s="253"/>
      <c r="E45" s="253">
        <v>109.80800000000001</v>
      </c>
      <c r="F45" s="253"/>
      <c r="G45" s="263">
        <v>0.73389109056216739</v>
      </c>
      <c r="H45" s="263"/>
      <c r="I45" s="253">
        <v>101.30301910398832</v>
      </c>
      <c r="J45" s="263"/>
      <c r="K45" s="253">
        <v>103.02500000000001</v>
      </c>
      <c r="L45" s="253"/>
      <c r="M45" s="263">
        <v>-1.0887201298015583</v>
      </c>
      <c r="N45" s="264"/>
      <c r="O45" s="363"/>
      <c r="P45" s="364" t="s">
        <v>18</v>
      </c>
      <c r="Q45" s="264">
        <v>113.10438604250984</v>
      </c>
      <c r="R45" s="365"/>
      <c r="S45" s="253">
        <v>110.97</v>
      </c>
      <c r="T45" s="264"/>
      <c r="U45" s="263">
        <v>0.34724106125550236</v>
      </c>
      <c r="V45" s="264"/>
      <c r="W45" s="264">
        <v>115.395</v>
      </c>
      <c r="X45" s="264"/>
      <c r="Y45" s="253">
        <v>112.485</v>
      </c>
      <c r="Z45" s="264"/>
      <c r="AA45" s="263">
        <v>0.97306128311235796</v>
      </c>
      <c r="AB45" s="264"/>
    </row>
    <row r="46" spans="1:28" hidden="1">
      <c r="A46" s="363"/>
      <c r="B46" s="364" t="s">
        <v>19</v>
      </c>
      <c r="C46" s="253">
        <v>110.21587165503553</v>
      </c>
      <c r="D46" s="253"/>
      <c r="E46" s="253">
        <v>110.788</v>
      </c>
      <c r="F46" s="253"/>
      <c r="G46" s="263">
        <v>0.8924668512312337</v>
      </c>
      <c r="H46" s="263"/>
      <c r="I46" s="253">
        <v>101.06570653147912</v>
      </c>
      <c r="J46" s="263"/>
      <c r="K46" s="253">
        <v>108.565</v>
      </c>
      <c r="L46" s="253"/>
      <c r="M46" s="263">
        <v>5.3773355981557813</v>
      </c>
      <c r="N46" s="264"/>
      <c r="O46" s="363"/>
      <c r="P46" s="364" t="s">
        <v>19</v>
      </c>
      <c r="Q46" s="264">
        <v>112.95486889469659</v>
      </c>
      <c r="R46" s="365"/>
      <c r="S46" s="253">
        <v>112.248</v>
      </c>
      <c r="T46" s="264"/>
      <c r="U46" s="263">
        <v>1.1516626115166275</v>
      </c>
      <c r="V46" s="264"/>
      <c r="W46" s="264">
        <v>116.72521370582822</v>
      </c>
      <c r="X46" s="264"/>
      <c r="Y46" s="253">
        <v>113.137</v>
      </c>
      <c r="Z46" s="264"/>
      <c r="AA46" s="263">
        <v>0.57963283993420589</v>
      </c>
      <c r="AB46" s="264"/>
    </row>
    <row r="47" spans="1:28" hidden="1">
      <c r="A47" s="363"/>
      <c r="B47" s="364" t="s">
        <v>20</v>
      </c>
      <c r="C47" s="253">
        <v>109.49643790411203</v>
      </c>
      <c r="D47" s="253"/>
      <c r="E47" s="253">
        <v>109.983</v>
      </c>
      <c r="F47" s="253"/>
      <c r="G47" s="263">
        <v>-0.72661299057659789</v>
      </c>
      <c r="H47" s="263"/>
      <c r="I47" s="253">
        <v>98.25507601506439</v>
      </c>
      <c r="J47" s="263"/>
      <c r="K47" s="253">
        <v>104.42400000000001</v>
      </c>
      <c r="L47" s="253"/>
      <c r="M47" s="263">
        <v>-3.8143047943628119</v>
      </c>
      <c r="N47" s="264"/>
      <c r="O47" s="363"/>
      <c r="P47" s="364" t="s">
        <v>20</v>
      </c>
      <c r="Q47" s="264">
        <v>113.66972272725347</v>
      </c>
      <c r="R47" s="365"/>
      <c r="S47" s="253">
        <v>111.745</v>
      </c>
      <c r="T47" s="264"/>
      <c r="U47" s="263">
        <v>-0.44811488846126224</v>
      </c>
      <c r="V47" s="264"/>
      <c r="W47" s="264">
        <v>109.152</v>
      </c>
      <c r="X47" s="264"/>
      <c r="Y47" s="253">
        <v>111.999</v>
      </c>
      <c r="Z47" s="264"/>
      <c r="AA47" s="263">
        <v>-1.0058601518512944</v>
      </c>
      <c r="AB47" s="264"/>
    </row>
    <row r="48" spans="1:28" hidden="1">
      <c r="A48" s="363"/>
      <c r="B48" s="364" t="s">
        <v>21</v>
      </c>
      <c r="C48" s="253">
        <v>112.82470601087803</v>
      </c>
      <c r="D48" s="253"/>
      <c r="E48" s="253">
        <v>109.167</v>
      </c>
      <c r="F48" s="253"/>
      <c r="G48" s="263">
        <v>-0.74193284416682559</v>
      </c>
      <c r="H48" s="263"/>
      <c r="I48" s="253">
        <v>104.87360026951818</v>
      </c>
      <c r="J48" s="263"/>
      <c r="K48" s="253">
        <v>102.97199999999999</v>
      </c>
      <c r="L48" s="253"/>
      <c r="M48" s="263">
        <v>-1.390484945989428</v>
      </c>
      <c r="N48" s="264"/>
      <c r="O48" s="363"/>
      <c r="P48" s="364" t="s">
        <v>21</v>
      </c>
      <c r="Q48" s="264">
        <v>115.47094312384584</v>
      </c>
      <c r="R48" s="365"/>
      <c r="S48" s="253">
        <v>111.34399999999999</v>
      </c>
      <c r="T48" s="264"/>
      <c r="U48" s="263">
        <v>-0.35885274508927978</v>
      </c>
      <c r="V48" s="264"/>
      <c r="W48" s="264">
        <v>115.7343417409183</v>
      </c>
      <c r="X48" s="264"/>
      <c r="Y48" s="253">
        <v>114.01900000000001</v>
      </c>
      <c r="Z48" s="264"/>
      <c r="AA48" s="263">
        <v>1.8035875320315427</v>
      </c>
      <c r="AB48" s="264"/>
    </row>
    <row r="49" spans="1:28" hidden="1">
      <c r="A49" s="363"/>
      <c r="B49" s="364" t="s">
        <v>22</v>
      </c>
      <c r="C49" s="253">
        <v>111.84182733508854</v>
      </c>
      <c r="D49" s="253"/>
      <c r="E49" s="253">
        <v>110.804</v>
      </c>
      <c r="F49" s="253"/>
      <c r="G49" s="263">
        <v>1.4995374059926405</v>
      </c>
      <c r="H49" s="263"/>
      <c r="I49" s="253">
        <v>106.58697649537166</v>
      </c>
      <c r="J49" s="263"/>
      <c r="K49" s="253">
        <v>104.08199999999999</v>
      </c>
      <c r="L49" s="253"/>
      <c r="M49" s="263">
        <v>1.0779629413821112</v>
      </c>
      <c r="N49" s="264"/>
      <c r="O49" s="363"/>
      <c r="P49" s="364" t="s">
        <v>22</v>
      </c>
      <c r="Q49" s="264">
        <v>113.87145329186075</v>
      </c>
      <c r="R49" s="365"/>
      <c r="S49" s="253">
        <v>113.316</v>
      </c>
      <c r="T49" s="264"/>
      <c r="U49" s="263">
        <v>1.7710877999712551</v>
      </c>
      <c r="V49" s="264"/>
      <c r="W49" s="264">
        <v>110.86767930263346</v>
      </c>
      <c r="X49" s="264"/>
      <c r="Y49" s="253">
        <v>113.459</v>
      </c>
      <c r="Z49" s="264"/>
      <c r="AA49" s="263">
        <v>-0.49114621247335322</v>
      </c>
      <c r="AB49" s="264"/>
    </row>
    <row r="50" spans="1:28" hidden="1">
      <c r="A50" s="363"/>
      <c r="B50" s="364" t="s">
        <v>23</v>
      </c>
      <c r="C50" s="253">
        <v>112.03044335481239</v>
      </c>
      <c r="D50" s="253"/>
      <c r="E50" s="253">
        <v>109.852</v>
      </c>
      <c r="F50" s="253"/>
      <c r="G50" s="263">
        <v>-0.85917475903396223</v>
      </c>
      <c r="H50" s="263"/>
      <c r="I50" s="253">
        <v>107.25369093016562</v>
      </c>
      <c r="J50" s="263"/>
      <c r="K50" s="253">
        <v>100.702</v>
      </c>
      <c r="L50" s="253"/>
      <c r="M50" s="263">
        <v>-3.2474395188409062</v>
      </c>
      <c r="N50" s="264"/>
      <c r="O50" s="363"/>
      <c r="P50" s="364" t="s">
        <v>23</v>
      </c>
      <c r="Q50" s="264">
        <v>113.72016318302516</v>
      </c>
      <c r="R50" s="365"/>
      <c r="S50" s="253">
        <v>112.727</v>
      </c>
      <c r="T50" s="264"/>
      <c r="U50" s="263">
        <v>-0.51978537894031263</v>
      </c>
      <c r="V50" s="264"/>
      <c r="W50" s="264">
        <v>112.747</v>
      </c>
      <c r="X50" s="264"/>
      <c r="Y50" s="253">
        <v>114.124</v>
      </c>
      <c r="Z50" s="264"/>
      <c r="AA50" s="263">
        <v>0.58611480799231686</v>
      </c>
      <c r="AB50" s="264"/>
    </row>
    <row r="51" spans="1:28" hidden="1">
      <c r="A51" s="363"/>
      <c r="B51" s="364"/>
      <c r="C51" s="253"/>
      <c r="D51" s="264"/>
      <c r="E51" s="365"/>
      <c r="F51" s="264"/>
      <c r="G51" s="264"/>
      <c r="H51" s="264"/>
      <c r="I51" s="253"/>
      <c r="J51" s="264"/>
      <c r="K51" s="365"/>
      <c r="L51" s="264"/>
      <c r="M51" s="264"/>
      <c r="N51" s="264"/>
      <c r="O51" s="363"/>
      <c r="P51" s="364"/>
      <c r="Q51" s="264"/>
      <c r="R51" s="264"/>
      <c r="S51" s="365"/>
      <c r="T51" s="264"/>
      <c r="U51" s="264"/>
      <c r="V51" s="264"/>
      <c r="W51" s="264"/>
      <c r="X51" s="264"/>
      <c r="Y51" s="365"/>
      <c r="Z51" s="264"/>
      <c r="AA51" s="264"/>
      <c r="AB51" s="264"/>
    </row>
    <row r="52" spans="1:28" hidden="1">
      <c r="A52" s="363">
        <v>2018</v>
      </c>
      <c r="B52" s="364" t="s">
        <v>12</v>
      </c>
      <c r="C52" s="253">
        <v>113.44666827924694</v>
      </c>
      <c r="D52" s="253"/>
      <c r="E52" s="253">
        <v>109.866</v>
      </c>
      <c r="F52" s="253"/>
      <c r="G52" s="263">
        <v>1.2744419764771919E-2</v>
      </c>
      <c r="H52" s="263"/>
      <c r="I52" s="253">
        <v>107.63355702922357</v>
      </c>
      <c r="J52" s="263"/>
      <c r="K52" s="253">
        <v>100.455</v>
      </c>
      <c r="L52" s="253"/>
      <c r="M52" s="263">
        <v>-0.24527814740521592</v>
      </c>
      <c r="N52" s="264"/>
      <c r="O52" s="363">
        <v>2018</v>
      </c>
      <c r="P52" s="364" t="s">
        <v>12</v>
      </c>
      <c r="Q52" s="264">
        <v>115.7203198617061</v>
      </c>
      <c r="R52" s="365"/>
      <c r="S52" s="253">
        <v>113.184</v>
      </c>
      <c r="T52" s="264"/>
      <c r="U52" s="263">
        <v>0.40540420662307497</v>
      </c>
      <c r="V52" s="264"/>
      <c r="W52" s="264">
        <v>112.07591284588136</v>
      </c>
      <c r="X52" s="264"/>
      <c r="Y52" s="253">
        <v>111.934</v>
      </c>
      <c r="Z52" s="264"/>
      <c r="AA52" s="263">
        <v>-1.9189653359503751</v>
      </c>
      <c r="AB52" s="264"/>
    </row>
    <row r="53" spans="1:28" hidden="1">
      <c r="A53" s="363"/>
      <c r="B53" s="364" t="s">
        <v>13</v>
      </c>
      <c r="C53" s="253">
        <v>101.81979173421531</v>
      </c>
      <c r="D53" s="253"/>
      <c r="E53" s="253">
        <v>110.83</v>
      </c>
      <c r="F53" s="253"/>
      <c r="G53" s="263">
        <v>0.87743250869240796</v>
      </c>
      <c r="H53" s="263"/>
      <c r="I53" s="253">
        <v>94.426955592035227</v>
      </c>
      <c r="J53" s="263"/>
      <c r="K53" s="253">
        <v>99.313999999999993</v>
      </c>
      <c r="L53" s="253"/>
      <c r="M53" s="263">
        <v>-1.1358319645612482</v>
      </c>
      <c r="N53" s="264"/>
      <c r="O53" s="363"/>
      <c r="P53" s="364" t="s">
        <v>13</v>
      </c>
      <c r="Q53" s="264">
        <v>104.4286007722654</v>
      </c>
      <c r="R53" s="365"/>
      <c r="S53" s="253">
        <v>114.65600000000001</v>
      </c>
      <c r="T53" s="264"/>
      <c r="U53" s="263">
        <v>1.3005371783997788</v>
      </c>
      <c r="V53" s="264"/>
      <c r="W53" s="264">
        <v>102.994</v>
      </c>
      <c r="X53" s="264"/>
      <c r="Y53" s="253">
        <v>113.02800000000001</v>
      </c>
      <c r="Z53" s="264"/>
      <c r="AA53" s="263">
        <v>0.9773616595493877</v>
      </c>
      <c r="AB53" s="264"/>
    </row>
    <row r="54" spans="1:28" hidden="1">
      <c r="A54" s="363"/>
      <c r="B54" s="364" t="s">
        <v>14</v>
      </c>
      <c r="C54" s="253">
        <v>112.27031285246524</v>
      </c>
      <c r="D54" s="253"/>
      <c r="E54" s="253">
        <v>111.09</v>
      </c>
      <c r="F54" s="253"/>
      <c r="G54" s="263">
        <v>0.23459352160968194</v>
      </c>
      <c r="H54" s="263"/>
      <c r="I54" s="253">
        <v>105.61364778079492</v>
      </c>
      <c r="J54" s="263"/>
      <c r="K54" s="253">
        <v>100.57</v>
      </c>
      <c r="L54" s="253"/>
      <c r="M54" s="263">
        <v>1.2646756751314001</v>
      </c>
      <c r="N54" s="264"/>
      <c r="O54" s="363"/>
      <c r="P54" s="364" t="s">
        <v>14</v>
      </c>
      <c r="Q54" s="264">
        <v>114.00881010827709</v>
      </c>
      <c r="R54" s="365"/>
      <c r="S54" s="253">
        <v>114.55200000000001</v>
      </c>
      <c r="T54" s="264"/>
      <c r="U54" s="263">
        <v>-9.0706112196485833E-2</v>
      </c>
      <c r="V54" s="264"/>
      <c r="W54" s="264">
        <v>119.628</v>
      </c>
      <c r="X54" s="264"/>
      <c r="Y54" s="253">
        <v>114.149</v>
      </c>
      <c r="Z54" s="264"/>
      <c r="AA54" s="263">
        <v>0.9917896450436956</v>
      </c>
      <c r="AB54" s="264"/>
    </row>
    <row r="55" spans="1:28" hidden="1">
      <c r="A55" s="363"/>
      <c r="B55" s="364" t="s">
        <v>15</v>
      </c>
      <c r="C55" s="253">
        <v>108.98602566909693</v>
      </c>
      <c r="D55" s="253"/>
      <c r="E55" s="253">
        <v>113.036</v>
      </c>
      <c r="F55" s="253"/>
      <c r="G55" s="263">
        <v>1.7517328292375538</v>
      </c>
      <c r="H55" s="263"/>
      <c r="I55" s="253">
        <v>100.09603508499997</v>
      </c>
      <c r="J55" s="263"/>
      <c r="K55" s="253">
        <v>103.179</v>
      </c>
      <c r="L55" s="253"/>
      <c r="M55" s="263">
        <v>2.5942129859799223</v>
      </c>
      <c r="N55" s="264"/>
      <c r="O55" s="363"/>
      <c r="P55" s="364" t="s">
        <v>15</v>
      </c>
      <c r="Q55" s="264">
        <v>111.56199207646605</v>
      </c>
      <c r="R55" s="365"/>
      <c r="S55" s="253">
        <v>116.453</v>
      </c>
      <c r="T55" s="264"/>
      <c r="U55" s="263">
        <v>1.6595083455548547</v>
      </c>
      <c r="V55" s="264"/>
      <c r="W55" s="264">
        <v>116.18899999999999</v>
      </c>
      <c r="X55" s="264"/>
      <c r="Y55" s="253">
        <v>114.666</v>
      </c>
      <c r="Z55" s="264"/>
      <c r="AA55" s="263">
        <v>0.4529168017240579</v>
      </c>
      <c r="AB55" s="264"/>
    </row>
    <row r="56" spans="1:28" hidden="1">
      <c r="A56" s="363"/>
      <c r="B56" s="364" t="s">
        <v>16</v>
      </c>
      <c r="C56" s="253">
        <v>111.63050329983281</v>
      </c>
      <c r="D56" s="253"/>
      <c r="E56" s="253">
        <v>112.18300000000001</v>
      </c>
      <c r="F56" s="253"/>
      <c r="G56" s="263">
        <v>-0.75462684454508633</v>
      </c>
      <c r="H56" s="263"/>
      <c r="I56" s="253">
        <v>100.12975026859345</v>
      </c>
      <c r="J56" s="263"/>
      <c r="K56" s="253">
        <v>101.10899999999999</v>
      </c>
      <c r="L56" s="253"/>
      <c r="M56" s="263">
        <v>-2.0062221963771663</v>
      </c>
      <c r="N56" s="264"/>
      <c r="O56" s="363"/>
      <c r="P56" s="364" t="s">
        <v>16</v>
      </c>
      <c r="Q56" s="264">
        <v>115.14018219524061</v>
      </c>
      <c r="R56" s="365"/>
      <c r="S56" s="253">
        <v>116.246</v>
      </c>
      <c r="T56" s="264"/>
      <c r="U56" s="263">
        <v>-0.17775411539420816</v>
      </c>
      <c r="V56" s="264"/>
      <c r="W56" s="264">
        <v>119.12</v>
      </c>
      <c r="X56" s="264"/>
      <c r="Y56" s="253">
        <v>114.684</v>
      </c>
      <c r="Z56" s="264"/>
      <c r="AA56" s="263">
        <v>1.5697765684691944E-2</v>
      </c>
      <c r="AB56" s="264"/>
    </row>
    <row r="57" spans="1:28" hidden="1">
      <c r="A57" s="363"/>
      <c r="B57" s="364" t="s">
        <v>17</v>
      </c>
      <c r="C57" s="253">
        <v>111.80277851703812</v>
      </c>
      <c r="D57" s="253"/>
      <c r="E57" s="253">
        <v>112.02500000000001</v>
      </c>
      <c r="F57" s="253"/>
      <c r="G57" s="263">
        <v>-0.14084130394088845</v>
      </c>
      <c r="H57" s="263"/>
      <c r="I57" s="253">
        <v>97.44388874799742</v>
      </c>
      <c r="J57" s="263"/>
      <c r="K57" s="253">
        <v>99.356999999999999</v>
      </c>
      <c r="L57" s="253"/>
      <c r="M57" s="263">
        <v>-1.7327834317419786</v>
      </c>
      <c r="N57" s="264"/>
      <c r="O57" s="363"/>
      <c r="P57" s="364" t="s">
        <v>17</v>
      </c>
      <c r="Q57" s="264">
        <v>116.87509783733346</v>
      </c>
      <c r="R57" s="365"/>
      <c r="S57" s="253">
        <v>116.288</v>
      </c>
      <c r="T57" s="264"/>
      <c r="U57" s="263">
        <v>3.6130275450332761E-2</v>
      </c>
      <c r="V57" s="264"/>
      <c r="W57" s="264">
        <v>114.02865632277181</v>
      </c>
      <c r="X57" s="264"/>
      <c r="Y57" s="253">
        <v>114.98</v>
      </c>
      <c r="Z57" s="264"/>
      <c r="AA57" s="263">
        <v>0.25810051968888104</v>
      </c>
      <c r="AB57" s="264"/>
    </row>
    <row r="58" spans="1:28" s="462" customFormat="1" ht="15" hidden="1">
      <c r="A58" s="363"/>
      <c r="B58" s="364" t="s">
        <v>18</v>
      </c>
      <c r="C58" s="253">
        <v>113.2693749076562</v>
      </c>
      <c r="D58" s="253"/>
      <c r="E58" s="253">
        <v>113.033</v>
      </c>
      <c r="F58" s="253"/>
      <c r="G58" s="263">
        <v>0.89979915197500304</v>
      </c>
      <c r="H58" s="263"/>
      <c r="I58" s="253">
        <v>95.456746808402215</v>
      </c>
      <c r="J58" s="263"/>
      <c r="K58" s="253">
        <v>97.796999999999997</v>
      </c>
      <c r="L58" s="253"/>
      <c r="M58" s="263">
        <v>-1.5700957154503499</v>
      </c>
      <c r="N58" s="264"/>
      <c r="O58" s="363"/>
      <c r="P58" s="364" t="s">
        <v>18</v>
      </c>
      <c r="Q58" s="264">
        <v>118.99881385404804</v>
      </c>
      <c r="R58" s="365"/>
      <c r="S58" s="253">
        <v>117.191</v>
      </c>
      <c r="T58" s="264"/>
      <c r="U58" s="263">
        <v>0.77652036323610218</v>
      </c>
      <c r="V58" s="264"/>
      <c r="W58" s="264">
        <v>121.83977553534753</v>
      </c>
      <c r="X58" s="264"/>
      <c r="Y58" s="253">
        <v>117.28400000000001</v>
      </c>
      <c r="Z58" s="264"/>
      <c r="AA58" s="263">
        <v>2.0038267524787017</v>
      </c>
      <c r="AB58" s="461"/>
    </row>
    <row r="59" spans="1:28" ht="15" hidden="1">
      <c r="A59" s="363"/>
      <c r="B59" s="364" t="s">
        <v>19</v>
      </c>
      <c r="C59" s="253">
        <v>112.3424940845488</v>
      </c>
      <c r="D59" s="253"/>
      <c r="E59" s="253">
        <v>112.136</v>
      </c>
      <c r="F59" s="253"/>
      <c r="G59" s="263">
        <v>-0.79357355816443942</v>
      </c>
      <c r="H59" s="263"/>
      <c r="I59" s="253">
        <v>94.850108331095598</v>
      </c>
      <c r="J59" s="263"/>
      <c r="K59" s="253">
        <v>99.686000000000007</v>
      </c>
      <c r="L59" s="253"/>
      <c r="M59" s="263">
        <v>1.9315520925999863</v>
      </c>
      <c r="N59" s="264"/>
      <c r="O59" s="363"/>
      <c r="P59" s="364" t="s">
        <v>19</v>
      </c>
      <c r="Q59" s="264">
        <v>117.7898938910425</v>
      </c>
      <c r="R59" s="365"/>
      <c r="S59" s="253">
        <v>116.22499999999999</v>
      </c>
      <c r="T59" s="264"/>
      <c r="U59" s="263">
        <v>-0.82429538104462097</v>
      </c>
      <c r="V59" s="264"/>
      <c r="W59" s="264">
        <v>122.60635871274377</v>
      </c>
      <c r="X59" s="264"/>
      <c r="Y59" s="253">
        <v>117.28400000000001</v>
      </c>
      <c r="Z59" s="264"/>
      <c r="AA59" s="263">
        <v>0</v>
      </c>
      <c r="AB59" s="463"/>
    </row>
    <row r="60" spans="1:28" s="367" customFormat="1" hidden="1">
      <c r="A60" s="363"/>
      <c r="B60" s="364" t="s">
        <v>20</v>
      </c>
      <c r="C60" s="253">
        <v>112.36423910902857</v>
      </c>
      <c r="D60" s="253"/>
      <c r="E60" s="253">
        <v>112.151</v>
      </c>
      <c r="F60" s="253"/>
      <c r="G60" s="263">
        <v>1.3376614111422214E-2</v>
      </c>
      <c r="H60" s="263"/>
      <c r="I60" s="253">
        <v>93.546907912189539</v>
      </c>
      <c r="J60" s="263"/>
      <c r="K60" s="253">
        <v>99.588999999999999</v>
      </c>
      <c r="L60" s="253"/>
      <c r="M60" s="263">
        <v>-9.7305539393701679E-2</v>
      </c>
      <c r="N60" s="264"/>
      <c r="O60" s="363"/>
      <c r="P60" s="364" t="s">
        <v>20</v>
      </c>
      <c r="Q60" s="264">
        <v>119.1230865730433</v>
      </c>
      <c r="R60" s="365"/>
      <c r="S60" s="253">
        <v>116.46599999999999</v>
      </c>
      <c r="T60" s="264"/>
      <c r="U60" s="263">
        <v>0.20735642073563554</v>
      </c>
      <c r="V60" s="264"/>
      <c r="W60" s="264">
        <v>114.12988892310008</v>
      </c>
      <c r="X60" s="264"/>
      <c r="Y60" s="253">
        <v>115.678</v>
      </c>
      <c r="Z60" s="264"/>
      <c r="AA60" s="263">
        <v>-1.3693257392312717</v>
      </c>
      <c r="AB60" s="366"/>
    </row>
    <row r="61" spans="1:28" s="367" customFormat="1" hidden="1">
      <c r="A61" s="363"/>
      <c r="B61" s="364" t="s">
        <v>21</v>
      </c>
      <c r="C61" s="253">
        <v>117.75626314357946</v>
      </c>
      <c r="D61" s="253"/>
      <c r="E61" s="253">
        <v>113.634</v>
      </c>
      <c r="F61" s="253"/>
      <c r="G61" s="263">
        <v>1.3223243662562112</v>
      </c>
      <c r="H61" s="263"/>
      <c r="I61" s="253">
        <v>106.49255439306593</v>
      </c>
      <c r="J61" s="263"/>
      <c r="K61" s="253">
        <v>104.16200000000001</v>
      </c>
      <c r="L61" s="253"/>
      <c r="M61" s="263">
        <v>4.5918725963710756</v>
      </c>
      <c r="N61" s="264"/>
      <c r="O61" s="363"/>
      <c r="P61" s="364" t="s">
        <v>21</v>
      </c>
      <c r="Q61" s="264">
        <v>121.67369584311483</v>
      </c>
      <c r="R61" s="365"/>
      <c r="S61" s="253">
        <v>117.059</v>
      </c>
      <c r="T61" s="264"/>
      <c r="U61" s="263">
        <v>0.50916147201758122</v>
      </c>
      <c r="V61" s="264"/>
      <c r="W61" s="264">
        <v>120.13703956594676</v>
      </c>
      <c r="X61" s="264"/>
      <c r="Y61" s="253">
        <v>116.679</v>
      </c>
      <c r="Z61" s="264"/>
      <c r="AA61" s="263">
        <v>0.86533307975587093</v>
      </c>
      <c r="AB61" s="366"/>
    </row>
    <row r="62" spans="1:28" s="367" customFormat="1" hidden="1">
      <c r="A62" s="363"/>
      <c r="B62" s="364" t="s">
        <v>22</v>
      </c>
      <c r="C62" s="253">
        <v>114.25761035608693</v>
      </c>
      <c r="D62" s="253"/>
      <c r="E62" s="253">
        <v>112.486</v>
      </c>
      <c r="F62" s="253"/>
      <c r="G62" s="263">
        <v>-1.010261013429087</v>
      </c>
      <c r="H62" s="263"/>
      <c r="I62" s="253">
        <v>103.54574226220977</v>
      </c>
      <c r="J62" s="263"/>
      <c r="K62" s="253">
        <v>101.038</v>
      </c>
      <c r="L62" s="253"/>
      <c r="M62" s="263">
        <v>-2.9991743630114627</v>
      </c>
      <c r="N62" s="264"/>
      <c r="O62" s="363"/>
      <c r="P62" s="364" t="s">
        <v>22</v>
      </c>
      <c r="Q62" s="264">
        <v>118.07452392485975</v>
      </c>
      <c r="R62" s="365"/>
      <c r="S62" s="253">
        <v>116.842</v>
      </c>
      <c r="T62" s="264"/>
      <c r="U62" s="263">
        <v>-0.18537660495988462</v>
      </c>
      <c r="V62" s="264"/>
      <c r="W62" s="264">
        <v>115.57846531239051</v>
      </c>
      <c r="X62" s="264"/>
      <c r="Y62" s="253">
        <v>116.949</v>
      </c>
      <c r="Z62" s="264"/>
      <c r="AA62" s="263">
        <v>0.23140410870850303</v>
      </c>
      <c r="AB62" s="366"/>
    </row>
    <row r="63" spans="1:28" s="367" customFormat="1" hidden="1">
      <c r="A63" s="363"/>
      <c r="B63" s="364" t="s">
        <v>23</v>
      </c>
      <c r="C63" s="253">
        <v>115.97008743755208</v>
      </c>
      <c r="D63" s="253"/>
      <c r="E63" s="253">
        <v>112.405</v>
      </c>
      <c r="F63" s="253"/>
      <c r="G63" s="263">
        <v>-7.2008961115159309E-2</v>
      </c>
      <c r="H63" s="263"/>
      <c r="I63" s="253">
        <v>108.35265388095866</v>
      </c>
      <c r="J63" s="263"/>
      <c r="K63" s="253">
        <v>100.9</v>
      </c>
      <c r="L63" s="253"/>
      <c r="M63" s="263">
        <v>-0.1365822759753712</v>
      </c>
      <c r="N63" s="264"/>
      <c r="O63" s="363"/>
      <c r="P63" s="364" t="s">
        <v>23</v>
      </c>
      <c r="Q63" s="264">
        <v>118.67555222509161</v>
      </c>
      <c r="R63" s="365"/>
      <c r="S63" s="253">
        <v>116.398</v>
      </c>
      <c r="T63" s="264"/>
      <c r="U63" s="263">
        <v>-0.38000034234265456</v>
      </c>
      <c r="V63" s="264"/>
      <c r="W63" s="264">
        <v>117.00041770879608</v>
      </c>
      <c r="X63" s="264"/>
      <c r="Y63" s="253">
        <v>116.654</v>
      </c>
      <c r="Z63" s="264"/>
      <c r="AA63" s="263">
        <v>-0.25224670582903741</v>
      </c>
      <c r="AB63" s="366"/>
    </row>
    <row r="64" spans="1:28" s="367" customFormat="1" hidden="1">
      <c r="A64" s="445"/>
      <c r="B64" s="445"/>
      <c r="C64" s="365"/>
      <c r="D64" s="446"/>
      <c r="E64" s="453"/>
      <c r="F64" s="446"/>
      <c r="G64" s="446"/>
      <c r="H64" s="446"/>
      <c r="I64" s="253"/>
      <c r="J64" s="446"/>
      <c r="K64" s="453"/>
      <c r="L64" s="446"/>
      <c r="M64" s="446"/>
      <c r="N64" s="366"/>
      <c r="O64" s="445"/>
      <c r="P64" s="445"/>
      <c r="Q64" s="365"/>
      <c r="R64" s="446"/>
      <c r="S64" s="389"/>
      <c r="T64" s="446"/>
      <c r="U64" s="446"/>
      <c r="V64" s="446"/>
      <c r="W64" s="264"/>
      <c r="X64" s="446"/>
      <c r="Y64" s="389"/>
      <c r="Z64" s="446"/>
      <c r="AA64" s="446"/>
      <c r="AB64" s="366"/>
    </row>
    <row r="65" spans="1:28" hidden="1">
      <c r="A65" s="363">
        <v>2019</v>
      </c>
      <c r="B65" s="364" t="s">
        <v>12</v>
      </c>
      <c r="C65" s="253">
        <v>117.74026738857256</v>
      </c>
      <c r="D65" s="253"/>
      <c r="E65" s="253">
        <v>113.45099999999999</v>
      </c>
      <c r="F65" s="253"/>
      <c r="G65" s="263">
        <v>0.93056358702902742</v>
      </c>
      <c r="H65" s="263"/>
      <c r="I65" s="253">
        <v>109.37595070125795</v>
      </c>
      <c r="J65" s="263"/>
      <c r="K65" s="253">
        <v>101.706</v>
      </c>
      <c r="L65" s="253"/>
      <c r="M65" s="263">
        <v>0.79881070366698737</v>
      </c>
      <c r="N65" s="264"/>
      <c r="O65" s="363">
        <v>2019</v>
      </c>
      <c r="P65" s="364" t="s">
        <v>12</v>
      </c>
      <c r="Q65" s="264">
        <v>120.55013656967169</v>
      </c>
      <c r="R65" s="365"/>
      <c r="S65" s="253">
        <v>117.39100000000001</v>
      </c>
      <c r="T65" s="264"/>
      <c r="U65" s="263">
        <v>0.85310744170863018</v>
      </c>
      <c r="V65" s="264"/>
      <c r="W65" s="264">
        <v>120.53167184255098</v>
      </c>
      <c r="X65" s="264"/>
      <c r="Y65" s="253">
        <v>119.39</v>
      </c>
      <c r="Z65" s="264"/>
      <c r="AA65" s="263">
        <v>2.3453975003000238</v>
      </c>
      <c r="AB65" s="264"/>
    </row>
    <row r="66" spans="1:28" hidden="1">
      <c r="A66" s="363"/>
      <c r="B66" s="364" t="s">
        <v>13</v>
      </c>
      <c r="C66" s="253">
        <v>104.27526240358232</v>
      </c>
      <c r="D66" s="253"/>
      <c r="E66" s="253">
        <v>112.911</v>
      </c>
      <c r="F66" s="253"/>
      <c r="G66" s="263">
        <v>-0.47597641272443525</v>
      </c>
      <c r="H66" s="263"/>
      <c r="I66" s="253">
        <v>92.396812914616476</v>
      </c>
      <c r="J66" s="263"/>
      <c r="K66" s="253">
        <v>96.483999999999995</v>
      </c>
      <c r="L66" s="253"/>
      <c r="M66" s="263">
        <v>-5.1344070163019069</v>
      </c>
      <c r="N66" s="264"/>
      <c r="O66" s="363"/>
      <c r="P66" s="364" t="s">
        <v>13</v>
      </c>
      <c r="Q66" s="264">
        <v>108.30775133869426</v>
      </c>
      <c r="R66" s="365"/>
      <c r="S66" s="253">
        <v>118.188</v>
      </c>
      <c r="T66" s="264"/>
      <c r="U66" s="263">
        <v>0.67892768610882115</v>
      </c>
      <c r="V66" s="264"/>
      <c r="W66" s="264">
        <v>107.80499139145871</v>
      </c>
      <c r="X66" s="264"/>
      <c r="Y66" s="253">
        <v>118.48</v>
      </c>
      <c r="Z66" s="264"/>
      <c r="AA66" s="263">
        <v>-0.76220789010804424</v>
      </c>
      <c r="AB66" s="264"/>
    </row>
    <row r="67" spans="1:28" hidden="1">
      <c r="A67" s="363"/>
      <c r="B67" s="364" t="s">
        <v>14</v>
      </c>
      <c r="C67" s="253">
        <v>116.00562524704151</v>
      </c>
      <c r="D67" s="253"/>
      <c r="E67" s="253">
        <v>114.499</v>
      </c>
      <c r="F67" s="253"/>
      <c r="G67" s="263">
        <v>1.4064174438274364</v>
      </c>
      <c r="H67" s="263"/>
      <c r="I67" s="253">
        <v>106.30213926005203</v>
      </c>
      <c r="J67" s="263"/>
      <c r="K67" s="253">
        <v>101.218</v>
      </c>
      <c r="L67" s="253"/>
      <c r="M67" s="263">
        <v>4.9065129969736034</v>
      </c>
      <c r="N67" s="264"/>
      <c r="O67" s="363"/>
      <c r="P67" s="364" t="s">
        <v>14</v>
      </c>
      <c r="Q67" s="264">
        <v>118.70549539069933</v>
      </c>
      <c r="R67" s="365"/>
      <c r="S67" s="253">
        <v>118.947</v>
      </c>
      <c r="T67" s="264"/>
      <c r="U67" s="263">
        <v>0.64219717737840654</v>
      </c>
      <c r="V67" s="264"/>
      <c r="W67" s="264">
        <v>125.02160460167151</v>
      </c>
      <c r="X67" s="264"/>
      <c r="Y67" s="253">
        <v>119.431</v>
      </c>
      <c r="Z67" s="264"/>
      <c r="AA67" s="263">
        <v>0.80266711681295533</v>
      </c>
      <c r="AB67" s="264"/>
    </row>
    <row r="68" spans="1:28" hidden="1">
      <c r="A68" s="363"/>
      <c r="B68" s="364" t="s">
        <v>15</v>
      </c>
      <c r="C68" s="253">
        <v>112.67133102030164</v>
      </c>
      <c r="D68" s="253"/>
      <c r="E68" s="253">
        <v>116.883</v>
      </c>
      <c r="F68" s="253"/>
      <c r="G68" s="263">
        <v>2.082114254272966</v>
      </c>
      <c r="H68" s="263"/>
      <c r="I68" s="253">
        <v>99.949762443555088</v>
      </c>
      <c r="J68" s="263"/>
      <c r="K68" s="253">
        <v>102.571</v>
      </c>
      <c r="L68" s="253"/>
      <c r="M68" s="263">
        <v>1.3367187654369701</v>
      </c>
      <c r="N68" s="264"/>
      <c r="O68" s="363"/>
      <c r="P68" s="364" t="s">
        <v>15</v>
      </c>
      <c r="Q68" s="264">
        <v>116.37204369881061</v>
      </c>
      <c r="R68" s="365"/>
      <c r="S68" s="253">
        <v>121.84399999999999</v>
      </c>
      <c r="T68" s="264"/>
      <c r="U68" s="263">
        <v>2.435538517154697</v>
      </c>
      <c r="V68" s="264"/>
      <c r="W68" s="264">
        <v>122.82907415493693</v>
      </c>
      <c r="X68" s="264"/>
      <c r="Y68" s="253">
        <v>120.94</v>
      </c>
      <c r="Z68" s="264"/>
      <c r="AA68" s="263">
        <v>1.2634910534115988</v>
      </c>
      <c r="AB68" s="264"/>
    </row>
    <row r="69" spans="1:28" hidden="1">
      <c r="A69" s="363"/>
      <c r="B69" s="364" t="s">
        <v>16</v>
      </c>
      <c r="C69" s="253">
        <v>116.22401829973842</v>
      </c>
      <c r="D69" s="253"/>
      <c r="E69" s="253">
        <v>117.789</v>
      </c>
      <c r="F69" s="253"/>
      <c r="G69" s="263">
        <v>0.77513410846745501</v>
      </c>
      <c r="H69" s="263"/>
      <c r="I69" s="253">
        <v>103.7116771803318</v>
      </c>
      <c r="J69" s="263"/>
      <c r="K69" s="253">
        <v>103.133</v>
      </c>
      <c r="L69" s="253"/>
      <c r="M69" s="263">
        <v>0.54791315284046505</v>
      </c>
      <c r="N69" s="264"/>
      <c r="O69" s="363"/>
      <c r="P69" s="364" t="s">
        <v>16</v>
      </c>
      <c r="Q69" s="264">
        <v>119.92593024056401</v>
      </c>
      <c r="R69" s="365"/>
      <c r="S69" s="253">
        <v>122.95</v>
      </c>
      <c r="T69" s="264"/>
      <c r="U69" s="263">
        <v>0.90771806572338676</v>
      </c>
      <c r="V69" s="264"/>
      <c r="W69" s="264">
        <v>125.57422939275578</v>
      </c>
      <c r="X69" s="264"/>
      <c r="Y69" s="253">
        <v>121.76</v>
      </c>
      <c r="Z69" s="264"/>
      <c r="AA69" s="263">
        <v>0.678022159748636</v>
      </c>
      <c r="AB69" s="264"/>
    </row>
    <row r="70" spans="1:28" hidden="1">
      <c r="A70" s="363"/>
      <c r="B70" s="364" t="s">
        <v>17</v>
      </c>
      <c r="C70" s="253">
        <v>115.31747540096023</v>
      </c>
      <c r="D70" s="253"/>
      <c r="E70" s="253">
        <v>116.009</v>
      </c>
      <c r="F70" s="253"/>
      <c r="G70" s="263">
        <v>-1.5111767652327472</v>
      </c>
      <c r="H70" s="263"/>
      <c r="I70" s="253">
        <v>98.83496529044389</v>
      </c>
      <c r="J70" s="263"/>
      <c r="K70" s="253">
        <v>101.614</v>
      </c>
      <c r="L70" s="253"/>
      <c r="M70" s="263">
        <v>-1.4728554390931947</v>
      </c>
      <c r="N70" s="264"/>
      <c r="O70" s="363"/>
      <c r="P70" s="364" t="s">
        <v>17</v>
      </c>
      <c r="Q70" s="264">
        <v>121.35388158987243</v>
      </c>
      <c r="R70" s="365"/>
      <c r="S70" s="253">
        <v>121.398</v>
      </c>
      <c r="T70" s="264"/>
      <c r="U70" s="263">
        <v>-1.2623017486783255</v>
      </c>
      <c r="V70" s="264"/>
      <c r="W70" s="264">
        <v>115.66507094110558</v>
      </c>
      <c r="X70" s="264"/>
      <c r="Y70" s="253">
        <v>118.736</v>
      </c>
      <c r="Z70" s="264"/>
      <c r="AA70" s="263">
        <v>-2.4835742444152373</v>
      </c>
      <c r="AB70" s="264"/>
    </row>
    <row r="71" spans="1:28" s="462" customFormat="1" ht="15" hidden="1">
      <c r="A71" s="363"/>
      <c r="B71" s="364" t="s">
        <v>18</v>
      </c>
      <c r="C71" s="253">
        <v>114.77050799949592</v>
      </c>
      <c r="D71" s="253"/>
      <c r="E71" s="253">
        <v>115.648</v>
      </c>
      <c r="F71" s="253"/>
      <c r="G71" s="263">
        <v>-0.31118275306226906</v>
      </c>
      <c r="H71" s="263"/>
      <c r="I71" s="253">
        <v>87.897348264363075</v>
      </c>
      <c r="J71" s="263"/>
      <c r="K71" s="253">
        <v>91.019000000000005</v>
      </c>
      <c r="L71" s="253"/>
      <c r="M71" s="263">
        <v>-10.426712854527921</v>
      </c>
      <c r="N71" s="264"/>
      <c r="O71" s="363"/>
      <c r="P71" s="364" t="s">
        <v>18</v>
      </c>
      <c r="Q71" s="264">
        <v>123.77636578318571</v>
      </c>
      <c r="R71" s="365"/>
      <c r="S71" s="253">
        <v>122.708</v>
      </c>
      <c r="T71" s="264"/>
      <c r="U71" s="263">
        <v>1.079095207499293</v>
      </c>
      <c r="V71" s="264"/>
      <c r="W71" s="264">
        <v>123.96363894307314</v>
      </c>
      <c r="X71" s="264"/>
      <c r="Y71" s="253">
        <v>119.663</v>
      </c>
      <c r="Z71" s="264"/>
      <c r="AA71" s="263">
        <v>0.78072362215333158</v>
      </c>
      <c r="AB71" s="461"/>
    </row>
    <row r="72" spans="1:28" ht="15" hidden="1">
      <c r="A72" s="363"/>
      <c r="B72" s="364" t="s">
        <v>19</v>
      </c>
      <c r="C72" s="253">
        <v>114.88704164303658</v>
      </c>
      <c r="D72" s="253"/>
      <c r="E72" s="253">
        <v>114.464</v>
      </c>
      <c r="F72" s="253"/>
      <c r="G72" s="263">
        <v>-1.0237963475373562</v>
      </c>
      <c r="H72" s="263"/>
      <c r="I72" s="253">
        <v>93.563339358590255</v>
      </c>
      <c r="J72" s="263"/>
      <c r="K72" s="253">
        <v>98.736999999999995</v>
      </c>
      <c r="L72" s="253"/>
      <c r="M72" s="263">
        <v>8.4795482261945239</v>
      </c>
      <c r="N72" s="264"/>
      <c r="O72" s="363"/>
      <c r="P72" s="364" t="s">
        <v>19</v>
      </c>
      <c r="Q72" s="264">
        <v>121.98144061953238</v>
      </c>
      <c r="R72" s="365"/>
      <c r="S72" s="253">
        <v>120.193</v>
      </c>
      <c r="T72" s="264"/>
      <c r="U72" s="263">
        <v>-2.049581119405417</v>
      </c>
      <c r="V72" s="264"/>
      <c r="W72" s="264">
        <v>122.71525086003207</v>
      </c>
      <c r="X72" s="264"/>
      <c r="Y72" s="253">
        <v>118.146</v>
      </c>
      <c r="Z72" s="264"/>
      <c r="AA72" s="263">
        <v>-1.2677268662827998</v>
      </c>
      <c r="AB72" s="463"/>
    </row>
    <row r="73" spans="1:28" s="367" customFormat="1" hidden="1">
      <c r="A73" s="363"/>
      <c r="B73" s="364" t="s">
        <v>20</v>
      </c>
      <c r="C73" s="253">
        <v>114.26998952313211</v>
      </c>
      <c r="D73" s="253"/>
      <c r="E73" s="253">
        <v>113.614</v>
      </c>
      <c r="F73" s="253"/>
      <c r="G73" s="263">
        <v>-0.74259155717081171</v>
      </c>
      <c r="H73" s="263"/>
      <c r="I73" s="253">
        <v>91.726862981674387</v>
      </c>
      <c r="J73" s="263"/>
      <c r="K73" s="253">
        <v>98.828000000000003</v>
      </c>
      <c r="L73" s="253"/>
      <c r="M73" s="263">
        <v>9.2164031720628259E-2</v>
      </c>
      <c r="N73" s="264"/>
      <c r="O73" s="363"/>
      <c r="P73" s="364" t="s">
        <v>20</v>
      </c>
      <c r="Q73" s="264">
        <v>122.08323688545646</v>
      </c>
      <c r="R73" s="365"/>
      <c r="S73" s="253">
        <v>118.82899999999999</v>
      </c>
      <c r="T73" s="264"/>
      <c r="U73" s="263">
        <v>-1.1348414633131796</v>
      </c>
      <c r="V73" s="264"/>
      <c r="W73" s="264">
        <v>119.31433267412986</v>
      </c>
      <c r="X73" s="264"/>
      <c r="Y73" s="253">
        <v>119.874</v>
      </c>
      <c r="Z73" s="264"/>
      <c r="AA73" s="263">
        <v>1.4625971255903636</v>
      </c>
      <c r="AB73" s="366"/>
    </row>
    <row r="74" spans="1:28" s="367" customFormat="1" hidden="1">
      <c r="A74" s="363"/>
      <c r="B74" s="364" t="s">
        <v>21</v>
      </c>
      <c r="C74" s="253">
        <v>118.04641176683332</v>
      </c>
      <c r="D74" s="253"/>
      <c r="E74" s="253">
        <v>113.803</v>
      </c>
      <c r="F74" s="253"/>
      <c r="G74" s="263">
        <v>0.16635273821887608</v>
      </c>
      <c r="H74" s="263"/>
      <c r="I74" s="253">
        <v>99.867839477610474</v>
      </c>
      <c r="J74" s="263"/>
      <c r="K74" s="253">
        <v>99.596000000000004</v>
      </c>
      <c r="L74" s="253"/>
      <c r="M74" s="263">
        <v>0.77710770227061232</v>
      </c>
      <c r="N74" s="264"/>
      <c r="O74" s="363"/>
      <c r="P74" s="364" t="s">
        <v>21</v>
      </c>
      <c r="Q74" s="264">
        <v>124.50864761810961</v>
      </c>
      <c r="R74" s="365"/>
      <c r="S74" s="253">
        <v>119.429</v>
      </c>
      <c r="T74" s="264"/>
      <c r="U74" s="263">
        <v>0.50492724839897107</v>
      </c>
      <c r="V74" s="264"/>
      <c r="W74" s="264">
        <v>120.4454046627535</v>
      </c>
      <c r="X74" s="264"/>
      <c r="Y74" s="253">
        <v>117.15</v>
      </c>
      <c r="Z74" s="264"/>
      <c r="AA74" s="263">
        <v>-2.2723860053055631</v>
      </c>
      <c r="AB74" s="366"/>
    </row>
    <row r="75" spans="1:28" s="367" customFormat="1" hidden="1">
      <c r="A75" s="363"/>
      <c r="B75" s="364" t="s">
        <v>22</v>
      </c>
      <c r="C75" s="253">
        <v>116.97631984774047</v>
      </c>
      <c r="D75" s="253"/>
      <c r="E75" s="253">
        <v>114.874</v>
      </c>
      <c r="F75" s="253"/>
      <c r="G75" s="263">
        <v>0.94109997100251519</v>
      </c>
      <c r="H75" s="263"/>
      <c r="I75" s="253">
        <v>105.30566104370244</v>
      </c>
      <c r="J75" s="263"/>
      <c r="K75" s="253">
        <v>100.744</v>
      </c>
      <c r="L75" s="253"/>
      <c r="M75" s="263">
        <v>1.1526567332021216</v>
      </c>
      <c r="N75" s="264"/>
      <c r="O75" s="363"/>
      <c r="P75" s="364" t="s">
        <v>22</v>
      </c>
      <c r="Q75" s="264">
        <v>121.26156306531581</v>
      </c>
      <c r="R75" s="365"/>
      <c r="S75" s="253">
        <v>119.502</v>
      </c>
      <c r="T75" s="264"/>
      <c r="U75" s="263">
        <v>6.1124182568718766E-2</v>
      </c>
      <c r="V75" s="264"/>
      <c r="W75" s="264">
        <v>117.10803501652319</v>
      </c>
      <c r="X75" s="264"/>
      <c r="Y75" s="253">
        <v>118.59399999999999</v>
      </c>
      <c r="Z75" s="264"/>
      <c r="AA75" s="263">
        <v>1.2326077678190188</v>
      </c>
      <c r="AB75" s="366"/>
    </row>
    <row r="76" spans="1:28" s="367" customFormat="1" hidden="1">
      <c r="A76" s="363"/>
      <c r="B76" s="364" t="s">
        <v>23</v>
      </c>
      <c r="C76" s="253">
        <v>117.45229992257083</v>
      </c>
      <c r="D76" s="253"/>
      <c r="E76" s="253">
        <v>113.648</v>
      </c>
      <c r="F76" s="253"/>
      <c r="G76" s="263">
        <v>-1.0672562982049953</v>
      </c>
      <c r="H76" s="263"/>
      <c r="I76" s="253">
        <v>103.08152943099509</v>
      </c>
      <c r="J76" s="263"/>
      <c r="K76" s="253">
        <v>96.028999999999996</v>
      </c>
      <c r="L76" s="253"/>
      <c r="M76" s="263">
        <v>-4.6801794647820287</v>
      </c>
      <c r="N76" s="264"/>
      <c r="O76" s="363"/>
      <c r="P76" s="364" t="s">
        <v>23</v>
      </c>
      <c r="Q76" s="264">
        <v>122.71565696152857</v>
      </c>
      <c r="R76" s="365"/>
      <c r="S76" s="253">
        <v>119.913</v>
      </c>
      <c r="T76" s="264"/>
      <c r="U76" s="263">
        <v>0.3439272982878947</v>
      </c>
      <c r="V76" s="264"/>
      <c r="W76" s="264">
        <v>117.75190067592239</v>
      </c>
      <c r="X76" s="264"/>
      <c r="Y76" s="253">
        <v>117.563</v>
      </c>
      <c r="Z76" s="264"/>
      <c r="AA76" s="263">
        <v>-0.86935258107492075</v>
      </c>
      <c r="AB76" s="366"/>
    </row>
    <row r="77" spans="1:28" s="367" customFormat="1" hidden="1">
      <c r="A77" s="445"/>
      <c r="B77" s="445"/>
      <c r="C77" s="365"/>
      <c r="D77" s="446"/>
      <c r="E77" s="453"/>
      <c r="F77" s="446"/>
      <c r="G77" s="446"/>
      <c r="H77" s="446"/>
      <c r="I77" s="365"/>
      <c r="J77" s="446"/>
      <c r="K77" s="453"/>
      <c r="L77" s="446"/>
      <c r="M77" s="263"/>
      <c r="N77" s="366"/>
      <c r="O77" s="445"/>
      <c r="P77" s="445"/>
      <c r="Q77" s="365"/>
      <c r="R77" s="446"/>
      <c r="S77" s="389"/>
      <c r="T77" s="446"/>
      <c r="U77" s="446"/>
      <c r="V77" s="446"/>
      <c r="W77" s="264"/>
      <c r="X77" s="446"/>
      <c r="Y77" s="389"/>
      <c r="Z77" s="446"/>
      <c r="AA77" s="446"/>
      <c r="AB77" s="366"/>
    </row>
    <row r="78" spans="1:28" hidden="1">
      <c r="A78" s="363">
        <v>2020</v>
      </c>
      <c r="B78" s="364" t="s">
        <v>12</v>
      </c>
      <c r="C78" s="253">
        <v>118.54731159975312</v>
      </c>
      <c r="D78" s="253"/>
      <c r="E78" s="253">
        <v>114.191</v>
      </c>
      <c r="F78" s="253"/>
      <c r="G78" s="263">
        <v>0.47779107419401612</v>
      </c>
      <c r="H78" s="263"/>
      <c r="I78" s="253">
        <v>105.43860134612164</v>
      </c>
      <c r="J78" s="263"/>
      <c r="K78" s="253">
        <v>98.052000000000007</v>
      </c>
      <c r="L78" s="253"/>
      <c r="M78" s="263">
        <v>2.1066552812171437</v>
      </c>
      <c r="N78" s="264"/>
      <c r="O78" s="363">
        <v>2020</v>
      </c>
      <c r="P78" s="364" t="s">
        <v>12</v>
      </c>
      <c r="Q78" s="264">
        <v>123.14955105369287</v>
      </c>
      <c r="R78" s="365"/>
      <c r="S78" s="253">
        <v>119.703</v>
      </c>
      <c r="T78" s="264"/>
      <c r="U78" s="263">
        <v>-0.17512696705111352</v>
      </c>
      <c r="V78" s="264"/>
      <c r="W78" s="264">
        <v>120.87298536581524</v>
      </c>
      <c r="X78" s="264"/>
      <c r="Y78" s="253">
        <v>119.22</v>
      </c>
      <c r="Z78" s="264"/>
      <c r="AA78" s="263">
        <v>1.4094570570672715</v>
      </c>
      <c r="AB78" s="264"/>
    </row>
    <row r="79" spans="1:28" hidden="1">
      <c r="A79" s="363"/>
      <c r="B79" s="364" t="s">
        <v>13</v>
      </c>
      <c r="C79" s="253">
        <v>110.59738419196354</v>
      </c>
      <c r="D79" s="253"/>
      <c r="E79" s="253">
        <v>118.496</v>
      </c>
      <c r="F79" s="253"/>
      <c r="G79" s="263">
        <v>3.7699993869919695</v>
      </c>
      <c r="H79" s="263"/>
      <c r="I79" s="253">
        <v>97.364500573341161</v>
      </c>
      <c r="J79" s="263"/>
      <c r="K79" s="253">
        <v>100.22</v>
      </c>
      <c r="L79" s="253"/>
      <c r="M79" s="263">
        <v>2.2110716762534111</v>
      </c>
      <c r="N79" s="264"/>
      <c r="O79" s="363"/>
      <c r="P79" s="364" t="s">
        <v>13</v>
      </c>
      <c r="Q79" s="264">
        <v>115.00107639422637</v>
      </c>
      <c r="R79" s="365"/>
      <c r="S79" s="253">
        <v>124.399</v>
      </c>
      <c r="T79" s="264"/>
      <c r="U79" s="263">
        <v>3.9230428644227828</v>
      </c>
      <c r="V79" s="264"/>
      <c r="W79" s="264">
        <v>115.4438954772835</v>
      </c>
      <c r="X79" s="264"/>
      <c r="Y79" s="253">
        <v>126.23699999999999</v>
      </c>
      <c r="Z79" s="264"/>
      <c r="AA79" s="263">
        <v>5.8857574232511212</v>
      </c>
      <c r="AB79" s="264"/>
    </row>
    <row r="80" spans="1:28" hidden="1">
      <c r="A80" s="363"/>
      <c r="B80" s="364" t="s">
        <v>14</v>
      </c>
      <c r="C80" s="253">
        <v>110.08180071470856</v>
      </c>
      <c r="D80" s="253"/>
      <c r="E80" s="253">
        <v>108.343</v>
      </c>
      <c r="F80" s="253"/>
      <c r="G80" s="263">
        <v>-8.5682217121253075</v>
      </c>
      <c r="H80" s="263"/>
      <c r="I80" s="253">
        <v>98.653086026074362</v>
      </c>
      <c r="J80" s="263"/>
      <c r="K80" s="253">
        <v>93.661000000000001</v>
      </c>
      <c r="L80" s="253"/>
      <c r="M80" s="263">
        <v>-6.5446018758730844</v>
      </c>
      <c r="N80" s="264"/>
      <c r="O80" s="363"/>
      <c r="P80" s="364" t="s">
        <v>14</v>
      </c>
      <c r="Q80" s="264">
        <v>113.80522984892485</v>
      </c>
      <c r="R80" s="367"/>
      <c r="S80" s="253">
        <v>113.616</v>
      </c>
      <c r="T80" s="264"/>
      <c r="U80" s="263">
        <v>-8.6680761099365782</v>
      </c>
      <c r="V80" s="264"/>
      <c r="W80" s="264">
        <v>115.09170741912101</v>
      </c>
      <c r="X80" s="264"/>
      <c r="Y80" s="253">
        <v>110.669</v>
      </c>
      <c r="Z80" s="264"/>
      <c r="AA80" s="263">
        <v>-12.332358975577691</v>
      </c>
      <c r="AB80" s="264"/>
    </row>
    <row r="81" spans="1:28" hidden="1">
      <c r="A81" s="363"/>
      <c r="B81" s="364" t="s">
        <v>15</v>
      </c>
      <c r="C81" s="253">
        <v>77.059739775566655</v>
      </c>
      <c r="D81" s="253"/>
      <c r="E81" s="253">
        <v>79.766000000000005</v>
      </c>
      <c r="F81" s="253"/>
      <c r="G81" s="263">
        <v>-26.376415642911866</v>
      </c>
      <c r="H81" s="263"/>
      <c r="I81" s="253">
        <v>81.90227646514704</v>
      </c>
      <c r="J81" s="263"/>
      <c r="K81" s="253">
        <v>83.132999999999996</v>
      </c>
      <c r="L81" s="253"/>
      <c r="M81" s="263">
        <v>-11.240537683774463</v>
      </c>
      <c r="N81" s="264"/>
      <c r="O81" s="363"/>
      <c r="P81" s="364" t="s">
        <v>15</v>
      </c>
      <c r="Q81" s="264">
        <v>73.121337609853555</v>
      </c>
      <c r="R81" s="367"/>
      <c r="S81" s="253">
        <v>76.653000000000006</v>
      </c>
      <c r="T81" s="264"/>
      <c r="U81" s="263">
        <v>-32.533269961977183</v>
      </c>
      <c r="V81" s="264"/>
      <c r="W81" s="264">
        <v>99.29863122637596</v>
      </c>
      <c r="X81" s="264"/>
      <c r="Y81" s="253">
        <v>97.600999999999999</v>
      </c>
      <c r="Z81" s="264"/>
      <c r="AA81" s="263">
        <v>-11.808184767188649</v>
      </c>
      <c r="AB81" s="264"/>
    </row>
    <row r="82" spans="1:28" hidden="1">
      <c r="A82" s="363"/>
      <c r="B82" s="364" t="s">
        <v>16</v>
      </c>
      <c r="C82" s="253">
        <v>91.279060234244895</v>
      </c>
      <c r="D82" s="253"/>
      <c r="E82" s="253">
        <v>93.509</v>
      </c>
      <c r="F82" s="253"/>
      <c r="G82" s="263">
        <v>17.229145249855819</v>
      </c>
      <c r="H82" s="263"/>
      <c r="I82" s="253">
        <v>81.445152312992079</v>
      </c>
      <c r="J82" s="263"/>
      <c r="K82" s="253">
        <v>81.043000000000006</v>
      </c>
      <c r="L82" s="253"/>
      <c r="M82" s="263">
        <v>-2.5140437612019184</v>
      </c>
      <c r="N82" s="264"/>
      <c r="O82" s="363"/>
      <c r="P82" s="364" t="s">
        <v>16</v>
      </c>
      <c r="Q82" s="264">
        <v>92.795115919226546</v>
      </c>
      <c r="R82" s="367"/>
      <c r="S82" s="253">
        <v>96.665999999999997</v>
      </c>
      <c r="T82" s="264"/>
      <c r="U82" s="263">
        <v>26.10856717936673</v>
      </c>
      <c r="V82" s="264"/>
      <c r="W82" s="264">
        <v>113.00716813202925</v>
      </c>
      <c r="X82" s="264"/>
      <c r="Y82" s="253">
        <v>109.651</v>
      </c>
      <c r="Z82" s="264"/>
      <c r="AA82" s="263">
        <v>12.346184977612921</v>
      </c>
      <c r="AB82" s="264"/>
    </row>
    <row r="83" spans="1:28" hidden="1">
      <c r="A83" s="363"/>
      <c r="B83" s="364" t="s">
        <v>17</v>
      </c>
      <c r="C83" s="253">
        <v>115.47859310202908</v>
      </c>
      <c r="D83" s="253"/>
      <c r="E83" s="253">
        <v>115.706</v>
      </c>
      <c r="F83" s="253"/>
      <c r="G83" s="263">
        <v>23.737822027826198</v>
      </c>
      <c r="H83" s="263"/>
      <c r="I83" s="253">
        <v>84.514026119736755</v>
      </c>
      <c r="J83" s="263"/>
      <c r="K83" s="253">
        <v>86.537000000000006</v>
      </c>
      <c r="L83" s="253"/>
      <c r="M83" s="263">
        <v>6.7791172587391912</v>
      </c>
      <c r="N83" s="264"/>
      <c r="O83" s="363"/>
      <c r="P83" s="364" t="s">
        <v>17</v>
      </c>
      <c r="Q83" s="264">
        <v>127.09671489624741</v>
      </c>
      <c r="R83" s="367"/>
      <c r="S83" s="253">
        <v>126.542</v>
      </c>
      <c r="T83" s="264"/>
      <c r="U83" s="263">
        <v>30.90642004427616</v>
      </c>
      <c r="V83" s="264"/>
      <c r="W83" s="264">
        <v>113.26339979939254</v>
      </c>
      <c r="X83" s="264"/>
      <c r="Y83" s="253">
        <v>115.012</v>
      </c>
      <c r="Z83" s="264"/>
      <c r="AA83" s="263">
        <v>4.8891482977811478</v>
      </c>
      <c r="AB83" s="264"/>
    </row>
    <row r="84" spans="1:28" s="462" customFormat="1" ht="15" hidden="1">
      <c r="A84" s="363"/>
      <c r="B84" s="364" t="s">
        <v>18</v>
      </c>
      <c r="C84" s="253">
        <v>116.85867028845448</v>
      </c>
      <c r="D84" s="253"/>
      <c r="E84" s="253">
        <v>119.444</v>
      </c>
      <c r="F84" s="253"/>
      <c r="G84" s="263">
        <v>3.2306016974055041</v>
      </c>
      <c r="H84" s="263"/>
      <c r="I84" s="253">
        <v>87.885445471686765</v>
      </c>
      <c r="J84" s="263"/>
      <c r="K84" s="253">
        <v>91.061999999999998</v>
      </c>
      <c r="L84" s="253"/>
      <c r="M84" s="263">
        <v>5.2289772005038202</v>
      </c>
      <c r="N84" s="264"/>
      <c r="O84" s="363"/>
      <c r="P84" s="364" t="s">
        <v>18</v>
      </c>
      <c r="Q84" s="264">
        <v>127.39719903836895</v>
      </c>
      <c r="R84" s="367"/>
      <c r="S84" s="253">
        <v>128.81700000000001</v>
      </c>
      <c r="T84" s="264"/>
      <c r="U84" s="263">
        <v>1.7978220669817091</v>
      </c>
      <c r="V84" s="264"/>
      <c r="W84" s="264">
        <v>118.21644958601905</v>
      </c>
      <c r="X84" s="264"/>
      <c r="Y84" s="253">
        <v>114.419</v>
      </c>
      <c r="Z84" s="264"/>
      <c r="AA84" s="263">
        <v>-0.51559837234376005</v>
      </c>
      <c r="AB84" s="461"/>
    </row>
    <row r="85" spans="1:28" ht="15" hidden="1">
      <c r="A85" s="363"/>
      <c r="B85" s="364" t="s">
        <v>19</v>
      </c>
      <c r="C85" s="253">
        <v>114.8052985299767</v>
      </c>
      <c r="D85" s="253"/>
      <c r="E85" s="253">
        <v>114.753</v>
      </c>
      <c r="F85" s="253"/>
      <c r="G85" s="263">
        <v>-3.9273634506546955</v>
      </c>
      <c r="H85" s="263"/>
      <c r="I85" s="253">
        <v>86.180827014466544</v>
      </c>
      <c r="J85" s="263"/>
      <c r="K85" s="253">
        <v>91.808000000000007</v>
      </c>
      <c r="L85" s="253"/>
      <c r="M85" s="263">
        <v>0.81922206848081203</v>
      </c>
      <c r="N85" s="264"/>
      <c r="O85" s="363"/>
      <c r="P85" s="364" t="s">
        <v>19</v>
      </c>
      <c r="Q85" s="264">
        <v>124.68376101569427</v>
      </c>
      <c r="R85" s="367"/>
      <c r="S85" s="253">
        <v>122.929</v>
      </c>
      <c r="T85" s="264"/>
      <c r="U85" s="263">
        <v>-4.5708252792721566</v>
      </c>
      <c r="V85" s="264"/>
      <c r="W85" s="264">
        <v>121.64926881904645</v>
      </c>
      <c r="X85" s="264"/>
      <c r="Y85" s="253">
        <v>117.98</v>
      </c>
      <c r="Z85" s="264"/>
      <c r="AA85" s="263">
        <v>3.1122453438677127</v>
      </c>
      <c r="AB85" s="463"/>
    </row>
    <row r="86" spans="1:28" s="367" customFormat="1" hidden="1">
      <c r="A86" s="363"/>
      <c r="B86" s="364" t="s">
        <v>20</v>
      </c>
      <c r="C86" s="253">
        <v>115.98029075435707</v>
      </c>
      <c r="D86" s="253"/>
      <c r="E86" s="253">
        <v>115.01</v>
      </c>
      <c r="F86" s="253"/>
      <c r="G86" s="263">
        <v>0.22395928646746199</v>
      </c>
      <c r="H86" s="263"/>
      <c r="I86" s="253">
        <v>84.984127392642989</v>
      </c>
      <c r="J86" s="263"/>
      <c r="K86" s="253">
        <v>91.457999999999998</v>
      </c>
      <c r="L86" s="253"/>
      <c r="M86" s="263">
        <v>-0.3812303938654793</v>
      </c>
      <c r="N86" s="264"/>
      <c r="O86" s="363"/>
      <c r="P86" s="364" t="s">
        <v>20</v>
      </c>
      <c r="Q86" s="264">
        <v>127.29804444443511</v>
      </c>
      <c r="S86" s="253">
        <v>123.503</v>
      </c>
      <c r="T86" s="264"/>
      <c r="U86" s="263">
        <v>0.46693619894411142</v>
      </c>
      <c r="V86" s="264"/>
      <c r="W86" s="264">
        <v>116.98485022596556</v>
      </c>
      <c r="X86" s="264"/>
      <c r="Y86" s="253">
        <v>117.33799999999999</v>
      </c>
      <c r="Z86" s="264"/>
      <c r="AA86" s="263">
        <v>-0.54416002712325451</v>
      </c>
      <c r="AB86" s="366"/>
    </row>
    <row r="87" spans="1:28" s="367" customFormat="1" hidden="1">
      <c r="A87" s="363"/>
      <c r="B87" s="364" t="s">
        <v>21</v>
      </c>
      <c r="C87" s="253">
        <v>117.86233001822251</v>
      </c>
      <c r="D87" s="253"/>
      <c r="E87" s="253">
        <v>113.92</v>
      </c>
      <c r="F87" s="253"/>
      <c r="G87" s="263">
        <v>-0.94774367446309782</v>
      </c>
      <c r="H87" s="263"/>
      <c r="I87" s="253">
        <v>90.824049280724154</v>
      </c>
      <c r="J87" s="263"/>
      <c r="K87" s="253">
        <v>91.08</v>
      </c>
      <c r="L87" s="253"/>
      <c r="M87" s="263">
        <v>-0.41330446762448503</v>
      </c>
      <c r="N87" s="264"/>
      <c r="O87" s="363"/>
      <c r="P87" s="364" t="s">
        <v>21</v>
      </c>
      <c r="Q87" s="264">
        <v>127.44178949406036</v>
      </c>
      <c r="S87" s="253">
        <v>122.249</v>
      </c>
      <c r="T87" s="264"/>
      <c r="U87" s="263">
        <v>-1.0153599507704314</v>
      </c>
      <c r="V87" s="264"/>
      <c r="W87" s="264">
        <v>121.76366471111031</v>
      </c>
      <c r="X87" s="264"/>
      <c r="Y87" s="253">
        <v>118.318</v>
      </c>
      <c r="Z87" s="264"/>
      <c r="AA87" s="263">
        <v>0.83519405478192255</v>
      </c>
      <c r="AB87" s="366"/>
    </row>
    <row r="88" spans="1:28" s="367" customFormat="1" hidden="1">
      <c r="A88" s="363"/>
      <c r="B88" s="364" t="s">
        <v>22</v>
      </c>
      <c r="C88" s="253">
        <v>114.39305729001062</v>
      </c>
      <c r="D88" s="253"/>
      <c r="E88" s="253">
        <v>111.779</v>
      </c>
      <c r="F88" s="253"/>
      <c r="G88" s="263">
        <v>-1.8793890449438209</v>
      </c>
      <c r="H88" s="263"/>
      <c r="I88" s="253">
        <v>89.015765284622105</v>
      </c>
      <c r="J88" s="263"/>
      <c r="K88" s="253">
        <v>85.786000000000001</v>
      </c>
      <c r="L88" s="253"/>
      <c r="M88" s="263">
        <v>-5.812472551602994</v>
      </c>
      <c r="N88" s="264"/>
      <c r="O88" s="363"/>
      <c r="P88" s="364" t="s">
        <v>22</v>
      </c>
      <c r="Q88" s="264">
        <v>123.72690919800029</v>
      </c>
      <c r="S88" s="253">
        <v>120.81399999999999</v>
      </c>
      <c r="T88" s="264"/>
      <c r="U88" s="263">
        <v>-1.1738337327912802</v>
      </c>
      <c r="V88" s="264"/>
      <c r="W88" s="264">
        <v>114.51647280253067</v>
      </c>
      <c r="X88" s="264"/>
      <c r="Y88" s="253">
        <v>115.44199999999999</v>
      </c>
      <c r="Z88" s="264"/>
      <c r="AA88" s="263">
        <v>-2.4307375040146155</v>
      </c>
      <c r="AB88" s="366"/>
    </row>
    <row r="89" spans="1:28" s="367" customFormat="1" hidden="1">
      <c r="A89" s="363"/>
      <c r="B89" s="364" t="s">
        <v>23</v>
      </c>
      <c r="C89" s="253">
        <v>119.51920350575395</v>
      </c>
      <c r="D89" s="253"/>
      <c r="E89" s="253">
        <v>115.30500000000001</v>
      </c>
      <c r="F89" s="253"/>
      <c r="G89" s="263">
        <v>3.1544386691597026</v>
      </c>
      <c r="H89" s="263"/>
      <c r="I89" s="253">
        <v>97.52346826106735</v>
      </c>
      <c r="J89" s="263"/>
      <c r="K89" s="253">
        <v>92.26</v>
      </c>
      <c r="L89" s="253"/>
      <c r="M89" s="263">
        <v>7.546685939430688</v>
      </c>
      <c r="N89" s="264"/>
      <c r="O89" s="363"/>
      <c r="P89" s="364" t="s">
        <v>23</v>
      </c>
      <c r="Q89" s="264">
        <v>127.77128120709463</v>
      </c>
      <c r="S89" s="253">
        <v>123.80800000000001</v>
      </c>
      <c r="T89" s="264"/>
      <c r="U89" s="263">
        <v>2.4781896137864976</v>
      </c>
      <c r="V89" s="264"/>
      <c r="W89" s="264">
        <v>117.95467473439372</v>
      </c>
      <c r="X89" s="264"/>
      <c r="Y89" s="253">
        <v>116.91200000000001</v>
      </c>
      <c r="Z89" s="264"/>
      <c r="AA89" s="263">
        <v>1.2733667122884356</v>
      </c>
      <c r="AB89" s="366"/>
    </row>
    <row r="90" spans="1:28" s="367" customFormat="1" hidden="1">
      <c r="A90" s="445"/>
      <c r="B90" s="445"/>
      <c r="C90" s="365"/>
      <c r="D90" s="446"/>
      <c r="E90" s="453"/>
      <c r="F90" s="446"/>
      <c r="G90" s="446"/>
      <c r="H90" s="446"/>
      <c r="I90" s="365"/>
      <c r="J90" s="446"/>
      <c r="K90" s="453"/>
      <c r="L90" s="446"/>
      <c r="M90" s="446"/>
      <c r="N90" s="366"/>
      <c r="O90" s="445"/>
      <c r="P90" s="445"/>
      <c r="R90" s="366"/>
      <c r="S90" s="254"/>
      <c r="T90" s="366"/>
      <c r="U90" s="446"/>
      <c r="V90" s="366"/>
      <c r="X90" s="366"/>
      <c r="Y90" s="254"/>
      <c r="Z90" s="366"/>
      <c r="AA90" s="446"/>
      <c r="AB90" s="366"/>
    </row>
    <row r="91" spans="1:28" s="367" customFormat="1" hidden="1">
      <c r="A91" s="322">
        <v>2021</v>
      </c>
      <c r="B91" s="21" t="s">
        <v>12</v>
      </c>
      <c r="C91" s="253">
        <v>120.04132339693797</v>
      </c>
      <c r="D91" s="253"/>
      <c r="E91" s="253">
        <v>116.033</v>
      </c>
      <c r="F91" s="253"/>
      <c r="G91" s="263">
        <v>0.63136897792810487</v>
      </c>
      <c r="H91" s="263"/>
      <c r="I91" s="253">
        <v>100.91992916746707</v>
      </c>
      <c r="J91" s="263"/>
      <c r="K91" s="253">
        <v>93.29</v>
      </c>
      <c r="L91" s="253"/>
      <c r="M91" s="263">
        <v>1.1164101452417015</v>
      </c>
      <c r="N91" s="366"/>
      <c r="O91" s="322">
        <v>2021</v>
      </c>
      <c r="P91" s="21" t="s">
        <v>12</v>
      </c>
      <c r="Q91" s="264">
        <v>127.51161374917127</v>
      </c>
      <c r="R91" s="365"/>
      <c r="S91" s="253">
        <v>124.568</v>
      </c>
      <c r="T91" s="264"/>
      <c r="U91" s="263">
        <v>0.61385370896871905</v>
      </c>
      <c r="V91" s="264"/>
      <c r="W91" s="264">
        <v>115.62075440686456</v>
      </c>
      <c r="X91" s="264"/>
      <c r="Y91" s="253">
        <v>116.526</v>
      </c>
      <c r="Z91" s="264"/>
      <c r="AA91" s="263">
        <v>-0.3301628575338782</v>
      </c>
      <c r="AB91" s="366"/>
    </row>
    <row r="92" spans="1:28" s="367" customFormat="1" hidden="1">
      <c r="A92" s="322"/>
      <c r="B92" s="21" t="s">
        <v>13</v>
      </c>
      <c r="C92" s="253">
        <v>112.38384852662816</v>
      </c>
      <c r="D92" s="253"/>
      <c r="E92" s="253">
        <v>119.70099999999999</v>
      </c>
      <c r="F92" s="253"/>
      <c r="G92" s="263">
        <v>3.1611696672498226</v>
      </c>
      <c r="H92" s="263"/>
      <c r="I92" s="253">
        <v>92.262184462666966</v>
      </c>
      <c r="J92" s="263"/>
      <c r="K92" s="253">
        <v>94.363</v>
      </c>
      <c r="L92" s="253"/>
      <c r="M92" s="263">
        <v>1.1501768678314761</v>
      </c>
      <c r="N92" s="366"/>
      <c r="O92" s="322"/>
      <c r="P92" s="21" t="s">
        <v>13</v>
      </c>
      <c r="Q92" s="264">
        <v>120.12565766521817</v>
      </c>
      <c r="R92" s="365"/>
      <c r="S92" s="253">
        <v>128.864</v>
      </c>
      <c r="T92" s="264"/>
      <c r="U92" s="263">
        <v>3.4487187720763046</v>
      </c>
      <c r="V92" s="264"/>
      <c r="W92" s="264">
        <v>108.96278405555589</v>
      </c>
      <c r="X92" s="264"/>
      <c r="Y92" s="253">
        <v>120.42400000000001</v>
      </c>
      <c r="Z92" s="264"/>
      <c r="AA92" s="263">
        <v>3.345176183855969</v>
      </c>
      <c r="AB92" s="366"/>
    </row>
    <row r="93" spans="1:28" s="367" customFormat="1" hidden="1">
      <c r="A93" s="322"/>
      <c r="B93" s="21" t="s">
        <v>14</v>
      </c>
      <c r="C93" s="253">
        <v>120.62930403891382</v>
      </c>
      <c r="D93" s="253"/>
      <c r="E93" s="253">
        <v>118.36499999999999</v>
      </c>
      <c r="F93" s="253"/>
      <c r="G93" s="263">
        <v>-1.1161143181761162</v>
      </c>
      <c r="H93" s="263"/>
      <c r="I93" s="253">
        <v>98.267305516451856</v>
      </c>
      <c r="J93" s="263"/>
      <c r="K93" s="253">
        <v>93.036000000000001</v>
      </c>
      <c r="L93" s="253"/>
      <c r="M93" s="263">
        <v>-1.4062715259158836</v>
      </c>
      <c r="N93" s="366"/>
      <c r="O93" s="322"/>
      <c r="P93" s="21" t="s">
        <v>14</v>
      </c>
      <c r="Q93" s="264">
        <v>128.28519793201193</v>
      </c>
      <c r="S93" s="253">
        <v>127.401</v>
      </c>
      <c r="T93" s="264"/>
      <c r="U93" s="263">
        <v>-1.1353054382915388</v>
      </c>
      <c r="V93" s="264"/>
      <c r="W93" s="264">
        <v>126.60910293560417</v>
      </c>
      <c r="X93" s="264"/>
      <c r="Y93" s="253">
        <v>122.694</v>
      </c>
      <c r="Z93" s="264"/>
      <c r="AA93" s="263">
        <v>1.8850063110343456</v>
      </c>
      <c r="AB93" s="366"/>
    </row>
    <row r="94" spans="1:28" hidden="1">
      <c r="A94" s="323"/>
      <c r="B94" s="21" t="s">
        <v>15</v>
      </c>
      <c r="C94" s="253">
        <v>115.27028626893146</v>
      </c>
      <c r="D94" s="253"/>
      <c r="E94" s="253">
        <v>120.73099999999999</v>
      </c>
      <c r="F94" s="253"/>
      <c r="G94" s="263">
        <v>1.9989017023613371</v>
      </c>
      <c r="H94" s="263"/>
      <c r="I94" s="253">
        <v>92.895218808176352</v>
      </c>
      <c r="J94" s="263"/>
      <c r="K94" s="253">
        <v>95.227000000000004</v>
      </c>
      <c r="L94" s="253"/>
      <c r="M94" s="263">
        <v>2.3550023646760536</v>
      </c>
      <c r="O94" s="323"/>
      <c r="P94" s="21" t="s">
        <v>15</v>
      </c>
      <c r="Q94" s="264">
        <v>122.8299617226544</v>
      </c>
      <c r="R94" s="367"/>
      <c r="S94" s="253">
        <v>130.20500000000001</v>
      </c>
      <c r="T94" s="264"/>
      <c r="U94" s="263">
        <v>2.2009246395240325</v>
      </c>
      <c r="V94" s="264"/>
      <c r="W94" s="264">
        <v>122.29268674465344</v>
      </c>
      <c r="X94" s="264"/>
      <c r="Y94" s="253">
        <v>121.916</v>
      </c>
      <c r="Z94" s="264"/>
      <c r="AA94" s="263">
        <v>-0.6340978368950374</v>
      </c>
    </row>
    <row r="95" spans="1:28" hidden="1">
      <c r="A95" s="323"/>
      <c r="B95" s="21" t="s">
        <v>16</v>
      </c>
      <c r="C95" s="253">
        <v>115.33119166000937</v>
      </c>
      <c r="D95" s="253"/>
      <c r="E95" s="253">
        <v>118.745</v>
      </c>
      <c r="F95" s="253"/>
      <c r="G95" s="263">
        <v>-1.6449793342223558</v>
      </c>
      <c r="H95" s="263"/>
      <c r="I95" s="253">
        <v>99.423229146230369</v>
      </c>
      <c r="J95" s="263"/>
      <c r="K95" s="253">
        <v>98.778000000000006</v>
      </c>
      <c r="L95" s="253"/>
      <c r="M95" s="263">
        <v>3.7289844266856988</v>
      </c>
      <c r="N95" s="446"/>
      <c r="O95" s="323"/>
      <c r="P95" s="21" t="s">
        <v>16</v>
      </c>
      <c r="Q95" s="264">
        <v>120.4247283857505</v>
      </c>
      <c r="R95" s="367"/>
      <c r="S95" s="253">
        <v>126.373</v>
      </c>
      <c r="T95" s="264"/>
      <c r="U95" s="263">
        <v>-2.9430513421143729</v>
      </c>
      <c r="V95" s="264"/>
      <c r="W95" s="264">
        <v>123.22527100103835</v>
      </c>
      <c r="X95" s="264"/>
      <c r="Y95" s="253">
        <v>119.29300000000001</v>
      </c>
      <c r="Z95" s="264"/>
      <c r="AA95" s="263">
        <v>-2.1514813478132453</v>
      </c>
    </row>
    <row r="96" spans="1:28" hidden="1">
      <c r="A96" s="323"/>
      <c r="B96" s="21" t="s">
        <v>17</v>
      </c>
      <c r="C96" s="253">
        <v>116.94581141917503</v>
      </c>
      <c r="D96" s="253"/>
      <c r="E96" s="253">
        <v>116.88200000000001</v>
      </c>
      <c r="F96" s="253"/>
      <c r="G96" s="263">
        <v>-1.5689081645543013</v>
      </c>
      <c r="H96" s="263"/>
      <c r="I96" s="253">
        <v>92.316372619470599</v>
      </c>
      <c r="J96" s="263"/>
      <c r="K96" s="253">
        <v>94.95</v>
      </c>
      <c r="L96" s="253"/>
      <c r="M96" s="263">
        <v>-3.8753568608394602</v>
      </c>
      <c r="N96" s="446"/>
      <c r="O96" s="323"/>
      <c r="P96" s="21" t="s">
        <v>17</v>
      </c>
      <c r="Q96" s="264">
        <v>126.88134608796533</v>
      </c>
      <c r="R96" s="367"/>
      <c r="S96" s="253">
        <v>125.705</v>
      </c>
      <c r="T96" s="264"/>
      <c r="U96" s="263">
        <v>-0.52859392433511232</v>
      </c>
      <c r="V96" s="264"/>
      <c r="W96" s="264">
        <v>108.01794319463478</v>
      </c>
      <c r="X96" s="264"/>
      <c r="Y96" s="253">
        <v>109.776</v>
      </c>
      <c r="Z96" s="264"/>
      <c r="AA96" s="263">
        <v>-7.9778360842631173</v>
      </c>
    </row>
    <row r="97" spans="1:27" hidden="1">
      <c r="A97" s="323"/>
      <c r="B97" s="21" t="s">
        <v>18</v>
      </c>
      <c r="C97" s="253">
        <v>110.60706924645993</v>
      </c>
      <c r="D97" s="253"/>
      <c r="E97" s="253">
        <v>113.621</v>
      </c>
      <c r="F97" s="253"/>
      <c r="G97" s="263">
        <v>-2.7899933266028967</v>
      </c>
      <c r="H97" s="263"/>
      <c r="I97" s="253">
        <v>86.926335669991303</v>
      </c>
      <c r="J97" s="263"/>
      <c r="K97" s="253">
        <v>89.72</v>
      </c>
      <c r="L97" s="253"/>
      <c r="M97" s="263">
        <v>-5.5081621906266491</v>
      </c>
      <c r="N97" s="446"/>
      <c r="O97" s="323"/>
      <c r="P97" s="21" t="s">
        <v>18</v>
      </c>
      <c r="Q97" s="264">
        <v>119.11191019946612</v>
      </c>
      <c r="R97" s="367"/>
      <c r="S97" s="253">
        <v>121.724</v>
      </c>
      <c r="T97" s="264"/>
      <c r="U97" s="263">
        <v>-3.1669384670458527</v>
      </c>
      <c r="V97" s="264"/>
      <c r="W97" s="264">
        <v>112.83786301966003</v>
      </c>
      <c r="X97" s="264"/>
      <c r="Y97" s="253">
        <v>110.057</v>
      </c>
      <c r="Z97" s="264"/>
      <c r="AA97" s="263">
        <v>0.25597580527620778</v>
      </c>
    </row>
    <row r="98" spans="1:27" hidden="1">
      <c r="A98" s="323"/>
      <c r="B98" s="21" t="s">
        <v>19</v>
      </c>
      <c r="C98" s="253">
        <v>114.45191109488513</v>
      </c>
      <c r="D98" s="253"/>
      <c r="E98" s="253">
        <v>114.128</v>
      </c>
      <c r="F98" s="253"/>
      <c r="G98" s="263">
        <v>0.44622032898848829</v>
      </c>
      <c r="H98" s="263"/>
      <c r="I98" s="253">
        <v>84.255907226233148</v>
      </c>
      <c r="J98" s="263"/>
      <c r="K98" s="253">
        <v>89.478999999999999</v>
      </c>
      <c r="L98" s="253"/>
      <c r="M98" s="263">
        <v>-0.26861346411057241</v>
      </c>
      <c r="N98" s="446"/>
      <c r="O98" s="323"/>
      <c r="P98" s="21" t="s">
        <v>19</v>
      </c>
      <c r="Q98" s="264">
        <v>125.4200410367948</v>
      </c>
      <c r="R98" s="367"/>
      <c r="S98" s="253">
        <v>123.182</v>
      </c>
      <c r="T98" s="264"/>
      <c r="U98" s="263">
        <v>1.1977917255430413</v>
      </c>
      <c r="V98" s="264"/>
      <c r="W98" s="264">
        <v>116.02348356240017</v>
      </c>
      <c r="X98" s="264"/>
      <c r="Y98" s="253">
        <v>113</v>
      </c>
      <c r="Z98" s="264"/>
      <c r="AA98" s="263">
        <v>2.6740688915743505</v>
      </c>
    </row>
    <row r="99" spans="1:27" hidden="1">
      <c r="A99" s="323"/>
      <c r="B99" s="21" t="s">
        <v>20</v>
      </c>
      <c r="C99" s="253">
        <v>118.27195329302374</v>
      </c>
      <c r="D99" s="253"/>
      <c r="E99" s="253">
        <v>116.78</v>
      </c>
      <c r="F99" s="253"/>
      <c r="G99" s="263">
        <v>2.3237067152670647</v>
      </c>
      <c r="H99" s="263"/>
      <c r="I99" s="253">
        <v>80.204696216059716</v>
      </c>
      <c r="J99" s="263"/>
      <c r="K99" s="253">
        <v>86.769000000000005</v>
      </c>
      <c r="L99" s="253"/>
      <c r="M99" s="263">
        <v>-3.0286435923512727</v>
      </c>
      <c r="O99" s="323"/>
      <c r="P99" s="21" t="s">
        <v>20</v>
      </c>
      <c r="Q99" s="264">
        <v>132.32854515193196</v>
      </c>
      <c r="R99" s="367"/>
      <c r="S99" s="253">
        <v>127.55500000000001</v>
      </c>
      <c r="T99" s="264"/>
      <c r="U99" s="263">
        <v>3.5500316604698696</v>
      </c>
      <c r="V99" s="264"/>
      <c r="W99" s="264">
        <v>117.88611259863848</v>
      </c>
      <c r="X99" s="264"/>
      <c r="Y99" s="253">
        <v>119.357</v>
      </c>
      <c r="Z99" s="264"/>
      <c r="AA99" s="263">
        <v>5.6256637168141594</v>
      </c>
    </row>
    <row r="100" spans="1:27" hidden="1">
      <c r="A100" s="323"/>
      <c r="B100" s="21" t="s">
        <v>21</v>
      </c>
      <c r="C100" s="253">
        <v>124.39035639806485</v>
      </c>
      <c r="D100" s="253"/>
      <c r="E100" s="253">
        <v>120.23</v>
      </c>
      <c r="F100" s="253"/>
      <c r="G100" s="263">
        <v>2.9542729919506741</v>
      </c>
      <c r="H100" s="263"/>
      <c r="I100" s="253">
        <v>87.789027622777311</v>
      </c>
      <c r="J100" s="263"/>
      <c r="K100" s="253">
        <v>87.358000000000004</v>
      </c>
      <c r="L100" s="253"/>
      <c r="M100" s="263">
        <v>0.67881386209360528</v>
      </c>
      <c r="O100" s="323"/>
      <c r="P100" s="21" t="s">
        <v>21</v>
      </c>
      <c r="Q100" s="264">
        <v>137.61970530515174</v>
      </c>
      <c r="R100" s="367"/>
      <c r="S100" s="253">
        <v>132.11799999999999</v>
      </c>
      <c r="T100" s="264"/>
      <c r="U100" s="263">
        <v>3.5772803888518609</v>
      </c>
      <c r="V100" s="264"/>
      <c r="W100" s="264">
        <v>126.97014461091204</v>
      </c>
      <c r="X100" s="264"/>
      <c r="Y100" s="253">
        <v>123.26600000000001</v>
      </c>
      <c r="Z100" s="264"/>
      <c r="AA100" s="263">
        <v>3.2750488031703355</v>
      </c>
    </row>
    <row r="101" spans="1:27" hidden="1">
      <c r="A101" s="323"/>
      <c r="B101" s="21" t="s">
        <v>22</v>
      </c>
      <c r="C101" s="253">
        <v>124.94195681400601</v>
      </c>
      <c r="D101" s="253"/>
      <c r="E101" s="253">
        <v>121.88800000000001</v>
      </c>
      <c r="F101" s="253"/>
      <c r="G101" s="263">
        <v>1.3790235382184193</v>
      </c>
      <c r="H101" s="263"/>
      <c r="I101" s="253">
        <v>91.382451785090382</v>
      </c>
      <c r="J101" s="263"/>
      <c r="K101" s="253">
        <v>88.637</v>
      </c>
      <c r="L101" s="253"/>
      <c r="M101" s="263">
        <v>1.4640902951074821</v>
      </c>
      <c r="O101" s="323"/>
      <c r="P101" s="21" t="s">
        <v>22</v>
      </c>
      <c r="Q101" s="264">
        <v>137.71997643413383</v>
      </c>
      <c r="R101" s="367"/>
      <c r="S101" s="253">
        <v>133.822</v>
      </c>
      <c r="T101" s="264"/>
      <c r="U101" s="263">
        <v>1.2897561270985136</v>
      </c>
      <c r="V101" s="264"/>
      <c r="W101" s="264">
        <v>120.61900853552856</v>
      </c>
      <c r="X101" s="264"/>
      <c r="Y101" s="253">
        <v>122.578</v>
      </c>
      <c r="Z101" s="264"/>
      <c r="AA101" s="263">
        <v>-0.55814255350217934</v>
      </c>
    </row>
    <row r="102" spans="1:27" hidden="1">
      <c r="A102" s="323"/>
      <c r="B102" s="21" t="s">
        <v>23</v>
      </c>
      <c r="C102" s="253">
        <v>126.59470083967582</v>
      </c>
      <c r="D102" s="253"/>
      <c r="E102" s="253">
        <v>122.476</v>
      </c>
      <c r="F102" s="253"/>
      <c r="G102" s="263">
        <v>0.48241008138619179</v>
      </c>
      <c r="H102" s="263"/>
      <c r="I102" s="253">
        <v>95.118874790367386</v>
      </c>
      <c r="J102" s="263"/>
      <c r="K102" s="253">
        <v>90.387</v>
      </c>
      <c r="L102" s="253"/>
      <c r="M102" s="263">
        <v>1.974344799575789</v>
      </c>
      <c r="O102" s="323"/>
      <c r="P102" s="21" t="s">
        <v>23</v>
      </c>
      <c r="Q102" s="264">
        <v>138.45694673636049</v>
      </c>
      <c r="R102" s="367"/>
      <c r="S102" s="253">
        <v>134.374</v>
      </c>
      <c r="T102" s="264"/>
      <c r="U102" s="263">
        <v>0.41248823063470752</v>
      </c>
      <c r="V102" s="264"/>
      <c r="W102" s="264">
        <v>123.80325816588666</v>
      </c>
      <c r="X102" s="264"/>
      <c r="Y102" s="253">
        <v>123.90300000000001</v>
      </c>
      <c r="Z102" s="264"/>
      <c r="AA102" s="263">
        <v>1.0809443782734149</v>
      </c>
    </row>
    <row r="103" spans="1:27" hidden="1">
      <c r="A103" s="323"/>
      <c r="B103" s="21"/>
      <c r="C103" s="253"/>
      <c r="D103" s="253"/>
      <c r="E103" s="253"/>
      <c r="F103" s="253"/>
      <c r="G103" s="263"/>
      <c r="H103" s="263"/>
      <c r="I103" s="253"/>
      <c r="J103" s="263"/>
      <c r="K103" s="253"/>
      <c r="L103" s="253"/>
      <c r="M103" s="263"/>
      <c r="O103" s="323"/>
      <c r="P103" s="21"/>
      <c r="Q103" s="264"/>
      <c r="R103" s="367"/>
      <c r="S103" s="253"/>
      <c r="T103" s="264"/>
      <c r="U103" s="263"/>
      <c r="V103" s="264"/>
      <c r="W103" s="264"/>
      <c r="X103" s="264"/>
      <c r="Y103" s="253"/>
      <c r="Z103" s="264"/>
      <c r="AA103" s="263"/>
    </row>
    <row r="104" spans="1:27" ht="15" hidden="1" customHeight="1">
      <c r="A104" s="322">
        <v>2022</v>
      </c>
      <c r="B104" s="21" t="s">
        <v>12</v>
      </c>
      <c r="C104" s="253">
        <v>125.59640741701854</v>
      </c>
      <c r="D104" s="253"/>
      <c r="E104" s="253">
        <v>122.249</v>
      </c>
      <c r="F104" s="253"/>
      <c r="G104" s="263">
        <v>-0.18534243443613718</v>
      </c>
      <c r="H104" s="263"/>
      <c r="I104" s="253">
        <v>97.544141867740237</v>
      </c>
      <c r="J104" s="263"/>
      <c r="K104" s="253">
        <v>90.203999999999994</v>
      </c>
      <c r="L104" s="253"/>
      <c r="M104" s="263">
        <v>-0.20246274353613103</v>
      </c>
      <c r="O104" s="322">
        <v>2022</v>
      </c>
      <c r="P104" s="21" t="s">
        <v>12</v>
      </c>
      <c r="Q104" s="264">
        <v>136.14167976262885</v>
      </c>
      <c r="R104" s="367"/>
      <c r="S104" s="253">
        <v>134.012</v>
      </c>
      <c r="T104" s="264"/>
      <c r="U104" s="263">
        <v>-0.26939735365472472</v>
      </c>
      <c r="V104" s="264"/>
      <c r="W104" s="264">
        <v>123.38454625625086</v>
      </c>
      <c r="X104" s="264"/>
      <c r="Y104" s="253">
        <v>124.56100000000001</v>
      </c>
      <c r="Z104" s="264"/>
      <c r="AA104" s="393">
        <v>0.53106058771781761</v>
      </c>
    </row>
    <row r="105" spans="1:27" ht="15" hidden="1" customHeight="1">
      <c r="A105" s="322"/>
      <c r="B105" s="21" t="s">
        <v>13</v>
      </c>
      <c r="C105" s="253">
        <v>116.59641661756048</v>
      </c>
      <c r="D105" s="253"/>
      <c r="E105" s="253">
        <v>123.355</v>
      </c>
      <c r="F105" s="253"/>
      <c r="G105" s="263">
        <v>0.90471087698058739</v>
      </c>
      <c r="H105" s="263"/>
      <c r="I105" s="253">
        <v>91.627762387262081</v>
      </c>
      <c r="J105" s="263"/>
      <c r="K105" s="253">
        <v>92.947000000000003</v>
      </c>
      <c r="L105" s="253"/>
      <c r="M105" s="263">
        <v>3.0408851048734107</v>
      </c>
      <c r="O105" s="322"/>
      <c r="P105" s="21" t="s">
        <v>13</v>
      </c>
      <c r="Q105" s="264">
        <v>126.38587570078234</v>
      </c>
      <c r="R105" s="367"/>
      <c r="S105" s="253">
        <v>134.81800000000001</v>
      </c>
      <c r="T105" s="264"/>
      <c r="U105" s="263">
        <v>0.60143867713340171</v>
      </c>
      <c r="V105" s="264"/>
      <c r="W105" s="264">
        <v>110.46515457998601</v>
      </c>
      <c r="X105" s="264"/>
      <c r="Y105" s="253">
        <v>121.47199999999999</v>
      </c>
      <c r="Z105" s="264"/>
      <c r="AA105" s="263">
        <v>-2.4799094419601744</v>
      </c>
    </row>
    <row r="106" spans="1:27" ht="15" hidden="1" customHeight="1">
      <c r="A106" s="322"/>
      <c r="B106" s="21" t="s">
        <v>14</v>
      </c>
      <c r="C106" s="253">
        <v>126.60098352804479</v>
      </c>
      <c r="D106" s="253"/>
      <c r="E106" s="253">
        <v>124.059</v>
      </c>
      <c r="F106" s="253"/>
      <c r="G106" s="263">
        <v>0.57071055084915656</v>
      </c>
      <c r="H106" s="263"/>
      <c r="I106" s="253">
        <v>97.875551578848814</v>
      </c>
      <c r="J106" s="263"/>
      <c r="K106" s="253">
        <v>92.596000000000004</v>
      </c>
      <c r="L106" s="253"/>
      <c r="M106" s="263">
        <v>-0.37763456593542344</v>
      </c>
      <c r="O106" s="322"/>
      <c r="P106" s="21" t="s">
        <v>14</v>
      </c>
      <c r="Q106" s="264">
        <v>137.17219024079421</v>
      </c>
      <c r="R106" s="367"/>
      <c r="S106" s="253">
        <v>135.904</v>
      </c>
      <c r="T106" s="264"/>
      <c r="U106" s="263">
        <v>0.80553041878678755</v>
      </c>
      <c r="V106" s="264"/>
      <c r="W106" s="264">
        <v>126.67981833367574</v>
      </c>
      <c r="X106" s="264"/>
      <c r="Y106" s="253">
        <v>122.747</v>
      </c>
      <c r="Z106" s="264"/>
      <c r="AA106" s="263">
        <v>1.0496246048472102</v>
      </c>
    </row>
    <row r="107" spans="1:27" ht="15" hidden="1" customHeight="1">
      <c r="A107" s="323"/>
      <c r="B107" s="21" t="s">
        <v>15</v>
      </c>
      <c r="C107" s="253">
        <v>120.26882683529389</v>
      </c>
      <c r="D107" s="253"/>
      <c r="E107" s="253">
        <v>126.849</v>
      </c>
      <c r="F107" s="253"/>
      <c r="G107" s="393">
        <v>2.2489299446231286</v>
      </c>
      <c r="H107" s="263"/>
      <c r="I107" s="253">
        <v>91.521507942648284</v>
      </c>
      <c r="J107" s="263"/>
      <c r="K107" s="253">
        <v>93.802000000000007</v>
      </c>
      <c r="L107" s="253"/>
      <c r="M107" s="263">
        <v>1.3024320704998047</v>
      </c>
      <c r="O107" s="323"/>
      <c r="P107" s="21" t="s">
        <v>15</v>
      </c>
      <c r="Q107" s="264">
        <v>130.43083357617877</v>
      </c>
      <c r="R107" s="367"/>
      <c r="S107" s="253">
        <v>139.441</v>
      </c>
      <c r="T107" s="264"/>
      <c r="U107" s="263">
        <v>2.6025724040499369</v>
      </c>
      <c r="V107" s="264"/>
      <c r="W107" s="264">
        <v>124.65361345794604</v>
      </c>
      <c r="X107" s="264"/>
      <c r="Y107" s="253">
        <v>124.389</v>
      </c>
      <c r="Z107" s="264"/>
      <c r="AA107" s="263">
        <v>1.3377109012847654</v>
      </c>
    </row>
    <row r="108" spans="1:27" ht="15" hidden="1" customHeight="1">
      <c r="A108" s="323"/>
      <c r="B108" s="21" t="s">
        <v>16</v>
      </c>
      <c r="C108" s="253">
        <v>119.5274027030529</v>
      </c>
      <c r="D108" s="253"/>
      <c r="E108" s="253">
        <v>123.309</v>
      </c>
      <c r="F108" s="253"/>
      <c r="G108" s="263">
        <v>-2.7907196745737082</v>
      </c>
      <c r="H108" s="263"/>
      <c r="I108" s="253">
        <v>92.266118830927766</v>
      </c>
      <c r="J108" s="263"/>
      <c r="K108" s="253">
        <v>92.688000000000002</v>
      </c>
      <c r="L108" s="253"/>
      <c r="M108" s="263">
        <v>-1.1876079401292117</v>
      </c>
      <c r="O108" s="323"/>
      <c r="P108" s="21" t="s">
        <v>16</v>
      </c>
      <c r="Q108" s="264">
        <v>128.77236886115296</v>
      </c>
      <c r="R108" s="367"/>
      <c r="S108" s="253">
        <v>135.095</v>
      </c>
      <c r="T108" s="264"/>
      <c r="U108" s="263">
        <v>-3.1167303734195855</v>
      </c>
      <c r="V108" s="264"/>
      <c r="W108" s="264">
        <v>127.72807770979662</v>
      </c>
      <c r="X108" s="264"/>
      <c r="Y108" s="253">
        <v>123.127</v>
      </c>
      <c r="Z108" s="264"/>
      <c r="AA108" s="263">
        <v>-1.0145591651994863</v>
      </c>
    </row>
    <row r="109" spans="1:27" ht="15" hidden="1" customHeight="1">
      <c r="A109" s="323"/>
      <c r="B109" s="21" t="s">
        <v>17</v>
      </c>
      <c r="C109" s="253">
        <v>130.98930657421866</v>
      </c>
      <c r="D109" s="253"/>
      <c r="E109" s="253">
        <v>130.29300000000001</v>
      </c>
      <c r="F109" s="253"/>
      <c r="G109" s="263">
        <v>5.6638201591124897</v>
      </c>
      <c r="H109" s="263"/>
      <c r="I109" s="253">
        <v>94.098693044479674</v>
      </c>
      <c r="J109" s="263"/>
      <c r="K109" s="253">
        <v>96.320999999999998</v>
      </c>
      <c r="L109" s="253"/>
      <c r="M109" s="263">
        <v>3.9196012428793381</v>
      </c>
      <c r="O109" s="323"/>
      <c r="P109" s="21" t="s">
        <v>17</v>
      </c>
      <c r="Q109" s="264">
        <v>145.19731189851109</v>
      </c>
      <c r="R109" s="367"/>
      <c r="S109" s="253">
        <v>142.82300000000001</v>
      </c>
      <c r="T109" s="264"/>
      <c r="U109" s="263">
        <v>5.7204189644324543</v>
      </c>
      <c r="V109" s="264"/>
      <c r="W109" s="264">
        <v>124.56918066321627</v>
      </c>
      <c r="X109" s="264"/>
      <c r="Y109" s="253">
        <v>126.379</v>
      </c>
      <c r="Z109" s="264"/>
      <c r="AA109" s="263">
        <v>2.6411753717706148</v>
      </c>
    </row>
    <row r="110" spans="1:27" ht="15" hidden="1" customHeight="1">
      <c r="A110" s="323"/>
      <c r="B110" s="21" t="s">
        <v>18</v>
      </c>
      <c r="C110" s="253">
        <v>125.07695921217231</v>
      </c>
      <c r="D110" s="253"/>
      <c r="E110" s="253">
        <v>128.22800000000001</v>
      </c>
      <c r="F110" s="253"/>
      <c r="G110" s="263">
        <v>-1.5848894414895653</v>
      </c>
      <c r="H110" s="263"/>
      <c r="I110" s="253">
        <v>92.006426434169668</v>
      </c>
      <c r="J110" s="263"/>
      <c r="K110" s="253">
        <v>94.748000000000005</v>
      </c>
      <c r="L110" s="253"/>
      <c r="M110" s="263">
        <v>-1.6330810518993815</v>
      </c>
      <c r="O110" s="323"/>
      <c r="P110" s="21" t="s">
        <v>18</v>
      </c>
      <c r="Q110" s="264">
        <v>136.87814567556254</v>
      </c>
      <c r="R110" s="367"/>
      <c r="S110" s="253">
        <v>140.01300000000001</v>
      </c>
      <c r="T110" s="264"/>
      <c r="U110" s="263">
        <v>-1.9674702253838774</v>
      </c>
      <c r="V110" s="264"/>
      <c r="W110" s="264">
        <v>128.97620965510271</v>
      </c>
      <c r="X110" s="264"/>
      <c r="Y110" s="253">
        <v>125.419</v>
      </c>
      <c r="Z110" s="264"/>
      <c r="AA110" s="263">
        <v>-0.75961987355495353</v>
      </c>
    </row>
    <row r="111" spans="1:27" ht="15" hidden="1" customHeight="1">
      <c r="A111" s="323"/>
      <c r="B111" s="21" t="s">
        <v>19</v>
      </c>
      <c r="C111" s="253">
        <v>129.96023430085552</v>
      </c>
      <c r="D111" s="253"/>
      <c r="E111" s="253">
        <v>129.24199999999999</v>
      </c>
      <c r="F111" s="253"/>
      <c r="G111" s="263">
        <v>0.79077892503975988</v>
      </c>
      <c r="H111" s="263"/>
      <c r="I111" s="253">
        <v>90.789019167435399</v>
      </c>
      <c r="J111" s="263"/>
      <c r="K111" s="253">
        <v>97.037000000000006</v>
      </c>
      <c r="L111" s="253"/>
      <c r="M111" s="263">
        <v>2.4158821294380886</v>
      </c>
      <c r="O111" s="323"/>
      <c r="P111" s="21" t="s">
        <v>19</v>
      </c>
      <c r="Q111" s="264">
        <v>144.49632755407629</v>
      </c>
      <c r="R111" s="367"/>
      <c r="S111" s="253">
        <v>141.31299999999999</v>
      </c>
      <c r="T111" s="264"/>
      <c r="U111" s="263">
        <v>0.92848521208743762</v>
      </c>
      <c r="V111" s="264"/>
      <c r="W111" s="264">
        <v>128.82166572116856</v>
      </c>
      <c r="X111" s="264"/>
      <c r="Y111" s="253">
        <v>125.708</v>
      </c>
      <c r="Z111" s="264"/>
      <c r="AA111" s="263">
        <v>0.23042760666247375</v>
      </c>
    </row>
    <row r="112" spans="1:27" ht="15" hidden="1" customHeight="1">
      <c r="A112" s="323"/>
      <c r="B112" s="21" t="s">
        <v>20</v>
      </c>
      <c r="C112" s="253">
        <v>131.33712189871554</v>
      </c>
      <c r="D112" s="253"/>
      <c r="E112" s="253">
        <v>129.37</v>
      </c>
      <c r="F112" s="253"/>
      <c r="G112" s="263">
        <v>9.9039012085853528E-2</v>
      </c>
      <c r="H112" s="263"/>
      <c r="I112" s="253">
        <v>93.396168543634303</v>
      </c>
      <c r="J112" s="263"/>
      <c r="K112" s="253">
        <v>101.276</v>
      </c>
      <c r="L112" s="253"/>
      <c r="M112" s="263">
        <v>4.3684367818460856</v>
      </c>
      <c r="O112" s="323"/>
      <c r="P112" s="21" t="s">
        <v>20</v>
      </c>
      <c r="Q112" s="264">
        <v>146.10992703432643</v>
      </c>
      <c r="R112" s="367"/>
      <c r="S112" s="253">
        <v>140.553</v>
      </c>
      <c r="T112" s="264"/>
      <c r="U112" s="263">
        <v>-0.53781322312879354</v>
      </c>
      <c r="V112" s="264"/>
      <c r="W112" s="264">
        <v>123.08025145936664</v>
      </c>
      <c r="X112" s="264"/>
      <c r="Y112" s="253">
        <v>124.58</v>
      </c>
      <c r="Z112" s="264"/>
      <c r="AA112" s="263">
        <v>-0.8973175931523798</v>
      </c>
    </row>
    <row r="113" spans="1:27" ht="15" hidden="1" customHeight="1">
      <c r="A113" s="323"/>
      <c r="B113" s="21" t="s">
        <v>21</v>
      </c>
      <c r="C113" s="253">
        <v>130.29909996577203</v>
      </c>
      <c r="D113" s="253"/>
      <c r="E113" s="253">
        <v>126.123</v>
      </c>
      <c r="F113" s="253"/>
      <c r="G113" s="263">
        <v>-2.5098554533508519</v>
      </c>
      <c r="H113" s="263"/>
      <c r="I113" s="253">
        <v>95.937486477421018</v>
      </c>
      <c r="J113" s="263"/>
      <c r="K113" s="253">
        <v>94.552000000000007</v>
      </c>
      <c r="L113" s="253"/>
      <c r="M113" s="263">
        <v>-6.6392827520834032</v>
      </c>
      <c r="O113" s="323"/>
      <c r="P113" s="21" t="s">
        <v>21</v>
      </c>
      <c r="Q113" s="264">
        <v>143.41436551946742</v>
      </c>
      <c r="R113" s="367"/>
      <c r="S113" s="253">
        <v>138.18899999999999</v>
      </c>
      <c r="T113" s="264"/>
      <c r="U113" s="263">
        <v>-1.6819278137072899</v>
      </c>
      <c r="V113" s="264"/>
      <c r="W113" s="264">
        <v>125.54427946634472</v>
      </c>
      <c r="X113" s="264"/>
      <c r="Y113" s="253">
        <v>122.294</v>
      </c>
      <c r="Z113" s="264"/>
      <c r="AA113" s="263">
        <v>-1.834965484026327</v>
      </c>
    </row>
    <row r="114" spans="1:27" ht="15" hidden="1" customHeight="1">
      <c r="A114" s="323"/>
      <c r="B114" s="21" t="s">
        <v>22</v>
      </c>
      <c r="C114" s="253">
        <v>131.29405593061225</v>
      </c>
      <c r="D114" s="253"/>
      <c r="E114" s="253">
        <v>127.845</v>
      </c>
      <c r="F114" s="253"/>
      <c r="G114" s="263">
        <v>1.3653338407744826</v>
      </c>
      <c r="H114" s="263"/>
      <c r="I114" s="253">
        <v>98.380915506633428</v>
      </c>
      <c r="J114" s="263"/>
      <c r="K114" s="253">
        <v>95.52</v>
      </c>
      <c r="L114" s="253"/>
      <c r="M114" s="263">
        <v>1.0237752770961777</v>
      </c>
      <c r="O114" s="323"/>
      <c r="P114" s="21" t="s">
        <v>22</v>
      </c>
      <c r="Q114" s="264">
        <v>144.38155833455482</v>
      </c>
      <c r="R114" s="367"/>
      <c r="S114" s="253">
        <v>139.97900000000001</v>
      </c>
      <c r="T114" s="264"/>
      <c r="U114" s="263">
        <v>1.2953274139041753</v>
      </c>
      <c r="V114" s="264"/>
      <c r="W114" s="264">
        <v>121.32090616161402</v>
      </c>
      <c r="X114" s="264"/>
      <c r="Y114" s="253">
        <v>123.702</v>
      </c>
      <c r="Z114" s="264"/>
      <c r="AA114" s="263">
        <v>1.1513238588973991</v>
      </c>
    </row>
    <row r="115" spans="1:27" ht="15" hidden="1" customHeight="1">
      <c r="A115" s="323"/>
      <c r="B115" s="21" t="s">
        <v>23</v>
      </c>
      <c r="C115" s="253">
        <v>130.16362666673774</v>
      </c>
      <c r="D115" s="253"/>
      <c r="E115" s="253">
        <v>126.652</v>
      </c>
      <c r="F115" s="253"/>
      <c r="G115" s="263">
        <v>-0.93316124995111238</v>
      </c>
      <c r="H115" s="263"/>
      <c r="I115" s="253">
        <v>98.346981386600007</v>
      </c>
      <c r="J115" s="263"/>
      <c r="K115" s="253">
        <v>93.4</v>
      </c>
      <c r="L115" s="253"/>
      <c r="M115" s="263">
        <v>-2.2194304857621319</v>
      </c>
      <c r="O115" s="323"/>
      <c r="P115" s="21" t="s">
        <v>23</v>
      </c>
      <c r="Q115" s="264">
        <v>142.63600027152225</v>
      </c>
      <c r="R115" s="367"/>
      <c r="S115" s="253">
        <v>139.279</v>
      </c>
      <c r="T115" s="264"/>
      <c r="U115" s="263">
        <v>-0.5000750112516954</v>
      </c>
      <c r="V115" s="264"/>
      <c r="W115" s="264">
        <v>122.37118497433366</v>
      </c>
      <c r="X115" s="264"/>
      <c r="Y115" s="253">
        <v>123.18</v>
      </c>
      <c r="Z115" s="264"/>
      <c r="AA115" s="263">
        <v>-0.42198185963039236</v>
      </c>
    </row>
    <row r="116" spans="1:27" ht="15" hidden="1" customHeight="1">
      <c r="A116" s="323"/>
      <c r="B116" s="21"/>
      <c r="C116" s="253"/>
      <c r="D116" s="253"/>
      <c r="E116" s="253"/>
      <c r="F116" s="253"/>
      <c r="G116" s="263"/>
      <c r="H116" s="263"/>
      <c r="I116" s="253"/>
      <c r="J116" s="263"/>
      <c r="K116" s="253"/>
      <c r="L116" s="253"/>
      <c r="M116" s="263"/>
      <c r="O116" s="323"/>
      <c r="P116" s="21"/>
      <c r="Q116" s="264"/>
      <c r="R116" s="367"/>
      <c r="S116" s="253"/>
      <c r="T116" s="264"/>
      <c r="U116" s="263"/>
      <c r="V116" s="264"/>
      <c r="W116" s="264"/>
      <c r="X116" s="264"/>
      <c r="Y116" s="253"/>
      <c r="Z116" s="264"/>
      <c r="AA116" s="263"/>
    </row>
    <row r="117" spans="1:27" ht="15" hidden="1" customHeight="1">
      <c r="A117" s="322">
        <v>2023</v>
      </c>
      <c r="B117" s="21" t="s">
        <v>12</v>
      </c>
      <c r="C117" s="253">
        <v>127.61293952954661</v>
      </c>
      <c r="D117" s="253"/>
      <c r="E117" s="253">
        <v>124.696</v>
      </c>
      <c r="F117" s="253"/>
      <c r="G117" s="263">
        <v>-1.5443893503458384</v>
      </c>
      <c r="H117" s="263"/>
      <c r="I117" s="253">
        <v>101.55924989356389</v>
      </c>
      <c r="J117" s="263"/>
      <c r="K117" s="253">
        <v>92.805999999999997</v>
      </c>
      <c r="L117" s="253"/>
      <c r="M117" s="263">
        <v>-0.63597430406852595</v>
      </c>
      <c r="O117" s="322">
        <v>2023</v>
      </c>
      <c r="P117" s="21" t="s">
        <v>12</v>
      </c>
      <c r="Q117" s="264">
        <v>137.94028020037521</v>
      </c>
      <c r="R117" s="367"/>
      <c r="S117" s="253">
        <v>136.73500000000001</v>
      </c>
      <c r="T117" s="264"/>
      <c r="U117" s="263">
        <v>-1.8265495875185707</v>
      </c>
      <c r="V117" s="264"/>
      <c r="W117" s="264">
        <v>120.0545761570359</v>
      </c>
      <c r="X117" s="264"/>
      <c r="Y117" s="253">
        <v>121.508</v>
      </c>
      <c r="Z117" s="264"/>
      <c r="AA117" s="263">
        <v>-1.3573632083130462</v>
      </c>
    </row>
    <row r="118" spans="1:27" ht="15" hidden="1" customHeight="1">
      <c r="A118" s="322"/>
      <c r="B118" s="21" t="s">
        <v>13</v>
      </c>
      <c r="C118" s="253">
        <v>121.1175422889054</v>
      </c>
      <c r="D118" s="253"/>
      <c r="E118" s="253">
        <v>127.24</v>
      </c>
      <c r="F118" s="253"/>
      <c r="G118" s="263">
        <v>2.0401616731891892</v>
      </c>
      <c r="H118" s="263"/>
      <c r="I118" s="253">
        <v>92.815468810778384</v>
      </c>
      <c r="J118" s="263"/>
      <c r="K118" s="253">
        <v>91.992000000000004</v>
      </c>
      <c r="L118" s="253"/>
      <c r="M118" s="263">
        <v>-0.87709846346140807</v>
      </c>
      <c r="O118" s="322"/>
      <c r="P118" s="21" t="s">
        <v>13</v>
      </c>
      <c r="Q118" s="264">
        <v>132.43604006252392</v>
      </c>
      <c r="R118" s="367"/>
      <c r="S118" s="253">
        <v>140.90799999999999</v>
      </c>
      <c r="T118" s="264"/>
      <c r="U118" s="263">
        <v>3.0518886898014159</v>
      </c>
      <c r="V118" s="264"/>
      <c r="W118" s="264">
        <v>111.87569926042707</v>
      </c>
      <c r="X118" s="264"/>
      <c r="Y118" s="253">
        <v>122.792</v>
      </c>
      <c r="Z118" s="264"/>
      <c r="AA118" s="263">
        <v>1.0567205451492896</v>
      </c>
    </row>
    <row r="119" spans="1:27" ht="15" hidden="1" customHeight="1">
      <c r="A119" s="322"/>
      <c r="B119" s="21" t="s">
        <v>14</v>
      </c>
      <c r="C119" s="253">
        <v>131.06468440319983</v>
      </c>
      <c r="D119" s="253"/>
      <c r="E119" s="253">
        <v>127.705</v>
      </c>
      <c r="F119" s="253"/>
      <c r="G119" s="393">
        <v>0.36545111600125324</v>
      </c>
      <c r="H119" s="263"/>
      <c r="I119" s="253">
        <v>100.29573583509057</v>
      </c>
      <c r="J119" s="263"/>
      <c r="K119" s="253">
        <v>92.915999999999997</v>
      </c>
      <c r="L119" s="253"/>
      <c r="M119" s="263">
        <v>1.0044351682754922</v>
      </c>
      <c r="O119" s="322"/>
      <c r="P119" s="21" t="s">
        <v>14</v>
      </c>
      <c r="Q119" s="264">
        <v>142.7736210079469</v>
      </c>
      <c r="R119" s="367"/>
      <c r="S119" s="253">
        <v>141.495</v>
      </c>
      <c r="T119" s="264"/>
      <c r="U119" s="263">
        <v>0.41658387032674682</v>
      </c>
      <c r="V119" s="264"/>
      <c r="W119" s="264">
        <v>127.1688845804523</v>
      </c>
      <c r="X119" s="264"/>
      <c r="Y119" s="253">
        <v>123.48699999999999</v>
      </c>
      <c r="Z119" s="264"/>
      <c r="AA119" s="263">
        <v>0.56599778487196772</v>
      </c>
    </row>
    <row r="120" spans="1:27" ht="15" hidden="1" customHeight="1">
      <c r="A120" s="323"/>
      <c r="B120" s="21" t="s">
        <v>15</v>
      </c>
      <c r="C120" s="253">
        <v>116.88832023652267</v>
      </c>
      <c r="D120" s="253"/>
      <c r="E120" s="253">
        <v>123.236</v>
      </c>
      <c r="F120" s="253"/>
      <c r="G120" s="263">
        <v>-3.4994714380799508</v>
      </c>
      <c r="H120" s="263"/>
      <c r="I120" s="253">
        <v>89.224656783584265</v>
      </c>
      <c r="J120" s="263"/>
      <c r="K120" s="253">
        <v>90.534000000000006</v>
      </c>
      <c r="L120" s="253"/>
      <c r="M120" s="263">
        <v>-2.563605837530659</v>
      </c>
      <c r="O120" s="323"/>
      <c r="P120" s="21" t="s">
        <v>15</v>
      </c>
      <c r="Q120" s="264">
        <v>126.4839884427298</v>
      </c>
      <c r="R120" s="367"/>
      <c r="S120" s="253">
        <v>135.85</v>
      </c>
      <c r="T120" s="264"/>
      <c r="U120" s="263">
        <v>-3.989540266440514</v>
      </c>
      <c r="V120" s="264"/>
      <c r="W120" s="264">
        <v>122.99911641096742</v>
      </c>
      <c r="X120" s="264"/>
      <c r="Y120" s="253">
        <v>122.93899999999999</v>
      </c>
      <c r="Z120" s="264"/>
      <c r="AA120" s="263">
        <v>-0.44377140913618973</v>
      </c>
    </row>
    <row r="121" spans="1:27" ht="15" hidden="1" customHeight="1">
      <c r="A121" s="323"/>
      <c r="B121" s="21" t="s">
        <v>16</v>
      </c>
      <c r="C121" s="253">
        <v>124.97472217566059</v>
      </c>
      <c r="D121" s="253"/>
      <c r="E121" s="253">
        <v>130.60499999999999</v>
      </c>
      <c r="F121" s="253"/>
      <c r="G121" s="263">
        <v>5.9795838878249867</v>
      </c>
      <c r="H121" s="263"/>
      <c r="I121" s="253">
        <v>94.289332018126899</v>
      </c>
      <c r="J121" s="263"/>
      <c r="K121" s="253">
        <v>99.165999999999997</v>
      </c>
      <c r="L121" s="253"/>
      <c r="M121" s="263">
        <v>9.5345395100183197</v>
      </c>
      <c r="O121" s="323"/>
      <c r="P121" s="21" t="s">
        <v>16</v>
      </c>
      <c r="Q121" s="264">
        <v>135.35880909540654</v>
      </c>
      <c r="R121" s="367"/>
      <c r="S121" s="253">
        <v>141.63800000000001</v>
      </c>
      <c r="T121" s="264"/>
      <c r="U121" s="263">
        <v>4.2605815237394324</v>
      </c>
      <c r="V121" s="264"/>
      <c r="W121" s="264">
        <v>134.43325597384791</v>
      </c>
      <c r="X121" s="264"/>
      <c r="Y121" s="253">
        <v>129.012</v>
      </c>
      <c r="Z121" s="264"/>
      <c r="AA121" s="263">
        <v>4.9398482174086524</v>
      </c>
    </row>
    <row r="122" spans="1:27" ht="15" hidden="1" customHeight="1">
      <c r="A122" s="323"/>
      <c r="B122" s="21" t="s">
        <v>17</v>
      </c>
      <c r="C122" s="253">
        <v>127.63839742995592</v>
      </c>
      <c r="D122" s="253"/>
      <c r="E122" s="253">
        <v>126.51300000000001</v>
      </c>
      <c r="F122" s="253"/>
      <c r="G122" s="263">
        <v>-3.1331112897668447</v>
      </c>
      <c r="H122" s="263"/>
      <c r="I122" s="253">
        <v>86.506041751611718</v>
      </c>
      <c r="J122" s="263"/>
      <c r="K122" s="253">
        <v>90.180999999999997</v>
      </c>
      <c r="L122" s="253"/>
      <c r="M122" s="263">
        <v>-9.0605651130427702</v>
      </c>
      <c r="O122" s="323"/>
      <c r="P122" s="21" t="s">
        <v>17</v>
      </c>
      <c r="Q122" s="264">
        <v>142.82281924874007</v>
      </c>
      <c r="R122" s="367"/>
      <c r="S122" s="253">
        <v>139.423</v>
      </c>
      <c r="T122" s="264"/>
      <c r="U122" s="263">
        <v>-1.5638458605741477</v>
      </c>
      <c r="V122" s="264"/>
      <c r="W122" s="264">
        <v>127.26254510725592</v>
      </c>
      <c r="X122" s="264"/>
      <c r="Y122" s="253">
        <v>128.49600000000001</v>
      </c>
      <c r="Z122" s="264"/>
      <c r="AA122" s="263">
        <v>-0.3999627941586823</v>
      </c>
    </row>
    <row r="123" spans="1:27" ht="15" hidden="1" customHeight="1">
      <c r="A123" s="323"/>
      <c r="B123" s="21" t="s">
        <v>18</v>
      </c>
      <c r="C123" s="253">
        <v>124.9730099176216</v>
      </c>
      <c r="D123" s="253"/>
      <c r="E123" s="253">
        <v>127.637</v>
      </c>
      <c r="F123" s="253"/>
      <c r="G123" s="263">
        <v>0.88844624663077809</v>
      </c>
      <c r="H123" s="263"/>
      <c r="I123" s="253">
        <v>92.08399835631748</v>
      </c>
      <c r="J123" s="263"/>
      <c r="K123" s="253">
        <v>97.731999999999999</v>
      </c>
      <c r="L123" s="253"/>
      <c r="M123" s="263">
        <v>8.3731606435945451</v>
      </c>
      <c r="O123" s="323"/>
      <c r="P123" s="21" t="s">
        <v>18</v>
      </c>
      <c r="Q123" s="264">
        <v>136.61859203927776</v>
      </c>
      <c r="R123" s="367"/>
      <c r="S123" s="253">
        <v>138.637</v>
      </c>
      <c r="T123" s="264"/>
      <c r="U123" s="263">
        <v>-0.56375203517353611</v>
      </c>
      <c r="V123" s="264"/>
      <c r="W123" s="264">
        <v>129.78817152141269</v>
      </c>
      <c r="X123" s="264"/>
      <c r="Y123" s="253">
        <v>125.63500000000001</v>
      </c>
      <c r="Z123" s="264"/>
      <c r="AA123" s="263">
        <v>-2.2265284522475497</v>
      </c>
    </row>
    <row r="124" spans="1:27" ht="15" hidden="1" customHeight="1">
      <c r="A124" s="323"/>
      <c r="B124" s="21" t="s">
        <v>19</v>
      </c>
      <c r="C124" s="253">
        <v>129.06725102741666</v>
      </c>
      <c r="D124" s="253"/>
      <c r="E124" s="253">
        <v>127.72799999999999</v>
      </c>
      <c r="F124" s="253"/>
      <c r="G124" s="263">
        <v>7.1295940832200699E-2</v>
      </c>
      <c r="H124" s="263"/>
      <c r="I124" s="253">
        <v>89.135903822234184</v>
      </c>
      <c r="J124" s="263"/>
      <c r="K124" s="253">
        <v>94.974999999999994</v>
      </c>
      <c r="L124" s="253"/>
      <c r="M124" s="263">
        <v>-2.8209798223713847</v>
      </c>
      <c r="O124" s="323"/>
      <c r="P124" s="21" t="s">
        <v>19</v>
      </c>
      <c r="Q124" s="264">
        <v>143.6107158160967</v>
      </c>
      <c r="R124" s="367"/>
      <c r="S124" s="253">
        <v>139.62700000000001</v>
      </c>
      <c r="T124" s="264"/>
      <c r="U124" s="263">
        <v>0.7140950828422632</v>
      </c>
      <c r="V124" s="264"/>
      <c r="W124" s="264">
        <v>130.7414467580833</v>
      </c>
      <c r="X124" s="264"/>
      <c r="Y124" s="253">
        <v>127.426</v>
      </c>
      <c r="Z124" s="264"/>
      <c r="AA124" s="263">
        <v>1.4255581645242046</v>
      </c>
    </row>
    <row r="125" spans="1:27" ht="15" hidden="1" customHeight="1">
      <c r="A125" s="323"/>
      <c r="B125" s="21" t="s">
        <v>20</v>
      </c>
      <c r="C125" s="253">
        <v>130.46586032329083</v>
      </c>
      <c r="D125" s="253"/>
      <c r="E125" s="253">
        <v>128.41800000000001</v>
      </c>
      <c r="F125" s="253"/>
      <c r="G125" s="263">
        <v>0.54021044720032307</v>
      </c>
      <c r="H125" s="263"/>
      <c r="I125" s="253">
        <v>87.625820853496137</v>
      </c>
      <c r="J125" s="263"/>
      <c r="K125" s="253">
        <v>94.203999999999994</v>
      </c>
      <c r="L125" s="253"/>
      <c r="M125" s="263">
        <v>-0.81179257699393759</v>
      </c>
      <c r="O125" s="323"/>
      <c r="P125" s="21" t="s">
        <v>20</v>
      </c>
      <c r="Q125" s="264">
        <v>146.66398928447003</v>
      </c>
      <c r="R125" s="367"/>
      <c r="S125" s="253">
        <v>141.06299999999999</v>
      </c>
      <c r="T125" s="264"/>
      <c r="U125" s="263">
        <v>1.0284543820321232</v>
      </c>
      <c r="V125" s="264"/>
      <c r="W125" s="264">
        <v>126.11892392679135</v>
      </c>
      <c r="X125" s="264"/>
      <c r="Y125" s="253">
        <v>127.974</v>
      </c>
      <c r="Z125" s="264"/>
      <c r="AA125" s="263">
        <v>0.43005352125939567</v>
      </c>
    </row>
    <row r="126" spans="1:27" ht="15" hidden="1" customHeight="1">
      <c r="A126" s="323"/>
      <c r="B126" s="21" t="s">
        <v>21</v>
      </c>
      <c r="C126" s="253">
        <v>132.87669231853152</v>
      </c>
      <c r="D126" s="253"/>
      <c r="E126" s="253">
        <v>128.989</v>
      </c>
      <c r="F126" s="253"/>
      <c r="G126" s="263">
        <v>0.44464171689327259</v>
      </c>
      <c r="H126" s="263"/>
      <c r="I126" s="253">
        <v>100.5745006473436</v>
      </c>
      <c r="J126" s="263"/>
      <c r="K126" s="253">
        <v>98.263999999999996</v>
      </c>
      <c r="L126" s="253"/>
      <c r="M126" s="263">
        <v>4.3097957623880063</v>
      </c>
      <c r="O126" s="323"/>
      <c r="P126" s="21" t="s">
        <v>21</v>
      </c>
      <c r="Q126" s="264">
        <v>144.74558898719468</v>
      </c>
      <c r="R126" s="367"/>
      <c r="S126" s="253">
        <v>140.18</v>
      </c>
      <c r="T126" s="264"/>
      <c r="U126" s="263">
        <v>-0.62596144984863145</v>
      </c>
      <c r="V126" s="264"/>
      <c r="W126" s="264">
        <v>133.1571684887854</v>
      </c>
      <c r="X126" s="264"/>
      <c r="Y126" s="253">
        <v>130.25800000000001</v>
      </c>
      <c r="Z126" s="264"/>
      <c r="AA126" s="263">
        <v>1.7847375248097137</v>
      </c>
    </row>
    <row r="127" spans="1:27" ht="15" hidden="1" customHeight="1">
      <c r="A127" s="323"/>
      <c r="B127" s="21" t="s">
        <v>22</v>
      </c>
      <c r="C127" s="253">
        <v>131.99952148763361</v>
      </c>
      <c r="D127" s="253"/>
      <c r="E127" s="253">
        <v>128.40600000000001</v>
      </c>
      <c r="F127" s="253"/>
      <c r="G127" s="263">
        <v>-0.45197652513004982</v>
      </c>
      <c r="H127" s="263"/>
      <c r="I127" s="253">
        <v>100.2658796254662</v>
      </c>
      <c r="J127" s="263"/>
      <c r="K127" s="253">
        <v>95.850999999999999</v>
      </c>
      <c r="L127" s="253"/>
      <c r="M127" s="263">
        <v>-2.455629732150129</v>
      </c>
      <c r="O127" s="323"/>
      <c r="P127" s="21" t="s">
        <v>22</v>
      </c>
      <c r="Q127" s="264">
        <v>144.30443607117408</v>
      </c>
      <c r="R127" s="367"/>
      <c r="S127" s="253">
        <v>140.30000000000001</v>
      </c>
      <c r="T127" s="264"/>
      <c r="U127" s="263">
        <v>8.5604223141672264E-2</v>
      </c>
      <c r="V127" s="264"/>
      <c r="W127" s="264">
        <v>125.61973713924463</v>
      </c>
      <c r="X127" s="264"/>
      <c r="Y127" s="253">
        <v>128.643</v>
      </c>
      <c r="Z127" s="264"/>
      <c r="AA127" s="263">
        <v>-1.2398470727325872</v>
      </c>
    </row>
    <row r="128" spans="1:27" ht="15" hidden="1" customHeight="1">
      <c r="A128" s="323"/>
      <c r="B128" s="21" t="s">
        <v>23</v>
      </c>
      <c r="C128" s="253">
        <v>129.99973604948607</v>
      </c>
      <c r="D128" s="253"/>
      <c r="E128" s="253">
        <v>127.15</v>
      </c>
      <c r="F128" s="253"/>
      <c r="G128" s="263">
        <v>-0.9781474385932114</v>
      </c>
      <c r="H128" s="263"/>
      <c r="I128" s="253">
        <v>101.90251216385113</v>
      </c>
      <c r="J128" s="263"/>
      <c r="K128" s="253">
        <v>96.617999999999995</v>
      </c>
      <c r="L128" s="253"/>
      <c r="M128" s="263">
        <v>0.80020031089919996</v>
      </c>
      <c r="O128" s="323"/>
      <c r="P128" s="21" t="s">
        <v>23</v>
      </c>
      <c r="Q128" s="264">
        <v>140.59750468969477</v>
      </c>
      <c r="R128" s="367"/>
      <c r="S128" s="253">
        <v>138.477</v>
      </c>
      <c r="T128" s="264"/>
      <c r="U128" s="263">
        <v>-1.2993585174625935</v>
      </c>
      <c r="V128" s="264"/>
      <c r="W128" s="264">
        <v>127.41699658764747</v>
      </c>
      <c r="X128" s="264"/>
      <c r="Y128" s="253">
        <v>128.19800000000001</v>
      </c>
      <c r="Z128" s="264"/>
      <c r="AA128" s="263">
        <v>-0.34591854978506831</v>
      </c>
    </row>
    <row r="129" spans="1:27" ht="15" hidden="1" customHeight="1">
      <c r="A129" s="323"/>
      <c r="B129" s="21"/>
      <c r="C129" s="253"/>
      <c r="D129" s="253"/>
      <c r="E129" s="253"/>
      <c r="F129" s="253"/>
      <c r="G129" s="263"/>
      <c r="H129" s="263"/>
      <c r="I129" s="253"/>
      <c r="J129" s="263"/>
      <c r="K129" s="253"/>
      <c r="L129" s="253"/>
      <c r="M129" s="263"/>
      <c r="O129" s="323"/>
      <c r="P129" s="21"/>
      <c r="Q129" s="264"/>
      <c r="R129" s="367"/>
      <c r="S129" s="253"/>
      <c r="T129" s="264"/>
      <c r="U129" s="263"/>
      <c r="V129" s="264"/>
      <c r="W129" s="264"/>
      <c r="X129" s="264"/>
      <c r="Y129" s="253"/>
      <c r="Z129" s="264"/>
      <c r="AA129" s="263"/>
    </row>
    <row r="130" spans="1:27" ht="15" customHeight="1">
      <c r="A130" s="322">
        <v>2024</v>
      </c>
      <c r="B130" s="21" t="s">
        <v>12</v>
      </c>
      <c r="C130" s="253">
        <v>132.67970053411938</v>
      </c>
      <c r="D130" s="253"/>
      <c r="E130" s="253">
        <v>130.46299999999999</v>
      </c>
      <c r="F130" s="253"/>
      <c r="G130" s="263">
        <v>2.6055839559575134</v>
      </c>
      <c r="H130" s="263"/>
      <c r="I130" s="253">
        <v>104.72043120057859</v>
      </c>
      <c r="J130" s="263"/>
      <c r="K130" s="253">
        <v>96.781000000000006</v>
      </c>
      <c r="L130" s="253"/>
      <c r="M130" s="263">
        <v>0.1687056242108298</v>
      </c>
      <c r="O130" s="322">
        <v>2024</v>
      </c>
      <c r="P130" s="21" t="s">
        <v>12</v>
      </c>
      <c r="Q130" s="264">
        <v>143.06442943419583</v>
      </c>
      <c r="R130" s="367"/>
      <c r="S130" s="253">
        <v>142.62100000000001</v>
      </c>
      <c r="T130" s="264"/>
      <c r="U130" s="263">
        <v>2.9925547202784628</v>
      </c>
      <c r="V130" s="264"/>
      <c r="W130" s="264">
        <v>131.77115386400132</v>
      </c>
      <c r="X130" s="264"/>
      <c r="Y130" s="253">
        <v>133.68</v>
      </c>
      <c r="Z130" s="264"/>
      <c r="AA130" s="263">
        <v>4.2761977565952662</v>
      </c>
    </row>
    <row r="131" spans="1:27" ht="15" customHeight="1">
      <c r="A131" s="322"/>
      <c r="B131" s="21" t="s">
        <v>13</v>
      </c>
      <c r="C131" s="253">
        <v>124.5098403221332</v>
      </c>
      <c r="D131" s="253"/>
      <c r="E131" s="253">
        <v>131.167</v>
      </c>
      <c r="F131" s="253"/>
      <c r="G131" s="263">
        <v>0.53961659627634617</v>
      </c>
      <c r="H131" s="263"/>
      <c r="I131" s="253">
        <v>98.062311754126071</v>
      </c>
      <c r="J131" s="263"/>
      <c r="K131" s="253">
        <v>99.504000000000005</v>
      </c>
      <c r="L131" s="253"/>
      <c r="M131" s="263">
        <v>2.8135687789958723</v>
      </c>
      <c r="O131" s="322"/>
      <c r="P131" s="21" t="s">
        <v>13</v>
      </c>
      <c r="Q131" s="264">
        <v>134.08378443063455</v>
      </c>
      <c r="R131" s="367"/>
      <c r="S131" s="253">
        <v>142.35499999999999</v>
      </c>
      <c r="T131" s="264"/>
      <c r="U131" s="263">
        <v>-0.18650829821696391</v>
      </c>
      <c r="V131" s="264"/>
      <c r="W131" s="264">
        <v>126.22297379104168</v>
      </c>
      <c r="X131" s="264"/>
      <c r="Y131" s="253">
        <v>138.24799999999999</v>
      </c>
      <c r="Z131" s="264"/>
      <c r="AA131" s="263">
        <v>3.4171154997007562</v>
      </c>
    </row>
    <row r="132" spans="1:27" ht="15" customHeight="1">
      <c r="A132" s="322"/>
      <c r="B132" s="21" t="s">
        <v>14</v>
      </c>
      <c r="C132" s="253">
        <v>134.04284170904469</v>
      </c>
      <c r="D132" s="253"/>
      <c r="E132" s="253">
        <v>130.78</v>
      </c>
      <c r="F132" s="253"/>
      <c r="G132" s="263">
        <v>-0.29504372288762681</v>
      </c>
      <c r="H132" s="263"/>
      <c r="I132" s="253">
        <v>103.69568490500282</v>
      </c>
      <c r="J132" s="263"/>
      <c r="K132" s="253">
        <v>97.697999999999993</v>
      </c>
      <c r="L132" s="253"/>
      <c r="M132" s="263">
        <v>-1.8150024119633485</v>
      </c>
      <c r="O132" s="322"/>
      <c r="P132" s="21" t="s">
        <v>14</v>
      </c>
      <c r="Q132" s="264">
        <v>144.63195642635358</v>
      </c>
      <c r="R132" s="367"/>
      <c r="S132" s="253">
        <v>143.17500000000001</v>
      </c>
      <c r="T132" s="264"/>
      <c r="U132" s="263">
        <v>0.57602472691510798</v>
      </c>
      <c r="V132" s="264"/>
      <c r="W132" s="264">
        <v>140.10013957911468</v>
      </c>
      <c r="X132" s="264"/>
      <c r="Y132" s="253">
        <v>136.03899999999999</v>
      </c>
      <c r="Z132" s="264"/>
      <c r="AA132" s="263">
        <v>-1.5978531334992141</v>
      </c>
    </row>
    <row r="133" spans="1:27" ht="15" customHeight="1">
      <c r="A133" s="323"/>
      <c r="B133" s="21" t="s">
        <v>15</v>
      </c>
      <c r="C133" s="253">
        <v>123.64200436864769</v>
      </c>
      <c r="D133" s="253"/>
      <c r="E133" s="253">
        <v>130.98099999999999</v>
      </c>
      <c r="F133" s="253"/>
      <c r="G133" s="263">
        <v>0.15369322526379392</v>
      </c>
      <c r="H133" s="263"/>
      <c r="I133" s="253">
        <v>95.811586169891498</v>
      </c>
      <c r="J133" s="263"/>
      <c r="K133" s="253">
        <v>98.61</v>
      </c>
      <c r="L133" s="253"/>
      <c r="M133" s="263">
        <v>0.93348891481915075</v>
      </c>
      <c r="O133" s="323"/>
      <c r="P133" s="21" t="s">
        <v>15</v>
      </c>
      <c r="Q133" s="264">
        <v>132.71813904000629</v>
      </c>
      <c r="R133" s="367"/>
      <c r="S133" s="253">
        <v>142.965</v>
      </c>
      <c r="T133" s="264"/>
      <c r="U133" s="263">
        <v>-0.14667365112624964</v>
      </c>
      <c r="V133" s="264"/>
      <c r="W133" s="264">
        <v>135.74790960976404</v>
      </c>
      <c r="X133" s="264"/>
      <c r="Y133" s="253">
        <v>135.82499999999999</v>
      </c>
      <c r="Z133" s="264"/>
      <c r="AA133" s="263">
        <v>-0.15730783084262612</v>
      </c>
    </row>
    <row r="134" spans="1:27" ht="15" customHeight="1">
      <c r="A134" s="323"/>
      <c r="B134" s="21" t="s">
        <v>16</v>
      </c>
      <c r="C134" s="253">
        <v>128.44576886666098</v>
      </c>
      <c r="D134" s="253"/>
      <c r="E134" s="253">
        <v>134.23599999999999</v>
      </c>
      <c r="F134" s="253"/>
      <c r="G134" s="263">
        <v>2.4850932578007559</v>
      </c>
      <c r="H134" s="263"/>
      <c r="I134" s="253">
        <v>88.878042320170564</v>
      </c>
      <c r="J134" s="263"/>
      <c r="K134" s="253">
        <v>93.356999999999999</v>
      </c>
      <c r="L134" s="253"/>
      <c r="M134" s="263">
        <v>-5.3270459385457798</v>
      </c>
      <c r="O134" s="323"/>
      <c r="P134" s="21" t="s">
        <v>16</v>
      </c>
      <c r="Q134" s="264">
        <v>141.58810530063099</v>
      </c>
      <c r="R134" s="367"/>
      <c r="S134" s="253">
        <v>147.482</v>
      </c>
      <c r="T134" s="264"/>
      <c r="U134" s="263">
        <v>3.1595145665022955</v>
      </c>
      <c r="V134" s="264"/>
      <c r="W134" s="264">
        <v>143.19710259973218</v>
      </c>
      <c r="X134" s="264"/>
      <c r="Y134" s="253">
        <v>137.05099999999999</v>
      </c>
      <c r="Z134" s="264"/>
      <c r="AA134" s="263">
        <v>0.90263206331677281</v>
      </c>
    </row>
    <row r="135" spans="1:27" ht="15" customHeight="1">
      <c r="A135" s="323"/>
      <c r="B135" s="21" t="s">
        <v>17</v>
      </c>
      <c r="C135" s="253">
        <v>134.47481198537102</v>
      </c>
      <c r="D135" s="253"/>
      <c r="E135" s="253">
        <v>132.773</v>
      </c>
      <c r="F135" s="253"/>
      <c r="G135" s="263">
        <v>-1.0898715694746528</v>
      </c>
      <c r="H135" s="263"/>
      <c r="I135" s="253">
        <v>91.960365539343897</v>
      </c>
      <c r="J135" s="263"/>
      <c r="K135" s="253">
        <v>95.143000000000001</v>
      </c>
      <c r="L135" s="253"/>
      <c r="M135" s="263">
        <v>1.9130863245391225</v>
      </c>
      <c r="O135" s="323"/>
      <c r="P135" s="21" t="s">
        <v>17</v>
      </c>
      <c r="Q135" s="264">
        <v>150.20709875842462</v>
      </c>
      <c r="R135" s="367"/>
      <c r="S135" s="253">
        <v>146.25</v>
      </c>
      <c r="T135" s="264"/>
      <c r="U135" s="263">
        <v>-0.83535617905914705</v>
      </c>
      <c r="V135" s="264"/>
      <c r="W135" s="264">
        <v>133.6977749168619</v>
      </c>
      <c r="X135" s="264"/>
      <c r="Y135" s="253">
        <v>134.59700000000001</v>
      </c>
      <c r="Z135" s="264"/>
      <c r="AA135" s="263">
        <v>-1.7905743117525503</v>
      </c>
    </row>
    <row r="136" spans="1:27" ht="15" customHeight="1">
      <c r="A136" s="323"/>
      <c r="B136" s="21" t="s">
        <v>18</v>
      </c>
      <c r="C136" s="253">
        <v>132.60388954269345</v>
      </c>
      <c r="D136" s="253"/>
      <c r="E136" s="253">
        <v>134.03700000000001</v>
      </c>
      <c r="F136" s="253"/>
      <c r="G136" s="263">
        <v>0.95200078329177984</v>
      </c>
      <c r="H136" s="263"/>
      <c r="I136" s="253">
        <v>90.701542339214868</v>
      </c>
      <c r="J136" s="263"/>
      <c r="K136" s="253">
        <v>93.71</v>
      </c>
      <c r="L136" s="253"/>
      <c r="M136" s="263">
        <v>-1.5061538946638251</v>
      </c>
      <c r="O136" s="323"/>
      <c r="P136" s="21" t="s">
        <v>18</v>
      </c>
      <c r="Q136" s="264">
        <v>147.19123605776326</v>
      </c>
      <c r="R136" s="367"/>
      <c r="S136" s="253">
        <v>148.63900000000001</v>
      </c>
      <c r="T136" s="264"/>
      <c r="U136" s="263">
        <v>1.6335042735042862</v>
      </c>
      <c r="V136" s="264"/>
      <c r="W136" s="264">
        <v>141.31590926467581</v>
      </c>
      <c r="X136" s="264"/>
      <c r="Y136" s="253">
        <v>136.67699999999999</v>
      </c>
      <c r="Z136" s="264"/>
      <c r="AA136" s="263">
        <v>1.5453539083337517</v>
      </c>
    </row>
    <row r="137" spans="1:27" ht="15" customHeight="1">
      <c r="A137" s="323"/>
      <c r="B137" s="21" t="s">
        <v>19</v>
      </c>
      <c r="C137" s="253">
        <v>134.41192550313986</v>
      </c>
      <c r="D137" s="253"/>
      <c r="E137" s="253">
        <v>132.756</v>
      </c>
      <c r="F137" s="253"/>
      <c r="G137" s="263">
        <v>-0.95570626021174121</v>
      </c>
      <c r="H137" s="263"/>
      <c r="I137" s="253">
        <v>82.580328819340451</v>
      </c>
      <c r="J137" s="263"/>
      <c r="K137" s="253">
        <v>87.828000000000003</v>
      </c>
      <c r="L137" s="253"/>
      <c r="M137" s="263">
        <v>-6.2768114395475294</v>
      </c>
      <c r="O137" s="323"/>
      <c r="P137" s="21" t="s">
        <v>19</v>
      </c>
      <c r="Q137" s="264">
        <v>153.00632190675648</v>
      </c>
      <c r="R137" s="367"/>
      <c r="S137" s="253">
        <v>148.55699999999999</v>
      </c>
      <c r="T137" s="264"/>
      <c r="U137" s="263">
        <v>-5.5167217217572784E-2</v>
      </c>
      <c r="V137" s="264"/>
      <c r="W137" s="264">
        <v>139.50837904036388</v>
      </c>
      <c r="X137" s="264"/>
      <c r="Y137" s="253">
        <v>136.172</v>
      </c>
      <c r="Z137" s="264"/>
      <c r="AA137" s="263">
        <v>-0.36948425850728484</v>
      </c>
    </row>
    <row r="138" spans="1:27" ht="15" customHeight="1">
      <c r="A138" s="323"/>
      <c r="B138" s="21" t="s">
        <v>20</v>
      </c>
      <c r="C138" s="253">
        <v>133.87249990256734</v>
      </c>
      <c r="D138" s="253"/>
      <c r="E138" s="253">
        <v>131.74700000000001</v>
      </c>
      <c r="F138" s="253"/>
      <c r="G138" s="263">
        <v>-0.76004097743226851</v>
      </c>
      <c r="H138" s="263"/>
      <c r="I138" s="253">
        <v>87.195341510783962</v>
      </c>
      <c r="J138" s="263"/>
      <c r="K138" s="253">
        <v>93.13</v>
      </c>
      <c r="L138" s="253"/>
      <c r="M138" s="263">
        <v>6.0367991984333003</v>
      </c>
      <c r="O138" s="323"/>
      <c r="P138" s="21" t="s">
        <v>20</v>
      </c>
      <c r="Q138" s="264">
        <v>151.30284844745967</v>
      </c>
      <c r="R138" s="367"/>
      <c r="S138" s="253">
        <v>145.67500000000001</v>
      </c>
      <c r="T138" s="264"/>
      <c r="U138" s="263">
        <v>-1.93999609577466</v>
      </c>
      <c r="V138" s="264"/>
      <c r="W138" s="264">
        <v>131.39231083095376</v>
      </c>
      <c r="X138" s="264"/>
      <c r="Y138" s="253">
        <v>133.52099999999999</v>
      </c>
      <c r="Z138" s="264"/>
      <c r="AA138" s="263">
        <v>-1.9468025732162317</v>
      </c>
    </row>
    <row r="139" spans="1:27" ht="15" customHeight="1">
      <c r="A139" s="323"/>
      <c r="B139" s="21" t="s">
        <v>21</v>
      </c>
      <c r="C139" s="253">
        <v>136.08736662465304</v>
      </c>
      <c r="D139" s="253"/>
      <c r="E139" s="253">
        <v>132.005</v>
      </c>
      <c r="F139" s="253"/>
      <c r="G139" s="263">
        <v>0.1958298860695038</v>
      </c>
      <c r="H139" s="263"/>
      <c r="I139" s="253">
        <v>99.845304295232651</v>
      </c>
      <c r="J139" s="263"/>
      <c r="K139" s="253">
        <v>95.793000000000006</v>
      </c>
      <c r="L139" s="253"/>
      <c r="M139" s="263">
        <v>2.859443788253003</v>
      </c>
      <c r="O139" s="323"/>
      <c r="P139" s="21" t="s">
        <v>21</v>
      </c>
      <c r="Q139" s="264">
        <v>149.47511773246356</v>
      </c>
      <c r="R139" s="367"/>
      <c r="S139" s="253">
        <v>145.27600000000001</v>
      </c>
      <c r="T139" s="264"/>
      <c r="U139" s="263">
        <v>-0.27389737429209049</v>
      </c>
      <c r="V139" s="264"/>
      <c r="W139" s="264">
        <v>135.66714050236939</v>
      </c>
      <c r="X139" s="264"/>
      <c r="Y139" s="253">
        <v>132.73599999999999</v>
      </c>
      <c r="Z139" s="264"/>
      <c r="AA139" s="263">
        <v>-0.5879224990825378</v>
      </c>
    </row>
    <row r="140" spans="1:27" ht="15" customHeight="1">
      <c r="A140" s="323"/>
      <c r="B140" s="21" t="s">
        <v>22</v>
      </c>
      <c r="C140" s="253">
        <v>136.74923385876531</v>
      </c>
      <c r="D140" s="253"/>
      <c r="E140" s="253">
        <v>133.185</v>
      </c>
      <c r="F140" s="253"/>
      <c r="G140" s="263">
        <v>0.8939055338812949</v>
      </c>
      <c r="H140" s="263"/>
      <c r="I140" s="253">
        <v>100.03463014587076</v>
      </c>
      <c r="J140" s="263"/>
      <c r="K140" s="253">
        <v>96.198999999999998</v>
      </c>
      <c r="L140" s="253"/>
      <c r="M140" s="263">
        <v>0.4238305512928946</v>
      </c>
      <c r="O140" s="323"/>
      <c r="P140" s="21" t="s">
        <v>22</v>
      </c>
      <c r="Q140" s="264">
        <v>150.99472421203501</v>
      </c>
      <c r="R140" s="367"/>
      <c r="S140" s="253">
        <v>146.93600000000001</v>
      </c>
      <c r="T140" s="264"/>
      <c r="U140" s="263">
        <v>1.1426526060739519</v>
      </c>
      <c r="V140" s="264"/>
      <c r="W140" s="264">
        <v>129.27336364749331</v>
      </c>
      <c r="X140" s="264"/>
      <c r="Y140" s="253">
        <v>132.55699999999999</v>
      </c>
      <c r="Z140" s="264"/>
      <c r="AA140" s="263">
        <v>-0.1348541465766715</v>
      </c>
    </row>
    <row r="141" spans="1:27" ht="15" customHeight="1">
      <c r="A141" s="323"/>
      <c r="B141" s="21" t="s">
        <v>23</v>
      </c>
      <c r="C141" s="253">
        <v>136.05307591144913</v>
      </c>
      <c r="D141" s="253"/>
      <c r="E141" s="253">
        <v>133.41999999999999</v>
      </c>
      <c r="F141" s="253"/>
      <c r="G141" s="263">
        <v>0.17644629650483523</v>
      </c>
      <c r="H141" s="263"/>
      <c r="I141" s="253">
        <v>102.77714843049547</v>
      </c>
      <c r="J141" s="263"/>
      <c r="K141" s="253">
        <v>97.161000000000001</v>
      </c>
      <c r="L141" s="253"/>
      <c r="M141" s="263">
        <v>1.0000103951184514</v>
      </c>
      <c r="O141" s="323"/>
      <c r="P141" s="21" t="s">
        <v>23</v>
      </c>
      <c r="Q141" s="264">
        <v>148.70046386660479</v>
      </c>
      <c r="R141" s="367"/>
      <c r="S141" s="253">
        <v>146.94800000000001</v>
      </c>
      <c r="T141" s="264"/>
      <c r="U141" s="393">
        <v>8.16682092883525E-3</v>
      </c>
      <c r="V141" s="264"/>
      <c r="W141" s="264">
        <v>132.00047241266947</v>
      </c>
      <c r="X141" s="264"/>
      <c r="Y141" s="253">
        <v>132.91399999999999</v>
      </c>
      <c r="Z141" s="264"/>
      <c r="AA141" s="263">
        <v>0.2693181046644213</v>
      </c>
    </row>
    <row r="142" spans="1:27" ht="15" customHeight="1"/>
    <row r="143" spans="1:27" ht="15" customHeight="1">
      <c r="A143" s="363">
        <v>2025</v>
      </c>
      <c r="B143" s="368" t="s">
        <v>12</v>
      </c>
      <c r="C143" s="446">
        <v>135.54613826122872</v>
      </c>
      <c r="E143" s="446">
        <v>133.374</v>
      </c>
      <c r="G143" s="263">
        <v>-3.4477589566776601E-2</v>
      </c>
      <c r="I143" s="446">
        <v>102.27331720431424</v>
      </c>
      <c r="K143" s="446">
        <v>94.623000000000005</v>
      </c>
      <c r="M143" s="263">
        <v>-2.6121591996788709</v>
      </c>
      <c r="O143" s="369">
        <v>2025</v>
      </c>
      <c r="P143" s="368" t="s">
        <v>12</v>
      </c>
      <c r="Q143" s="446">
        <v>148.41035776475661</v>
      </c>
      <c r="S143" s="263">
        <v>148.066</v>
      </c>
      <c r="U143" s="263">
        <v>0.76081334893976305</v>
      </c>
      <c r="W143" s="446">
        <v>129.24411848790731</v>
      </c>
      <c r="Y143" s="263">
        <v>131.262</v>
      </c>
      <c r="AA143" s="263">
        <v>-1.2429089486434748</v>
      </c>
    </row>
    <row r="144" spans="1:27" ht="15" customHeight="1">
      <c r="B144" s="368" t="s">
        <v>13</v>
      </c>
      <c r="C144" s="446">
        <v>126.3439969080692</v>
      </c>
      <c r="E144" s="446">
        <v>133.03899999999999</v>
      </c>
      <c r="G144" s="263">
        <v>-0.25117339211540468</v>
      </c>
      <c r="I144" s="446">
        <v>89.501493048977423</v>
      </c>
      <c r="K144" s="446">
        <v>90.911000000000001</v>
      </c>
      <c r="M144" s="263">
        <v>-3.922936283990154</v>
      </c>
      <c r="P144" s="368" t="s">
        <v>13</v>
      </c>
      <c r="Q144" s="446">
        <v>140.45421122336751</v>
      </c>
      <c r="S144" s="263">
        <v>149.06800000000001</v>
      </c>
      <c r="U144" s="263">
        <v>0.67672524414787461</v>
      </c>
      <c r="W144" s="446">
        <v>120.75019527154724</v>
      </c>
      <c r="Y144" s="263">
        <v>132.179</v>
      </c>
      <c r="AA144" s="263">
        <v>0.69860279441118678</v>
      </c>
    </row>
    <row r="145" spans="1:27" ht="15" customHeight="1">
      <c r="B145" s="368" t="s">
        <v>14</v>
      </c>
      <c r="C145" s="446">
        <v>138.11882528403811</v>
      </c>
      <c r="E145" s="446">
        <v>134.608</v>
      </c>
      <c r="G145" s="263">
        <v>1.1793534226805775</v>
      </c>
      <c r="I145" s="446">
        <v>105.44326274573264</v>
      </c>
      <c r="K145" s="446">
        <v>99.203000000000003</v>
      </c>
      <c r="M145" s="263">
        <v>9.1210084588223737</v>
      </c>
      <c r="P145" s="368" t="s">
        <v>14</v>
      </c>
      <c r="Q145" s="446">
        <v>150.45804423935388</v>
      </c>
      <c r="S145" s="263">
        <v>148.87700000000001</v>
      </c>
      <c r="U145" s="263">
        <v>-0.1281294442804608</v>
      </c>
      <c r="W145" s="446">
        <v>134.96474616359205</v>
      </c>
      <c r="Y145" s="263">
        <v>131.16999999999999</v>
      </c>
      <c r="AA145" s="263">
        <v>-0.76335877862597101</v>
      </c>
    </row>
    <row r="146" spans="1:27" ht="15" customHeight="1">
      <c r="B146" s="368" t="s">
        <v>15</v>
      </c>
      <c r="C146" s="446">
        <v>127.09522473484067</v>
      </c>
      <c r="E146" s="446">
        <v>135.07599999999999</v>
      </c>
      <c r="G146" s="263">
        <v>0.34767621538094318</v>
      </c>
      <c r="I146" s="446">
        <v>90.836761973194754</v>
      </c>
      <c r="K146" s="446">
        <v>93.617000000000004</v>
      </c>
      <c r="M146" s="263">
        <v>-5.6308780984445974</v>
      </c>
      <c r="P146" s="368" t="s">
        <v>15</v>
      </c>
      <c r="Q146" s="446">
        <v>140.09879461240658</v>
      </c>
      <c r="S146" s="263">
        <v>151.511</v>
      </c>
      <c r="U146" s="263">
        <v>1.7692457532056522</v>
      </c>
      <c r="W146" s="446">
        <v>130.70191637465805</v>
      </c>
      <c r="Y146" s="263">
        <v>131.05799999999999</v>
      </c>
      <c r="AA146" s="263">
        <v>-8.5385377754050751E-2</v>
      </c>
    </row>
    <row r="147" spans="1:27" ht="15" customHeight="1">
      <c r="B147" s="368" t="s">
        <v>16</v>
      </c>
      <c r="C147" s="446">
        <v>128.4919324827498</v>
      </c>
      <c r="E147" s="446">
        <v>134.41499999999999</v>
      </c>
      <c r="G147" s="263">
        <v>-0.48935414137226019</v>
      </c>
      <c r="I147" s="446">
        <v>79.233287124245976</v>
      </c>
      <c r="K147" s="446">
        <v>83.415000000000006</v>
      </c>
      <c r="M147" s="263">
        <v>-10.897593385816677</v>
      </c>
      <c r="P147" s="368" t="s">
        <v>16</v>
      </c>
      <c r="Q147" s="446">
        <v>145.48298884808389</v>
      </c>
      <c r="S147" s="263">
        <v>151.10599999999999</v>
      </c>
      <c r="U147" s="263">
        <v>-0.26730732422069536</v>
      </c>
      <c r="W147" s="446">
        <v>140.35583755128434</v>
      </c>
      <c r="Y147" s="263">
        <v>133.94200000000001</v>
      </c>
      <c r="AA147" s="263">
        <v>2.2005524271696544</v>
      </c>
    </row>
    <row r="148" spans="1:27" ht="15" customHeight="1">
      <c r="B148" s="368" t="s">
        <v>17</v>
      </c>
      <c r="C148" s="446">
        <v>138.09687091219217</v>
      </c>
      <c r="E148" s="446">
        <v>136.26</v>
      </c>
      <c r="G148" s="263">
        <v>1.3726146635420093</v>
      </c>
      <c r="I148" s="446">
        <v>91.780586121206611</v>
      </c>
      <c r="K148" s="446">
        <v>95.272999999999996</v>
      </c>
      <c r="M148" s="263">
        <v>14.215668644728169</v>
      </c>
      <c r="P148" s="368" t="s">
        <v>17</v>
      </c>
      <c r="Q148" s="446">
        <v>155.56317125111985</v>
      </c>
      <c r="S148" s="263">
        <v>151.39500000000001</v>
      </c>
      <c r="U148" s="263">
        <v>0.19125646896880255</v>
      </c>
      <c r="W148" s="446">
        <v>133.8741963735946</v>
      </c>
      <c r="Y148" s="263">
        <v>134.50299999999999</v>
      </c>
      <c r="AA148" s="263">
        <v>0.41883800450939646</v>
      </c>
    </row>
    <row r="149" spans="1:27" ht="15" customHeight="1">
      <c r="B149" s="368" t="s">
        <v>18</v>
      </c>
      <c r="C149" s="446">
        <v>137.74661065138892</v>
      </c>
      <c r="E149" s="446">
        <v>138.67599999999999</v>
      </c>
      <c r="G149" s="263">
        <v>1.7730808747981683</v>
      </c>
      <c r="I149" s="446">
        <v>93.753920995878659</v>
      </c>
      <c r="K149" s="446">
        <v>96.763999999999996</v>
      </c>
      <c r="M149" s="263">
        <v>1.5649764361361633</v>
      </c>
      <c r="P149" s="368" t="s">
        <v>18</v>
      </c>
      <c r="Q149" s="446">
        <v>153.60491410281617</v>
      </c>
      <c r="S149" s="263">
        <v>154.518</v>
      </c>
      <c r="U149" s="263">
        <v>2.062815812939661</v>
      </c>
      <c r="W149" s="446">
        <v>141.2871073242863</v>
      </c>
      <c r="Y149" s="263">
        <v>136.44399999999999</v>
      </c>
      <c r="AA149" s="263">
        <v>1.4430904886879858</v>
      </c>
    </row>
    <row r="150" spans="1:27" ht="15" customHeight="1">
      <c r="B150" s="368" t="s">
        <v>19</v>
      </c>
      <c r="C150" s="446">
        <v>141.01075729092463</v>
      </c>
      <c r="E150" s="446">
        <v>138.995</v>
      </c>
      <c r="G150" s="263">
        <v>0.23003259396003273</v>
      </c>
      <c r="I150" s="446">
        <v>97.683444443746396</v>
      </c>
      <c r="K150" s="446">
        <v>103.92100000000001</v>
      </c>
      <c r="M150" s="263">
        <v>7.3963457484188524</v>
      </c>
      <c r="P150" s="368" t="s">
        <v>19</v>
      </c>
      <c r="Q150" s="446">
        <v>157.22971253197375</v>
      </c>
      <c r="S150" s="263">
        <v>152.274</v>
      </c>
      <c r="U150" s="263">
        <v>-1.4522579893604615</v>
      </c>
      <c r="W150" s="446">
        <v>138.30075511023131</v>
      </c>
      <c r="Y150" s="263">
        <v>134.923</v>
      </c>
      <c r="AA150" s="263">
        <v>-1.1147430447656035</v>
      </c>
    </row>
    <row r="151" spans="1:27" ht="15" customHeight="1">
      <c r="B151" s="368" t="s">
        <v>20</v>
      </c>
      <c r="C151" s="446">
        <v>140.97805132124159</v>
      </c>
      <c r="E151" s="446">
        <v>138.727</v>
      </c>
      <c r="G151" s="263">
        <v>-0.19281269110399535</v>
      </c>
      <c r="I151" s="446">
        <v>94.8170785335369</v>
      </c>
      <c r="K151" s="446">
        <v>101.178</v>
      </c>
      <c r="M151" s="263">
        <v>-2.6395050086123177</v>
      </c>
      <c r="P151" s="368" t="s">
        <v>20</v>
      </c>
      <c r="Q151" s="446">
        <v>158.82586755931152</v>
      </c>
      <c r="S151" s="263">
        <v>152.93</v>
      </c>
      <c r="U151" s="263">
        <v>0.43080236941304406</v>
      </c>
      <c r="W151" s="446">
        <v>132.22803918600937</v>
      </c>
      <c r="Y151" s="263">
        <v>134.58799999999999</v>
      </c>
      <c r="AA151" s="263">
        <v>-0.2482897652735403</v>
      </c>
    </row>
    <row r="152" spans="1:27" ht="15" customHeight="1">
      <c r="B152" s="368" t="s">
        <v>21</v>
      </c>
      <c r="C152" s="446">
        <v>143.99217782960014</v>
      </c>
      <c r="E152" s="446">
        <v>139.77699999999999</v>
      </c>
      <c r="G152" s="263">
        <v>0.7568822219178486</v>
      </c>
      <c r="I152" s="446">
        <v>104.37351859310868</v>
      </c>
      <c r="K152" s="446">
        <v>99.677999999999997</v>
      </c>
      <c r="M152" s="263">
        <v>-1.4825357291110635</v>
      </c>
      <c r="P152" s="368" t="s">
        <v>21</v>
      </c>
      <c r="Q152" s="446">
        <v>159.14589142198199</v>
      </c>
      <c r="S152" s="263">
        <v>154.97499999999999</v>
      </c>
      <c r="U152" s="263">
        <v>1.3372131040345181</v>
      </c>
      <c r="W152" s="446">
        <v>138.18051073329934</v>
      </c>
      <c r="Y152" s="263">
        <v>135.41</v>
      </c>
      <c r="AA152" s="263">
        <v>0.61075281600142262</v>
      </c>
    </row>
    <row r="153" spans="1:27" ht="15" customHeight="1">
      <c r="B153" s="368" t="s">
        <v>22</v>
      </c>
      <c r="C153" s="446">
        <v>142.3414082243938</v>
      </c>
      <c r="E153" s="446">
        <v>138.84399999999999</v>
      </c>
      <c r="G153" s="263">
        <v>-0.66749179049485008</v>
      </c>
      <c r="I153" s="446">
        <v>101.09368779150809</v>
      </c>
      <c r="K153" s="446">
        <v>97.238</v>
      </c>
      <c r="M153" s="263">
        <v>-2.4478821806215905</v>
      </c>
      <c r="P153" s="368" t="s">
        <v>22</v>
      </c>
      <c r="Q153" s="446">
        <v>158.33684031485964</v>
      </c>
      <c r="S153" s="263">
        <v>154.333</v>
      </c>
      <c r="U153" s="263">
        <v>-0.41426036457492899</v>
      </c>
      <c r="W153" s="446">
        <v>134.03470725532463</v>
      </c>
      <c r="Y153" s="263">
        <v>137.547</v>
      </c>
      <c r="AA153" s="263">
        <v>1.5781700022155007</v>
      </c>
    </row>
    <row r="154" spans="1:27" ht="15" customHeight="1">
      <c r="B154" s="368" t="s">
        <v>23</v>
      </c>
      <c r="C154" s="446">
        <v>142.57402304733881</v>
      </c>
      <c r="E154" s="446">
        <v>140.096</v>
      </c>
      <c r="G154" s="263">
        <v>0.90173143960127788</v>
      </c>
      <c r="I154" s="446">
        <v>100.21119645129865</v>
      </c>
      <c r="K154" s="446">
        <v>94.757000000000005</v>
      </c>
      <c r="M154" s="263">
        <v>-2.5514716468870091</v>
      </c>
      <c r="P154" s="368" t="s">
        <v>23</v>
      </c>
      <c r="Q154" s="446">
        <v>158.7148119038269</v>
      </c>
      <c r="S154" s="263">
        <v>157.24600000000001</v>
      </c>
      <c r="U154" s="263">
        <v>1.887477078784201</v>
      </c>
      <c r="W154" s="446">
        <v>137.00519409857833</v>
      </c>
      <c r="Y154" s="263">
        <v>138.12100000000001</v>
      </c>
      <c r="AA154" s="263">
        <v>0.41731190065941348</v>
      </c>
    </row>
    <row r="155" spans="1:27" ht="15" customHeight="1"/>
    <row r="156" spans="1:27" ht="15" customHeight="1">
      <c r="A156" s="363">
        <v>2026</v>
      </c>
      <c r="B156" s="368" t="s">
        <v>12</v>
      </c>
      <c r="C156" s="446">
        <v>143.4967486959973</v>
      </c>
      <c r="E156" s="446">
        <v>141.33015738331113</v>
      </c>
      <c r="G156" s="263">
        <v>0.88093691705053345</v>
      </c>
      <c r="I156" s="446">
        <v>102.33750860316181</v>
      </c>
      <c r="K156" s="446">
        <v>94.687690118489073</v>
      </c>
      <c r="M156" s="263">
        <v>-7.3144866881534654E-2</v>
      </c>
      <c r="O156" s="363">
        <v>2026</v>
      </c>
      <c r="P156" s="368" t="s">
        <v>12</v>
      </c>
      <c r="Q156" s="446">
        <v>159.26467519299999</v>
      </c>
      <c r="S156" s="263">
        <v>158.99438473894378</v>
      </c>
      <c r="U156" s="263">
        <v>1.1118786735076185</v>
      </c>
      <c r="W156" s="446">
        <v>137.20154576643338</v>
      </c>
      <c r="Y156" s="263">
        <v>139.50760650190998</v>
      </c>
      <c r="AA156" s="263">
        <v>1.003907082854866</v>
      </c>
    </row>
    <row r="157" spans="1:27" ht="15" customHeight="1">
      <c r="B157" s="368" t="s">
        <v>13</v>
      </c>
      <c r="C157" s="446">
        <v>130.28845231191985</v>
      </c>
      <c r="E157" s="446">
        <v>137.22663076331295</v>
      </c>
      <c r="G157" s="263">
        <v>-2.9035038918613196</v>
      </c>
      <c r="I157" s="446">
        <v>87.742572645952691</v>
      </c>
      <c r="K157" s="446">
        <v>89.190128430377726</v>
      </c>
      <c r="M157" s="263">
        <v>-5.8059940856428938</v>
      </c>
      <c r="P157" s="368" t="s">
        <v>13</v>
      </c>
      <c r="Q157" s="446">
        <v>146.34625279634585</v>
      </c>
      <c r="S157" s="263">
        <v>155.2300696843831</v>
      </c>
      <c r="U157" s="263">
        <v>-2.3675773586226825</v>
      </c>
      <c r="W157" s="446">
        <v>126.27171050323238</v>
      </c>
      <c r="Y157" s="263">
        <v>138.08638128606839</v>
      </c>
      <c r="AA157" s="263">
        <v>-1.0187438889377916</v>
      </c>
    </row>
    <row r="158" spans="1:27" ht="15" customHeight="1">
      <c r="B158" s="368" t="s">
        <v>14</v>
      </c>
      <c r="C158" s="446">
        <v>142.4164454647441</v>
      </c>
      <c r="E158" s="446">
        <v>138.72632521405038</v>
      </c>
      <c r="G158" s="263">
        <v>1.0928596311047443</v>
      </c>
      <c r="I158" s="446">
        <v>98.542219894230882</v>
      </c>
      <c r="K158" s="446">
        <v>92.702866343268397</v>
      </c>
      <c r="M158" s="263">
        <v>3.9384828508602681</v>
      </c>
      <c r="P158" s="368" t="s">
        <v>14</v>
      </c>
      <c r="Q158" s="446">
        <v>158.66514356561845</v>
      </c>
      <c r="S158" s="263">
        <v>156.8798508627998</v>
      </c>
      <c r="U158" s="263">
        <v>1.0627974217695595</v>
      </c>
      <c r="W158" s="446">
        <v>141.47801782769142</v>
      </c>
      <c r="Y158" s="263">
        <v>137.50682084178078</v>
      </c>
      <c r="AA158" s="263">
        <v>-0.41970861926417058</v>
      </c>
    </row>
    <row r="159" spans="1:27" ht="15" customHeight="1">
      <c r="B159" s="368" t="s">
        <v>15</v>
      </c>
      <c r="C159" s="446">
        <v>137.50591980980343</v>
      </c>
      <c r="E159" s="446">
        <v>146.3436104445498</v>
      </c>
      <c r="G159" s="263">
        <v>5.4908722037768882</v>
      </c>
      <c r="I159" s="446">
        <v>96.991304450245835</v>
      </c>
      <c r="K159" s="446">
        <v>100.08286412300546</v>
      </c>
      <c r="M159" s="263">
        <v>7.9609164968100998</v>
      </c>
      <c r="P159" s="368" t="s">
        <v>15</v>
      </c>
      <c r="Q159" s="446">
        <v>151.7541231637733</v>
      </c>
      <c r="S159" s="263">
        <v>164.42647130743751</v>
      </c>
      <c r="U159" s="263">
        <v>4.8104459579309804</v>
      </c>
      <c r="W159" s="446">
        <v>144.4437644795745</v>
      </c>
      <c r="Y159" s="263">
        <v>144.97146059614448</v>
      </c>
      <c r="AA159" s="263">
        <v>5.4285596224733723</v>
      </c>
    </row>
    <row r="160" spans="1:27" ht="15" customHeight="1">
      <c r="B160" s="368" t="s">
        <v>16</v>
      </c>
      <c r="C160" s="446">
        <v>139.3286959661458</v>
      </c>
      <c r="E160" s="446">
        <v>145.78248665014786</v>
      </c>
      <c r="G160" s="263">
        <v>-0.3834289674126552</v>
      </c>
      <c r="I160" s="446">
        <v>94.900554186562104</v>
      </c>
      <c r="K160" s="446">
        <v>100.09867856441201</v>
      </c>
      <c r="M160" s="393">
        <v>1.5801347758312545E-2</v>
      </c>
      <c r="P160" s="368" t="s">
        <v>16</v>
      </c>
      <c r="Q160" s="446">
        <v>155.0128859753685</v>
      </c>
      <c r="S160" s="263">
        <v>160.75172246745672</v>
      </c>
      <c r="U160" s="263">
        <v>-2.2348888294938263</v>
      </c>
      <c r="W160" s="446">
        <v>146.32087939840389</v>
      </c>
      <c r="Y160" s="263">
        <v>139.36781891284218</v>
      </c>
      <c r="AA160" s="263">
        <v>-3.8653412611415234</v>
      </c>
    </row>
  </sheetData>
  <mergeCells count="54">
    <mergeCell ref="A2:N2"/>
    <mergeCell ref="O2:AB2"/>
    <mergeCell ref="A3:N3"/>
    <mergeCell ref="O3:AB3"/>
    <mergeCell ref="C7:D7"/>
    <mergeCell ref="E7:F7"/>
    <mergeCell ref="G7:H7"/>
    <mergeCell ref="I7:J7"/>
    <mergeCell ref="K7:L7"/>
    <mergeCell ref="M7:N7"/>
    <mergeCell ref="Q7:R7"/>
    <mergeCell ref="S7:T7"/>
    <mergeCell ref="U7:V7"/>
    <mergeCell ref="W7:X7"/>
    <mergeCell ref="Y7:Z7"/>
    <mergeCell ref="AA7:AB7"/>
    <mergeCell ref="C8:D8"/>
    <mergeCell ref="E8:F8"/>
    <mergeCell ref="G8:H8"/>
    <mergeCell ref="I8:J8"/>
    <mergeCell ref="K8:L8"/>
    <mergeCell ref="M8:N8"/>
    <mergeCell ref="Q8:R8"/>
    <mergeCell ref="S8:T8"/>
    <mergeCell ref="U8:V8"/>
    <mergeCell ref="W8:X8"/>
    <mergeCell ref="Y8:Z8"/>
    <mergeCell ref="AA8:AB8"/>
    <mergeCell ref="A9:B9"/>
    <mergeCell ref="C9:H9"/>
    <mergeCell ref="I9:N9"/>
    <mergeCell ref="O9:P9"/>
    <mergeCell ref="Q9:V9"/>
    <mergeCell ref="W9:AB9"/>
    <mergeCell ref="A5:A8"/>
    <mergeCell ref="B5:B8"/>
    <mergeCell ref="O5:O8"/>
    <mergeCell ref="P5:P8"/>
    <mergeCell ref="Q5:V6"/>
    <mergeCell ref="W5:AB6"/>
    <mergeCell ref="C5:H6"/>
    <mergeCell ref="I5:N6"/>
    <mergeCell ref="W10:AB10"/>
    <mergeCell ref="A11:B11"/>
    <mergeCell ref="C11:H11"/>
    <mergeCell ref="I11:N11"/>
    <mergeCell ref="O11:P11"/>
    <mergeCell ref="Q11:V11"/>
    <mergeCell ref="W11:AB11"/>
    <mergeCell ref="A10:B10"/>
    <mergeCell ref="C10:H10"/>
    <mergeCell ref="I10:N10"/>
    <mergeCell ref="O10:P10"/>
    <mergeCell ref="Q10:V10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80" firstPageNumber="11" orientation="portrait" useFirstPageNumber="1" r:id="rId1"/>
  <headerFooter alignWithMargins="0">
    <oddFooter>&amp;C&amp;P</oddFooter>
  </headerFooter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P245"/>
  <sheetViews>
    <sheetView view="pageBreakPreview" zoomScale="90" zoomScaleNormal="100" zoomScaleSheetLayoutView="90" workbookViewId="0">
      <pane xSplit="2" ySplit="19" topLeftCell="C20" activePane="bottomRight" state="frozen"/>
      <selection sqref="A1:XFD1048576"/>
      <selection pane="topRight" sqref="A1:XFD1048576"/>
      <selection pane="bottomLeft" sqref="A1:XFD1048576"/>
      <selection pane="bottomRight" activeCell="D84" sqref="D84"/>
    </sheetView>
  </sheetViews>
  <sheetFormatPr defaultColWidth="13.5703125" defaultRowHeight="15"/>
  <cols>
    <col min="1" max="1" width="9.140625" style="314" customWidth="1"/>
    <col min="2" max="2" width="11.140625" style="314" customWidth="1"/>
    <col min="3" max="3" width="12.140625" style="325" customWidth="1"/>
    <col min="4" max="4" width="14.5703125" style="325" customWidth="1"/>
    <col min="5" max="5" width="12.140625" style="325" customWidth="1"/>
    <col min="6" max="6" width="14.5703125" style="325" customWidth="1"/>
    <col min="7" max="7" width="12.140625" style="325" customWidth="1"/>
    <col min="8" max="8" width="14.5703125" style="325" customWidth="1"/>
    <col min="9" max="9" width="9.140625" style="314" customWidth="1"/>
    <col min="10" max="10" width="11.140625" style="314" customWidth="1"/>
    <col min="11" max="11" width="12.140625" style="325" customWidth="1"/>
    <col min="12" max="12" width="14.5703125" style="325" customWidth="1"/>
    <col min="13" max="13" width="12.140625" style="325" customWidth="1"/>
    <col min="14" max="14" width="14.5703125" style="325" customWidth="1"/>
    <col min="15" max="15" width="12.140625" style="325" customWidth="1"/>
    <col min="16" max="16" width="14.5703125" style="325" customWidth="1"/>
    <col min="17" max="17" width="9.140625" style="314" customWidth="1"/>
    <col min="18" max="18" width="11.140625" style="314" customWidth="1"/>
    <col min="19" max="19" width="12.140625" style="325" customWidth="1"/>
    <col min="20" max="20" width="14.5703125" style="325" customWidth="1"/>
    <col min="21" max="21" width="12.140625" style="325" customWidth="1"/>
    <col min="22" max="22" width="14.5703125" style="325" customWidth="1"/>
    <col min="23" max="23" width="12.140625" style="325" customWidth="1"/>
    <col min="24" max="24" width="14.5703125" style="325" customWidth="1"/>
    <col min="25" max="25" width="9.140625" style="314" customWidth="1"/>
    <col min="26" max="26" width="11.140625" style="314" customWidth="1"/>
    <col min="27" max="27" width="12.140625" style="325" customWidth="1"/>
    <col min="28" max="28" width="14.5703125" style="325" customWidth="1"/>
    <col min="29" max="29" width="12.140625" style="325" customWidth="1"/>
    <col min="30" max="30" width="14.5703125" style="325" customWidth="1"/>
    <col min="31" max="31" width="12.140625" style="325" customWidth="1"/>
    <col min="32" max="32" width="14.5703125" style="325" customWidth="1"/>
    <col min="33" max="33" width="9.140625" style="314" customWidth="1"/>
    <col min="34" max="34" width="11.140625" style="314" customWidth="1"/>
    <col min="35" max="35" width="12.140625" style="325" customWidth="1"/>
    <col min="36" max="36" width="14.5703125" style="325" customWidth="1"/>
    <col min="37" max="37" width="12.140625" style="325" customWidth="1"/>
    <col min="38" max="38" width="14.5703125" style="325" customWidth="1"/>
    <col min="39" max="39" width="12.140625" style="325" customWidth="1"/>
    <col min="40" max="40" width="14.5703125" style="325" customWidth="1"/>
    <col min="41" max="41" width="9.140625" style="314" customWidth="1"/>
    <col min="42" max="42" width="11.140625" style="314" customWidth="1"/>
    <col min="43" max="43" width="12.140625" style="325" customWidth="1"/>
    <col min="44" max="44" width="14.5703125" style="325" customWidth="1"/>
    <col min="45" max="45" width="12.140625" style="325" customWidth="1"/>
    <col min="46" max="46" width="14.5703125" style="325" customWidth="1"/>
    <col min="47" max="47" width="12.140625" style="325" customWidth="1"/>
    <col min="48" max="48" width="14.5703125" style="325" customWidth="1"/>
    <col min="49" max="49" width="9.140625" style="314" customWidth="1"/>
    <col min="50" max="50" width="11.140625" style="314" customWidth="1"/>
    <col min="51" max="51" width="12.140625" style="325" customWidth="1"/>
    <col min="52" max="52" width="14.5703125" style="325" customWidth="1"/>
    <col min="53" max="53" width="12.140625" style="325" customWidth="1"/>
    <col min="54" max="54" width="14.5703125" style="325" customWidth="1"/>
    <col min="55" max="55" width="12.140625" style="325" customWidth="1"/>
    <col min="56" max="56" width="14.5703125" style="325" customWidth="1"/>
    <col min="57" max="57" width="9.140625" style="314" customWidth="1"/>
    <col min="58" max="58" width="11.140625" style="314" customWidth="1"/>
    <col min="59" max="59" width="12.140625" style="325" customWidth="1"/>
    <col min="60" max="60" width="14.5703125" style="325" customWidth="1"/>
    <col min="61" max="61" width="12.140625" style="325" customWidth="1"/>
    <col min="62" max="62" width="14.5703125" style="325" customWidth="1"/>
    <col min="63" max="63" width="12.140625" style="325" customWidth="1"/>
    <col min="64" max="64" width="14.5703125" style="325" customWidth="1"/>
    <col min="65" max="65" width="9.140625" style="314" customWidth="1"/>
    <col min="66" max="66" width="11.140625" style="314" customWidth="1"/>
    <col min="67" max="67" width="12.140625" style="325" customWidth="1"/>
    <col min="68" max="68" width="14.5703125" style="325" customWidth="1"/>
    <col min="69" max="69" width="12.140625" style="325" customWidth="1"/>
    <col min="70" max="70" width="14.5703125" style="325" customWidth="1"/>
    <col min="71" max="71" width="12.140625" style="325" customWidth="1"/>
    <col min="72" max="72" width="14.5703125" style="325" customWidth="1"/>
    <col min="73" max="73" width="9.140625" style="314" customWidth="1"/>
    <col min="74" max="74" width="11.140625" style="314" customWidth="1"/>
    <col min="75" max="75" width="12.140625" style="325" customWidth="1"/>
    <col min="76" max="76" width="14.5703125" style="325" customWidth="1"/>
    <col min="77" max="77" width="12.140625" style="325" customWidth="1"/>
    <col min="78" max="78" width="14.5703125" style="325" customWidth="1"/>
    <col min="79" max="79" width="12.140625" style="325" customWidth="1"/>
    <col min="80" max="80" width="14.5703125" style="325" customWidth="1"/>
    <col min="81" max="81" width="9.140625" style="314" customWidth="1"/>
    <col min="82" max="82" width="11.140625" style="314" customWidth="1"/>
    <col min="83" max="83" width="12.140625" style="325" customWidth="1"/>
    <col min="84" max="84" width="14.5703125" style="325" customWidth="1"/>
    <col min="85" max="85" width="12.140625" style="325" customWidth="1"/>
    <col min="86" max="86" width="14.5703125" style="325" customWidth="1"/>
    <col min="87" max="87" width="12.140625" style="325" customWidth="1"/>
    <col min="88" max="88" width="14.5703125" style="325" customWidth="1"/>
    <col min="89" max="89" width="9.140625" style="314" customWidth="1"/>
    <col min="90" max="90" width="11.140625" style="314" customWidth="1"/>
    <col min="91" max="91" width="12.140625" style="325" customWidth="1"/>
    <col min="92" max="92" width="14.5703125" style="325" customWidth="1"/>
    <col min="93" max="93" width="12.140625" style="325" customWidth="1"/>
    <col min="94" max="94" width="14.5703125" style="325" customWidth="1"/>
    <col min="95" max="95" width="12.140625" style="325" customWidth="1"/>
    <col min="96" max="96" width="14.5703125" style="325" customWidth="1"/>
    <col min="97" max="97" width="9.140625" style="314" customWidth="1"/>
    <col min="98" max="98" width="11.140625" style="314" customWidth="1"/>
    <col min="99" max="99" width="12.140625" style="325" customWidth="1"/>
    <col min="100" max="100" width="14.5703125" style="325" customWidth="1"/>
    <col min="101" max="101" width="12.140625" style="325" customWidth="1"/>
    <col min="102" max="102" width="14.5703125" style="325" customWidth="1"/>
    <col min="103" max="103" width="12.140625" style="325" customWidth="1"/>
    <col min="104" max="104" width="14.5703125" style="325" customWidth="1"/>
    <col min="105" max="105" width="9.140625" style="314" customWidth="1"/>
    <col min="106" max="106" width="11.140625" style="314" customWidth="1"/>
    <col min="107" max="107" width="12.140625" style="325" customWidth="1"/>
    <col min="108" max="108" width="14.5703125" style="325" customWidth="1"/>
    <col min="109" max="109" width="12.140625" style="325" customWidth="1"/>
    <col min="110" max="110" width="14.5703125" style="325" customWidth="1"/>
    <col min="111" max="111" width="12.140625" style="325" customWidth="1"/>
    <col min="112" max="112" width="14.5703125" style="325" customWidth="1"/>
    <col min="113" max="113" width="9.140625" style="314" customWidth="1"/>
    <col min="114" max="114" width="11.140625" style="314" customWidth="1"/>
    <col min="115" max="115" width="12.140625" style="325" customWidth="1"/>
    <col min="116" max="116" width="14.5703125" style="325" customWidth="1"/>
    <col min="117" max="117" width="12.140625" style="325" customWidth="1"/>
    <col min="118" max="118" width="14.5703125" style="325" customWidth="1"/>
    <col min="119" max="119" width="12.140625" style="325" customWidth="1"/>
    <col min="120" max="120" width="14.5703125" style="325" customWidth="1"/>
    <col min="121" max="121" width="9.140625" style="314" customWidth="1"/>
    <col min="122" max="122" width="11.140625" style="314" customWidth="1"/>
    <col min="123" max="123" width="12.140625" style="325" customWidth="1"/>
    <col min="124" max="124" width="14.5703125" style="325" customWidth="1"/>
    <col min="125" max="125" width="12.140625" style="325" customWidth="1"/>
    <col min="126" max="126" width="14.5703125" style="325" customWidth="1"/>
    <col min="127" max="127" width="12.140625" style="325" customWidth="1"/>
    <col min="128" max="128" width="14.5703125" style="325" customWidth="1"/>
    <col min="129" max="129" width="9.140625" style="314" customWidth="1"/>
    <col min="130" max="130" width="11.140625" style="314" customWidth="1"/>
    <col min="131" max="131" width="12.140625" style="325" customWidth="1"/>
    <col min="132" max="132" width="14.5703125" style="325" customWidth="1"/>
    <col min="133" max="133" width="12.140625" style="325" customWidth="1"/>
    <col min="134" max="134" width="14.5703125" style="325" customWidth="1"/>
    <col min="135" max="135" width="12.140625" style="325" customWidth="1"/>
    <col min="136" max="136" width="14.5703125" style="325" customWidth="1"/>
    <col min="137" max="137" width="9.140625" style="314" customWidth="1"/>
    <col min="138" max="138" width="11.140625" style="314" customWidth="1"/>
    <col min="139" max="139" width="12.140625" style="325" customWidth="1"/>
    <col min="140" max="140" width="14.5703125" style="325" customWidth="1"/>
    <col min="141" max="141" width="12.140625" style="325" customWidth="1"/>
    <col min="142" max="142" width="14.5703125" style="325" customWidth="1"/>
    <col min="143" max="143" width="12.140625" style="325" customWidth="1"/>
    <col min="144" max="144" width="14.5703125" style="325" customWidth="1"/>
    <col min="145" max="145" width="9.140625" style="314" customWidth="1"/>
    <col min="146" max="146" width="11.140625" style="314" customWidth="1"/>
    <col min="147" max="147" width="12.140625" style="325" customWidth="1"/>
    <col min="148" max="148" width="14.5703125" style="325" customWidth="1"/>
    <col min="149" max="149" width="12.140625" style="325" customWidth="1"/>
    <col min="150" max="150" width="14.5703125" style="325" customWidth="1"/>
    <col min="151" max="151" width="12.140625" style="325" customWidth="1"/>
    <col min="152" max="152" width="14.5703125" style="325" customWidth="1"/>
    <col min="153" max="153" width="9.140625" style="314" customWidth="1"/>
    <col min="154" max="154" width="11.140625" style="314" customWidth="1"/>
    <col min="155" max="155" width="12.140625" style="325" customWidth="1"/>
    <col min="156" max="156" width="14.5703125" style="325" customWidth="1"/>
    <col min="157" max="157" width="12.140625" style="325" customWidth="1"/>
    <col min="158" max="158" width="14.5703125" style="325" customWidth="1"/>
    <col min="159" max="159" width="12.140625" style="325" customWidth="1"/>
    <col min="160" max="160" width="14.5703125" style="325" customWidth="1"/>
    <col min="161" max="161" width="9.140625" style="314" customWidth="1"/>
    <col min="162" max="162" width="11.140625" style="314" customWidth="1"/>
    <col min="163" max="163" width="12.140625" style="325" customWidth="1"/>
    <col min="164" max="164" width="14.5703125" style="325" customWidth="1"/>
    <col min="165" max="165" width="12.140625" style="325" customWidth="1"/>
    <col min="166" max="166" width="14.5703125" style="325" customWidth="1"/>
    <col min="167" max="167" width="12.140625" style="325" customWidth="1"/>
    <col min="168" max="168" width="14.5703125" style="325" customWidth="1"/>
    <col min="169" max="169" width="9.140625" style="314" customWidth="1"/>
    <col min="170" max="170" width="11.140625" style="314" customWidth="1"/>
    <col min="171" max="171" width="12.140625" style="325" customWidth="1"/>
    <col min="172" max="172" width="14.5703125" style="325" customWidth="1"/>
    <col min="173" max="173" width="12.140625" style="325" customWidth="1"/>
    <col min="174" max="174" width="14.5703125" style="325" customWidth="1"/>
    <col min="175" max="175" width="12.140625" style="325" customWidth="1"/>
    <col min="176" max="176" width="14.5703125" style="325" customWidth="1"/>
    <col min="177" max="177" width="9.140625" style="314" customWidth="1"/>
    <col min="178" max="178" width="11.140625" style="314" customWidth="1"/>
    <col min="179" max="179" width="12.140625" style="325" customWidth="1"/>
    <col min="180" max="180" width="14.5703125" style="325" customWidth="1"/>
    <col min="181" max="181" width="12.140625" style="325" customWidth="1"/>
    <col min="182" max="182" width="14.5703125" style="325" customWidth="1"/>
    <col min="183" max="183" width="12.140625" style="325" customWidth="1"/>
    <col min="184" max="184" width="14.5703125" style="325" customWidth="1"/>
    <col min="185" max="185" width="9.140625" style="314" customWidth="1"/>
    <col min="186" max="186" width="11.140625" style="314" customWidth="1"/>
    <col min="187" max="187" width="12.140625" style="325" customWidth="1"/>
    <col min="188" max="188" width="14.5703125" style="325" customWidth="1"/>
    <col min="189" max="189" width="12.140625" style="325" customWidth="1"/>
    <col min="190" max="190" width="14.5703125" style="325" customWidth="1"/>
    <col min="191" max="191" width="12.140625" style="325" customWidth="1"/>
    <col min="192" max="192" width="14.5703125" style="325" customWidth="1"/>
    <col min="193" max="193" width="9.140625" style="314" customWidth="1"/>
    <col min="194" max="194" width="11.140625" style="314" customWidth="1"/>
    <col min="195" max="195" width="12.140625" style="325" customWidth="1"/>
    <col min="196" max="196" width="14.5703125" style="325" customWidth="1"/>
    <col min="197" max="197" width="12.140625" style="325" customWidth="1"/>
    <col min="198" max="198" width="14.5703125" style="325" customWidth="1"/>
    <col min="199" max="199" width="12.140625" style="325" customWidth="1"/>
    <col min="200" max="200" width="14.5703125" style="325" customWidth="1"/>
    <col min="201" max="201" width="9.140625" style="314" customWidth="1"/>
    <col min="202" max="202" width="11.140625" style="314" customWidth="1"/>
    <col min="203" max="203" width="12.140625" style="325" customWidth="1"/>
    <col min="204" max="204" width="14.5703125" style="325" customWidth="1"/>
    <col min="205" max="205" width="12.140625" style="325" customWidth="1"/>
    <col min="206" max="206" width="14.5703125" style="325" customWidth="1"/>
    <col min="207" max="207" width="12.140625" style="325" customWidth="1"/>
    <col min="208" max="208" width="14.5703125" style="325" customWidth="1"/>
    <col min="209" max="209" width="9.140625" style="314" customWidth="1"/>
    <col min="210" max="210" width="11.140625" style="314" customWidth="1"/>
    <col min="211" max="211" width="12.140625" style="325" customWidth="1"/>
    <col min="212" max="212" width="14.5703125" style="325" customWidth="1"/>
    <col min="213" max="213" width="12.140625" style="325" customWidth="1"/>
    <col min="214" max="214" width="14.5703125" style="325" customWidth="1"/>
    <col min="215" max="215" width="12.140625" style="325" customWidth="1"/>
    <col min="216" max="216" width="14.5703125" style="325" customWidth="1"/>
    <col min="217" max="217" width="9.140625" style="314" customWidth="1"/>
    <col min="218" max="218" width="11.140625" style="314" customWidth="1"/>
    <col min="219" max="219" width="12.140625" style="325" customWidth="1"/>
    <col min="220" max="220" width="14.5703125" style="325" customWidth="1"/>
    <col min="221" max="221" width="12.140625" style="325" customWidth="1"/>
    <col min="222" max="222" width="14.5703125" style="325" customWidth="1"/>
    <col min="223" max="223" width="12.140625" style="325" customWidth="1"/>
    <col min="224" max="224" width="14.5703125" style="325" customWidth="1"/>
    <col min="225" max="225" width="9.140625" style="314" customWidth="1"/>
    <col min="226" max="226" width="11.140625" style="314" customWidth="1"/>
    <col min="227" max="227" width="12.140625" style="325" customWidth="1"/>
    <col min="228" max="228" width="14.5703125" style="325" customWidth="1"/>
    <col min="229" max="229" width="12.140625" style="325" customWidth="1"/>
    <col min="230" max="230" width="14.5703125" style="325" customWidth="1"/>
    <col min="231" max="231" width="12.140625" style="325" customWidth="1"/>
    <col min="232" max="232" width="14.5703125" style="325" customWidth="1"/>
    <col min="233" max="233" width="9.140625" style="314" customWidth="1"/>
    <col min="234" max="234" width="11.140625" style="314" customWidth="1"/>
    <col min="235" max="235" width="12.140625" style="325" customWidth="1"/>
    <col min="236" max="236" width="14.5703125" style="325" customWidth="1"/>
    <col min="237" max="237" width="12.140625" style="325" customWidth="1"/>
    <col min="238" max="238" width="14.5703125" style="325" customWidth="1"/>
    <col min="239" max="239" width="12.140625" style="325" customWidth="1"/>
    <col min="240" max="240" width="14.5703125" style="325" customWidth="1"/>
    <col min="241" max="241" width="9.140625" style="314" customWidth="1"/>
    <col min="242" max="242" width="11.140625" style="314" customWidth="1"/>
    <col min="243" max="243" width="9.5703125" style="325" customWidth="1"/>
    <col min="244" max="244" width="14.5703125" style="325" customWidth="1"/>
    <col min="245" max="245" width="9.5703125" style="325" customWidth="1"/>
    <col min="246" max="246" width="14.5703125" style="325" customWidth="1"/>
    <col min="247" max="247" width="9.5703125" style="325" customWidth="1"/>
    <col min="248" max="248" width="14.5703125" style="325" customWidth="1"/>
    <col min="249" max="249" width="9.5703125" style="325" customWidth="1"/>
    <col min="250" max="250" width="14.5703125" style="325" customWidth="1"/>
    <col min="251" max="251" width="9.140625" style="314" customWidth="1"/>
    <col min="252" max="252" width="11.140625" style="314" customWidth="1"/>
    <col min="253" max="253" width="12.140625" style="325" customWidth="1"/>
    <col min="254" max="254" width="14.5703125" style="325" customWidth="1"/>
    <col min="255" max="255" width="12.140625" style="325" customWidth="1"/>
    <col min="256" max="256" width="14.5703125" style="325" customWidth="1"/>
    <col min="257" max="257" width="12.140625" style="325" customWidth="1"/>
    <col min="258" max="258" width="14.5703125" style="325" customWidth="1"/>
    <col min="259" max="259" width="9.140625" style="314" customWidth="1"/>
    <col min="260" max="260" width="11.140625" style="314" customWidth="1"/>
    <col min="261" max="261" width="12.140625" style="325" customWidth="1"/>
    <col min="262" max="262" width="14.5703125" style="325" customWidth="1"/>
    <col min="263" max="263" width="12.140625" style="325" customWidth="1"/>
    <col min="264" max="264" width="14.5703125" style="325" customWidth="1"/>
    <col min="265" max="265" width="12.140625" style="325" customWidth="1"/>
    <col min="266" max="266" width="14.5703125" style="325" customWidth="1"/>
    <col min="267" max="267" width="9.140625" style="314" customWidth="1"/>
    <col min="268" max="268" width="11.140625" style="314" customWidth="1"/>
    <col min="269" max="269" width="12.140625" style="325" customWidth="1"/>
    <col min="270" max="270" width="14.5703125" style="325" customWidth="1"/>
    <col min="271" max="271" width="12.140625" style="325" customWidth="1"/>
    <col min="272" max="272" width="14.5703125" style="325" customWidth="1"/>
    <col min="273" max="273" width="12.140625" style="325" customWidth="1"/>
    <col min="274" max="274" width="14.5703125" style="325" customWidth="1"/>
    <col min="275" max="275" width="9.140625" style="314" customWidth="1"/>
    <col min="276" max="276" width="11.140625" style="314" customWidth="1"/>
    <col min="277" max="277" width="12.140625" style="325" customWidth="1"/>
    <col min="278" max="278" width="14.5703125" style="325" customWidth="1"/>
    <col min="279" max="279" width="12.140625" style="325" customWidth="1"/>
    <col min="280" max="280" width="14.5703125" style="325" customWidth="1"/>
    <col min="281" max="281" width="12.140625" style="325" customWidth="1"/>
    <col min="282" max="282" width="14.5703125" style="325" customWidth="1"/>
    <col min="283" max="283" width="9.140625" style="314" customWidth="1"/>
    <col min="284" max="284" width="11.140625" style="314" customWidth="1"/>
    <col min="285" max="285" width="12.140625" style="325" customWidth="1"/>
    <col min="286" max="286" width="14.5703125" style="325" customWidth="1"/>
    <col min="287" max="287" width="12.140625" style="325" customWidth="1"/>
    <col min="288" max="288" width="14.5703125" style="325" customWidth="1"/>
    <col min="289" max="289" width="12.140625" style="325" customWidth="1"/>
    <col min="290" max="290" width="14.5703125" style="325" customWidth="1"/>
    <col min="291" max="291" width="9.140625" style="314" customWidth="1"/>
    <col min="292" max="292" width="11.140625" style="314" customWidth="1"/>
    <col min="293" max="293" width="12.140625" style="325" customWidth="1"/>
    <col min="294" max="294" width="14.5703125" style="325" customWidth="1"/>
    <col min="295" max="295" width="12.140625" style="325" customWidth="1"/>
    <col min="296" max="296" width="14.5703125" style="325" customWidth="1"/>
    <col min="297" max="297" width="12.140625" style="325" customWidth="1"/>
    <col min="298" max="298" width="14.5703125" style="325" customWidth="1"/>
    <col min="299" max="299" width="9.140625" style="314" customWidth="1"/>
    <col min="300" max="300" width="11.140625" style="314" customWidth="1"/>
    <col min="301" max="301" width="12.140625" style="325" customWidth="1"/>
    <col min="302" max="302" width="14.5703125" style="325" customWidth="1"/>
    <col min="303" max="303" width="12.140625" style="325" customWidth="1"/>
    <col min="304" max="304" width="14.5703125" style="325" customWidth="1"/>
    <col min="305" max="305" width="12.140625" style="325" customWidth="1"/>
    <col min="306" max="306" width="14.5703125" style="325" customWidth="1"/>
    <col min="307" max="307" width="9.140625" style="314" customWidth="1"/>
    <col min="308" max="308" width="11.140625" style="314" customWidth="1"/>
    <col min="309" max="309" width="12.140625" style="325" customWidth="1"/>
    <col min="310" max="310" width="14.5703125" style="325" customWidth="1"/>
    <col min="311" max="311" width="12.140625" style="325" customWidth="1"/>
    <col min="312" max="312" width="14.5703125" style="325" customWidth="1"/>
    <col min="313" max="313" width="12.140625" style="325" customWidth="1"/>
    <col min="314" max="314" width="14.5703125" style="325" customWidth="1"/>
    <col min="315" max="315" width="9.140625" style="314" customWidth="1"/>
    <col min="316" max="316" width="11.140625" style="314" customWidth="1"/>
    <col min="317" max="317" width="12.140625" style="325" customWidth="1"/>
    <col min="318" max="318" width="14.5703125" style="325" customWidth="1"/>
    <col min="319" max="319" width="12.140625" style="325" customWidth="1"/>
    <col min="320" max="320" width="14.5703125" style="325" customWidth="1"/>
    <col min="321" max="321" width="12.140625" style="325" customWidth="1"/>
    <col min="322" max="322" width="14.5703125" style="325" customWidth="1"/>
    <col min="323" max="323" width="9.140625" style="314" customWidth="1"/>
    <col min="324" max="324" width="11.140625" style="314" customWidth="1"/>
    <col min="325" max="325" width="12.140625" style="325" customWidth="1"/>
    <col min="326" max="326" width="14.5703125" style="325" customWidth="1"/>
    <col min="327" max="327" width="12.140625" style="325" customWidth="1"/>
    <col min="328" max="328" width="14.5703125" style="325" customWidth="1"/>
    <col min="329" max="329" width="12.140625" style="325" customWidth="1"/>
    <col min="330" max="330" width="14.5703125" style="325" customWidth="1"/>
    <col min="331" max="331" width="9.140625" style="314" customWidth="1"/>
    <col min="332" max="332" width="11.140625" style="314" customWidth="1"/>
    <col min="333" max="333" width="12.140625" style="325" customWidth="1"/>
    <col min="334" max="334" width="14.5703125" style="325" customWidth="1"/>
    <col min="335" max="335" width="12.140625" style="325" customWidth="1"/>
    <col min="336" max="336" width="14.5703125" style="325" customWidth="1"/>
    <col min="337" max="337" width="12.140625" style="325" customWidth="1"/>
    <col min="338" max="338" width="14.5703125" style="325" customWidth="1"/>
    <col min="339" max="339" width="9.140625" style="314" customWidth="1"/>
    <col min="340" max="340" width="11.140625" style="314" customWidth="1"/>
    <col min="341" max="341" width="12.140625" style="325" customWidth="1"/>
    <col min="342" max="342" width="14.5703125" style="325" customWidth="1"/>
    <col min="343" max="343" width="12.140625" style="325" customWidth="1"/>
    <col min="344" max="344" width="14.5703125" style="325" customWidth="1"/>
    <col min="345" max="345" width="12.140625" style="325" customWidth="1"/>
    <col min="346" max="346" width="14.5703125" style="325" customWidth="1"/>
    <col min="347" max="347" width="9.140625" style="314" customWidth="1"/>
    <col min="348" max="348" width="11.140625" style="314" customWidth="1"/>
    <col min="349" max="349" width="12.140625" style="325" customWidth="1"/>
    <col min="350" max="350" width="14.5703125" style="325" customWidth="1"/>
    <col min="351" max="351" width="12.140625" style="325" customWidth="1"/>
    <col min="352" max="352" width="14.5703125" style="325" customWidth="1"/>
    <col min="353" max="353" width="12.140625" style="325" customWidth="1"/>
    <col min="354" max="354" width="14.5703125" style="18" customWidth="1"/>
    <col min="355" max="16384" width="13.5703125" style="18"/>
  </cols>
  <sheetData>
    <row r="1" spans="1:354" ht="15" customHeight="1">
      <c r="H1" s="345"/>
    </row>
    <row r="2" spans="1:354" ht="15" customHeight="1">
      <c r="A2" s="317" t="s">
        <v>34</v>
      </c>
      <c r="B2" s="317"/>
      <c r="C2" s="317"/>
      <c r="D2" s="317"/>
      <c r="E2" s="317"/>
      <c r="F2" s="317"/>
      <c r="G2" s="317"/>
      <c r="H2" s="317"/>
      <c r="I2" s="317" t="s">
        <v>35</v>
      </c>
      <c r="J2" s="317"/>
      <c r="K2" s="317"/>
      <c r="L2" s="317"/>
      <c r="M2" s="317"/>
      <c r="N2" s="317"/>
      <c r="O2" s="317"/>
      <c r="P2" s="317"/>
      <c r="Q2" s="317" t="s">
        <v>35</v>
      </c>
      <c r="R2" s="317"/>
      <c r="S2" s="317"/>
      <c r="T2" s="317"/>
      <c r="U2" s="317"/>
      <c r="V2" s="317"/>
      <c r="W2" s="317"/>
      <c r="X2" s="317"/>
      <c r="Y2" s="317" t="s">
        <v>35</v>
      </c>
      <c r="Z2" s="317"/>
      <c r="AA2" s="317"/>
      <c r="AB2" s="317"/>
      <c r="AC2" s="317"/>
      <c r="AD2" s="317"/>
      <c r="AE2" s="317"/>
      <c r="AF2" s="317"/>
      <c r="AG2" s="317" t="s">
        <v>35</v>
      </c>
      <c r="AH2" s="317"/>
      <c r="AI2" s="317"/>
      <c r="AJ2" s="317"/>
      <c r="AK2" s="317"/>
      <c r="AL2" s="317"/>
      <c r="AM2" s="317"/>
      <c r="AN2" s="317"/>
      <c r="AO2" s="317" t="s">
        <v>35</v>
      </c>
      <c r="AP2" s="317"/>
      <c r="AQ2" s="317"/>
      <c r="AR2" s="317"/>
      <c r="AS2" s="317"/>
      <c r="AT2" s="317"/>
      <c r="AU2" s="317"/>
      <c r="AV2" s="317"/>
      <c r="AW2" s="317" t="s">
        <v>35</v>
      </c>
      <c r="AX2" s="317"/>
      <c r="AY2" s="317"/>
      <c r="AZ2" s="317"/>
      <c r="BA2" s="317"/>
      <c r="BB2" s="317"/>
      <c r="BC2" s="317"/>
      <c r="BD2" s="317"/>
      <c r="BE2" s="317" t="s">
        <v>35</v>
      </c>
      <c r="BF2" s="317"/>
      <c r="BG2" s="317"/>
      <c r="BH2" s="317"/>
      <c r="BI2" s="317"/>
      <c r="BJ2" s="317"/>
      <c r="BK2" s="317"/>
      <c r="BL2" s="317"/>
      <c r="BM2" s="317" t="s">
        <v>35</v>
      </c>
      <c r="BN2" s="317"/>
      <c r="BO2" s="317"/>
      <c r="BP2" s="317"/>
      <c r="BQ2" s="317"/>
      <c r="BR2" s="317"/>
      <c r="BS2" s="317"/>
      <c r="BT2" s="317"/>
      <c r="BU2" s="317" t="s">
        <v>35</v>
      </c>
      <c r="BV2" s="317"/>
      <c r="BW2" s="317"/>
      <c r="BX2" s="317"/>
      <c r="BY2" s="317"/>
      <c r="BZ2" s="317"/>
      <c r="CA2" s="317"/>
      <c r="CB2" s="317"/>
      <c r="CC2" s="317" t="s">
        <v>35</v>
      </c>
      <c r="CD2" s="317"/>
      <c r="CE2" s="317"/>
      <c r="CF2" s="317"/>
      <c r="CG2" s="317"/>
      <c r="CH2" s="317"/>
      <c r="CI2" s="317"/>
      <c r="CJ2" s="317"/>
      <c r="CK2" s="317" t="s">
        <v>35</v>
      </c>
      <c r="CL2" s="317"/>
      <c r="CM2" s="317"/>
      <c r="CN2" s="317"/>
      <c r="CO2" s="317"/>
      <c r="CP2" s="317"/>
      <c r="CQ2" s="317"/>
      <c r="CR2" s="317"/>
      <c r="CS2" s="317" t="s">
        <v>35</v>
      </c>
      <c r="CT2" s="317"/>
      <c r="CU2" s="317"/>
      <c r="CV2" s="317"/>
      <c r="CW2" s="317"/>
      <c r="CX2" s="317"/>
      <c r="CY2" s="317"/>
      <c r="CZ2" s="317"/>
      <c r="DA2" s="317" t="s">
        <v>35</v>
      </c>
      <c r="DB2" s="317"/>
      <c r="DC2" s="317"/>
      <c r="DD2" s="317"/>
      <c r="DE2" s="317"/>
      <c r="DF2" s="317"/>
      <c r="DG2" s="317"/>
      <c r="DH2" s="317"/>
      <c r="DI2" s="317" t="s">
        <v>35</v>
      </c>
      <c r="DJ2" s="317"/>
      <c r="DK2" s="317"/>
      <c r="DL2" s="317"/>
      <c r="DM2" s="317"/>
      <c r="DN2" s="317"/>
      <c r="DO2" s="317"/>
      <c r="DP2" s="317"/>
      <c r="DQ2" s="317" t="s">
        <v>35</v>
      </c>
      <c r="DR2" s="317"/>
      <c r="DS2" s="317"/>
      <c r="DT2" s="317"/>
      <c r="DU2" s="317"/>
      <c r="DV2" s="317"/>
      <c r="DW2" s="317"/>
      <c r="DX2" s="317"/>
      <c r="DY2" s="317" t="s">
        <v>35</v>
      </c>
      <c r="DZ2" s="317"/>
      <c r="EA2" s="317"/>
      <c r="EB2" s="317"/>
      <c r="EC2" s="317"/>
      <c r="ED2" s="317"/>
      <c r="EE2" s="317"/>
      <c r="EF2" s="317"/>
      <c r="EG2" s="317" t="s">
        <v>35</v>
      </c>
      <c r="EH2" s="317"/>
      <c r="EI2" s="317"/>
      <c r="EJ2" s="317"/>
      <c r="EK2" s="317"/>
      <c r="EL2" s="317"/>
      <c r="EM2" s="317"/>
      <c r="EN2" s="317"/>
      <c r="EO2" s="317" t="s">
        <v>35</v>
      </c>
      <c r="EP2" s="317"/>
      <c r="EQ2" s="317"/>
      <c r="ER2" s="317"/>
      <c r="ES2" s="317"/>
      <c r="ET2" s="317"/>
      <c r="EU2" s="317"/>
      <c r="EV2" s="317"/>
      <c r="EW2" s="317" t="s">
        <v>35</v>
      </c>
      <c r="EX2" s="317"/>
      <c r="EY2" s="317"/>
      <c r="EZ2" s="317"/>
      <c r="FA2" s="317"/>
      <c r="FB2" s="317"/>
      <c r="FC2" s="317"/>
      <c r="FD2" s="317"/>
      <c r="FE2" s="317" t="s">
        <v>35</v>
      </c>
      <c r="FF2" s="317"/>
      <c r="FG2" s="317"/>
      <c r="FH2" s="317"/>
      <c r="FI2" s="317"/>
      <c r="FJ2" s="317"/>
      <c r="FK2" s="317"/>
      <c r="FL2" s="317"/>
      <c r="FM2" s="317" t="s">
        <v>35</v>
      </c>
      <c r="FN2" s="317"/>
      <c r="FO2" s="317"/>
      <c r="FP2" s="317"/>
      <c r="FQ2" s="317"/>
      <c r="FR2" s="317"/>
      <c r="FS2" s="317"/>
      <c r="FT2" s="317"/>
      <c r="FU2" s="317" t="s">
        <v>35</v>
      </c>
      <c r="FV2" s="317"/>
      <c r="FW2" s="317"/>
      <c r="FX2" s="317"/>
      <c r="FY2" s="317"/>
      <c r="FZ2" s="317"/>
      <c r="GA2" s="317"/>
      <c r="GB2" s="317"/>
      <c r="GC2" s="317" t="s">
        <v>35</v>
      </c>
      <c r="GD2" s="317"/>
      <c r="GE2" s="317"/>
      <c r="GF2" s="317"/>
      <c r="GG2" s="317"/>
      <c r="GH2" s="317"/>
      <c r="GI2" s="317"/>
      <c r="GJ2" s="317"/>
      <c r="GK2" s="317" t="s">
        <v>35</v>
      </c>
      <c r="GL2" s="317"/>
      <c r="GM2" s="317"/>
      <c r="GN2" s="317"/>
      <c r="GO2" s="317"/>
      <c r="GP2" s="317"/>
      <c r="GQ2" s="317"/>
      <c r="GR2" s="317"/>
      <c r="GS2" s="317" t="s">
        <v>35</v>
      </c>
      <c r="GT2" s="317"/>
      <c r="GU2" s="317"/>
      <c r="GV2" s="317"/>
      <c r="GW2" s="317"/>
      <c r="GX2" s="317"/>
      <c r="GY2" s="317"/>
      <c r="GZ2" s="317"/>
      <c r="HA2" s="317" t="s">
        <v>35</v>
      </c>
      <c r="HB2" s="317"/>
      <c r="HC2" s="317"/>
      <c r="HD2" s="317"/>
      <c r="HE2" s="317"/>
      <c r="HF2" s="317"/>
      <c r="HG2" s="317"/>
      <c r="HH2" s="317"/>
      <c r="HI2" s="317" t="s">
        <v>35</v>
      </c>
      <c r="HJ2" s="317"/>
      <c r="HK2" s="317"/>
      <c r="HL2" s="317"/>
      <c r="HM2" s="317"/>
      <c r="HN2" s="317"/>
      <c r="HO2" s="317"/>
      <c r="HP2" s="317"/>
      <c r="HQ2" s="317" t="s">
        <v>35</v>
      </c>
      <c r="HR2" s="317"/>
      <c r="HS2" s="317"/>
      <c r="HT2" s="317"/>
      <c r="HU2" s="317"/>
      <c r="HV2" s="317"/>
      <c r="HW2" s="317"/>
      <c r="HX2" s="317"/>
      <c r="HY2" s="317" t="s">
        <v>35</v>
      </c>
      <c r="HZ2" s="317"/>
      <c r="IA2" s="317"/>
      <c r="IB2" s="317"/>
      <c r="IC2" s="317"/>
      <c r="ID2" s="317"/>
      <c r="IE2" s="317"/>
      <c r="IF2" s="317"/>
      <c r="IG2" s="317" t="s">
        <v>35</v>
      </c>
      <c r="IH2" s="317"/>
      <c r="II2" s="317"/>
      <c r="IJ2" s="317"/>
      <c r="IK2" s="317"/>
      <c r="IL2" s="317"/>
      <c r="IM2" s="317"/>
      <c r="IN2" s="317"/>
      <c r="IO2" s="317"/>
      <c r="IP2" s="317"/>
      <c r="IQ2" s="317" t="s">
        <v>35</v>
      </c>
      <c r="IR2" s="317"/>
      <c r="IS2" s="317"/>
      <c r="IT2" s="317"/>
      <c r="IU2" s="317"/>
      <c r="IV2" s="317"/>
      <c r="IW2" s="317"/>
      <c r="IX2" s="317"/>
      <c r="IY2" s="317" t="s">
        <v>35</v>
      </c>
      <c r="IZ2" s="317"/>
      <c r="JA2" s="317"/>
      <c r="JB2" s="317"/>
      <c r="JC2" s="317"/>
      <c r="JD2" s="317"/>
      <c r="JE2" s="317"/>
      <c r="JF2" s="317"/>
      <c r="JG2" s="317" t="s">
        <v>35</v>
      </c>
      <c r="JH2" s="317"/>
      <c r="JI2" s="317"/>
      <c r="JJ2" s="317"/>
      <c r="JK2" s="317"/>
      <c r="JL2" s="317"/>
      <c r="JM2" s="317"/>
      <c r="JN2" s="317"/>
      <c r="JO2" s="317" t="s">
        <v>35</v>
      </c>
      <c r="JP2" s="317"/>
      <c r="JQ2" s="317"/>
      <c r="JR2" s="317"/>
      <c r="JS2" s="317"/>
      <c r="JT2" s="317"/>
      <c r="JU2" s="317"/>
      <c r="JV2" s="317"/>
      <c r="JW2" s="317" t="s">
        <v>35</v>
      </c>
      <c r="JX2" s="317"/>
      <c r="JY2" s="317"/>
      <c r="JZ2" s="317"/>
      <c r="KA2" s="317"/>
      <c r="KB2" s="317"/>
      <c r="KC2" s="317"/>
      <c r="KD2" s="317"/>
      <c r="KE2" s="317" t="s">
        <v>35</v>
      </c>
      <c r="KF2" s="317"/>
      <c r="KG2" s="317"/>
      <c r="KH2" s="317"/>
      <c r="KI2" s="317"/>
      <c r="KJ2" s="317"/>
      <c r="KK2" s="317"/>
      <c r="KL2" s="317"/>
      <c r="KM2" s="317" t="s">
        <v>35</v>
      </c>
      <c r="KN2" s="317"/>
      <c r="KO2" s="317"/>
      <c r="KP2" s="317"/>
      <c r="KQ2" s="317"/>
      <c r="KR2" s="317"/>
      <c r="KS2" s="317"/>
      <c r="KT2" s="317"/>
      <c r="KU2" s="317" t="s">
        <v>35</v>
      </c>
      <c r="KV2" s="317"/>
      <c r="KW2" s="317"/>
      <c r="KX2" s="317"/>
      <c r="KY2" s="317"/>
      <c r="KZ2" s="317"/>
      <c r="LA2" s="317"/>
      <c r="LB2" s="317"/>
      <c r="LC2" s="317" t="s">
        <v>35</v>
      </c>
      <c r="LD2" s="317"/>
      <c r="LE2" s="317"/>
      <c r="LF2" s="317"/>
      <c r="LG2" s="317"/>
      <c r="LH2" s="317"/>
      <c r="LI2" s="317"/>
      <c r="LJ2" s="317"/>
      <c r="LK2" s="317" t="s">
        <v>35</v>
      </c>
      <c r="LL2" s="317"/>
      <c r="LM2" s="317"/>
      <c r="LN2" s="317"/>
      <c r="LO2" s="317"/>
      <c r="LP2" s="317"/>
      <c r="LQ2" s="317"/>
      <c r="LR2" s="317"/>
      <c r="LS2" s="317" t="s">
        <v>35</v>
      </c>
      <c r="LT2" s="317"/>
      <c r="LU2" s="317"/>
      <c r="LV2" s="317"/>
      <c r="LW2" s="317"/>
      <c r="LX2" s="317"/>
      <c r="LY2" s="317"/>
      <c r="LZ2" s="317"/>
      <c r="MA2" s="317" t="s">
        <v>35</v>
      </c>
      <c r="MB2" s="317"/>
      <c r="MC2" s="317"/>
      <c r="MD2" s="317"/>
      <c r="ME2" s="317"/>
      <c r="MF2" s="317"/>
      <c r="MG2" s="317"/>
      <c r="MH2" s="317"/>
      <c r="MI2" s="317" t="s">
        <v>35</v>
      </c>
      <c r="MJ2" s="317"/>
      <c r="MK2" s="317"/>
      <c r="ML2" s="317"/>
      <c r="MM2" s="317"/>
      <c r="MN2" s="317"/>
      <c r="MO2" s="317"/>
      <c r="MP2" s="317"/>
    </row>
    <row r="3" spans="1:354" ht="15" customHeight="1">
      <c r="A3" s="333" t="s">
        <v>36</v>
      </c>
      <c r="B3" s="333"/>
      <c r="C3" s="333"/>
      <c r="D3" s="333"/>
      <c r="E3" s="333"/>
      <c r="F3" s="333"/>
      <c r="G3" s="333"/>
      <c r="H3" s="333"/>
      <c r="I3" s="333" t="s">
        <v>37</v>
      </c>
      <c r="J3" s="333"/>
      <c r="K3" s="333"/>
      <c r="L3" s="333"/>
      <c r="M3" s="333"/>
      <c r="N3" s="333"/>
      <c r="O3" s="333"/>
      <c r="P3" s="333"/>
      <c r="Q3" s="333" t="s">
        <v>37</v>
      </c>
      <c r="R3" s="333"/>
      <c r="S3" s="333"/>
      <c r="T3" s="333"/>
      <c r="U3" s="333"/>
      <c r="V3" s="333"/>
      <c r="W3" s="333"/>
      <c r="X3" s="333"/>
      <c r="Y3" s="333" t="s">
        <v>37</v>
      </c>
      <c r="Z3" s="333"/>
      <c r="AA3" s="333"/>
      <c r="AB3" s="333"/>
      <c r="AC3" s="333"/>
      <c r="AD3" s="333"/>
      <c r="AE3" s="333"/>
      <c r="AF3" s="333"/>
      <c r="AG3" s="333" t="s">
        <v>37</v>
      </c>
      <c r="AH3" s="333"/>
      <c r="AI3" s="333"/>
      <c r="AJ3" s="333"/>
      <c r="AK3" s="333"/>
      <c r="AL3" s="333"/>
      <c r="AM3" s="333"/>
      <c r="AN3" s="333"/>
      <c r="AO3" s="333" t="s">
        <v>37</v>
      </c>
      <c r="AP3" s="333"/>
      <c r="AQ3" s="333"/>
      <c r="AR3" s="333"/>
      <c r="AS3" s="333"/>
      <c r="AT3" s="333"/>
      <c r="AU3" s="333"/>
      <c r="AV3" s="333"/>
      <c r="AW3" s="333" t="s">
        <v>37</v>
      </c>
      <c r="AX3" s="333"/>
      <c r="AY3" s="333"/>
      <c r="AZ3" s="333"/>
      <c r="BA3" s="333"/>
      <c r="BB3" s="333"/>
      <c r="BC3" s="333"/>
      <c r="BD3" s="333"/>
      <c r="BE3" s="333" t="s">
        <v>37</v>
      </c>
      <c r="BF3" s="333"/>
      <c r="BG3" s="333"/>
      <c r="BH3" s="333"/>
      <c r="BI3" s="333"/>
      <c r="BJ3" s="333"/>
      <c r="BK3" s="333"/>
      <c r="BL3" s="333"/>
      <c r="BM3" s="333" t="s">
        <v>37</v>
      </c>
      <c r="BN3" s="333"/>
      <c r="BO3" s="333"/>
      <c r="BP3" s="333"/>
      <c r="BQ3" s="333"/>
      <c r="BR3" s="333"/>
      <c r="BS3" s="333"/>
      <c r="BT3" s="333"/>
      <c r="BU3" s="333" t="s">
        <v>37</v>
      </c>
      <c r="BV3" s="333"/>
      <c r="BW3" s="333"/>
      <c r="BX3" s="333"/>
      <c r="BY3" s="333"/>
      <c r="BZ3" s="333"/>
      <c r="CA3" s="333"/>
      <c r="CB3" s="333"/>
      <c r="CC3" s="333" t="s">
        <v>37</v>
      </c>
      <c r="CD3" s="333"/>
      <c r="CE3" s="333"/>
      <c r="CF3" s="333"/>
      <c r="CG3" s="333"/>
      <c r="CH3" s="333"/>
      <c r="CI3" s="333"/>
      <c r="CJ3" s="333"/>
      <c r="CK3" s="333" t="s">
        <v>37</v>
      </c>
      <c r="CL3" s="333"/>
      <c r="CM3" s="333"/>
      <c r="CN3" s="333"/>
      <c r="CO3" s="333"/>
      <c r="CP3" s="333"/>
      <c r="CQ3" s="333"/>
      <c r="CR3" s="333"/>
      <c r="CS3" s="333" t="s">
        <v>37</v>
      </c>
      <c r="CT3" s="333"/>
      <c r="CU3" s="333"/>
      <c r="CV3" s="333"/>
      <c r="CW3" s="333"/>
      <c r="CX3" s="333"/>
      <c r="CY3" s="333"/>
      <c r="CZ3" s="333"/>
      <c r="DA3" s="333" t="s">
        <v>37</v>
      </c>
      <c r="DB3" s="333"/>
      <c r="DC3" s="333"/>
      <c r="DD3" s="333"/>
      <c r="DE3" s="333"/>
      <c r="DF3" s="333"/>
      <c r="DG3" s="333"/>
      <c r="DH3" s="333"/>
      <c r="DI3" s="333" t="s">
        <v>37</v>
      </c>
      <c r="DJ3" s="333"/>
      <c r="DK3" s="333"/>
      <c r="DL3" s="333"/>
      <c r="DM3" s="333"/>
      <c r="DN3" s="333"/>
      <c r="DO3" s="333"/>
      <c r="DP3" s="333"/>
      <c r="DQ3" s="333" t="s">
        <v>37</v>
      </c>
      <c r="DR3" s="333"/>
      <c r="DS3" s="333"/>
      <c r="DT3" s="333"/>
      <c r="DU3" s="333"/>
      <c r="DV3" s="333"/>
      <c r="DW3" s="333"/>
      <c r="DX3" s="333"/>
      <c r="DY3" s="333" t="s">
        <v>37</v>
      </c>
      <c r="DZ3" s="333"/>
      <c r="EA3" s="333"/>
      <c r="EB3" s="333"/>
      <c r="EC3" s="333"/>
      <c r="ED3" s="333"/>
      <c r="EE3" s="333"/>
      <c r="EF3" s="333"/>
      <c r="EG3" s="333" t="s">
        <v>37</v>
      </c>
      <c r="EH3" s="333"/>
      <c r="EI3" s="333"/>
      <c r="EJ3" s="333"/>
      <c r="EK3" s="333"/>
      <c r="EL3" s="333"/>
      <c r="EM3" s="333"/>
      <c r="EN3" s="333"/>
      <c r="EO3" s="333" t="s">
        <v>37</v>
      </c>
      <c r="EP3" s="333"/>
      <c r="EQ3" s="333"/>
      <c r="ER3" s="333"/>
      <c r="ES3" s="333"/>
      <c r="ET3" s="333"/>
      <c r="EU3" s="333"/>
      <c r="EV3" s="333"/>
      <c r="EW3" s="333" t="s">
        <v>37</v>
      </c>
      <c r="EX3" s="333"/>
      <c r="EY3" s="333"/>
      <c r="EZ3" s="333"/>
      <c r="FA3" s="333"/>
      <c r="FB3" s="333"/>
      <c r="FC3" s="333"/>
      <c r="FD3" s="333"/>
      <c r="FE3" s="333" t="s">
        <v>37</v>
      </c>
      <c r="FF3" s="333"/>
      <c r="FG3" s="333"/>
      <c r="FH3" s="333"/>
      <c r="FI3" s="333"/>
      <c r="FJ3" s="333"/>
      <c r="FK3" s="333"/>
      <c r="FL3" s="333"/>
      <c r="FM3" s="333" t="s">
        <v>37</v>
      </c>
      <c r="FN3" s="333"/>
      <c r="FO3" s="333"/>
      <c r="FP3" s="333"/>
      <c r="FQ3" s="333"/>
      <c r="FR3" s="333"/>
      <c r="FS3" s="333"/>
      <c r="FT3" s="333"/>
      <c r="FU3" s="333" t="s">
        <v>37</v>
      </c>
      <c r="FV3" s="333"/>
      <c r="FW3" s="333"/>
      <c r="FX3" s="333"/>
      <c r="FY3" s="333"/>
      <c r="FZ3" s="333"/>
      <c r="GA3" s="333"/>
      <c r="GB3" s="333"/>
      <c r="GC3" s="333" t="s">
        <v>37</v>
      </c>
      <c r="GD3" s="333"/>
      <c r="GE3" s="333"/>
      <c r="GF3" s="333"/>
      <c r="GG3" s="333"/>
      <c r="GH3" s="333"/>
      <c r="GI3" s="333"/>
      <c r="GJ3" s="333"/>
      <c r="GK3" s="333" t="s">
        <v>37</v>
      </c>
      <c r="GL3" s="333"/>
      <c r="GM3" s="333"/>
      <c r="GN3" s="333"/>
      <c r="GO3" s="333"/>
      <c r="GP3" s="333"/>
      <c r="GQ3" s="333"/>
      <c r="GR3" s="333"/>
      <c r="GS3" s="333" t="s">
        <v>37</v>
      </c>
      <c r="GT3" s="333"/>
      <c r="GU3" s="333"/>
      <c r="GV3" s="333"/>
      <c r="GW3" s="333"/>
      <c r="GX3" s="333"/>
      <c r="GY3" s="333"/>
      <c r="GZ3" s="333"/>
      <c r="HA3" s="333" t="s">
        <v>37</v>
      </c>
      <c r="HB3" s="333"/>
      <c r="HC3" s="333"/>
      <c r="HD3" s="333"/>
      <c r="HE3" s="333"/>
      <c r="HF3" s="333"/>
      <c r="HG3" s="333"/>
      <c r="HH3" s="333"/>
      <c r="HI3" s="333" t="s">
        <v>37</v>
      </c>
      <c r="HJ3" s="333"/>
      <c r="HK3" s="333"/>
      <c r="HL3" s="333"/>
      <c r="HM3" s="333"/>
      <c r="HN3" s="333"/>
      <c r="HO3" s="333"/>
      <c r="HP3" s="333"/>
      <c r="HQ3" s="333" t="s">
        <v>37</v>
      </c>
      <c r="HR3" s="333"/>
      <c r="HS3" s="333"/>
      <c r="HT3" s="333"/>
      <c r="HU3" s="333"/>
      <c r="HV3" s="333"/>
      <c r="HW3" s="333"/>
      <c r="HX3" s="333"/>
      <c r="HY3" s="333" t="s">
        <v>37</v>
      </c>
      <c r="HZ3" s="333"/>
      <c r="IA3" s="333"/>
      <c r="IB3" s="333"/>
      <c r="IC3" s="333"/>
      <c r="ID3" s="333"/>
      <c r="IE3" s="333"/>
      <c r="IF3" s="333"/>
      <c r="IG3" s="333" t="s">
        <v>37</v>
      </c>
      <c r="IH3" s="333"/>
      <c r="II3" s="333"/>
      <c r="IJ3" s="333"/>
      <c r="IK3" s="333"/>
      <c r="IL3" s="333"/>
      <c r="IM3" s="333"/>
      <c r="IN3" s="333"/>
      <c r="IO3" s="333"/>
      <c r="IP3" s="333"/>
      <c r="IQ3" s="333" t="s">
        <v>37</v>
      </c>
      <c r="IR3" s="333"/>
      <c r="IS3" s="333"/>
      <c r="IT3" s="333"/>
      <c r="IU3" s="333"/>
      <c r="IV3" s="333"/>
      <c r="IW3" s="333"/>
      <c r="IX3" s="333"/>
      <c r="IY3" s="333" t="s">
        <v>37</v>
      </c>
      <c r="IZ3" s="333"/>
      <c r="JA3" s="333"/>
      <c r="JB3" s="333"/>
      <c r="JC3" s="333"/>
      <c r="JD3" s="333"/>
      <c r="JE3" s="333"/>
      <c r="JF3" s="333"/>
      <c r="JG3" s="333" t="s">
        <v>37</v>
      </c>
      <c r="JH3" s="333"/>
      <c r="JI3" s="333"/>
      <c r="JJ3" s="333"/>
      <c r="JK3" s="333"/>
      <c r="JL3" s="333"/>
      <c r="JM3" s="333"/>
      <c r="JN3" s="333"/>
      <c r="JO3" s="333" t="s">
        <v>37</v>
      </c>
      <c r="JP3" s="333"/>
      <c r="JQ3" s="333"/>
      <c r="JR3" s="333"/>
      <c r="JS3" s="333"/>
      <c r="JT3" s="333"/>
      <c r="JU3" s="333"/>
      <c r="JV3" s="333"/>
      <c r="JW3" s="333" t="s">
        <v>37</v>
      </c>
      <c r="JX3" s="333"/>
      <c r="JY3" s="333"/>
      <c r="JZ3" s="333"/>
      <c r="KA3" s="333"/>
      <c r="KB3" s="333"/>
      <c r="KC3" s="333"/>
      <c r="KD3" s="333"/>
      <c r="KE3" s="333" t="s">
        <v>37</v>
      </c>
      <c r="KF3" s="333"/>
      <c r="KG3" s="333"/>
      <c r="KH3" s="333"/>
      <c r="KI3" s="333"/>
      <c r="KJ3" s="333"/>
      <c r="KK3" s="333"/>
      <c r="KL3" s="333"/>
      <c r="KM3" s="333" t="s">
        <v>37</v>
      </c>
      <c r="KN3" s="333"/>
      <c r="KO3" s="333"/>
      <c r="KP3" s="333"/>
      <c r="KQ3" s="333"/>
      <c r="KR3" s="333"/>
      <c r="KS3" s="333"/>
      <c r="KT3" s="333"/>
      <c r="KU3" s="333" t="s">
        <v>37</v>
      </c>
      <c r="KV3" s="333"/>
      <c r="KW3" s="333"/>
      <c r="KX3" s="333"/>
      <c r="KY3" s="333"/>
      <c r="KZ3" s="333"/>
      <c r="LA3" s="333"/>
      <c r="LB3" s="333"/>
      <c r="LC3" s="333" t="s">
        <v>37</v>
      </c>
      <c r="LD3" s="333"/>
      <c r="LE3" s="333"/>
      <c r="LF3" s="333"/>
      <c r="LG3" s="333"/>
      <c r="LH3" s="333"/>
      <c r="LI3" s="333"/>
      <c r="LJ3" s="333"/>
      <c r="LK3" s="333" t="s">
        <v>37</v>
      </c>
      <c r="LL3" s="333"/>
      <c r="LM3" s="333"/>
      <c r="LN3" s="333"/>
      <c r="LO3" s="333"/>
      <c r="LP3" s="333"/>
      <c r="LQ3" s="333"/>
      <c r="LR3" s="333"/>
      <c r="LS3" s="333" t="s">
        <v>37</v>
      </c>
      <c r="LT3" s="333"/>
      <c r="LU3" s="333"/>
      <c r="LV3" s="333"/>
      <c r="LW3" s="333"/>
      <c r="LX3" s="333"/>
      <c r="LY3" s="333"/>
      <c r="LZ3" s="333"/>
      <c r="MA3" s="333" t="s">
        <v>37</v>
      </c>
      <c r="MB3" s="333"/>
      <c r="MC3" s="333"/>
      <c r="MD3" s="333"/>
      <c r="ME3" s="333"/>
      <c r="MF3" s="333"/>
      <c r="MG3" s="333"/>
      <c r="MH3" s="333"/>
      <c r="MI3" s="333" t="s">
        <v>37</v>
      </c>
      <c r="MJ3" s="333"/>
      <c r="MK3" s="333"/>
      <c r="ML3" s="333"/>
      <c r="MM3" s="333"/>
      <c r="MN3" s="333"/>
      <c r="MO3" s="333"/>
      <c r="MP3" s="333"/>
    </row>
    <row r="4" spans="1:354" ht="15" customHeight="1">
      <c r="A4" s="350"/>
      <c r="B4" s="350"/>
      <c r="C4" s="350"/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15"/>
      <c r="R4" s="315"/>
      <c r="S4" s="335"/>
      <c r="T4" s="335"/>
      <c r="U4" s="335"/>
      <c r="V4" s="335"/>
      <c r="W4" s="335"/>
      <c r="X4" s="335"/>
      <c r="Y4" s="315"/>
      <c r="Z4" s="315"/>
      <c r="AA4" s="335"/>
      <c r="AB4" s="335"/>
      <c r="AC4" s="335"/>
      <c r="AD4" s="335"/>
      <c r="AE4" s="335"/>
      <c r="AF4" s="335"/>
      <c r="AG4" s="315"/>
      <c r="AH4" s="315"/>
      <c r="AI4" s="335"/>
      <c r="AJ4" s="335"/>
      <c r="AK4" s="335"/>
      <c r="AL4" s="335"/>
      <c r="AM4" s="335"/>
      <c r="AN4" s="335"/>
      <c r="AO4" s="315"/>
      <c r="AP4" s="315"/>
      <c r="AQ4" s="335"/>
      <c r="AR4" s="335"/>
      <c r="AS4" s="335"/>
      <c r="AT4" s="335"/>
      <c r="AU4" s="335"/>
      <c r="AV4" s="335"/>
      <c r="AW4" s="315"/>
      <c r="AX4" s="315"/>
      <c r="AY4" s="335"/>
      <c r="AZ4" s="335"/>
      <c r="BA4" s="335"/>
      <c r="BB4" s="335"/>
      <c r="BC4" s="335"/>
      <c r="BD4" s="335"/>
      <c r="BE4" s="315"/>
      <c r="BF4" s="315"/>
      <c r="BG4" s="335"/>
      <c r="BH4" s="335"/>
      <c r="BI4" s="335"/>
      <c r="BJ4" s="335"/>
      <c r="BK4" s="335"/>
      <c r="BL4" s="335"/>
      <c r="BM4" s="315"/>
      <c r="BN4" s="315"/>
      <c r="BO4" s="335"/>
      <c r="BP4" s="335"/>
      <c r="BQ4" s="335"/>
      <c r="BR4" s="335"/>
      <c r="BS4" s="335"/>
      <c r="BT4" s="335"/>
      <c r="BU4" s="315"/>
      <c r="BV4" s="315"/>
      <c r="BW4" s="335"/>
      <c r="BX4" s="335"/>
      <c r="BY4" s="335"/>
      <c r="BZ4" s="335"/>
      <c r="CA4" s="335"/>
      <c r="CB4" s="335"/>
      <c r="CC4" s="315"/>
      <c r="CD4" s="315"/>
      <c r="CE4" s="335"/>
      <c r="CF4" s="335"/>
      <c r="CG4" s="335"/>
      <c r="CH4" s="335"/>
      <c r="CI4" s="335"/>
      <c r="CJ4" s="335"/>
      <c r="CK4" s="315"/>
      <c r="CL4" s="315"/>
      <c r="CM4" s="335"/>
      <c r="CN4" s="335"/>
      <c r="CO4" s="335"/>
      <c r="CP4" s="335"/>
      <c r="CQ4" s="335"/>
      <c r="CR4" s="335"/>
      <c r="CS4" s="315"/>
      <c r="CT4" s="315"/>
      <c r="CU4" s="335"/>
      <c r="CV4" s="335"/>
      <c r="CW4" s="335"/>
      <c r="CX4" s="335"/>
      <c r="CY4" s="335"/>
      <c r="CZ4" s="335"/>
      <c r="DA4" s="315"/>
      <c r="DB4" s="315"/>
      <c r="DC4" s="335"/>
      <c r="DD4" s="335"/>
      <c r="DE4" s="335"/>
      <c r="DF4" s="335"/>
      <c r="DG4" s="335"/>
      <c r="DH4" s="335"/>
      <c r="DI4" s="315"/>
      <c r="DJ4" s="315"/>
      <c r="DK4" s="335"/>
      <c r="DL4" s="335"/>
      <c r="DM4" s="335"/>
      <c r="DN4" s="335"/>
      <c r="DO4" s="335"/>
      <c r="DP4" s="335"/>
      <c r="DQ4" s="315"/>
      <c r="DR4" s="315"/>
      <c r="DS4" s="335"/>
      <c r="DT4" s="335"/>
      <c r="DU4" s="335"/>
      <c r="DV4" s="335"/>
      <c r="DW4" s="335"/>
      <c r="DX4" s="335"/>
      <c r="DY4" s="315"/>
      <c r="DZ4" s="315"/>
      <c r="EA4" s="335"/>
      <c r="EB4" s="335"/>
      <c r="EC4" s="335"/>
      <c r="ED4" s="335"/>
      <c r="EE4" s="335"/>
      <c r="EF4" s="335"/>
      <c r="EG4" s="315"/>
      <c r="EH4" s="315"/>
      <c r="EI4" s="335"/>
      <c r="EJ4" s="335"/>
      <c r="EK4" s="335"/>
      <c r="EL4" s="335"/>
      <c r="EM4" s="335"/>
      <c r="EN4" s="335"/>
      <c r="EO4" s="315"/>
      <c r="EP4" s="315"/>
      <c r="EQ4" s="335"/>
      <c r="ER4" s="335"/>
      <c r="ES4" s="335"/>
      <c r="ET4" s="335"/>
      <c r="EU4" s="335"/>
      <c r="EV4" s="335"/>
      <c r="EW4" s="315"/>
      <c r="EX4" s="315"/>
      <c r="EY4" s="335"/>
      <c r="EZ4" s="335"/>
      <c r="FA4" s="335"/>
      <c r="FB4" s="335"/>
      <c r="FC4" s="335"/>
      <c r="FD4" s="335"/>
      <c r="FE4" s="315"/>
      <c r="FF4" s="315"/>
      <c r="FG4" s="335"/>
      <c r="FH4" s="335"/>
      <c r="FI4" s="335"/>
      <c r="FJ4" s="335"/>
      <c r="FK4" s="335"/>
      <c r="FL4" s="335"/>
      <c r="FM4" s="315"/>
      <c r="FN4" s="315"/>
      <c r="FO4" s="335"/>
      <c r="FP4" s="335"/>
      <c r="FQ4" s="335"/>
      <c r="FR4" s="335"/>
      <c r="FS4" s="335"/>
      <c r="FT4" s="335"/>
      <c r="FU4" s="315"/>
      <c r="FV4" s="315"/>
      <c r="FW4" s="335"/>
      <c r="FX4" s="335"/>
      <c r="FY4" s="335"/>
      <c r="FZ4" s="335"/>
      <c r="GA4" s="335"/>
      <c r="GB4" s="335"/>
      <c r="GC4" s="315"/>
      <c r="GD4" s="315"/>
      <c r="GE4" s="335"/>
      <c r="GF4" s="335"/>
      <c r="GG4" s="335"/>
      <c r="GH4" s="335"/>
      <c r="GI4" s="335"/>
      <c r="GJ4" s="335"/>
      <c r="GK4" s="315"/>
      <c r="GL4" s="315"/>
      <c r="GM4" s="335"/>
      <c r="GN4" s="335"/>
      <c r="GO4" s="335"/>
      <c r="GP4" s="335"/>
      <c r="GQ4" s="335"/>
      <c r="GR4" s="335"/>
      <c r="GS4" s="315"/>
      <c r="GT4" s="315"/>
      <c r="GU4" s="335"/>
      <c r="GV4" s="335"/>
      <c r="GW4" s="335"/>
      <c r="GX4" s="335"/>
      <c r="GY4" s="335"/>
      <c r="GZ4" s="335"/>
      <c r="HA4" s="315"/>
      <c r="HB4" s="315"/>
      <c r="HC4" s="335"/>
      <c r="HD4" s="335"/>
      <c r="HE4" s="335"/>
      <c r="HF4" s="335"/>
      <c r="HG4" s="335"/>
      <c r="HH4" s="335"/>
      <c r="HI4" s="315"/>
      <c r="HJ4" s="315"/>
      <c r="HK4" s="335"/>
      <c r="HL4" s="335"/>
      <c r="HM4" s="335"/>
      <c r="HN4" s="335"/>
      <c r="HO4" s="335"/>
      <c r="HP4" s="335"/>
      <c r="HQ4" s="315"/>
      <c r="HR4" s="315"/>
      <c r="HS4" s="335"/>
      <c r="HT4" s="335"/>
      <c r="HU4" s="335"/>
      <c r="HV4" s="335"/>
      <c r="HW4" s="335"/>
      <c r="HX4" s="335"/>
      <c r="HY4" s="315"/>
      <c r="HZ4" s="315"/>
      <c r="IA4" s="335"/>
      <c r="IB4" s="335"/>
      <c r="IC4" s="335"/>
      <c r="ID4" s="335"/>
      <c r="IE4" s="335"/>
      <c r="IF4" s="335"/>
      <c r="IG4" s="315"/>
      <c r="IH4" s="315"/>
      <c r="II4" s="335"/>
      <c r="IJ4" s="335"/>
      <c r="IK4" s="335"/>
      <c r="IL4" s="335"/>
      <c r="IM4" s="335"/>
      <c r="IN4" s="335"/>
      <c r="IO4" s="335"/>
      <c r="IQ4" s="315"/>
      <c r="IR4" s="315"/>
      <c r="IY4" s="315"/>
      <c r="IZ4" s="315"/>
      <c r="JG4" s="315"/>
      <c r="JH4" s="315"/>
      <c r="JO4" s="315"/>
      <c r="JP4" s="315"/>
      <c r="JW4" s="315"/>
      <c r="JX4" s="315"/>
      <c r="KE4" s="315"/>
      <c r="KF4" s="315"/>
      <c r="KM4" s="315"/>
      <c r="KN4" s="315"/>
      <c r="KU4" s="315"/>
      <c r="KV4" s="315"/>
      <c r="LC4" s="315"/>
      <c r="LD4" s="315"/>
      <c r="LK4" s="315"/>
      <c r="LL4" s="315"/>
      <c r="LS4" s="315"/>
      <c r="LT4" s="315"/>
      <c r="MA4" s="315"/>
      <c r="MB4" s="315"/>
      <c r="MI4" s="315"/>
      <c r="MJ4" s="315"/>
    </row>
    <row r="5" spans="1:354" ht="33.75" customHeight="1">
      <c r="A5" s="319" t="s">
        <v>887</v>
      </c>
      <c r="B5" s="319" t="s">
        <v>882</v>
      </c>
      <c r="C5" s="318" t="s">
        <v>908</v>
      </c>
      <c r="D5" s="318" t="s">
        <v>909</v>
      </c>
      <c r="E5" s="318" t="s">
        <v>908</v>
      </c>
      <c r="F5" s="318" t="s">
        <v>909</v>
      </c>
      <c r="G5" s="318" t="s">
        <v>908</v>
      </c>
      <c r="H5" s="318" t="s">
        <v>909</v>
      </c>
      <c r="I5" s="319" t="s">
        <v>887</v>
      </c>
      <c r="J5" s="319" t="s">
        <v>882</v>
      </c>
      <c r="K5" s="318" t="s">
        <v>908</v>
      </c>
      <c r="L5" s="318" t="s">
        <v>909</v>
      </c>
      <c r="M5" s="318" t="s">
        <v>908</v>
      </c>
      <c r="N5" s="318" t="s">
        <v>909</v>
      </c>
      <c r="O5" s="318" t="s">
        <v>908</v>
      </c>
      <c r="P5" s="318" t="s">
        <v>909</v>
      </c>
      <c r="Q5" s="319" t="s">
        <v>887</v>
      </c>
      <c r="R5" s="319" t="s">
        <v>882</v>
      </c>
      <c r="S5" s="318" t="s">
        <v>908</v>
      </c>
      <c r="T5" s="318" t="s">
        <v>909</v>
      </c>
      <c r="U5" s="318" t="s">
        <v>908</v>
      </c>
      <c r="V5" s="318" t="s">
        <v>909</v>
      </c>
      <c r="W5" s="318" t="s">
        <v>908</v>
      </c>
      <c r="X5" s="318" t="s">
        <v>909</v>
      </c>
      <c r="Y5" s="319" t="s">
        <v>887</v>
      </c>
      <c r="Z5" s="319" t="s">
        <v>882</v>
      </c>
      <c r="AA5" s="318" t="s">
        <v>908</v>
      </c>
      <c r="AB5" s="318" t="s">
        <v>909</v>
      </c>
      <c r="AC5" s="318" t="s">
        <v>908</v>
      </c>
      <c r="AD5" s="318" t="s">
        <v>909</v>
      </c>
      <c r="AE5" s="318" t="s">
        <v>908</v>
      </c>
      <c r="AF5" s="318" t="s">
        <v>909</v>
      </c>
      <c r="AG5" s="319" t="s">
        <v>887</v>
      </c>
      <c r="AH5" s="319" t="s">
        <v>882</v>
      </c>
      <c r="AI5" s="318" t="s">
        <v>908</v>
      </c>
      <c r="AJ5" s="318" t="s">
        <v>909</v>
      </c>
      <c r="AK5" s="318" t="s">
        <v>908</v>
      </c>
      <c r="AL5" s="318" t="s">
        <v>909</v>
      </c>
      <c r="AM5" s="318" t="s">
        <v>908</v>
      </c>
      <c r="AN5" s="318" t="s">
        <v>909</v>
      </c>
      <c r="AO5" s="319" t="s">
        <v>887</v>
      </c>
      <c r="AP5" s="319" t="s">
        <v>882</v>
      </c>
      <c r="AQ5" s="318" t="s">
        <v>908</v>
      </c>
      <c r="AR5" s="318" t="s">
        <v>909</v>
      </c>
      <c r="AS5" s="318" t="s">
        <v>908</v>
      </c>
      <c r="AT5" s="318" t="s">
        <v>909</v>
      </c>
      <c r="AU5" s="318" t="s">
        <v>908</v>
      </c>
      <c r="AV5" s="318" t="s">
        <v>909</v>
      </c>
      <c r="AW5" s="319" t="s">
        <v>887</v>
      </c>
      <c r="AX5" s="319" t="s">
        <v>882</v>
      </c>
      <c r="AY5" s="318" t="s">
        <v>908</v>
      </c>
      <c r="AZ5" s="318" t="s">
        <v>909</v>
      </c>
      <c r="BA5" s="318" t="s">
        <v>908</v>
      </c>
      <c r="BB5" s="318" t="s">
        <v>909</v>
      </c>
      <c r="BC5" s="318" t="s">
        <v>908</v>
      </c>
      <c r="BD5" s="318" t="s">
        <v>909</v>
      </c>
      <c r="BE5" s="319" t="s">
        <v>887</v>
      </c>
      <c r="BF5" s="319" t="s">
        <v>882</v>
      </c>
      <c r="BG5" s="318" t="s">
        <v>908</v>
      </c>
      <c r="BH5" s="318" t="s">
        <v>909</v>
      </c>
      <c r="BI5" s="318" t="s">
        <v>908</v>
      </c>
      <c r="BJ5" s="318" t="s">
        <v>909</v>
      </c>
      <c r="BK5" s="318" t="s">
        <v>908</v>
      </c>
      <c r="BL5" s="318" t="s">
        <v>909</v>
      </c>
      <c r="BM5" s="319" t="s">
        <v>887</v>
      </c>
      <c r="BN5" s="319" t="s">
        <v>882</v>
      </c>
      <c r="BO5" s="318" t="s">
        <v>908</v>
      </c>
      <c r="BP5" s="318" t="s">
        <v>909</v>
      </c>
      <c r="BQ5" s="318" t="s">
        <v>908</v>
      </c>
      <c r="BR5" s="318" t="s">
        <v>909</v>
      </c>
      <c r="BS5" s="318" t="s">
        <v>908</v>
      </c>
      <c r="BT5" s="318" t="s">
        <v>909</v>
      </c>
      <c r="BU5" s="319" t="s">
        <v>887</v>
      </c>
      <c r="BV5" s="319" t="s">
        <v>882</v>
      </c>
      <c r="BW5" s="318" t="s">
        <v>908</v>
      </c>
      <c r="BX5" s="318" t="s">
        <v>909</v>
      </c>
      <c r="BY5" s="318" t="s">
        <v>908</v>
      </c>
      <c r="BZ5" s="318" t="s">
        <v>909</v>
      </c>
      <c r="CA5" s="318" t="s">
        <v>908</v>
      </c>
      <c r="CB5" s="318" t="s">
        <v>909</v>
      </c>
      <c r="CC5" s="319" t="s">
        <v>887</v>
      </c>
      <c r="CD5" s="319" t="s">
        <v>882</v>
      </c>
      <c r="CE5" s="318" t="s">
        <v>908</v>
      </c>
      <c r="CF5" s="318" t="s">
        <v>909</v>
      </c>
      <c r="CG5" s="318" t="s">
        <v>908</v>
      </c>
      <c r="CH5" s="318" t="s">
        <v>909</v>
      </c>
      <c r="CI5" s="318" t="s">
        <v>908</v>
      </c>
      <c r="CJ5" s="318" t="s">
        <v>909</v>
      </c>
      <c r="CK5" s="319" t="s">
        <v>887</v>
      </c>
      <c r="CL5" s="319" t="s">
        <v>882</v>
      </c>
      <c r="CM5" s="318" t="s">
        <v>908</v>
      </c>
      <c r="CN5" s="318" t="s">
        <v>909</v>
      </c>
      <c r="CO5" s="318" t="s">
        <v>908</v>
      </c>
      <c r="CP5" s="318" t="s">
        <v>909</v>
      </c>
      <c r="CQ5" s="318" t="s">
        <v>908</v>
      </c>
      <c r="CR5" s="318" t="s">
        <v>909</v>
      </c>
      <c r="CS5" s="319" t="s">
        <v>887</v>
      </c>
      <c r="CT5" s="319" t="s">
        <v>882</v>
      </c>
      <c r="CU5" s="318" t="s">
        <v>908</v>
      </c>
      <c r="CV5" s="318" t="s">
        <v>909</v>
      </c>
      <c r="CW5" s="318" t="s">
        <v>908</v>
      </c>
      <c r="CX5" s="318" t="s">
        <v>909</v>
      </c>
      <c r="CY5" s="318" t="s">
        <v>908</v>
      </c>
      <c r="CZ5" s="318" t="s">
        <v>909</v>
      </c>
      <c r="DA5" s="319" t="s">
        <v>887</v>
      </c>
      <c r="DB5" s="319" t="s">
        <v>882</v>
      </c>
      <c r="DC5" s="318" t="s">
        <v>908</v>
      </c>
      <c r="DD5" s="318" t="s">
        <v>909</v>
      </c>
      <c r="DE5" s="318" t="s">
        <v>908</v>
      </c>
      <c r="DF5" s="318" t="s">
        <v>909</v>
      </c>
      <c r="DG5" s="318" t="s">
        <v>908</v>
      </c>
      <c r="DH5" s="318" t="s">
        <v>909</v>
      </c>
      <c r="DI5" s="319" t="s">
        <v>887</v>
      </c>
      <c r="DJ5" s="319" t="s">
        <v>882</v>
      </c>
      <c r="DK5" s="318" t="s">
        <v>908</v>
      </c>
      <c r="DL5" s="318" t="s">
        <v>909</v>
      </c>
      <c r="DM5" s="318" t="s">
        <v>908</v>
      </c>
      <c r="DN5" s="318" t="s">
        <v>909</v>
      </c>
      <c r="DO5" s="318" t="s">
        <v>908</v>
      </c>
      <c r="DP5" s="318" t="s">
        <v>909</v>
      </c>
      <c r="DQ5" s="319" t="s">
        <v>887</v>
      </c>
      <c r="DR5" s="319" t="s">
        <v>882</v>
      </c>
      <c r="DS5" s="318" t="s">
        <v>908</v>
      </c>
      <c r="DT5" s="318" t="s">
        <v>909</v>
      </c>
      <c r="DU5" s="318" t="s">
        <v>908</v>
      </c>
      <c r="DV5" s="318" t="s">
        <v>909</v>
      </c>
      <c r="DW5" s="318" t="s">
        <v>908</v>
      </c>
      <c r="DX5" s="318" t="s">
        <v>909</v>
      </c>
      <c r="DY5" s="319" t="s">
        <v>887</v>
      </c>
      <c r="DZ5" s="319" t="s">
        <v>882</v>
      </c>
      <c r="EA5" s="318" t="s">
        <v>908</v>
      </c>
      <c r="EB5" s="318" t="s">
        <v>909</v>
      </c>
      <c r="EC5" s="318" t="s">
        <v>908</v>
      </c>
      <c r="ED5" s="318" t="s">
        <v>909</v>
      </c>
      <c r="EE5" s="318" t="s">
        <v>908</v>
      </c>
      <c r="EF5" s="318" t="s">
        <v>909</v>
      </c>
      <c r="EG5" s="319" t="s">
        <v>887</v>
      </c>
      <c r="EH5" s="319" t="s">
        <v>882</v>
      </c>
      <c r="EI5" s="318" t="s">
        <v>908</v>
      </c>
      <c r="EJ5" s="318" t="s">
        <v>909</v>
      </c>
      <c r="EK5" s="318" t="s">
        <v>908</v>
      </c>
      <c r="EL5" s="318" t="s">
        <v>909</v>
      </c>
      <c r="EM5" s="318" t="s">
        <v>908</v>
      </c>
      <c r="EN5" s="318" t="s">
        <v>909</v>
      </c>
      <c r="EO5" s="319" t="s">
        <v>887</v>
      </c>
      <c r="EP5" s="319" t="s">
        <v>882</v>
      </c>
      <c r="EQ5" s="318" t="s">
        <v>908</v>
      </c>
      <c r="ER5" s="318" t="s">
        <v>909</v>
      </c>
      <c r="ES5" s="318" t="s">
        <v>908</v>
      </c>
      <c r="ET5" s="318" t="s">
        <v>909</v>
      </c>
      <c r="EU5" s="318" t="s">
        <v>908</v>
      </c>
      <c r="EV5" s="318" t="s">
        <v>909</v>
      </c>
      <c r="EW5" s="319" t="s">
        <v>887</v>
      </c>
      <c r="EX5" s="319" t="s">
        <v>882</v>
      </c>
      <c r="EY5" s="318" t="s">
        <v>908</v>
      </c>
      <c r="EZ5" s="318" t="s">
        <v>909</v>
      </c>
      <c r="FA5" s="318" t="s">
        <v>908</v>
      </c>
      <c r="FB5" s="318" t="s">
        <v>909</v>
      </c>
      <c r="FC5" s="318" t="s">
        <v>908</v>
      </c>
      <c r="FD5" s="318" t="s">
        <v>909</v>
      </c>
      <c r="FE5" s="319" t="s">
        <v>887</v>
      </c>
      <c r="FF5" s="319" t="s">
        <v>882</v>
      </c>
      <c r="FG5" s="318" t="s">
        <v>908</v>
      </c>
      <c r="FH5" s="318" t="s">
        <v>909</v>
      </c>
      <c r="FI5" s="318" t="s">
        <v>908</v>
      </c>
      <c r="FJ5" s="318" t="s">
        <v>909</v>
      </c>
      <c r="FK5" s="318" t="s">
        <v>908</v>
      </c>
      <c r="FL5" s="318" t="s">
        <v>909</v>
      </c>
      <c r="FM5" s="319" t="s">
        <v>887</v>
      </c>
      <c r="FN5" s="319" t="s">
        <v>882</v>
      </c>
      <c r="FO5" s="318" t="s">
        <v>908</v>
      </c>
      <c r="FP5" s="318" t="s">
        <v>909</v>
      </c>
      <c r="FQ5" s="318" t="s">
        <v>908</v>
      </c>
      <c r="FR5" s="318" t="s">
        <v>909</v>
      </c>
      <c r="FS5" s="318" t="s">
        <v>908</v>
      </c>
      <c r="FT5" s="318" t="s">
        <v>909</v>
      </c>
      <c r="FU5" s="319" t="s">
        <v>887</v>
      </c>
      <c r="FV5" s="319" t="s">
        <v>882</v>
      </c>
      <c r="FW5" s="318" t="s">
        <v>908</v>
      </c>
      <c r="FX5" s="318" t="s">
        <v>909</v>
      </c>
      <c r="FY5" s="318" t="s">
        <v>908</v>
      </c>
      <c r="FZ5" s="318" t="s">
        <v>909</v>
      </c>
      <c r="GA5" s="318" t="s">
        <v>908</v>
      </c>
      <c r="GB5" s="318" t="s">
        <v>909</v>
      </c>
      <c r="GC5" s="319" t="s">
        <v>887</v>
      </c>
      <c r="GD5" s="319" t="s">
        <v>882</v>
      </c>
      <c r="GE5" s="318" t="s">
        <v>908</v>
      </c>
      <c r="GF5" s="318" t="s">
        <v>909</v>
      </c>
      <c r="GG5" s="318" t="s">
        <v>908</v>
      </c>
      <c r="GH5" s="318" t="s">
        <v>909</v>
      </c>
      <c r="GI5" s="318" t="s">
        <v>908</v>
      </c>
      <c r="GJ5" s="318" t="s">
        <v>909</v>
      </c>
      <c r="GK5" s="319" t="s">
        <v>887</v>
      </c>
      <c r="GL5" s="319" t="s">
        <v>882</v>
      </c>
      <c r="GM5" s="318" t="s">
        <v>908</v>
      </c>
      <c r="GN5" s="318" t="s">
        <v>909</v>
      </c>
      <c r="GO5" s="318" t="s">
        <v>908</v>
      </c>
      <c r="GP5" s="318" t="s">
        <v>909</v>
      </c>
      <c r="GQ5" s="318" t="s">
        <v>908</v>
      </c>
      <c r="GR5" s="318" t="s">
        <v>909</v>
      </c>
      <c r="GS5" s="319" t="s">
        <v>887</v>
      </c>
      <c r="GT5" s="319" t="s">
        <v>882</v>
      </c>
      <c r="GU5" s="318" t="s">
        <v>908</v>
      </c>
      <c r="GV5" s="318" t="s">
        <v>909</v>
      </c>
      <c r="GW5" s="318" t="s">
        <v>908</v>
      </c>
      <c r="GX5" s="318" t="s">
        <v>909</v>
      </c>
      <c r="GY5" s="318" t="s">
        <v>908</v>
      </c>
      <c r="GZ5" s="318" t="s">
        <v>909</v>
      </c>
      <c r="HA5" s="319" t="s">
        <v>887</v>
      </c>
      <c r="HB5" s="319" t="s">
        <v>882</v>
      </c>
      <c r="HC5" s="318" t="s">
        <v>908</v>
      </c>
      <c r="HD5" s="318" t="s">
        <v>909</v>
      </c>
      <c r="HE5" s="318" t="s">
        <v>908</v>
      </c>
      <c r="HF5" s="318" t="s">
        <v>909</v>
      </c>
      <c r="HG5" s="318" t="s">
        <v>908</v>
      </c>
      <c r="HH5" s="318" t="s">
        <v>909</v>
      </c>
      <c r="HI5" s="319" t="s">
        <v>887</v>
      </c>
      <c r="HJ5" s="319" t="s">
        <v>882</v>
      </c>
      <c r="HK5" s="318" t="s">
        <v>908</v>
      </c>
      <c r="HL5" s="318" t="s">
        <v>909</v>
      </c>
      <c r="HM5" s="318" t="s">
        <v>908</v>
      </c>
      <c r="HN5" s="318" t="s">
        <v>909</v>
      </c>
      <c r="HO5" s="318" t="s">
        <v>908</v>
      </c>
      <c r="HP5" s="318" t="s">
        <v>909</v>
      </c>
      <c r="HQ5" s="319" t="s">
        <v>887</v>
      </c>
      <c r="HR5" s="319" t="s">
        <v>882</v>
      </c>
      <c r="HS5" s="318" t="s">
        <v>908</v>
      </c>
      <c r="HT5" s="318" t="s">
        <v>909</v>
      </c>
      <c r="HU5" s="318" t="s">
        <v>908</v>
      </c>
      <c r="HV5" s="318" t="s">
        <v>909</v>
      </c>
      <c r="HW5" s="318" t="s">
        <v>908</v>
      </c>
      <c r="HX5" s="318" t="s">
        <v>909</v>
      </c>
      <c r="HY5" s="319" t="s">
        <v>887</v>
      </c>
      <c r="HZ5" s="319" t="s">
        <v>882</v>
      </c>
      <c r="IA5" s="318" t="s">
        <v>908</v>
      </c>
      <c r="IB5" s="318" t="s">
        <v>909</v>
      </c>
      <c r="IC5" s="318" t="s">
        <v>908</v>
      </c>
      <c r="ID5" s="318" t="s">
        <v>909</v>
      </c>
      <c r="IE5" s="318" t="s">
        <v>908</v>
      </c>
      <c r="IF5" s="318" t="s">
        <v>909</v>
      </c>
      <c r="IG5" s="319" t="s">
        <v>887</v>
      </c>
      <c r="IH5" s="319" t="s">
        <v>882</v>
      </c>
      <c r="II5" s="318" t="s">
        <v>911</v>
      </c>
      <c r="IJ5" s="318" t="s">
        <v>909</v>
      </c>
      <c r="IK5" s="318" t="s">
        <v>911</v>
      </c>
      <c r="IL5" s="318" t="s">
        <v>909</v>
      </c>
      <c r="IM5" s="318" t="s">
        <v>911</v>
      </c>
      <c r="IN5" s="318" t="s">
        <v>909</v>
      </c>
      <c r="IO5" s="318" t="s">
        <v>911</v>
      </c>
      <c r="IP5" s="318" t="s">
        <v>909</v>
      </c>
      <c r="IQ5" s="319" t="s">
        <v>887</v>
      </c>
      <c r="IR5" s="319" t="s">
        <v>882</v>
      </c>
      <c r="IS5" s="318" t="s">
        <v>908</v>
      </c>
      <c r="IT5" s="318" t="s">
        <v>909</v>
      </c>
      <c r="IU5" s="318" t="s">
        <v>908</v>
      </c>
      <c r="IV5" s="318" t="s">
        <v>909</v>
      </c>
      <c r="IW5" s="318" t="s">
        <v>908</v>
      </c>
      <c r="IX5" s="318" t="s">
        <v>909</v>
      </c>
      <c r="IY5" s="319" t="s">
        <v>887</v>
      </c>
      <c r="IZ5" s="319" t="s">
        <v>882</v>
      </c>
      <c r="JA5" s="318" t="s">
        <v>908</v>
      </c>
      <c r="JB5" s="318" t="s">
        <v>909</v>
      </c>
      <c r="JC5" s="318" t="s">
        <v>908</v>
      </c>
      <c r="JD5" s="318" t="s">
        <v>909</v>
      </c>
      <c r="JE5" s="318" t="s">
        <v>908</v>
      </c>
      <c r="JF5" s="318" t="s">
        <v>909</v>
      </c>
      <c r="JG5" s="319" t="s">
        <v>887</v>
      </c>
      <c r="JH5" s="319" t="s">
        <v>882</v>
      </c>
      <c r="JI5" s="318" t="s">
        <v>908</v>
      </c>
      <c r="JJ5" s="318" t="s">
        <v>909</v>
      </c>
      <c r="JK5" s="318" t="s">
        <v>908</v>
      </c>
      <c r="JL5" s="318" t="s">
        <v>909</v>
      </c>
      <c r="JM5" s="318" t="s">
        <v>908</v>
      </c>
      <c r="JN5" s="318" t="s">
        <v>909</v>
      </c>
      <c r="JO5" s="319" t="s">
        <v>887</v>
      </c>
      <c r="JP5" s="319" t="s">
        <v>882</v>
      </c>
      <c r="JQ5" s="318" t="s">
        <v>908</v>
      </c>
      <c r="JR5" s="318" t="s">
        <v>909</v>
      </c>
      <c r="JS5" s="318" t="s">
        <v>908</v>
      </c>
      <c r="JT5" s="318" t="s">
        <v>909</v>
      </c>
      <c r="JU5" s="318" t="s">
        <v>908</v>
      </c>
      <c r="JV5" s="318" t="s">
        <v>909</v>
      </c>
      <c r="JW5" s="319" t="s">
        <v>887</v>
      </c>
      <c r="JX5" s="319" t="s">
        <v>882</v>
      </c>
      <c r="JY5" s="318" t="s">
        <v>908</v>
      </c>
      <c r="JZ5" s="318" t="s">
        <v>909</v>
      </c>
      <c r="KA5" s="318" t="s">
        <v>908</v>
      </c>
      <c r="KB5" s="318" t="s">
        <v>909</v>
      </c>
      <c r="KC5" s="318" t="s">
        <v>908</v>
      </c>
      <c r="KD5" s="318" t="s">
        <v>909</v>
      </c>
      <c r="KE5" s="319" t="s">
        <v>887</v>
      </c>
      <c r="KF5" s="319" t="s">
        <v>882</v>
      </c>
      <c r="KG5" s="318" t="s">
        <v>908</v>
      </c>
      <c r="KH5" s="318" t="s">
        <v>909</v>
      </c>
      <c r="KI5" s="318" t="s">
        <v>908</v>
      </c>
      <c r="KJ5" s="318" t="s">
        <v>909</v>
      </c>
      <c r="KK5" s="318" t="s">
        <v>908</v>
      </c>
      <c r="KL5" s="318" t="s">
        <v>909</v>
      </c>
      <c r="KM5" s="319" t="s">
        <v>887</v>
      </c>
      <c r="KN5" s="319" t="s">
        <v>882</v>
      </c>
      <c r="KO5" s="318" t="s">
        <v>908</v>
      </c>
      <c r="KP5" s="318" t="s">
        <v>909</v>
      </c>
      <c r="KQ5" s="318" t="s">
        <v>908</v>
      </c>
      <c r="KR5" s="318" t="s">
        <v>909</v>
      </c>
      <c r="KS5" s="318" t="s">
        <v>908</v>
      </c>
      <c r="KT5" s="318" t="s">
        <v>909</v>
      </c>
      <c r="KU5" s="319" t="s">
        <v>887</v>
      </c>
      <c r="KV5" s="319" t="s">
        <v>882</v>
      </c>
      <c r="KW5" s="318" t="s">
        <v>908</v>
      </c>
      <c r="KX5" s="318" t="s">
        <v>909</v>
      </c>
      <c r="KY5" s="318" t="s">
        <v>908</v>
      </c>
      <c r="KZ5" s="318" t="s">
        <v>909</v>
      </c>
      <c r="LA5" s="318" t="s">
        <v>908</v>
      </c>
      <c r="LB5" s="318" t="s">
        <v>909</v>
      </c>
      <c r="LC5" s="319" t="s">
        <v>887</v>
      </c>
      <c r="LD5" s="319" t="s">
        <v>882</v>
      </c>
      <c r="LE5" s="318" t="s">
        <v>908</v>
      </c>
      <c r="LF5" s="318" t="s">
        <v>909</v>
      </c>
      <c r="LG5" s="318" t="s">
        <v>908</v>
      </c>
      <c r="LH5" s="318" t="s">
        <v>909</v>
      </c>
      <c r="LI5" s="318" t="s">
        <v>908</v>
      </c>
      <c r="LJ5" s="318" t="s">
        <v>909</v>
      </c>
      <c r="LK5" s="319" t="s">
        <v>887</v>
      </c>
      <c r="LL5" s="319" t="s">
        <v>882</v>
      </c>
      <c r="LM5" s="318" t="s">
        <v>908</v>
      </c>
      <c r="LN5" s="318" t="s">
        <v>909</v>
      </c>
      <c r="LO5" s="318" t="s">
        <v>908</v>
      </c>
      <c r="LP5" s="318" t="s">
        <v>909</v>
      </c>
      <c r="LQ5" s="318" t="s">
        <v>908</v>
      </c>
      <c r="LR5" s="318" t="s">
        <v>909</v>
      </c>
      <c r="LS5" s="319" t="s">
        <v>887</v>
      </c>
      <c r="LT5" s="319" t="s">
        <v>882</v>
      </c>
      <c r="LU5" s="318" t="s">
        <v>908</v>
      </c>
      <c r="LV5" s="318" t="s">
        <v>909</v>
      </c>
      <c r="LW5" s="318" t="s">
        <v>908</v>
      </c>
      <c r="LX5" s="318" t="s">
        <v>909</v>
      </c>
      <c r="LY5" s="318" t="s">
        <v>908</v>
      </c>
      <c r="LZ5" s="318" t="s">
        <v>909</v>
      </c>
      <c r="MA5" s="319" t="s">
        <v>887</v>
      </c>
      <c r="MB5" s="319" t="s">
        <v>882</v>
      </c>
      <c r="MC5" s="318" t="s">
        <v>908</v>
      </c>
      <c r="MD5" s="318" t="s">
        <v>909</v>
      </c>
      <c r="ME5" s="318" t="s">
        <v>908</v>
      </c>
      <c r="MF5" s="318" t="s">
        <v>909</v>
      </c>
      <c r="MG5" s="318" t="s">
        <v>908</v>
      </c>
      <c r="MH5" s="318" t="s">
        <v>909</v>
      </c>
      <c r="MI5" s="319" t="s">
        <v>887</v>
      </c>
      <c r="MJ5" s="319" t="s">
        <v>882</v>
      </c>
      <c r="MK5" s="318" t="s">
        <v>908</v>
      </c>
      <c r="ML5" s="318" t="s">
        <v>909</v>
      </c>
      <c r="MM5" s="318" t="s">
        <v>908</v>
      </c>
      <c r="MN5" s="318" t="s">
        <v>909</v>
      </c>
      <c r="MO5" s="318" t="s">
        <v>908</v>
      </c>
      <c r="MP5" s="318" t="s">
        <v>909</v>
      </c>
    </row>
    <row r="6" spans="1:354" ht="33.75" customHeight="1">
      <c r="A6" s="316"/>
      <c r="B6" s="316"/>
      <c r="C6" s="291"/>
      <c r="D6" s="291"/>
      <c r="E6" s="291"/>
      <c r="F6" s="291"/>
      <c r="G6" s="291"/>
      <c r="H6" s="291"/>
      <c r="I6" s="316"/>
      <c r="J6" s="316"/>
      <c r="K6" s="291"/>
      <c r="L6" s="291"/>
      <c r="M6" s="291"/>
      <c r="N6" s="291"/>
      <c r="O6" s="291"/>
      <c r="P6" s="291"/>
      <c r="Q6" s="316"/>
      <c r="R6" s="316"/>
      <c r="S6" s="291"/>
      <c r="T6" s="291"/>
      <c r="U6" s="291"/>
      <c r="V6" s="291"/>
      <c r="W6" s="291"/>
      <c r="X6" s="291"/>
      <c r="Y6" s="316"/>
      <c r="Z6" s="316"/>
      <c r="AA6" s="291"/>
      <c r="AB6" s="291"/>
      <c r="AC6" s="291"/>
      <c r="AD6" s="291"/>
      <c r="AE6" s="291"/>
      <c r="AF6" s="291"/>
      <c r="AG6" s="316"/>
      <c r="AH6" s="316"/>
      <c r="AI6" s="291"/>
      <c r="AJ6" s="291"/>
      <c r="AK6" s="291"/>
      <c r="AL6" s="291"/>
      <c r="AM6" s="291"/>
      <c r="AN6" s="291"/>
      <c r="AO6" s="316"/>
      <c r="AP6" s="316"/>
      <c r="AQ6" s="291"/>
      <c r="AR6" s="291"/>
      <c r="AS6" s="291"/>
      <c r="AT6" s="291"/>
      <c r="AU6" s="291"/>
      <c r="AV6" s="291"/>
      <c r="AW6" s="316"/>
      <c r="AX6" s="316"/>
      <c r="AY6" s="291"/>
      <c r="AZ6" s="291"/>
      <c r="BA6" s="291"/>
      <c r="BB6" s="291"/>
      <c r="BC6" s="291"/>
      <c r="BD6" s="291"/>
      <c r="BE6" s="316"/>
      <c r="BF6" s="316"/>
      <c r="BG6" s="291"/>
      <c r="BH6" s="291"/>
      <c r="BI6" s="291"/>
      <c r="BJ6" s="291"/>
      <c r="BK6" s="291"/>
      <c r="BL6" s="346"/>
      <c r="BM6" s="316"/>
      <c r="BN6" s="316"/>
      <c r="BO6" s="291"/>
      <c r="BP6" s="291"/>
      <c r="BQ6" s="291"/>
      <c r="BR6" s="291"/>
      <c r="BS6" s="291"/>
      <c r="BT6" s="291"/>
      <c r="BU6" s="316"/>
      <c r="BV6" s="316"/>
      <c r="BW6" s="291"/>
      <c r="BX6" s="291"/>
      <c r="BY6" s="291"/>
      <c r="BZ6" s="291"/>
      <c r="CA6" s="291"/>
      <c r="CB6" s="291"/>
      <c r="CC6" s="316"/>
      <c r="CD6" s="316"/>
      <c r="CE6" s="291"/>
      <c r="CF6" s="291"/>
      <c r="CG6" s="291"/>
      <c r="CH6" s="291"/>
      <c r="CI6" s="291"/>
      <c r="CJ6" s="291"/>
      <c r="CK6" s="316"/>
      <c r="CL6" s="316"/>
      <c r="CM6" s="291"/>
      <c r="CN6" s="291"/>
      <c r="CO6" s="291"/>
      <c r="CP6" s="291"/>
      <c r="CQ6" s="291"/>
      <c r="CR6" s="291"/>
      <c r="CS6" s="316"/>
      <c r="CT6" s="316"/>
      <c r="CU6" s="291"/>
      <c r="CV6" s="291"/>
      <c r="CW6" s="291"/>
      <c r="CX6" s="291"/>
      <c r="CY6" s="291"/>
      <c r="CZ6" s="291"/>
      <c r="DA6" s="316"/>
      <c r="DB6" s="316"/>
      <c r="DC6" s="291"/>
      <c r="DD6" s="291"/>
      <c r="DE6" s="291"/>
      <c r="DF6" s="291"/>
      <c r="DG6" s="291"/>
      <c r="DH6" s="291"/>
      <c r="DI6" s="316"/>
      <c r="DJ6" s="316"/>
      <c r="DK6" s="291"/>
      <c r="DL6" s="291"/>
      <c r="DM6" s="291"/>
      <c r="DN6" s="291"/>
      <c r="DO6" s="291"/>
      <c r="DP6" s="291"/>
      <c r="DQ6" s="316"/>
      <c r="DR6" s="316"/>
      <c r="DS6" s="291"/>
      <c r="DT6" s="291"/>
      <c r="DU6" s="291"/>
      <c r="DV6" s="291"/>
      <c r="DW6" s="291"/>
      <c r="DX6" s="291"/>
      <c r="DY6" s="316"/>
      <c r="DZ6" s="316"/>
      <c r="EA6" s="291"/>
      <c r="EB6" s="291"/>
      <c r="EC6" s="291"/>
      <c r="ED6" s="291"/>
      <c r="EE6" s="291"/>
      <c r="EF6" s="291"/>
      <c r="EG6" s="316"/>
      <c r="EH6" s="316"/>
      <c r="EI6" s="291"/>
      <c r="EJ6" s="291"/>
      <c r="EK6" s="291"/>
      <c r="EL6" s="291"/>
      <c r="EM6" s="291"/>
      <c r="EN6" s="291"/>
      <c r="EO6" s="316"/>
      <c r="EP6" s="316"/>
      <c r="EQ6" s="291"/>
      <c r="ER6" s="291"/>
      <c r="ES6" s="291"/>
      <c r="ET6" s="291"/>
      <c r="EU6" s="291"/>
      <c r="EV6" s="291"/>
      <c r="EW6" s="316"/>
      <c r="EX6" s="316"/>
      <c r="EY6" s="291"/>
      <c r="EZ6" s="291"/>
      <c r="FA6" s="291"/>
      <c r="FB6" s="291"/>
      <c r="FC6" s="291"/>
      <c r="FD6" s="291"/>
      <c r="FE6" s="316"/>
      <c r="FF6" s="316"/>
      <c r="FG6" s="291"/>
      <c r="FH6" s="291"/>
      <c r="FI6" s="291"/>
      <c r="FJ6" s="291"/>
      <c r="FK6" s="291"/>
      <c r="FL6" s="291"/>
      <c r="FM6" s="316"/>
      <c r="FN6" s="316"/>
      <c r="FO6" s="291"/>
      <c r="FP6" s="291"/>
      <c r="FQ6" s="291"/>
      <c r="FR6" s="291"/>
      <c r="FS6" s="291"/>
      <c r="FT6" s="291"/>
      <c r="FU6" s="316"/>
      <c r="FV6" s="316"/>
      <c r="FW6" s="291"/>
      <c r="FX6" s="291"/>
      <c r="FY6" s="291"/>
      <c r="FZ6" s="291"/>
      <c r="GA6" s="291"/>
      <c r="GB6" s="291"/>
      <c r="GC6" s="316"/>
      <c r="GD6" s="316"/>
      <c r="GE6" s="291"/>
      <c r="GF6" s="291"/>
      <c r="GG6" s="291"/>
      <c r="GH6" s="291"/>
      <c r="GI6" s="291"/>
      <c r="GJ6" s="291"/>
      <c r="GK6" s="316"/>
      <c r="GL6" s="316"/>
      <c r="GM6" s="291"/>
      <c r="GN6" s="291"/>
      <c r="GO6" s="291"/>
      <c r="GP6" s="291"/>
      <c r="GQ6" s="291"/>
      <c r="GR6" s="291"/>
      <c r="GS6" s="316"/>
      <c r="GT6" s="316"/>
      <c r="GU6" s="291"/>
      <c r="GV6" s="291"/>
      <c r="GW6" s="291"/>
      <c r="GX6" s="291"/>
      <c r="GY6" s="291"/>
      <c r="GZ6" s="291"/>
      <c r="HA6" s="316"/>
      <c r="HB6" s="316"/>
      <c r="HC6" s="291"/>
      <c r="HD6" s="291"/>
      <c r="HE6" s="291"/>
      <c r="HF6" s="291"/>
      <c r="HG6" s="291"/>
      <c r="HH6" s="291"/>
      <c r="HI6" s="316"/>
      <c r="HJ6" s="316"/>
      <c r="HK6" s="291"/>
      <c r="HL6" s="291"/>
      <c r="HM6" s="291"/>
      <c r="HN6" s="291"/>
      <c r="HO6" s="291"/>
      <c r="HP6" s="291"/>
      <c r="HQ6" s="316"/>
      <c r="HR6" s="316"/>
      <c r="HS6" s="291"/>
      <c r="HT6" s="291"/>
      <c r="HU6" s="291"/>
      <c r="HV6" s="291"/>
      <c r="HW6" s="291"/>
      <c r="HX6" s="291"/>
      <c r="HY6" s="316"/>
      <c r="HZ6" s="316"/>
      <c r="IA6" s="291"/>
      <c r="IB6" s="291"/>
      <c r="IC6" s="291"/>
      <c r="ID6" s="291"/>
      <c r="IE6" s="291"/>
      <c r="IF6" s="291"/>
      <c r="IG6" s="316"/>
      <c r="IH6" s="316"/>
      <c r="II6" s="435"/>
      <c r="IJ6" s="435"/>
      <c r="IK6" s="435"/>
      <c r="IL6" s="291"/>
      <c r="IM6" s="291"/>
      <c r="IN6" s="291"/>
      <c r="IO6" s="291"/>
      <c r="IP6" s="291"/>
      <c r="IQ6" s="316"/>
      <c r="IR6" s="316"/>
      <c r="IS6" s="291"/>
      <c r="IT6" s="291"/>
      <c r="IU6" s="291"/>
      <c r="IV6" s="291"/>
      <c r="IW6" s="291"/>
      <c r="IX6" s="291"/>
      <c r="IY6" s="316"/>
      <c r="IZ6" s="316"/>
      <c r="JA6" s="291"/>
      <c r="JB6" s="291"/>
      <c r="JC6" s="291"/>
      <c r="JD6" s="291"/>
      <c r="JE6" s="291"/>
      <c r="JF6" s="291"/>
      <c r="JG6" s="316"/>
      <c r="JH6" s="316"/>
      <c r="JI6" s="291"/>
      <c r="JJ6" s="291"/>
      <c r="JK6" s="291"/>
      <c r="JL6" s="291"/>
      <c r="JM6" s="291"/>
      <c r="JN6" s="291"/>
      <c r="JO6" s="316"/>
      <c r="JP6" s="316"/>
      <c r="JQ6" s="291"/>
      <c r="JR6" s="291"/>
      <c r="JS6" s="291"/>
      <c r="JT6" s="291"/>
      <c r="JU6" s="291"/>
      <c r="JV6" s="291"/>
      <c r="JW6" s="316"/>
      <c r="JX6" s="316"/>
      <c r="JY6" s="291"/>
      <c r="JZ6" s="291"/>
      <c r="KA6" s="291"/>
      <c r="KB6" s="291"/>
      <c r="KC6" s="291"/>
      <c r="KD6" s="291"/>
      <c r="KE6" s="316"/>
      <c r="KF6" s="316"/>
      <c r="KG6" s="291"/>
      <c r="KH6" s="291"/>
      <c r="KI6" s="291"/>
      <c r="KJ6" s="291"/>
      <c r="KK6" s="291"/>
      <c r="KL6" s="291"/>
      <c r="KM6" s="316"/>
      <c r="KN6" s="316"/>
      <c r="KO6" s="291"/>
      <c r="KP6" s="291"/>
      <c r="KQ6" s="291"/>
      <c r="KR6" s="291"/>
      <c r="KS6" s="291"/>
      <c r="KT6" s="291"/>
      <c r="KU6" s="316"/>
      <c r="KV6" s="316"/>
      <c r="KW6" s="291"/>
      <c r="KX6" s="291"/>
      <c r="KY6" s="291"/>
      <c r="KZ6" s="291"/>
      <c r="LA6" s="291"/>
      <c r="LB6" s="291"/>
      <c r="LC6" s="316"/>
      <c r="LD6" s="316"/>
      <c r="LE6" s="291"/>
      <c r="LF6" s="291"/>
      <c r="LG6" s="291"/>
      <c r="LH6" s="291"/>
      <c r="LI6" s="291"/>
      <c r="LJ6" s="291"/>
      <c r="LK6" s="316"/>
      <c r="LL6" s="316"/>
      <c r="LM6" s="291"/>
      <c r="LN6" s="291"/>
      <c r="LO6" s="291"/>
      <c r="LP6" s="291"/>
      <c r="LQ6" s="291"/>
      <c r="LR6" s="291"/>
      <c r="LS6" s="316"/>
      <c r="LT6" s="316"/>
      <c r="LU6" s="291"/>
      <c r="LV6" s="291"/>
      <c r="LW6" s="291"/>
      <c r="LX6" s="291"/>
      <c r="LY6" s="291"/>
      <c r="LZ6" s="291"/>
      <c r="MA6" s="316"/>
      <c r="MB6" s="316"/>
      <c r="MC6" s="291"/>
      <c r="MD6" s="291"/>
      <c r="ME6" s="291"/>
      <c r="MF6" s="291"/>
      <c r="MG6" s="291"/>
      <c r="MH6" s="291"/>
      <c r="MI6" s="316"/>
      <c r="MJ6" s="316"/>
      <c r="MK6" s="291"/>
      <c r="ML6" s="291"/>
      <c r="MM6" s="291"/>
      <c r="MN6" s="291"/>
      <c r="MO6" s="291"/>
      <c r="MP6" s="291"/>
    </row>
    <row r="7" spans="1:354" s="436" customFormat="1" ht="69.95" customHeight="1">
      <c r="A7" s="316"/>
      <c r="B7" s="316"/>
      <c r="C7" s="336" t="s">
        <v>38</v>
      </c>
      <c r="D7" s="336"/>
      <c r="E7" s="336" t="s">
        <v>39</v>
      </c>
      <c r="F7" s="336"/>
      <c r="G7" s="336" t="s">
        <v>40</v>
      </c>
      <c r="H7" s="336"/>
      <c r="I7" s="316"/>
      <c r="J7" s="316"/>
      <c r="K7" s="336" t="s">
        <v>41</v>
      </c>
      <c r="L7" s="336"/>
      <c r="M7" s="336" t="s">
        <v>42</v>
      </c>
      <c r="N7" s="336"/>
      <c r="O7" s="336" t="s">
        <v>43</v>
      </c>
      <c r="P7" s="336"/>
      <c r="Q7" s="316"/>
      <c r="R7" s="316"/>
      <c r="S7" s="336" t="s">
        <v>44</v>
      </c>
      <c r="T7" s="336"/>
      <c r="U7" s="336" t="s">
        <v>45</v>
      </c>
      <c r="V7" s="336"/>
      <c r="W7" s="336" t="s">
        <v>46</v>
      </c>
      <c r="X7" s="336"/>
      <c r="Y7" s="316"/>
      <c r="Z7" s="316"/>
      <c r="AA7" s="336" t="s">
        <v>47</v>
      </c>
      <c r="AB7" s="336"/>
      <c r="AC7" s="336" t="s">
        <v>48</v>
      </c>
      <c r="AD7" s="336"/>
      <c r="AE7" s="336" t="s">
        <v>49</v>
      </c>
      <c r="AF7" s="336"/>
      <c r="AG7" s="316"/>
      <c r="AH7" s="316"/>
      <c r="AI7" s="336" t="s">
        <v>50</v>
      </c>
      <c r="AJ7" s="336"/>
      <c r="AK7" s="336" t="s">
        <v>51</v>
      </c>
      <c r="AL7" s="336"/>
      <c r="AM7" s="336" t="s">
        <v>52</v>
      </c>
      <c r="AN7" s="336"/>
      <c r="AO7" s="316"/>
      <c r="AP7" s="316"/>
      <c r="AQ7" s="336" t="s">
        <v>53</v>
      </c>
      <c r="AR7" s="336"/>
      <c r="AS7" s="336" t="s">
        <v>54</v>
      </c>
      <c r="AT7" s="336"/>
      <c r="AU7" s="336" t="s">
        <v>55</v>
      </c>
      <c r="AV7" s="336"/>
      <c r="AW7" s="316"/>
      <c r="AX7" s="316"/>
      <c r="AY7" s="336" t="s">
        <v>56</v>
      </c>
      <c r="AZ7" s="336"/>
      <c r="BA7" s="336" t="s">
        <v>57</v>
      </c>
      <c r="BB7" s="336"/>
      <c r="BC7" s="336" t="s">
        <v>58</v>
      </c>
      <c r="BD7" s="336"/>
      <c r="BE7" s="316"/>
      <c r="BF7" s="316"/>
      <c r="BG7" s="336" t="s">
        <v>59</v>
      </c>
      <c r="BH7" s="336"/>
      <c r="BI7" s="336" t="s">
        <v>60</v>
      </c>
      <c r="BJ7" s="336"/>
      <c r="BK7" s="336" t="s">
        <v>61</v>
      </c>
      <c r="BL7" s="336"/>
      <c r="BM7" s="316"/>
      <c r="BN7" s="316"/>
      <c r="BO7" s="336" t="s">
        <v>62</v>
      </c>
      <c r="BP7" s="336"/>
      <c r="BQ7" s="336" t="s">
        <v>63</v>
      </c>
      <c r="BR7" s="336"/>
      <c r="BS7" s="336" t="s">
        <v>64</v>
      </c>
      <c r="BT7" s="336"/>
      <c r="BU7" s="316"/>
      <c r="BV7" s="316"/>
      <c r="BW7" s="336" t="s">
        <v>65</v>
      </c>
      <c r="BX7" s="336"/>
      <c r="BY7" s="336" t="s">
        <v>66</v>
      </c>
      <c r="BZ7" s="336"/>
      <c r="CA7" s="336" t="s">
        <v>67</v>
      </c>
      <c r="CB7" s="336"/>
      <c r="CC7" s="316"/>
      <c r="CD7" s="316"/>
      <c r="CE7" s="336" t="s">
        <v>68</v>
      </c>
      <c r="CF7" s="336"/>
      <c r="CG7" s="336" t="s">
        <v>69</v>
      </c>
      <c r="CH7" s="336"/>
      <c r="CI7" s="336" t="s">
        <v>70</v>
      </c>
      <c r="CJ7" s="336"/>
      <c r="CK7" s="316"/>
      <c r="CL7" s="316"/>
      <c r="CM7" s="336" t="s">
        <v>71</v>
      </c>
      <c r="CN7" s="336"/>
      <c r="CO7" s="336" t="s">
        <v>72</v>
      </c>
      <c r="CP7" s="336"/>
      <c r="CQ7" s="336" t="s">
        <v>73</v>
      </c>
      <c r="CR7" s="336"/>
      <c r="CS7" s="316"/>
      <c r="CT7" s="316"/>
      <c r="CU7" s="336" t="s">
        <v>74</v>
      </c>
      <c r="CV7" s="336"/>
      <c r="CW7" s="336" t="s">
        <v>75</v>
      </c>
      <c r="CX7" s="336"/>
      <c r="CY7" s="336" t="s">
        <v>76</v>
      </c>
      <c r="CZ7" s="336"/>
      <c r="DA7" s="316"/>
      <c r="DB7" s="316"/>
      <c r="DC7" s="336" t="s">
        <v>77</v>
      </c>
      <c r="DD7" s="336"/>
      <c r="DE7" s="336" t="s">
        <v>78</v>
      </c>
      <c r="DF7" s="336"/>
      <c r="DG7" s="336" t="s">
        <v>79</v>
      </c>
      <c r="DH7" s="336"/>
      <c r="DI7" s="316"/>
      <c r="DJ7" s="316"/>
      <c r="DK7" s="336" t="s">
        <v>80</v>
      </c>
      <c r="DL7" s="336"/>
      <c r="DM7" s="336" t="s">
        <v>81</v>
      </c>
      <c r="DN7" s="336"/>
      <c r="DO7" s="336" t="s">
        <v>82</v>
      </c>
      <c r="DP7" s="336"/>
      <c r="DQ7" s="316"/>
      <c r="DR7" s="316"/>
      <c r="DS7" s="336" t="s">
        <v>83</v>
      </c>
      <c r="DT7" s="336"/>
      <c r="DU7" s="336" t="s">
        <v>84</v>
      </c>
      <c r="DV7" s="336"/>
      <c r="DW7" s="336" t="s">
        <v>85</v>
      </c>
      <c r="DX7" s="336"/>
      <c r="DY7" s="316"/>
      <c r="DZ7" s="316"/>
      <c r="EA7" s="336" t="s">
        <v>86</v>
      </c>
      <c r="EB7" s="336"/>
      <c r="EC7" s="336" t="s">
        <v>87</v>
      </c>
      <c r="ED7" s="336"/>
      <c r="EE7" s="336" t="s">
        <v>88</v>
      </c>
      <c r="EF7" s="336"/>
      <c r="EG7" s="316"/>
      <c r="EH7" s="316"/>
      <c r="EI7" s="336" t="s">
        <v>89</v>
      </c>
      <c r="EJ7" s="336"/>
      <c r="EK7" s="336" t="s">
        <v>90</v>
      </c>
      <c r="EL7" s="336"/>
      <c r="EM7" s="336" t="s">
        <v>91</v>
      </c>
      <c r="EN7" s="336"/>
      <c r="EO7" s="316"/>
      <c r="EP7" s="316"/>
      <c r="EQ7" s="336" t="s">
        <v>92</v>
      </c>
      <c r="ER7" s="336"/>
      <c r="ES7" s="336" t="s">
        <v>93</v>
      </c>
      <c r="ET7" s="336"/>
      <c r="EU7" s="336" t="s">
        <v>94</v>
      </c>
      <c r="EV7" s="336"/>
      <c r="EW7" s="316"/>
      <c r="EX7" s="316"/>
      <c r="EY7" s="336" t="s">
        <v>95</v>
      </c>
      <c r="EZ7" s="336"/>
      <c r="FA7" s="336" t="s">
        <v>96</v>
      </c>
      <c r="FB7" s="336"/>
      <c r="FC7" s="336" t="s">
        <v>97</v>
      </c>
      <c r="FD7" s="336"/>
      <c r="FE7" s="316"/>
      <c r="FF7" s="316"/>
      <c r="FG7" s="336" t="s">
        <v>98</v>
      </c>
      <c r="FH7" s="336"/>
      <c r="FI7" s="336" t="s">
        <v>99</v>
      </c>
      <c r="FJ7" s="336"/>
      <c r="FK7" s="336" t="s">
        <v>100</v>
      </c>
      <c r="FL7" s="336"/>
      <c r="FM7" s="316"/>
      <c r="FN7" s="316"/>
      <c r="FO7" s="336" t="s">
        <v>101</v>
      </c>
      <c r="FP7" s="336"/>
      <c r="FQ7" s="336" t="s">
        <v>102</v>
      </c>
      <c r="FR7" s="336"/>
      <c r="FS7" s="336" t="s">
        <v>103</v>
      </c>
      <c r="FT7" s="336"/>
      <c r="FU7" s="316"/>
      <c r="FV7" s="316"/>
      <c r="FW7" s="336" t="s">
        <v>104</v>
      </c>
      <c r="FX7" s="336"/>
      <c r="FY7" s="336" t="s">
        <v>105</v>
      </c>
      <c r="FZ7" s="336"/>
      <c r="GA7" s="336" t="s">
        <v>106</v>
      </c>
      <c r="GB7" s="336"/>
      <c r="GC7" s="316"/>
      <c r="GD7" s="316"/>
      <c r="GE7" s="336" t="s">
        <v>107</v>
      </c>
      <c r="GF7" s="336"/>
      <c r="GG7" s="336" t="s">
        <v>108</v>
      </c>
      <c r="GH7" s="336"/>
      <c r="GI7" s="336" t="s">
        <v>109</v>
      </c>
      <c r="GJ7" s="336"/>
      <c r="GK7" s="316"/>
      <c r="GL7" s="316"/>
      <c r="GM7" s="336" t="s">
        <v>110</v>
      </c>
      <c r="GN7" s="336"/>
      <c r="GO7" s="336" t="s">
        <v>111</v>
      </c>
      <c r="GP7" s="336"/>
      <c r="GQ7" s="336" t="s">
        <v>112</v>
      </c>
      <c r="GR7" s="336"/>
      <c r="GS7" s="316"/>
      <c r="GT7" s="316"/>
      <c r="GU7" s="336" t="s">
        <v>113</v>
      </c>
      <c r="GV7" s="336"/>
      <c r="GW7" s="336" t="s">
        <v>114</v>
      </c>
      <c r="GX7" s="336"/>
      <c r="GY7" s="336" t="s">
        <v>115</v>
      </c>
      <c r="GZ7" s="336"/>
      <c r="HA7" s="316"/>
      <c r="HB7" s="316"/>
      <c r="HC7" s="336" t="s">
        <v>116</v>
      </c>
      <c r="HD7" s="336"/>
      <c r="HE7" s="336" t="s">
        <v>117</v>
      </c>
      <c r="HF7" s="336"/>
      <c r="HG7" s="336" t="s">
        <v>118</v>
      </c>
      <c r="HH7" s="336"/>
      <c r="HI7" s="316"/>
      <c r="HJ7" s="316"/>
      <c r="HK7" s="336" t="s">
        <v>119</v>
      </c>
      <c r="HL7" s="336"/>
      <c r="HM7" s="336" t="s">
        <v>120</v>
      </c>
      <c r="HN7" s="336"/>
      <c r="HO7" s="336" t="s">
        <v>121</v>
      </c>
      <c r="HP7" s="336"/>
      <c r="HQ7" s="316"/>
      <c r="HR7" s="316"/>
      <c r="HS7" s="336" t="s">
        <v>122</v>
      </c>
      <c r="HT7" s="336"/>
      <c r="HU7" s="336" t="s">
        <v>123</v>
      </c>
      <c r="HV7" s="336"/>
      <c r="HW7" s="336" t="s">
        <v>124</v>
      </c>
      <c r="HX7" s="336"/>
      <c r="HY7" s="316"/>
      <c r="HZ7" s="316"/>
      <c r="IA7" s="336" t="s">
        <v>125</v>
      </c>
      <c r="IB7" s="336"/>
      <c r="IC7" s="336" t="s">
        <v>126</v>
      </c>
      <c r="ID7" s="336"/>
      <c r="IE7" s="336" t="s">
        <v>127</v>
      </c>
      <c r="IF7" s="336"/>
      <c r="IG7" s="316"/>
      <c r="IH7" s="316"/>
      <c r="II7" s="336" t="s">
        <v>128</v>
      </c>
      <c r="IJ7" s="336"/>
      <c r="IK7" s="336" t="s">
        <v>129</v>
      </c>
      <c r="IL7" s="336"/>
      <c r="IM7" s="336" t="s">
        <v>130</v>
      </c>
      <c r="IN7" s="336"/>
      <c r="IO7" s="336" t="s">
        <v>131</v>
      </c>
      <c r="IP7" s="336"/>
      <c r="IQ7" s="316"/>
      <c r="IR7" s="316"/>
      <c r="IS7" s="336" t="s">
        <v>132</v>
      </c>
      <c r="IT7" s="336"/>
      <c r="IU7" s="336" t="s">
        <v>133</v>
      </c>
      <c r="IV7" s="336"/>
      <c r="IW7" s="336" t="s">
        <v>134</v>
      </c>
      <c r="IX7" s="336"/>
      <c r="IY7" s="316"/>
      <c r="IZ7" s="316"/>
      <c r="JA7" s="336" t="s">
        <v>135</v>
      </c>
      <c r="JB7" s="336"/>
      <c r="JC7" s="336" t="s">
        <v>136</v>
      </c>
      <c r="JD7" s="336"/>
      <c r="JE7" s="336" t="s">
        <v>137</v>
      </c>
      <c r="JF7" s="336"/>
      <c r="JG7" s="316"/>
      <c r="JH7" s="316"/>
      <c r="JI7" s="336" t="s">
        <v>138</v>
      </c>
      <c r="JJ7" s="336"/>
      <c r="JK7" s="336" t="s">
        <v>139</v>
      </c>
      <c r="JL7" s="336"/>
      <c r="JM7" s="336" t="s">
        <v>140</v>
      </c>
      <c r="JN7" s="336"/>
      <c r="JO7" s="316"/>
      <c r="JP7" s="316"/>
      <c r="JQ7" s="336" t="s">
        <v>141</v>
      </c>
      <c r="JR7" s="336"/>
      <c r="JS7" s="336" t="s">
        <v>142</v>
      </c>
      <c r="JT7" s="336"/>
      <c r="JU7" s="336" t="s">
        <v>143</v>
      </c>
      <c r="JV7" s="336"/>
      <c r="JW7" s="316"/>
      <c r="JX7" s="316"/>
      <c r="JY7" s="336" t="s">
        <v>144</v>
      </c>
      <c r="JZ7" s="336"/>
      <c r="KA7" s="336" t="s">
        <v>145</v>
      </c>
      <c r="KB7" s="336"/>
      <c r="KC7" s="336" t="s">
        <v>146</v>
      </c>
      <c r="KD7" s="336"/>
      <c r="KE7" s="316"/>
      <c r="KF7" s="316"/>
      <c r="KG7" s="336" t="s">
        <v>147</v>
      </c>
      <c r="KH7" s="336"/>
      <c r="KI7" s="336" t="s">
        <v>148</v>
      </c>
      <c r="KJ7" s="336"/>
      <c r="KK7" s="336" t="s">
        <v>149</v>
      </c>
      <c r="KL7" s="336"/>
      <c r="KM7" s="316"/>
      <c r="KN7" s="316"/>
      <c r="KO7" s="336" t="s">
        <v>150</v>
      </c>
      <c r="KP7" s="336"/>
      <c r="KQ7" s="336" t="s">
        <v>151</v>
      </c>
      <c r="KR7" s="336"/>
      <c r="KS7" s="336" t="s">
        <v>152</v>
      </c>
      <c r="KT7" s="336"/>
      <c r="KU7" s="316"/>
      <c r="KV7" s="316"/>
      <c r="KW7" s="336" t="s">
        <v>153</v>
      </c>
      <c r="KX7" s="336"/>
      <c r="KY7" s="336" t="s">
        <v>154</v>
      </c>
      <c r="KZ7" s="336"/>
      <c r="LA7" s="336" t="s">
        <v>155</v>
      </c>
      <c r="LB7" s="336"/>
      <c r="LC7" s="316"/>
      <c r="LD7" s="316"/>
      <c r="LE7" s="336" t="s">
        <v>156</v>
      </c>
      <c r="LF7" s="336"/>
      <c r="LG7" s="336" t="s">
        <v>157</v>
      </c>
      <c r="LH7" s="336"/>
      <c r="LI7" s="336" t="s">
        <v>158</v>
      </c>
      <c r="LJ7" s="336"/>
      <c r="LK7" s="316"/>
      <c r="LL7" s="316"/>
      <c r="LM7" s="336" t="s">
        <v>159</v>
      </c>
      <c r="LN7" s="336"/>
      <c r="LO7" s="336" t="s">
        <v>160</v>
      </c>
      <c r="LP7" s="336"/>
      <c r="LQ7" s="336" t="s">
        <v>161</v>
      </c>
      <c r="LR7" s="336"/>
      <c r="LS7" s="316"/>
      <c r="LT7" s="316"/>
      <c r="LU7" s="336" t="s">
        <v>162</v>
      </c>
      <c r="LV7" s="336"/>
      <c r="LW7" s="336" t="s">
        <v>163</v>
      </c>
      <c r="LX7" s="336"/>
      <c r="LY7" s="336" t="s">
        <v>164</v>
      </c>
      <c r="LZ7" s="336"/>
      <c r="MA7" s="316"/>
      <c r="MB7" s="316"/>
      <c r="MC7" s="336" t="s">
        <v>165</v>
      </c>
      <c r="MD7" s="336"/>
      <c r="ME7" s="336" t="s">
        <v>166</v>
      </c>
      <c r="MF7" s="336"/>
      <c r="MG7" s="336" t="s">
        <v>167</v>
      </c>
      <c r="MH7" s="336"/>
      <c r="MI7" s="316"/>
      <c r="MJ7" s="316"/>
      <c r="MK7" s="336" t="s">
        <v>168</v>
      </c>
      <c r="ML7" s="336"/>
      <c r="MM7" s="336" t="s">
        <v>169</v>
      </c>
      <c r="MN7" s="336"/>
      <c r="MO7" s="336" t="s">
        <v>170</v>
      </c>
      <c r="MP7" s="336"/>
    </row>
    <row r="8" spans="1:354" ht="69.95" customHeight="1">
      <c r="A8" s="320"/>
      <c r="B8" s="320"/>
      <c r="C8" s="337" t="s">
        <v>171</v>
      </c>
      <c r="D8" s="337"/>
      <c r="E8" s="337" t="s">
        <v>172</v>
      </c>
      <c r="F8" s="337"/>
      <c r="G8" s="337" t="s">
        <v>173</v>
      </c>
      <c r="H8" s="337"/>
      <c r="I8" s="320"/>
      <c r="J8" s="320"/>
      <c r="K8" s="337" t="s">
        <v>174</v>
      </c>
      <c r="L8" s="337"/>
      <c r="M8" s="337" t="s">
        <v>175</v>
      </c>
      <c r="N8" s="337"/>
      <c r="O8" s="337" t="s">
        <v>176</v>
      </c>
      <c r="P8" s="337"/>
      <c r="Q8" s="320"/>
      <c r="R8" s="320"/>
      <c r="S8" s="337" t="s">
        <v>177</v>
      </c>
      <c r="T8" s="337"/>
      <c r="U8" s="337" t="s">
        <v>178</v>
      </c>
      <c r="V8" s="337"/>
      <c r="W8" s="337" t="s">
        <v>179</v>
      </c>
      <c r="X8" s="337"/>
      <c r="Y8" s="320"/>
      <c r="Z8" s="320"/>
      <c r="AA8" s="337" t="s">
        <v>180</v>
      </c>
      <c r="AB8" s="337"/>
      <c r="AC8" s="337" t="s">
        <v>181</v>
      </c>
      <c r="AD8" s="337"/>
      <c r="AE8" s="337" t="s">
        <v>182</v>
      </c>
      <c r="AF8" s="337"/>
      <c r="AG8" s="320"/>
      <c r="AH8" s="320"/>
      <c r="AI8" s="337" t="s">
        <v>183</v>
      </c>
      <c r="AJ8" s="337"/>
      <c r="AK8" s="337" t="s">
        <v>184</v>
      </c>
      <c r="AL8" s="337"/>
      <c r="AM8" s="337" t="s">
        <v>185</v>
      </c>
      <c r="AN8" s="337"/>
      <c r="AO8" s="320"/>
      <c r="AP8" s="320"/>
      <c r="AQ8" s="337" t="s">
        <v>186</v>
      </c>
      <c r="AR8" s="337"/>
      <c r="AS8" s="337" t="s">
        <v>187</v>
      </c>
      <c r="AT8" s="337"/>
      <c r="AU8" s="337" t="s">
        <v>188</v>
      </c>
      <c r="AV8" s="337"/>
      <c r="AW8" s="320"/>
      <c r="AX8" s="320"/>
      <c r="AY8" s="337" t="s">
        <v>189</v>
      </c>
      <c r="AZ8" s="337"/>
      <c r="BA8" s="337" t="s">
        <v>190</v>
      </c>
      <c r="BB8" s="337"/>
      <c r="BC8" s="337" t="s">
        <v>191</v>
      </c>
      <c r="BD8" s="337"/>
      <c r="BE8" s="320"/>
      <c r="BF8" s="320"/>
      <c r="BG8" s="337" t="s">
        <v>192</v>
      </c>
      <c r="BH8" s="337"/>
      <c r="BI8" s="337" t="s">
        <v>193</v>
      </c>
      <c r="BJ8" s="337"/>
      <c r="BK8" s="337" t="s">
        <v>194</v>
      </c>
      <c r="BL8" s="337"/>
      <c r="BM8" s="320"/>
      <c r="BN8" s="320"/>
      <c r="BO8" s="337" t="s">
        <v>195</v>
      </c>
      <c r="BP8" s="337"/>
      <c r="BQ8" s="337" t="s">
        <v>196</v>
      </c>
      <c r="BR8" s="337"/>
      <c r="BS8" s="337" t="s">
        <v>197</v>
      </c>
      <c r="BT8" s="337"/>
      <c r="BU8" s="320"/>
      <c r="BV8" s="320"/>
      <c r="BW8" s="337" t="s">
        <v>198</v>
      </c>
      <c r="BX8" s="337"/>
      <c r="BY8" s="337" t="s">
        <v>199</v>
      </c>
      <c r="BZ8" s="337"/>
      <c r="CA8" s="337" t="s">
        <v>200</v>
      </c>
      <c r="CB8" s="337"/>
      <c r="CC8" s="320"/>
      <c r="CD8" s="320"/>
      <c r="CE8" s="337" t="s">
        <v>201</v>
      </c>
      <c r="CF8" s="337"/>
      <c r="CG8" s="337" t="s">
        <v>202</v>
      </c>
      <c r="CH8" s="337"/>
      <c r="CI8" s="337" t="s">
        <v>203</v>
      </c>
      <c r="CJ8" s="337"/>
      <c r="CK8" s="320"/>
      <c r="CL8" s="320"/>
      <c r="CM8" s="337" t="s">
        <v>204</v>
      </c>
      <c r="CN8" s="337"/>
      <c r="CO8" s="337" t="s">
        <v>205</v>
      </c>
      <c r="CP8" s="337"/>
      <c r="CQ8" s="337" t="s">
        <v>206</v>
      </c>
      <c r="CR8" s="337"/>
      <c r="CS8" s="320"/>
      <c r="CT8" s="320"/>
      <c r="CU8" s="337" t="s">
        <v>207</v>
      </c>
      <c r="CV8" s="337"/>
      <c r="CW8" s="337" t="s">
        <v>208</v>
      </c>
      <c r="CX8" s="337"/>
      <c r="CY8" s="337" t="s">
        <v>209</v>
      </c>
      <c r="CZ8" s="337"/>
      <c r="DA8" s="320"/>
      <c r="DB8" s="320"/>
      <c r="DC8" s="337" t="s">
        <v>210</v>
      </c>
      <c r="DD8" s="337"/>
      <c r="DE8" s="337" t="s">
        <v>211</v>
      </c>
      <c r="DF8" s="337"/>
      <c r="DG8" s="337" t="s">
        <v>212</v>
      </c>
      <c r="DH8" s="337"/>
      <c r="DI8" s="320"/>
      <c r="DJ8" s="320"/>
      <c r="DK8" s="337" t="s">
        <v>213</v>
      </c>
      <c r="DL8" s="337"/>
      <c r="DM8" s="337" t="s">
        <v>214</v>
      </c>
      <c r="DN8" s="337"/>
      <c r="DO8" s="337" t="s">
        <v>215</v>
      </c>
      <c r="DP8" s="337"/>
      <c r="DQ8" s="320"/>
      <c r="DR8" s="320"/>
      <c r="DS8" s="337" t="s">
        <v>216</v>
      </c>
      <c r="DT8" s="337"/>
      <c r="DU8" s="337" t="s">
        <v>217</v>
      </c>
      <c r="DV8" s="337"/>
      <c r="DW8" s="337" t="s">
        <v>218</v>
      </c>
      <c r="DX8" s="337"/>
      <c r="DY8" s="320"/>
      <c r="DZ8" s="320"/>
      <c r="EA8" s="337" t="s">
        <v>219</v>
      </c>
      <c r="EB8" s="337"/>
      <c r="EC8" s="337" t="s">
        <v>220</v>
      </c>
      <c r="ED8" s="337"/>
      <c r="EE8" s="337" t="s">
        <v>221</v>
      </c>
      <c r="EF8" s="337"/>
      <c r="EG8" s="320"/>
      <c r="EH8" s="320"/>
      <c r="EI8" s="337" t="s">
        <v>222</v>
      </c>
      <c r="EJ8" s="337"/>
      <c r="EK8" s="337" t="s">
        <v>223</v>
      </c>
      <c r="EL8" s="337"/>
      <c r="EM8" s="337" t="s">
        <v>224</v>
      </c>
      <c r="EN8" s="337"/>
      <c r="EO8" s="320"/>
      <c r="EP8" s="320"/>
      <c r="EQ8" s="337" t="s">
        <v>225</v>
      </c>
      <c r="ER8" s="337"/>
      <c r="ES8" s="337" t="s">
        <v>226</v>
      </c>
      <c r="ET8" s="337"/>
      <c r="EU8" s="337" t="s">
        <v>227</v>
      </c>
      <c r="EV8" s="337"/>
      <c r="EW8" s="320"/>
      <c r="EX8" s="320"/>
      <c r="EY8" s="337" t="s">
        <v>228</v>
      </c>
      <c r="EZ8" s="337"/>
      <c r="FA8" s="337" t="s">
        <v>229</v>
      </c>
      <c r="FB8" s="337"/>
      <c r="FC8" s="337" t="s">
        <v>230</v>
      </c>
      <c r="FD8" s="337"/>
      <c r="FE8" s="320"/>
      <c r="FF8" s="320"/>
      <c r="FG8" s="337" t="s">
        <v>231</v>
      </c>
      <c r="FH8" s="337"/>
      <c r="FI8" s="337" t="s">
        <v>232</v>
      </c>
      <c r="FJ8" s="337"/>
      <c r="FK8" s="337" t="s">
        <v>233</v>
      </c>
      <c r="FL8" s="337"/>
      <c r="FM8" s="320"/>
      <c r="FN8" s="320"/>
      <c r="FO8" s="337" t="s">
        <v>234</v>
      </c>
      <c r="FP8" s="337"/>
      <c r="FQ8" s="337" t="s">
        <v>235</v>
      </c>
      <c r="FR8" s="337"/>
      <c r="FS8" s="337" t="s">
        <v>236</v>
      </c>
      <c r="FT8" s="337"/>
      <c r="FU8" s="320"/>
      <c r="FV8" s="320"/>
      <c r="FW8" s="337" t="s">
        <v>237</v>
      </c>
      <c r="FX8" s="337"/>
      <c r="FY8" s="337" t="s">
        <v>238</v>
      </c>
      <c r="FZ8" s="337"/>
      <c r="GA8" s="337" t="s">
        <v>239</v>
      </c>
      <c r="GB8" s="337"/>
      <c r="GC8" s="320"/>
      <c r="GD8" s="320"/>
      <c r="GE8" s="337" t="s">
        <v>240</v>
      </c>
      <c r="GF8" s="337"/>
      <c r="GG8" s="337" t="s">
        <v>241</v>
      </c>
      <c r="GH8" s="337"/>
      <c r="GI8" s="337" t="s">
        <v>242</v>
      </c>
      <c r="GJ8" s="337"/>
      <c r="GK8" s="320"/>
      <c r="GL8" s="320"/>
      <c r="GM8" s="337" t="s">
        <v>243</v>
      </c>
      <c r="GN8" s="337"/>
      <c r="GO8" s="337" t="s">
        <v>244</v>
      </c>
      <c r="GP8" s="337"/>
      <c r="GQ8" s="337" t="s">
        <v>245</v>
      </c>
      <c r="GR8" s="337"/>
      <c r="GS8" s="320"/>
      <c r="GT8" s="320"/>
      <c r="GU8" s="337" t="s">
        <v>246</v>
      </c>
      <c r="GV8" s="337"/>
      <c r="GW8" s="337" t="s">
        <v>247</v>
      </c>
      <c r="GX8" s="337"/>
      <c r="GY8" s="337" t="s">
        <v>248</v>
      </c>
      <c r="GZ8" s="337"/>
      <c r="HA8" s="320"/>
      <c r="HB8" s="320"/>
      <c r="HC8" s="337" t="s">
        <v>249</v>
      </c>
      <c r="HD8" s="337"/>
      <c r="HE8" s="337" t="s">
        <v>250</v>
      </c>
      <c r="HF8" s="337"/>
      <c r="HG8" s="337" t="s">
        <v>251</v>
      </c>
      <c r="HH8" s="337"/>
      <c r="HI8" s="320"/>
      <c r="HJ8" s="320"/>
      <c r="HK8" s="337" t="s">
        <v>252</v>
      </c>
      <c r="HL8" s="337"/>
      <c r="HM8" s="337" t="s">
        <v>253</v>
      </c>
      <c r="HN8" s="337"/>
      <c r="HO8" s="337" t="s">
        <v>254</v>
      </c>
      <c r="HP8" s="337"/>
      <c r="HQ8" s="320"/>
      <c r="HR8" s="320"/>
      <c r="HS8" s="337" t="s">
        <v>255</v>
      </c>
      <c r="HT8" s="337"/>
      <c r="HU8" s="337" t="s">
        <v>256</v>
      </c>
      <c r="HV8" s="337"/>
      <c r="HW8" s="337" t="s">
        <v>257</v>
      </c>
      <c r="HX8" s="337"/>
      <c r="HY8" s="320"/>
      <c r="HZ8" s="320"/>
      <c r="IA8" s="337" t="s">
        <v>258</v>
      </c>
      <c r="IB8" s="337"/>
      <c r="IC8" s="337" t="s">
        <v>259</v>
      </c>
      <c r="ID8" s="337"/>
      <c r="IE8" s="337" t="s">
        <v>260</v>
      </c>
      <c r="IF8" s="337"/>
      <c r="IG8" s="320"/>
      <c r="IH8" s="320"/>
      <c r="II8" s="337" t="s">
        <v>261</v>
      </c>
      <c r="IJ8" s="337"/>
      <c r="IK8" s="337" t="s">
        <v>262</v>
      </c>
      <c r="IL8" s="337"/>
      <c r="IM8" s="337" t="s">
        <v>263</v>
      </c>
      <c r="IN8" s="337"/>
      <c r="IO8" s="337" t="s">
        <v>264</v>
      </c>
      <c r="IP8" s="337"/>
      <c r="IQ8" s="320"/>
      <c r="IR8" s="320"/>
      <c r="IS8" s="337" t="s">
        <v>265</v>
      </c>
      <c r="IT8" s="337"/>
      <c r="IU8" s="337" t="s">
        <v>266</v>
      </c>
      <c r="IV8" s="337"/>
      <c r="IW8" s="337" t="s">
        <v>267</v>
      </c>
      <c r="IX8" s="337"/>
      <c r="IY8" s="320"/>
      <c r="IZ8" s="320"/>
      <c r="JA8" s="337" t="s">
        <v>268</v>
      </c>
      <c r="JB8" s="337"/>
      <c r="JC8" s="337" t="s">
        <v>269</v>
      </c>
      <c r="JD8" s="337"/>
      <c r="JE8" s="337" t="s">
        <v>270</v>
      </c>
      <c r="JF8" s="337"/>
      <c r="JG8" s="320"/>
      <c r="JH8" s="320"/>
      <c r="JI8" s="337" t="s">
        <v>271</v>
      </c>
      <c r="JJ8" s="337"/>
      <c r="JK8" s="337" t="s">
        <v>272</v>
      </c>
      <c r="JL8" s="337"/>
      <c r="JM8" s="337" t="s">
        <v>273</v>
      </c>
      <c r="JN8" s="337"/>
      <c r="JO8" s="320"/>
      <c r="JP8" s="320"/>
      <c r="JQ8" s="337" t="s">
        <v>274</v>
      </c>
      <c r="JR8" s="337"/>
      <c r="JS8" s="337" t="s">
        <v>275</v>
      </c>
      <c r="JT8" s="337"/>
      <c r="JU8" s="337" t="s">
        <v>276</v>
      </c>
      <c r="JV8" s="337"/>
      <c r="JW8" s="320"/>
      <c r="JX8" s="320"/>
      <c r="JY8" s="337" t="s">
        <v>277</v>
      </c>
      <c r="JZ8" s="337"/>
      <c r="KA8" s="337" t="s">
        <v>278</v>
      </c>
      <c r="KB8" s="337"/>
      <c r="KC8" s="337" t="s">
        <v>279</v>
      </c>
      <c r="KD8" s="337"/>
      <c r="KE8" s="320"/>
      <c r="KF8" s="320"/>
      <c r="KG8" s="337" t="s">
        <v>280</v>
      </c>
      <c r="KH8" s="337"/>
      <c r="KI8" s="337" t="s">
        <v>281</v>
      </c>
      <c r="KJ8" s="337"/>
      <c r="KK8" s="337" t="s">
        <v>282</v>
      </c>
      <c r="KL8" s="337"/>
      <c r="KM8" s="320"/>
      <c r="KN8" s="320"/>
      <c r="KO8" s="337" t="s">
        <v>283</v>
      </c>
      <c r="KP8" s="337"/>
      <c r="KQ8" s="337" t="s">
        <v>284</v>
      </c>
      <c r="KR8" s="337"/>
      <c r="KS8" s="337" t="s">
        <v>285</v>
      </c>
      <c r="KT8" s="337"/>
      <c r="KU8" s="320"/>
      <c r="KV8" s="320"/>
      <c r="KW8" s="337" t="s">
        <v>286</v>
      </c>
      <c r="KX8" s="337"/>
      <c r="KY8" s="337" t="s">
        <v>287</v>
      </c>
      <c r="KZ8" s="337"/>
      <c r="LA8" s="337" t="s">
        <v>288</v>
      </c>
      <c r="LB8" s="337"/>
      <c r="LC8" s="320"/>
      <c r="LD8" s="320"/>
      <c r="LE8" s="337" t="s">
        <v>289</v>
      </c>
      <c r="LF8" s="337"/>
      <c r="LG8" s="337" t="s">
        <v>290</v>
      </c>
      <c r="LH8" s="337"/>
      <c r="LI8" s="337" t="s">
        <v>291</v>
      </c>
      <c r="LJ8" s="337"/>
      <c r="LK8" s="320"/>
      <c r="LL8" s="320"/>
      <c r="LM8" s="337" t="s">
        <v>292</v>
      </c>
      <c r="LN8" s="337"/>
      <c r="LO8" s="337" t="s">
        <v>293</v>
      </c>
      <c r="LP8" s="337"/>
      <c r="LQ8" s="337" t="s">
        <v>294</v>
      </c>
      <c r="LR8" s="337"/>
      <c r="LS8" s="320"/>
      <c r="LT8" s="320"/>
      <c r="LU8" s="337" t="s">
        <v>295</v>
      </c>
      <c r="LV8" s="337"/>
      <c r="LW8" s="337" t="s">
        <v>296</v>
      </c>
      <c r="LX8" s="337"/>
      <c r="LY8" s="337" t="s">
        <v>297</v>
      </c>
      <c r="LZ8" s="337"/>
      <c r="MA8" s="320"/>
      <c r="MB8" s="320"/>
      <c r="MC8" s="337" t="s">
        <v>298</v>
      </c>
      <c r="MD8" s="337"/>
      <c r="ME8" s="337" t="s">
        <v>299</v>
      </c>
      <c r="MF8" s="337"/>
      <c r="MG8" s="337" t="s">
        <v>300</v>
      </c>
      <c r="MH8" s="337"/>
      <c r="MI8" s="320"/>
      <c r="MJ8" s="320"/>
      <c r="MK8" s="337" t="s">
        <v>301</v>
      </c>
      <c r="ML8" s="337"/>
      <c r="MM8" s="337" t="s">
        <v>302</v>
      </c>
      <c r="MN8" s="337"/>
      <c r="MO8" s="337" t="s">
        <v>303</v>
      </c>
      <c r="MP8" s="337"/>
    </row>
    <row r="9" spans="1:354" s="437" customFormat="1" ht="15" customHeight="1">
      <c r="A9" s="351" t="s">
        <v>304</v>
      </c>
      <c r="B9" s="351"/>
      <c r="C9" s="352" t="s">
        <v>305</v>
      </c>
      <c r="D9" s="284"/>
      <c r="E9" s="352" t="s">
        <v>306</v>
      </c>
      <c r="F9" s="284"/>
      <c r="G9" s="352" t="s">
        <v>307</v>
      </c>
      <c r="H9" s="284"/>
      <c r="I9" s="351" t="s">
        <v>304</v>
      </c>
      <c r="J9" s="351"/>
      <c r="K9" s="284">
        <v>10401</v>
      </c>
      <c r="L9" s="284"/>
      <c r="M9" s="284">
        <v>10402</v>
      </c>
      <c r="N9" s="284"/>
      <c r="O9" s="284">
        <v>10403</v>
      </c>
      <c r="P9" s="284"/>
      <c r="Q9" s="351" t="s">
        <v>304</v>
      </c>
      <c r="R9" s="351"/>
      <c r="S9" s="284">
        <v>10404</v>
      </c>
      <c r="T9" s="284"/>
      <c r="U9" s="284">
        <v>10406</v>
      </c>
      <c r="V9" s="284"/>
      <c r="W9" s="284">
        <v>10501</v>
      </c>
      <c r="X9" s="284"/>
      <c r="Y9" s="351" t="s">
        <v>304</v>
      </c>
      <c r="Z9" s="351"/>
      <c r="AA9" s="284">
        <v>10502</v>
      </c>
      <c r="AB9" s="284"/>
      <c r="AC9" s="284">
        <v>10611</v>
      </c>
      <c r="AD9" s="284"/>
      <c r="AE9" s="284">
        <v>10613</v>
      </c>
      <c r="AF9" s="284"/>
      <c r="AG9" s="351" t="s">
        <v>304</v>
      </c>
      <c r="AH9" s="351"/>
      <c r="AI9" s="284">
        <v>10711</v>
      </c>
      <c r="AJ9" s="284"/>
      <c r="AK9" s="284">
        <v>10712</v>
      </c>
      <c r="AL9" s="284"/>
      <c r="AM9" s="284">
        <v>10713</v>
      </c>
      <c r="AN9" s="284"/>
      <c r="AO9" s="351" t="s">
        <v>304</v>
      </c>
      <c r="AP9" s="351"/>
      <c r="AQ9" s="284">
        <v>10721</v>
      </c>
      <c r="AR9" s="284"/>
      <c r="AS9" s="284">
        <v>10731</v>
      </c>
      <c r="AT9" s="284"/>
      <c r="AU9" s="284">
        <v>10732</v>
      </c>
      <c r="AV9" s="284"/>
      <c r="AW9" s="351" t="s">
        <v>304</v>
      </c>
      <c r="AX9" s="351"/>
      <c r="AY9" s="284">
        <v>10733</v>
      </c>
      <c r="AZ9" s="284"/>
      <c r="BA9" s="284">
        <v>10741</v>
      </c>
      <c r="BB9" s="284"/>
      <c r="BC9" s="284">
        <v>10750</v>
      </c>
      <c r="BD9" s="284"/>
      <c r="BE9" s="351" t="s">
        <v>304</v>
      </c>
      <c r="BF9" s="351"/>
      <c r="BG9" s="284">
        <v>10791</v>
      </c>
      <c r="BH9" s="284"/>
      <c r="BI9" s="284">
        <v>10793</v>
      </c>
      <c r="BJ9" s="284"/>
      <c r="BK9" s="284">
        <v>10794</v>
      </c>
      <c r="BL9" s="284"/>
      <c r="BM9" s="351" t="s">
        <v>304</v>
      </c>
      <c r="BN9" s="351"/>
      <c r="BO9" s="284">
        <v>10799</v>
      </c>
      <c r="BP9" s="284"/>
      <c r="BQ9" s="284" t="s">
        <v>308</v>
      </c>
      <c r="BR9" s="284"/>
      <c r="BS9" s="284">
        <v>11041</v>
      </c>
      <c r="BT9" s="284"/>
      <c r="BU9" s="351" t="s">
        <v>304</v>
      </c>
      <c r="BV9" s="351"/>
      <c r="BW9" s="284">
        <v>11042</v>
      </c>
      <c r="BX9" s="284"/>
      <c r="BY9" s="284">
        <v>12000</v>
      </c>
      <c r="BZ9" s="284"/>
      <c r="CA9" s="284">
        <v>13110</v>
      </c>
      <c r="CB9" s="284"/>
      <c r="CC9" s="351" t="s">
        <v>304</v>
      </c>
      <c r="CD9" s="351"/>
      <c r="CE9" s="284">
        <v>13120</v>
      </c>
      <c r="CF9" s="284"/>
      <c r="CG9" s="284">
        <v>13132</v>
      </c>
      <c r="CH9" s="284"/>
      <c r="CI9" s="284">
        <v>14102</v>
      </c>
      <c r="CJ9" s="284"/>
      <c r="CK9" s="351" t="s">
        <v>304</v>
      </c>
      <c r="CL9" s="351"/>
      <c r="CM9" s="284">
        <v>15120</v>
      </c>
      <c r="CN9" s="284"/>
      <c r="CO9" s="284">
        <v>15201</v>
      </c>
      <c r="CP9" s="284"/>
      <c r="CQ9" s="284">
        <v>15203</v>
      </c>
      <c r="CR9" s="284"/>
      <c r="CS9" s="351" t="s">
        <v>304</v>
      </c>
      <c r="CT9" s="351"/>
      <c r="CU9" s="284">
        <v>16100</v>
      </c>
      <c r="CV9" s="284"/>
      <c r="CW9" s="284">
        <v>16211</v>
      </c>
      <c r="CX9" s="284"/>
      <c r="CY9" s="284">
        <v>16212</v>
      </c>
      <c r="CZ9" s="284"/>
      <c r="DA9" s="351" t="s">
        <v>304</v>
      </c>
      <c r="DB9" s="351"/>
      <c r="DC9" s="284">
        <v>16221</v>
      </c>
      <c r="DD9" s="284"/>
      <c r="DE9" s="284">
        <v>16230</v>
      </c>
      <c r="DF9" s="284"/>
      <c r="DG9" s="284">
        <v>17010</v>
      </c>
      <c r="DH9" s="284"/>
      <c r="DI9" s="351" t="s">
        <v>304</v>
      </c>
      <c r="DJ9" s="351"/>
      <c r="DK9" s="284">
        <v>17020</v>
      </c>
      <c r="DL9" s="284"/>
      <c r="DM9" s="284">
        <v>17091</v>
      </c>
      <c r="DN9" s="284"/>
      <c r="DO9" s="284">
        <v>17092</v>
      </c>
      <c r="DP9" s="284"/>
      <c r="DQ9" s="351" t="s">
        <v>304</v>
      </c>
      <c r="DR9" s="351"/>
      <c r="DS9" s="284">
        <v>17093</v>
      </c>
      <c r="DT9" s="284"/>
      <c r="DU9" s="284">
        <v>18110</v>
      </c>
      <c r="DV9" s="284"/>
      <c r="DW9" s="284">
        <v>18120</v>
      </c>
      <c r="DX9" s="284"/>
      <c r="DY9" s="351" t="s">
        <v>304</v>
      </c>
      <c r="DZ9" s="351"/>
      <c r="EA9" s="284">
        <v>19201</v>
      </c>
      <c r="EB9" s="284"/>
      <c r="EC9" s="284">
        <v>20111</v>
      </c>
      <c r="ED9" s="284"/>
      <c r="EE9" s="284">
        <v>20112</v>
      </c>
      <c r="EF9" s="284"/>
      <c r="EG9" s="351" t="s">
        <v>304</v>
      </c>
      <c r="EH9" s="351"/>
      <c r="EI9" s="284">
        <v>20113</v>
      </c>
      <c r="EJ9" s="284"/>
      <c r="EK9" s="284">
        <v>20121</v>
      </c>
      <c r="EL9" s="284"/>
      <c r="EM9" s="284">
        <v>20131</v>
      </c>
      <c r="EN9" s="284"/>
      <c r="EO9" s="351" t="s">
        <v>304</v>
      </c>
      <c r="EP9" s="351"/>
      <c r="EQ9" s="284">
        <v>20210</v>
      </c>
      <c r="ER9" s="284"/>
      <c r="ES9" s="284">
        <v>20221</v>
      </c>
      <c r="ET9" s="284"/>
      <c r="EU9" s="284">
        <v>20222</v>
      </c>
      <c r="EV9" s="284"/>
      <c r="EW9" s="351" t="s">
        <v>304</v>
      </c>
      <c r="EX9" s="351"/>
      <c r="EY9" s="284">
        <v>20231</v>
      </c>
      <c r="EZ9" s="284"/>
      <c r="FA9" s="284">
        <v>20232</v>
      </c>
      <c r="FB9" s="284"/>
      <c r="FC9" s="284">
        <v>20291</v>
      </c>
      <c r="FD9" s="284"/>
      <c r="FE9" s="351" t="s">
        <v>304</v>
      </c>
      <c r="FF9" s="351"/>
      <c r="FG9" s="284">
        <v>20299</v>
      </c>
      <c r="FH9" s="284"/>
      <c r="FI9" s="284">
        <v>21001</v>
      </c>
      <c r="FJ9" s="284"/>
      <c r="FK9" s="284">
        <v>22111</v>
      </c>
      <c r="FL9" s="284"/>
      <c r="FM9" s="351" t="s">
        <v>304</v>
      </c>
      <c r="FN9" s="351"/>
      <c r="FO9" s="284">
        <v>22112</v>
      </c>
      <c r="FP9" s="284"/>
      <c r="FQ9" s="284">
        <v>22192</v>
      </c>
      <c r="FR9" s="284"/>
      <c r="FS9" s="284">
        <v>22193</v>
      </c>
      <c r="FT9" s="284"/>
      <c r="FU9" s="351" t="s">
        <v>304</v>
      </c>
      <c r="FV9" s="351"/>
      <c r="FW9" s="284">
        <v>22199</v>
      </c>
      <c r="FX9" s="284"/>
      <c r="FY9" s="284">
        <v>22201</v>
      </c>
      <c r="FZ9" s="284"/>
      <c r="GA9" s="284">
        <v>22202</v>
      </c>
      <c r="GB9" s="284"/>
      <c r="GC9" s="351" t="s">
        <v>304</v>
      </c>
      <c r="GD9" s="351"/>
      <c r="GE9" s="284">
        <v>22203</v>
      </c>
      <c r="GF9" s="284"/>
      <c r="GG9" s="284">
        <v>22204</v>
      </c>
      <c r="GH9" s="284"/>
      <c r="GI9" s="284">
        <v>22205</v>
      </c>
      <c r="GJ9" s="284"/>
      <c r="GK9" s="351" t="s">
        <v>304</v>
      </c>
      <c r="GL9" s="351"/>
      <c r="GM9" s="284">
        <v>22209</v>
      </c>
      <c r="GN9" s="284"/>
      <c r="GO9" s="284">
        <v>23101</v>
      </c>
      <c r="GP9" s="284"/>
      <c r="GQ9" s="284">
        <v>23109</v>
      </c>
      <c r="GR9" s="284"/>
      <c r="GS9" s="351" t="s">
        <v>304</v>
      </c>
      <c r="GT9" s="351"/>
      <c r="GU9" s="284">
        <v>23921</v>
      </c>
      <c r="GV9" s="284"/>
      <c r="GW9" s="284">
        <v>23930</v>
      </c>
      <c r="GX9" s="284"/>
      <c r="GY9" s="284">
        <v>23941</v>
      </c>
      <c r="GZ9" s="284"/>
      <c r="HA9" s="351" t="s">
        <v>304</v>
      </c>
      <c r="HB9" s="351"/>
      <c r="HC9" s="284">
        <v>23942</v>
      </c>
      <c r="HD9" s="284"/>
      <c r="HE9" s="284">
        <v>23951</v>
      </c>
      <c r="HF9" s="284"/>
      <c r="HG9" s="284">
        <v>23952</v>
      </c>
      <c r="HH9" s="284"/>
      <c r="HI9" s="351" t="s">
        <v>304</v>
      </c>
      <c r="HJ9" s="351"/>
      <c r="HK9" s="284">
        <v>23953</v>
      </c>
      <c r="HL9" s="284"/>
      <c r="HM9" s="284">
        <v>23959</v>
      </c>
      <c r="HN9" s="284"/>
      <c r="HO9" s="284">
        <v>23990</v>
      </c>
      <c r="HP9" s="284"/>
      <c r="HQ9" s="351" t="s">
        <v>304</v>
      </c>
      <c r="HR9" s="351"/>
      <c r="HS9" s="284">
        <v>24101</v>
      </c>
      <c r="HT9" s="284"/>
      <c r="HU9" s="284">
        <v>24102</v>
      </c>
      <c r="HV9" s="284"/>
      <c r="HW9" s="284">
        <v>24103</v>
      </c>
      <c r="HX9" s="284"/>
      <c r="HY9" s="351" t="s">
        <v>304</v>
      </c>
      <c r="HZ9" s="351"/>
      <c r="IA9" s="284">
        <v>24109</v>
      </c>
      <c r="IB9" s="284"/>
      <c r="IC9" s="284" t="s">
        <v>309</v>
      </c>
      <c r="ID9" s="284"/>
      <c r="IE9" s="284">
        <v>25113</v>
      </c>
      <c r="IF9" s="284"/>
      <c r="IG9" s="351" t="s">
        <v>304</v>
      </c>
      <c r="IH9" s="351"/>
      <c r="II9" s="284">
        <v>25119</v>
      </c>
      <c r="IJ9" s="284"/>
      <c r="IK9" s="284">
        <v>25120</v>
      </c>
      <c r="IL9" s="284"/>
      <c r="IM9" s="284">
        <v>25910</v>
      </c>
      <c r="IN9" s="284"/>
      <c r="IO9" s="284">
        <v>25920</v>
      </c>
      <c r="IP9" s="284"/>
      <c r="IQ9" s="351" t="s">
        <v>304</v>
      </c>
      <c r="IR9" s="351"/>
      <c r="IS9" s="284">
        <v>25991</v>
      </c>
      <c r="IT9" s="284"/>
      <c r="IU9" s="284">
        <v>25992</v>
      </c>
      <c r="IV9" s="284"/>
      <c r="IW9" s="284">
        <v>25993</v>
      </c>
      <c r="IX9" s="284"/>
      <c r="IY9" s="351" t="s">
        <v>304</v>
      </c>
      <c r="IZ9" s="351"/>
      <c r="JA9" s="284">
        <v>25999</v>
      </c>
      <c r="JB9" s="284"/>
      <c r="JC9" s="284">
        <v>26101</v>
      </c>
      <c r="JD9" s="284"/>
      <c r="JE9" s="284">
        <v>26102</v>
      </c>
      <c r="JF9" s="284"/>
      <c r="JG9" s="351" t="s">
        <v>304</v>
      </c>
      <c r="JH9" s="351"/>
      <c r="JI9" s="284">
        <v>26103</v>
      </c>
      <c r="JJ9" s="284"/>
      <c r="JK9" s="284">
        <v>26104</v>
      </c>
      <c r="JL9" s="284"/>
      <c r="JM9" s="284">
        <v>26105</v>
      </c>
      <c r="JN9" s="284"/>
      <c r="JO9" s="351" t="s">
        <v>304</v>
      </c>
      <c r="JP9" s="351"/>
      <c r="JQ9" s="284">
        <v>26109</v>
      </c>
      <c r="JR9" s="284"/>
      <c r="JS9" s="284">
        <v>26201</v>
      </c>
      <c r="JT9" s="284"/>
      <c r="JU9" s="284">
        <v>26202</v>
      </c>
      <c r="JV9" s="284"/>
      <c r="JW9" s="351" t="s">
        <v>304</v>
      </c>
      <c r="JX9" s="351"/>
      <c r="JY9" s="284">
        <v>26300</v>
      </c>
      <c r="JZ9" s="284"/>
      <c r="KA9" s="284">
        <v>26400</v>
      </c>
      <c r="KB9" s="284"/>
      <c r="KC9" s="284">
        <v>26511</v>
      </c>
      <c r="KD9" s="284"/>
      <c r="KE9" s="351" t="s">
        <v>304</v>
      </c>
      <c r="KF9" s="351"/>
      <c r="KG9" s="284">
        <v>26520</v>
      </c>
      <c r="KH9" s="284"/>
      <c r="KI9" s="284">
        <v>26600</v>
      </c>
      <c r="KJ9" s="284"/>
      <c r="KK9" s="284">
        <v>26701</v>
      </c>
      <c r="KL9" s="284"/>
      <c r="KM9" s="351" t="s">
        <v>304</v>
      </c>
      <c r="KN9" s="351"/>
      <c r="KO9" s="284">
        <v>26702</v>
      </c>
      <c r="KP9" s="284"/>
      <c r="KQ9" s="284">
        <v>27101</v>
      </c>
      <c r="KR9" s="284"/>
      <c r="KS9" s="284">
        <v>27102</v>
      </c>
      <c r="KT9" s="284"/>
      <c r="KU9" s="351" t="s">
        <v>304</v>
      </c>
      <c r="KV9" s="351"/>
      <c r="KW9" s="284">
        <v>27310</v>
      </c>
      <c r="KX9" s="284"/>
      <c r="KY9" s="284">
        <v>27320</v>
      </c>
      <c r="KZ9" s="284"/>
      <c r="LA9" s="284">
        <v>27500</v>
      </c>
      <c r="LB9" s="284"/>
      <c r="LC9" s="351" t="s">
        <v>304</v>
      </c>
      <c r="LD9" s="351"/>
      <c r="LE9" s="284">
        <v>28120</v>
      </c>
      <c r="LF9" s="284"/>
      <c r="LG9" s="284">
        <v>28130</v>
      </c>
      <c r="LH9" s="284"/>
      <c r="LI9" s="284">
        <v>28140</v>
      </c>
      <c r="LJ9" s="284"/>
      <c r="LK9" s="351" t="s">
        <v>304</v>
      </c>
      <c r="LL9" s="351"/>
      <c r="LM9" s="284">
        <v>28160</v>
      </c>
      <c r="LN9" s="284"/>
      <c r="LO9" s="284">
        <v>28180</v>
      </c>
      <c r="LP9" s="284"/>
      <c r="LQ9" s="284">
        <v>28192</v>
      </c>
      <c r="LR9" s="284"/>
      <c r="LS9" s="351" t="s">
        <v>304</v>
      </c>
      <c r="LT9" s="351"/>
      <c r="LU9" s="284">
        <v>28220</v>
      </c>
      <c r="LV9" s="284"/>
      <c r="LW9" s="284">
        <v>28290</v>
      </c>
      <c r="LX9" s="284"/>
      <c r="LY9" s="284">
        <v>29101</v>
      </c>
      <c r="LZ9" s="284"/>
      <c r="MA9" s="351" t="s">
        <v>304</v>
      </c>
      <c r="MB9" s="351"/>
      <c r="MC9" s="284">
        <v>29300</v>
      </c>
      <c r="MD9" s="284"/>
      <c r="ME9" s="284">
        <v>30110</v>
      </c>
      <c r="MF9" s="284"/>
      <c r="MG9" s="284">
        <v>30300</v>
      </c>
      <c r="MH9" s="284"/>
      <c r="MI9" s="351" t="s">
        <v>304</v>
      </c>
      <c r="MJ9" s="351"/>
      <c r="MK9" s="284">
        <v>30910</v>
      </c>
      <c r="ML9" s="284"/>
      <c r="MM9" s="284">
        <v>31001</v>
      </c>
      <c r="MN9" s="284"/>
      <c r="MO9" s="284">
        <v>33150</v>
      </c>
      <c r="MP9" s="284"/>
    </row>
    <row r="10" spans="1:354" s="432" customFormat="1" ht="15" hidden="1" customHeight="1">
      <c r="A10" s="339" t="s">
        <v>899</v>
      </c>
      <c r="B10" s="339"/>
      <c r="C10" s="340">
        <v>28.919337651784002</v>
      </c>
      <c r="D10" s="340"/>
      <c r="E10" s="340">
        <v>16.228457970243301</v>
      </c>
      <c r="F10" s="340"/>
      <c r="G10" s="340">
        <v>12.6908796815397</v>
      </c>
      <c r="H10" s="340"/>
      <c r="I10" s="339" t="s">
        <v>899</v>
      </c>
      <c r="J10" s="339"/>
      <c r="K10" s="340">
        <v>2.0734702220370802</v>
      </c>
      <c r="L10" s="340"/>
      <c r="M10" s="340">
        <v>1.2793812392431601</v>
      </c>
      <c r="N10" s="340"/>
      <c r="O10" s="340">
        <v>0.46075727443465397</v>
      </c>
      <c r="P10" s="340"/>
      <c r="Q10" s="339" t="s">
        <v>899</v>
      </c>
      <c r="R10" s="339"/>
      <c r="S10" s="340">
        <v>7.3676465033515895E-2</v>
      </c>
      <c r="T10" s="340"/>
      <c r="U10" s="340">
        <v>3.3657760636744298E-2</v>
      </c>
      <c r="V10" s="340"/>
      <c r="W10" s="340">
        <v>2.9244689785206099E-2</v>
      </c>
      <c r="X10" s="340"/>
      <c r="Y10" s="339" t="s">
        <v>899</v>
      </c>
      <c r="Z10" s="339"/>
      <c r="AA10" s="340">
        <v>0.37029322164297701</v>
      </c>
      <c r="AB10" s="340"/>
      <c r="AC10" s="340">
        <v>0.103537742606555</v>
      </c>
      <c r="AD10" s="340"/>
      <c r="AE10" s="340">
        <v>0.123707691664512</v>
      </c>
      <c r="AF10" s="340"/>
      <c r="AG10" s="339" t="s">
        <v>899</v>
      </c>
      <c r="AH10" s="339"/>
      <c r="AI10" s="340">
        <v>0.14816761802841599</v>
      </c>
      <c r="AJ10" s="340"/>
      <c r="AK10" s="340">
        <v>0.32428602241127302</v>
      </c>
      <c r="AL10" s="340"/>
      <c r="AM10" s="340">
        <v>0.11168563022615099</v>
      </c>
      <c r="AN10" s="340"/>
      <c r="AO10" s="339" t="s">
        <v>899</v>
      </c>
      <c r="AP10" s="339"/>
      <c r="AQ10" s="340">
        <v>0.218169445090799</v>
      </c>
      <c r="AR10" s="340"/>
      <c r="AS10" s="340">
        <v>0.16912111422189399</v>
      </c>
      <c r="AT10" s="340"/>
      <c r="AU10" s="340">
        <v>0.102764508981463</v>
      </c>
      <c r="AV10" s="340"/>
      <c r="AW10" s="339" t="s">
        <v>899</v>
      </c>
      <c r="AX10" s="339"/>
      <c r="AY10" s="340">
        <v>2.49614669184277E-2</v>
      </c>
      <c r="AZ10" s="340"/>
      <c r="BA10" s="340">
        <v>7.9848046857443594E-2</v>
      </c>
      <c r="BB10" s="340"/>
      <c r="BC10" s="340">
        <v>0.10950482138418</v>
      </c>
      <c r="BD10" s="340"/>
      <c r="BE10" s="339" t="s">
        <v>899</v>
      </c>
      <c r="BF10" s="339"/>
      <c r="BG10" s="340">
        <v>9.7025667866054502E-2</v>
      </c>
      <c r="BH10" s="340"/>
      <c r="BI10" s="340">
        <v>0.131340715672251</v>
      </c>
      <c r="BJ10" s="340"/>
      <c r="BK10" s="340">
        <v>5.5218621753194197E-2</v>
      </c>
      <c r="BL10" s="340"/>
      <c r="BM10" s="339" t="s">
        <v>899</v>
      </c>
      <c r="BN10" s="339"/>
      <c r="BO10" s="340">
        <v>0.25318411161163501</v>
      </c>
      <c r="BP10" s="340"/>
      <c r="BQ10" s="340">
        <v>0.37843785600130703</v>
      </c>
      <c r="BR10" s="340"/>
      <c r="BS10" s="340">
        <v>0.22004666648462501</v>
      </c>
      <c r="BT10" s="340"/>
      <c r="BU10" s="339" t="s">
        <v>899</v>
      </c>
      <c r="BV10" s="339"/>
      <c r="BW10" s="340">
        <v>4.5214766322771598E-2</v>
      </c>
      <c r="BX10" s="340"/>
      <c r="BY10" s="340">
        <v>0.35134077293196297</v>
      </c>
      <c r="BZ10" s="340"/>
      <c r="CA10" s="340">
        <v>7.4479925788474705E-2</v>
      </c>
      <c r="CB10" s="340"/>
      <c r="CC10" s="339" t="s">
        <v>899</v>
      </c>
      <c r="CD10" s="339"/>
      <c r="CE10" s="340">
        <v>0.26673574703571801</v>
      </c>
      <c r="CF10" s="340"/>
      <c r="CG10" s="340">
        <v>2.8872775444518401E-2</v>
      </c>
      <c r="CH10" s="340"/>
      <c r="CI10" s="340">
        <v>0.39287141649572499</v>
      </c>
      <c r="CJ10" s="340"/>
      <c r="CK10" s="339" t="s">
        <v>899</v>
      </c>
      <c r="CL10" s="339"/>
      <c r="CM10" s="340">
        <v>2.41424420534984E-2</v>
      </c>
      <c r="CN10" s="340"/>
      <c r="CO10" s="340">
        <v>4.1725563777039398E-2</v>
      </c>
      <c r="CP10" s="340"/>
      <c r="CQ10" s="340">
        <v>3.6195904372991597E-2</v>
      </c>
      <c r="CR10" s="340"/>
      <c r="CS10" s="339" t="s">
        <v>899</v>
      </c>
      <c r="CT10" s="339"/>
      <c r="CU10" s="340">
        <v>0.37770922025547499</v>
      </c>
      <c r="CV10" s="340"/>
      <c r="CW10" s="340">
        <v>0.92052462880816999</v>
      </c>
      <c r="CX10" s="340"/>
      <c r="CY10" s="340">
        <v>0.26103801802910398</v>
      </c>
      <c r="CZ10" s="340"/>
      <c r="DA10" s="339" t="s">
        <v>899</v>
      </c>
      <c r="DB10" s="339"/>
      <c r="DC10" s="340">
        <v>0.12744044199537599</v>
      </c>
      <c r="DD10" s="340"/>
      <c r="DE10" s="340">
        <v>5.0990484891450798E-2</v>
      </c>
      <c r="DF10" s="340"/>
      <c r="DG10" s="340">
        <v>0.25048848124623702</v>
      </c>
      <c r="DH10" s="340"/>
      <c r="DI10" s="339" t="s">
        <v>899</v>
      </c>
      <c r="DJ10" s="339"/>
      <c r="DK10" s="340">
        <v>0.52346985915056998</v>
      </c>
      <c r="DL10" s="340"/>
      <c r="DM10" s="340">
        <v>3.4125440754975402E-2</v>
      </c>
      <c r="DN10" s="340"/>
      <c r="DO10" s="340">
        <v>0.13730535730424101</v>
      </c>
      <c r="DP10" s="340"/>
      <c r="DQ10" s="339" t="s">
        <v>899</v>
      </c>
      <c r="DR10" s="339"/>
      <c r="DS10" s="340">
        <v>0.114047390054919</v>
      </c>
      <c r="DT10" s="340"/>
      <c r="DU10" s="340">
        <v>0.69680824486449</v>
      </c>
      <c r="DV10" s="340"/>
      <c r="DW10" s="340">
        <v>0.20919842027496799</v>
      </c>
      <c r="DX10" s="340"/>
      <c r="DY10" s="339" t="s">
        <v>899</v>
      </c>
      <c r="DZ10" s="339"/>
      <c r="EA10" s="340">
        <v>13.8668021684541</v>
      </c>
      <c r="EB10" s="340"/>
      <c r="EC10" s="340">
        <v>2.4899440154048902</v>
      </c>
      <c r="ED10" s="340"/>
      <c r="EE10" s="340">
        <v>1.71777149273876</v>
      </c>
      <c r="EF10" s="340"/>
      <c r="EG10" s="339" t="s">
        <v>899</v>
      </c>
      <c r="EH10" s="339"/>
      <c r="EI10" s="340">
        <v>0.24756764650791399</v>
      </c>
      <c r="EJ10" s="340"/>
      <c r="EK10" s="340">
        <v>0.25615307489043199</v>
      </c>
      <c r="EL10" s="340"/>
      <c r="EM10" s="340">
        <v>0.87913007922924402</v>
      </c>
      <c r="EN10" s="340"/>
      <c r="EO10" s="339" t="s">
        <v>899</v>
      </c>
      <c r="EP10" s="339"/>
      <c r="EQ10" s="340">
        <v>0.14084200550343901</v>
      </c>
      <c r="ER10" s="340"/>
      <c r="ES10" s="340">
        <v>0.26908478095427701</v>
      </c>
      <c r="ET10" s="340"/>
      <c r="EU10" s="340">
        <v>7.07084598743737E-2</v>
      </c>
      <c r="EV10" s="340"/>
      <c r="EW10" s="339" t="s">
        <v>899</v>
      </c>
      <c r="EX10" s="339"/>
      <c r="EY10" s="340">
        <v>0.123914974084847</v>
      </c>
      <c r="EZ10" s="340"/>
      <c r="FA10" s="340">
        <v>0.16872860927725</v>
      </c>
      <c r="FB10" s="340"/>
      <c r="FC10" s="340">
        <v>2.74366608894645E-2</v>
      </c>
      <c r="FD10" s="353"/>
      <c r="FE10" s="339" t="s">
        <v>899</v>
      </c>
      <c r="FF10" s="339"/>
      <c r="FG10" s="340">
        <v>0.52220596621479298</v>
      </c>
      <c r="FH10" s="340"/>
      <c r="FI10" s="340">
        <v>0.29061807665763401</v>
      </c>
      <c r="FJ10" s="340"/>
      <c r="FK10" s="340">
        <v>0.13203954541933799</v>
      </c>
      <c r="FL10" s="340"/>
      <c r="FM10" s="339" t="s">
        <v>899</v>
      </c>
      <c r="FN10" s="339"/>
      <c r="FO10" s="340">
        <v>7.4740031684654498E-2</v>
      </c>
      <c r="FP10" s="340"/>
      <c r="FQ10" s="340">
        <v>1.0787704468504</v>
      </c>
      <c r="FR10" s="340"/>
      <c r="FS10" s="340">
        <v>0.42532072970400597</v>
      </c>
      <c r="FT10" s="340"/>
      <c r="FU10" s="339" t="s">
        <v>899</v>
      </c>
      <c r="FV10" s="339"/>
      <c r="FW10" s="340">
        <v>0.35067240515847298</v>
      </c>
      <c r="FX10" s="340"/>
      <c r="FY10" s="340">
        <v>0.20016097486390999</v>
      </c>
      <c r="FZ10" s="340"/>
      <c r="GA10" s="340">
        <v>0.124222925050037</v>
      </c>
      <c r="GB10" s="340"/>
      <c r="GC10" s="339" t="s">
        <v>899</v>
      </c>
      <c r="GD10" s="339"/>
      <c r="GE10" s="340">
        <v>0.665676470720865</v>
      </c>
      <c r="GF10" s="340"/>
      <c r="GG10" s="340">
        <v>6.2699174817796799E-2</v>
      </c>
      <c r="GH10" s="340"/>
      <c r="GI10" s="340">
        <v>0.184274495526803</v>
      </c>
      <c r="GJ10" s="340"/>
      <c r="GK10" s="339" t="s">
        <v>899</v>
      </c>
      <c r="GL10" s="339"/>
      <c r="GM10" s="340">
        <v>1.00304378898595</v>
      </c>
      <c r="GN10" s="340"/>
      <c r="GO10" s="340">
        <v>0.36027814460886098</v>
      </c>
      <c r="GP10" s="340"/>
      <c r="GQ10" s="340">
        <v>0.34263115849064202</v>
      </c>
      <c r="GR10" s="340"/>
      <c r="GS10" s="339" t="s">
        <v>899</v>
      </c>
      <c r="GT10" s="339"/>
      <c r="GU10" s="340">
        <v>0.32615690582739298</v>
      </c>
      <c r="GV10" s="340"/>
      <c r="GW10" s="340">
        <v>8.2574086974808406E-2</v>
      </c>
      <c r="GX10" s="340"/>
      <c r="GY10" s="340">
        <v>0.78724273163679803</v>
      </c>
      <c r="GZ10" s="340"/>
      <c r="HA10" s="339" t="s">
        <v>899</v>
      </c>
      <c r="HB10" s="339"/>
      <c r="HC10" s="340">
        <v>4.8003596063367501E-2</v>
      </c>
      <c r="HD10" s="340"/>
      <c r="HE10" s="340">
        <v>0.205182639015242</v>
      </c>
      <c r="HF10" s="340"/>
      <c r="HG10" s="340">
        <v>0.12209226629398701</v>
      </c>
      <c r="HH10" s="340"/>
      <c r="HI10" s="339" t="s">
        <v>899</v>
      </c>
      <c r="HJ10" s="339"/>
      <c r="HK10" s="340">
        <v>0.147845858443409</v>
      </c>
      <c r="HL10" s="340"/>
      <c r="HM10" s="340">
        <v>0.14480542153249501</v>
      </c>
      <c r="HN10" s="340"/>
      <c r="HO10" s="340">
        <v>0.18607913822747801</v>
      </c>
      <c r="HP10" s="340"/>
      <c r="HQ10" s="339" t="s">
        <v>899</v>
      </c>
      <c r="HR10" s="339"/>
      <c r="HS10" s="340">
        <v>0.266687766100898</v>
      </c>
      <c r="HT10" s="340"/>
      <c r="HU10" s="340">
        <v>1.2194193140073899</v>
      </c>
      <c r="HV10" s="340"/>
      <c r="HW10" s="340">
        <v>0.214334407519509</v>
      </c>
      <c r="HX10" s="340"/>
      <c r="HY10" s="339" t="s">
        <v>899</v>
      </c>
      <c r="HZ10" s="339"/>
      <c r="IA10" s="340">
        <v>5.1172872485300301E-2</v>
      </c>
      <c r="IB10" s="340"/>
      <c r="IC10" s="340">
        <v>0.89637658879218896</v>
      </c>
      <c r="ID10" s="340"/>
      <c r="IE10" s="340">
        <v>0.122494426439979</v>
      </c>
      <c r="IF10" s="340"/>
      <c r="IG10" s="339" t="s">
        <v>899</v>
      </c>
      <c r="IH10" s="339"/>
      <c r="II10" s="340">
        <v>0.34171397505779999</v>
      </c>
      <c r="IJ10" s="340"/>
      <c r="IK10" s="340">
        <v>0.151910787385934</v>
      </c>
      <c r="IL10" s="340"/>
      <c r="IM10" s="340">
        <v>0.23172865566964901</v>
      </c>
      <c r="IN10" s="340"/>
      <c r="IO10" s="340">
        <v>0.178889969148185</v>
      </c>
      <c r="IP10" s="340"/>
      <c r="IQ10" s="339" t="s">
        <v>899</v>
      </c>
      <c r="IR10" s="339"/>
      <c r="IS10" s="340">
        <v>0.22343728792956399</v>
      </c>
      <c r="IT10" s="340"/>
      <c r="IU10" s="340">
        <v>0.24821071373213199</v>
      </c>
      <c r="IV10" s="340"/>
      <c r="IW10" s="340">
        <v>0.18040490525605701</v>
      </c>
      <c r="IX10" s="340"/>
      <c r="IY10" s="339" t="s">
        <v>899</v>
      </c>
      <c r="IZ10" s="339"/>
      <c r="JA10" s="340">
        <v>0.37989948027063702</v>
      </c>
      <c r="JB10" s="340"/>
      <c r="JC10" s="340">
        <v>3.2536806616607201</v>
      </c>
      <c r="JD10" s="340"/>
      <c r="JE10" s="340">
        <v>1.70438175148654</v>
      </c>
      <c r="JF10" s="340"/>
      <c r="JG10" s="339" t="s">
        <v>899</v>
      </c>
      <c r="JH10" s="339"/>
      <c r="JI10" s="340">
        <v>0.18248695931766401</v>
      </c>
      <c r="JJ10" s="340"/>
      <c r="JK10" s="340">
        <v>2.2557874776513702</v>
      </c>
      <c r="JL10" s="340"/>
      <c r="JM10" s="340">
        <v>0.106045732047144</v>
      </c>
      <c r="JN10" s="340"/>
      <c r="JO10" s="339" t="s">
        <v>899</v>
      </c>
      <c r="JP10" s="339"/>
      <c r="JQ10" s="340">
        <v>0.15014182797297601</v>
      </c>
      <c r="JR10" s="340"/>
      <c r="JS10" s="340">
        <v>0.33854691074147603</v>
      </c>
      <c r="JT10" s="340"/>
      <c r="JU10" s="340">
        <v>2.0655931623483998</v>
      </c>
      <c r="JV10" s="340"/>
      <c r="JW10" s="339" t="s">
        <v>899</v>
      </c>
      <c r="JX10" s="339"/>
      <c r="JY10" s="340">
        <v>0.86247008673105696</v>
      </c>
      <c r="JZ10" s="340"/>
      <c r="KA10" s="340">
        <v>2.2196526779102301</v>
      </c>
      <c r="KB10" s="340"/>
      <c r="KC10" s="340">
        <v>0.1053147614047</v>
      </c>
      <c r="KD10" s="340"/>
      <c r="KE10" s="339" t="s">
        <v>899</v>
      </c>
      <c r="KF10" s="339"/>
      <c r="KG10" s="340">
        <v>0.116612310709651</v>
      </c>
      <c r="KH10" s="340"/>
      <c r="KI10" s="340">
        <v>0.247213075112548</v>
      </c>
      <c r="KJ10" s="340"/>
      <c r="KK10" s="340">
        <v>5.3191122380516702E-2</v>
      </c>
      <c r="KL10" s="340"/>
      <c r="KM10" s="339" t="s">
        <v>899</v>
      </c>
      <c r="KN10" s="339"/>
      <c r="KO10" s="340">
        <v>0.13461620537852301</v>
      </c>
      <c r="KP10" s="340"/>
      <c r="KQ10" s="340">
        <v>0.168110844936844</v>
      </c>
      <c r="KR10" s="340"/>
      <c r="KS10" s="340">
        <v>0.35923378658028099</v>
      </c>
      <c r="KT10" s="340"/>
      <c r="KU10" s="339" t="s">
        <v>899</v>
      </c>
      <c r="KV10" s="339"/>
      <c r="KW10" s="340">
        <v>3.0673097920847901E-2</v>
      </c>
      <c r="KX10" s="340"/>
      <c r="KY10" s="340">
        <v>0.39188426320069902</v>
      </c>
      <c r="KZ10" s="340"/>
      <c r="LA10" s="340">
        <v>0.23530380864969799</v>
      </c>
      <c r="LB10" s="340"/>
      <c r="LC10" s="339" t="s">
        <v>899</v>
      </c>
      <c r="LD10" s="339"/>
      <c r="LE10" s="340">
        <v>1.3990636069661101E-2</v>
      </c>
      <c r="LF10" s="340"/>
      <c r="LG10" s="340">
        <v>0.180775040761294</v>
      </c>
      <c r="LH10" s="340"/>
      <c r="LI10" s="340">
        <v>0.151731650252035</v>
      </c>
      <c r="LJ10" s="340"/>
      <c r="LK10" s="339" t="s">
        <v>899</v>
      </c>
      <c r="LL10" s="339"/>
      <c r="LM10" s="340">
        <v>9.2870448784352397E-2</v>
      </c>
      <c r="LN10" s="340"/>
      <c r="LO10" s="340">
        <v>4.4223122518724997E-2</v>
      </c>
      <c r="LP10" s="340"/>
      <c r="LQ10" s="340">
        <v>0.52022784209376405</v>
      </c>
      <c r="LR10" s="340"/>
      <c r="LS10" s="339" t="s">
        <v>899</v>
      </c>
      <c r="LT10" s="339"/>
      <c r="LU10" s="340">
        <v>0.393865113664158</v>
      </c>
      <c r="LV10" s="340"/>
      <c r="LW10" s="340">
        <v>0.19512898973187301</v>
      </c>
      <c r="LX10" s="340"/>
      <c r="LY10" s="340">
        <v>1.46630023431946</v>
      </c>
      <c r="LZ10" s="340"/>
      <c r="MA10" s="339" t="s">
        <v>899</v>
      </c>
      <c r="MB10" s="339"/>
      <c r="MC10" s="340">
        <v>1.14300419873401</v>
      </c>
      <c r="MD10" s="340"/>
      <c r="ME10" s="340">
        <v>0.50019042588614304</v>
      </c>
      <c r="MF10" s="340"/>
      <c r="MG10" s="340">
        <v>0.18412582970412</v>
      </c>
      <c r="MH10" s="340"/>
      <c r="MI10" s="339" t="s">
        <v>899</v>
      </c>
      <c r="MJ10" s="339"/>
      <c r="MK10" s="340">
        <v>0.232696987391564</v>
      </c>
      <c r="ML10" s="340"/>
      <c r="MM10" s="340">
        <v>0.91884950063422299</v>
      </c>
      <c r="MN10" s="340"/>
      <c r="MO10" s="340">
        <v>0.100267933501578</v>
      </c>
      <c r="MP10" s="340"/>
    </row>
    <row r="11" spans="1:354" s="432" customFormat="1" ht="15" customHeight="1">
      <c r="A11" s="339" t="s">
        <v>910</v>
      </c>
      <c r="B11" s="339"/>
      <c r="C11" s="340">
        <v>25.14</v>
      </c>
      <c r="D11" s="340"/>
      <c r="E11" s="340">
        <v>12.22</v>
      </c>
      <c r="F11" s="340"/>
      <c r="G11" s="340">
        <v>12.92</v>
      </c>
      <c r="H11" s="340"/>
      <c r="I11" s="339" t="s">
        <v>910</v>
      </c>
      <c r="J11" s="339"/>
      <c r="K11" s="340">
        <v>1.93998759969829</v>
      </c>
      <c r="L11" s="340"/>
      <c r="M11" s="340">
        <v>1.3662565775542901</v>
      </c>
      <c r="N11" s="340"/>
      <c r="O11" s="340">
        <v>0.16655497213928999</v>
      </c>
      <c r="P11" s="340"/>
      <c r="Q11" s="339" t="s">
        <v>910</v>
      </c>
      <c r="R11" s="339"/>
      <c r="S11" s="340">
        <v>4.2390551708795E-2</v>
      </c>
      <c r="T11" s="340"/>
      <c r="U11" s="340">
        <v>0.184050766813631</v>
      </c>
      <c r="V11" s="340"/>
      <c r="W11" s="340">
        <v>2.5108473255757598E-2</v>
      </c>
      <c r="X11" s="340"/>
      <c r="Y11" s="339" t="s">
        <v>910</v>
      </c>
      <c r="Z11" s="339"/>
      <c r="AA11" s="340">
        <v>0.434959636363143</v>
      </c>
      <c r="AB11" s="340"/>
      <c r="AC11" s="340">
        <v>8.8871286725337603E-2</v>
      </c>
      <c r="AD11" s="340"/>
      <c r="AE11" s="340">
        <v>0.13230114954737701</v>
      </c>
      <c r="AF11" s="340"/>
      <c r="AG11" s="339" t="s">
        <v>910</v>
      </c>
      <c r="AH11" s="339"/>
      <c r="AI11" s="340">
        <v>0.131153563797792</v>
      </c>
      <c r="AJ11" s="340"/>
      <c r="AK11" s="340">
        <v>0.364020387424069</v>
      </c>
      <c r="AL11" s="340"/>
      <c r="AM11" s="340">
        <v>8.7589849420362895E-2</v>
      </c>
      <c r="AN11" s="340"/>
      <c r="AO11" s="339" t="s">
        <v>910</v>
      </c>
      <c r="AP11" s="339"/>
      <c r="AQ11" s="340">
        <v>0.11762313902822601</v>
      </c>
      <c r="AR11" s="340"/>
      <c r="AS11" s="340">
        <v>0.16597519302114999</v>
      </c>
      <c r="AT11" s="340"/>
      <c r="AU11" s="340">
        <v>0.106466206843726</v>
      </c>
      <c r="AV11" s="340"/>
      <c r="AW11" s="339" t="s">
        <v>910</v>
      </c>
      <c r="AX11" s="339"/>
      <c r="AY11" s="340">
        <v>5.0203367764849002E-2</v>
      </c>
      <c r="AZ11" s="340"/>
      <c r="BA11" s="340">
        <v>8.5563232119451202E-2</v>
      </c>
      <c r="BB11" s="340"/>
      <c r="BC11" s="340">
        <v>0.16801531442675999</v>
      </c>
      <c r="BD11" s="340"/>
      <c r="BE11" s="339" t="s">
        <v>910</v>
      </c>
      <c r="BF11" s="339"/>
      <c r="BG11" s="340">
        <v>0.14934260020080301</v>
      </c>
      <c r="BH11" s="340"/>
      <c r="BI11" s="340">
        <v>0.12646102811401899</v>
      </c>
      <c r="BJ11" s="340"/>
      <c r="BK11" s="340">
        <v>6.6484124642393602E-2</v>
      </c>
      <c r="BL11" s="340"/>
      <c r="BM11" s="339" t="s">
        <v>910</v>
      </c>
      <c r="BN11" s="339"/>
      <c r="BO11" s="340">
        <v>0.14581478740384199</v>
      </c>
      <c r="BP11" s="340"/>
      <c r="BQ11" s="340">
        <v>0.208748277751791</v>
      </c>
      <c r="BR11" s="340"/>
      <c r="BS11" s="340">
        <v>0.37804678463939501</v>
      </c>
      <c r="BT11" s="340"/>
      <c r="BU11" s="339" t="s">
        <v>910</v>
      </c>
      <c r="BV11" s="339"/>
      <c r="BW11" s="340">
        <v>6.0756784117075399E-2</v>
      </c>
      <c r="BX11" s="340"/>
      <c r="BY11" s="340">
        <v>0.51641002307315098</v>
      </c>
      <c r="BZ11" s="340"/>
      <c r="CA11" s="340">
        <v>6.9396590113446593E-2</v>
      </c>
      <c r="CB11" s="340"/>
      <c r="CC11" s="339" t="s">
        <v>910</v>
      </c>
      <c r="CD11" s="339"/>
      <c r="CE11" s="340">
        <v>0.21968499121980201</v>
      </c>
      <c r="CF11" s="340"/>
      <c r="CG11" s="340">
        <v>0.106034656337319</v>
      </c>
      <c r="CH11" s="340"/>
      <c r="CI11" s="340">
        <v>0.45590227187292598</v>
      </c>
      <c r="CJ11" s="340"/>
      <c r="CK11" s="339" t="s">
        <v>910</v>
      </c>
      <c r="CL11" s="339"/>
      <c r="CM11" s="340">
        <v>5.2596434866964102E-2</v>
      </c>
      <c r="CN11" s="340"/>
      <c r="CO11" s="340">
        <v>1.82696215091342E-2</v>
      </c>
      <c r="CP11" s="340"/>
      <c r="CQ11" s="340">
        <v>4.1145495855984697E-2</v>
      </c>
      <c r="CR11" s="340"/>
      <c r="CS11" s="339" t="s">
        <v>910</v>
      </c>
      <c r="CT11" s="339"/>
      <c r="CU11" s="340">
        <v>0.347934160364129</v>
      </c>
      <c r="CV11" s="340"/>
      <c r="CW11" s="340">
        <v>0.56539716127009798</v>
      </c>
      <c r="CX11" s="340"/>
      <c r="CY11" s="340">
        <v>0.25440124778127599</v>
      </c>
      <c r="CZ11" s="340"/>
      <c r="DA11" s="339" t="s">
        <v>910</v>
      </c>
      <c r="DB11" s="339"/>
      <c r="DC11" s="340">
        <v>0.13765928409765199</v>
      </c>
      <c r="DD11" s="340"/>
      <c r="DE11" s="340">
        <v>5.53528022841938E-2</v>
      </c>
      <c r="DF11" s="340"/>
      <c r="DG11" s="340">
        <v>0.23987676154315399</v>
      </c>
      <c r="DH11" s="340"/>
      <c r="DI11" s="339" t="s">
        <v>910</v>
      </c>
      <c r="DJ11" s="339"/>
      <c r="DK11" s="340">
        <v>0.45427394849059699</v>
      </c>
      <c r="DL11" s="340"/>
      <c r="DM11" s="340">
        <v>4.0131482632639597E-2</v>
      </c>
      <c r="DN11" s="340"/>
      <c r="DO11" s="340">
        <v>0.21508736305558701</v>
      </c>
      <c r="DP11" s="340"/>
      <c r="DQ11" s="339" t="s">
        <v>910</v>
      </c>
      <c r="DR11" s="339"/>
      <c r="DS11" s="340">
        <v>0.111296217241246</v>
      </c>
      <c r="DT11" s="340"/>
      <c r="DU11" s="340">
        <v>0.73063258040217205</v>
      </c>
      <c r="DV11" s="340"/>
      <c r="DW11" s="340">
        <v>0.192617423365392</v>
      </c>
      <c r="DX11" s="340"/>
      <c r="DY11" s="339" t="s">
        <v>910</v>
      </c>
      <c r="DZ11" s="339"/>
      <c r="EA11" s="340">
        <v>9.2616948437080602</v>
      </c>
      <c r="EB11" s="340"/>
      <c r="EC11" s="340">
        <v>1.0462679560722701</v>
      </c>
      <c r="ED11" s="340"/>
      <c r="EE11" s="340">
        <v>2.0040450699344299</v>
      </c>
      <c r="EF11" s="340"/>
      <c r="EG11" s="339" t="s">
        <v>910</v>
      </c>
      <c r="EH11" s="339"/>
      <c r="EI11" s="340">
        <v>0.29275864740306701</v>
      </c>
      <c r="EJ11" s="340"/>
      <c r="EK11" s="340">
        <v>0.37622282847085597</v>
      </c>
      <c r="EL11" s="340"/>
      <c r="EM11" s="340">
        <v>1.10928266292545</v>
      </c>
      <c r="EN11" s="340"/>
      <c r="EO11" s="339" t="s">
        <v>910</v>
      </c>
      <c r="EP11" s="339"/>
      <c r="EQ11" s="340">
        <v>0.139550249106278</v>
      </c>
      <c r="ER11" s="340"/>
      <c r="ES11" s="340">
        <v>0.325733278762528</v>
      </c>
      <c r="ET11" s="340"/>
      <c r="EU11" s="340">
        <v>9.8193124427141301E-2</v>
      </c>
      <c r="EV11" s="340"/>
      <c r="EW11" s="339" t="s">
        <v>910</v>
      </c>
      <c r="EX11" s="339"/>
      <c r="EY11" s="340">
        <v>0.232269538666455</v>
      </c>
      <c r="EZ11" s="340"/>
      <c r="FA11" s="340">
        <v>0.154681770792888</v>
      </c>
      <c r="FB11" s="340"/>
      <c r="FC11" s="340">
        <v>6.5508069934243698E-3</v>
      </c>
      <c r="FD11" s="340"/>
      <c r="FE11" s="339" t="s">
        <v>910</v>
      </c>
      <c r="FF11" s="339"/>
      <c r="FG11" s="340">
        <v>0.42579552640163998</v>
      </c>
      <c r="FH11" s="340"/>
      <c r="FI11" s="340">
        <v>0.29914528545341101</v>
      </c>
      <c r="FJ11" s="340"/>
      <c r="FK11" s="340">
        <v>0.174925717245805</v>
      </c>
      <c r="FL11" s="340"/>
      <c r="FM11" s="339" t="s">
        <v>910</v>
      </c>
      <c r="FN11" s="339"/>
      <c r="FO11" s="340">
        <v>3.8422456444296899E-2</v>
      </c>
      <c r="FP11" s="340"/>
      <c r="FQ11" s="340">
        <v>1.1608536528108699</v>
      </c>
      <c r="FR11" s="340"/>
      <c r="FS11" s="340">
        <v>0.24454565086008101</v>
      </c>
      <c r="FT11" s="340"/>
      <c r="FU11" s="339" t="s">
        <v>910</v>
      </c>
      <c r="FV11" s="339"/>
      <c r="FW11" s="340">
        <v>0.37474653617667703</v>
      </c>
      <c r="FX11" s="340"/>
      <c r="FY11" s="340">
        <v>0.36200843264365301</v>
      </c>
      <c r="FZ11" s="340"/>
      <c r="GA11" s="340">
        <v>0.173388049299536</v>
      </c>
      <c r="GB11" s="340"/>
      <c r="GC11" s="339" t="s">
        <v>910</v>
      </c>
      <c r="GD11" s="339"/>
      <c r="GE11" s="340">
        <v>0.62475477206025898</v>
      </c>
      <c r="GF11" s="340"/>
      <c r="GG11" s="340">
        <v>7.48442218712842E-2</v>
      </c>
      <c r="GH11" s="340"/>
      <c r="GI11" s="340">
        <v>0.16849762252454201</v>
      </c>
      <c r="GJ11" s="340"/>
      <c r="GK11" s="339" t="s">
        <v>910</v>
      </c>
      <c r="GL11" s="339"/>
      <c r="GM11" s="340">
        <v>0.861051370271114</v>
      </c>
      <c r="GN11" s="340"/>
      <c r="GO11" s="340">
        <v>0.14795748401978001</v>
      </c>
      <c r="GP11" s="340"/>
      <c r="GQ11" s="340">
        <v>0.22898489298661301</v>
      </c>
      <c r="GR11" s="340"/>
      <c r="GS11" s="339" t="s">
        <v>910</v>
      </c>
      <c r="GT11" s="339"/>
      <c r="GU11" s="340">
        <v>0.22646132365802199</v>
      </c>
      <c r="GV11" s="340"/>
      <c r="GW11" s="340">
        <v>7.32901537587278E-2</v>
      </c>
      <c r="GX11" s="340"/>
      <c r="GY11" s="340">
        <v>0.74330727802929197</v>
      </c>
      <c r="GZ11" s="340"/>
      <c r="HA11" s="339" t="s">
        <v>910</v>
      </c>
      <c r="HB11" s="339"/>
      <c r="HC11" s="340">
        <v>9.1133902862728905E-2</v>
      </c>
      <c r="HD11" s="340"/>
      <c r="HE11" s="340">
        <v>0.35584391636791102</v>
      </c>
      <c r="HF11" s="340"/>
      <c r="HG11" s="340">
        <v>0.38488039385170503</v>
      </c>
      <c r="HH11" s="340"/>
      <c r="HI11" s="339" t="s">
        <v>910</v>
      </c>
      <c r="HJ11" s="339"/>
      <c r="HK11" s="340">
        <v>0.18254153714184199</v>
      </c>
      <c r="HL11" s="340"/>
      <c r="HM11" s="340">
        <v>0.186751279869492</v>
      </c>
      <c r="HN11" s="340"/>
      <c r="HO11" s="340">
        <v>0.20631851620188499</v>
      </c>
      <c r="HP11" s="340"/>
      <c r="HQ11" s="339" t="s">
        <v>910</v>
      </c>
      <c r="HR11" s="339"/>
      <c r="HS11" s="340">
        <v>0.234023767209939</v>
      </c>
      <c r="HT11" s="340"/>
      <c r="HU11" s="340">
        <v>0.78756844915310398</v>
      </c>
      <c r="HV11" s="340"/>
      <c r="HW11" s="340">
        <v>0.11073782651363399</v>
      </c>
      <c r="HX11" s="340"/>
      <c r="HY11" s="339" t="s">
        <v>910</v>
      </c>
      <c r="HZ11" s="339"/>
      <c r="IA11" s="340">
        <v>0.32589142969250201</v>
      </c>
      <c r="IB11" s="340"/>
      <c r="IC11" s="340">
        <v>0.70975970604242999</v>
      </c>
      <c r="ID11" s="340"/>
      <c r="IE11" s="340">
        <v>0.31698159286605998</v>
      </c>
      <c r="IF11" s="340"/>
      <c r="IG11" s="339" t="s">
        <v>910</v>
      </c>
      <c r="IH11" s="339"/>
      <c r="II11" s="340">
        <v>0.53696086650136299</v>
      </c>
      <c r="IJ11" s="340"/>
      <c r="IK11" s="340">
        <v>0.31014169953223703</v>
      </c>
      <c r="IL11" s="340"/>
      <c r="IM11" s="340">
        <v>0.32334456559125402</v>
      </c>
      <c r="IN11" s="340"/>
      <c r="IO11" s="340">
        <v>0.248668409368484</v>
      </c>
      <c r="IP11" s="340"/>
      <c r="IQ11" s="339" t="s">
        <v>910</v>
      </c>
      <c r="IR11" s="339"/>
      <c r="IS11" s="340">
        <v>0.41488209743321097</v>
      </c>
      <c r="IT11" s="340"/>
      <c r="IU11" s="340">
        <v>0.34779259315621502</v>
      </c>
      <c r="IV11" s="340"/>
      <c r="IW11" s="340">
        <v>0.30652369956752301</v>
      </c>
      <c r="IX11" s="340"/>
      <c r="IY11" s="339" t="s">
        <v>910</v>
      </c>
      <c r="IZ11" s="339"/>
      <c r="JA11" s="340">
        <v>0.45452892911642101</v>
      </c>
      <c r="JB11" s="340"/>
      <c r="JC11" s="340">
        <v>3.25197076740892</v>
      </c>
      <c r="JD11" s="340"/>
      <c r="JE11" s="340">
        <v>1.7564937748048</v>
      </c>
      <c r="JF11" s="340"/>
      <c r="JG11" s="339" t="s">
        <v>910</v>
      </c>
      <c r="JH11" s="339"/>
      <c r="JI11" s="340">
        <v>0.29474823546647899</v>
      </c>
      <c r="JJ11" s="340"/>
      <c r="JK11" s="340">
        <v>2.18608407623306</v>
      </c>
      <c r="JL11" s="340"/>
      <c r="JM11" s="340">
        <v>7.2088671997769102E-3</v>
      </c>
      <c r="JN11" s="340"/>
      <c r="JO11" s="339" t="s">
        <v>910</v>
      </c>
      <c r="JP11" s="339"/>
      <c r="JQ11" s="340">
        <v>0.18687942137309599</v>
      </c>
      <c r="JR11" s="340"/>
      <c r="JS11" s="340">
        <v>0.65621170431460696</v>
      </c>
      <c r="JT11" s="340"/>
      <c r="JU11" s="340">
        <v>1.1593140009021401</v>
      </c>
      <c r="JV11" s="340"/>
      <c r="JW11" s="339" t="s">
        <v>910</v>
      </c>
      <c r="JX11" s="339"/>
      <c r="JY11" s="340">
        <v>0.90877197496935203</v>
      </c>
      <c r="JZ11" s="340"/>
      <c r="KA11" s="340">
        <v>2.4309808257863299</v>
      </c>
      <c r="KB11" s="340"/>
      <c r="KC11" s="340">
        <v>0.391944220993376</v>
      </c>
      <c r="KD11" s="340"/>
      <c r="KE11" s="339" t="s">
        <v>910</v>
      </c>
      <c r="KF11" s="339"/>
      <c r="KG11" s="340">
        <v>0.130196880985884</v>
      </c>
      <c r="KH11" s="340"/>
      <c r="KI11" s="340">
        <v>0.40159409048706801</v>
      </c>
      <c r="KJ11" s="340"/>
      <c r="KK11" s="340">
        <v>3.87400876689169E-2</v>
      </c>
      <c r="KL11" s="340"/>
      <c r="KM11" s="339" t="s">
        <v>910</v>
      </c>
      <c r="KN11" s="339"/>
      <c r="KO11" s="340">
        <v>4.9925233880120601E-2</v>
      </c>
      <c r="KP11" s="340"/>
      <c r="KQ11" s="340">
        <v>0.20868291986666199</v>
      </c>
      <c r="KR11" s="340"/>
      <c r="KS11" s="340">
        <v>0.43741984575414899</v>
      </c>
      <c r="KT11" s="340"/>
      <c r="KU11" s="339" t="s">
        <v>910</v>
      </c>
      <c r="KV11" s="339"/>
      <c r="KW11" s="340">
        <v>2.8844393300444901E-2</v>
      </c>
      <c r="KX11" s="340"/>
      <c r="KY11" s="340">
        <v>0.45928219225268402</v>
      </c>
      <c r="KZ11" s="340"/>
      <c r="LA11" s="340">
        <v>0.47239134962598101</v>
      </c>
      <c r="LB11" s="340"/>
      <c r="LC11" s="339" t="s">
        <v>910</v>
      </c>
      <c r="LD11" s="339"/>
      <c r="LE11" s="340">
        <v>1.4190767406853399E-3</v>
      </c>
      <c r="LF11" s="340"/>
      <c r="LG11" s="340">
        <v>0.138428042050384</v>
      </c>
      <c r="LH11" s="340"/>
      <c r="LI11" s="340">
        <v>5.1087966277914801E-2</v>
      </c>
      <c r="LJ11" s="340"/>
      <c r="LK11" s="339" t="s">
        <v>910</v>
      </c>
      <c r="LL11" s="339"/>
      <c r="LM11" s="340">
        <v>8.4355798194951398E-2</v>
      </c>
      <c r="LN11" s="340"/>
      <c r="LO11" s="340">
        <v>5.7527034522973898E-2</v>
      </c>
      <c r="LP11" s="340"/>
      <c r="LQ11" s="340">
        <v>0.66346033189674103</v>
      </c>
      <c r="LR11" s="340"/>
      <c r="LS11" s="339" t="s">
        <v>910</v>
      </c>
      <c r="LT11" s="339"/>
      <c r="LU11" s="340">
        <v>0.326859033708089</v>
      </c>
      <c r="LV11" s="340"/>
      <c r="LW11" s="340">
        <v>0.26116823518460203</v>
      </c>
      <c r="LX11" s="340"/>
      <c r="LY11" s="340">
        <v>1.5819815574014899</v>
      </c>
      <c r="LZ11" s="340"/>
      <c r="MA11" s="339" t="s">
        <v>910</v>
      </c>
      <c r="MB11" s="339"/>
      <c r="MC11" s="340">
        <v>1.41907116098441</v>
      </c>
      <c r="MD11" s="340"/>
      <c r="ME11" s="340">
        <v>0.43903955088241198</v>
      </c>
      <c r="MF11" s="340"/>
      <c r="MG11" s="340">
        <v>0.278034347108155</v>
      </c>
      <c r="MH11" s="340"/>
      <c r="MI11" s="339" t="s">
        <v>910</v>
      </c>
      <c r="MJ11" s="339"/>
      <c r="MK11" s="340">
        <v>0.26434988756410799</v>
      </c>
      <c r="ML11" s="340"/>
      <c r="MM11" s="340">
        <v>0.71986464617796997</v>
      </c>
      <c r="MN11" s="340"/>
      <c r="MO11" s="340">
        <v>0.24498078256391001</v>
      </c>
      <c r="MP11" s="340"/>
    </row>
    <row r="12" spans="1:354" ht="15" customHeight="1">
      <c r="A12" s="322"/>
      <c r="B12" s="21"/>
      <c r="C12" s="253"/>
      <c r="D12" s="253"/>
      <c r="E12" s="253"/>
      <c r="F12" s="253"/>
      <c r="G12" s="253"/>
      <c r="H12" s="253"/>
      <c r="I12" s="322"/>
      <c r="J12" s="21"/>
      <c r="K12" s="253"/>
      <c r="L12" s="253"/>
      <c r="M12" s="253"/>
      <c r="N12" s="253"/>
      <c r="O12" s="253"/>
      <c r="P12" s="253"/>
      <c r="Q12" s="322"/>
      <c r="R12" s="21"/>
      <c r="S12" s="253"/>
      <c r="T12" s="253"/>
      <c r="U12" s="253"/>
      <c r="V12" s="253"/>
      <c r="W12" s="253"/>
      <c r="X12" s="253"/>
      <c r="Y12" s="322"/>
      <c r="Z12" s="21"/>
      <c r="AA12" s="253"/>
      <c r="AB12" s="253"/>
      <c r="AC12" s="253"/>
      <c r="AD12" s="253"/>
      <c r="AE12" s="253"/>
      <c r="AF12" s="253"/>
      <c r="AG12" s="322"/>
      <c r="AH12" s="21"/>
      <c r="AI12" s="253"/>
      <c r="AJ12" s="253"/>
      <c r="AK12" s="253"/>
      <c r="AL12" s="253"/>
      <c r="AM12" s="253"/>
      <c r="AN12" s="253"/>
      <c r="AO12" s="322"/>
      <c r="AP12" s="21"/>
      <c r="AQ12" s="253"/>
      <c r="AR12" s="253"/>
      <c r="AS12" s="253"/>
      <c r="AT12" s="253"/>
      <c r="AU12" s="253"/>
      <c r="AV12" s="253"/>
      <c r="AW12" s="322"/>
      <c r="AX12" s="21"/>
      <c r="AY12" s="253"/>
      <c r="AZ12" s="253"/>
      <c r="BA12" s="259"/>
      <c r="BB12" s="259"/>
      <c r="BC12" s="259"/>
      <c r="BD12" s="253"/>
      <c r="BE12" s="322"/>
      <c r="BF12" s="21"/>
      <c r="BG12" s="260"/>
      <c r="BH12" s="260"/>
      <c r="BI12" s="253"/>
      <c r="BJ12" s="253"/>
      <c r="BK12" s="253"/>
      <c r="BL12" s="253"/>
      <c r="BM12" s="322"/>
      <c r="BN12" s="21"/>
      <c r="BO12" s="253"/>
      <c r="BP12" s="253"/>
      <c r="BQ12" s="253"/>
      <c r="BR12" s="253"/>
      <c r="BS12" s="253"/>
      <c r="BT12" s="253"/>
      <c r="BU12" s="322"/>
      <c r="BV12" s="21"/>
      <c r="BW12" s="253"/>
      <c r="BX12" s="253"/>
      <c r="BY12" s="253"/>
      <c r="BZ12" s="253"/>
      <c r="CA12" s="253"/>
      <c r="CB12" s="253"/>
      <c r="CC12" s="322"/>
      <c r="CD12" s="21"/>
      <c r="CE12" s="253"/>
      <c r="CF12" s="253"/>
      <c r="CG12" s="253"/>
      <c r="CH12" s="253"/>
      <c r="CI12" s="253"/>
      <c r="CJ12" s="253"/>
      <c r="CK12" s="322"/>
      <c r="CL12" s="21"/>
      <c r="CM12" s="253"/>
      <c r="CN12" s="253"/>
      <c r="CO12" s="253"/>
      <c r="CP12" s="253"/>
      <c r="CQ12" s="253"/>
      <c r="CR12" s="253"/>
      <c r="CS12" s="322"/>
      <c r="CT12" s="21"/>
      <c r="CU12" s="253"/>
      <c r="CV12" s="253"/>
      <c r="CW12" s="253"/>
      <c r="CX12" s="253"/>
      <c r="CY12" s="253"/>
      <c r="CZ12" s="253"/>
      <c r="DA12" s="322"/>
      <c r="DB12" s="21"/>
      <c r="DC12" s="253"/>
      <c r="DD12" s="253"/>
      <c r="DE12" s="253"/>
      <c r="DF12" s="253"/>
      <c r="DG12" s="253"/>
      <c r="DH12" s="253"/>
      <c r="DI12" s="322"/>
      <c r="DJ12" s="21"/>
      <c r="DK12" s="253"/>
      <c r="DL12" s="253"/>
      <c r="DM12" s="253"/>
      <c r="DN12" s="253"/>
      <c r="DO12" s="253"/>
      <c r="DP12" s="253"/>
      <c r="DQ12" s="322"/>
      <c r="DR12" s="21"/>
      <c r="DS12" s="253"/>
      <c r="DT12" s="253"/>
      <c r="DU12" s="253"/>
      <c r="DV12" s="253"/>
      <c r="DW12" s="253"/>
      <c r="DX12" s="253"/>
      <c r="DY12" s="322"/>
      <c r="DZ12" s="21"/>
      <c r="EA12" s="253"/>
      <c r="EB12" s="253"/>
      <c r="EC12" s="253"/>
      <c r="ED12" s="253"/>
      <c r="EE12" s="253"/>
      <c r="EF12" s="253"/>
      <c r="EG12" s="322"/>
      <c r="EH12" s="21"/>
      <c r="EI12" s="253"/>
      <c r="EJ12" s="253"/>
      <c r="EK12" s="253"/>
      <c r="EL12" s="253"/>
      <c r="EM12" s="253"/>
      <c r="EN12" s="253"/>
      <c r="EO12" s="322"/>
      <c r="EP12" s="21"/>
      <c r="EQ12" s="253"/>
      <c r="ER12" s="253"/>
      <c r="ES12" s="253"/>
      <c r="ET12" s="253"/>
      <c r="EU12" s="253"/>
      <c r="EV12" s="253"/>
      <c r="EW12" s="322"/>
      <c r="EX12" s="21"/>
      <c r="EY12" s="253"/>
      <c r="EZ12" s="253"/>
      <c r="FA12" s="253"/>
      <c r="FB12" s="253"/>
      <c r="FC12" s="253"/>
      <c r="FD12" s="253"/>
      <c r="FE12" s="322"/>
      <c r="FF12" s="21"/>
      <c r="FG12" s="253"/>
      <c r="FH12" s="253"/>
      <c r="FI12" s="253"/>
      <c r="FJ12" s="253"/>
      <c r="FK12" s="253"/>
      <c r="FL12" s="253"/>
      <c r="FM12" s="322"/>
      <c r="FN12" s="21"/>
      <c r="FO12" s="253"/>
      <c r="FP12" s="253"/>
      <c r="FQ12" s="253"/>
      <c r="FR12" s="253"/>
      <c r="FS12" s="259"/>
      <c r="FT12" s="259"/>
      <c r="FU12" s="322"/>
      <c r="FV12" s="21"/>
      <c r="FW12" s="259"/>
      <c r="FX12" s="253"/>
      <c r="FY12" s="253"/>
      <c r="FZ12" s="253"/>
      <c r="GA12" s="253"/>
      <c r="GB12" s="253"/>
      <c r="GC12" s="322"/>
      <c r="GD12" s="21"/>
      <c r="GE12" s="253"/>
      <c r="GF12" s="253"/>
      <c r="GG12" s="253"/>
      <c r="GH12" s="253"/>
      <c r="GI12" s="253"/>
      <c r="GJ12" s="253"/>
      <c r="GK12" s="322"/>
      <c r="GL12" s="21"/>
      <c r="GM12" s="253"/>
      <c r="GN12" s="253"/>
      <c r="GO12" s="253"/>
      <c r="GP12" s="253"/>
      <c r="GQ12" s="253"/>
      <c r="GR12" s="253"/>
      <c r="GS12" s="322"/>
      <c r="GT12" s="21"/>
      <c r="GU12" s="253"/>
      <c r="GV12" s="253"/>
      <c r="GW12" s="253"/>
      <c r="GX12" s="253"/>
      <c r="GY12" s="253"/>
      <c r="GZ12" s="253"/>
      <c r="HA12" s="322"/>
      <c r="HB12" s="21"/>
      <c r="HC12" s="253"/>
      <c r="HD12" s="253"/>
      <c r="HE12" s="253"/>
      <c r="HF12" s="253"/>
      <c r="HG12" s="259"/>
      <c r="HH12" s="259"/>
      <c r="HI12" s="322"/>
      <c r="HJ12" s="21"/>
      <c r="HK12" s="259"/>
      <c r="HL12" s="253"/>
      <c r="HM12" s="253"/>
      <c r="HN12" s="253"/>
      <c r="HO12" s="253"/>
      <c r="HP12" s="253"/>
      <c r="HQ12" s="322"/>
      <c r="HR12" s="21"/>
      <c r="HS12" s="253"/>
      <c r="HT12" s="253"/>
      <c r="HU12" s="253"/>
      <c r="HV12" s="253"/>
      <c r="HW12" s="253"/>
      <c r="HX12" s="253"/>
      <c r="HY12" s="322"/>
      <c r="HZ12" s="21"/>
      <c r="IA12" s="253"/>
      <c r="IB12" s="253"/>
      <c r="IC12" s="253"/>
      <c r="ID12" s="253"/>
      <c r="IE12" s="253"/>
      <c r="IF12" s="253"/>
      <c r="IG12" s="322"/>
      <c r="IH12" s="21"/>
      <c r="II12" s="253"/>
      <c r="IJ12" s="253"/>
      <c r="IK12" s="253"/>
      <c r="IL12" s="253"/>
      <c r="IM12" s="253"/>
      <c r="IN12" s="253"/>
      <c r="IO12" s="253"/>
      <c r="IP12" s="253"/>
      <c r="IQ12" s="322"/>
      <c r="IR12" s="21"/>
      <c r="IY12" s="322"/>
      <c r="IZ12" s="21"/>
      <c r="JG12" s="322"/>
      <c r="JH12" s="21"/>
      <c r="JO12" s="322"/>
      <c r="JP12" s="21"/>
      <c r="JW12" s="322"/>
      <c r="JX12" s="21"/>
      <c r="KE12" s="322"/>
      <c r="KF12" s="21"/>
      <c r="KM12" s="322"/>
      <c r="KN12" s="21"/>
      <c r="KU12" s="322"/>
      <c r="KV12" s="21"/>
      <c r="LC12" s="322"/>
      <c r="LD12" s="21"/>
      <c r="LK12" s="322"/>
      <c r="LL12" s="21"/>
      <c r="LS12" s="322"/>
      <c r="LT12" s="21"/>
      <c r="MA12" s="322"/>
      <c r="MB12" s="21"/>
      <c r="MI12" s="322"/>
      <c r="MJ12" s="21"/>
    </row>
    <row r="13" spans="1:354" ht="15" hidden="1" customHeight="1">
      <c r="A13" s="322">
        <v>2015</v>
      </c>
      <c r="B13" s="21"/>
      <c r="C13" s="253">
        <v>100.00000000000011</v>
      </c>
      <c r="D13" s="341"/>
      <c r="E13" s="253">
        <v>100.00000000000024</v>
      </c>
      <c r="F13" s="253"/>
      <c r="G13" s="253">
        <v>100</v>
      </c>
      <c r="H13" s="253"/>
      <c r="I13" s="322">
        <v>2015</v>
      </c>
      <c r="J13" s="21"/>
      <c r="K13" s="253">
        <v>100</v>
      </c>
      <c r="L13" s="341"/>
      <c r="M13" s="253">
        <v>100</v>
      </c>
      <c r="N13" s="253"/>
      <c r="O13" s="253">
        <v>100</v>
      </c>
      <c r="P13" s="253"/>
      <c r="Q13" s="322">
        <v>2015</v>
      </c>
      <c r="R13" s="21"/>
      <c r="S13" s="253">
        <v>99.999999999999986</v>
      </c>
      <c r="T13" s="341"/>
      <c r="U13" s="253">
        <v>100</v>
      </c>
      <c r="V13" s="253"/>
      <c r="W13" s="253">
        <v>100.00000000000001</v>
      </c>
      <c r="X13" s="253"/>
      <c r="Y13" s="322">
        <v>2015</v>
      </c>
      <c r="Z13" s="21"/>
      <c r="AA13" s="253">
        <v>100</v>
      </c>
      <c r="AB13" s="341"/>
      <c r="AC13" s="253">
        <v>99.999999999999986</v>
      </c>
      <c r="AD13" s="253"/>
      <c r="AE13" s="253">
        <v>100.00000000000001</v>
      </c>
      <c r="AF13" s="253"/>
      <c r="AG13" s="322">
        <v>2015</v>
      </c>
      <c r="AH13" s="21"/>
      <c r="AI13" s="253">
        <v>100.00000000000001</v>
      </c>
      <c r="AJ13" s="341"/>
      <c r="AK13" s="253">
        <v>100.00000000000001</v>
      </c>
      <c r="AL13" s="253"/>
      <c r="AM13" s="253">
        <v>100</v>
      </c>
      <c r="AN13" s="253"/>
      <c r="AO13" s="322">
        <v>2015</v>
      </c>
      <c r="AP13" s="21"/>
      <c r="AQ13" s="253">
        <v>100</v>
      </c>
      <c r="AR13" s="341"/>
      <c r="AS13" s="253">
        <v>100</v>
      </c>
      <c r="AT13" s="253"/>
      <c r="AU13" s="253">
        <v>99.999999999999986</v>
      </c>
      <c r="AV13" s="253"/>
      <c r="AW13" s="322">
        <v>2015</v>
      </c>
      <c r="AX13" s="21"/>
      <c r="AY13" s="253">
        <v>100</v>
      </c>
      <c r="AZ13" s="341"/>
      <c r="BA13" s="253">
        <v>100.00000000000001</v>
      </c>
      <c r="BB13" s="253"/>
      <c r="BC13" s="253">
        <v>99.999999999999957</v>
      </c>
      <c r="BD13" s="253"/>
      <c r="BE13" s="322">
        <v>2015</v>
      </c>
      <c r="BF13" s="21"/>
      <c r="BG13" s="253">
        <v>100</v>
      </c>
      <c r="BH13" s="341"/>
      <c r="BI13" s="253">
        <v>99.999999999999986</v>
      </c>
      <c r="BJ13" s="253"/>
      <c r="BK13" s="253">
        <v>100</v>
      </c>
      <c r="BL13" s="253"/>
      <c r="BM13" s="322">
        <v>2015</v>
      </c>
      <c r="BN13" s="21"/>
      <c r="BO13" s="253">
        <v>100</v>
      </c>
      <c r="BP13" s="341"/>
      <c r="BQ13" s="253">
        <v>99.999999999999702</v>
      </c>
      <c r="BR13" s="253"/>
      <c r="BS13" s="253">
        <v>99.999999999999986</v>
      </c>
      <c r="BT13" s="253"/>
      <c r="BU13" s="322">
        <v>2015</v>
      </c>
      <c r="BV13" s="21"/>
      <c r="BW13" s="253">
        <v>100</v>
      </c>
      <c r="BX13" s="341"/>
      <c r="BY13" s="253">
        <v>100</v>
      </c>
      <c r="BZ13" s="253"/>
      <c r="CA13" s="253">
        <v>100</v>
      </c>
      <c r="CB13" s="253"/>
      <c r="CC13" s="322">
        <v>2015</v>
      </c>
      <c r="CD13" s="21"/>
      <c r="CE13" s="253">
        <v>100</v>
      </c>
      <c r="CF13" s="341"/>
      <c r="CG13" s="253">
        <v>100</v>
      </c>
      <c r="CH13" s="253"/>
      <c r="CI13" s="253">
        <v>99.999999999999986</v>
      </c>
      <c r="CJ13" s="253"/>
      <c r="CK13" s="322">
        <v>2015</v>
      </c>
      <c r="CL13" s="21"/>
      <c r="CM13" s="253">
        <v>100</v>
      </c>
      <c r="CN13" s="341"/>
      <c r="CO13" s="253">
        <v>100.00000000000001</v>
      </c>
      <c r="CP13" s="253"/>
      <c r="CQ13" s="253">
        <v>100</v>
      </c>
      <c r="CR13" s="253"/>
      <c r="CS13" s="322">
        <v>2015</v>
      </c>
      <c r="CT13" s="21"/>
      <c r="CU13" s="253">
        <v>100</v>
      </c>
      <c r="CV13" s="341"/>
      <c r="CW13" s="253">
        <v>100</v>
      </c>
      <c r="CX13" s="253"/>
      <c r="CY13" s="253">
        <v>100</v>
      </c>
      <c r="CZ13" s="253"/>
      <c r="DA13" s="322">
        <v>2015</v>
      </c>
      <c r="DB13" s="21"/>
      <c r="DC13" s="253">
        <v>100.00000000000001</v>
      </c>
      <c r="DD13" s="341"/>
      <c r="DE13" s="253">
        <v>99.999999999999986</v>
      </c>
      <c r="DF13" s="253"/>
      <c r="DG13" s="253">
        <v>99.999999999999986</v>
      </c>
      <c r="DH13" s="253"/>
      <c r="DI13" s="322">
        <v>2015</v>
      </c>
      <c r="DJ13" s="21"/>
      <c r="DK13" s="253">
        <v>99.999999999999986</v>
      </c>
      <c r="DL13" s="341"/>
      <c r="DM13" s="253">
        <v>99.999999999999986</v>
      </c>
      <c r="DN13" s="253"/>
      <c r="DO13" s="253">
        <v>100</v>
      </c>
      <c r="DP13" s="253"/>
      <c r="DQ13" s="322">
        <v>2015</v>
      </c>
      <c r="DR13" s="21"/>
      <c r="DS13" s="253">
        <v>100</v>
      </c>
      <c r="DT13" s="341"/>
      <c r="DU13" s="253">
        <v>100</v>
      </c>
      <c r="DV13" s="253"/>
      <c r="DW13" s="253">
        <v>99.999999999999986</v>
      </c>
      <c r="DX13" s="253"/>
      <c r="DY13" s="322">
        <v>2015</v>
      </c>
      <c r="DZ13" s="21"/>
      <c r="EA13" s="253">
        <v>100</v>
      </c>
      <c r="EB13" s="341"/>
      <c r="EC13" s="253">
        <v>100</v>
      </c>
      <c r="ED13" s="253"/>
      <c r="EE13" s="253">
        <v>100</v>
      </c>
      <c r="EF13" s="253"/>
      <c r="EG13" s="322">
        <v>2015</v>
      </c>
      <c r="EH13" s="21"/>
      <c r="EI13" s="253">
        <v>100.00000000000001</v>
      </c>
      <c r="EJ13" s="341"/>
      <c r="EK13" s="253">
        <v>100</v>
      </c>
      <c r="EL13" s="253"/>
      <c r="EM13" s="253">
        <v>99.999999999999986</v>
      </c>
      <c r="EN13" s="253"/>
      <c r="EO13" s="322">
        <v>2015</v>
      </c>
      <c r="EP13" s="21"/>
      <c r="EQ13" s="253">
        <v>100</v>
      </c>
      <c r="ER13" s="341"/>
      <c r="ES13" s="253">
        <v>100</v>
      </c>
      <c r="ET13" s="253"/>
      <c r="EU13" s="253">
        <v>100</v>
      </c>
      <c r="EV13" s="253"/>
      <c r="EW13" s="322">
        <v>2015</v>
      </c>
      <c r="EX13" s="21"/>
      <c r="EY13" s="253">
        <v>99.999999999999986</v>
      </c>
      <c r="EZ13" s="341"/>
      <c r="FA13" s="253">
        <v>100</v>
      </c>
      <c r="FB13" s="253"/>
      <c r="FC13" s="253">
        <v>100</v>
      </c>
      <c r="FD13" s="253"/>
      <c r="FE13" s="322">
        <v>2015</v>
      </c>
      <c r="FF13" s="21"/>
      <c r="FG13" s="253">
        <v>99.999999999999986</v>
      </c>
      <c r="FH13" s="341"/>
      <c r="FI13" s="253">
        <v>100</v>
      </c>
      <c r="FJ13" s="253"/>
      <c r="FK13" s="253">
        <v>100</v>
      </c>
      <c r="FL13" s="253"/>
      <c r="FM13" s="322">
        <v>2015</v>
      </c>
      <c r="FN13" s="21"/>
      <c r="FO13" s="253">
        <v>99.999999999999986</v>
      </c>
      <c r="FP13" s="341"/>
      <c r="FQ13" s="253">
        <v>99.999999999999986</v>
      </c>
      <c r="FR13" s="253"/>
      <c r="FS13" s="253">
        <v>100</v>
      </c>
      <c r="FT13" s="253"/>
      <c r="FU13" s="322">
        <v>2015</v>
      </c>
      <c r="FV13" s="21"/>
      <c r="FW13" s="253">
        <v>100.00000000000001</v>
      </c>
      <c r="FX13" s="341"/>
      <c r="FY13" s="253">
        <v>99.999999999999986</v>
      </c>
      <c r="FZ13" s="253"/>
      <c r="GA13" s="253">
        <v>100</v>
      </c>
      <c r="GB13" s="253"/>
      <c r="GC13" s="322">
        <v>2015</v>
      </c>
      <c r="GD13" s="21"/>
      <c r="GE13" s="253">
        <v>100</v>
      </c>
      <c r="GF13" s="341"/>
      <c r="GG13" s="253">
        <v>100</v>
      </c>
      <c r="GH13" s="253"/>
      <c r="GI13" s="253">
        <v>100</v>
      </c>
      <c r="GJ13" s="253"/>
      <c r="GK13" s="322">
        <v>2015</v>
      </c>
      <c r="GL13" s="21"/>
      <c r="GM13" s="253">
        <v>100</v>
      </c>
      <c r="GN13" s="341"/>
      <c r="GO13" s="253">
        <v>100</v>
      </c>
      <c r="GP13" s="253"/>
      <c r="GQ13" s="253">
        <v>99.999999999999957</v>
      </c>
      <c r="GR13" s="253"/>
      <c r="GS13" s="322">
        <v>2015</v>
      </c>
      <c r="GT13" s="21"/>
      <c r="GU13" s="253">
        <v>100</v>
      </c>
      <c r="GV13" s="341"/>
      <c r="GW13" s="253">
        <v>100.00000000000001</v>
      </c>
      <c r="GX13" s="253"/>
      <c r="GY13" s="253">
        <v>100</v>
      </c>
      <c r="GZ13" s="253"/>
      <c r="HA13" s="322">
        <v>2015</v>
      </c>
      <c r="HB13" s="21"/>
      <c r="HC13" s="253">
        <v>100.00000000000004</v>
      </c>
      <c r="HD13" s="341"/>
      <c r="HE13" s="253">
        <v>100</v>
      </c>
      <c r="HF13" s="253"/>
      <c r="HG13" s="253">
        <v>100</v>
      </c>
      <c r="HH13" s="253"/>
      <c r="HI13" s="322">
        <v>2015</v>
      </c>
      <c r="HJ13" s="21"/>
      <c r="HK13" s="253">
        <v>99.999999999999986</v>
      </c>
      <c r="HL13" s="341"/>
      <c r="HM13" s="253">
        <v>100</v>
      </c>
      <c r="HN13" s="253"/>
      <c r="HO13" s="253">
        <v>100</v>
      </c>
      <c r="HP13" s="253"/>
      <c r="HQ13" s="322">
        <v>2015</v>
      </c>
      <c r="HR13" s="21"/>
      <c r="HS13" s="253">
        <v>100</v>
      </c>
      <c r="HT13" s="341"/>
      <c r="HU13" s="253">
        <v>100.00000000000001</v>
      </c>
      <c r="HV13" s="253"/>
      <c r="HW13" s="253">
        <v>100</v>
      </c>
      <c r="HX13" s="253"/>
      <c r="HY13" s="322">
        <v>2015</v>
      </c>
      <c r="HZ13" s="21"/>
      <c r="IA13" s="253">
        <v>100</v>
      </c>
      <c r="IB13" s="341"/>
      <c r="IC13" s="253">
        <v>99.999999999999986</v>
      </c>
      <c r="ID13" s="253"/>
      <c r="IE13" s="253">
        <v>100</v>
      </c>
      <c r="IF13" s="253"/>
      <c r="IG13" s="322">
        <v>2015</v>
      </c>
      <c r="IH13" s="21"/>
      <c r="II13" s="253">
        <v>100.00000000000001</v>
      </c>
      <c r="IJ13" s="341"/>
      <c r="IK13" s="253">
        <v>99.999999999999986</v>
      </c>
      <c r="IL13" s="253"/>
      <c r="IM13" s="253">
        <v>100</v>
      </c>
      <c r="IN13" s="253"/>
      <c r="IO13" s="253">
        <v>100</v>
      </c>
      <c r="IP13" s="253"/>
      <c r="IQ13" s="322">
        <v>2015</v>
      </c>
      <c r="IR13" s="21"/>
      <c r="IS13" s="253">
        <v>100.00000000000001</v>
      </c>
      <c r="IT13" s="341"/>
      <c r="IU13" s="253">
        <v>100</v>
      </c>
      <c r="IV13" s="253"/>
      <c r="IW13" s="253">
        <v>100</v>
      </c>
      <c r="IX13" s="253"/>
      <c r="IY13" s="322">
        <v>2015</v>
      </c>
      <c r="IZ13" s="21"/>
      <c r="JA13" s="253">
        <v>99.999999999999986</v>
      </c>
      <c r="JB13" s="341"/>
      <c r="JC13" s="253">
        <v>99.999999999999986</v>
      </c>
      <c r="JD13" s="253"/>
      <c r="JE13" s="253">
        <v>100</v>
      </c>
      <c r="JF13" s="253"/>
      <c r="JG13" s="322">
        <v>2015</v>
      </c>
      <c r="JH13" s="21"/>
      <c r="JI13" s="253">
        <v>100</v>
      </c>
      <c r="JJ13" s="341"/>
      <c r="JK13" s="253">
        <v>100</v>
      </c>
      <c r="JL13" s="253"/>
      <c r="JM13" s="253">
        <v>100</v>
      </c>
      <c r="JN13" s="253"/>
      <c r="JO13" s="322">
        <v>2015</v>
      </c>
      <c r="JP13" s="21"/>
      <c r="JQ13" s="253">
        <v>100</v>
      </c>
      <c r="JR13" s="341"/>
      <c r="JS13" s="253">
        <v>100</v>
      </c>
      <c r="JT13" s="253"/>
      <c r="JU13" s="253">
        <v>100</v>
      </c>
      <c r="JV13" s="253"/>
      <c r="JW13" s="322">
        <v>2015</v>
      </c>
      <c r="JX13" s="21"/>
      <c r="JY13" s="253">
        <v>100</v>
      </c>
      <c r="JZ13" s="341"/>
      <c r="KA13" s="253">
        <v>100</v>
      </c>
      <c r="KB13" s="253"/>
      <c r="KC13" s="253">
        <v>100</v>
      </c>
      <c r="KD13" s="253"/>
      <c r="KE13" s="322">
        <v>2015</v>
      </c>
      <c r="KF13" s="21"/>
      <c r="KG13" s="253">
        <v>99.999999999999986</v>
      </c>
      <c r="KH13" s="341"/>
      <c r="KI13" s="253">
        <v>100</v>
      </c>
      <c r="KJ13" s="253"/>
      <c r="KK13" s="253">
        <v>100</v>
      </c>
      <c r="KL13" s="253"/>
      <c r="KM13" s="322">
        <v>2015</v>
      </c>
      <c r="KN13" s="21"/>
      <c r="KO13" s="253">
        <v>100.00000000000001</v>
      </c>
      <c r="KP13" s="341"/>
      <c r="KQ13" s="253">
        <v>100.00000000000001</v>
      </c>
      <c r="KR13" s="253"/>
      <c r="KS13" s="253">
        <v>99.999999999999986</v>
      </c>
      <c r="KT13" s="253"/>
      <c r="KU13" s="322">
        <v>2015</v>
      </c>
      <c r="KV13" s="21"/>
      <c r="KW13" s="253">
        <v>99.999999999999986</v>
      </c>
      <c r="KX13" s="341"/>
      <c r="KY13" s="253">
        <v>99.999999999999986</v>
      </c>
      <c r="KZ13" s="253"/>
      <c r="LA13" s="253">
        <v>100.00000000000001</v>
      </c>
      <c r="LB13" s="253"/>
      <c r="LC13" s="322">
        <v>2015</v>
      </c>
      <c r="LD13" s="21"/>
      <c r="LE13" s="253">
        <v>99.999999999999986</v>
      </c>
      <c r="LF13" s="341"/>
      <c r="LG13" s="253">
        <v>100</v>
      </c>
      <c r="LH13" s="253"/>
      <c r="LI13" s="253">
        <v>100</v>
      </c>
      <c r="LJ13" s="253"/>
      <c r="LK13" s="322">
        <v>2015</v>
      </c>
      <c r="LL13" s="21"/>
      <c r="LM13" s="253">
        <v>100</v>
      </c>
      <c r="LN13" s="341"/>
      <c r="LO13" s="253">
        <v>100</v>
      </c>
      <c r="LP13" s="253"/>
      <c r="LQ13" s="253">
        <v>100</v>
      </c>
      <c r="LR13" s="253"/>
      <c r="LS13" s="322">
        <v>2015</v>
      </c>
      <c r="LT13" s="21"/>
      <c r="LU13" s="253">
        <v>99.999999999999986</v>
      </c>
      <c r="LV13" s="341"/>
      <c r="LW13" s="253">
        <v>100</v>
      </c>
      <c r="LX13" s="253"/>
      <c r="LY13" s="253">
        <v>100</v>
      </c>
      <c r="LZ13" s="253"/>
      <c r="MA13" s="322">
        <v>2015</v>
      </c>
      <c r="MB13" s="21"/>
      <c r="MC13" s="253">
        <v>100</v>
      </c>
      <c r="MD13" s="341"/>
      <c r="ME13" s="253">
        <v>99.999999999999986</v>
      </c>
      <c r="MF13" s="253"/>
      <c r="MG13" s="253">
        <v>100</v>
      </c>
      <c r="MH13" s="253"/>
      <c r="MI13" s="322">
        <v>2015</v>
      </c>
      <c r="MJ13" s="21"/>
      <c r="MK13" s="253">
        <v>100</v>
      </c>
      <c r="ML13" s="341"/>
      <c r="MM13" s="253">
        <v>100.00416175769597</v>
      </c>
      <c r="MN13" s="253"/>
      <c r="MO13" s="253">
        <v>100</v>
      </c>
      <c r="MP13" s="253"/>
    </row>
    <row r="14" spans="1:354" ht="15" hidden="1" customHeight="1">
      <c r="A14" s="322">
        <v>2016</v>
      </c>
      <c r="B14" s="21"/>
      <c r="C14" s="253">
        <v>102.3803731799925</v>
      </c>
      <c r="D14" s="341">
        <v>2.3803731799923753</v>
      </c>
      <c r="E14" s="253">
        <v>101.20616666666666</v>
      </c>
      <c r="F14" s="341">
        <v>1.2061666666664195</v>
      </c>
      <c r="G14" s="253">
        <v>103.49058333333333</v>
      </c>
      <c r="H14" s="341">
        <v>3.4905833333333476</v>
      </c>
      <c r="I14" s="322">
        <v>2016</v>
      </c>
      <c r="J14" s="21"/>
      <c r="K14" s="253">
        <v>86.765927158200668</v>
      </c>
      <c r="L14" s="341">
        <v>-13.234072841799332</v>
      </c>
      <c r="M14" s="253">
        <v>111.43901783218769</v>
      </c>
      <c r="N14" s="341">
        <v>11.439017832187687</v>
      </c>
      <c r="O14" s="253">
        <v>86.085230853107134</v>
      </c>
      <c r="P14" s="341">
        <v>-13.914769146892866</v>
      </c>
      <c r="Q14" s="322">
        <v>2016</v>
      </c>
      <c r="R14" s="21"/>
      <c r="S14" s="253">
        <v>106.51685174072588</v>
      </c>
      <c r="T14" s="341">
        <v>6.5168517407258975</v>
      </c>
      <c r="U14" s="253">
        <v>106.20879285567825</v>
      </c>
      <c r="V14" s="341">
        <v>6.2087928556782543</v>
      </c>
      <c r="W14" s="253">
        <v>106.14941004039287</v>
      </c>
      <c r="X14" s="341">
        <v>6.1494100403928371</v>
      </c>
      <c r="Y14" s="322">
        <v>2016</v>
      </c>
      <c r="Z14" s="21"/>
      <c r="AA14" s="253">
        <v>108.21905322094733</v>
      </c>
      <c r="AB14" s="341">
        <v>8.2190532209473304</v>
      </c>
      <c r="AC14" s="253">
        <v>114.1020259004389</v>
      </c>
      <c r="AD14" s="341">
        <v>14.102025900438917</v>
      </c>
      <c r="AE14" s="253">
        <v>100.56314545484634</v>
      </c>
      <c r="AF14" s="341">
        <v>0.56314545484632106</v>
      </c>
      <c r="AG14" s="322">
        <v>2016</v>
      </c>
      <c r="AH14" s="21"/>
      <c r="AI14" s="253">
        <v>118.76361190173357</v>
      </c>
      <c r="AJ14" s="341">
        <v>18.76361190173354</v>
      </c>
      <c r="AK14" s="253">
        <v>112.95114760411202</v>
      </c>
      <c r="AL14" s="341">
        <v>12.951147604111995</v>
      </c>
      <c r="AM14" s="253">
        <v>99.269549413555879</v>
      </c>
      <c r="AN14" s="341">
        <v>-0.73045058644412109</v>
      </c>
      <c r="AO14" s="322">
        <v>2016</v>
      </c>
      <c r="AP14" s="21"/>
      <c r="AQ14" s="253">
        <v>109.67074120004952</v>
      </c>
      <c r="AR14" s="341">
        <v>9.6707412000495196</v>
      </c>
      <c r="AS14" s="253">
        <v>101.576512570327</v>
      </c>
      <c r="AT14" s="341">
        <v>1.5765125703269973</v>
      </c>
      <c r="AU14" s="253">
        <v>99.959606223641188</v>
      </c>
      <c r="AV14" s="341">
        <v>-4.0393776358797595E-2</v>
      </c>
      <c r="AW14" s="322">
        <v>2016</v>
      </c>
      <c r="AX14" s="21"/>
      <c r="AY14" s="253">
        <v>115.57008404952209</v>
      </c>
      <c r="AZ14" s="341">
        <v>15.570084049522094</v>
      </c>
      <c r="BA14" s="253">
        <v>113.38479282412554</v>
      </c>
      <c r="BB14" s="341">
        <v>13.384792824125526</v>
      </c>
      <c r="BC14" s="253">
        <v>115.53926379810368</v>
      </c>
      <c r="BD14" s="341">
        <v>15.539263798103732</v>
      </c>
      <c r="BE14" s="322">
        <v>2016</v>
      </c>
      <c r="BF14" s="21"/>
      <c r="BG14" s="253">
        <v>96.398105584017273</v>
      </c>
      <c r="BH14" s="341">
        <v>-3.6018944159827271</v>
      </c>
      <c r="BI14" s="253">
        <v>107.55434074804195</v>
      </c>
      <c r="BJ14" s="341">
        <v>7.5543407480419802</v>
      </c>
      <c r="BK14" s="253">
        <v>115.53609012479319</v>
      </c>
      <c r="BL14" s="341">
        <v>15.536090124793205</v>
      </c>
      <c r="BM14" s="322">
        <v>2016</v>
      </c>
      <c r="BN14" s="21"/>
      <c r="BO14" s="253">
        <v>101.68673198501089</v>
      </c>
      <c r="BP14" s="341">
        <v>1.6867319850109084</v>
      </c>
      <c r="BQ14" s="253">
        <v>109.86599579411028</v>
      </c>
      <c r="BR14" s="341">
        <v>9.8659957941106029</v>
      </c>
      <c r="BS14" s="253">
        <v>109.99715417333893</v>
      </c>
      <c r="BT14" s="341">
        <v>9.9971541733389557</v>
      </c>
      <c r="BU14" s="322">
        <v>2016</v>
      </c>
      <c r="BV14" s="21"/>
      <c r="BW14" s="253">
        <v>109.89788469837218</v>
      </c>
      <c r="BX14" s="341">
        <v>9.8978846983721809</v>
      </c>
      <c r="BY14" s="253">
        <v>103.23259028361379</v>
      </c>
      <c r="BZ14" s="341">
        <v>3.2325902836137743</v>
      </c>
      <c r="CA14" s="253">
        <v>104.93108691366395</v>
      </c>
      <c r="CB14" s="341">
        <v>4.9310869136639468</v>
      </c>
      <c r="CC14" s="322">
        <v>2016</v>
      </c>
      <c r="CD14" s="21"/>
      <c r="CE14" s="253">
        <v>105.02561191534171</v>
      </c>
      <c r="CF14" s="341">
        <v>5.0256119153417274</v>
      </c>
      <c r="CG14" s="253">
        <v>104.99912601720506</v>
      </c>
      <c r="CH14" s="341">
        <v>4.9991260172050431</v>
      </c>
      <c r="CI14" s="253">
        <v>108.21752767553647</v>
      </c>
      <c r="CJ14" s="341">
        <v>8.2175276755365019</v>
      </c>
      <c r="CK14" s="322">
        <v>2016</v>
      </c>
      <c r="CL14" s="21"/>
      <c r="CM14" s="253">
        <v>112.03814565169959</v>
      </c>
      <c r="CN14" s="341">
        <v>12.03814565169958</v>
      </c>
      <c r="CO14" s="253">
        <v>105.52646467871911</v>
      </c>
      <c r="CP14" s="341">
        <v>5.5264646787190941</v>
      </c>
      <c r="CQ14" s="253">
        <v>105.68528037922941</v>
      </c>
      <c r="CR14" s="341">
        <v>5.6852803792294253</v>
      </c>
      <c r="CS14" s="322">
        <v>2016</v>
      </c>
      <c r="CT14" s="21"/>
      <c r="CU14" s="253">
        <v>112.58034303513455</v>
      </c>
      <c r="CV14" s="341">
        <v>12.580343035134561</v>
      </c>
      <c r="CW14" s="253">
        <v>90.09060324499184</v>
      </c>
      <c r="CX14" s="341">
        <v>-9.9093967550081601</v>
      </c>
      <c r="CY14" s="253">
        <v>112.57320182606702</v>
      </c>
      <c r="CZ14" s="341">
        <v>12.57320182606702</v>
      </c>
      <c r="DA14" s="322">
        <v>2016</v>
      </c>
      <c r="DB14" s="21"/>
      <c r="DC14" s="253">
        <v>107.95444828119861</v>
      </c>
      <c r="DD14" s="341">
        <v>7.9544482811985944</v>
      </c>
      <c r="DE14" s="253">
        <v>126.64031161735763</v>
      </c>
      <c r="DF14" s="341">
        <v>26.640311617357654</v>
      </c>
      <c r="DG14" s="253">
        <v>104.44663173918356</v>
      </c>
      <c r="DH14" s="341">
        <v>4.4466317391835872</v>
      </c>
      <c r="DI14" s="322">
        <v>2016</v>
      </c>
      <c r="DJ14" s="21"/>
      <c r="DK14" s="253">
        <v>104.04197071523764</v>
      </c>
      <c r="DL14" s="341">
        <v>4.0419707152376674</v>
      </c>
      <c r="DM14" s="253">
        <v>96.064926186307545</v>
      </c>
      <c r="DN14" s="341">
        <v>-3.9350738136924406</v>
      </c>
      <c r="DO14" s="253">
        <v>107.8320248610293</v>
      </c>
      <c r="DP14" s="341">
        <v>7.8320248610292964</v>
      </c>
      <c r="DQ14" s="322">
        <v>2016</v>
      </c>
      <c r="DR14" s="21"/>
      <c r="DS14" s="253">
        <v>103.82103267880522</v>
      </c>
      <c r="DT14" s="341">
        <v>3.8210326788052242</v>
      </c>
      <c r="DU14" s="253">
        <v>102.85173289326991</v>
      </c>
      <c r="DV14" s="341">
        <v>2.8517328932699257</v>
      </c>
      <c r="DW14" s="253">
        <v>114.74271624883788</v>
      </c>
      <c r="DX14" s="341">
        <v>14.742716248837894</v>
      </c>
      <c r="DY14" s="322">
        <v>2016</v>
      </c>
      <c r="DZ14" s="21"/>
      <c r="EA14" s="253">
        <v>103.08559892405862</v>
      </c>
      <c r="EB14" s="341">
        <v>3.0855989240586155</v>
      </c>
      <c r="EC14" s="253">
        <v>106.82129087203744</v>
      </c>
      <c r="ED14" s="341">
        <v>6.8212908720374514</v>
      </c>
      <c r="EE14" s="253">
        <v>106.75032673036095</v>
      </c>
      <c r="EF14" s="341">
        <v>6.7503267303609533</v>
      </c>
      <c r="EG14" s="322">
        <v>2016</v>
      </c>
      <c r="EH14" s="21"/>
      <c r="EI14" s="253">
        <v>106.83649743737233</v>
      </c>
      <c r="EJ14" s="341">
        <v>6.8364974373723157</v>
      </c>
      <c r="EK14" s="253">
        <v>106.82219104756659</v>
      </c>
      <c r="EL14" s="341">
        <v>6.8221910475665766</v>
      </c>
      <c r="EM14" s="253">
        <v>106.70305581168178</v>
      </c>
      <c r="EN14" s="341">
        <v>6.7030558116818071</v>
      </c>
      <c r="EO14" s="322">
        <v>2016</v>
      </c>
      <c r="EP14" s="21"/>
      <c r="EQ14" s="253">
        <v>103.25568952906173</v>
      </c>
      <c r="ER14" s="341">
        <v>3.2556895290617263</v>
      </c>
      <c r="ES14" s="253">
        <v>103.33358361012802</v>
      </c>
      <c r="ET14" s="341">
        <v>3.3335836101280165</v>
      </c>
      <c r="EU14" s="253">
        <v>103.32618551666805</v>
      </c>
      <c r="EV14" s="341">
        <v>3.3261855166680618</v>
      </c>
      <c r="EW14" s="322">
        <v>2016</v>
      </c>
      <c r="EX14" s="21"/>
      <c r="EY14" s="253">
        <v>103.27176448363615</v>
      </c>
      <c r="EZ14" s="341">
        <v>3.2717644836361472</v>
      </c>
      <c r="FA14" s="253">
        <v>103.28804445070932</v>
      </c>
      <c r="FB14" s="341">
        <v>3.2880444507093216</v>
      </c>
      <c r="FC14" s="253">
        <v>103.4392769144781</v>
      </c>
      <c r="FD14" s="341">
        <v>3.4392769144780999</v>
      </c>
      <c r="FE14" s="322">
        <v>2016</v>
      </c>
      <c r="FF14" s="21"/>
      <c r="FG14" s="253">
        <v>103.37410332625325</v>
      </c>
      <c r="FH14" s="341">
        <v>3.3741033262532483</v>
      </c>
      <c r="FI14" s="253">
        <v>104.43010154434496</v>
      </c>
      <c r="FJ14" s="341">
        <v>4.4301015443449501</v>
      </c>
      <c r="FK14" s="253">
        <v>105.0928842525538</v>
      </c>
      <c r="FL14" s="341">
        <v>5.0928842525538016</v>
      </c>
      <c r="FM14" s="322">
        <v>2016</v>
      </c>
      <c r="FN14" s="21"/>
      <c r="FO14" s="253">
        <v>98.110360087543555</v>
      </c>
      <c r="FP14" s="341">
        <v>-1.8896399124564311</v>
      </c>
      <c r="FQ14" s="253">
        <v>103.88297361697471</v>
      </c>
      <c r="FR14" s="341">
        <v>3.8829736169747093</v>
      </c>
      <c r="FS14" s="253">
        <v>100.96844403367392</v>
      </c>
      <c r="FT14" s="341">
        <v>0.96844403367390441</v>
      </c>
      <c r="FU14" s="322">
        <v>2016</v>
      </c>
      <c r="FV14" s="21"/>
      <c r="FW14" s="253">
        <v>104.75803872862656</v>
      </c>
      <c r="FX14" s="341">
        <v>4.7580387286265449</v>
      </c>
      <c r="FY14" s="253">
        <v>104.05591551593261</v>
      </c>
      <c r="FZ14" s="341">
        <v>4.0559155159326252</v>
      </c>
      <c r="GA14" s="253">
        <v>103.82923395154843</v>
      </c>
      <c r="GB14" s="341">
        <v>3.8292339515484457</v>
      </c>
      <c r="GC14" s="322">
        <v>2016</v>
      </c>
      <c r="GD14" s="21"/>
      <c r="GE14" s="253">
        <v>103.71017385595711</v>
      </c>
      <c r="GF14" s="341">
        <v>3.7101738559571089</v>
      </c>
      <c r="GG14" s="253">
        <v>103.8032103674236</v>
      </c>
      <c r="GH14" s="341">
        <v>3.8032103674235884</v>
      </c>
      <c r="GI14" s="253">
        <v>101.31345666562095</v>
      </c>
      <c r="GJ14" s="341">
        <v>1.3134566656209472</v>
      </c>
      <c r="GK14" s="322">
        <v>2016</v>
      </c>
      <c r="GL14" s="21"/>
      <c r="GM14" s="253">
        <v>103.81939719581199</v>
      </c>
      <c r="GN14" s="341">
        <v>3.8193971958119874</v>
      </c>
      <c r="GO14" s="253">
        <v>115.2992361270492</v>
      </c>
      <c r="GP14" s="341">
        <v>15.299236127049198</v>
      </c>
      <c r="GQ14" s="253">
        <v>115.63355129690136</v>
      </c>
      <c r="GR14" s="341">
        <v>15.633551296901402</v>
      </c>
      <c r="GS14" s="322">
        <v>2016</v>
      </c>
      <c r="GT14" s="21"/>
      <c r="GU14" s="253">
        <v>103.12682341691421</v>
      </c>
      <c r="GV14" s="341">
        <v>3.1268234169142204</v>
      </c>
      <c r="GW14" s="253">
        <v>103.87870072498947</v>
      </c>
      <c r="GX14" s="341">
        <v>3.8787007249894572</v>
      </c>
      <c r="GY14" s="253">
        <v>103.17224825793797</v>
      </c>
      <c r="GZ14" s="341">
        <v>3.1722482579379658</v>
      </c>
      <c r="HA14" s="322">
        <v>2016</v>
      </c>
      <c r="HB14" s="21"/>
      <c r="HC14" s="253">
        <v>103.15850040014594</v>
      </c>
      <c r="HD14" s="341">
        <v>3.1585004001458969</v>
      </c>
      <c r="HE14" s="253">
        <v>103.19346634460362</v>
      </c>
      <c r="HF14" s="341">
        <v>3.1934663446036211</v>
      </c>
      <c r="HG14" s="253">
        <v>98.773143578218423</v>
      </c>
      <c r="HH14" s="341">
        <v>-1.2268564217815765</v>
      </c>
      <c r="HI14" s="322">
        <v>2016</v>
      </c>
      <c r="HJ14" s="21"/>
      <c r="HK14" s="253">
        <v>105.38969055920109</v>
      </c>
      <c r="HL14" s="341">
        <v>5.3896905592011137</v>
      </c>
      <c r="HM14" s="253">
        <v>104.59661127670078</v>
      </c>
      <c r="HN14" s="341">
        <v>4.5966112767007843</v>
      </c>
      <c r="HO14" s="253">
        <v>103.15542813558859</v>
      </c>
      <c r="HP14" s="341">
        <v>3.1554281355886076</v>
      </c>
      <c r="HQ14" s="322">
        <v>2016</v>
      </c>
      <c r="HR14" s="21"/>
      <c r="HS14" s="253">
        <v>100.85173347688692</v>
      </c>
      <c r="HT14" s="341">
        <v>0.85173347688692047</v>
      </c>
      <c r="HU14" s="253">
        <v>100.10995103482946</v>
      </c>
      <c r="HV14" s="341">
        <v>0.10995103482945012</v>
      </c>
      <c r="HW14" s="253">
        <v>100.89390070347173</v>
      </c>
      <c r="HX14" s="341">
        <v>0.89390070347172923</v>
      </c>
      <c r="HY14" s="322">
        <v>2016</v>
      </c>
      <c r="HZ14" s="21"/>
      <c r="IA14" s="253">
        <v>100.54226923544068</v>
      </c>
      <c r="IB14" s="341">
        <v>0.54226923544069905</v>
      </c>
      <c r="IC14" s="253">
        <v>105.55150539368033</v>
      </c>
      <c r="ID14" s="341">
        <v>5.551505393680344</v>
      </c>
      <c r="IE14" s="253">
        <v>99.121878114003096</v>
      </c>
      <c r="IF14" s="341">
        <v>-0.87812188599690444</v>
      </c>
      <c r="IG14" s="322">
        <v>2016</v>
      </c>
      <c r="IH14" s="21"/>
      <c r="II14" s="253">
        <v>105.05261665406961</v>
      </c>
      <c r="IJ14" s="341">
        <v>5.0526166540695954</v>
      </c>
      <c r="IK14" s="253">
        <v>102.75683762127805</v>
      </c>
      <c r="IL14" s="341">
        <v>2.7568376212780805</v>
      </c>
      <c r="IM14" s="253">
        <v>106.02526915146778</v>
      </c>
      <c r="IN14" s="341">
        <v>6.0252691514677679</v>
      </c>
      <c r="IO14" s="253">
        <v>106.12153853938059</v>
      </c>
      <c r="IP14" s="341">
        <v>6.1215385393805946</v>
      </c>
      <c r="IQ14" s="322">
        <v>2016</v>
      </c>
      <c r="IR14" s="21"/>
      <c r="IS14" s="253">
        <v>106.10687977617117</v>
      </c>
      <c r="IT14" s="341">
        <v>6.1068797761711551</v>
      </c>
      <c r="IU14" s="253">
        <v>106.65982004130878</v>
      </c>
      <c r="IV14" s="341">
        <v>6.6598200413087909</v>
      </c>
      <c r="IW14" s="253">
        <v>106.01244701799936</v>
      </c>
      <c r="IX14" s="341">
        <v>6.0124470179993637</v>
      </c>
      <c r="IY14" s="322">
        <v>2016</v>
      </c>
      <c r="IZ14" s="21"/>
      <c r="JA14" s="253">
        <v>106.08017147588002</v>
      </c>
      <c r="JB14" s="341">
        <v>6.08017147588005</v>
      </c>
      <c r="JC14" s="253">
        <v>107.14256784045506</v>
      </c>
      <c r="JD14" s="341">
        <v>7.1425678404550865</v>
      </c>
      <c r="JE14" s="253">
        <v>115.9175199494502</v>
      </c>
      <c r="JF14" s="341">
        <v>15.917519949450181</v>
      </c>
      <c r="JG14" s="322">
        <v>2016</v>
      </c>
      <c r="JH14" s="21"/>
      <c r="JI14" s="253">
        <v>115.18634909708068</v>
      </c>
      <c r="JJ14" s="341">
        <v>15.186349097080679</v>
      </c>
      <c r="JK14" s="253">
        <v>110.67764012149162</v>
      </c>
      <c r="JL14" s="341">
        <v>10.677640121491621</v>
      </c>
      <c r="JM14" s="253">
        <v>103.74235571228279</v>
      </c>
      <c r="JN14" s="341">
        <v>3.7423557122827873</v>
      </c>
      <c r="JO14" s="322">
        <v>2016</v>
      </c>
      <c r="JP14" s="21"/>
      <c r="JQ14" s="253">
        <v>113.97206772176463</v>
      </c>
      <c r="JR14" s="341">
        <v>13.972067721764631</v>
      </c>
      <c r="JS14" s="253">
        <v>104.32591448937983</v>
      </c>
      <c r="JT14" s="341">
        <v>4.3259144893798265</v>
      </c>
      <c r="JU14" s="253">
        <v>104.10187152191888</v>
      </c>
      <c r="JV14" s="341">
        <v>4.1018715219188806</v>
      </c>
      <c r="JW14" s="322">
        <v>2016</v>
      </c>
      <c r="JX14" s="21"/>
      <c r="JY14" s="253">
        <v>103.00840586502716</v>
      </c>
      <c r="JZ14" s="341">
        <v>3.0084058650271572</v>
      </c>
      <c r="KA14" s="253">
        <v>104.23005470645246</v>
      </c>
      <c r="KB14" s="341">
        <v>4.2300547064524636</v>
      </c>
      <c r="KC14" s="253">
        <v>113.7281602940438</v>
      </c>
      <c r="KD14" s="341">
        <v>13.728160294043803</v>
      </c>
      <c r="KE14" s="322">
        <v>2016</v>
      </c>
      <c r="KF14" s="21"/>
      <c r="KG14" s="253">
        <v>101.61994032910046</v>
      </c>
      <c r="KH14" s="341">
        <v>1.6199403291004728</v>
      </c>
      <c r="KI14" s="253">
        <v>110.17794958688948</v>
      </c>
      <c r="KJ14" s="341">
        <v>10.177949586889497</v>
      </c>
      <c r="KK14" s="253">
        <v>100.2845186320172</v>
      </c>
      <c r="KL14" s="341">
        <v>0.28451863201719618</v>
      </c>
      <c r="KM14" s="322">
        <v>2016</v>
      </c>
      <c r="KN14" s="21"/>
      <c r="KO14" s="253">
        <v>99.028778160771353</v>
      </c>
      <c r="KP14" s="341">
        <v>-0.97122183922866157</v>
      </c>
      <c r="KQ14" s="253">
        <v>112.12717674933099</v>
      </c>
      <c r="KR14" s="341">
        <v>12.127176749330971</v>
      </c>
      <c r="KS14" s="253">
        <v>99.206404948401826</v>
      </c>
      <c r="KT14" s="341">
        <v>-0.79359505159816024</v>
      </c>
      <c r="KU14" s="322">
        <v>2016</v>
      </c>
      <c r="KV14" s="21"/>
      <c r="KW14" s="253">
        <v>102.21979897173362</v>
      </c>
      <c r="KX14" s="341">
        <v>2.2197989717336384</v>
      </c>
      <c r="KY14" s="253">
        <v>108.47401740012504</v>
      </c>
      <c r="KZ14" s="341">
        <v>8.4740174001250494</v>
      </c>
      <c r="LA14" s="253">
        <v>106.22224784504039</v>
      </c>
      <c r="LB14" s="341">
        <v>6.2222478450403713</v>
      </c>
      <c r="LC14" s="322">
        <v>2016</v>
      </c>
      <c r="LD14" s="21"/>
      <c r="LE14" s="253">
        <v>111.49740745491506</v>
      </c>
      <c r="LF14" s="341">
        <v>11.497407454915077</v>
      </c>
      <c r="LG14" s="253">
        <v>107.29632344621793</v>
      </c>
      <c r="LH14" s="341">
        <v>7.29632344621794</v>
      </c>
      <c r="LI14" s="253">
        <v>103.56521761515735</v>
      </c>
      <c r="LJ14" s="341">
        <v>3.5652176151573514</v>
      </c>
      <c r="LK14" s="322">
        <v>2016</v>
      </c>
      <c r="LL14" s="21"/>
      <c r="LM14" s="253">
        <v>107.75595869174846</v>
      </c>
      <c r="LN14" s="341">
        <v>7.7559586917484609</v>
      </c>
      <c r="LO14" s="253">
        <v>107.52127899584968</v>
      </c>
      <c r="LP14" s="341">
        <v>7.5212789958496842</v>
      </c>
      <c r="LQ14" s="253">
        <v>107.07169400010429</v>
      </c>
      <c r="LR14" s="341">
        <v>7.071694000104273</v>
      </c>
      <c r="LS14" s="322">
        <v>2016</v>
      </c>
      <c r="LT14" s="21"/>
      <c r="LU14" s="253">
        <v>101.71405646832606</v>
      </c>
      <c r="LV14" s="341">
        <v>1.7140564683260777</v>
      </c>
      <c r="LW14" s="253">
        <v>105.82972817473205</v>
      </c>
      <c r="LX14" s="341">
        <v>5.8297281747320682</v>
      </c>
      <c r="LY14" s="253">
        <v>78.65373849272973</v>
      </c>
      <c r="LZ14" s="341">
        <v>-21.34626150727027</v>
      </c>
      <c r="MA14" s="322">
        <v>2016</v>
      </c>
      <c r="MB14" s="21"/>
      <c r="MC14" s="253">
        <v>115.8152028385022</v>
      </c>
      <c r="MD14" s="341">
        <v>15.815202838502202</v>
      </c>
      <c r="ME14" s="253">
        <v>97.205649713260243</v>
      </c>
      <c r="MF14" s="341">
        <v>-2.7943502867397427</v>
      </c>
      <c r="MG14" s="253">
        <v>100.6486200455321</v>
      </c>
      <c r="MH14" s="341">
        <v>0.64862004553209829</v>
      </c>
      <c r="MI14" s="322">
        <v>2016</v>
      </c>
      <c r="MJ14" s="21"/>
      <c r="MK14" s="253">
        <v>93.846637602093395</v>
      </c>
      <c r="ML14" s="341">
        <v>-6.153362397906605</v>
      </c>
      <c r="MM14" s="253">
        <v>109.84366262114617</v>
      </c>
      <c r="MN14" s="341">
        <v>9.8390913843072951</v>
      </c>
      <c r="MO14" s="253">
        <v>105.58373772929455</v>
      </c>
      <c r="MP14" s="341">
        <v>5.5837377292945405</v>
      </c>
    </row>
    <row r="15" spans="1:354" ht="15" hidden="1" customHeight="1">
      <c r="A15" s="322">
        <v>2017</v>
      </c>
      <c r="B15" s="21"/>
      <c r="C15" s="253">
        <v>102.73872224505887</v>
      </c>
      <c r="D15" s="341">
        <v>0.35001734603599743</v>
      </c>
      <c r="E15" s="253">
        <v>99.514579325717136</v>
      </c>
      <c r="F15" s="341">
        <v>-1.6714271438823971</v>
      </c>
      <c r="G15" s="253">
        <v>105.78713559824342</v>
      </c>
      <c r="H15" s="341">
        <v>2.2190929753609652</v>
      </c>
      <c r="I15" s="322">
        <v>2017</v>
      </c>
      <c r="J15" s="21"/>
      <c r="K15" s="253">
        <v>99.791814963392369</v>
      </c>
      <c r="L15" s="341">
        <v>15.012676325629016</v>
      </c>
      <c r="M15" s="253">
        <v>137.51153626320877</v>
      </c>
      <c r="N15" s="341">
        <v>23.396220586117167</v>
      </c>
      <c r="O15" s="253">
        <v>100.20865547410558</v>
      </c>
      <c r="P15" s="341">
        <v>16.406327172541552</v>
      </c>
      <c r="Q15" s="322">
        <v>2017</v>
      </c>
      <c r="R15" s="21"/>
      <c r="S15" s="253">
        <v>106.42006967750848</v>
      </c>
      <c r="T15" s="341">
        <v>-9.0860799615981591E-2</v>
      </c>
      <c r="U15" s="253">
        <v>110.562356714077</v>
      </c>
      <c r="V15" s="341">
        <v>4.0990616137729603</v>
      </c>
      <c r="W15" s="253">
        <v>106.37592197218326</v>
      </c>
      <c r="X15" s="341">
        <v>0.21338972275417234</v>
      </c>
      <c r="Y15" s="322">
        <v>2017</v>
      </c>
      <c r="Z15" s="21"/>
      <c r="AA15" s="253">
        <v>107.02493914343074</v>
      </c>
      <c r="AB15" s="341">
        <v>-1.1034231422063954</v>
      </c>
      <c r="AC15" s="253">
        <v>118.12155186117467</v>
      </c>
      <c r="AD15" s="341">
        <v>3.5227472334654664</v>
      </c>
      <c r="AE15" s="253">
        <v>105.33984697512035</v>
      </c>
      <c r="AF15" s="341">
        <v>4.749952379342389</v>
      </c>
      <c r="AG15" s="322">
        <v>2017</v>
      </c>
      <c r="AH15" s="21"/>
      <c r="AI15" s="253">
        <v>126.86455513602857</v>
      </c>
      <c r="AJ15" s="341">
        <v>6.8210650590500848</v>
      </c>
      <c r="AK15" s="253">
        <v>125.29064265622647</v>
      </c>
      <c r="AL15" s="341">
        <v>10.924630084648385</v>
      </c>
      <c r="AM15" s="253">
        <v>103.08032406877554</v>
      </c>
      <c r="AN15" s="341">
        <v>3.8388153041211126</v>
      </c>
      <c r="AO15" s="322">
        <v>2017</v>
      </c>
      <c r="AP15" s="21"/>
      <c r="AQ15" s="253">
        <v>104.09745717579052</v>
      </c>
      <c r="AR15" s="341">
        <v>-5.0818330972094117</v>
      </c>
      <c r="AS15" s="253">
        <v>104.83718000682802</v>
      </c>
      <c r="AT15" s="341">
        <v>3.2100604303022067</v>
      </c>
      <c r="AU15" s="253">
        <v>105.82873063827593</v>
      </c>
      <c r="AV15" s="341">
        <v>5.8714961336518741</v>
      </c>
      <c r="AW15" s="322">
        <v>2017</v>
      </c>
      <c r="AX15" s="21"/>
      <c r="AY15" s="253">
        <v>120.39087739717138</v>
      </c>
      <c r="AZ15" s="341">
        <v>4.1713159484971527</v>
      </c>
      <c r="BA15" s="253">
        <v>120.3237973648868</v>
      </c>
      <c r="BB15" s="341">
        <v>6.1198723108525996</v>
      </c>
      <c r="BC15" s="253">
        <v>100.3514013851501</v>
      </c>
      <c r="BD15" s="341">
        <v>-13.145195766084555</v>
      </c>
      <c r="BE15" s="322">
        <v>2017</v>
      </c>
      <c r="BF15" s="21"/>
      <c r="BG15" s="253">
        <v>96.946730774246518</v>
      </c>
      <c r="BH15" s="341">
        <v>0.56912445208902795</v>
      </c>
      <c r="BI15" s="253">
        <v>114.32709250671341</v>
      </c>
      <c r="BJ15" s="341">
        <v>6.2970510642033304</v>
      </c>
      <c r="BK15" s="253">
        <v>125.58265386631307</v>
      </c>
      <c r="BL15" s="341">
        <v>8.6956064816356076</v>
      </c>
      <c r="BM15" s="322">
        <v>2017</v>
      </c>
      <c r="BN15" s="21"/>
      <c r="BO15" s="253">
        <v>116.6961284626271</v>
      </c>
      <c r="BP15" s="341">
        <v>14.760427623761842</v>
      </c>
      <c r="BQ15" s="253">
        <v>119.92493123977107</v>
      </c>
      <c r="BR15" s="341">
        <v>9.1556403534641646</v>
      </c>
      <c r="BS15" s="253">
        <v>119.96198690137346</v>
      </c>
      <c r="BT15" s="341">
        <v>9.059173214910146</v>
      </c>
      <c r="BU15" s="322">
        <v>2017</v>
      </c>
      <c r="BV15" s="21"/>
      <c r="BW15" s="253">
        <v>119.95265755119344</v>
      </c>
      <c r="BX15" s="341">
        <v>9.1491959835421568</v>
      </c>
      <c r="BY15" s="253">
        <v>105.35403745282262</v>
      </c>
      <c r="BZ15" s="341">
        <v>2.0550168928053836</v>
      </c>
      <c r="CA15" s="253">
        <v>109.71628166778737</v>
      </c>
      <c r="CB15" s="341">
        <v>4.5603213450563231</v>
      </c>
      <c r="CC15" s="322">
        <v>2017</v>
      </c>
      <c r="CD15" s="21"/>
      <c r="CE15" s="253">
        <v>109.81718030101898</v>
      </c>
      <c r="CF15" s="341">
        <v>4.5622856161405849</v>
      </c>
      <c r="CG15" s="253">
        <v>109.77774197622324</v>
      </c>
      <c r="CH15" s="341">
        <v>4.5511006998621752</v>
      </c>
      <c r="CI15" s="253">
        <v>120.81295204617957</v>
      </c>
      <c r="CJ15" s="341">
        <v>11.638987362941222</v>
      </c>
      <c r="CK15" s="322">
        <v>2017</v>
      </c>
      <c r="CL15" s="21"/>
      <c r="CM15" s="253">
        <v>123.19183018730337</v>
      </c>
      <c r="CN15" s="341">
        <v>9.9552562841212762</v>
      </c>
      <c r="CO15" s="253">
        <v>109.3272513927288</v>
      </c>
      <c r="CP15" s="341">
        <v>3.601737938991306</v>
      </c>
      <c r="CQ15" s="253">
        <v>109.68110242402243</v>
      </c>
      <c r="CR15" s="341">
        <v>3.7808690391460686</v>
      </c>
      <c r="CS15" s="322">
        <v>2017</v>
      </c>
      <c r="CT15" s="21"/>
      <c r="CU15" s="253">
        <v>123.93184353207612</v>
      </c>
      <c r="CV15" s="341">
        <v>10.083021769971822</v>
      </c>
      <c r="CW15" s="253">
        <v>84.784895641771925</v>
      </c>
      <c r="CX15" s="341">
        <v>-5.889301893996219</v>
      </c>
      <c r="CY15" s="253">
        <v>116.57053604948511</v>
      </c>
      <c r="CZ15" s="341">
        <v>3.5508754824209632</v>
      </c>
      <c r="DA15" s="322">
        <v>2017</v>
      </c>
      <c r="DB15" s="21"/>
      <c r="DC15" s="253">
        <v>93.494766756857985</v>
      </c>
      <c r="DD15" s="341">
        <v>-13.394243363345439</v>
      </c>
      <c r="DE15" s="253">
        <v>219.0475961682541</v>
      </c>
      <c r="DF15" s="341">
        <v>72.968301617974618</v>
      </c>
      <c r="DG15" s="253">
        <v>109.1600242457651</v>
      </c>
      <c r="DH15" s="341">
        <v>4.5127281063035838</v>
      </c>
      <c r="DI15" s="322">
        <v>2017</v>
      </c>
      <c r="DJ15" s="21"/>
      <c r="DK15" s="253">
        <v>109.01556904885167</v>
      </c>
      <c r="DL15" s="341">
        <v>4.780376899267651</v>
      </c>
      <c r="DM15" s="253">
        <v>93.243340809372128</v>
      </c>
      <c r="DN15" s="341">
        <v>-2.9371649872121424</v>
      </c>
      <c r="DO15" s="253">
        <v>119.43130847035822</v>
      </c>
      <c r="DP15" s="341">
        <v>10.756807751943569</v>
      </c>
      <c r="DQ15" s="322">
        <v>2017</v>
      </c>
      <c r="DR15" s="21"/>
      <c r="DS15" s="253">
        <v>108.33348157116563</v>
      </c>
      <c r="DT15" s="341">
        <v>4.3463725758929144</v>
      </c>
      <c r="DU15" s="253">
        <v>107.74344321251162</v>
      </c>
      <c r="DV15" s="341">
        <v>4.7560796319473582</v>
      </c>
      <c r="DW15" s="253">
        <v>119.33938086957615</v>
      </c>
      <c r="DX15" s="341">
        <v>4.0060622329783939</v>
      </c>
      <c r="DY15" s="322">
        <v>2017</v>
      </c>
      <c r="DZ15" s="21"/>
      <c r="EA15" s="253">
        <v>106.65273183339791</v>
      </c>
      <c r="EB15" s="341">
        <v>3.4603600760637221</v>
      </c>
      <c r="EC15" s="253">
        <v>111.67735529215655</v>
      </c>
      <c r="ED15" s="341">
        <v>4.5459705462052966</v>
      </c>
      <c r="EE15" s="253">
        <v>111.55122702523867</v>
      </c>
      <c r="EF15" s="341">
        <v>4.4973167220408072</v>
      </c>
      <c r="EG15" s="322">
        <v>2017</v>
      </c>
      <c r="EH15" s="21"/>
      <c r="EI15" s="253">
        <v>111.65985067520167</v>
      </c>
      <c r="EJ15" s="341">
        <v>4.5147055112479677</v>
      </c>
      <c r="EK15" s="253">
        <v>111.54910818169223</v>
      </c>
      <c r="EL15" s="341">
        <v>4.4250329334855252</v>
      </c>
      <c r="EM15" s="253">
        <v>111.49191071290257</v>
      </c>
      <c r="EN15" s="341">
        <v>4.4880203896620685</v>
      </c>
      <c r="EO15" s="322">
        <v>2017</v>
      </c>
      <c r="EP15" s="21"/>
      <c r="EQ15" s="253">
        <v>107.04057250888594</v>
      </c>
      <c r="ER15" s="341">
        <v>3.6655442398250955</v>
      </c>
      <c r="ES15" s="253">
        <v>107.01318699998599</v>
      </c>
      <c r="ET15" s="341">
        <v>3.5608978817002139</v>
      </c>
      <c r="EU15" s="253">
        <v>107.09709868844095</v>
      </c>
      <c r="EV15" s="341">
        <v>3.6495232577463241</v>
      </c>
      <c r="EW15" s="322">
        <v>2017</v>
      </c>
      <c r="EX15" s="21"/>
      <c r="EY15" s="253">
        <v>107.04737433602321</v>
      </c>
      <c r="EZ15" s="341">
        <v>3.6559943284258765</v>
      </c>
      <c r="FA15" s="253">
        <v>106.97917034424967</v>
      </c>
      <c r="FB15" s="341">
        <v>3.5736235623105443</v>
      </c>
      <c r="FC15" s="253">
        <v>107.25404874144171</v>
      </c>
      <c r="FD15" s="341">
        <v>3.6879335787677547</v>
      </c>
      <c r="FE15" s="322">
        <v>2017</v>
      </c>
      <c r="FF15" s="21"/>
      <c r="FG15" s="253">
        <v>107.12277980458872</v>
      </c>
      <c r="FH15" s="341">
        <v>3.6263206719234944</v>
      </c>
      <c r="FI15" s="253">
        <v>109.45924236557313</v>
      </c>
      <c r="FJ15" s="341">
        <v>4.8157961611217956</v>
      </c>
      <c r="FK15" s="253">
        <v>106.14608302147832</v>
      </c>
      <c r="FL15" s="341">
        <v>1.0021599239711918</v>
      </c>
      <c r="FM15" s="322">
        <v>2017</v>
      </c>
      <c r="FN15" s="21"/>
      <c r="FO15" s="253">
        <v>96.040127288021878</v>
      </c>
      <c r="FP15" s="341">
        <v>-2.1101062086352584</v>
      </c>
      <c r="FQ15" s="253">
        <v>110.95509042089002</v>
      </c>
      <c r="FR15" s="341">
        <v>6.8077727828535188</v>
      </c>
      <c r="FS15" s="253">
        <v>108.83152722881584</v>
      </c>
      <c r="FT15" s="341">
        <v>7.787664027504988</v>
      </c>
      <c r="FU15" s="322">
        <v>2017</v>
      </c>
      <c r="FV15" s="21"/>
      <c r="FW15" s="253">
        <v>112.48535035648545</v>
      </c>
      <c r="FX15" s="341">
        <v>7.3763423997239386</v>
      </c>
      <c r="FY15" s="253">
        <v>106.98352367546607</v>
      </c>
      <c r="FZ15" s="341">
        <v>2.8134951723001222</v>
      </c>
      <c r="GA15" s="253">
        <v>106.92157070661845</v>
      </c>
      <c r="GB15" s="341">
        <v>2.9782910240029707</v>
      </c>
      <c r="GC15" s="322">
        <v>2017</v>
      </c>
      <c r="GD15" s="21"/>
      <c r="GE15" s="253">
        <v>106.9491180429133</v>
      </c>
      <c r="GF15" s="341">
        <v>3.1230727579868471</v>
      </c>
      <c r="GG15" s="253">
        <v>106.86154598164397</v>
      </c>
      <c r="GH15" s="341">
        <v>2.9462823003209877</v>
      </c>
      <c r="GI15" s="253">
        <v>101.81715384362214</v>
      </c>
      <c r="GJ15" s="341">
        <v>0.49716710354046256</v>
      </c>
      <c r="GK15" s="322">
        <v>2017</v>
      </c>
      <c r="GL15" s="21"/>
      <c r="GM15" s="253">
        <v>106.96370194179202</v>
      </c>
      <c r="GN15" s="341">
        <v>3.028629361090978</v>
      </c>
      <c r="GO15" s="253">
        <v>125.12042923562842</v>
      </c>
      <c r="GP15" s="341">
        <v>8.5180036212531007</v>
      </c>
      <c r="GQ15" s="253">
        <v>125.40655193587047</v>
      </c>
      <c r="GR15" s="341">
        <v>8.4516998132106949</v>
      </c>
      <c r="GS15" s="322">
        <v>2017</v>
      </c>
      <c r="GT15" s="21"/>
      <c r="GU15" s="253">
        <v>107.7867459763625</v>
      </c>
      <c r="GV15" s="341">
        <v>4.5186328881763984</v>
      </c>
      <c r="GW15" s="253">
        <v>103.99077708633818</v>
      </c>
      <c r="GX15" s="341">
        <v>0.10789157023192786</v>
      </c>
      <c r="GY15" s="253">
        <v>107.76517125910276</v>
      </c>
      <c r="GZ15" s="341">
        <v>4.4517039016947137</v>
      </c>
      <c r="HA15" s="322">
        <v>2017</v>
      </c>
      <c r="HB15" s="21"/>
      <c r="HC15" s="253">
        <v>107.70983434868033</v>
      </c>
      <c r="HD15" s="341">
        <v>4.4119814953494227</v>
      </c>
      <c r="HE15" s="253">
        <v>107.77490269373523</v>
      </c>
      <c r="HF15" s="341">
        <v>4.439657384734403</v>
      </c>
      <c r="HG15" s="253">
        <v>99.425058724409439</v>
      </c>
      <c r="HH15" s="341">
        <v>0.66001255257685898</v>
      </c>
      <c r="HI15" s="322">
        <v>2017</v>
      </c>
      <c r="HJ15" s="21"/>
      <c r="HK15" s="253">
        <v>107.94785846446501</v>
      </c>
      <c r="HL15" s="341">
        <v>2.4273416988798573</v>
      </c>
      <c r="HM15" s="253">
        <v>112.36671573362072</v>
      </c>
      <c r="HN15" s="341">
        <v>7.4286388077763092</v>
      </c>
      <c r="HO15" s="253">
        <v>107.73481731647099</v>
      </c>
      <c r="HP15" s="341">
        <v>4.4393099458258263</v>
      </c>
      <c r="HQ15" s="322">
        <v>2017</v>
      </c>
      <c r="HR15" s="21"/>
      <c r="HS15" s="253">
        <v>109.49759440379438</v>
      </c>
      <c r="HT15" s="341">
        <v>8.5728431518620454</v>
      </c>
      <c r="HU15" s="253">
        <v>108.69406274039075</v>
      </c>
      <c r="HV15" s="341">
        <v>8.5746837520425601</v>
      </c>
      <c r="HW15" s="253">
        <v>109.56536650969662</v>
      </c>
      <c r="HX15" s="341">
        <v>8.5946382742306753</v>
      </c>
      <c r="HY15" s="322">
        <v>2017</v>
      </c>
      <c r="HZ15" s="21"/>
      <c r="IA15" s="253">
        <v>109.10115412069784</v>
      </c>
      <c r="IB15" s="341">
        <v>8.512723007290333</v>
      </c>
      <c r="IC15" s="253">
        <v>105.14673054501253</v>
      </c>
      <c r="ID15" s="341">
        <v>-0.38348562359018956</v>
      </c>
      <c r="IE15" s="253">
        <v>104.56564653974617</v>
      </c>
      <c r="IF15" s="341">
        <v>5.4919948343614209</v>
      </c>
      <c r="IG15" s="322">
        <v>2017</v>
      </c>
      <c r="IH15" s="21"/>
      <c r="II15" s="253">
        <v>106.41428029319957</v>
      </c>
      <c r="IJ15" s="341">
        <v>1.2961729869269476</v>
      </c>
      <c r="IK15" s="253">
        <v>109.54202848876868</v>
      </c>
      <c r="IL15" s="341">
        <v>6.603152670480398</v>
      </c>
      <c r="IM15" s="253">
        <v>112.08660968026628</v>
      </c>
      <c r="IN15" s="341">
        <v>5.7168829443283471</v>
      </c>
      <c r="IO15" s="253">
        <v>111.88644088780143</v>
      </c>
      <c r="IP15" s="341">
        <v>5.4323584333274084</v>
      </c>
      <c r="IQ15" s="322">
        <v>2017</v>
      </c>
      <c r="IR15" s="21"/>
      <c r="IS15" s="253">
        <v>112.01291389365957</v>
      </c>
      <c r="IT15" s="341">
        <v>5.566117984005345</v>
      </c>
      <c r="IU15" s="253">
        <v>112.46791695812544</v>
      </c>
      <c r="IV15" s="341">
        <v>5.4454403866115939</v>
      </c>
      <c r="IW15" s="253">
        <v>111.92900677713003</v>
      </c>
      <c r="IX15" s="341">
        <v>5.581004802319228</v>
      </c>
      <c r="IY15" s="322">
        <v>2017</v>
      </c>
      <c r="IZ15" s="21"/>
      <c r="JA15" s="253">
        <v>111.93304151724853</v>
      </c>
      <c r="JB15" s="341">
        <v>5.5174025078751754</v>
      </c>
      <c r="JC15" s="253">
        <v>118.917617169869</v>
      </c>
      <c r="JD15" s="341">
        <v>10.990075715702517</v>
      </c>
      <c r="JE15" s="253">
        <v>135.89704527501149</v>
      </c>
      <c r="JF15" s="341">
        <v>17.235984115493537</v>
      </c>
      <c r="JG15" s="322">
        <v>2017</v>
      </c>
      <c r="JH15" s="21"/>
      <c r="JI15" s="253">
        <v>123.16730681725564</v>
      </c>
      <c r="JJ15" s="341">
        <v>6.9287357249672823</v>
      </c>
      <c r="JK15" s="253">
        <v>130.48583463989709</v>
      </c>
      <c r="JL15" s="341">
        <v>17.897196305109048</v>
      </c>
      <c r="JM15" s="253">
        <v>109.30794088998341</v>
      </c>
      <c r="JN15" s="341">
        <v>5.3648147273001285</v>
      </c>
      <c r="JO15" s="322">
        <v>2017</v>
      </c>
      <c r="JP15" s="21"/>
      <c r="JQ15" s="253">
        <v>114.28516776369288</v>
      </c>
      <c r="JR15" s="341">
        <v>0.27471647061156546</v>
      </c>
      <c r="JS15" s="253">
        <v>97.204148986006814</v>
      </c>
      <c r="JT15" s="341">
        <v>-6.826458735809112</v>
      </c>
      <c r="JU15" s="253">
        <v>96.671463897051197</v>
      </c>
      <c r="JV15" s="341">
        <v>-7.1376311647799611</v>
      </c>
      <c r="JW15" s="322">
        <v>2017</v>
      </c>
      <c r="JX15" s="21"/>
      <c r="JY15" s="253">
        <v>103.86077321603591</v>
      </c>
      <c r="JZ15" s="341">
        <v>0.82747358708338936</v>
      </c>
      <c r="KA15" s="253">
        <v>106.61569828616196</v>
      </c>
      <c r="KB15" s="341">
        <v>2.2888250288539922</v>
      </c>
      <c r="KC15" s="253">
        <v>112.80295634700853</v>
      </c>
      <c r="KD15" s="341">
        <v>-0.81352230146268312</v>
      </c>
      <c r="KE15" s="322">
        <v>2017</v>
      </c>
      <c r="KF15" s="21"/>
      <c r="KG15" s="253">
        <v>100.83502186195636</v>
      </c>
      <c r="KH15" s="341">
        <v>-0.77240595162928116</v>
      </c>
      <c r="KI15" s="253">
        <v>110.06858868211515</v>
      </c>
      <c r="KJ15" s="341">
        <v>-9.9258431641160882E-2</v>
      </c>
      <c r="KK15" s="253">
        <v>110.13985332511741</v>
      </c>
      <c r="KL15" s="341">
        <v>9.8273739830803351</v>
      </c>
      <c r="KM15" s="322">
        <v>2017</v>
      </c>
      <c r="KN15" s="21"/>
      <c r="KO15" s="253">
        <v>108.60359673473248</v>
      </c>
      <c r="KP15" s="341">
        <v>9.668723326482521</v>
      </c>
      <c r="KQ15" s="253">
        <v>120.72070609831997</v>
      </c>
      <c r="KR15" s="341">
        <v>7.6640914344971804</v>
      </c>
      <c r="KS15" s="253">
        <v>107.90922978918819</v>
      </c>
      <c r="KT15" s="341">
        <v>8.7724425104536152</v>
      </c>
      <c r="KU15" s="322">
        <v>2017</v>
      </c>
      <c r="KV15" s="21"/>
      <c r="KW15" s="253">
        <v>106.15598221577956</v>
      </c>
      <c r="KX15" s="341">
        <v>3.8507053267971827</v>
      </c>
      <c r="KY15" s="253">
        <v>119.63265359323982</v>
      </c>
      <c r="KZ15" s="341">
        <v>10.286920739695887</v>
      </c>
      <c r="LA15" s="253">
        <v>105.01896209914401</v>
      </c>
      <c r="LB15" s="341">
        <v>-1.1328001151432687</v>
      </c>
      <c r="LC15" s="322">
        <v>2017</v>
      </c>
      <c r="LD15" s="21"/>
      <c r="LE15" s="253">
        <v>116.52728726369493</v>
      </c>
      <c r="LF15" s="341">
        <v>4.5112078599798338</v>
      </c>
      <c r="LG15" s="253">
        <v>114.13741743503982</v>
      </c>
      <c r="LH15" s="341">
        <v>6.3758885384837924</v>
      </c>
      <c r="LI15" s="253">
        <v>109.80974364583028</v>
      </c>
      <c r="LJ15" s="341">
        <v>6.0295591265759185</v>
      </c>
      <c r="LK15" s="322">
        <v>2017</v>
      </c>
      <c r="LL15" s="21"/>
      <c r="LM15" s="253">
        <v>114.03339787713514</v>
      </c>
      <c r="LN15" s="341">
        <v>5.8256074760043788</v>
      </c>
      <c r="LO15" s="253">
        <v>114.30727042358569</v>
      </c>
      <c r="LP15" s="341">
        <v>6.3113008802638433</v>
      </c>
      <c r="LQ15" s="253">
        <v>112.97568849917242</v>
      </c>
      <c r="LR15" s="341">
        <v>5.5140572437962732</v>
      </c>
      <c r="LS15" s="322">
        <v>2017</v>
      </c>
      <c r="LT15" s="21"/>
      <c r="LU15" s="253">
        <v>107.55806853210407</v>
      </c>
      <c r="LV15" s="341">
        <v>5.7455304278399808</v>
      </c>
      <c r="LW15" s="253">
        <v>115.90844861984961</v>
      </c>
      <c r="LX15" s="341">
        <v>9.5235248346068744</v>
      </c>
      <c r="LY15" s="253">
        <v>75.245814164075483</v>
      </c>
      <c r="LZ15" s="341">
        <v>-4.3328192581326022</v>
      </c>
      <c r="MA15" s="322">
        <v>2017</v>
      </c>
      <c r="MB15" s="21"/>
      <c r="MC15" s="253">
        <v>130.29343295017728</v>
      </c>
      <c r="MD15" s="341">
        <v>12.501148171250165</v>
      </c>
      <c r="ME15" s="253">
        <v>105.3308929228737</v>
      </c>
      <c r="MF15" s="341">
        <v>8.3588178604654217</v>
      </c>
      <c r="MG15" s="253">
        <v>103.0932369668206</v>
      </c>
      <c r="MH15" s="341">
        <v>2.4288628300940189</v>
      </c>
      <c r="MI15" s="322">
        <v>2017</v>
      </c>
      <c r="MJ15" s="21"/>
      <c r="MK15" s="253">
        <v>89.799372270885215</v>
      </c>
      <c r="ML15" s="341">
        <v>-4.3126375484739725</v>
      </c>
      <c r="MM15" s="253">
        <v>115.99755206916444</v>
      </c>
      <c r="MN15" s="341">
        <v>5.6024073680456183</v>
      </c>
      <c r="MO15" s="253">
        <v>116.30852992284701</v>
      </c>
      <c r="MP15" s="341">
        <v>10.157617474245598</v>
      </c>
    </row>
    <row r="16" spans="1:354" ht="15" hidden="1" customHeight="1">
      <c r="A16" s="322">
        <v>2018</v>
      </c>
      <c r="B16" s="21"/>
      <c r="C16" s="253">
        <v>100.63237900763052</v>
      </c>
      <c r="D16" s="341">
        <v>-2.0501941151303811</v>
      </c>
      <c r="E16" s="253">
        <v>99.321904102735303</v>
      </c>
      <c r="F16" s="341">
        <v>-0.19361507056287053</v>
      </c>
      <c r="G16" s="253">
        <v>101.87151432507981</v>
      </c>
      <c r="H16" s="341">
        <v>-3.7014153479249927</v>
      </c>
      <c r="I16" s="322">
        <v>2018</v>
      </c>
      <c r="J16" s="21"/>
      <c r="K16" s="253">
        <v>97.767462402702208</v>
      </c>
      <c r="L16" s="341">
        <v>-2.02857575186178</v>
      </c>
      <c r="M16" s="253">
        <v>139.40434140095832</v>
      </c>
      <c r="N16" s="341">
        <v>1.3764700687559355</v>
      </c>
      <c r="O16" s="253">
        <v>101.04299011880977</v>
      </c>
      <c r="P16" s="341">
        <v>0.83259738468377975</v>
      </c>
      <c r="Q16" s="322">
        <v>2018</v>
      </c>
      <c r="R16" s="21"/>
      <c r="S16" s="253">
        <v>109.0832250909864</v>
      </c>
      <c r="T16" s="341">
        <v>2.502493581848114</v>
      </c>
      <c r="U16" s="253">
        <v>112.56562068913502</v>
      </c>
      <c r="V16" s="341">
        <v>1.8118861017395034</v>
      </c>
      <c r="W16" s="253">
        <v>108.6866821627831</v>
      </c>
      <c r="X16" s="341">
        <v>2.1722586726008188</v>
      </c>
      <c r="Y16" s="322">
        <v>2018</v>
      </c>
      <c r="Z16" s="21"/>
      <c r="AA16" s="253">
        <v>108.15183693514216</v>
      </c>
      <c r="AB16" s="341">
        <v>1.0529300934254167</v>
      </c>
      <c r="AC16" s="253">
        <v>124.01562064238932</v>
      </c>
      <c r="AD16" s="341">
        <v>4.9898335133133003</v>
      </c>
      <c r="AE16" s="253">
        <v>109.03871876473322</v>
      </c>
      <c r="AF16" s="341">
        <v>3.5113700046350829</v>
      </c>
      <c r="AG16" s="322">
        <v>2018</v>
      </c>
      <c r="AH16" s="21"/>
      <c r="AI16" s="253">
        <v>134.06268494350817</v>
      </c>
      <c r="AJ16" s="341">
        <v>5.6738698998798611</v>
      </c>
      <c r="AK16" s="253">
        <v>132.35943931121659</v>
      </c>
      <c r="AL16" s="341">
        <v>5.6419190652454034</v>
      </c>
      <c r="AM16" s="253">
        <v>107.73096040804376</v>
      </c>
      <c r="AN16" s="341">
        <v>4.5116625129790151</v>
      </c>
      <c r="AO16" s="322">
        <v>2018</v>
      </c>
      <c r="AP16" s="21"/>
      <c r="AQ16" s="253">
        <v>116.59033412620118</v>
      </c>
      <c r="AR16" s="341">
        <v>12.001135560221996</v>
      </c>
      <c r="AS16" s="253">
        <v>109.29346228322954</v>
      </c>
      <c r="AT16" s="341">
        <v>4.2506697300626541</v>
      </c>
      <c r="AU16" s="253">
        <v>110.25143206734255</v>
      </c>
      <c r="AV16" s="341">
        <v>4.1791122338823925</v>
      </c>
      <c r="AW16" s="322">
        <v>2018</v>
      </c>
      <c r="AX16" s="21"/>
      <c r="AY16" s="253">
        <v>129.72917912936819</v>
      </c>
      <c r="AZ16" s="341">
        <v>7.7566522763926855</v>
      </c>
      <c r="BA16" s="253">
        <v>123.82775546400501</v>
      </c>
      <c r="BB16" s="341">
        <v>2.912107310320593</v>
      </c>
      <c r="BC16" s="253">
        <v>110.56518920578593</v>
      </c>
      <c r="BD16" s="341">
        <v>10.178022109960551</v>
      </c>
      <c r="BE16" s="322">
        <v>2018</v>
      </c>
      <c r="BF16" s="21"/>
      <c r="BG16" s="253">
        <v>105.57081220536126</v>
      </c>
      <c r="BH16" s="341">
        <v>8.8956908213822032</v>
      </c>
      <c r="BI16" s="253">
        <v>119.86850768114762</v>
      </c>
      <c r="BJ16" s="341">
        <v>4.8469833815714338</v>
      </c>
      <c r="BK16" s="253">
        <v>131.59106984268888</v>
      </c>
      <c r="BL16" s="341">
        <v>4.7844314412816686</v>
      </c>
      <c r="BM16" s="322">
        <v>2018</v>
      </c>
      <c r="BN16" s="21"/>
      <c r="BO16" s="253">
        <v>118.86337023857391</v>
      </c>
      <c r="BP16" s="341">
        <v>1.8571668182127326</v>
      </c>
      <c r="BQ16" s="253">
        <v>133.77705518388174</v>
      </c>
      <c r="BR16" s="341">
        <v>11.550662402645486</v>
      </c>
      <c r="BS16" s="253">
        <v>117.49523565200214</v>
      </c>
      <c r="BT16" s="341">
        <v>-2.0562774201125649</v>
      </c>
      <c r="BU16" s="322">
        <v>2018</v>
      </c>
      <c r="BV16" s="21"/>
      <c r="BW16" s="253">
        <v>127.64202557011185</v>
      </c>
      <c r="BX16" s="341">
        <v>6.4103356906759217</v>
      </c>
      <c r="BY16" s="253">
        <v>107.29376627019138</v>
      </c>
      <c r="BZ16" s="341">
        <v>1.8411528065427518</v>
      </c>
      <c r="CA16" s="253">
        <v>108.88807502355252</v>
      </c>
      <c r="CB16" s="341">
        <v>-0.75486211494352062</v>
      </c>
      <c r="CC16" s="322">
        <v>2018</v>
      </c>
      <c r="CD16" s="21"/>
      <c r="CE16" s="253">
        <v>113.10647144910389</v>
      </c>
      <c r="CF16" s="341">
        <v>2.995242765356636</v>
      </c>
      <c r="CG16" s="253">
        <v>109.84602297802047</v>
      </c>
      <c r="CH16" s="341">
        <v>6.2199313420038038E-2</v>
      </c>
      <c r="CI16" s="253">
        <v>127.20489452640997</v>
      </c>
      <c r="CJ16" s="341">
        <v>5.2907758414736321</v>
      </c>
      <c r="CK16" s="322">
        <v>2018</v>
      </c>
      <c r="CL16" s="21"/>
      <c r="CM16" s="253">
        <v>129.05341636233894</v>
      </c>
      <c r="CN16" s="341">
        <v>4.7580965118575733</v>
      </c>
      <c r="CO16" s="253">
        <v>108.33936339605587</v>
      </c>
      <c r="CP16" s="341">
        <v>-0.90360635988569982</v>
      </c>
      <c r="CQ16" s="253">
        <v>115.11942796153527</v>
      </c>
      <c r="CR16" s="341">
        <v>4.9583067796752403</v>
      </c>
      <c r="CS16" s="322">
        <v>2018</v>
      </c>
      <c r="CT16" s="21"/>
      <c r="CU16" s="253">
        <v>130.6129018493279</v>
      </c>
      <c r="CV16" s="341">
        <v>5.3909133656376156</v>
      </c>
      <c r="CW16" s="253">
        <v>88.116056481918903</v>
      </c>
      <c r="CX16" s="341">
        <v>3.9289555231884634</v>
      </c>
      <c r="CY16" s="253">
        <v>122.61855264882514</v>
      </c>
      <c r="CZ16" s="341">
        <v>5.1882892575638522</v>
      </c>
      <c r="DA16" s="322">
        <v>2018</v>
      </c>
      <c r="DB16" s="21"/>
      <c r="DC16" s="253">
        <v>101.49695392539206</v>
      </c>
      <c r="DD16" s="341">
        <v>8.5589680001497044</v>
      </c>
      <c r="DE16" s="253">
        <v>248.29854198222361</v>
      </c>
      <c r="DF16" s="341">
        <v>13.353694048987123</v>
      </c>
      <c r="DG16" s="253">
        <v>110.80077234675561</v>
      </c>
      <c r="DH16" s="341">
        <v>1.503066816196835</v>
      </c>
      <c r="DI16" s="322">
        <v>2018</v>
      </c>
      <c r="DJ16" s="21"/>
      <c r="DK16" s="253">
        <v>116.4654700751508</v>
      </c>
      <c r="DL16" s="341">
        <v>6.8337954764614608</v>
      </c>
      <c r="DM16" s="253">
        <v>94.513687557350693</v>
      </c>
      <c r="DN16" s="341">
        <v>1.3623994345887809</v>
      </c>
      <c r="DO16" s="253">
        <v>123.35647624358506</v>
      </c>
      <c r="DP16" s="341">
        <v>3.2865484130579148</v>
      </c>
      <c r="DQ16" s="322">
        <v>2018</v>
      </c>
      <c r="DR16" s="21"/>
      <c r="DS16" s="253">
        <v>113.74430487925702</v>
      </c>
      <c r="DT16" s="341">
        <v>4.9945992961898327</v>
      </c>
      <c r="DU16" s="253">
        <v>111.10862385571652</v>
      </c>
      <c r="DV16" s="341">
        <v>3.1233275481715026</v>
      </c>
      <c r="DW16" s="253">
        <v>127.02615350471673</v>
      </c>
      <c r="DX16" s="341">
        <v>6.4411031623679378</v>
      </c>
      <c r="DY16" s="322">
        <v>2018</v>
      </c>
      <c r="DZ16" s="21"/>
      <c r="EA16" s="253">
        <v>110.24487840435984</v>
      </c>
      <c r="EB16" s="341">
        <v>3.3680774127504094</v>
      </c>
      <c r="EC16" s="253">
        <v>118.79734321776435</v>
      </c>
      <c r="ED16" s="341">
        <v>6.3754983335532671</v>
      </c>
      <c r="EE16" s="253">
        <v>115.85764229387316</v>
      </c>
      <c r="EF16" s="341">
        <v>3.8604822048798724</v>
      </c>
      <c r="EG16" s="322">
        <v>2018</v>
      </c>
      <c r="EH16" s="21"/>
      <c r="EI16" s="253">
        <v>118.28099194217994</v>
      </c>
      <c r="EJ16" s="341">
        <v>5.9297421830143691</v>
      </c>
      <c r="EK16" s="253">
        <v>112.92740426286348</v>
      </c>
      <c r="EL16" s="341">
        <v>1.2355957870378234</v>
      </c>
      <c r="EM16" s="253">
        <v>116.74153242750259</v>
      </c>
      <c r="EN16" s="341">
        <v>4.7085225116628209</v>
      </c>
      <c r="EO16" s="322">
        <v>2018</v>
      </c>
      <c r="EP16" s="21"/>
      <c r="EQ16" s="253">
        <v>110.13246469683035</v>
      </c>
      <c r="ER16" s="341">
        <v>2.8885235901440467</v>
      </c>
      <c r="ES16" s="253">
        <v>113.28393931614379</v>
      </c>
      <c r="ET16" s="341">
        <v>5.8597940047880428</v>
      </c>
      <c r="EU16" s="253">
        <v>111.651067808208</v>
      </c>
      <c r="EV16" s="341">
        <v>4.2521871979138552</v>
      </c>
      <c r="EW16" s="322">
        <v>2018</v>
      </c>
      <c r="EX16" s="21"/>
      <c r="EY16" s="253">
        <v>105.79496216696027</v>
      </c>
      <c r="EZ16" s="341">
        <v>-1.1699606616520981</v>
      </c>
      <c r="FA16" s="253">
        <v>108.01315962151814</v>
      </c>
      <c r="FB16" s="341">
        <v>0.96653327366551878</v>
      </c>
      <c r="FC16" s="253">
        <v>115.20176610858677</v>
      </c>
      <c r="FD16" s="341">
        <v>7.4101793455878777</v>
      </c>
      <c r="FE16" s="322">
        <v>2018</v>
      </c>
      <c r="FF16" s="21"/>
      <c r="FG16" s="253">
        <v>114.91412514647455</v>
      </c>
      <c r="FH16" s="341">
        <v>7.2732852490372721</v>
      </c>
      <c r="FI16" s="253">
        <v>115.72306861747802</v>
      </c>
      <c r="FJ16" s="341">
        <v>5.7225192834652603</v>
      </c>
      <c r="FK16" s="253">
        <v>112.44811410742074</v>
      </c>
      <c r="FL16" s="341">
        <v>5.9371301385348545</v>
      </c>
      <c r="FM16" s="322">
        <v>2018</v>
      </c>
      <c r="FN16" s="21"/>
      <c r="FO16" s="253">
        <v>98.754519548435709</v>
      </c>
      <c r="FP16" s="341">
        <v>2.8263105610776904</v>
      </c>
      <c r="FQ16" s="253">
        <v>116.60059695644981</v>
      </c>
      <c r="FR16" s="341">
        <v>5.0881005226028719</v>
      </c>
      <c r="FS16" s="253">
        <v>115.46659478224193</v>
      </c>
      <c r="FT16" s="341">
        <v>6.0966410399405646</v>
      </c>
      <c r="FU16" s="322">
        <v>2018</v>
      </c>
      <c r="FV16" s="21"/>
      <c r="FW16" s="253">
        <v>114.22329813217844</v>
      </c>
      <c r="FX16" s="341">
        <v>1.5450436614057992</v>
      </c>
      <c r="FY16" s="253">
        <v>110.74265245719273</v>
      </c>
      <c r="FZ16" s="341">
        <v>3.5137455306949477</v>
      </c>
      <c r="GA16" s="253">
        <v>107.07072155102189</v>
      </c>
      <c r="GB16" s="341">
        <v>0.13949556054755874</v>
      </c>
      <c r="GC16" s="322">
        <v>2018</v>
      </c>
      <c r="GD16" s="21"/>
      <c r="GE16" s="253">
        <v>109.98238732479132</v>
      </c>
      <c r="GF16" s="341">
        <v>2.8361797996884235</v>
      </c>
      <c r="GG16" s="253">
        <v>113.33676479990334</v>
      </c>
      <c r="GH16" s="341">
        <v>6.0594470712333077</v>
      </c>
      <c r="GI16" s="253">
        <v>107.69884529752188</v>
      </c>
      <c r="GJ16" s="341">
        <v>5.7767195721589957</v>
      </c>
      <c r="GK16" s="322">
        <v>2018</v>
      </c>
      <c r="GL16" s="21"/>
      <c r="GM16" s="253">
        <v>112.81545275764762</v>
      </c>
      <c r="GN16" s="341">
        <v>5.4707818723776427</v>
      </c>
      <c r="GO16" s="253">
        <v>125.81515212044822</v>
      </c>
      <c r="GP16" s="341">
        <v>0.55524336758108461</v>
      </c>
      <c r="GQ16" s="253">
        <v>129.32187047926908</v>
      </c>
      <c r="GR16" s="341">
        <v>3.1221004668087886</v>
      </c>
      <c r="GS16" s="322">
        <v>2018</v>
      </c>
      <c r="GT16" s="21"/>
      <c r="GU16" s="253">
        <v>119.06483606589694</v>
      </c>
      <c r="GV16" s="341">
        <v>10.463336644384569</v>
      </c>
      <c r="GW16" s="253">
        <v>102.71662023008219</v>
      </c>
      <c r="GX16" s="341">
        <v>-1.2252594816155096</v>
      </c>
      <c r="GY16" s="253">
        <v>121.87161788550038</v>
      </c>
      <c r="GZ16" s="341">
        <v>13.089986738369404</v>
      </c>
      <c r="HA16" s="322">
        <v>2018</v>
      </c>
      <c r="HB16" s="21"/>
      <c r="HC16" s="253">
        <v>112.71218689909115</v>
      </c>
      <c r="HD16" s="341">
        <v>4.6442858079394256</v>
      </c>
      <c r="HE16" s="253">
        <v>111.29985056142193</v>
      </c>
      <c r="HF16" s="341">
        <v>3.2706574346938311</v>
      </c>
      <c r="HG16" s="253">
        <v>104.77279208253303</v>
      </c>
      <c r="HH16" s="341">
        <v>5.3786574800490428</v>
      </c>
      <c r="HI16" s="322">
        <v>2018</v>
      </c>
      <c r="HJ16" s="21"/>
      <c r="HK16" s="253">
        <v>107.21004474785165</v>
      </c>
      <c r="HL16" s="341">
        <v>-0.6834908326191993</v>
      </c>
      <c r="HM16" s="253">
        <v>114.19230761344959</v>
      </c>
      <c r="HN16" s="341">
        <v>1.6246731675923201</v>
      </c>
      <c r="HO16" s="253">
        <v>104.58620200369359</v>
      </c>
      <c r="HP16" s="341">
        <v>-2.9225605901649629</v>
      </c>
      <c r="HQ16" s="322">
        <v>2018</v>
      </c>
      <c r="HR16" s="21"/>
      <c r="HS16" s="253">
        <v>116.76142745232143</v>
      </c>
      <c r="HT16" s="341">
        <v>6.6337832242598864</v>
      </c>
      <c r="HU16" s="253">
        <v>109.45686643981283</v>
      </c>
      <c r="HV16" s="341">
        <v>0.70178966559009837</v>
      </c>
      <c r="HW16" s="253">
        <v>113.03063496687587</v>
      </c>
      <c r="HX16" s="341">
        <v>3.1627407159474643</v>
      </c>
      <c r="HY16" s="322">
        <v>2018</v>
      </c>
      <c r="HZ16" s="21"/>
      <c r="IA16" s="253">
        <v>112.92614550297286</v>
      </c>
      <c r="IB16" s="341">
        <v>3.5059128504208559</v>
      </c>
      <c r="IC16" s="253">
        <v>112.15964185720361</v>
      </c>
      <c r="ID16" s="341">
        <v>6.6696427704795838</v>
      </c>
      <c r="IE16" s="253">
        <v>108.7348857111722</v>
      </c>
      <c r="IF16" s="341">
        <v>3.9871978124682386</v>
      </c>
      <c r="IG16" s="322">
        <v>2018</v>
      </c>
      <c r="IH16" s="21"/>
      <c r="II16" s="253">
        <v>119.30257436474226</v>
      </c>
      <c r="IJ16" s="341">
        <v>12.111432822767782</v>
      </c>
      <c r="IK16" s="253">
        <v>113.65562067839937</v>
      </c>
      <c r="IL16" s="341">
        <v>3.7552638438245225</v>
      </c>
      <c r="IM16" s="253">
        <v>118.75312648273854</v>
      </c>
      <c r="IN16" s="341">
        <v>5.9476478247391782</v>
      </c>
      <c r="IO16" s="253">
        <v>126.37061592249391</v>
      </c>
      <c r="IP16" s="341">
        <v>12.945424771547678</v>
      </c>
      <c r="IQ16" s="322">
        <v>2018</v>
      </c>
      <c r="IR16" s="21"/>
      <c r="IS16" s="253">
        <v>105.60538829972916</v>
      </c>
      <c r="IT16" s="341">
        <v>-5.7203454237548499</v>
      </c>
      <c r="IU16" s="253">
        <v>110.86469944834569</v>
      </c>
      <c r="IV16" s="341">
        <v>-1.4254887554969713</v>
      </c>
      <c r="IW16" s="253">
        <v>113.51025511563985</v>
      </c>
      <c r="IX16" s="341">
        <v>1.4127243545172945</v>
      </c>
      <c r="IY16" s="322">
        <v>2018</v>
      </c>
      <c r="IZ16" s="21"/>
      <c r="JA16" s="253">
        <v>121.36042596258523</v>
      </c>
      <c r="JB16" s="341">
        <v>8.4223427841759957</v>
      </c>
      <c r="JC16" s="253">
        <v>131.14443404880367</v>
      </c>
      <c r="JD16" s="341">
        <v>10.281754015865602</v>
      </c>
      <c r="JE16" s="253">
        <v>144.45580463947888</v>
      </c>
      <c r="JF16" s="341">
        <v>6.2979731068819405</v>
      </c>
      <c r="JG16" s="322">
        <v>2018</v>
      </c>
      <c r="JH16" s="21"/>
      <c r="JI16" s="253">
        <v>132.82486410339024</v>
      </c>
      <c r="JJ16" s="341">
        <v>7.841007111135113</v>
      </c>
      <c r="JK16" s="253">
        <v>135.33672421535027</v>
      </c>
      <c r="JL16" s="341">
        <v>3.7175602921498978</v>
      </c>
      <c r="JM16" s="253">
        <v>105.59875968678985</v>
      </c>
      <c r="JN16" s="341">
        <v>-3.3933318778063892</v>
      </c>
      <c r="JO16" s="322">
        <v>2018</v>
      </c>
      <c r="JP16" s="21"/>
      <c r="JQ16" s="253">
        <v>117.66074216915632</v>
      </c>
      <c r="JR16" s="341">
        <v>2.9536417292951711</v>
      </c>
      <c r="JS16" s="253">
        <v>102.43032389303799</v>
      </c>
      <c r="JT16" s="341">
        <v>5.3764936595283928</v>
      </c>
      <c r="JU16" s="253">
        <v>99.707560049522911</v>
      </c>
      <c r="JV16" s="341">
        <v>3.1406332645432542</v>
      </c>
      <c r="JW16" s="322">
        <v>2018</v>
      </c>
      <c r="JX16" s="21"/>
      <c r="JY16" s="253">
        <v>110.59876424302745</v>
      </c>
      <c r="JZ16" s="341">
        <v>6.4875224960786255</v>
      </c>
      <c r="KA16" s="253">
        <v>114.15355636668336</v>
      </c>
      <c r="KB16" s="341">
        <v>7.0701202559208696</v>
      </c>
      <c r="KC16" s="253">
        <v>123.22768651937884</v>
      </c>
      <c r="KD16" s="341">
        <v>9.2415398584956989</v>
      </c>
      <c r="KE16" s="322">
        <v>2018</v>
      </c>
      <c r="KF16" s="21"/>
      <c r="KG16" s="253">
        <v>110.11433033240162</v>
      </c>
      <c r="KH16" s="341">
        <v>9.2024658686033405</v>
      </c>
      <c r="KI16" s="253">
        <v>115.28225146008924</v>
      </c>
      <c r="KJ16" s="341">
        <v>4.7367399186260855</v>
      </c>
      <c r="KK16" s="253">
        <v>121.80836685748233</v>
      </c>
      <c r="KL16" s="341">
        <v>10.59427008489024</v>
      </c>
      <c r="KM16" s="322">
        <v>2018</v>
      </c>
      <c r="KN16" s="21"/>
      <c r="KO16" s="253">
        <v>116.47023394201942</v>
      </c>
      <c r="KP16" s="341">
        <v>7.2434407734224919</v>
      </c>
      <c r="KQ16" s="253">
        <v>123.8979359517994</v>
      </c>
      <c r="KR16" s="341">
        <v>2.6318847496565922</v>
      </c>
      <c r="KS16" s="253">
        <v>105.47612303692112</v>
      </c>
      <c r="KT16" s="341">
        <v>-2.2547716789568284</v>
      </c>
      <c r="KU16" s="322">
        <v>2018</v>
      </c>
      <c r="KV16" s="21"/>
      <c r="KW16" s="253">
        <v>114.11136722903733</v>
      </c>
      <c r="KX16" s="341">
        <v>7.4940524756175648</v>
      </c>
      <c r="KY16" s="253">
        <v>121.67084794884606</v>
      </c>
      <c r="KZ16" s="341">
        <v>1.7037107297947642</v>
      </c>
      <c r="LA16" s="253">
        <v>116.30471411899508</v>
      </c>
      <c r="LB16" s="341">
        <v>10.746394550344789</v>
      </c>
      <c r="LC16" s="322">
        <v>2018</v>
      </c>
      <c r="LD16" s="21"/>
      <c r="LE16" s="253">
        <v>127.11696141284135</v>
      </c>
      <c r="LF16" s="341">
        <v>9.0877204797384223</v>
      </c>
      <c r="LG16" s="253">
        <v>123.58421447180969</v>
      </c>
      <c r="LH16" s="341">
        <v>8.2766872153440971</v>
      </c>
      <c r="LI16" s="253">
        <v>115.53497761310844</v>
      </c>
      <c r="LJ16" s="341">
        <v>5.2137759156817225</v>
      </c>
      <c r="LK16" s="322">
        <v>2018</v>
      </c>
      <c r="LL16" s="21"/>
      <c r="LM16" s="253">
        <v>135.72454778851838</v>
      </c>
      <c r="LN16" s="341">
        <v>19.021751798323393</v>
      </c>
      <c r="LO16" s="253">
        <v>114.60840960551214</v>
      </c>
      <c r="LP16" s="341">
        <v>0.26344709379422682</v>
      </c>
      <c r="LQ16" s="253">
        <v>118.9638669931911</v>
      </c>
      <c r="LR16" s="341">
        <v>5.300413366423129</v>
      </c>
      <c r="LS16" s="322">
        <v>2018</v>
      </c>
      <c r="LT16" s="21"/>
      <c r="LU16" s="253">
        <v>109.31152168642068</v>
      </c>
      <c r="LV16" s="341">
        <v>1.6302386034323604</v>
      </c>
      <c r="LW16" s="253">
        <v>120.7828373997783</v>
      </c>
      <c r="LX16" s="341">
        <v>4.2053783291634375</v>
      </c>
      <c r="LY16" s="253">
        <v>83.632063846256855</v>
      </c>
      <c r="LZ16" s="341">
        <v>11.14513780646314</v>
      </c>
      <c r="MA16" s="322">
        <v>2018</v>
      </c>
      <c r="MB16" s="21"/>
      <c r="MC16" s="253">
        <v>135.89879460617118</v>
      </c>
      <c r="MD16" s="341">
        <v>4.3021060456188422</v>
      </c>
      <c r="ME16" s="253">
        <v>102.57667638000841</v>
      </c>
      <c r="MF16" s="341">
        <v>-2.6148231221034166</v>
      </c>
      <c r="MG16" s="253">
        <v>124.38917941920302</v>
      </c>
      <c r="MH16" s="341">
        <v>20.656973317499279</v>
      </c>
      <c r="MI16" s="322">
        <v>2018</v>
      </c>
      <c r="MJ16" s="21"/>
      <c r="MK16" s="253">
        <v>83.836226501164816</v>
      </c>
      <c r="ML16" s="341">
        <v>-6.6405205503354807</v>
      </c>
      <c r="MM16" s="253">
        <v>121.40991056763765</v>
      </c>
      <c r="MN16" s="341">
        <v>4.6659247561069606</v>
      </c>
      <c r="MO16" s="253">
        <v>138.09993047329496</v>
      </c>
      <c r="MP16" s="341">
        <v>18.735857606405332</v>
      </c>
    </row>
    <row r="17" spans="1:354" ht="15" hidden="1" customHeight="1">
      <c r="A17" s="322">
        <v>2019</v>
      </c>
      <c r="B17" s="21"/>
      <c r="C17" s="253">
        <v>99.334490695599399</v>
      </c>
      <c r="D17" s="341">
        <v>-1.2897323156125537</v>
      </c>
      <c r="E17" s="253">
        <v>93.472975957458573</v>
      </c>
      <c r="F17" s="341">
        <v>-5.8888602651302193</v>
      </c>
      <c r="G17" s="253">
        <v>104.87691649761092</v>
      </c>
      <c r="H17" s="341">
        <v>2.9501889634629777</v>
      </c>
      <c r="I17" s="322">
        <v>2019</v>
      </c>
      <c r="J17" s="21"/>
      <c r="K17" s="253">
        <v>99.485129658413328</v>
      </c>
      <c r="L17" s="341">
        <v>1.75689049659087</v>
      </c>
      <c r="M17" s="253">
        <v>130.44947891451338</v>
      </c>
      <c r="N17" s="341">
        <v>-6.4236611259392049</v>
      </c>
      <c r="O17" s="253">
        <v>102.01823706070176</v>
      </c>
      <c r="P17" s="341">
        <v>0.96518020769700286</v>
      </c>
      <c r="Q17" s="322">
        <v>2019</v>
      </c>
      <c r="R17" s="21"/>
      <c r="S17" s="253">
        <v>112.67552423700202</v>
      </c>
      <c r="T17" s="341">
        <v>3.2931728439632053</v>
      </c>
      <c r="U17" s="253">
        <v>125.39319878787222</v>
      </c>
      <c r="V17" s="341">
        <v>11.395644620627337</v>
      </c>
      <c r="W17" s="253">
        <v>119.12543733152422</v>
      </c>
      <c r="X17" s="341">
        <v>9.6044473536387045</v>
      </c>
      <c r="Y17" s="322">
        <v>2019</v>
      </c>
      <c r="Z17" s="21"/>
      <c r="AA17" s="253">
        <v>125.18807683383029</v>
      </c>
      <c r="AB17" s="341">
        <v>15.752150293022439</v>
      </c>
      <c r="AC17" s="253">
        <v>125.8981330955728</v>
      </c>
      <c r="AD17" s="341">
        <v>1.5179639818211967</v>
      </c>
      <c r="AE17" s="253">
        <v>119.52158778108891</v>
      </c>
      <c r="AF17" s="341">
        <v>9.6138959950309015</v>
      </c>
      <c r="AG17" s="322">
        <v>2019</v>
      </c>
      <c r="AH17" s="21"/>
      <c r="AI17" s="253">
        <v>120.16989879886772</v>
      </c>
      <c r="AJ17" s="341">
        <v>-10.362903107971206</v>
      </c>
      <c r="AK17" s="253">
        <v>137.82323676414373</v>
      </c>
      <c r="AL17" s="341">
        <v>4.1279998475062456</v>
      </c>
      <c r="AM17" s="253">
        <v>117.59546495492896</v>
      </c>
      <c r="AN17" s="341">
        <v>9.1566106062010562</v>
      </c>
      <c r="AO17" s="322">
        <v>2019</v>
      </c>
      <c r="AP17" s="21"/>
      <c r="AQ17" s="253">
        <v>124.13615143586435</v>
      </c>
      <c r="AR17" s="341">
        <v>6.4720779524444225</v>
      </c>
      <c r="AS17" s="253">
        <v>121.34351174543768</v>
      </c>
      <c r="AT17" s="341">
        <v>11.025407385284325</v>
      </c>
      <c r="AU17" s="253">
        <v>115.91571568584369</v>
      </c>
      <c r="AV17" s="341">
        <v>5.1376054825676505</v>
      </c>
      <c r="AW17" s="322">
        <v>2019</v>
      </c>
      <c r="AX17" s="21"/>
      <c r="AY17" s="253">
        <v>131.78494542148871</v>
      </c>
      <c r="AZ17" s="341">
        <v>1.5846599091407825</v>
      </c>
      <c r="BA17" s="253">
        <v>125.71482929442078</v>
      </c>
      <c r="BB17" s="341">
        <v>1.5239506065054371</v>
      </c>
      <c r="BC17" s="253">
        <v>118.37205508949016</v>
      </c>
      <c r="BD17" s="341">
        <v>7.0608714549151159</v>
      </c>
      <c r="BE17" s="322">
        <v>2019</v>
      </c>
      <c r="BF17" s="21"/>
      <c r="BG17" s="253">
        <v>118.99305796321516</v>
      </c>
      <c r="BH17" s="341">
        <v>12.713974134957226</v>
      </c>
      <c r="BI17" s="253">
        <v>117.96589373064224</v>
      </c>
      <c r="BJ17" s="341">
        <v>-1.5872508862514394</v>
      </c>
      <c r="BK17" s="253">
        <v>131.44381444861699</v>
      </c>
      <c r="BL17" s="341">
        <v>-0.11190378970846382</v>
      </c>
      <c r="BM17" s="322">
        <v>2019</v>
      </c>
      <c r="BN17" s="21"/>
      <c r="BO17" s="253">
        <v>121.23233844431553</v>
      </c>
      <c r="BP17" s="341">
        <v>1.9930178666369756</v>
      </c>
      <c r="BQ17" s="253">
        <v>134.04619958811881</v>
      </c>
      <c r="BR17" s="341">
        <v>0.20118876429677357</v>
      </c>
      <c r="BS17" s="253">
        <v>124.12204219070004</v>
      </c>
      <c r="BT17" s="341">
        <v>5.6400640433840437</v>
      </c>
      <c r="BU17" s="322">
        <v>2019</v>
      </c>
      <c r="BV17" s="21"/>
      <c r="BW17" s="253">
        <v>122.51232378697703</v>
      </c>
      <c r="BX17" s="341">
        <v>-4.0188188492176096</v>
      </c>
      <c r="BY17" s="253">
        <v>113.56866049668507</v>
      </c>
      <c r="BZ17" s="341">
        <v>5.8483306576190017</v>
      </c>
      <c r="CA17" s="253">
        <v>108.24809579836085</v>
      </c>
      <c r="CB17" s="341">
        <v>-0.5877404160678168</v>
      </c>
      <c r="CC17" s="322">
        <v>2019</v>
      </c>
      <c r="CD17" s="21"/>
      <c r="CE17" s="253">
        <v>124.62001893120568</v>
      </c>
      <c r="CF17" s="341">
        <v>10.179388795876903</v>
      </c>
      <c r="CG17" s="253">
        <v>105.65777346753259</v>
      </c>
      <c r="CH17" s="341">
        <v>-3.8128367299432568</v>
      </c>
      <c r="CI17" s="253">
        <v>135.88586134171086</v>
      </c>
      <c r="CJ17" s="341">
        <v>6.8243968501531072</v>
      </c>
      <c r="CK17" s="322">
        <v>2019</v>
      </c>
      <c r="CL17" s="21"/>
      <c r="CM17" s="253">
        <v>140.63287907506162</v>
      </c>
      <c r="CN17" s="341">
        <v>8.9726123020342357</v>
      </c>
      <c r="CO17" s="253">
        <v>113.31569921894796</v>
      </c>
      <c r="CP17" s="341">
        <v>4.5932850876187103</v>
      </c>
      <c r="CQ17" s="253">
        <v>116.19790353901793</v>
      </c>
      <c r="CR17" s="341">
        <v>0.93683194624891541</v>
      </c>
      <c r="CS17" s="322">
        <v>2019</v>
      </c>
      <c r="CT17" s="21"/>
      <c r="CU17" s="253">
        <v>126.82505843330109</v>
      </c>
      <c r="CV17" s="341">
        <v>-2.9000530287554369</v>
      </c>
      <c r="CW17" s="253">
        <v>100.3447907110848</v>
      </c>
      <c r="CX17" s="341">
        <v>13.877986280145421</v>
      </c>
      <c r="CY17" s="253">
        <v>130.94731107806294</v>
      </c>
      <c r="CZ17" s="341">
        <v>6.79241293370265</v>
      </c>
      <c r="DA17" s="322">
        <v>2019</v>
      </c>
      <c r="DB17" s="21"/>
      <c r="DC17" s="253">
        <v>106.043681716281</v>
      </c>
      <c r="DD17" s="341">
        <v>4.4796692068523924</v>
      </c>
      <c r="DE17" s="253">
        <v>230.9871308682572</v>
      </c>
      <c r="DF17" s="341">
        <v>-6.9720148075641077</v>
      </c>
      <c r="DG17" s="253">
        <v>113.43226155002719</v>
      </c>
      <c r="DH17" s="341">
        <v>2.3749737005769589</v>
      </c>
      <c r="DI17" s="322">
        <v>2019</v>
      </c>
      <c r="DJ17" s="21"/>
      <c r="DK17" s="253">
        <v>121.78422981789815</v>
      </c>
      <c r="DL17" s="341">
        <v>4.5668125834338298</v>
      </c>
      <c r="DM17" s="253">
        <v>106.48057154299134</v>
      </c>
      <c r="DN17" s="341">
        <v>12.661535376428063</v>
      </c>
      <c r="DO17" s="253">
        <v>122.57448343555508</v>
      </c>
      <c r="DP17" s="341">
        <v>-0.63392926893098434</v>
      </c>
      <c r="DQ17" s="322">
        <v>2019</v>
      </c>
      <c r="DR17" s="21"/>
      <c r="DS17" s="253">
        <v>119.82650398387545</v>
      </c>
      <c r="DT17" s="341">
        <v>5.3472559448799473</v>
      </c>
      <c r="DU17" s="253">
        <v>115.1690416479946</v>
      </c>
      <c r="DV17" s="341">
        <v>3.654457819179612</v>
      </c>
      <c r="DW17" s="253">
        <v>134.29165338273637</v>
      </c>
      <c r="DX17" s="341">
        <v>5.7196881725225808</v>
      </c>
      <c r="DY17" s="322">
        <v>2019</v>
      </c>
      <c r="DZ17" s="21"/>
      <c r="EA17" s="253">
        <v>113.24816620485738</v>
      </c>
      <c r="EB17" s="341">
        <v>2.7241971182389051</v>
      </c>
      <c r="EC17" s="253">
        <v>119.17537550928712</v>
      </c>
      <c r="ED17" s="341">
        <v>0.31821611602020994</v>
      </c>
      <c r="EE17" s="253">
        <v>119.69258301152638</v>
      </c>
      <c r="EF17" s="341">
        <v>3.3100455366819119</v>
      </c>
      <c r="EG17" s="322">
        <v>2019</v>
      </c>
      <c r="EH17" s="21"/>
      <c r="EI17" s="253">
        <v>122.59008905552855</v>
      </c>
      <c r="EJ17" s="341">
        <v>3.6431019410583474</v>
      </c>
      <c r="EK17" s="253">
        <v>116.03105805630258</v>
      </c>
      <c r="EL17" s="341">
        <v>2.7483619354383251</v>
      </c>
      <c r="EM17" s="253">
        <v>118.16671027141815</v>
      </c>
      <c r="EN17" s="341">
        <v>1.2207976152793805</v>
      </c>
      <c r="EO17" s="322">
        <v>2019</v>
      </c>
      <c r="EP17" s="21"/>
      <c r="EQ17" s="253">
        <v>109.58915340202458</v>
      </c>
      <c r="ER17" s="341">
        <v>-0.49332528451205349</v>
      </c>
      <c r="ES17" s="253">
        <v>115.11862251940232</v>
      </c>
      <c r="ET17" s="341">
        <v>1.6195439656617481</v>
      </c>
      <c r="EU17" s="253">
        <v>111.49183987154056</v>
      </c>
      <c r="EV17" s="341">
        <v>-0.14261210375610744</v>
      </c>
      <c r="EW17" s="322">
        <v>2019</v>
      </c>
      <c r="EX17" s="21"/>
      <c r="EY17" s="253">
        <v>104.54949967441087</v>
      </c>
      <c r="EZ17" s="341">
        <v>-1.1772417769608694</v>
      </c>
      <c r="FA17" s="253">
        <v>106.096008348339</v>
      </c>
      <c r="FB17" s="341">
        <v>-1.7749237962271565</v>
      </c>
      <c r="FC17" s="253">
        <v>144.08702875478096</v>
      </c>
      <c r="FD17" s="341">
        <v>25.07362831483637</v>
      </c>
      <c r="FE17" s="322">
        <v>2019</v>
      </c>
      <c r="FF17" s="21"/>
      <c r="FG17" s="253">
        <v>113.4032661717802</v>
      </c>
      <c r="FH17" s="341">
        <v>-1.3147722029546287</v>
      </c>
      <c r="FI17" s="253">
        <v>119.68902249530198</v>
      </c>
      <c r="FJ17" s="341">
        <v>3.4271074256883054</v>
      </c>
      <c r="FK17" s="253">
        <v>115.70234482440962</v>
      </c>
      <c r="FL17" s="341">
        <v>2.8939842547115973</v>
      </c>
      <c r="FM17" s="322">
        <v>2019</v>
      </c>
      <c r="FN17" s="21"/>
      <c r="FO17" s="253">
        <v>96.665217743203655</v>
      </c>
      <c r="FP17" s="341">
        <v>-2.1156518352634208</v>
      </c>
      <c r="FQ17" s="253">
        <v>124.50838495936517</v>
      </c>
      <c r="FR17" s="341">
        <v>6.7819446978208049</v>
      </c>
      <c r="FS17" s="253">
        <v>122.40042500355695</v>
      </c>
      <c r="FT17" s="341">
        <v>6.0050530063621608</v>
      </c>
      <c r="FU17" s="322">
        <v>2019</v>
      </c>
      <c r="FV17" s="21"/>
      <c r="FW17" s="253">
        <v>120.56935245832194</v>
      </c>
      <c r="FX17" s="341">
        <v>5.5558318048213806</v>
      </c>
      <c r="FY17" s="253">
        <v>112.62540812894251</v>
      </c>
      <c r="FZ17" s="341">
        <v>1.7001179129943154</v>
      </c>
      <c r="GA17" s="253">
        <v>117.46960928131647</v>
      </c>
      <c r="GB17" s="341">
        <v>9.7121674157572926</v>
      </c>
      <c r="GC17" s="322">
        <v>2019</v>
      </c>
      <c r="GD17" s="21"/>
      <c r="GE17" s="253">
        <v>116.05259132359178</v>
      </c>
      <c r="GF17" s="341">
        <v>5.5192509877735461</v>
      </c>
      <c r="GG17" s="253">
        <v>120.5384915148565</v>
      </c>
      <c r="GH17" s="341">
        <v>6.3542723560778001</v>
      </c>
      <c r="GI17" s="253">
        <v>102.45482693490629</v>
      </c>
      <c r="GJ17" s="341">
        <v>-4.869150034179853</v>
      </c>
      <c r="GK17" s="322">
        <v>2019</v>
      </c>
      <c r="GL17" s="21"/>
      <c r="GM17" s="253">
        <v>114.36108750582356</v>
      </c>
      <c r="GN17" s="341">
        <v>1.3700558836530234</v>
      </c>
      <c r="GO17" s="253">
        <v>133.73914728088644</v>
      </c>
      <c r="GP17" s="341">
        <v>6.2981246907783088</v>
      </c>
      <c r="GQ17" s="253">
        <v>125.79046296563031</v>
      </c>
      <c r="GR17" s="341">
        <v>-2.7307117508827474</v>
      </c>
      <c r="GS17" s="322">
        <v>2019</v>
      </c>
      <c r="GT17" s="21"/>
      <c r="GU17" s="253">
        <v>119.9788644350091</v>
      </c>
      <c r="GV17" s="341">
        <v>0.76767280694551232</v>
      </c>
      <c r="GW17" s="253">
        <v>114.0782854752005</v>
      </c>
      <c r="GX17" s="341">
        <v>11.061175124014525</v>
      </c>
      <c r="GY17" s="253">
        <v>125.58531337886954</v>
      </c>
      <c r="GZ17" s="341">
        <v>3.0472193262078662</v>
      </c>
      <c r="HA17" s="322">
        <v>2019</v>
      </c>
      <c r="HB17" s="21"/>
      <c r="HC17" s="253">
        <v>118.45068864522426</v>
      </c>
      <c r="HD17" s="341">
        <v>5.0912877338372198</v>
      </c>
      <c r="HE17" s="253">
        <v>118.29927166384404</v>
      </c>
      <c r="HF17" s="341">
        <v>6.2887964962355483</v>
      </c>
      <c r="HG17" s="253">
        <v>111.64766211371646</v>
      </c>
      <c r="HH17" s="341">
        <v>6.5616940185843902</v>
      </c>
      <c r="HI17" s="322">
        <v>2019</v>
      </c>
      <c r="HJ17" s="21"/>
      <c r="HK17" s="253">
        <v>115.88199182037563</v>
      </c>
      <c r="HL17" s="341">
        <v>8.0887449426213891</v>
      </c>
      <c r="HM17" s="253">
        <v>115.08903124973995</v>
      </c>
      <c r="HN17" s="341">
        <v>0.7852749935887573</v>
      </c>
      <c r="HO17" s="253">
        <v>115.31027849840565</v>
      </c>
      <c r="HP17" s="341">
        <v>10.253815789518143</v>
      </c>
      <c r="HQ17" s="322">
        <v>2019</v>
      </c>
      <c r="HR17" s="21"/>
      <c r="HS17" s="253">
        <v>121.35504319537995</v>
      </c>
      <c r="HT17" s="341">
        <v>3.9341894350634732</v>
      </c>
      <c r="HU17" s="253">
        <v>116.95748341634662</v>
      </c>
      <c r="HV17" s="341">
        <v>6.8525778423029919</v>
      </c>
      <c r="HW17" s="253">
        <v>113.65676272679637</v>
      </c>
      <c r="HX17" s="341">
        <v>0.55394518495273815</v>
      </c>
      <c r="HY17" s="322">
        <v>2019</v>
      </c>
      <c r="HZ17" s="21"/>
      <c r="IA17" s="253">
        <v>114.05983266271403</v>
      </c>
      <c r="IB17" s="341">
        <v>1.0039191142952291</v>
      </c>
      <c r="IC17" s="253">
        <v>116.00273537245143</v>
      </c>
      <c r="ID17" s="341">
        <v>3.4264495246344211</v>
      </c>
      <c r="IE17" s="253">
        <v>114.35521861590969</v>
      </c>
      <c r="IF17" s="341">
        <v>5.1688405868807905</v>
      </c>
      <c r="IG17" s="322">
        <v>2019</v>
      </c>
      <c r="IH17" s="21"/>
      <c r="II17" s="253">
        <v>124.52629587763528</v>
      </c>
      <c r="IJ17" s="341">
        <v>4.3785488625941866</v>
      </c>
      <c r="IK17" s="253">
        <v>117.65142361148746</v>
      </c>
      <c r="IL17" s="341">
        <v>3.5157108018393899</v>
      </c>
      <c r="IM17" s="253">
        <v>127.66097365854091</v>
      </c>
      <c r="IN17" s="341">
        <v>7.5011474978700363</v>
      </c>
      <c r="IO17" s="253">
        <v>127.94948894527211</v>
      </c>
      <c r="IP17" s="341">
        <v>1.249398850557597</v>
      </c>
      <c r="IQ17" s="322">
        <v>2019</v>
      </c>
      <c r="IR17" s="21"/>
      <c r="IS17" s="253">
        <v>112.60174451736663</v>
      </c>
      <c r="IT17" s="341">
        <v>6.6249992829725812</v>
      </c>
      <c r="IU17" s="253">
        <v>111.12749535553685</v>
      </c>
      <c r="IV17" s="341">
        <v>0.23704200570497846</v>
      </c>
      <c r="IW17" s="253">
        <v>121.92502810852744</v>
      </c>
      <c r="IX17" s="341">
        <v>7.4132270994501397</v>
      </c>
      <c r="IY17" s="322">
        <v>2019</v>
      </c>
      <c r="IZ17" s="21"/>
      <c r="JA17" s="253">
        <v>121.63571377117422</v>
      </c>
      <c r="JB17" s="341">
        <v>0.2268349063589028</v>
      </c>
      <c r="JC17" s="253">
        <v>135.49426301513151</v>
      </c>
      <c r="JD17" s="341">
        <v>3.3168231636190484</v>
      </c>
      <c r="JE17" s="253">
        <v>151.55863320083907</v>
      </c>
      <c r="JF17" s="341">
        <v>4.9169561438440184</v>
      </c>
      <c r="JG17" s="322">
        <v>2019</v>
      </c>
      <c r="JH17" s="21"/>
      <c r="JI17" s="253">
        <v>135.76596324940181</v>
      </c>
      <c r="JJ17" s="341">
        <v>2.2142685150592172</v>
      </c>
      <c r="JK17" s="253">
        <v>132.99872697304292</v>
      </c>
      <c r="JL17" s="341">
        <v>-1.7275408843109687</v>
      </c>
      <c r="JM17" s="253">
        <v>111.06470410370518</v>
      </c>
      <c r="JN17" s="341">
        <v>5.1761445239769444</v>
      </c>
      <c r="JO17" s="322">
        <v>2019</v>
      </c>
      <c r="JP17" s="21"/>
      <c r="JQ17" s="253">
        <v>120.04328461159155</v>
      </c>
      <c r="JR17" s="341">
        <v>2.0249255601413125</v>
      </c>
      <c r="JS17" s="253">
        <v>107.55366286338436</v>
      </c>
      <c r="JT17" s="341">
        <v>5.0017795274145129</v>
      </c>
      <c r="JU17" s="253">
        <v>104.48832547495908</v>
      </c>
      <c r="JV17" s="341">
        <v>4.7947872990389726</v>
      </c>
      <c r="JW17" s="322">
        <v>2019</v>
      </c>
      <c r="JX17" s="21"/>
      <c r="JY17" s="253">
        <v>116.61928589550119</v>
      </c>
      <c r="JZ17" s="341">
        <v>5.4435704536846146</v>
      </c>
      <c r="KA17" s="253">
        <v>119.82072969634014</v>
      </c>
      <c r="KB17" s="341">
        <v>4.964517541137937</v>
      </c>
      <c r="KC17" s="253">
        <v>121.78640444014196</v>
      </c>
      <c r="KD17" s="341">
        <v>-1.169608973394304</v>
      </c>
      <c r="KE17" s="322">
        <v>2019</v>
      </c>
      <c r="KF17" s="21"/>
      <c r="KG17" s="253">
        <v>109.98909266496958</v>
      </c>
      <c r="KH17" s="341">
        <v>-0.11373421338892342</v>
      </c>
      <c r="KI17" s="253">
        <v>115.30918115257522</v>
      </c>
      <c r="KJ17" s="341">
        <v>2.3359790553101334E-2</v>
      </c>
      <c r="KK17" s="253">
        <v>124.17314172646725</v>
      </c>
      <c r="KL17" s="341">
        <v>1.9413895202714144</v>
      </c>
      <c r="KM17" s="322">
        <v>2019</v>
      </c>
      <c r="KN17" s="21"/>
      <c r="KO17" s="253">
        <v>100.19076757851047</v>
      </c>
      <c r="KP17" s="341">
        <v>-13.977362122937862</v>
      </c>
      <c r="KQ17" s="253">
        <v>125.46018100174915</v>
      </c>
      <c r="KR17" s="341">
        <v>1.2609128941078751</v>
      </c>
      <c r="KS17" s="253">
        <v>103.5728917161768</v>
      </c>
      <c r="KT17" s="341">
        <v>-1.804419110169718</v>
      </c>
      <c r="KU17" s="322">
        <v>2019</v>
      </c>
      <c r="KV17" s="21"/>
      <c r="KW17" s="253">
        <v>120.63712278710676</v>
      </c>
      <c r="KX17" s="341">
        <v>5.7187602922777643</v>
      </c>
      <c r="KY17" s="253">
        <v>122.03781015663311</v>
      </c>
      <c r="KZ17" s="341">
        <v>0.3016024084432587</v>
      </c>
      <c r="LA17" s="253">
        <v>123.66149309944323</v>
      </c>
      <c r="LB17" s="341">
        <v>6.3254349027686061</v>
      </c>
      <c r="LC17" s="322">
        <v>2019</v>
      </c>
      <c r="LD17" s="21"/>
      <c r="LE17" s="253">
        <v>139.18133139329007</v>
      </c>
      <c r="LF17" s="341">
        <v>9.4907633461021277</v>
      </c>
      <c r="LG17" s="253">
        <v>123.11755624584019</v>
      </c>
      <c r="LH17" s="341">
        <v>-0.37760342448585504</v>
      </c>
      <c r="LI17" s="253">
        <v>109.76168845759059</v>
      </c>
      <c r="LJ17" s="341">
        <v>-4.9970054738322034</v>
      </c>
      <c r="LK17" s="322">
        <v>2019</v>
      </c>
      <c r="LL17" s="21"/>
      <c r="LM17" s="253">
        <v>136.60105686194291</v>
      </c>
      <c r="LN17" s="341">
        <v>0.64579995859723738</v>
      </c>
      <c r="LO17" s="253">
        <v>111.41277796049224</v>
      </c>
      <c r="LP17" s="341">
        <v>-2.7883046767854296</v>
      </c>
      <c r="LQ17" s="253">
        <v>128.56049769082517</v>
      </c>
      <c r="LR17" s="341">
        <v>8.0668449506465123</v>
      </c>
      <c r="LS17" s="322">
        <v>2019</v>
      </c>
      <c r="LT17" s="21"/>
      <c r="LU17" s="253">
        <v>110.37421865241656</v>
      </c>
      <c r="LV17" s="341">
        <v>0.97217287766279981</v>
      </c>
      <c r="LW17" s="253">
        <v>109.11008730446905</v>
      </c>
      <c r="LX17" s="341">
        <v>-9.6642456383713693</v>
      </c>
      <c r="LY17" s="253">
        <v>96.601206070370395</v>
      </c>
      <c r="LZ17" s="341">
        <v>15.507380336751069</v>
      </c>
      <c r="MA17" s="322">
        <v>2019</v>
      </c>
      <c r="MB17" s="21"/>
      <c r="MC17" s="253">
        <v>138.5318730057613</v>
      </c>
      <c r="MD17" s="341">
        <v>1.9375288848003862</v>
      </c>
      <c r="ME17" s="253">
        <v>105.6450270364079</v>
      </c>
      <c r="MF17" s="341">
        <v>2.9912751754915377</v>
      </c>
      <c r="MG17" s="253">
        <v>132.03582699154757</v>
      </c>
      <c r="MH17" s="341">
        <v>6.1473575177906952</v>
      </c>
      <c r="MI17" s="322">
        <v>2019</v>
      </c>
      <c r="MJ17" s="21"/>
      <c r="MK17" s="253">
        <v>90.678690778731053</v>
      </c>
      <c r="ML17" s="341">
        <v>8.1617035536197164</v>
      </c>
      <c r="MM17" s="253">
        <v>128.08232906011344</v>
      </c>
      <c r="MN17" s="341">
        <v>5.4957774544760696</v>
      </c>
      <c r="MO17" s="253">
        <v>150.23758472361749</v>
      </c>
      <c r="MP17" s="341">
        <v>8.7890371912023824</v>
      </c>
    </row>
    <row r="18" spans="1:354" ht="15" hidden="1" customHeight="1">
      <c r="A18" s="322">
        <v>2020</v>
      </c>
      <c r="B18" s="21"/>
      <c r="C18" s="253">
        <v>90.477610462385258</v>
      </c>
      <c r="D18" s="341">
        <v>-8.9162184969117817</v>
      </c>
      <c r="E18" s="253">
        <v>85.145395852056438</v>
      </c>
      <c r="F18" s="341">
        <v>-8.909077752260913</v>
      </c>
      <c r="G18" s="253">
        <v>95.519550158594726</v>
      </c>
      <c r="H18" s="341">
        <v>-8.9222363237856541</v>
      </c>
      <c r="I18" s="322">
        <v>2020</v>
      </c>
      <c r="J18" s="21"/>
      <c r="K18" s="253">
        <v>95.868492894845403</v>
      </c>
      <c r="L18" s="341">
        <v>-3.6353541237628235</v>
      </c>
      <c r="M18" s="253">
        <v>124.83680946450743</v>
      </c>
      <c r="N18" s="341">
        <v>-4.3025618014802944</v>
      </c>
      <c r="O18" s="253">
        <v>96.795993751109279</v>
      </c>
      <c r="P18" s="341">
        <v>-5.1189311441298599</v>
      </c>
      <c r="Q18" s="322">
        <v>2020</v>
      </c>
      <c r="R18" s="21"/>
      <c r="S18" s="253">
        <v>115.67081290722329</v>
      </c>
      <c r="T18" s="341">
        <v>2.6583312485158501</v>
      </c>
      <c r="U18" s="253">
        <v>119.17846943823116</v>
      </c>
      <c r="V18" s="341">
        <v>-4.9561933260467583</v>
      </c>
      <c r="W18" s="253">
        <v>124.30104202287818</v>
      </c>
      <c r="X18" s="341">
        <v>4.3446679460662239</v>
      </c>
      <c r="Y18" s="322">
        <v>2020</v>
      </c>
      <c r="Z18" s="21"/>
      <c r="AA18" s="253">
        <v>133.44011568327423</v>
      </c>
      <c r="AB18" s="341">
        <v>6.5917130913332613</v>
      </c>
      <c r="AC18" s="253">
        <v>132.28151386072275</v>
      </c>
      <c r="AD18" s="341">
        <v>5.0702743624515563</v>
      </c>
      <c r="AE18" s="253">
        <v>115.97757722536532</v>
      </c>
      <c r="AF18" s="341">
        <v>-2.9651635503827691</v>
      </c>
      <c r="AG18" s="322">
        <v>2020</v>
      </c>
      <c r="AH18" s="21"/>
      <c r="AI18" s="253">
        <v>106.10931996162157</v>
      </c>
      <c r="AJ18" s="341">
        <v>-11.700583072621043</v>
      </c>
      <c r="AK18" s="253">
        <v>146.73538458608479</v>
      </c>
      <c r="AL18" s="341">
        <v>6.4663608482743626</v>
      </c>
      <c r="AM18" s="253">
        <v>118.77773631124899</v>
      </c>
      <c r="AN18" s="341">
        <v>1.005371556439826</v>
      </c>
      <c r="AO18" s="322">
        <v>2020</v>
      </c>
      <c r="AP18" s="21"/>
      <c r="AQ18" s="253">
        <v>122.45253394689252</v>
      </c>
      <c r="AR18" s="341">
        <v>-1.3562668646463436</v>
      </c>
      <c r="AS18" s="253">
        <v>124.04752994474653</v>
      </c>
      <c r="AT18" s="341">
        <v>2.2283994919988004</v>
      </c>
      <c r="AU18" s="253">
        <v>127.40457471375971</v>
      </c>
      <c r="AV18" s="341">
        <v>9.911390323511668</v>
      </c>
      <c r="AW18" s="322">
        <v>2020</v>
      </c>
      <c r="AX18" s="21"/>
      <c r="AY18" s="253">
        <v>134.19264936123167</v>
      </c>
      <c r="AZ18" s="341">
        <v>1.8269946783696582</v>
      </c>
      <c r="BA18" s="253">
        <v>128.10359951681096</v>
      </c>
      <c r="BB18" s="341">
        <v>1.9001499153260113</v>
      </c>
      <c r="BC18" s="253">
        <v>128.28975028476759</v>
      </c>
      <c r="BD18" s="341">
        <v>8.3784092350002624</v>
      </c>
      <c r="BE18" s="322">
        <v>2020</v>
      </c>
      <c r="BF18" s="21"/>
      <c r="BG18" s="253">
        <v>126.87263618080424</v>
      </c>
      <c r="BH18" s="341">
        <v>6.6218805974588264</v>
      </c>
      <c r="BI18" s="253">
        <v>118.69457538839602</v>
      </c>
      <c r="BJ18" s="341">
        <v>0.61770536780538521</v>
      </c>
      <c r="BK18" s="253">
        <v>135.20496711692499</v>
      </c>
      <c r="BL18" s="341">
        <v>2.8614147300010728</v>
      </c>
      <c r="BM18" s="322">
        <v>2020</v>
      </c>
      <c r="BN18" s="21"/>
      <c r="BO18" s="253">
        <v>124.79432038123718</v>
      </c>
      <c r="BP18" s="341">
        <v>2.9381450383865655</v>
      </c>
      <c r="BQ18" s="253">
        <v>99.987116188997462</v>
      </c>
      <c r="BR18" s="341">
        <v>-25.408466262955642</v>
      </c>
      <c r="BS18" s="253">
        <v>112.59608492946006</v>
      </c>
      <c r="BT18" s="341">
        <v>-9.2859874505864184</v>
      </c>
      <c r="BU18" s="322">
        <v>2020</v>
      </c>
      <c r="BV18" s="21"/>
      <c r="BW18" s="253">
        <v>114.54003767204058</v>
      </c>
      <c r="BX18" s="341">
        <v>-6.5073340122080907</v>
      </c>
      <c r="BY18" s="253">
        <v>95.444839151962526</v>
      </c>
      <c r="BZ18" s="341">
        <v>-15.958470642745283</v>
      </c>
      <c r="CA18" s="253">
        <v>93.319309230724116</v>
      </c>
      <c r="CB18" s="341">
        <v>-13.791269451469461</v>
      </c>
      <c r="CC18" s="322">
        <v>2020</v>
      </c>
      <c r="CD18" s="21"/>
      <c r="CE18" s="253">
        <v>102.42463029841345</v>
      </c>
      <c r="CF18" s="341">
        <v>-17.81045198287508</v>
      </c>
      <c r="CG18" s="253">
        <v>89.010027600108685</v>
      </c>
      <c r="CH18" s="341">
        <v>-15.756290636334086</v>
      </c>
      <c r="CI18" s="253">
        <v>118.89459691150664</v>
      </c>
      <c r="CJ18" s="341">
        <v>-12.504070888932631</v>
      </c>
      <c r="CK18" s="322">
        <v>2020</v>
      </c>
      <c r="CL18" s="21"/>
      <c r="CM18" s="253">
        <v>120.41020909313211</v>
      </c>
      <c r="CN18" s="341">
        <v>-14.379759637243737</v>
      </c>
      <c r="CO18" s="253">
        <v>87.032483336847307</v>
      </c>
      <c r="CP18" s="341">
        <v>-23.194681816608991</v>
      </c>
      <c r="CQ18" s="253">
        <v>86.388731111763832</v>
      </c>
      <c r="CR18" s="341">
        <v>-25.65379539506452</v>
      </c>
      <c r="CS18" s="322">
        <v>2020</v>
      </c>
      <c r="CT18" s="21"/>
      <c r="CU18" s="253">
        <v>109.58676724683615</v>
      </c>
      <c r="CV18" s="341">
        <v>-13.592180756242882</v>
      </c>
      <c r="CW18" s="253">
        <v>81.761168188049169</v>
      </c>
      <c r="CX18" s="341">
        <v>-18.519768082971098</v>
      </c>
      <c r="CY18" s="253">
        <v>121.34162830190907</v>
      </c>
      <c r="CZ18" s="341">
        <v>-7.3355326635363554</v>
      </c>
      <c r="DA18" s="322">
        <v>2020</v>
      </c>
      <c r="DB18" s="21"/>
      <c r="DC18" s="253">
        <v>94.815149427021723</v>
      </c>
      <c r="DD18" s="341">
        <v>-10.588591519578813</v>
      </c>
      <c r="DE18" s="253">
        <v>251.91323652751979</v>
      </c>
      <c r="DF18" s="341">
        <v>9.05942490415093</v>
      </c>
      <c r="DG18" s="253">
        <v>101.50193606221698</v>
      </c>
      <c r="DH18" s="341">
        <v>-10.51757703212904</v>
      </c>
      <c r="DI18" s="322">
        <v>2020</v>
      </c>
      <c r="DJ18" s="21"/>
      <c r="DK18" s="253">
        <v>127.78428146381287</v>
      </c>
      <c r="DL18" s="341">
        <v>4.9267886777183634</v>
      </c>
      <c r="DM18" s="253">
        <v>78.922654512398779</v>
      </c>
      <c r="DN18" s="341">
        <v>-25.880699766403964</v>
      </c>
      <c r="DO18" s="253">
        <v>112.31321301472035</v>
      </c>
      <c r="DP18" s="341">
        <v>-8.3714572015551028</v>
      </c>
      <c r="DQ18" s="322">
        <v>2020</v>
      </c>
      <c r="DR18" s="21"/>
      <c r="DS18" s="253">
        <v>129.22487571816893</v>
      </c>
      <c r="DT18" s="341">
        <v>7.8433163130238341</v>
      </c>
      <c r="DU18" s="253">
        <v>108.87759757227343</v>
      </c>
      <c r="DV18" s="341">
        <v>-5.4627910293379784</v>
      </c>
      <c r="DW18" s="253">
        <v>129.19074087388685</v>
      </c>
      <c r="DX18" s="341">
        <v>-3.7983838759596722</v>
      </c>
      <c r="DY18" s="322">
        <v>2020</v>
      </c>
      <c r="DZ18" s="21"/>
      <c r="EA18" s="253">
        <v>101.06083692887391</v>
      </c>
      <c r="EB18" s="341">
        <v>-10.761612911186134</v>
      </c>
      <c r="EC18" s="253">
        <v>102.58268151612219</v>
      </c>
      <c r="ED18" s="341">
        <v>-13.922921511476076</v>
      </c>
      <c r="EE18" s="253">
        <v>114.99029597998795</v>
      </c>
      <c r="EF18" s="341">
        <v>-3.928636940758139</v>
      </c>
      <c r="EG18" s="322">
        <v>2020</v>
      </c>
      <c r="EH18" s="21"/>
      <c r="EI18" s="253">
        <v>127.93896133981654</v>
      </c>
      <c r="EJ18" s="341">
        <v>4.3632175533090134</v>
      </c>
      <c r="EK18" s="253">
        <v>114.58307164928402</v>
      </c>
      <c r="EL18" s="341">
        <v>-1.24793002087074</v>
      </c>
      <c r="EM18" s="253">
        <v>99.724965556914981</v>
      </c>
      <c r="EN18" s="341">
        <v>-15.606548301246747</v>
      </c>
      <c r="EO18" s="322">
        <v>2020</v>
      </c>
      <c r="EP18" s="21"/>
      <c r="EQ18" s="253">
        <v>107.97954254889844</v>
      </c>
      <c r="ER18" s="341">
        <v>-1.4687683982933351</v>
      </c>
      <c r="ES18" s="253">
        <v>106.50972807353368</v>
      </c>
      <c r="ET18" s="341">
        <v>-7.478281321875329</v>
      </c>
      <c r="EU18" s="253">
        <v>110.5759373971873</v>
      </c>
      <c r="EV18" s="341">
        <v>-0.821497318017677</v>
      </c>
      <c r="EW18" s="322">
        <v>2020</v>
      </c>
      <c r="EX18" s="21"/>
      <c r="EY18" s="253">
        <v>94.112528902946167</v>
      </c>
      <c r="EZ18" s="341">
        <v>-9.9828031735853529</v>
      </c>
      <c r="FA18" s="253">
        <v>91.404748014437004</v>
      </c>
      <c r="FB18" s="341">
        <v>-13.847137665789475</v>
      </c>
      <c r="FC18" s="253">
        <v>137.30702520528928</v>
      </c>
      <c r="FD18" s="341">
        <v>-4.7054919572465082</v>
      </c>
      <c r="FE18" s="322">
        <v>2020</v>
      </c>
      <c r="FF18" s="21"/>
      <c r="FG18" s="253">
        <v>119.01792627225701</v>
      </c>
      <c r="FH18" s="341">
        <v>4.9510567817084592</v>
      </c>
      <c r="FI18" s="253">
        <v>138.7514014954196</v>
      </c>
      <c r="FJ18" s="341">
        <v>15.926589258313854</v>
      </c>
      <c r="FK18" s="253">
        <v>104.99142302796282</v>
      </c>
      <c r="FL18" s="341">
        <v>-9.2573074579445489</v>
      </c>
      <c r="FM18" s="322">
        <v>2020</v>
      </c>
      <c r="FN18" s="21"/>
      <c r="FO18" s="253">
        <v>130.29329180797612</v>
      </c>
      <c r="FP18" s="341">
        <v>34.788184260968876</v>
      </c>
      <c r="FQ18" s="253">
        <v>232.39514355508572</v>
      </c>
      <c r="FR18" s="341">
        <v>86.65019519041283</v>
      </c>
      <c r="FS18" s="253">
        <v>119.95091421947275</v>
      </c>
      <c r="FT18" s="341">
        <v>-2.0012273519581498</v>
      </c>
      <c r="FU18" s="322">
        <v>2020</v>
      </c>
      <c r="FV18" s="21"/>
      <c r="FW18" s="253">
        <v>139.25420670527112</v>
      </c>
      <c r="FX18" s="341">
        <v>15.497183874656798</v>
      </c>
      <c r="FY18" s="253">
        <v>116.59821450779772</v>
      </c>
      <c r="FZ18" s="341">
        <v>3.5274512606487747</v>
      </c>
      <c r="GA18" s="253">
        <v>105.92536381675397</v>
      </c>
      <c r="GB18" s="341">
        <v>-9.8274315673565411</v>
      </c>
      <c r="GC18" s="322">
        <v>2020</v>
      </c>
      <c r="GD18" s="21"/>
      <c r="GE18" s="253">
        <v>123.22275534842301</v>
      </c>
      <c r="GF18" s="341">
        <v>6.1783747722086559</v>
      </c>
      <c r="GG18" s="253">
        <v>106.06083498911613</v>
      </c>
      <c r="GH18" s="341">
        <v>-12.010816083554516</v>
      </c>
      <c r="GI18" s="253">
        <v>95.909259726781883</v>
      </c>
      <c r="GJ18" s="341">
        <v>-6.3887348248443914</v>
      </c>
      <c r="GK18" s="322">
        <v>2020</v>
      </c>
      <c r="GL18" s="21"/>
      <c r="GM18" s="253">
        <v>118.76285393561297</v>
      </c>
      <c r="GN18" s="341">
        <v>3.8490071455163957</v>
      </c>
      <c r="GO18" s="253">
        <v>129.95104474589087</v>
      </c>
      <c r="GP18" s="341">
        <v>-2.8324560250407416</v>
      </c>
      <c r="GQ18" s="253">
        <v>115.11097127616698</v>
      </c>
      <c r="GR18" s="341">
        <v>-8.4899057032497609</v>
      </c>
      <c r="GS18" s="322">
        <v>2020</v>
      </c>
      <c r="GT18" s="21"/>
      <c r="GU18" s="253">
        <v>95.646223954584869</v>
      </c>
      <c r="GV18" s="341">
        <v>-20.280772446887823</v>
      </c>
      <c r="GW18" s="253">
        <v>89.532383719784491</v>
      </c>
      <c r="GX18" s="341">
        <v>-21.516716922215707</v>
      </c>
      <c r="GY18" s="253">
        <v>114.0208489024527</v>
      </c>
      <c r="GZ18" s="341">
        <v>-9.2084529355186788</v>
      </c>
      <c r="HA18" s="322">
        <v>2020</v>
      </c>
      <c r="HB18" s="21"/>
      <c r="HC18" s="253">
        <v>95.379616703288264</v>
      </c>
      <c r="HD18" s="341">
        <v>-19.477364130011068</v>
      </c>
      <c r="HE18" s="253">
        <v>113.93138744000863</v>
      </c>
      <c r="HF18" s="341">
        <v>-3.6922325576501152</v>
      </c>
      <c r="HG18" s="253">
        <v>85.275985515203274</v>
      </c>
      <c r="HH18" s="341">
        <v>-23.620446769098351</v>
      </c>
      <c r="HI18" s="322">
        <v>2020</v>
      </c>
      <c r="HJ18" s="21"/>
      <c r="HK18" s="253">
        <v>92.305777475319061</v>
      </c>
      <c r="HL18" s="341">
        <v>-20.345019942012371</v>
      </c>
      <c r="HM18" s="253">
        <v>92.829332073281606</v>
      </c>
      <c r="HN18" s="341">
        <v>-19.341286423860353</v>
      </c>
      <c r="HO18" s="253">
        <v>87.85612591234279</v>
      </c>
      <c r="HP18" s="341">
        <v>-23.808937887911227</v>
      </c>
      <c r="HQ18" s="322">
        <v>2020</v>
      </c>
      <c r="HR18" s="21"/>
      <c r="HS18" s="253">
        <v>105.09250043767945</v>
      </c>
      <c r="HT18" s="341">
        <v>-13.400796810329524</v>
      </c>
      <c r="HU18" s="253">
        <v>125.1129014492732</v>
      </c>
      <c r="HV18" s="341">
        <v>6.972976670415207</v>
      </c>
      <c r="HW18" s="253">
        <v>96.69599982843333</v>
      </c>
      <c r="HX18" s="341">
        <v>-14.922792530289328</v>
      </c>
      <c r="HY18" s="322">
        <v>2020</v>
      </c>
      <c r="HZ18" s="21"/>
      <c r="IA18" s="253">
        <v>97.592202791661748</v>
      </c>
      <c r="IB18" s="341">
        <v>-14.437711757607659</v>
      </c>
      <c r="IC18" s="253">
        <v>106.52733398683922</v>
      </c>
      <c r="ID18" s="341">
        <v>-8.1682568563486058</v>
      </c>
      <c r="IE18" s="253">
        <v>113.33460732665503</v>
      </c>
      <c r="IF18" s="341">
        <v>-0.89249209752520642</v>
      </c>
      <c r="IG18" s="322">
        <v>2020</v>
      </c>
      <c r="IH18" s="21"/>
      <c r="II18" s="253">
        <v>114.99056852446093</v>
      </c>
      <c r="IJ18" s="341">
        <v>-7.6576013812733663</v>
      </c>
      <c r="IK18" s="253">
        <v>99.528350407202609</v>
      </c>
      <c r="IL18" s="341">
        <v>-15.404040722984774</v>
      </c>
      <c r="IM18" s="253">
        <v>89.174056078848039</v>
      </c>
      <c r="IN18" s="341">
        <v>-30.147755008226014</v>
      </c>
      <c r="IO18" s="253">
        <v>119.72675096065934</v>
      </c>
      <c r="IP18" s="341">
        <v>-6.4265500803445121</v>
      </c>
      <c r="IQ18" s="322">
        <v>2020</v>
      </c>
      <c r="IR18" s="21"/>
      <c r="IS18" s="253">
        <v>88.005097728374224</v>
      </c>
      <c r="IT18" s="341">
        <v>-21.843930477648016</v>
      </c>
      <c r="IU18" s="253">
        <v>90.35967385690833</v>
      </c>
      <c r="IV18" s="341">
        <v>-18.688283608106872</v>
      </c>
      <c r="IW18" s="253">
        <v>91.918961675223912</v>
      </c>
      <c r="IX18" s="341">
        <v>-24.610260008793801</v>
      </c>
      <c r="IY18" s="322">
        <v>2020</v>
      </c>
      <c r="IZ18" s="21"/>
      <c r="JA18" s="253">
        <v>110.48115142434524</v>
      </c>
      <c r="JB18" s="341">
        <v>-9.1704664699163772</v>
      </c>
      <c r="JC18" s="253">
        <v>132.87100682764699</v>
      </c>
      <c r="JD18" s="341">
        <v>-1.9360643979380541</v>
      </c>
      <c r="JE18" s="253">
        <v>158.8052950727778</v>
      </c>
      <c r="JF18" s="341">
        <v>4.7814246664099613</v>
      </c>
      <c r="JG18" s="322">
        <v>2020</v>
      </c>
      <c r="JH18" s="21"/>
      <c r="JI18" s="253">
        <v>168.47006170706078</v>
      </c>
      <c r="JJ18" s="341">
        <v>24.088584262891871</v>
      </c>
      <c r="JK18" s="253">
        <v>144.50546290185585</v>
      </c>
      <c r="JL18" s="341">
        <v>8.6517639609777603</v>
      </c>
      <c r="JM18" s="253">
        <v>132.15899965959332</v>
      </c>
      <c r="JN18" s="341">
        <v>18.992798590803091</v>
      </c>
      <c r="JO18" s="322">
        <v>2020</v>
      </c>
      <c r="JP18" s="21"/>
      <c r="JQ18" s="253">
        <v>122.15017019142641</v>
      </c>
      <c r="JR18" s="341">
        <v>1.7551049079103791</v>
      </c>
      <c r="JS18" s="253">
        <v>111.48384433396829</v>
      </c>
      <c r="JT18" s="341">
        <v>3.6541586459738511</v>
      </c>
      <c r="JU18" s="253">
        <v>99.963358546858103</v>
      </c>
      <c r="JV18" s="341">
        <v>-4.3305956981628526</v>
      </c>
      <c r="JW18" s="322">
        <v>2020</v>
      </c>
      <c r="JX18" s="21"/>
      <c r="JY18" s="253">
        <v>111.22898407174044</v>
      </c>
      <c r="JZ18" s="341">
        <v>-4.6221358520329403</v>
      </c>
      <c r="KA18" s="253">
        <v>125.39344758372721</v>
      </c>
      <c r="KB18" s="341">
        <v>4.6508796111573787</v>
      </c>
      <c r="KC18" s="253">
        <v>115.25050302589166</v>
      </c>
      <c r="KD18" s="341">
        <v>-5.3666921560712524</v>
      </c>
      <c r="KE18" s="322">
        <v>2020</v>
      </c>
      <c r="KF18" s="21"/>
      <c r="KG18" s="253">
        <v>122.25735137792532</v>
      </c>
      <c r="KH18" s="341">
        <v>11.154068476885499</v>
      </c>
      <c r="KI18" s="253">
        <v>121.3514470610379</v>
      </c>
      <c r="KJ18" s="341">
        <v>5.2400562106738562</v>
      </c>
      <c r="KK18" s="253">
        <v>106.20636358218748</v>
      </c>
      <c r="KL18" s="341">
        <v>-14.469133900032588</v>
      </c>
      <c r="KM18" s="322">
        <v>2020</v>
      </c>
      <c r="KN18" s="21"/>
      <c r="KO18" s="253">
        <v>76.321670116868162</v>
      </c>
      <c r="KP18" s="341">
        <v>-23.823649662069172</v>
      </c>
      <c r="KQ18" s="253">
        <v>134.98009270587877</v>
      </c>
      <c r="KR18" s="341">
        <v>7.587994555815996</v>
      </c>
      <c r="KS18" s="253">
        <v>101.99793464057485</v>
      </c>
      <c r="KT18" s="341">
        <v>-1.5206267291617621</v>
      </c>
      <c r="KU18" s="322">
        <v>2020</v>
      </c>
      <c r="KV18" s="21"/>
      <c r="KW18" s="253">
        <v>101.9331338517196</v>
      </c>
      <c r="KX18" s="341">
        <v>-15.50433938017143</v>
      </c>
      <c r="KY18" s="253">
        <v>130.29182624296791</v>
      </c>
      <c r="KZ18" s="341">
        <v>6.7634908195590668</v>
      </c>
      <c r="LA18" s="253">
        <v>127.20417237931842</v>
      </c>
      <c r="LB18" s="341">
        <v>2.8648200754185495</v>
      </c>
      <c r="LC18" s="322">
        <v>2020</v>
      </c>
      <c r="LD18" s="21"/>
      <c r="LE18" s="253">
        <v>134.81261358192344</v>
      </c>
      <c r="LF18" s="341">
        <v>-3.138867668266343</v>
      </c>
      <c r="LG18" s="253">
        <v>120.73484682075771</v>
      </c>
      <c r="LH18" s="341">
        <v>-1.9353124751149977</v>
      </c>
      <c r="LI18" s="253">
        <v>85.792561496273208</v>
      </c>
      <c r="LJ18" s="341">
        <v>-21.837425515350475</v>
      </c>
      <c r="LK18" s="322">
        <v>2020</v>
      </c>
      <c r="LL18" s="21"/>
      <c r="LM18" s="253">
        <v>135.37900014699647</v>
      </c>
      <c r="LN18" s="341">
        <v>-0.89461732070017774</v>
      </c>
      <c r="LO18" s="253">
        <v>112.37821570041501</v>
      </c>
      <c r="LP18" s="341">
        <v>0.8665413048628352</v>
      </c>
      <c r="LQ18" s="253">
        <v>124.91889823874739</v>
      </c>
      <c r="LR18" s="341">
        <v>-2.832595950923789</v>
      </c>
      <c r="LS18" s="322">
        <v>2020</v>
      </c>
      <c r="LT18" s="21"/>
      <c r="LU18" s="253">
        <v>113.91383259179918</v>
      </c>
      <c r="LV18" s="341">
        <v>3.2069209482056209</v>
      </c>
      <c r="LW18" s="253">
        <v>125.27750184206826</v>
      </c>
      <c r="LX18" s="341">
        <v>14.817525067581002</v>
      </c>
      <c r="LY18" s="253">
        <v>99.967831180488403</v>
      </c>
      <c r="LZ18" s="341">
        <v>3.4850756497445161</v>
      </c>
      <c r="MA18" s="322">
        <v>2020</v>
      </c>
      <c r="MB18" s="21"/>
      <c r="MC18" s="253">
        <v>132.07234992572859</v>
      </c>
      <c r="MD18" s="341">
        <v>-4.662842521276005</v>
      </c>
      <c r="ME18" s="253">
        <v>87.584540406318396</v>
      </c>
      <c r="MF18" s="341">
        <v>-17.095444183913557</v>
      </c>
      <c r="MG18" s="253">
        <v>106.27794398745004</v>
      </c>
      <c r="MH18" s="341">
        <v>-19.508252866660541</v>
      </c>
      <c r="MI18" s="322">
        <v>2020</v>
      </c>
      <c r="MJ18" s="21"/>
      <c r="MK18" s="253">
        <v>85.025403581972782</v>
      </c>
      <c r="ML18" s="341">
        <v>-6.2344164303751342</v>
      </c>
      <c r="MM18" s="253">
        <v>119.38256670254481</v>
      </c>
      <c r="MN18" s="341">
        <v>-6.7923205499218682</v>
      </c>
      <c r="MO18" s="253">
        <v>161.18548512964531</v>
      </c>
      <c r="MP18" s="341">
        <v>7.2870583124508954</v>
      </c>
    </row>
    <row r="19" spans="1:354" ht="15" hidden="1" customHeight="1">
      <c r="A19" s="322">
        <v>2021</v>
      </c>
      <c r="B19" s="21"/>
      <c r="C19" s="253">
        <v>91.813461085915222</v>
      </c>
      <c r="D19" s="341">
        <v>1.4764433064744935</v>
      </c>
      <c r="E19" s="253">
        <v>80.754627949927524</v>
      </c>
      <c r="F19" s="341">
        <v>-5.1567884066897136</v>
      </c>
      <c r="G19" s="253">
        <v>102.27027384699325</v>
      </c>
      <c r="H19" s="341">
        <v>7.0673738278604219</v>
      </c>
      <c r="I19" s="322">
        <v>2021</v>
      </c>
      <c r="J19" s="21"/>
      <c r="K19" s="253">
        <v>90.732754669046486</v>
      </c>
      <c r="L19" s="341">
        <v>-5.3570657790898224</v>
      </c>
      <c r="M19" s="253">
        <v>106.45901371160319</v>
      </c>
      <c r="N19" s="341">
        <v>-14.721455820391867</v>
      </c>
      <c r="O19" s="253">
        <v>90.041181876811095</v>
      </c>
      <c r="P19" s="341">
        <v>-6.9784002545257948</v>
      </c>
      <c r="Q19" s="322">
        <v>2021</v>
      </c>
      <c r="R19" s="21"/>
      <c r="S19" s="253">
        <v>124.10454900247727</v>
      </c>
      <c r="T19" s="341">
        <v>7.2911531295439858</v>
      </c>
      <c r="U19" s="253">
        <v>130.1214146674802</v>
      </c>
      <c r="V19" s="341">
        <v>9.1819816790990529</v>
      </c>
      <c r="W19" s="253">
        <v>135.11307252647589</v>
      </c>
      <c r="X19" s="341">
        <v>8.6982621606725559</v>
      </c>
      <c r="Y19" s="322">
        <v>2021</v>
      </c>
      <c r="Z19" s="21"/>
      <c r="AA19" s="253">
        <v>142.45264459289635</v>
      </c>
      <c r="AB19" s="341">
        <v>6.7539876321853143</v>
      </c>
      <c r="AC19" s="253">
        <v>136.76034418099377</v>
      </c>
      <c r="AD19" s="341">
        <v>3.3858323733630016</v>
      </c>
      <c r="AE19" s="253">
        <v>139.04019497524772</v>
      </c>
      <c r="AF19" s="341">
        <v>19.885410871333846</v>
      </c>
      <c r="AG19" s="322">
        <v>2021</v>
      </c>
      <c r="AH19" s="21"/>
      <c r="AI19" s="253">
        <v>109.49722427629816</v>
      </c>
      <c r="AJ19" s="341">
        <v>3.1928433015139035</v>
      </c>
      <c r="AK19" s="253">
        <v>170.95938182133364</v>
      </c>
      <c r="AL19" s="341">
        <v>16.508626943378758</v>
      </c>
      <c r="AM19" s="253">
        <v>101.35412558254536</v>
      </c>
      <c r="AN19" s="341">
        <v>-14.669088054554464</v>
      </c>
      <c r="AO19" s="322">
        <v>2021</v>
      </c>
      <c r="AP19" s="21"/>
      <c r="AQ19" s="253">
        <v>149.55525676083678</v>
      </c>
      <c r="AR19" s="341">
        <v>22.133247831113636</v>
      </c>
      <c r="AS19" s="253">
        <v>128.49453890844066</v>
      </c>
      <c r="AT19" s="341">
        <v>3.5849234286849025</v>
      </c>
      <c r="AU19" s="253">
        <v>136.79158925072937</v>
      </c>
      <c r="AV19" s="341">
        <v>7.3678787108386814</v>
      </c>
      <c r="AW19" s="322">
        <v>2021</v>
      </c>
      <c r="AX19" s="21"/>
      <c r="AY19" s="253">
        <v>133.03800116852952</v>
      </c>
      <c r="AZ19" s="341">
        <v>-0.86044071579060244</v>
      </c>
      <c r="BA19" s="253">
        <v>121.3143802729989</v>
      </c>
      <c r="BB19" s="341">
        <v>-5.2997880382909273</v>
      </c>
      <c r="BC19" s="253">
        <v>149.21810977351524</v>
      </c>
      <c r="BD19" s="341">
        <v>16.313352736514418</v>
      </c>
      <c r="BE19" s="322">
        <v>2021</v>
      </c>
      <c r="BF19" s="21"/>
      <c r="BG19" s="253">
        <v>123.78607711075843</v>
      </c>
      <c r="BH19" s="341">
        <v>-2.4328012430097203</v>
      </c>
      <c r="BI19" s="253">
        <v>120.96101440052423</v>
      </c>
      <c r="BJ19" s="341">
        <v>1.9094714351619757</v>
      </c>
      <c r="BK19" s="253">
        <v>170.79579794811767</v>
      </c>
      <c r="BL19" s="341">
        <v>26.323611913173124</v>
      </c>
      <c r="BM19" s="322">
        <v>2021</v>
      </c>
      <c r="BN19" s="21"/>
      <c r="BO19" s="253">
        <v>116.38234140852956</v>
      </c>
      <c r="BP19" s="341">
        <v>-6.7406745331115019</v>
      </c>
      <c r="BQ19" s="253">
        <v>107.66132295716295</v>
      </c>
      <c r="BR19" s="341">
        <v>7.6751956258640064</v>
      </c>
      <c r="BS19" s="253">
        <v>125.26909252438338</v>
      </c>
      <c r="BT19" s="341">
        <v>11.255282635149172</v>
      </c>
      <c r="BU19" s="322">
        <v>2021</v>
      </c>
      <c r="BV19" s="21"/>
      <c r="BW19" s="253">
        <v>123.65132234688447</v>
      </c>
      <c r="BX19" s="341">
        <v>7.9546723224694489</v>
      </c>
      <c r="BY19" s="253">
        <v>83.632605665206171</v>
      </c>
      <c r="BZ19" s="341">
        <v>-12.375979248023569</v>
      </c>
      <c r="CA19" s="253">
        <v>111.9539858356198</v>
      </c>
      <c r="CB19" s="341">
        <v>19.96872539939514</v>
      </c>
      <c r="CC19" s="322">
        <v>2021</v>
      </c>
      <c r="CD19" s="21"/>
      <c r="CE19" s="253">
        <v>124.83897432324939</v>
      </c>
      <c r="CF19" s="341">
        <v>21.883744134132499</v>
      </c>
      <c r="CG19" s="253">
        <v>91.203501899843801</v>
      </c>
      <c r="CH19" s="341">
        <v>2.464300212993578</v>
      </c>
      <c r="CI19" s="253">
        <v>123.14761032134466</v>
      </c>
      <c r="CJ19" s="341">
        <v>3.5771292559270336</v>
      </c>
      <c r="CK19" s="322">
        <v>2021</v>
      </c>
      <c r="CL19" s="21"/>
      <c r="CM19" s="253">
        <v>152.77724550443773</v>
      </c>
      <c r="CN19" s="341">
        <v>26.880641313620757</v>
      </c>
      <c r="CO19" s="253">
        <v>89.581625222002529</v>
      </c>
      <c r="CP19" s="341">
        <v>2.9289545551505398</v>
      </c>
      <c r="CQ19" s="253">
        <v>88.896868829790492</v>
      </c>
      <c r="CR19" s="341">
        <v>2.9033158442642275</v>
      </c>
      <c r="CS19" s="322">
        <v>2021</v>
      </c>
      <c r="CT19" s="21"/>
      <c r="CU19" s="253">
        <v>124.45326082391853</v>
      </c>
      <c r="CV19" s="341">
        <v>13.565956867398683</v>
      </c>
      <c r="CW19" s="253">
        <v>93.000437042657836</v>
      </c>
      <c r="CX19" s="341">
        <v>13.74646314832313</v>
      </c>
      <c r="CY19" s="253">
        <v>129.11060265585408</v>
      </c>
      <c r="CZ19" s="341">
        <v>6.40256312913084</v>
      </c>
      <c r="DA19" s="322">
        <v>2021</v>
      </c>
      <c r="DB19" s="21"/>
      <c r="DC19" s="253">
        <v>81.515855910446547</v>
      </c>
      <c r="DD19" s="341">
        <v>-14.026549129484323</v>
      </c>
      <c r="DE19" s="253">
        <v>278.44896570819526</v>
      </c>
      <c r="DF19" s="341">
        <v>10.53367800217859</v>
      </c>
      <c r="DG19" s="253">
        <v>120.56883287314162</v>
      </c>
      <c r="DH19" s="341">
        <v>18.784761700739708</v>
      </c>
      <c r="DI19" s="322">
        <v>2021</v>
      </c>
      <c r="DJ19" s="21"/>
      <c r="DK19" s="253">
        <v>158.8150267454709</v>
      </c>
      <c r="DL19" s="341">
        <v>24.283695088464839</v>
      </c>
      <c r="DM19" s="253">
        <v>63.948031655887007</v>
      </c>
      <c r="DN19" s="341">
        <v>-18.973795229048278</v>
      </c>
      <c r="DO19" s="253">
        <v>115.30769055365751</v>
      </c>
      <c r="DP19" s="341">
        <v>2.6661845552799548</v>
      </c>
      <c r="DQ19" s="322">
        <v>2021</v>
      </c>
      <c r="DR19" s="21"/>
      <c r="DS19" s="253">
        <v>133.25816857526971</v>
      </c>
      <c r="DT19" s="341">
        <v>3.1211427634855227</v>
      </c>
      <c r="DU19" s="253">
        <v>115.07857466103023</v>
      </c>
      <c r="DV19" s="341">
        <v>5.695365462707386</v>
      </c>
      <c r="DW19" s="253">
        <v>122.5643368299546</v>
      </c>
      <c r="DX19" s="341">
        <v>-5.1291632814466226</v>
      </c>
      <c r="DY19" s="322">
        <v>2021</v>
      </c>
      <c r="DZ19" s="21"/>
      <c r="EA19" s="253">
        <v>112.82447679265299</v>
      </c>
      <c r="EB19" s="341">
        <v>11.640156782056209</v>
      </c>
      <c r="EC19" s="253">
        <v>121.86907686269666</v>
      </c>
      <c r="ED19" s="341">
        <v>18.800829790692646</v>
      </c>
      <c r="EE19" s="253">
        <v>122.46708802524678</v>
      </c>
      <c r="EF19" s="341">
        <v>6.5021069661043782</v>
      </c>
      <c r="EG19" s="322">
        <v>2021</v>
      </c>
      <c r="EH19" s="21"/>
      <c r="EI19" s="253">
        <v>137.2147337657199</v>
      </c>
      <c r="EJ19" s="341">
        <v>7.2501545492980313</v>
      </c>
      <c r="EK19" s="253">
        <v>131.92589383028249</v>
      </c>
      <c r="EL19" s="341">
        <v>15.135588469893179</v>
      </c>
      <c r="EM19" s="253">
        <v>110.11009855828901</v>
      </c>
      <c r="EN19" s="341">
        <v>10.413774467986187</v>
      </c>
      <c r="EO19" s="322">
        <v>2021</v>
      </c>
      <c r="EP19" s="21"/>
      <c r="EQ19" s="253">
        <v>83.687879703450207</v>
      </c>
      <c r="ER19" s="341">
        <v>-22.496541726362452</v>
      </c>
      <c r="ES19" s="253">
        <v>140.87087255782438</v>
      </c>
      <c r="ET19" s="341">
        <v>32.261038597871533</v>
      </c>
      <c r="EU19" s="253">
        <v>83.608014417020925</v>
      </c>
      <c r="EV19" s="341">
        <v>-24.388599920521543</v>
      </c>
      <c r="EW19" s="322">
        <v>2021</v>
      </c>
      <c r="EX19" s="21"/>
      <c r="EY19" s="253">
        <v>93.666823925073629</v>
      </c>
      <c r="EZ19" s="341">
        <v>-0.47358729285892309</v>
      </c>
      <c r="FA19" s="253">
        <v>98.198763307251895</v>
      </c>
      <c r="FB19" s="341">
        <v>7.4328910044605152</v>
      </c>
      <c r="FC19" s="253">
        <v>209.37628233255975</v>
      </c>
      <c r="FD19" s="341">
        <v>52.48766916297177</v>
      </c>
      <c r="FE19" s="322">
        <v>2021</v>
      </c>
      <c r="FF19" s="21"/>
      <c r="FG19" s="253">
        <v>123.14296343576676</v>
      </c>
      <c r="FH19" s="341">
        <v>3.4658956786674366</v>
      </c>
      <c r="FI19" s="253">
        <v>164.83104864392374</v>
      </c>
      <c r="FJ19" s="341">
        <v>18.79595223358163</v>
      </c>
      <c r="FK19" s="253">
        <v>122.89711976132322</v>
      </c>
      <c r="FL19" s="341">
        <v>17.054437607338173</v>
      </c>
      <c r="FM19" s="322">
        <v>2021</v>
      </c>
      <c r="FN19" s="21"/>
      <c r="FO19" s="253">
        <v>112.06933253038137</v>
      </c>
      <c r="FP19" s="341">
        <v>-13.986874554104361</v>
      </c>
      <c r="FQ19" s="253">
        <v>306.94596748010923</v>
      </c>
      <c r="FR19" s="341">
        <v>32.079338141312064</v>
      </c>
      <c r="FS19" s="253">
        <v>131.08792822182522</v>
      </c>
      <c r="FT19" s="341">
        <v>9.284642868144573</v>
      </c>
      <c r="FU19" s="322">
        <v>2021</v>
      </c>
      <c r="FV19" s="21"/>
      <c r="FW19" s="253">
        <v>130.60933560860542</v>
      </c>
      <c r="FX19" s="341">
        <v>-6.2079784167399623</v>
      </c>
      <c r="FY19" s="253">
        <v>153.89392040624315</v>
      </c>
      <c r="FZ19" s="341">
        <v>31.986515450415595</v>
      </c>
      <c r="GA19" s="253">
        <v>103.75792190991915</v>
      </c>
      <c r="GB19" s="341">
        <v>-2.0461972739450687</v>
      </c>
      <c r="GC19" s="322">
        <v>2021</v>
      </c>
      <c r="GD19" s="21"/>
      <c r="GE19" s="253">
        <v>138.50261826565071</v>
      </c>
      <c r="GF19" s="341">
        <v>12.400195786908498</v>
      </c>
      <c r="GG19" s="253">
        <v>129.60355751550952</v>
      </c>
      <c r="GH19" s="341">
        <v>22.197376183969624</v>
      </c>
      <c r="GI19" s="253">
        <v>88.248194887187552</v>
      </c>
      <c r="GJ19" s="341">
        <v>-7.9878260570653197</v>
      </c>
      <c r="GK19" s="322">
        <v>2021</v>
      </c>
      <c r="GL19" s="21"/>
      <c r="GM19" s="253">
        <v>128.91135727523525</v>
      </c>
      <c r="GN19" s="341">
        <v>8.54518311350472</v>
      </c>
      <c r="GO19" s="253">
        <v>117.21478119196638</v>
      </c>
      <c r="GP19" s="341">
        <v>-9.8008165912242191</v>
      </c>
      <c r="GQ19" s="253">
        <v>93.852797941271277</v>
      </c>
      <c r="GR19" s="341">
        <v>-18.467547531932851</v>
      </c>
      <c r="GS19" s="322">
        <v>2021</v>
      </c>
      <c r="GT19" s="21"/>
      <c r="GU19" s="253">
        <v>80.322333963756321</v>
      </c>
      <c r="GV19" s="341">
        <v>-16.021427043585845</v>
      </c>
      <c r="GW19" s="253">
        <v>100.49858390995405</v>
      </c>
      <c r="GX19" s="341">
        <v>12.248305847067826</v>
      </c>
      <c r="GY19" s="253">
        <v>113.71753441184889</v>
      </c>
      <c r="GZ19" s="341">
        <v>-0.26601669214312551</v>
      </c>
      <c r="HA19" s="322">
        <v>2021</v>
      </c>
      <c r="HB19" s="21"/>
      <c r="HC19" s="253">
        <v>95.943062396732557</v>
      </c>
      <c r="HD19" s="341">
        <v>0.59074015279081493</v>
      </c>
      <c r="HE19" s="253">
        <v>143.92909150101951</v>
      </c>
      <c r="HF19" s="341">
        <v>26.329622358725672</v>
      </c>
      <c r="HG19" s="253">
        <v>77.586287686632929</v>
      </c>
      <c r="HH19" s="341">
        <v>-9.0174247557648073</v>
      </c>
      <c r="HI19" s="322">
        <v>2021</v>
      </c>
      <c r="HJ19" s="21"/>
      <c r="HK19" s="253">
        <v>91.367707150365845</v>
      </c>
      <c r="HL19" s="341">
        <v>-1.0162639334293431</v>
      </c>
      <c r="HM19" s="253">
        <v>95.72868415838586</v>
      </c>
      <c r="HN19" s="341">
        <v>3.123314603637823</v>
      </c>
      <c r="HO19" s="253">
        <v>99.458273075996658</v>
      </c>
      <c r="HP19" s="341">
        <v>13.205848816085691</v>
      </c>
      <c r="HQ19" s="322">
        <v>2021</v>
      </c>
      <c r="HR19" s="21"/>
      <c r="HS19" s="253">
        <v>103.13556801948788</v>
      </c>
      <c r="HT19" s="341">
        <v>-1.8621047268278232</v>
      </c>
      <c r="HU19" s="253">
        <v>130.55812281066528</v>
      </c>
      <c r="HV19" s="341">
        <v>4.3522460899844333</v>
      </c>
      <c r="HW19" s="253">
        <v>82.678376404657371</v>
      </c>
      <c r="HX19" s="341">
        <v>-14.496590808975839</v>
      </c>
      <c r="HY19" s="322">
        <v>2021</v>
      </c>
      <c r="HZ19" s="21"/>
      <c r="IA19" s="253">
        <v>94.333543912795804</v>
      </c>
      <c r="IB19" s="341">
        <v>-3.3390565902303422</v>
      </c>
      <c r="IC19" s="253">
        <v>112.73417076370794</v>
      </c>
      <c r="ID19" s="341">
        <v>5.8265203348048829</v>
      </c>
      <c r="IE19" s="253">
        <v>107.51446154509019</v>
      </c>
      <c r="IF19" s="341">
        <v>-5.1353650211977424</v>
      </c>
      <c r="IG19" s="322">
        <v>2021</v>
      </c>
      <c r="IH19" s="21"/>
      <c r="II19" s="253">
        <v>112.70716701522356</v>
      </c>
      <c r="IJ19" s="341">
        <v>-1.985729385059642</v>
      </c>
      <c r="IK19" s="253">
        <v>113.48046812098515</v>
      </c>
      <c r="IL19" s="341">
        <v>14.018234660476068</v>
      </c>
      <c r="IM19" s="253">
        <v>96.699099028173521</v>
      </c>
      <c r="IN19" s="341">
        <v>8.4386011808992976</v>
      </c>
      <c r="IO19" s="253">
        <v>118.92136246401446</v>
      </c>
      <c r="IP19" s="341">
        <v>-0.67268884370670889</v>
      </c>
      <c r="IQ19" s="322">
        <v>2021</v>
      </c>
      <c r="IR19" s="21"/>
      <c r="IS19" s="253">
        <v>93.335814820207176</v>
      </c>
      <c r="IT19" s="341">
        <v>6.057282168228582</v>
      </c>
      <c r="IU19" s="253">
        <v>84.808199017803332</v>
      </c>
      <c r="IV19" s="341">
        <v>-6.1437526300683487</v>
      </c>
      <c r="IW19" s="253">
        <v>108.99671280294673</v>
      </c>
      <c r="IX19" s="341">
        <v>18.579138424195236</v>
      </c>
      <c r="IY19" s="322">
        <v>2021</v>
      </c>
      <c r="IZ19" s="21"/>
      <c r="JA19" s="253">
        <v>122.22185421658985</v>
      </c>
      <c r="JB19" s="341">
        <v>10.62688308447288</v>
      </c>
      <c r="JC19" s="253">
        <v>155.16464932063639</v>
      </c>
      <c r="JD19" s="341">
        <v>16.778410147751416</v>
      </c>
      <c r="JE19" s="253">
        <v>174.63606589009871</v>
      </c>
      <c r="JF19" s="341">
        <v>9.9686668571510353</v>
      </c>
      <c r="JG19" s="322">
        <v>2021</v>
      </c>
      <c r="JH19" s="21"/>
      <c r="JI19" s="253">
        <v>179.27799563793465</v>
      </c>
      <c r="JJ19" s="341">
        <v>6.4153439616273999</v>
      </c>
      <c r="JK19" s="253">
        <v>182.22209141410852</v>
      </c>
      <c r="JL19" s="341">
        <v>26.100486275642581</v>
      </c>
      <c r="JM19" s="253">
        <v>120.89382875691091</v>
      </c>
      <c r="JN19" s="341">
        <v>-8.5239529140645089</v>
      </c>
      <c r="JO19" s="322">
        <v>2021</v>
      </c>
      <c r="JP19" s="21"/>
      <c r="JQ19" s="253">
        <v>107.37565956212414</v>
      </c>
      <c r="JR19" s="341">
        <v>-12.095366388887172</v>
      </c>
      <c r="JS19" s="253">
        <v>113.2007379840158</v>
      </c>
      <c r="JT19" s="341">
        <v>1.5400380748480984</v>
      </c>
      <c r="JU19" s="253">
        <v>121.72020842829126</v>
      </c>
      <c r="JV19" s="341">
        <v>21.764824829524485</v>
      </c>
      <c r="JW19" s="322">
        <v>2021</v>
      </c>
      <c r="JX19" s="21"/>
      <c r="JY19" s="253">
        <v>97.206509336518948</v>
      </c>
      <c r="JZ19" s="341">
        <v>-12.606853197703643</v>
      </c>
      <c r="KA19" s="253">
        <v>155.91365932348106</v>
      </c>
      <c r="KB19" s="341">
        <v>24.339558667429586</v>
      </c>
      <c r="KC19" s="253">
        <v>139.46806206527856</v>
      </c>
      <c r="KD19" s="341">
        <v>21.012974697339317</v>
      </c>
      <c r="KE19" s="322">
        <v>2021</v>
      </c>
      <c r="KF19" s="21"/>
      <c r="KG19" s="253">
        <v>103.39812445548664</v>
      </c>
      <c r="KH19" s="341">
        <v>-15.425842871518228</v>
      </c>
      <c r="KI19" s="253">
        <v>132.56476953669787</v>
      </c>
      <c r="KJ19" s="341">
        <v>9.2403698078852301</v>
      </c>
      <c r="KK19" s="253">
        <v>111.76964792208003</v>
      </c>
      <c r="KL19" s="341">
        <v>5.238183619371739</v>
      </c>
      <c r="KM19" s="322">
        <v>2021</v>
      </c>
      <c r="KN19" s="21"/>
      <c r="KO19" s="253">
        <v>63.531835005265982</v>
      </c>
      <c r="KP19" s="341">
        <v>-16.757802983107737</v>
      </c>
      <c r="KQ19" s="253">
        <v>141.83202178224869</v>
      </c>
      <c r="KR19" s="341">
        <v>5.0762515708892266</v>
      </c>
      <c r="KS19" s="253">
        <v>107.53203611513295</v>
      </c>
      <c r="KT19" s="341">
        <v>5.4256995438774567</v>
      </c>
      <c r="KU19" s="322">
        <v>2021</v>
      </c>
      <c r="KV19" s="21"/>
      <c r="KW19" s="253">
        <v>113.79845213293072</v>
      </c>
      <c r="KX19" s="341">
        <v>11.640295782989838</v>
      </c>
      <c r="KY19" s="253">
        <v>145.98136857852731</v>
      </c>
      <c r="KZ19" s="341">
        <v>12.041846973809058</v>
      </c>
      <c r="LA19" s="253">
        <v>136.1080224511069</v>
      </c>
      <c r="LB19" s="341">
        <v>6.9996525312373592</v>
      </c>
      <c r="LC19" s="322">
        <v>2021</v>
      </c>
      <c r="LD19" s="21"/>
      <c r="LE19" s="253">
        <v>137.5696580575441</v>
      </c>
      <c r="LF19" s="341">
        <v>2.0450938546230617</v>
      </c>
      <c r="LG19" s="253">
        <v>127.91229678825034</v>
      </c>
      <c r="LH19" s="341">
        <v>5.9448039704297173</v>
      </c>
      <c r="LI19" s="253">
        <v>69.736288202914622</v>
      </c>
      <c r="LJ19" s="341">
        <v>-18.71522776954977</v>
      </c>
      <c r="LK19" s="322">
        <v>2021</v>
      </c>
      <c r="LL19" s="21"/>
      <c r="LM19" s="253">
        <v>167.11435049435553</v>
      </c>
      <c r="LN19" s="341">
        <v>23.441856058103809</v>
      </c>
      <c r="LO19" s="253">
        <v>97.281504340649732</v>
      </c>
      <c r="LP19" s="341">
        <v>-13.433841484021286</v>
      </c>
      <c r="LQ19" s="253">
        <v>157.36187800650646</v>
      </c>
      <c r="LR19" s="341">
        <v>25.971234316967326</v>
      </c>
      <c r="LS19" s="322">
        <v>2021</v>
      </c>
      <c r="LT19" s="21"/>
      <c r="LU19" s="253">
        <v>107.60637093060784</v>
      </c>
      <c r="LV19" s="341">
        <v>-5.5370463074432763</v>
      </c>
      <c r="LW19" s="253">
        <v>138.62794504513681</v>
      </c>
      <c r="LX19" s="341">
        <v>10.656696539095151</v>
      </c>
      <c r="LY19" s="253">
        <v>98.626105889067048</v>
      </c>
      <c r="LZ19" s="341">
        <v>-1.3421570474995264</v>
      </c>
      <c r="MA19" s="322">
        <v>2021</v>
      </c>
      <c r="MB19" s="21"/>
      <c r="MC19" s="253">
        <v>134.51032856541948</v>
      </c>
      <c r="MD19" s="341">
        <v>1.8459417440985106</v>
      </c>
      <c r="ME19" s="253">
        <v>92.818409592488123</v>
      </c>
      <c r="MF19" s="341">
        <v>5.9757911178034249</v>
      </c>
      <c r="MG19" s="253">
        <v>101.48225897923605</v>
      </c>
      <c r="MH19" s="341">
        <v>-4.5123991190310448</v>
      </c>
      <c r="MI19" s="322">
        <v>2021</v>
      </c>
      <c r="MJ19" s="21"/>
      <c r="MK19" s="253">
        <v>82.784007871293937</v>
      </c>
      <c r="ML19" s="341">
        <v>-2.6361482759889867</v>
      </c>
      <c r="MM19" s="253">
        <v>117.00828616016535</v>
      </c>
      <c r="MN19" s="341">
        <v>-1.9888000467398541</v>
      </c>
      <c r="MO19" s="253">
        <v>146.97224700299554</v>
      </c>
      <c r="MP19" s="341">
        <v>-8.8179392302090491</v>
      </c>
    </row>
    <row r="20" spans="1:354" ht="15" hidden="1" customHeight="1">
      <c r="A20" s="322">
        <v>2022</v>
      </c>
      <c r="B20" s="21"/>
      <c r="C20" s="253">
        <v>94.482564430650072</v>
      </c>
      <c r="D20" s="341">
        <v>2.907093701910668</v>
      </c>
      <c r="E20" s="253">
        <v>80.542403294080955</v>
      </c>
      <c r="F20" s="341">
        <v>-0.26280184954620722</v>
      </c>
      <c r="G20" s="253">
        <v>107.66385155849319</v>
      </c>
      <c r="H20" s="341">
        <v>5.2738469436087456</v>
      </c>
      <c r="I20" s="322">
        <v>2022</v>
      </c>
      <c r="J20" s="21"/>
      <c r="K20" s="253">
        <v>92.445958252288378</v>
      </c>
      <c r="L20" s="341">
        <v>1.8881864542643996</v>
      </c>
      <c r="M20" s="253">
        <v>95.151011421153498</v>
      </c>
      <c r="N20" s="341">
        <v>-10.621930352542066</v>
      </c>
      <c r="O20" s="253">
        <v>92.121626679740828</v>
      </c>
      <c r="P20" s="341">
        <v>2.3105480842933446</v>
      </c>
      <c r="Q20" s="322">
        <v>2022</v>
      </c>
      <c r="R20" s="21"/>
      <c r="S20" s="253">
        <v>113.56630811263908</v>
      </c>
      <c r="T20" s="341">
        <v>-8.4914219297697429</v>
      </c>
      <c r="U20" s="253">
        <v>161.0044206596983</v>
      </c>
      <c r="V20" s="341">
        <v>23.733991880689516</v>
      </c>
      <c r="W20" s="253">
        <v>144.28807677821729</v>
      </c>
      <c r="X20" s="341">
        <v>6.7906118040084635</v>
      </c>
      <c r="Y20" s="322">
        <v>2022</v>
      </c>
      <c r="Z20" s="21"/>
      <c r="AA20" s="253">
        <v>153.81738052001651</v>
      </c>
      <c r="AB20" s="341">
        <v>7.9779044886098944</v>
      </c>
      <c r="AC20" s="253">
        <v>140.10755408091759</v>
      </c>
      <c r="AD20" s="341">
        <v>2.4475003481228441</v>
      </c>
      <c r="AE20" s="253">
        <v>160.36470312571871</v>
      </c>
      <c r="AF20" s="341">
        <v>15.336937749740102</v>
      </c>
      <c r="AG20" s="322">
        <v>2022</v>
      </c>
      <c r="AH20" s="21"/>
      <c r="AI20" s="253">
        <v>109.42795236499181</v>
      </c>
      <c r="AJ20" s="341">
        <v>-6.3263623132172597E-2</v>
      </c>
      <c r="AK20" s="253">
        <v>182.97179164808753</v>
      </c>
      <c r="AL20" s="341">
        <v>7.0264700882621582</v>
      </c>
      <c r="AM20" s="253">
        <v>94.343987725902764</v>
      </c>
      <c r="AN20" s="341">
        <v>-6.9164800311294385</v>
      </c>
      <c r="AO20" s="322">
        <v>2022</v>
      </c>
      <c r="AP20" s="21"/>
      <c r="AQ20" s="253">
        <v>166.13448485922399</v>
      </c>
      <c r="AR20" s="341">
        <v>11.085687295432265</v>
      </c>
      <c r="AS20" s="253">
        <v>147.90882210452082</v>
      </c>
      <c r="AT20" s="341">
        <v>15.109033707583407</v>
      </c>
      <c r="AU20" s="253">
        <v>156.88520695370934</v>
      </c>
      <c r="AV20" s="341">
        <v>14.68922015822902</v>
      </c>
      <c r="AW20" s="322">
        <v>2022</v>
      </c>
      <c r="AX20" s="21"/>
      <c r="AY20" s="253">
        <v>143.74393902621867</v>
      </c>
      <c r="AZ20" s="341">
        <v>8.0472780436073492</v>
      </c>
      <c r="BA20" s="253">
        <v>116.11325243630876</v>
      </c>
      <c r="BB20" s="341">
        <v>-4.287313527865237</v>
      </c>
      <c r="BC20" s="253">
        <v>148.66343616299255</v>
      </c>
      <c r="BD20" s="341">
        <v>-0.37172003543307142</v>
      </c>
      <c r="BE20" s="322">
        <v>2022</v>
      </c>
      <c r="BF20" s="21"/>
      <c r="BG20" s="253">
        <v>126.57067952462425</v>
      </c>
      <c r="BH20" s="341">
        <v>2.2495279589273025</v>
      </c>
      <c r="BI20" s="253">
        <v>110.56978671011257</v>
      </c>
      <c r="BJ20" s="341">
        <v>-8.5905593152554047</v>
      </c>
      <c r="BK20" s="253">
        <v>198.46497115721695</v>
      </c>
      <c r="BL20" s="341">
        <v>16.200148681353582</v>
      </c>
      <c r="BM20" s="322">
        <v>2022</v>
      </c>
      <c r="BN20" s="21"/>
      <c r="BO20" s="253">
        <v>119.49958246422553</v>
      </c>
      <c r="BP20" s="341">
        <v>2.6784484810747244</v>
      </c>
      <c r="BQ20" s="253">
        <v>129.88540684526504</v>
      </c>
      <c r="BR20" s="341">
        <v>20.642588515231935</v>
      </c>
      <c r="BS20" s="253">
        <v>137.23390872374668</v>
      </c>
      <c r="BT20" s="341">
        <v>9.5512915103415281</v>
      </c>
      <c r="BU20" s="322">
        <v>2022</v>
      </c>
      <c r="BV20" s="21"/>
      <c r="BW20" s="253">
        <v>141.54439182798299</v>
      </c>
      <c r="BX20" s="341">
        <v>14.470584819871405</v>
      </c>
      <c r="BY20" s="253">
        <v>102.15308235986754</v>
      </c>
      <c r="BZ20" s="341">
        <v>22.145043248803702</v>
      </c>
      <c r="CA20" s="253">
        <v>121.38731215506446</v>
      </c>
      <c r="CB20" s="341">
        <v>8.426074560038856</v>
      </c>
      <c r="CC20" s="322">
        <v>2022</v>
      </c>
      <c r="CD20" s="21"/>
      <c r="CE20" s="253">
        <v>135.70805048687095</v>
      </c>
      <c r="CF20" s="341">
        <v>8.7064766612692068</v>
      </c>
      <c r="CG20" s="253">
        <v>85.027093300844953</v>
      </c>
      <c r="CH20" s="341">
        <v>-6.772117813833006</v>
      </c>
      <c r="CI20" s="253">
        <v>124.58432802353893</v>
      </c>
      <c r="CJ20" s="341">
        <v>1.1666630789223262</v>
      </c>
      <c r="CK20" s="322">
        <v>2022</v>
      </c>
      <c r="CL20" s="21"/>
      <c r="CM20" s="253">
        <v>204.04609915284331</v>
      </c>
      <c r="CN20" s="341">
        <v>33.557912030110771</v>
      </c>
      <c r="CO20" s="253">
        <v>93.707206606880973</v>
      </c>
      <c r="CP20" s="341">
        <v>4.605387962826498</v>
      </c>
      <c r="CQ20" s="253">
        <v>108.43951247661109</v>
      </c>
      <c r="CR20" s="341">
        <v>21.983500548527317</v>
      </c>
      <c r="CS20" s="322">
        <v>2022</v>
      </c>
      <c r="CT20" s="21"/>
      <c r="CU20" s="253">
        <v>134.58048946129736</v>
      </c>
      <c r="CV20" s="341">
        <v>8.137375083893744</v>
      </c>
      <c r="CW20" s="253">
        <v>97.39638942209956</v>
      </c>
      <c r="CX20" s="341">
        <v>4.7268083024441836</v>
      </c>
      <c r="CY20" s="253">
        <v>134.42400218693098</v>
      </c>
      <c r="CZ20" s="341">
        <v>4.1153858953317979</v>
      </c>
      <c r="DA20" s="322">
        <v>2022</v>
      </c>
      <c r="DB20" s="21"/>
      <c r="DC20" s="253">
        <v>79.962634570341535</v>
      </c>
      <c r="DD20" s="341">
        <v>-1.9054223534270278</v>
      </c>
      <c r="DE20" s="253">
        <v>351.259745439911</v>
      </c>
      <c r="DF20" s="341">
        <v>26.148698217115623</v>
      </c>
      <c r="DG20" s="253">
        <v>110.952422812855</v>
      </c>
      <c r="DH20" s="341">
        <v>-7.9758672545206366</v>
      </c>
      <c r="DI20" s="322">
        <v>2022</v>
      </c>
      <c r="DJ20" s="21"/>
      <c r="DK20" s="253">
        <v>178.169686224721</v>
      </c>
      <c r="DL20" s="341">
        <v>12.186919509996599</v>
      </c>
      <c r="DM20" s="253">
        <v>57.689325955213889</v>
      </c>
      <c r="DN20" s="341">
        <v>-9.7871748959405949</v>
      </c>
      <c r="DO20" s="253">
        <v>127.34668821689024</v>
      </c>
      <c r="DP20" s="341">
        <v>10.440758639277831</v>
      </c>
      <c r="DQ20" s="322">
        <v>2022</v>
      </c>
      <c r="DR20" s="21"/>
      <c r="DS20" s="253">
        <v>142.70065548184081</v>
      </c>
      <c r="DT20" s="341">
        <v>7.0858597319215022</v>
      </c>
      <c r="DU20" s="253">
        <v>121.56858869453566</v>
      </c>
      <c r="DV20" s="341">
        <v>5.6396371371665737</v>
      </c>
      <c r="DW20" s="253">
        <v>136.30003040304817</v>
      </c>
      <c r="DX20" s="341">
        <v>11.206925218508232</v>
      </c>
      <c r="DY20" s="322">
        <v>2022</v>
      </c>
      <c r="DZ20" s="21"/>
      <c r="EA20" s="253">
        <v>119.84125033958004</v>
      </c>
      <c r="EB20" s="341">
        <v>6.2191944039079061</v>
      </c>
      <c r="EC20" s="253">
        <v>144.39256287178679</v>
      </c>
      <c r="ED20" s="341">
        <v>18.4817072459375</v>
      </c>
      <c r="EE20" s="253">
        <v>122.71326522194271</v>
      </c>
      <c r="EF20" s="341">
        <v>0.20101498342572199</v>
      </c>
      <c r="EG20" s="322">
        <v>2022</v>
      </c>
      <c r="EH20" s="21"/>
      <c r="EI20" s="253">
        <v>137.66238518882696</v>
      </c>
      <c r="EJ20" s="341">
        <v>0.32624151271640756</v>
      </c>
      <c r="EK20" s="253">
        <v>152.50928949154374</v>
      </c>
      <c r="EL20" s="341">
        <v>15.60224082145767</v>
      </c>
      <c r="EM20" s="253">
        <v>110.38053297503866</v>
      </c>
      <c r="EN20" s="341">
        <v>0.24560364606929852</v>
      </c>
      <c r="EO20" s="322">
        <v>2022</v>
      </c>
      <c r="EP20" s="21"/>
      <c r="EQ20" s="253">
        <v>68.204318597348532</v>
      </c>
      <c r="ER20" s="341">
        <v>-18.501557407079744</v>
      </c>
      <c r="ES20" s="253">
        <v>141.04902622737367</v>
      </c>
      <c r="ET20" s="341">
        <v>0.12646593743228607</v>
      </c>
      <c r="EU20" s="253">
        <v>68.369600100409698</v>
      </c>
      <c r="EV20" s="341">
        <v>-18.226021061336183</v>
      </c>
      <c r="EW20" s="322">
        <v>2022</v>
      </c>
      <c r="EX20" s="21"/>
      <c r="EY20" s="253">
        <v>92.498782288909823</v>
      </c>
      <c r="EZ20" s="341">
        <v>-1.2470174467516415</v>
      </c>
      <c r="FA20" s="253">
        <v>92.236883894908388</v>
      </c>
      <c r="FB20" s="341">
        <v>-6.0712367565053</v>
      </c>
      <c r="FC20" s="253">
        <v>240.733667520312</v>
      </c>
      <c r="FD20" s="341">
        <v>14.976569857108359</v>
      </c>
      <c r="FE20" s="322">
        <v>2022</v>
      </c>
      <c r="FF20" s="21"/>
      <c r="FG20" s="253">
        <v>126.21202742342739</v>
      </c>
      <c r="FH20" s="341">
        <v>2.4922771890750255</v>
      </c>
      <c r="FI20" s="253">
        <v>177.80602768996297</v>
      </c>
      <c r="FJ20" s="341">
        <v>7.8716838561577305</v>
      </c>
      <c r="FK20" s="253">
        <v>113.75797166305297</v>
      </c>
      <c r="FL20" s="341">
        <v>-7.4364217127457977</v>
      </c>
      <c r="FM20" s="322">
        <v>2022</v>
      </c>
      <c r="FN20" s="21"/>
      <c r="FO20" s="253">
        <v>118.22664448908741</v>
      </c>
      <c r="FP20" s="341">
        <v>5.4941988318140602</v>
      </c>
      <c r="FQ20" s="253">
        <v>227.85276839854598</v>
      </c>
      <c r="FR20" s="341">
        <v>-25.76779220488983</v>
      </c>
      <c r="FS20" s="253">
        <v>139.49094281529915</v>
      </c>
      <c r="FT20" s="341">
        <v>6.4102123723051534</v>
      </c>
      <c r="FU20" s="322">
        <v>2022</v>
      </c>
      <c r="FV20" s="21"/>
      <c r="FW20" s="253">
        <v>139.99720741475622</v>
      </c>
      <c r="FX20" s="341">
        <v>7.1877494532881343</v>
      </c>
      <c r="FY20" s="253">
        <v>177.63737772105199</v>
      </c>
      <c r="FZ20" s="341">
        <v>15.428456986560477</v>
      </c>
      <c r="GA20" s="253">
        <v>96.243314080224593</v>
      </c>
      <c r="GB20" s="341">
        <v>-7.2424424963123357</v>
      </c>
      <c r="GC20" s="322">
        <v>2022</v>
      </c>
      <c r="GD20" s="21"/>
      <c r="GE20" s="253">
        <v>145.1559629663445</v>
      </c>
      <c r="GF20" s="341">
        <v>4.8037681770986893</v>
      </c>
      <c r="GG20" s="253">
        <v>119.74144147973853</v>
      </c>
      <c r="GH20" s="341">
        <v>-7.6094485559092817</v>
      </c>
      <c r="GI20" s="253">
        <v>76.229096177487961</v>
      </c>
      <c r="GJ20" s="341">
        <v>-13.61965389214393</v>
      </c>
      <c r="GK20" s="322">
        <v>2022</v>
      </c>
      <c r="GL20" s="21"/>
      <c r="GM20" s="253">
        <v>128.28404183244493</v>
      </c>
      <c r="GN20" s="341">
        <v>-0.48662542699861433</v>
      </c>
      <c r="GO20" s="253">
        <v>123.07279999062604</v>
      </c>
      <c r="GP20" s="341">
        <v>4.9976792509349082</v>
      </c>
      <c r="GQ20" s="253">
        <v>103.33069740414885</v>
      </c>
      <c r="GR20" s="341">
        <v>10.098686102899563</v>
      </c>
      <c r="GS20" s="322">
        <v>2022</v>
      </c>
      <c r="GT20" s="21"/>
      <c r="GU20" s="253">
        <v>67.016395466375002</v>
      </c>
      <c r="GV20" s="341">
        <v>-16.565677117133234</v>
      </c>
      <c r="GW20" s="253">
        <v>105.80115155578369</v>
      </c>
      <c r="GX20" s="341">
        <v>5.2762610571515154</v>
      </c>
      <c r="GY20" s="253">
        <v>120.78261345870281</v>
      </c>
      <c r="GZ20" s="341">
        <v>6.2128317179885926</v>
      </c>
      <c r="HA20" s="322">
        <v>2022</v>
      </c>
      <c r="HB20" s="21"/>
      <c r="HC20" s="253">
        <v>102.49040557129182</v>
      </c>
      <c r="HD20" s="341">
        <v>6.8241965713846469</v>
      </c>
      <c r="HE20" s="253">
        <v>178.50202340031285</v>
      </c>
      <c r="HF20" s="341">
        <v>24.02080881546344</v>
      </c>
      <c r="HG20" s="253">
        <v>92.872565186663778</v>
      </c>
      <c r="HH20" s="341">
        <v>19.702292706375317</v>
      </c>
      <c r="HI20" s="322">
        <v>2022</v>
      </c>
      <c r="HJ20" s="21"/>
      <c r="HK20" s="253">
        <v>87.936912609489767</v>
      </c>
      <c r="HL20" s="341">
        <v>-3.754931198207629</v>
      </c>
      <c r="HM20" s="253">
        <v>108.40397883528313</v>
      </c>
      <c r="HN20" s="341">
        <v>13.240853343315166</v>
      </c>
      <c r="HO20" s="253">
        <v>95.737636176237118</v>
      </c>
      <c r="HP20" s="341">
        <v>-3.7409023751262822</v>
      </c>
      <c r="HQ20" s="322">
        <v>2022</v>
      </c>
      <c r="HR20" s="21"/>
      <c r="HS20" s="253">
        <v>107.61081534140784</v>
      </c>
      <c r="HT20" s="341">
        <v>4.3391890963109176</v>
      </c>
      <c r="HU20" s="253">
        <v>141.27380000743858</v>
      </c>
      <c r="HV20" s="341">
        <v>8.2075913517178236</v>
      </c>
      <c r="HW20" s="253">
        <v>81.741013116059079</v>
      </c>
      <c r="HX20" s="341">
        <v>-1.1337466086785497</v>
      </c>
      <c r="HY20" s="322">
        <v>2022</v>
      </c>
      <c r="HZ20" s="21"/>
      <c r="IA20" s="253">
        <v>100.19764902176291</v>
      </c>
      <c r="IB20" s="341">
        <v>6.2163519631871793</v>
      </c>
      <c r="IC20" s="253">
        <v>120.9555272742641</v>
      </c>
      <c r="ID20" s="341">
        <v>7.2926925836783028</v>
      </c>
      <c r="IE20" s="253">
        <v>104.88936479167556</v>
      </c>
      <c r="IF20" s="341">
        <v>-2.4416220066485579</v>
      </c>
      <c r="IG20" s="322">
        <v>2022</v>
      </c>
      <c r="IH20" s="21"/>
      <c r="II20" s="253">
        <v>121.38314595195089</v>
      </c>
      <c r="IJ20" s="341">
        <v>7.6978058862533913</v>
      </c>
      <c r="IK20" s="253">
        <v>131.49707808251009</v>
      </c>
      <c r="IL20" s="341">
        <v>15.876397286550542</v>
      </c>
      <c r="IM20" s="253">
        <v>101.07463671634775</v>
      </c>
      <c r="IN20" s="341">
        <v>4.5249001615820674</v>
      </c>
      <c r="IO20" s="253">
        <v>141.79364073654466</v>
      </c>
      <c r="IP20" s="341">
        <v>19.233111527334998</v>
      </c>
      <c r="IQ20" s="322">
        <v>2022</v>
      </c>
      <c r="IR20" s="21"/>
      <c r="IS20" s="253">
        <v>89.553018532686664</v>
      </c>
      <c r="IT20" s="341">
        <v>-4.0528882667466064</v>
      </c>
      <c r="IU20" s="253">
        <v>92.461664278006651</v>
      </c>
      <c r="IV20" s="341">
        <v>9.0244402650228039</v>
      </c>
      <c r="IW20" s="253">
        <v>97.281028669748295</v>
      </c>
      <c r="IX20" s="341">
        <v>-10.748658222729176</v>
      </c>
      <c r="IY20" s="322">
        <v>2022</v>
      </c>
      <c r="IZ20" s="21"/>
      <c r="JA20" s="253">
        <v>141.54402598588203</v>
      </c>
      <c r="JB20" s="341">
        <v>15.809097229903983</v>
      </c>
      <c r="JC20" s="253">
        <v>176.76734214985595</v>
      </c>
      <c r="JD20" s="341">
        <v>13.922432025466819</v>
      </c>
      <c r="JE20" s="253">
        <v>204.35972147525487</v>
      </c>
      <c r="JF20" s="341">
        <v>17.020341951508328</v>
      </c>
      <c r="JG20" s="322">
        <v>2022</v>
      </c>
      <c r="JH20" s="21"/>
      <c r="JI20" s="253">
        <v>154.2453079473803</v>
      </c>
      <c r="JJ20" s="341">
        <v>-13.963056426127025</v>
      </c>
      <c r="JK20" s="253">
        <v>240.6949437622693</v>
      </c>
      <c r="JL20" s="341">
        <v>32.088783469880383</v>
      </c>
      <c r="JM20" s="253">
        <v>118.81782106705138</v>
      </c>
      <c r="JN20" s="341">
        <v>-1.7172156024885936</v>
      </c>
      <c r="JO20" s="322">
        <v>2022</v>
      </c>
      <c r="JP20" s="21"/>
      <c r="JQ20" s="253">
        <v>111.85555396505208</v>
      </c>
      <c r="JR20" s="341">
        <v>4.1721693922038412</v>
      </c>
      <c r="JS20" s="253">
        <v>128.97230681705753</v>
      </c>
      <c r="JT20" s="341">
        <v>13.932390471931996</v>
      </c>
      <c r="JU20" s="253">
        <v>123.39035746389686</v>
      </c>
      <c r="JV20" s="341">
        <v>1.3721214062737346</v>
      </c>
      <c r="JW20" s="322">
        <v>2022</v>
      </c>
      <c r="JX20" s="21"/>
      <c r="JY20" s="253">
        <v>95.405621285785116</v>
      </c>
      <c r="JZ20" s="341">
        <v>-1.8526414157094564</v>
      </c>
      <c r="KA20" s="253">
        <v>182.97414245068475</v>
      </c>
      <c r="KB20" s="341">
        <v>17.356069535293315</v>
      </c>
      <c r="KC20" s="253">
        <v>172.24301420136769</v>
      </c>
      <c r="KD20" s="341">
        <v>23.499969563460837</v>
      </c>
      <c r="KE20" s="322">
        <v>2022</v>
      </c>
      <c r="KF20" s="21"/>
      <c r="KG20" s="253">
        <v>86.511856415069815</v>
      </c>
      <c r="KH20" s="341">
        <v>-16.331309807932186</v>
      </c>
      <c r="KI20" s="253">
        <v>144.77828572545801</v>
      </c>
      <c r="KJ20" s="341">
        <v>9.2132443872118444</v>
      </c>
      <c r="KK20" s="253">
        <v>111.97906701495229</v>
      </c>
      <c r="KL20" s="341">
        <v>0.18736669280579576</v>
      </c>
      <c r="KM20" s="322">
        <v>2022</v>
      </c>
      <c r="KN20" s="21"/>
      <c r="KO20" s="253">
        <v>45.232629531563013</v>
      </c>
      <c r="KP20" s="341">
        <v>-28.803206254291567</v>
      </c>
      <c r="KQ20" s="253">
        <v>156.35047892917501</v>
      </c>
      <c r="KR20" s="341">
        <v>10.236374666657539</v>
      </c>
      <c r="KS20" s="253">
        <v>102.54432626776183</v>
      </c>
      <c r="KT20" s="341">
        <v>-4.6383478148138551</v>
      </c>
      <c r="KU20" s="322">
        <v>2022</v>
      </c>
      <c r="KV20" s="21"/>
      <c r="KW20" s="253">
        <v>128.78318319262166</v>
      </c>
      <c r="KX20" s="341">
        <v>13.167781089137236</v>
      </c>
      <c r="KY20" s="253">
        <v>165.41161719774939</v>
      </c>
      <c r="KZ20" s="341">
        <v>13.310087998503747</v>
      </c>
      <c r="LA20" s="253">
        <v>142.57426370086222</v>
      </c>
      <c r="LB20" s="341">
        <v>4.7508156634030314</v>
      </c>
      <c r="LC20" s="322">
        <v>2022</v>
      </c>
      <c r="LD20" s="21"/>
      <c r="LE20" s="253">
        <v>145.4214693440392</v>
      </c>
      <c r="LF20" s="341">
        <v>5.7075167572276513</v>
      </c>
      <c r="LG20" s="253">
        <v>114.44003335589851</v>
      </c>
      <c r="LH20" s="341">
        <v>-10.532422425854961</v>
      </c>
      <c r="LI20" s="253">
        <v>62.320915571566672</v>
      </c>
      <c r="LJ20" s="341">
        <v>-10.633448986804581</v>
      </c>
      <c r="LK20" s="322">
        <v>2022</v>
      </c>
      <c r="LL20" s="21"/>
      <c r="LM20" s="253">
        <v>198.62754455252926</v>
      </c>
      <c r="LN20" s="341">
        <v>18.857263882456408</v>
      </c>
      <c r="LO20" s="253">
        <v>88.263302136886196</v>
      </c>
      <c r="LP20" s="341">
        <v>-9.2702125289763018</v>
      </c>
      <c r="LQ20" s="253">
        <v>174.62107431809821</v>
      </c>
      <c r="LR20" s="341">
        <v>10.967838291100037</v>
      </c>
      <c r="LS20" s="322">
        <v>2022</v>
      </c>
      <c r="LT20" s="21"/>
      <c r="LU20" s="253">
        <v>108.58920902720922</v>
      </c>
      <c r="LV20" s="341">
        <v>0.91336422565089492</v>
      </c>
      <c r="LW20" s="253">
        <v>132.09443679198591</v>
      </c>
      <c r="LX20" s="341">
        <v>-4.7129806699678198</v>
      </c>
      <c r="LY20" s="253">
        <v>136.83002572031319</v>
      </c>
      <c r="LZ20" s="341">
        <v>38.736113006648822</v>
      </c>
      <c r="MA20" s="322">
        <v>2022</v>
      </c>
      <c r="MB20" s="21"/>
      <c r="MC20" s="253">
        <v>154.26396753634918</v>
      </c>
      <c r="MD20" s="341">
        <v>14.685592683927212</v>
      </c>
      <c r="ME20" s="253">
        <v>99.710020534345801</v>
      </c>
      <c r="MF20" s="341">
        <v>7.4248319618001943</v>
      </c>
      <c r="MG20" s="253">
        <v>102.86856336835935</v>
      </c>
      <c r="MH20" s="341">
        <v>1.3660559028420494</v>
      </c>
      <c r="MI20" s="322">
        <v>2022</v>
      </c>
      <c r="MJ20" s="21"/>
      <c r="MK20" s="253">
        <v>97.110270474734804</v>
      </c>
      <c r="ML20" s="341">
        <v>17.305591951665605</v>
      </c>
      <c r="MM20" s="253">
        <v>123.99290060276205</v>
      </c>
      <c r="MN20" s="341">
        <v>5.9693331744350928</v>
      </c>
      <c r="MO20" s="253">
        <v>161.60258430228473</v>
      </c>
      <c r="MP20" s="341">
        <v>9.9544897745157215</v>
      </c>
    </row>
    <row r="21" spans="1:354" ht="15" hidden="1" customHeight="1">
      <c r="A21" s="322">
        <v>2023</v>
      </c>
      <c r="B21" s="21"/>
      <c r="C21" s="253">
        <v>94.689925046788701</v>
      </c>
      <c r="D21" s="253">
        <v>0.21946971633144585</v>
      </c>
      <c r="E21" s="253">
        <v>80.332861880844462</v>
      </c>
      <c r="F21" s="253">
        <v>-0.26016285169862385</v>
      </c>
      <c r="G21" s="253">
        <v>108.26541890578348</v>
      </c>
      <c r="H21" s="253">
        <v>0.55874589157110677</v>
      </c>
      <c r="I21" s="322">
        <v>2023</v>
      </c>
      <c r="J21" s="21"/>
      <c r="K21" s="253">
        <v>92.945642113998531</v>
      </c>
      <c r="L21" s="253">
        <v>0.54051455699826079</v>
      </c>
      <c r="M21" s="253">
        <v>104.77549710398569</v>
      </c>
      <c r="N21" s="253">
        <v>10.114958883865867</v>
      </c>
      <c r="O21" s="253">
        <v>92.995134308975665</v>
      </c>
      <c r="P21" s="253">
        <v>0.94821125149209706</v>
      </c>
      <c r="Q21" s="322">
        <v>2023</v>
      </c>
      <c r="R21" s="21"/>
      <c r="S21" s="253">
        <v>96.346471769220784</v>
      </c>
      <c r="T21" s="253">
        <v>-15.162803677952667</v>
      </c>
      <c r="U21" s="253">
        <v>176.27951400199234</v>
      </c>
      <c r="V21" s="253">
        <v>9.4873751165998925</v>
      </c>
      <c r="W21" s="253">
        <v>147.63015105152633</v>
      </c>
      <c r="X21" s="253">
        <v>2.3162511746872099</v>
      </c>
      <c r="Y21" s="322">
        <v>2023</v>
      </c>
      <c r="Z21" s="21"/>
      <c r="AA21" s="253">
        <v>156.90710674450816</v>
      </c>
      <c r="AB21" s="253">
        <v>2.0086977258656304</v>
      </c>
      <c r="AC21" s="253">
        <v>129.84102920986484</v>
      </c>
      <c r="AD21" s="253">
        <v>-7.3276026681069766</v>
      </c>
      <c r="AE21" s="253">
        <v>174.93486091873339</v>
      </c>
      <c r="AF21" s="253">
        <v>9.0856388650514504</v>
      </c>
      <c r="AG21" s="322">
        <v>2023</v>
      </c>
      <c r="AH21" s="21"/>
      <c r="AI21" s="253">
        <v>102.56915717330573</v>
      </c>
      <c r="AJ21" s="253">
        <v>-6.267863962956099</v>
      </c>
      <c r="AK21" s="253">
        <v>196.24082165023302</v>
      </c>
      <c r="AL21" s="253">
        <v>7.2519539119265062</v>
      </c>
      <c r="AM21" s="253">
        <v>80.505087168211048</v>
      </c>
      <c r="AN21" s="253">
        <v>-14.66855587861923</v>
      </c>
      <c r="AO21" s="322">
        <v>2023</v>
      </c>
      <c r="AP21" s="21"/>
      <c r="AQ21" s="253">
        <v>154.61838961743848</v>
      </c>
      <c r="AR21" s="253">
        <v>-6.9317909833974625</v>
      </c>
      <c r="AS21" s="253">
        <v>158.03291940930697</v>
      </c>
      <c r="AT21" s="253">
        <v>6.8448231557356962</v>
      </c>
      <c r="AU21" s="253">
        <v>164.78951236547866</v>
      </c>
      <c r="AV21" s="253">
        <v>5.0382732478413885</v>
      </c>
      <c r="AW21" s="322">
        <v>2023</v>
      </c>
      <c r="AX21" s="21"/>
      <c r="AY21" s="253">
        <v>152.64811756622112</v>
      </c>
      <c r="AZ21" s="253">
        <v>6.1944723376325044</v>
      </c>
      <c r="BA21" s="253">
        <v>105.10216644376032</v>
      </c>
      <c r="BB21" s="253">
        <v>-9.4830570684326574</v>
      </c>
      <c r="BC21" s="253">
        <v>148.88742668116055</v>
      </c>
      <c r="BD21" s="253">
        <v>0.15066954185185466</v>
      </c>
      <c r="BE21" s="322">
        <v>2023</v>
      </c>
      <c r="BF21" s="21"/>
      <c r="BG21" s="253">
        <v>140.06253987857158</v>
      </c>
      <c r="BH21" s="253">
        <v>10.659546432570494</v>
      </c>
      <c r="BI21" s="253">
        <v>111.79699041779035</v>
      </c>
      <c r="BJ21" s="253">
        <v>1.1098906348578055</v>
      </c>
      <c r="BK21" s="253">
        <v>226.68302940321618</v>
      </c>
      <c r="BL21" s="253">
        <v>14.218155517048842</v>
      </c>
      <c r="BM21" s="322">
        <v>2023</v>
      </c>
      <c r="BN21" s="21"/>
      <c r="BO21" s="253">
        <v>128.81108800782636</v>
      </c>
      <c r="BP21" s="253">
        <v>7.7920820739172143</v>
      </c>
      <c r="BQ21" s="253">
        <v>125.09281261386441</v>
      </c>
      <c r="BR21" s="253">
        <v>-3.6898635095397196</v>
      </c>
      <c r="BS21" s="253">
        <v>143.24928633302738</v>
      </c>
      <c r="BT21" s="253">
        <v>4.3833026875228995</v>
      </c>
      <c r="BU21" s="322">
        <v>2023</v>
      </c>
      <c r="BV21" s="21"/>
      <c r="BW21" s="253">
        <v>146.19546043239075</v>
      </c>
      <c r="BX21" s="253">
        <v>3.2859434021660974</v>
      </c>
      <c r="BY21" s="253">
        <v>116.35026185379758</v>
      </c>
      <c r="BZ21" s="253">
        <v>13.897945285601708</v>
      </c>
      <c r="CA21" s="253">
        <v>133.38149804248329</v>
      </c>
      <c r="CB21" s="253">
        <v>9.8809222104671193</v>
      </c>
      <c r="CC21" s="322">
        <v>2023</v>
      </c>
      <c r="CD21" s="21"/>
      <c r="CE21" s="253">
        <v>114.25639583241792</v>
      </c>
      <c r="CF21" s="253">
        <v>-15.807208619895661</v>
      </c>
      <c r="CG21" s="253">
        <v>69.642469737992172</v>
      </c>
      <c r="CH21" s="253">
        <v>-18.093789832869533</v>
      </c>
      <c r="CI21" s="253">
        <v>129.32331046663504</v>
      </c>
      <c r="CJ21" s="253">
        <v>3.8038351358292317</v>
      </c>
      <c r="CK21" s="322">
        <v>2023</v>
      </c>
      <c r="CL21" s="21"/>
      <c r="CM21" s="253">
        <v>221.35430060618032</v>
      </c>
      <c r="CN21" s="253">
        <v>8.4824956346615039</v>
      </c>
      <c r="CO21" s="253">
        <v>88.238800537288739</v>
      </c>
      <c r="CP21" s="253">
        <v>-5.8356302226926999</v>
      </c>
      <c r="CQ21" s="253">
        <v>125.30345860396278</v>
      </c>
      <c r="CR21" s="253">
        <v>15.551477263408955</v>
      </c>
      <c r="CS21" s="322">
        <v>2023</v>
      </c>
      <c r="CT21" s="21"/>
      <c r="CU21" s="253">
        <v>127.88005781006497</v>
      </c>
      <c r="CV21" s="253">
        <v>-4.9787541106835533</v>
      </c>
      <c r="CW21" s="253">
        <v>82.544894442925496</v>
      </c>
      <c r="CX21" s="253">
        <v>-15.2485067129236</v>
      </c>
      <c r="CY21" s="253">
        <v>150.412784013352</v>
      </c>
      <c r="CZ21" s="253">
        <v>11.894290875365328</v>
      </c>
      <c r="DA21" s="322">
        <v>2023</v>
      </c>
      <c r="DB21" s="21"/>
      <c r="DC21" s="253">
        <v>76.730252955794313</v>
      </c>
      <c r="DD21" s="253">
        <v>-4.0423650770332671</v>
      </c>
      <c r="DE21" s="253">
        <v>325.26885589088306</v>
      </c>
      <c r="DF21" s="253">
        <v>-7.3993362138543404</v>
      </c>
      <c r="DG21" s="253">
        <v>103.70285965992281</v>
      </c>
      <c r="DH21" s="253">
        <v>-6.5339385739779061</v>
      </c>
      <c r="DI21" s="322">
        <v>2023</v>
      </c>
      <c r="DJ21" s="21"/>
      <c r="DK21" s="253">
        <v>180.18537837585049</v>
      </c>
      <c r="DL21" s="253">
        <v>1.1313328287434672</v>
      </c>
      <c r="DM21" s="253">
        <v>55.02687851015164</v>
      </c>
      <c r="DN21" s="253">
        <v>-4.6151474314835923</v>
      </c>
      <c r="DO21" s="253">
        <v>132.9979926993494</v>
      </c>
      <c r="DP21" s="253">
        <v>4.4377318025217392</v>
      </c>
      <c r="DQ21" s="322">
        <v>2023</v>
      </c>
      <c r="DR21" s="21"/>
      <c r="DS21" s="253">
        <v>167.54784412382944</v>
      </c>
      <c r="DT21" s="253">
        <v>17.412105472178794</v>
      </c>
      <c r="DU21" s="253">
        <v>130.97630861329336</v>
      </c>
      <c r="DV21" s="253">
        <v>7.7386107873608694</v>
      </c>
      <c r="DW21" s="253">
        <v>137.52407607619119</v>
      </c>
      <c r="DX21" s="253">
        <v>0.8980523845251156</v>
      </c>
      <c r="DY21" s="322">
        <v>2023</v>
      </c>
      <c r="DZ21" s="21"/>
      <c r="EA21" s="253">
        <v>118.25560482211885</v>
      </c>
      <c r="EB21" s="253">
        <v>-1.3231216404769839</v>
      </c>
      <c r="EC21" s="253">
        <v>147.10670746052969</v>
      </c>
      <c r="ED21" s="253">
        <v>1.8796983270896703</v>
      </c>
      <c r="EE21" s="253">
        <v>130.65462179334071</v>
      </c>
      <c r="EF21" s="253">
        <v>6.4714736072217107</v>
      </c>
      <c r="EG21" s="322">
        <v>2023</v>
      </c>
      <c r="EH21" s="21"/>
      <c r="EI21" s="253">
        <v>142.40342394418784</v>
      </c>
      <c r="EJ21" s="253">
        <v>3.4439609257516111</v>
      </c>
      <c r="EK21" s="253">
        <v>152.35649052926848</v>
      </c>
      <c r="EL21" s="253">
        <v>-0.10018993779637242</v>
      </c>
      <c r="EM21" s="253">
        <v>120.07471515959499</v>
      </c>
      <c r="EN21" s="253">
        <v>8.782510759164893</v>
      </c>
      <c r="EO21" s="322">
        <v>2023</v>
      </c>
      <c r="EP21" s="21"/>
      <c r="EQ21" s="253">
        <v>70.012527663775359</v>
      </c>
      <c r="ER21" s="253">
        <v>2.6511650634643473</v>
      </c>
      <c r="ES21" s="253">
        <v>158.38621034497439</v>
      </c>
      <c r="ET21" s="253">
        <v>12.291601424920756</v>
      </c>
      <c r="EU21" s="253">
        <v>50.002688903686725</v>
      </c>
      <c r="EV21" s="253">
        <v>-26.864148934246742</v>
      </c>
      <c r="EW21" s="322">
        <v>2023</v>
      </c>
      <c r="EX21" s="21"/>
      <c r="EY21" s="253">
        <v>91.070962338945108</v>
      </c>
      <c r="EZ21" s="253">
        <v>-1.5436094558575633</v>
      </c>
      <c r="FA21" s="253">
        <v>103.02366689308747</v>
      </c>
      <c r="FB21" s="253">
        <v>11.694652445619454</v>
      </c>
      <c r="FC21" s="253">
        <v>261.18520868099881</v>
      </c>
      <c r="FD21" s="253">
        <v>8.4955051660820118</v>
      </c>
      <c r="FE21" s="322">
        <v>2023</v>
      </c>
      <c r="FF21" s="21"/>
      <c r="FG21" s="253">
        <v>118.86292066740812</v>
      </c>
      <c r="FH21" s="253">
        <v>-5.8228260064025648</v>
      </c>
      <c r="FI21" s="253">
        <v>176.93719993935187</v>
      </c>
      <c r="FJ21" s="253">
        <v>-0.48863796233391099</v>
      </c>
      <c r="FK21" s="253">
        <v>102.54493690402286</v>
      </c>
      <c r="FL21" s="253">
        <v>-9.8569221964001912</v>
      </c>
      <c r="FM21" s="322">
        <v>2023</v>
      </c>
      <c r="FN21" s="21"/>
      <c r="FO21" s="253">
        <v>106.46851121069621</v>
      </c>
      <c r="FP21" s="253">
        <v>-9.9454174050220132</v>
      </c>
      <c r="FQ21" s="253">
        <v>208.7871240106208</v>
      </c>
      <c r="FR21" s="253">
        <v>-8.3675280848801208</v>
      </c>
      <c r="FS21" s="253">
        <v>133.78241310813956</v>
      </c>
      <c r="FT21" s="253">
        <v>-4.0924016942937271</v>
      </c>
      <c r="FU21" s="322">
        <v>2023</v>
      </c>
      <c r="FV21" s="21"/>
      <c r="FW21" s="253">
        <v>141.80388569293493</v>
      </c>
      <c r="FX21" s="253">
        <v>1.290510226269177</v>
      </c>
      <c r="FY21" s="253">
        <v>155.35812466361463</v>
      </c>
      <c r="FZ21" s="253">
        <v>-12.54198488137051</v>
      </c>
      <c r="GA21" s="253">
        <v>106.31069070188153</v>
      </c>
      <c r="GB21" s="253">
        <v>10.460338692478061</v>
      </c>
      <c r="GC21" s="322">
        <v>2023</v>
      </c>
      <c r="GD21" s="21"/>
      <c r="GE21" s="253">
        <v>144.68059293668514</v>
      </c>
      <c r="GF21" s="253">
        <v>-0.32748915025253211</v>
      </c>
      <c r="GG21" s="253">
        <v>106.15228206003525</v>
      </c>
      <c r="GH21" s="253">
        <v>-11.348752154451645</v>
      </c>
      <c r="GI21" s="253">
        <v>69.582735365033002</v>
      </c>
      <c r="GJ21" s="253">
        <v>-8.718929051683773</v>
      </c>
      <c r="GK21" s="322">
        <v>2023</v>
      </c>
      <c r="GL21" s="21"/>
      <c r="GM21" s="253">
        <v>128.25612520312276</v>
      </c>
      <c r="GN21" s="276">
        <v>-2.1761576049044606E-2</v>
      </c>
      <c r="GO21" s="253">
        <v>131.05143756379098</v>
      </c>
      <c r="GP21" s="253">
        <v>6.4828602045071193</v>
      </c>
      <c r="GQ21" s="253">
        <v>97.928917017883052</v>
      </c>
      <c r="GR21" s="253">
        <v>-5.2276627584717232</v>
      </c>
      <c r="GS21" s="322">
        <v>2023</v>
      </c>
      <c r="GT21" s="21"/>
      <c r="GU21" s="253">
        <v>73.870522212571132</v>
      </c>
      <c r="GV21" s="253">
        <v>10.227537154896879</v>
      </c>
      <c r="GW21" s="253">
        <v>90.661519337125753</v>
      </c>
      <c r="GX21" s="253">
        <v>-14.309515535542687</v>
      </c>
      <c r="GY21" s="253">
        <v>134.39304373025695</v>
      </c>
      <c r="GZ21" s="253">
        <v>11.268534337690681</v>
      </c>
      <c r="HA21" s="322">
        <v>2023</v>
      </c>
      <c r="HB21" s="21"/>
      <c r="HC21" s="253">
        <v>125.63137595827423</v>
      </c>
      <c r="HD21" s="253">
        <v>22.578669933046243</v>
      </c>
      <c r="HE21" s="253">
        <v>186.77575451576567</v>
      </c>
      <c r="HF21" s="253">
        <v>4.6350909406208416</v>
      </c>
      <c r="HG21" s="253">
        <v>94.798259773558854</v>
      </c>
      <c r="HH21" s="253">
        <v>2.0734805623432919</v>
      </c>
      <c r="HI21" s="322">
        <v>2023</v>
      </c>
      <c r="HJ21" s="21"/>
      <c r="HK21" s="253">
        <v>86.00700006258036</v>
      </c>
      <c r="HL21" s="253">
        <v>-2.194655793159086</v>
      </c>
      <c r="HM21" s="253">
        <v>99.460537764122947</v>
      </c>
      <c r="HN21" s="253">
        <v>-8.2501040711333076</v>
      </c>
      <c r="HO21" s="253">
        <v>92.167405970034892</v>
      </c>
      <c r="HP21" s="253">
        <v>-3.7291814889078978</v>
      </c>
      <c r="HQ21" s="322">
        <v>2023</v>
      </c>
      <c r="HR21" s="21"/>
      <c r="HS21" s="253">
        <v>123.09514103197658</v>
      </c>
      <c r="HT21" s="253">
        <v>14.389190939073274</v>
      </c>
      <c r="HU21" s="253">
        <v>153.53432988264601</v>
      </c>
      <c r="HV21" s="253">
        <v>8.6785588513665459</v>
      </c>
      <c r="HW21" s="253">
        <v>75.885211045540203</v>
      </c>
      <c r="HX21" s="253">
        <v>-7.1638481678769779</v>
      </c>
      <c r="HY21" s="322">
        <v>2023</v>
      </c>
      <c r="HZ21" s="21"/>
      <c r="IA21" s="253">
        <v>88.102788959040481</v>
      </c>
      <c r="IB21" s="253">
        <v>-12.071001845657506</v>
      </c>
      <c r="IC21" s="253">
        <v>120.79917539848481</v>
      </c>
      <c r="ID21" s="253">
        <v>-0.12926393634312205</v>
      </c>
      <c r="IE21" s="253">
        <v>107.64020049261423</v>
      </c>
      <c r="IF21" s="253">
        <v>2.622606883359623</v>
      </c>
      <c r="IG21" s="322">
        <v>2023</v>
      </c>
      <c r="IH21" s="21"/>
      <c r="II21" s="253">
        <v>129.31061172801878</v>
      </c>
      <c r="IJ21" s="253">
        <v>6.5309444024510128</v>
      </c>
      <c r="IK21" s="253">
        <v>152.7276807661822</v>
      </c>
      <c r="IL21" s="253">
        <v>16.14530375370822</v>
      </c>
      <c r="IM21" s="253">
        <v>116.14495504413752</v>
      </c>
      <c r="IN21" s="253">
        <v>14.910089036562724</v>
      </c>
      <c r="IO21" s="253">
        <v>170.42882106922144</v>
      </c>
      <c r="IP21" s="253">
        <v>20.194967971717091</v>
      </c>
      <c r="IQ21" s="322">
        <v>2023</v>
      </c>
      <c r="IR21" s="21"/>
      <c r="IS21" s="253">
        <v>87.043417459686864</v>
      </c>
      <c r="IT21" s="253">
        <v>-2.8023634648158691</v>
      </c>
      <c r="IU21" s="253">
        <v>94.09888899437756</v>
      </c>
      <c r="IV21" s="253">
        <v>1.7707065183774233</v>
      </c>
      <c r="IW21" s="253">
        <v>99.152381562929818</v>
      </c>
      <c r="IX21" s="253">
        <v>1.9236565636393692</v>
      </c>
      <c r="IY21" s="322">
        <v>2023</v>
      </c>
      <c r="IZ21" s="21"/>
      <c r="JA21" s="253">
        <v>143.9825308217759</v>
      </c>
      <c r="JB21" s="253">
        <v>1.7227889477561433</v>
      </c>
      <c r="JC21" s="253">
        <v>167.76241518890359</v>
      </c>
      <c r="JD21" s="253">
        <v>-5.0942254668955513</v>
      </c>
      <c r="JE21" s="253">
        <v>164.8073259969145</v>
      </c>
      <c r="JF21" s="253">
        <v>-19.354300932108885</v>
      </c>
      <c r="JG21" s="322">
        <v>2023</v>
      </c>
      <c r="JH21" s="21"/>
      <c r="JI21" s="253">
        <v>144.61894055902692</v>
      </c>
      <c r="JJ21" s="253">
        <v>-6.2409466559834215</v>
      </c>
      <c r="JK21" s="253">
        <v>233.84246674566938</v>
      </c>
      <c r="JL21" s="253">
        <v>-2.84695511650132</v>
      </c>
      <c r="JM21" s="253">
        <v>117.01132775628771</v>
      </c>
      <c r="JN21" s="253">
        <v>-1.5203891929176336</v>
      </c>
      <c r="JO21" s="322">
        <v>2023</v>
      </c>
      <c r="JP21" s="21"/>
      <c r="JQ21" s="253">
        <v>133.95528486183068</v>
      </c>
      <c r="JR21" s="253">
        <v>19.757383619666655</v>
      </c>
      <c r="JS21" s="253">
        <v>121.73990538725603</v>
      </c>
      <c r="JT21" s="253">
        <v>-5.6077165775288478</v>
      </c>
      <c r="JU21" s="253">
        <v>136.45170958779244</v>
      </c>
      <c r="JV21" s="253">
        <v>10.585391267479906</v>
      </c>
      <c r="JW21" s="322">
        <v>2023</v>
      </c>
      <c r="JX21" s="21"/>
      <c r="JY21" s="253">
        <v>112.39058345487219</v>
      </c>
      <c r="JZ21" s="253">
        <v>17.802894567615724</v>
      </c>
      <c r="KA21" s="253">
        <v>194.30690900133501</v>
      </c>
      <c r="KB21" s="253">
        <v>6.1936437569066243</v>
      </c>
      <c r="KC21" s="253">
        <v>197.94831622219726</v>
      </c>
      <c r="KD21" s="253">
        <v>14.923857516089313</v>
      </c>
      <c r="KE21" s="322">
        <v>2023</v>
      </c>
      <c r="KF21" s="21"/>
      <c r="KG21" s="253">
        <v>79.955019023768685</v>
      </c>
      <c r="KH21" s="253">
        <v>-7.5791199761596744</v>
      </c>
      <c r="KI21" s="253">
        <v>150.35619326396343</v>
      </c>
      <c r="KJ21" s="253">
        <v>3.8527238463665441</v>
      </c>
      <c r="KK21" s="253">
        <v>107.73755037224551</v>
      </c>
      <c r="KL21" s="253">
        <v>-3.7877763726504554</v>
      </c>
      <c r="KM21" s="322">
        <v>2023</v>
      </c>
      <c r="KN21" s="21"/>
      <c r="KO21" s="253">
        <v>36.470772326644131</v>
      </c>
      <c r="KP21" s="253">
        <v>-19.370656306427904</v>
      </c>
      <c r="KQ21" s="253">
        <v>152.39875881656687</v>
      </c>
      <c r="KR21" s="253">
        <v>-2.5274755406398413</v>
      </c>
      <c r="KS21" s="253">
        <v>96.557833116820618</v>
      </c>
      <c r="KT21" s="253">
        <v>-5.8379564904540899</v>
      </c>
      <c r="KU21" s="322">
        <v>2023</v>
      </c>
      <c r="KV21" s="21"/>
      <c r="KW21" s="253">
        <v>134.69398534969889</v>
      </c>
      <c r="KX21" s="253">
        <v>4.5897313690689003</v>
      </c>
      <c r="KY21" s="253">
        <v>152.83667936112053</v>
      </c>
      <c r="KZ21" s="253">
        <v>-7.6022095966787759</v>
      </c>
      <c r="LA21" s="253">
        <v>125.50170765736863</v>
      </c>
      <c r="LB21" s="253">
        <v>-11.974500586805661</v>
      </c>
      <c r="LC21" s="322">
        <v>2023</v>
      </c>
      <c r="LD21" s="21"/>
      <c r="LE21" s="253">
        <v>150.00266936128054</v>
      </c>
      <c r="LF21" s="253">
        <v>3.1502913826314796</v>
      </c>
      <c r="LG21" s="253">
        <v>110.62944909928392</v>
      </c>
      <c r="LH21" s="253">
        <v>-3.3297650698545453</v>
      </c>
      <c r="LI21" s="253">
        <v>51.142032788023577</v>
      </c>
      <c r="LJ21" s="253">
        <v>-17.937609999817383</v>
      </c>
      <c r="LK21" s="322">
        <v>2023</v>
      </c>
      <c r="LL21" s="21"/>
      <c r="LM21" s="253">
        <v>188.58380339752978</v>
      </c>
      <c r="LN21" s="253">
        <v>-5.0565701638341096</v>
      </c>
      <c r="LO21" s="253">
        <v>77.783319946861582</v>
      </c>
      <c r="LP21" s="253">
        <v>-11.873544198212045</v>
      </c>
      <c r="LQ21" s="253">
        <v>179.74168141750968</v>
      </c>
      <c r="LR21" s="253">
        <v>2.932410718126448</v>
      </c>
      <c r="LS21" s="322">
        <v>2023</v>
      </c>
      <c r="LT21" s="21"/>
      <c r="LU21" s="253">
        <v>107.45519608558249</v>
      </c>
      <c r="LV21" s="253">
        <v>-1.0443145794924931</v>
      </c>
      <c r="LW21" s="253">
        <v>137.19677003326703</v>
      </c>
      <c r="LX21" s="253">
        <v>3.8626405208237173</v>
      </c>
      <c r="LY21" s="253">
        <v>144.98192098961317</v>
      </c>
      <c r="LZ21" s="253">
        <v>5.9576801410260884</v>
      </c>
      <c r="MA21" s="322">
        <v>2023</v>
      </c>
      <c r="MB21" s="21"/>
      <c r="MC21" s="253">
        <v>159.51642526291002</v>
      </c>
      <c r="MD21" s="253">
        <v>3.4048506663250606</v>
      </c>
      <c r="ME21" s="253">
        <v>106.81568554968777</v>
      </c>
      <c r="MF21" s="253">
        <v>7.1263299087320746</v>
      </c>
      <c r="MG21" s="253">
        <v>90.718811543374883</v>
      </c>
      <c r="MH21" s="253">
        <v>-11.810947316798561</v>
      </c>
      <c r="MI21" s="322">
        <v>2023</v>
      </c>
      <c r="MJ21" s="21"/>
      <c r="MK21" s="253">
        <v>108.51418545492761</v>
      </c>
      <c r="ML21" s="253">
        <v>11.743263533757499</v>
      </c>
      <c r="MM21" s="253">
        <v>117.00616383094264</v>
      </c>
      <c r="MN21" s="253">
        <v>-5.6347877482138387</v>
      </c>
      <c r="MO21" s="253">
        <v>191.63502953660796</v>
      </c>
      <c r="MP21" s="253">
        <v>18.584136735181318</v>
      </c>
    </row>
    <row r="22" spans="1:354" ht="15" customHeight="1">
      <c r="A22" s="322">
        <v>2024</v>
      </c>
      <c r="B22" s="21"/>
      <c r="C22" s="253">
        <v>95.521893119170954</v>
      </c>
      <c r="D22" s="253">
        <v>0.8786236465718531</v>
      </c>
      <c r="E22" s="253">
        <v>79.401449633823546</v>
      </c>
      <c r="F22" s="253">
        <v>-1.1594411368070752</v>
      </c>
      <c r="G22" s="253">
        <v>110.76477246086772</v>
      </c>
      <c r="H22" s="253">
        <v>2.30854282036195</v>
      </c>
      <c r="I22" s="322">
        <v>2024</v>
      </c>
      <c r="J22" s="21"/>
      <c r="K22" s="253">
        <v>96.895804496597933</v>
      </c>
      <c r="L22" s="253">
        <v>4.2499705126083143</v>
      </c>
      <c r="M22" s="253">
        <v>114.80262901419864</v>
      </c>
      <c r="N22" s="253">
        <v>9.5701115121042335</v>
      </c>
      <c r="O22" s="253">
        <v>93.866910105419279</v>
      </c>
      <c r="P22" s="253">
        <v>0.93744237579909395</v>
      </c>
      <c r="Q22" s="322">
        <v>2024</v>
      </c>
      <c r="R22" s="21"/>
      <c r="S22" s="253">
        <v>91.448471286699956</v>
      </c>
      <c r="T22" s="253">
        <v>-5.0837362205157177</v>
      </c>
      <c r="U22" s="253">
        <v>165.82250207513999</v>
      </c>
      <c r="V22" s="253">
        <v>-5.9320630568190467</v>
      </c>
      <c r="W22" s="253">
        <v>142.8506734468136</v>
      </c>
      <c r="X22" s="253">
        <v>-3.2374671235312746</v>
      </c>
      <c r="Y22" s="322">
        <v>2024</v>
      </c>
      <c r="Z22" s="21"/>
      <c r="AA22" s="253">
        <v>150.71187666321114</v>
      </c>
      <c r="AB22" s="253">
        <v>-3.9483425638487546</v>
      </c>
      <c r="AC22" s="253">
        <v>127.02592727487945</v>
      </c>
      <c r="AD22" s="253">
        <v>-2.1681143103350422</v>
      </c>
      <c r="AE22" s="253">
        <v>165.64074578287804</v>
      </c>
      <c r="AF22" s="253">
        <v>-5.3129005202530664</v>
      </c>
      <c r="AG22" s="322">
        <v>2024</v>
      </c>
      <c r="AH22" s="21"/>
      <c r="AI22" s="253">
        <v>101.95246898675903</v>
      </c>
      <c r="AJ22" s="253">
        <v>-0.6012413512423791</v>
      </c>
      <c r="AK22" s="253">
        <v>220.78221168794232</v>
      </c>
      <c r="AL22" s="253">
        <v>12.505751775464063</v>
      </c>
      <c r="AM22" s="253">
        <v>87.09183227991366</v>
      </c>
      <c r="AN22" s="253">
        <v>8.181775019931294</v>
      </c>
      <c r="AO22" s="322">
        <v>2024</v>
      </c>
      <c r="AP22" s="21"/>
      <c r="AQ22" s="253">
        <v>152.62920437238674</v>
      </c>
      <c r="AR22" s="253">
        <v>-1.2865127168724513</v>
      </c>
      <c r="AS22" s="253">
        <v>176.40702169501853</v>
      </c>
      <c r="AT22" s="253">
        <v>11.626756219140916</v>
      </c>
      <c r="AU22" s="253">
        <v>194.81250275809452</v>
      </c>
      <c r="AV22" s="253">
        <v>18.218993406588481</v>
      </c>
      <c r="AW22" s="322">
        <v>2024</v>
      </c>
      <c r="AX22" s="21"/>
      <c r="AY22" s="253">
        <v>136.4204857200674</v>
      </c>
      <c r="AZ22" s="253">
        <v>-10.630744816826137</v>
      </c>
      <c r="BA22" s="253">
        <v>93.822077176345559</v>
      </c>
      <c r="BB22" s="253">
        <v>-10.732499290060488</v>
      </c>
      <c r="BC22" s="253">
        <v>151.99671441395586</v>
      </c>
      <c r="BD22" s="253">
        <v>2.0883480909733123</v>
      </c>
      <c r="BE22" s="322">
        <v>2024</v>
      </c>
      <c r="BF22" s="21"/>
      <c r="BG22" s="253">
        <v>139.12514163725558</v>
      </c>
      <c r="BH22" s="253">
        <v>-0.66927119994304007</v>
      </c>
      <c r="BI22" s="253">
        <v>117.79797053977818</v>
      </c>
      <c r="BJ22" s="253">
        <v>5.3677474675855734</v>
      </c>
      <c r="BK22" s="253">
        <v>256.37905588516213</v>
      </c>
      <c r="BL22" s="253">
        <v>13.100242466375221</v>
      </c>
      <c r="BM22" s="322">
        <v>2024</v>
      </c>
      <c r="BN22" s="21"/>
      <c r="BO22" s="253">
        <v>129.17377833187558</v>
      </c>
      <c r="BP22" s="253">
        <v>0.28156762718066375</v>
      </c>
      <c r="BQ22" s="253">
        <v>126.30231140805245</v>
      </c>
      <c r="BR22" s="253">
        <v>0.96688112523419534</v>
      </c>
      <c r="BS22" s="253">
        <v>154.55616428049953</v>
      </c>
      <c r="BT22" s="253">
        <v>7.8931478382278328</v>
      </c>
      <c r="BU22" s="322">
        <v>2024</v>
      </c>
      <c r="BV22" s="21"/>
      <c r="BW22" s="253">
        <v>174.2190584496615</v>
      </c>
      <c r="BX22" s="253">
        <v>19.168582891963666</v>
      </c>
      <c r="BY22" s="253">
        <v>127.94141974251174</v>
      </c>
      <c r="BZ22" s="253">
        <v>9.9622963490011642</v>
      </c>
      <c r="CA22" s="253">
        <v>149.4969158588307</v>
      </c>
      <c r="CB22" s="253">
        <v>12.082198845310984</v>
      </c>
      <c r="CC22" s="322">
        <v>2024</v>
      </c>
      <c r="CD22" s="21"/>
      <c r="CE22" s="253">
        <v>107.6009573011594</v>
      </c>
      <c r="CF22" s="253">
        <v>-5.8250030405476707</v>
      </c>
      <c r="CG22" s="253">
        <v>80.786889819377834</v>
      </c>
      <c r="CH22" s="253">
        <v>16.002333236189116</v>
      </c>
      <c r="CI22" s="253">
        <v>132.82147400149887</v>
      </c>
      <c r="CJ22" s="253">
        <v>2.7049752455620535</v>
      </c>
      <c r="CK22" s="322">
        <v>2024</v>
      </c>
      <c r="CL22" s="21"/>
      <c r="CM22" s="253">
        <v>243.70853469738287</v>
      </c>
      <c r="CN22" s="253">
        <v>10.098847878710899</v>
      </c>
      <c r="CO22" s="253">
        <v>94.680405223307943</v>
      </c>
      <c r="CP22" s="253">
        <v>7.3001952052794081</v>
      </c>
      <c r="CQ22" s="253">
        <v>129.07305484111882</v>
      </c>
      <c r="CR22" s="253">
        <v>3.0083736547690307</v>
      </c>
      <c r="CS22" s="322">
        <v>2024</v>
      </c>
      <c r="CT22" s="21"/>
      <c r="CU22" s="253">
        <v>134.34110587499407</v>
      </c>
      <c r="CV22" s="253">
        <v>5.0524281702510905</v>
      </c>
      <c r="CW22" s="253">
        <v>78.780007837792098</v>
      </c>
      <c r="CX22" s="253">
        <v>-4.5610169236288414</v>
      </c>
      <c r="CY22" s="253">
        <v>160.63445251095192</v>
      </c>
      <c r="CZ22" s="253">
        <v>6.7957445004757915</v>
      </c>
      <c r="DA22" s="322">
        <v>2024</v>
      </c>
      <c r="DB22" s="21"/>
      <c r="DC22" s="253">
        <v>83.958823123589099</v>
      </c>
      <c r="DD22" s="253">
        <v>9.4207563370855638</v>
      </c>
      <c r="DE22" s="253">
        <v>344.38697510821936</v>
      </c>
      <c r="DF22" s="253">
        <v>5.8776359528715005</v>
      </c>
      <c r="DG22" s="253">
        <v>97.160990064704308</v>
      </c>
      <c r="DH22" s="253">
        <v>-6.3082827384621112</v>
      </c>
      <c r="DI22" s="322">
        <v>2024</v>
      </c>
      <c r="DJ22" s="21"/>
      <c r="DK22" s="253">
        <v>186.09113794343651</v>
      </c>
      <c r="DL22" s="253">
        <v>3.2776020012384777</v>
      </c>
      <c r="DM22" s="253">
        <v>53.155617092596593</v>
      </c>
      <c r="DN22" s="253">
        <v>-3.4006315971745096</v>
      </c>
      <c r="DO22" s="253">
        <v>129.63948765252528</v>
      </c>
      <c r="DP22" s="253">
        <v>-2.5252298765262111</v>
      </c>
      <c r="DQ22" s="322">
        <v>2024</v>
      </c>
      <c r="DR22" s="21"/>
      <c r="DS22" s="253">
        <v>210.98599145277339</v>
      </c>
      <c r="DT22" s="253">
        <v>25.925816924770558</v>
      </c>
      <c r="DU22" s="253">
        <v>145.80437402851518</v>
      </c>
      <c r="DV22" s="253">
        <v>11.321181343567702</v>
      </c>
      <c r="DW22" s="253">
        <v>134.40770551691202</v>
      </c>
      <c r="DX22" s="253">
        <v>-2.266054532555188</v>
      </c>
      <c r="DY22" s="322">
        <v>2024</v>
      </c>
      <c r="DZ22" s="21"/>
      <c r="EA22" s="253">
        <v>120.52335051292766</v>
      </c>
      <c r="EB22" s="253">
        <v>1.9176644474652846</v>
      </c>
      <c r="EC22" s="253">
        <v>134.50856226356538</v>
      </c>
      <c r="ED22" s="253">
        <v>-8.5639502198392421</v>
      </c>
      <c r="EE22" s="253">
        <v>143.78708905858181</v>
      </c>
      <c r="EF22" s="253">
        <v>10.0512841298588</v>
      </c>
      <c r="EG22" s="322">
        <v>2024</v>
      </c>
      <c r="EH22" s="21"/>
      <c r="EI22" s="253">
        <v>143.12060019272886</v>
      </c>
      <c r="EJ22" s="253">
        <v>0.50362289661103432</v>
      </c>
      <c r="EK22" s="253">
        <v>156.44382724149074</v>
      </c>
      <c r="EL22" s="253">
        <v>2.6827453809308253</v>
      </c>
      <c r="EM22" s="253">
        <v>129.98728842605865</v>
      </c>
      <c r="EN22" s="253">
        <v>8.255337731418777</v>
      </c>
      <c r="EO22" s="322">
        <v>2024</v>
      </c>
      <c r="EP22" s="21"/>
      <c r="EQ22" s="253">
        <v>67.774782908645619</v>
      </c>
      <c r="ER22" s="253">
        <v>-3.1962062073750133</v>
      </c>
      <c r="ES22" s="253">
        <v>156.0221946399204</v>
      </c>
      <c r="ET22" s="253">
        <v>-1.4925640937459264</v>
      </c>
      <c r="EU22" s="253">
        <v>52.550894297766952</v>
      </c>
      <c r="EV22" s="253">
        <v>5.0961367277437404</v>
      </c>
      <c r="EW22" s="322">
        <v>2024</v>
      </c>
      <c r="EX22" s="21"/>
      <c r="EY22" s="253">
        <v>95.488640331013173</v>
      </c>
      <c r="EZ22" s="253">
        <v>4.8508085108692285</v>
      </c>
      <c r="FA22" s="253">
        <v>96.259888517291486</v>
      </c>
      <c r="FB22" s="253">
        <v>-6.565266583662833</v>
      </c>
      <c r="FC22" s="253">
        <v>277.72278606070404</v>
      </c>
      <c r="FD22" s="253">
        <v>6.3317434640426171</v>
      </c>
      <c r="FE22" s="322">
        <v>2024</v>
      </c>
      <c r="FF22" s="21"/>
      <c r="FG22" s="253">
        <v>111.13094872313793</v>
      </c>
      <c r="FH22" s="253">
        <v>-6.5049486423988441</v>
      </c>
      <c r="FI22" s="253">
        <v>186.56408735478826</v>
      </c>
      <c r="FJ22" s="253">
        <v>5.4408498714437599</v>
      </c>
      <c r="FK22" s="253">
        <v>82.332962620290829</v>
      </c>
      <c r="FL22" s="253">
        <v>-19.710358106368005</v>
      </c>
      <c r="FM22" s="322">
        <v>2024</v>
      </c>
      <c r="FN22" s="21"/>
      <c r="FO22" s="253">
        <v>98.918249087528054</v>
      </c>
      <c r="FP22" s="253">
        <v>-7.0915447556381537</v>
      </c>
      <c r="FQ22" s="253">
        <v>243.50382234598661</v>
      </c>
      <c r="FR22" s="253">
        <v>16.627796613358115</v>
      </c>
      <c r="FS22" s="253">
        <v>131.09866511809835</v>
      </c>
      <c r="FT22" s="253">
        <v>-2.0060544040806576</v>
      </c>
      <c r="FU22" s="322">
        <v>2024</v>
      </c>
      <c r="FV22" s="21"/>
      <c r="FW22" s="253">
        <v>129.94963773605087</v>
      </c>
      <c r="FX22" s="253">
        <v>-8.3596072836491118</v>
      </c>
      <c r="FY22" s="253">
        <v>176.74574159840645</v>
      </c>
      <c r="FZ22" s="253">
        <v>13.76665493426934</v>
      </c>
      <c r="GA22" s="253">
        <v>116.73251538737929</v>
      </c>
      <c r="GB22" s="253">
        <v>9.8031765353898948</v>
      </c>
      <c r="GC22" s="322">
        <v>2024</v>
      </c>
      <c r="GD22" s="21"/>
      <c r="GE22" s="253">
        <v>148.36964471153732</v>
      </c>
      <c r="GF22" s="253">
        <v>2.5497903346764446</v>
      </c>
      <c r="GG22" s="253">
        <v>110.27164494170927</v>
      </c>
      <c r="GH22" s="253">
        <v>3.8806164142041695</v>
      </c>
      <c r="GI22" s="253">
        <v>62.972784718846974</v>
      </c>
      <c r="GJ22" s="253">
        <v>-9.4994119037000218</v>
      </c>
      <c r="GK22" s="322">
        <v>2024</v>
      </c>
      <c r="GL22" s="21"/>
      <c r="GM22" s="253">
        <v>133.9847615383317</v>
      </c>
      <c r="GN22" s="253">
        <v>4.4665596486221091</v>
      </c>
      <c r="GO22" s="253">
        <v>119.95317890061227</v>
      </c>
      <c r="GP22" s="253">
        <v>-8.4686279444866699</v>
      </c>
      <c r="GQ22" s="253">
        <v>120.35876601218946</v>
      </c>
      <c r="GR22" s="253">
        <v>22.904214278414244</v>
      </c>
      <c r="GS22" s="322">
        <v>2024</v>
      </c>
      <c r="GT22" s="21"/>
      <c r="GU22" s="253">
        <v>77.133508227487724</v>
      </c>
      <c r="GV22" s="253">
        <v>4.4171692810387526</v>
      </c>
      <c r="GW22" s="253">
        <v>91.790928693283817</v>
      </c>
      <c r="GX22" s="253">
        <v>1.245742807329691</v>
      </c>
      <c r="GY22" s="253">
        <v>171.38954655744587</v>
      </c>
      <c r="GZ22" s="253">
        <v>27.528584665025789</v>
      </c>
      <c r="HA22" s="322">
        <v>2024</v>
      </c>
      <c r="HB22" s="21"/>
      <c r="HC22" s="253">
        <v>143.65568047593683</v>
      </c>
      <c r="HD22" s="253">
        <v>14.346976923701746</v>
      </c>
      <c r="HE22" s="253">
        <v>182.20885331460008</v>
      </c>
      <c r="HF22" s="253">
        <v>-2.4451252856698318</v>
      </c>
      <c r="HG22" s="253">
        <v>84.605224797215669</v>
      </c>
      <c r="HH22" s="253">
        <v>-10.752343978350353</v>
      </c>
      <c r="HI22" s="322">
        <v>2024</v>
      </c>
      <c r="HJ22" s="21"/>
      <c r="HK22" s="253">
        <v>84.715812007747317</v>
      </c>
      <c r="HL22" s="253">
        <v>-1.5012592624943863</v>
      </c>
      <c r="HM22" s="253">
        <v>78.572394344117626</v>
      </c>
      <c r="HN22" s="253">
        <v>-21.001438248346176</v>
      </c>
      <c r="HO22" s="253">
        <v>93.214281222379668</v>
      </c>
      <c r="HP22" s="253">
        <v>1.1358410723690326</v>
      </c>
      <c r="HQ22" s="322">
        <v>2024</v>
      </c>
      <c r="HR22" s="21"/>
      <c r="HS22" s="253">
        <v>132.55262377723597</v>
      </c>
      <c r="HT22" s="253">
        <v>7.6830674760773832</v>
      </c>
      <c r="HU22" s="253">
        <v>166.75483108676605</v>
      </c>
      <c r="HV22" s="253">
        <v>8.6107785888831074</v>
      </c>
      <c r="HW22" s="253">
        <v>62.751442550163347</v>
      </c>
      <c r="HX22" s="253">
        <v>-17.307415126637821</v>
      </c>
      <c r="HY22" s="322">
        <v>2024</v>
      </c>
      <c r="HZ22" s="21"/>
      <c r="IA22" s="253">
        <v>87.998979799344454</v>
      </c>
      <c r="IB22" s="253">
        <v>-0.11782732524426365</v>
      </c>
      <c r="IC22" s="253">
        <v>123.13437409685446</v>
      </c>
      <c r="ID22" s="253">
        <v>1.9331247011135986</v>
      </c>
      <c r="IE22" s="253">
        <v>110.5991598415206</v>
      </c>
      <c r="IF22" s="253">
        <v>2.7489351890508544</v>
      </c>
      <c r="IG22" s="322">
        <v>2024</v>
      </c>
      <c r="IH22" s="21"/>
      <c r="II22" s="253">
        <v>143.68211059317278</v>
      </c>
      <c r="IJ22" s="253">
        <v>11.113936182887912</v>
      </c>
      <c r="IK22" s="253">
        <v>159.49833945269697</v>
      </c>
      <c r="IL22" s="253">
        <v>4.4331575340820422</v>
      </c>
      <c r="IM22" s="253">
        <v>135.20210710723649</v>
      </c>
      <c r="IN22" s="253">
        <v>16.408075629162582</v>
      </c>
      <c r="IO22" s="253">
        <v>216.88900098023552</v>
      </c>
      <c r="IP22" s="253">
        <v>27.260752975662371</v>
      </c>
      <c r="IQ22" s="322">
        <v>2024</v>
      </c>
      <c r="IR22" s="21"/>
      <c r="IS22" s="253">
        <v>87.433670520203634</v>
      </c>
      <c r="IT22" s="253">
        <v>0.44834299009170309</v>
      </c>
      <c r="IU22" s="253">
        <v>96.738928209341339</v>
      </c>
      <c r="IV22" s="253">
        <v>2.8056008345874517</v>
      </c>
      <c r="IW22" s="253">
        <v>104.04690820996161</v>
      </c>
      <c r="IX22" s="253">
        <v>4.9363682141364933</v>
      </c>
      <c r="IY22" s="322">
        <v>2024</v>
      </c>
      <c r="IZ22" s="21"/>
      <c r="JA22" s="253">
        <v>166.29870040404467</v>
      </c>
      <c r="JB22" s="253">
        <v>15.499220256026831</v>
      </c>
      <c r="JC22" s="253">
        <v>173.27171022117523</v>
      </c>
      <c r="JD22" s="253">
        <v>3.283986479372075</v>
      </c>
      <c r="JE22" s="253">
        <v>124.81535873184886</v>
      </c>
      <c r="JF22" s="253">
        <v>-24.265891715162198</v>
      </c>
      <c r="JG22" s="322">
        <v>2024</v>
      </c>
      <c r="JH22" s="21"/>
      <c r="JI22" s="253">
        <v>164.46222604381344</v>
      </c>
      <c r="JJ22" s="253">
        <v>13.721083426611997</v>
      </c>
      <c r="JK22" s="253">
        <v>247.14730928038009</v>
      </c>
      <c r="JL22" s="253">
        <v>5.6896605308142085</v>
      </c>
      <c r="JM22" s="253">
        <v>124.93978955042677</v>
      </c>
      <c r="JN22" s="253">
        <v>6.7758070489145581</v>
      </c>
      <c r="JO22" s="322">
        <v>2024</v>
      </c>
      <c r="JP22" s="21"/>
      <c r="JQ22" s="253">
        <v>114.9613119543515</v>
      </c>
      <c r="JR22" s="253">
        <v>-14.179338222505123</v>
      </c>
      <c r="JS22" s="253">
        <v>119.86115761937157</v>
      </c>
      <c r="JT22" s="253">
        <v>-1.5432472712280685</v>
      </c>
      <c r="JU22" s="253">
        <v>166.80889974079574</v>
      </c>
      <c r="JV22" s="253">
        <v>22.247570400333913</v>
      </c>
      <c r="JW22" s="322">
        <v>2024</v>
      </c>
      <c r="JX22" s="21"/>
      <c r="JY22" s="253">
        <v>109.41870983561527</v>
      </c>
      <c r="JZ22" s="253">
        <v>-2.6442372019985072</v>
      </c>
      <c r="KA22" s="253">
        <v>237.58589031388632</v>
      </c>
      <c r="KB22" s="253">
        <v>22.273516435925572</v>
      </c>
      <c r="KC22" s="253">
        <v>173.19407406533659</v>
      </c>
      <c r="KD22" s="253">
        <v>-12.505406779552501</v>
      </c>
      <c r="KE22" s="322">
        <v>2024</v>
      </c>
      <c r="KF22" s="21"/>
      <c r="KG22" s="253">
        <v>93.303539627262964</v>
      </c>
      <c r="KH22" s="253">
        <v>16.695037743066621</v>
      </c>
      <c r="KI22" s="253">
        <v>175.83037562163892</v>
      </c>
      <c r="KJ22" s="253">
        <v>16.942556076126067</v>
      </c>
      <c r="KK22" s="253">
        <v>110.92241629916033</v>
      </c>
      <c r="KL22" s="253">
        <v>2.9561336005048844</v>
      </c>
      <c r="KM22" s="322">
        <v>2024</v>
      </c>
      <c r="KN22" s="21"/>
      <c r="KO22" s="253">
        <v>31.688901309777069</v>
      </c>
      <c r="KP22" s="253">
        <v>-13.11151563788961</v>
      </c>
      <c r="KQ22" s="253">
        <v>164.41688900551642</v>
      </c>
      <c r="KR22" s="253">
        <v>7.8859764228231342</v>
      </c>
      <c r="KS22" s="253">
        <v>102.05140465562658</v>
      </c>
      <c r="KT22" s="253">
        <v>5.6894105444139029</v>
      </c>
      <c r="KU22" s="322">
        <v>2024</v>
      </c>
      <c r="KV22" s="21"/>
      <c r="KW22" s="253">
        <v>137.0360124063977</v>
      </c>
      <c r="KX22" s="253">
        <v>1.7387762717231396</v>
      </c>
      <c r="KY22" s="253">
        <v>136.98571454404811</v>
      </c>
      <c r="KZ22" s="253">
        <v>-10.371178491532106</v>
      </c>
      <c r="LA22" s="253">
        <v>131.55669931476777</v>
      </c>
      <c r="LB22" s="253">
        <v>4.8246288998153233</v>
      </c>
      <c r="LC22" s="322">
        <v>2024</v>
      </c>
      <c r="LD22" s="21"/>
      <c r="LE22" s="253">
        <v>153.03952861448212</v>
      </c>
      <c r="LF22" s="253">
        <v>2.0245368073333054</v>
      </c>
      <c r="LG22" s="253">
        <v>102.84634883079379</v>
      </c>
      <c r="LH22" s="253">
        <v>-7.0352879200412843</v>
      </c>
      <c r="LI22" s="253">
        <v>51.175846087680497</v>
      </c>
      <c r="LJ22" s="253">
        <v>6.6116456099948095E-2</v>
      </c>
      <c r="LK22" s="322">
        <v>2024</v>
      </c>
      <c r="LL22" s="21"/>
      <c r="LM22" s="253">
        <v>175.72924436473158</v>
      </c>
      <c r="LN22" s="253">
        <v>-6.8163642906814914</v>
      </c>
      <c r="LO22" s="253">
        <v>77.871656670473158</v>
      </c>
      <c r="LP22" s="253">
        <v>0.11356769506872411</v>
      </c>
      <c r="LQ22" s="253">
        <v>203.98868627339084</v>
      </c>
      <c r="LR22" s="253">
        <v>13.489917677780852</v>
      </c>
      <c r="LS22" s="322">
        <v>2024</v>
      </c>
      <c r="LT22" s="21"/>
      <c r="LU22" s="253">
        <v>93.641215595446113</v>
      </c>
      <c r="LV22" s="253">
        <v>-12.855572362581938</v>
      </c>
      <c r="LW22" s="253">
        <v>151.25269745522249</v>
      </c>
      <c r="LX22" s="253">
        <v>10.245086249878341</v>
      </c>
      <c r="LY22" s="253">
        <v>147.25088437340457</v>
      </c>
      <c r="LZ22" s="253">
        <v>1.5649974619621503</v>
      </c>
      <c r="MA22" s="322">
        <v>2024</v>
      </c>
      <c r="MB22" s="21"/>
      <c r="MC22" s="253">
        <v>157.97123650998</v>
      </c>
      <c r="MD22" s="253">
        <v>-0.96867062459760689</v>
      </c>
      <c r="ME22" s="253">
        <v>115.87672890812355</v>
      </c>
      <c r="MF22" s="253">
        <v>8.4828771278360904</v>
      </c>
      <c r="MG22" s="253">
        <v>76.647290919474884</v>
      </c>
      <c r="MH22" s="253">
        <v>-15.511138632114978</v>
      </c>
      <c r="MI22" s="322">
        <v>2024</v>
      </c>
      <c r="MJ22" s="21"/>
      <c r="MK22" s="253">
        <v>116.54401006835052</v>
      </c>
      <c r="ML22" s="253">
        <v>7.3997925522448611</v>
      </c>
      <c r="MM22" s="253">
        <v>121.76102437215881</v>
      </c>
      <c r="MN22" s="253">
        <v>4.0637692797845091</v>
      </c>
      <c r="MO22" s="253">
        <v>207.76035391999821</v>
      </c>
      <c r="MP22" s="253">
        <v>8.4146016635804415</v>
      </c>
    </row>
    <row r="23" spans="1:354" ht="15" customHeight="1">
      <c r="A23" s="322">
        <v>2025</v>
      </c>
      <c r="B23" s="21"/>
      <c r="C23" s="253">
        <v>95.916796252229076</v>
      </c>
      <c r="D23" s="253">
        <v>0.41341635949933675</v>
      </c>
      <c r="E23" s="253">
        <v>79.581443692671996</v>
      </c>
      <c r="F23" s="253">
        <v>0.22668863059620037</v>
      </c>
      <c r="G23" s="253">
        <v>111.36288545540337</v>
      </c>
      <c r="H23" s="253">
        <v>0.53998485371056404</v>
      </c>
      <c r="I23" s="322">
        <v>2025</v>
      </c>
      <c r="J23" s="21"/>
      <c r="K23" s="253">
        <v>101.61351459979943</v>
      </c>
      <c r="L23" s="253">
        <v>4.8688486851534947</v>
      </c>
      <c r="M23" s="253">
        <v>137.124422358792</v>
      </c>
      <c r="N23" s="253">
        <v>19.443625582679488</v>
      </c>
      <c r="O23" s="253">
        <v>98.840796631851802</v>
      </c>
      <c r="P23" s="253">
        <v>5.2988710514136415</v>
      </c>
      <c r="Q23" s="322">
        <v>2025</v>
      </c>
      <c r="R23" s="21"/>
      <c r="S23" s="253">
        <v>103.81092042834813</v>
      </c>
      <c r="T23" s="253">
        <v>13.518486386602007</v>
      </c>
      <c r="U23" s="253">
        <v>147.78765807033156</v>
      </c>
      <c r="V23" s="253">
        <v>-10.875993172890503</v>
      </c>
      <c r="W23" s="253">
        <v>153.00131695884764</v>
      </c>
      <c r="X23" s="253">
        <v>7.1057722495185374</v>
      </c>
      <c r="Y23" s="322">
        <v>2025</v>
      </c>
      <c r="Z23" s="21"/>
      <c r="AA23" s="253">
        <v>145.70722235929532</v>
      </c>
      <c r="AB23" s="253">
        <v>-3.3206767872047038</v>
      </c>
      <c r="AC23" s="253">
        <v>117.62998299935278</v>
      </c>
      <c r="AD23" s="253">
        <v>-7.3968712349520445</v>
      </c>
      <c r="AE23" s="253">
        <v>143.68916054904366</v>
      </c>
      <c r="AF23" s="253">
        <v>-13.252527408086252</v>
      </c>
      <c r="AG23" s="322">
        <v>2025</v>
      </c>
      <c r="AH23" s="21"/>
      <c r="AI23" s="253">
        <v>88.742471489998806</v>
      </c>
      <c r="AJ23" s="253">
        <v>-12.957015782007062</v>
      </c>
      <c r="AK23" s="253">
        <v>258.22234941169847</v>
      </c>
      <c r="AL23" s="253">
        <v>16.957950297497135</v>
      </c>
      <c r="AM23" s="253">
        <v>91.093107962117372</v>
      </c>
      <c r="AN23" s="253">
        <v>4.5943179486034751</v>
      </c>
      <c r="AO23" s="322">
        <v>2025</v>
      </c>
      <c r="AP23" s="21"/>
      <c r="AQ23" s="253">
        <v>178.28704929473773</v>
      </c>
      <c r="AR23" s="253">
        <v>16.810573722018901</v>
      </c>
      <c r="AS23" s="253">
        <v>212.90525717228795</v>
      </c>
      <c r="AT23" s="253">
        <v>20.689786113145445</v>
      </c>
      <c r="AU23" s="253">
        <v>211.20518100183438</v>
      </c>
      <c r="AV23" s="253">
        <v>8.4145924987654439</v>
      </c>
      <c r="AW23" s="322">
        <v>2025</v>
      </c>
      <c r="AX23" s="21"/>
      <c r="AY23" s="253">
        <v>145.77176553907751</v>
      </c>
      <c r="AZ23" s="253">
        <v>6.8547474887303821</v>
      </c>
      <c r="BA23" s="253">
        <v>92.804226233690386</v>
      </c>
      <c r="BB23" s="253">
        <v>-1.0848735961601506</v>
      </c>
      <c r="BC23" s="253">
        <v>170.74021998140833</v>
      </c>
      <c r="BD23" s="253">
        <v>12.331520217210382</v>
      </c>
      <c r="BE23" s="322">
        <v>2025</v>
      </c>
      <c r="BF23" s="21"/>
      <c r="BG23" s="253">
        <v>152.80291384003772</v>
      </c>
      <c r="BH23" s="253">
        <v>9.8312727964328133</v>
      </c>
      <c r="BI23" s="253">
        <v>122.30284757626318</v>
      </c>
      <c r="BJ23" s="253">
        <v>3.8242399388059027</v>
      </c>
      <c r="BK23" s="253">
        <v>264.86281435341465</v>
      </c>
      <c r="BL23" s="253">
        <v>3.309068456844841</v>
      </c>
      <c r="BM23" s="322">
        <v>2025</v>
      </c>
      <c r="BN23" s="21"/>
      <c r="BO23" s="253">
        <v>143.11944368778231</v>
      </c>
      <c r="BP23" s="253">
        <v>10.796049737027317</v>
      </c>
      <c r="BQ23" s="253">
        <v>128.58173780528949</v>
      </c>
      <c r="BR23" s="253">
        <v>1.8047384658486294</v>
      </c>
      <c r="BS23" s="253">
        <v>175.91618164154261</v>
      </c>
      <c r="BT23" s="253">
        <v>13.820229985959926</v>
      </c>
      <c r="BU23" s="322">
        <v>2025</v>
      </c>
      <c r="BV23" s="21"/>
      <c r="BW23" s="253">
        <v>184.50393723386321</v>
      </c>
      <c r="BX23" s="253">
        <v>5.9034177292224257</v>
      </c>
      <c r="BY23" s="253">
        <v>129.1813959263369</v>
      </c>
      <c r="BZ23" s="253">
        <v>0.96917494453374786</v>
      </c>
      <c r="CA23" s="253">
        <v>145.60514881951528</v>
      </c>
      <c r="CB23" s="253">
        <v>-2.603242359187135</v>
      </c>
      <c r="CC23" s="322">
        <v>2025</v>
      </c>
      <c r="CD23" s="21"/>
      <c r="CE23" s="253">
        <v>99.813899236717873</v>
      </c>
      <c r="CF23" s="253">
        <v>-7.2369784245010891</v>
      </c>
      <c r="CG23" s="253">
        <v>78.895921244164668</v>
      </c>
      <c r="CH23" s="253">
        <v>-2.3406874301523004</v>
      </c>
      <c r="CI23" s="253">
        <v>134.6385342309521</v>
      </c>
      <c r="CJ23" s="253">
        <v>1.3680470293777347</v>
      </c>
      <c r="CK23" s="322">
        <v>2025</v>
      </c>
      <c r="CL23" s="21"/>
      <c r="CM23" s="253">
        <v>271.12055244554796</v>
      </c>
      <c r="CN23" s="253">
        <v>11.247869420003312</v>
      </c>
      <c r="CO23" s="253">
        <v>101.66409123042588</v>
      </c>
      <c r="CP23" s="253">
        <v>7.3760626506050642</v>
      </c>
      <c r="CQ23" s="253">
        <v>140.19933091279725</v>
      </c>
      <c r="CR23" s="253">
        <v>8.6201384831049381</v>
      </c>
      <c r="CS23" s="322">
        <v>2025</v>
      </c>
      <c r="CT23" s="21"/>
      <c r="CU23" s="253">
        <v>160.86141312152816</v>
      </c>
      <c r="CV23" s="253">
        <v>19.741021985639691</v>
      </c>
      <c r="CW23" s="253">
        <v>68.06026922375024</v>
      </c>
      <c r="CX23" s="253">
        <v>-13.607181451560379</v>
      </c>
      <c r="CY23" s="253">
        <v>155.60510209841186</v>
      </c>
      <c r="CZ23" s="253">
        <v>-3.130928847407219</v>
      </c>
      <c r="DA23" s="322">
        <v>2025</v>
      </c>
      <c r="DB23" s="21"/>
      <c r="DC23" s="253">
        <v>86.882251763796191</v>
      </c>
      <c r="DD23" s="253">
        <v>3.4819790600253384</v>
      </c>
      <c r="DE23" s="253">
        <v>358.20711550840105</v>
      </c>
      <c r="DF23" s="253">
        <v>4.012968375426766</v>
      </c>
      <c r="DG23" s="253">
        <v>97.45139745085585</v>
      </c>
      <c r="DH23" s="253">
        <v>0.29889298777024464</v>
      </c>
      <c r="DI23" s="322">
        <v>2025</v>
      </c>
      <c r="DJ23" s="21"/>
      <c r="DK23" s="253">
        <v>178.93229047912905</v>
      </c>
      <c r="DL23" s="253">
        <v>-3.8469577559805259</v>
      </c>
      <c r="DM23" s="253">
        <v>60.531509328715778</v>
      </c>
      <c r="DN23" s="253">
        <v>13.876035383561529</v>
      </c>
      <c r="DO23" s="253">
        <v>129.62297674464386</v>
      </c>
      <c r="DP23" s="276">
        <v>-1.2736017536312261E-2</v>
      </c>
      <c r="DQ23" s="322">
        <v>2025</v>
      </c>
      <c r="DR23" s="21"/>
      <c r="DS23" s="253">
        <v>207.42534574077322</v>
      </c>
      <c r="DT23" s="253">
        <v>-1.6876218593864252</v>
      </c>
      <c r="DU23" s="253">
        <v>166.42578239396633</v>
      </c>
      <c r="DV23" s="253">
        <v>14.143202837946546</v>
      </c>
      <c r="DW23" s="253">
        <v>111.37626992246015</v>
      </c>
      <c r="DX23" s="253">
        <v>-17.135502392423405</v>
      </c>
      <c r="DY23" s="322">
        <v>2025</v>
      </c>
      <c r="DZ23" s="21"/>
      <c r="EA23" s="253">
        <v>118.43850838459774</v>
      </c>
      <c r="EB23" s="253">
        <v>-1.7298242369276835</v>
      </c>
      <c r="EC23" s="253">
        <v>132.99527138430165</v>
      </c>
      <c r="ED23" s="253">
        <v>-1.125051709569604</v>
      </c>
      <c r="EE23" s="253">
        <v>149.03561766359726</v>
      </c>
      <c r="EF23" s="253">
        <v>3.6502085405436588</v>
      </c>
      <c r="EG23" s="322">
        <v>2025</v>
      </c>
      <c r="EH23" s="21"/>
      <c r="EI23" s="253">
        <v>145.31325799800666</v>
      </c>
      <c r="EJ23" s="253">
        <v>1.5320350825283953</v>
      </c>
      <c r="EK23" s="253">
        <v>150.74705949566021</v>
      </c>
      <c r="EL23" s="253">
        <v>-3.6414142036021957</v>
      </c>
      <c r="EM23" s="253">
        <v>139.08255474155524</v>
      </c>
      <c r="EN23" s="253">
        <v>6.9970428844434878</v>
      </c>
      <c r="EO23" s="322">
        <v>2025</v>
      </c>
      <c r="EP23" s="21"/>
      <c r="EQ23" s="253">
        <v>61.901902323589233</v>
      </c>
      <c r="ER23" s="253">
        <v>-8.6652886708209849</v>
      </c>
      <c r="ES23" s="253">
        <v>148.18147736863924</v>
      </c>
      <c r="ET23" s="253">
        <v>-5.0253858365321378</v>
      </c>
      <c r="EU23" s="253">
        <v>51.977667631959712</v>
      </c>
      <c r="EV23" s="253">
        <v>-1.0908028749409908</v>
      </c>
      <c r="EW23" s="322">
        <v>2025</v>
      </c>
      <c r="EX23" s="21"/>
      <c r="EY23" s="253">
        <v>86.048351303426685</v>
      </c>
      <c r="EZ23" s="253">
        <v>-9.8862953696497726</v>
      </c>
      <c r="FA23" s="253">
        <v>87.268909145272275</v>
      </c>
      <c r="FB23" s="253">
        <v>-9.3403176655498896</v>
      </c>
      <c r="FC23" s="253">
        <v>279.59838915046782</v>
      </c>
      <c r="FD23" s="253">
        <v>0.67535081163769917</v>
      </c>
      <c r="FE23" s="322">
        <v>2025</v>
      </c>
      <c r="FF23" s="21"/>
      <c r="FG23" s="253">
        <v>114.33538034303284</v>
      </c>
      <c r="FH23" s="253">
        <v>2.8834736468219546</v>
      </c>
      <c r="FI23" s="253">
        <v>207.03201505375878</v>
      </c>
      <c r="FJ23" s="253">
        <v>10.970990177786334</v>
      </c>
      <c r="FK23" s="253">
        <v>70.150102489626306</v>
      </c>
      <c r="FL23" s="253">
        <v>-14.797062735189456</v>
      </c>
      <c r="FM23" s="322">
        <v>2025</v>
      </c>
      <c r="FN23" s="21"/>
      <c r="FO23" s="253">
        <v>96.667744536184202</v>
      </c>
      <c r="FP23" s="253">
        <v>-2.2751156354905646</v>
      </c>
      <c r="FQ23" s="253">
        <v>254.8222984765649</v>
      </c>
      <c r="FR23" s="253">
        <v>4.6481718527178799</v>
      </c>
      <c r="FS23" s="253">
        <v>119.29103864823317</v>
      </c>
      <c r="FT23" s="253">
        <v>-9.0066717759700055</v>
      </c>
      <c r="FU23" s="322">
        <v>2025</v>
      </c>
      <c r="FV23" s="21"/>
      <c r="FW23" s="253">
        <v>123.71582355896584</v>
      </c>
      <c r="FX23" s="253">
        <v>-4.7971000809920952</v>
      </c>
      <c r="FY23" s="253">
        <v>186.03019774615476</v>
      </c>
      <c r="FZ23" s="253">
        <v>5.2530013248319278</v>
      </c>
      <c r="GA23" s="253">
        <v>119.25540315178363</v>
      </c>
      <c r="GB23" s="253">
        <v>2.1612553760467392</v>
      </c>
      <c r="GC23" s="322">
        <v>2025</v>
      </c>
      <c r="GD23" s="21"/>
      <c r="GE23" s="253">
        <v>145.05790571277299</v>
      </c>
      <c r="GF23" s="253">
        <v>-2.2320866274250761</v>
      </c>
      <c r="GG23" s="253">
        <v>109.41954595776934</v>
      </c>
      <c r="GH23" s="253">
        <v>-0.77272719055778794</v>
      </c>
      <c r="GI23" s="253">
        <v>54.468217237974862</v>
      </c>
      <c r="GJ23" s="253">
        <v>-13.50514753133794</v>
      </c>
      <c r="GK23" s="322">
        <v>2025</v>
      </c>
      <c r="GL23" s="21"/>
      <c r="GM23" s="253">
        <v>136.1107878824383</v>
      </c>
      <c r="GN23" s="253">
        <v>1.5867672709171359</v>
      </c>
      <c r="GO23" s="253">
        <v>113.65185657001075</v>
      </c>
      <c r="GP23" s="253">
        <v>-5.2531515949423238</v>
      </c>
      <c r="GQ23" s="253">
        <v>121.69685667431192</v>
      </c>
      <c r="GR23" s="253">
        <v>1.1117517289824548</v>
      </c>
      <c r="GS23" s="322">
        <v>2025</v>
      </c>
      <c r="GT23" s="21"/>
      <c r="GU23" s="253">
        <v>93.157620475586654</v>
      </c>
      <c r="GV23" s="253">
        <v>20.774515014718958</v>
      </c>
      <c r="GW23" s="253">
        <v>94.297945901745706</v>
      </c>
      <c r="GX23" s="253">
        <v>2.7312254534857203</v>
      </c>
      <c r="GY23" s="253">
        <v>196.02100323736397</v>
      </c>
      <c r="GZ23" s="253">
        <v>14.371621358868694</v>
      </c>
      <c r="HA23" s="322">
        <v>2025</v>
      </c>
      <c r="HB23" s="21"/>
      <c r="HC23" s="253">
        <v>174.31712106505799</v>
      </c>
      <c r="HD23" s="253">
        <v>21.343702168642835</v>
      </c>
      <c r="HE23" s="253">
        <v>146.91305364848995</v>
      </c>
      <c r="HF23" s="253">
        <v>-19.371067335113906</v>
      </c>
      <c r="HG23" s="253">
        <v>75.133300825330465</v>
      </c>
      <c r="HH23" s="253">
        <v>-11.195436209274064</v>
      </c>
      <c r="HI23" s="322">
        <v>2025</v>
      </c>
      <c r="HJ23" s="21"/>
      <c r="HK23" s="253">
        <v>65.896282563988578</v>
      </c>
      <c r="HL23" s="253">
        <v>-22.21489589456769</v>
      </c>
      <c r="HM23" s="253">
        <v>80.18053657621796</v>
      </c>
      <c r="HN23" s="253">
        <v>2.046701319877414</v>
      </c>
      <c r="HO23" s="253">
        <v>94.21722997450054</v>
      </c>
      <c r="HP23" s="253">
        <v>1.075960398952347</v>
      </c>
      <c r="HQ23" s="322">
        <v>2025</v>
      </c>
      <c r="HR23" s="21"/>
      <c r="HS23" s="253">
        <v>126.23089684344323</v>
      </c>
      <c r="HT23" s="253">
        <v>-4.7692205206113698</v>
      </c>
      <c r="HU23" s="253">
        <v>175.68259272600449</v>
      </c>
      <c r="HV23" s="253">
        <v>5.3538248823466859</v>
      </c>
      <c r="HW23" s="253">
        <v>53.672900684591603</v>
      </c>
      <c r="HX23" s="253">
        <v>-14.467463211406468</v>
      </c>
      <c r="HY23" s="322">
        <v>2025</v>
      </c>
      <c r="HZ23" s="21"/>
      <c r="IA23" s="253">
        <v>87.158435135418472</v>
      </c>
      <c r="IB23" s="253">
        <v>-0.95517546435492307</v>
      </c>
      <c r="IC23" s="253">
        <v>139.16721622558671</v>
      </c>
      <c r="ID23" s="253">
        <v>13.020606346787631</v>
      </c>
      <c r="IE23" s="253">
        <v>113.8833658086824</v>
      </c>
      <c r="IF23" s="253">
        <v>2.9694673737737247</v>
      </c>
      <c r="IG23" s="322">
        <v>2025</v>
      </c>
      <c r="IH23" s="21"/>
      <c r="II23" s="253">
        <v>144.09294576847176</v>
      </c>
      <c r="IJ23" s="253">
        <v>0.28593342177596526</v>
      </c>
      <c r="IK23" s="253">
        <v>165.5828990543861</v>
      </c>
      <c r="IL23" s="253">
        <v>3.8148106259712193</v>
      </c>
      <c r="IM23" s="253">
        <v>146.43353762107193</v>
      </c>
      <c r="IN23" s="253">
        <v>8.307141622376605</v>
      </c>
      <c r="IO23" s="253">
        <v>271.14344156143733</v>
      </c>
      <c r="IP23" s="253">
        <v>25.014841848133116</v>
      </c>
      <c r="IQ23" s="322">
        <v>2025</v>
      </c>
      <c r="IR23" s="21"/>
      <c r="IS23" s="253">
        <v>88.395481746390431</v>
      </c>
      <c r="IT23" s="253">
        <v>1.100046721662622</v>
      </c>
      <c r="IU23" s="253">
        <v>98.380349470818501</v>
      </c>
      <c r="IV23" s="253">
        <v>1.6967536149719962</v>
      </c>
      <c r="IW23" s="253">
        <v>100.86135741936131</v>
      </c>
      <c r="IX23" s="253">
        <v>-3.0616486788555193</v>
      </c>
      <c r="IY23" s="322">
        <v>2025</v>
      </c>
      <c r="IZ23" s="21"/>
      <c r="JA23" s="253">
        <v>176.31470278251743</v>
      </c>
      <c r="JB23" s="253">
        <v>6.022898768383385</v>
      </c>
      <c r="JC23" s="253">
        <v>182.14417084794937</v>
      </c>
      <c r="JD23" s="253">
        <v>5.120547731334085</v>
      </c>
      <c r="JE23" s="253">
        <v>114.08894619689727</v>
      </c>
      <c r="JF23" s="253">
        <v>-8.5938242247863457</v>
      </c>
      <c r="JG23" s="322">
        <v>2025</v>
      </c>
      <c r="JH23" s="21"/>
      <c r="JI23" s="253">
        <v>180.48020928563264</v>
      </c>
      <c r="JJ23" s="253">
        <v>9.7396123274848208</v>
      </c>
      <c r="JK23" s="253">
        <v>317.97923089029842</v>
      </c>
      <c r="JL23" s="253">
        <v>28.659798812360123</v>
      </c>
      <c r="JM23" s="253">
        <v>132.74363647196267</v>
      </c>
      <c r="JN23" s="253">
        <v>6.2460861744818317</v>
      </c>
      <c r="JO23" s="322">
        <v>2025</v>
      </c>
      <c r="JP23" s="21"/>
      <c r="JQ23" s="253">
        <v>97.022685070467233</v>
      </c>
      <c r="JR23" s="253">
        <v>-15.604055467814504</v>
      </c>
      <c r="JS23" s="253">
        <v>114.40156792850975</v>
      </c>
      <c r="JT23" s="253">
        <v>-4.5549282180297013</v>
      </c>
      <c r="JU23" s="253">
        <v>181.88001197947605</v>
      </c>
      <c r="JV23" s="253">
        <v>9.0349569250197703</v>
      </c>
      <c r="JW23" s="322">
        <v>2025</v>
      </c>
      <c r="JX23" s="21"/>
      <c r="JY23" s="253">
        <v>97.454293136205138</v>
      </c>
      <c r="JZ23" s="253">
        <v>-10.934525473189026</v>
      </c>
      <c r="KA23" s="253">
        <v>258.21306779427402</v>
      </c>
      <c r="KB23" s="253">
        <v>8.681987576423893</v>
      </c>
      <c r="KC23" s="253">
        <v>180.45311880438467</v>
      </c>
      <c r="KD23" s="253">
        <v>4.1912777779623269</v>
      </c>
      <c r="KE23" s="322">
        <v>2025</v>
      </c>
      <c r="KF23" s="21"/>
      <c r="KG23" s="253">
        <v>104.7945394588973</v>
      </c>
      <c r="KH23" s="253">
        <v>12.315716935862866</v>
      </c>
      <c r="KI23" s="253">
        <v>190.24235485968848</v>
      </c>
      <c r="KJ23" s="253">
        <v>8.1965241711489085</v>
      </c>
      <c r="KK23" s="253">
        <v>112.0776001189144</v>
      </c>
      <c r="KL23" s="253">
        <v>1.0414340566099014</v>
      </c>
      <c r="KM23" s="322">
        <v>2025</v>
      </c>
      <c r="KN23" s="21"/>
      <c r="KO23" s="253">
        <v>32.475826418780713</v>
      </c>
      <c r="KP23" s="253">
        <v>2.4832830312133751</v>
      </c>
      <c r="KQ23" s="253">
        <v>181.91854043131855</v>
      </c>
      <c r="KR23" s="253">
        <v>10.644679832869784</v>
      </c>
      <c r="KS23" s="253">
        <v>114.90201811632095</v>
      </c>
      <c r="KT23" s="253">
        <v>12.592294544165156</v>
      </c>
      <c r="KU23" s="322">
        <v>2025</v>
      </c>
      <c r="KV23" s="21"/>
      <c r="KW23" s="253">
        <v>131.13811596538949</v>
      </c>
      <c r="KX23" s="253">
        <v>-4.3039025562983113</v>
      </c>
      <c r="KY23" s="253">
        <v>126.47643531714165</v>
      </c>
      <c r="KZ23" s="253">
        <v>-7.6718067003455133</v>
      </c>
      <c r="LA23" s="253">
        <v>138.94383890418581</v>
      </c>
      <c r="LB23" s="253">
        <v>5.6151755310790179</v>
      </c>
      <c r="LC23" s="322">
        <v>2025</v>
      </c>
      <c r="LD23" s="21"/>
      <c r="LE23" s="253">
        <v>153.69099983000061</v>
      </c>
      <c r="LF23" s="253">
        <v>0.42568820056914092</v>
      </c>
      <c r="LG23" s="253">
        <v>89.702506957544074</v>
      </c>
      <c r="LH23" s="253">
        <v>-12.780076320331403</v>
      </c>
      <c r="LI23" s="253">
        <v>47.956804221720809</v>
      </c>
      <c r="LJ23" s="253">
        <v>-6.2901585651255232</v>
      </c>
      <c r="LK23" s="322">
        <v>2025</v>
      </c>
      <c r="LL23" s="21"/>
      <c r="LM23" s="253">
        <v>173.48955330359681</v>
      </c>
      <c r="LN23" s="253">
        <v>-1.2745124291812431</v>
      </c>
      <c r="LO23" s="253">
        <v>71.153264374807705</v>
      </c>
      <c r="LP23" s="253">
        <v>-8.6275194119671141</v>
      </c>
      <c r="LQ23" s="253">
        <v>246.42460496285435</v>
      </c>
      <c r="LR23" s="253">
        <v>20.803074653164728</v>
      </c>
      <c r="LS23" s="322">
        <v>2025</v>
      </c>
      <c r="LT23" s="21"/>
      <c r="LU23" s="253">
        <v>91.582219021558544</v>
      </c>
      <c r="LV23" s="253">
        <v>-2.1988144438267057</v>
      </c>
      <c r="LW23" s="253">
        <v>161.57646742116279</v>
      </c>
      <c r="LX23" s="253">
        <v>6.8255113063332828</v>
      </c>
      <c r="LY23" s="253">
        <v>137.72724548381416</v>
      </c>
      <c r="LZ23" s="253">
        <v>-6.4676276343712686</v>
      </c>
      <c r="MA23" s="322">
        <v>2025</v>
      </c>
      <c r="MB23" s="21"/>
      <c r="MC23" s="253">
        <v>154.08958201022816</v>
      </c>
      <c r="MD23" s="253">
        <v>-2.4571906794605809</v>
      </c>
      <c r="ME23" s="253">
        <v>125.91007313228009</v>
      </c>
      <c r="MF23" s="253">
        <v>8.6586360511710581</v>
      </c>
      <c r="MG23" s="253">
        <v>60.738923234980838</v>
      </c>
      <c r="MH23" s="253">
        <v>-20.755290230945363</v>
      </c>
      <c r="MI23" s="322">
        <v>2025</v>
      </c>
      <c r="MJ23" s="21"/>
      <c r="MK23" s="253">
        <v>117.76370137926983</v>
      </c>
      <c r="ML23" s="253">
        <v>1.0465499773038403</v>
      </c>
      <c r="MM23" s="253">
        <v>125.75188633534684</v>
      </c>
      <c r="MN23" s="253">
        <v>3.2776185842442231</v>
      </c>
      <c r="MO23" s="253">
        <v>265.45759487080028</v>
      </c>
      <c r="MP23" s="253">
        <v>27.771054420238144</v>
      </c>
    </row>
    <row r="24" spans="1:354" ht="15" customHeight="1">
      <c r="A24" s="322"/>
      <c r="B24" s="21"/>
      <c r="C24" s="253"/>
      <c r="D24" s="253"/>
      <c r="E24" s="253"/>
      <c r="F24" s="253"/>
      <c r="G24" s="253"/>
      <c r="H24" s="253"/>
      <c r="I24" s="322"/>
      <c r="J24" s="21"/>
      <c r="K24" s="253"/>
      <c r="L24" s="253"/>
      <c r="M24" s="253"/>
      <c r="N24" s="253"/>
      <c r="O24" s="253"/>
      <c r="P24" s="253"/>
      <c r="Q24" s="322"/>
      <c r="R24" s="21"/>
      <c r="S24" s="253"/>
      <c r="T24" s="253"/>
      <c r="U24" s="253"/>
      <c r="V24" s="253"/>
      <c r="W24" s="253"/>
      <c r="X24" s="253"/>
      <c r="Y24" s="322"/>
      <c r="Z24" s="21"/>
      <c r="AA24" s="253"/>
      <c r="AB24" s="253"/>
      <c r="AC24" s="253"/>
      <c r="AD24" s="253"/>
      <c r="AE24" s="253"/>
      <c r="AF24" s="253"/>
      <c r="AG24" s="322"/>
      <c r="AH24" s="21"/>
      <c r="AI24" s="253"/>
      <c r="AJ24" s="253"/>
      <c r="AK24" s="253"/>
      <c r="AL24" s="253"/>
      <c r="AM24" s="253"/>
      <c r="AN24" s="253"/>
      <c r="AO24" s="322"/>
      <c r="AP24" s="21"/>
      <c r="AQ24" s="253"/>
      <c r="AR24" s="253"/>
      <c r="AS24" s="253"/>
      <c r="AT24" s="253"/>
      <c r="AU24" s="253"/>
      <c r="AV24" s="253"/>
      <c r="AW24" s="322"/>
      <c r="AX24" s="21"/>
      <c r="AY24" s="253"/>
      <c r="AZ24" s="253"/>
      <c r="BA24" s="253"/>
      <c r="BB24" s="253"/>
      <c r="BC24" s="253"/>
      <c r="BD24" s="253"/>
      <c r="BE24" s="322"/>
      <c r="BF24" s="21"/>
      <c r="BG24" s="253"/>
      <c r="BH24" s="253"/>
      <c r="BI24" s="253"/>
      <c r="BJ24" s="253"/>
      <c r="BK24" s="253"/>
      <c r="BL24" s="253"/>
      <c r="BM24" s="322"/>
      <c r="BN24" s="21"/>
      <c r="BO24" s="253"/>
      <c r="BP24" s="253"/>
      <c r="BQ24" s="253"/>
      <c r="BR24" s="253"/>
      <c r="BS24" s="253"/>
      <c r="BT24" s="253"/>
      <c r="BU24" s="322"/>
      <c r="BV24" s="21"/>
      <c r="BW24" s="253"/>
      <c r="BX24" s="253"/>
      <c r="BY24" s="253"/>
      <c r="BZ24" s="253"/>
      <c r="CA24" s="253"/>
      <c r="CB24" s="253"/>
      <c r="CC24" s="322"/>
      <c r="CD24" s="21"/>
      <c r="CE24" s="253"/>
      <c r="CF24" s="253"/>
      <c r="CG24" s="253"/>
      <c r="CH24" s="253"/>
      <c r="CI24" s="253"/>
      <c r="CJ24" s="253"/>
      <c r="CK24" s="322"/>
      <c r="CL24" s="21"/>
      <c r="CM24" s="253"/>
      <c r="CN24" s="253"/>
      <c r="CO24" s="253"/>
      <c r="CP24" s="253"/>
      <c r="CQ24" s="253"/>
      <c r="CR24" s="253"/>
      <c r="CS24" s="322"/>
      <c r="CT24" s="21"/>
      <c r="CU24" s="253"/>
      <c r="CV24" s="253"/>
      <c r="CW24" s="253"/>
      <c r="CX24" s="253"/>
      <c r="CY24" s="253"/>
      <c r="CZ24" s="253"/>
      <c r="DA24" s="322"/>
      <c r="DB24" s="21"/>
      <c r="DC24" s="253"/>
      <c r="DD24" s="253"/>
      <c r="DE24" s="253"/>
      <c r="DF24" s="253"/>
      <c r="DG24" s="253"/>
      <c r="DH24" s="253"/>
      <c r="DI24" s="322"/>
      <c r="DJ24" s="21"/>
      <c r="DK24" s="253"/>
      <c r="DL24" s="253"/>
      <c r="DM24" s="253"/>
      <c r="DN24" s="253"/>
      <c r="DO24" s="253"/>
      <c r="DP24" s="253"/>
      <c r="DQ24" s="322"/>
      <c r="DR24" s="21"/>
      <c r="DS24" s="253"/>
      <c r="DT24" s="253"/>
      <c r="DU24" s="253"/>
      <c r="DV24" s="253"/>
      <c r="DW24" s="253"/>
      <c r="DX24" s="253"/>
      <c r="DY24" s="322"/>
      <c r="DZ24" s="21"/>
      <c r="EA24" s="253"/>
      <c r="EB24" s="253"/>
      <c r="EC24" s="253"/>
      <c r="ED24" s="253"/>
      <c r="EE24" s="253"/>
      <c r="EF24" s="253"/>
      <c r="EG24" s="322"/>
      <c r="EH24" s="21"/>
      <c r="EI24" s="253"/>
      <c r="EJ24" s="253"/>
      <c r="EK24" s="253"/>
      <c r="EL24" s="253"/>
      <c r="EM24" s="253"/>
      <c r="EN24" s="253"/>
      <c r="EO24" s="322"/>
      <c r="EP24" s="21"/>
      <c r="EQ24" s="253"/>
      <c r="ER24" s="253"/>
      <c r="ES24" s="253"/>
      <c r="ET24" s="253"/>
      <c r="EU24" s="253"/>
      <c r="EV24" s="253"/>
      <c r="EW24" s="322"/>
      <c r="EX24" s="21"/>
      <c r="EY24" s="253"/>
      <c r="EZ24" s="253"/>
      <c r="FA24" s="253"/>
      <c r="FB24" s="253"/>
      <c r="FC24" s="253"/>
      <c r="FD24" s="253"/>
      <c r="FE24" s="322"/>
      <c r="FF24" s="21"/>
      <c r="FG24" s="253"/>
      <c r="FH24" s="253"/>
      <c r="FI24" s="253"/>
      <c r="FJ24" s="253"/>
      <c r="FK24" s="253"/>
      <c r="FL24" s="253"/>
      <c r="FM24" s="322"/>
      <c r="FN24" s="21"/>
      <c r="FO24" s="253"/>
      <c r="FP24" s="253"/>
      <c r="FQ24" s="253"/>
      <c r="FR24" s="253"/>
      <c r="FS24" s="253"/>
      <c r="FT24" s="253"/>
      <c r="FU24" s="322"/>
      <c r="FV24" s="21"/>
      <c r="FW24" s="253"/>
      <c r="FX24" s="253"/>
      <c r="FY24" s="253"/>
      <c r="FZ24" s="253"/>
      <c r="GA24" s="253"/>
      <c r="GB24" s="253"/>
      <c r="GC24" s="322"/>
      <c r="GD24" s="21"/>
      <c r="GE24" s="253"/>
      <c r="GF24" s="253"/>
      <c r="GG24" s="253"/>
      <c r="GH24" s="253"/>
      <c r="GI24" s="253"/>
      <c r="GJ24" s="253"/>
      <c r="GK24" s="322"/>
      <c r="GL24" s="21"/>
      <c r="GM24" s="253"/>
      <c r="GN24" s="253"/>
      <c r="GO24" s="253"/>
      <c r="GP24" s="253"/>
      <c r="GQ24" s="253"/>
      <c r="GR24" s="253"/>
      <c r="GS24" s="322"/>
      <c r="GT24" s="21"/>
      <c r="GU24" s="253"/>
      <c r="GV24" s="253"/>
      <c r="GW24" s="253"/>
      <c r="GX24" s="253"/>
      <c r="GY24" s="253"/>
      <c r="GZ24" s="253"/>
      <c r="HA24" s="322"/>
      <c r="HB24" s="21"/>
      <c r="HC24" s="253"/>
      <c r="HD24" s="253"/>
      <c r="HE24" s="253"/>
      <c r="HF24" s="253"/>
      <c r="HG24" s="253"/>
      <c r="HH24" s="253"/>
      <c r="HI24" s="322"/>
      <c r="HJ24" s="21"/>
      <c r="HK24" s="253"/>
      <c r="HL24" s="253"/>
      <c r="HM24" s="253"/>
      <c r="HN24" s="253"/>
      <c r="HO24" s="253"/>
      <c r="HP24" s="253"/>
      <c r="HQ24" s="322"/>
      <c r="HR24" s="21"/>
      <c r="HS24" s="253"/>
      <c r="HT24" s="253"/>
      <c r="HU24" s="253"/>
      <c r="HV24" s="253"/>
      <c r="HW24" s="253"/>
      <c r="HX24" s="253"/>
      <c r="HY24" s="322"/>
      <c r="HZ24" s="21"/>
      <c r="IA24" s="253"/>
      <c r="IB24" s="253"/>
      <c r="IC24" s="253"/>
      <c r="ID24" s="253"/>
      <c r="IE24" s="253"/>
      <c r="IF24" s="253"/>
      <c r="IG24" s="322"/>
      <c r="IH24" s="21"/>
      <c r="II24" s="253"/>
      <c r="IJ24" s="253"/>
      <c r="IK24" s="253"/>
      <c r="IL24" s="253"/>
      <c r="IM24" s="253"/>
      <c r="IN24" s="253"/>
      <c r="IO24" s="253"/>
      <c r="IP24" s="253"/>
      <c r="IQ24" s="322"/>
      <c r="IR24" s="21"/>
      <c r="IS24" s="253"/>
      <c r="IT24" s="253"/>
      <c r="IU24" s="253"/>
      <c r="IV24" s="253"/>
      <c r="IW24" s="253"/>
      <c r="IX24" s="253"/>
      <c r="IY24" s="322"/>
      <c r="IZ24" s="21"/>
      <c r="JA24" s="253"/>
      <c r="JB24" s="253"/>
      <c r="JC24" s="253"/>
      <c r="JD24" s="253"/>
      <c r="JE24" s="253"/>
      <c r="JF24" s="253"/>
      <c r="JG24" s="322"/>
      <c r="JH24" s="21"/>
      <c r="JI24" s="253"/>
      <c r="JJ24" s="253"/>
      <c r="JK24" s="253"/>
      <c r="JL24" s="253"/>
      <c r="JM24" s="253"/>
      <c r="JN24" s="253"/>
      <c r="JO24" s="322"/>
      <c r="JP24" s="21"/>
      <c r="JQ24" s="253"/>
      <c r="JR24" s="253"/>
      <c r="JS24" s="253"/>
      <c r="JT24" s="253"/>
      <c r="JU24" s="253"/>
      <c r="JV24" s="253"/>
      <c r="JW24" s="322"/>
      <c r="JX24" s="21"/>
      <c r="JY24" s="253"/>
      <c r="JZ24" s="253"/>
      <c r="KA24" s="253"/>
      <c r="KB24" s="253"/>
      <c r="KC24" s="253"/>
      <c r="KD24" s="253"/>
      <c r="KE24" s="322"/>
      <c r="KF24" s="21"/>
      <c r="KG24" s="253"/>
      <c r="KH24" s="253"/>
      <c r="KI24" s="253"/>
      <c r="KJ24" s="253"/>
      <c r="KK24" s="253"/>
      <c r="KL24" s="253"/>
      <c r="KM24" s="322"/>
      <c r="KN24" s="21"/>
      <c r="KO24" s="253"/>
      <c r="KP24" s="253"/>
      <c r="KQ24" s="253"/>
      <c r="KR24" s="253"/>
      <c r="KS24" s="253"/>
      <c r="KT24" s="253"/>
      <c r="KU24" s="322"/>
      <c r="KV24" s="21"/>
      <c r="KW24" s="253"/>
      <c r="KX24" s="253"/>
      <c r="KY24" s="253"/>
      <c r="KZ24" s="253"/>
      <c r="LA24" s="253"/>
      <c r="LB24" s="253"/>
      <c r="LC24" s="322"/>
      <c r="LD24" s="21"/>
      <c r="LE24" s="253"/>
      <c r="LF24" s="253"/>
      <c r="LG24" s="253"/>
      <c r="LH24" s="253"/>
      <c r="LI24" s="253"/>
      <c r="LJ24" s="253"/>
      <c r="LK24" s="322"/>
      <c r="LL24" s="21"/>
      <c r="LM24" s="253"/>
      <c r="LN24" s="253"/>
      <c r="LO24" s="253"/>
      <c r="LP24" s="253"/>
      <c r="LQ24" s="253"/>
      <c r="LR24" s="253"/>
      <c r="LS24" s="322"/>
      <c r="LT24" s="21"/>
      <c r="LU24" s="253"/>
      <c r="LV24" s="253"/>
      <c r="LW24" s="253"/>
      <c r="LX24" s="253"/>
      <c r="LY24" s="253"/>
      <c r="LZ24" s="253"/>
      <c r="MA24" s="322"/>
      <c r="MB24" s="21"/>
      <c r="MC24" s="253"/>
      <c r="MD24" s="253"/>
      <c r="ME24" s="253"/>
      <c r="MF24" s="253"/>
      <c r="MG24" s="253"/>
      <c r="MH24" s="253"/>
      <c r="MI24" s="322"/>
      <c r="MJ24" s="21"/>
      <c r="MK24" s="253"/>
      <c r="ML24" s="253"/>
      <c r="MM24" s="253"/>
      <c r="MN24" s="253"/>
      <c r="MO24" s="253"/>
      <c r="MP24" s="253"/>
    </row>
    <row r="25" spans="1:354" ht="15" hidden="1" customHeight="1">
      <c r="A25" s="322">
        <v>2015</v>
      </c>
      <c r="B25" s="21" t="s">
        <v>8</v>
      </c>
      <c r="C25" s="341">
        <v>103.74730524158316</v>
      </c>
      <c r="D25" s="168"/>
      <c r="E25" s="341">
        <v>105.95659398885373</v>
      </c>
      <c r="F25" s="168"/>
      <c r="G25" s="341">
        <v>101.65828567855296</v>
      </c>
      <c r="H25" s="168"/>
      <c r="I25" s="322">
        <v>2015</v>
      </c>
      <c r="J25" s="21" t="s">
        <v>8</v>
      </c>
      <c r="K25" s="341">
        <v>75.69639051713574</v>
      </c>
      <c r="L25" s="168"/>
      <c r="M25" s="341">
        <v>72.739204092125775</v>
      </c>
      <c r="N25" s="168"/>
      <c r="O25" s="341">
        <v>76.77823642808066</v>
      </c>
      <c r="P25" s="168"/>
      <c r="Q25" s="322">
        <v>2015</v>
      </c>
      <c r="R25" s="21" t="s">
        <v>8</v>
      </c>
      <c r="S25" s="341">
        <v>107.72920785960355</v>
      </c>
      <c r="T25" s="168"/>
      <c r="U25" s="341">
        <v>102.45757392093496</v>
      </c>
      <c r="V25" s="168"/>
      <c r="W25" s="341">
        <v>97.941936177701621</v>
      </c>
      <c r="X25" s="168"/>
      <c r="Y25" s="322">
        <v>2015</v>
      </c>
      <c r="Z25" s="21" t="s">
        <v>8</v>
      </c>
      <c r="AA25" s="341">
        <v>95.743933356692992</v>
      </c>
      <c r="AB25" s="168"/>
      <c r="AC25" s="341">
        <v>100.75871011581576</v>
      </c>
      <c r="AD25" s="168"/>
      <c r="AE25" s="341">
        <v>96.225951049963086</v>
      </c>
      <c r="AF25" s="168"/>
      <c r="AG25" s="322">
        <v>2015</v>
      </c>
      <c r="AH25" s="21" t="s">
        <v>8</v>
      </c>
      <c r="AI25" s="341">
        <v>90.194145835453909</v>
      </c>
      <c r="AJ25" s="168"/>
      <c r="AK25" s="341">
        <v>100.06464093263185</v>
      </c>
      <c r="AL25" s="168"/>
      <c r="AM25" s="341">
        <v>107.65120388689479</v>
      </c>
      <c r="AN25" s="168"/>
      <c r="AO25" s="322">
        <v>2015</v>
      </c>
      <c r="AP25" s="21" t="s">
        <v>8</v>
      </c>
      <c r="AQ25" s="341">
        <v>94.873761055129691</v>
      </c>
      <c r="AR25" s="168"/>
      <c r="AS25" s="341">
        <v>98.732689936776225</v>
      </c>
      <c r="AT25" s="168"/>
      <c r="AU25" s="341">
        <v>88.815617119802255</v>
      </c>
      <c r="AV25" s="168"/>
      <c r="AW25" s="322">
        <v>2015</v>
      </c>
      <c r="AX25" s="21" t="s">
        <v>8</v>
      </c>
      <c r="AY25" s="341">
        <v>100.10614755942112</v>
      </c>
      <c r="AZ25" s="168"/>
      <c r="BA25" s="341">
        <v>97.642688785727799</v>
      </c>
      <c r="BB25" s="168"/>
      <c r="BC25" s="341">
        <v>89.686918020761695</v>
      </c>
      <c r="BD25" s="168"/>
      <c r="BE25" s="322">
        <v>2015</v>
      </c>
      <c r="BF25" s="21" t="s">
        <v>8</v>
      </c>
      <c r="BG25" s="341">
        <v>102.76278664434425</v>
      </c>
      <c r="BH25" s="168"/>
      <c r="BI25" s="341">
        <v>95.36353494555415</v>
      </c>
      <c r="BJ25" s="168"/>
      <c r="BK25" s="341">
        <v>96.148191420715889</v>
      </c>
      <c r="BL25" s="168"/>
      <c r="BM25" s="322">
        <v>2015</v>
      </c>
      <c r="BN25" s="21" t="s">
        <v>8</v>
      </c>
      <c r="BO25" s="341">
        <v>102.29076329999945</v>
      </c>
      <c r="BP25" s="168"/>
      <c r="BQ25" s="341">
        <v>92.904610548735093</v>
      </c>
      <c r="BR25" s="168"/>
      <c r="BS25" s="341">
        <v>87.832920808794526</v>
      </c>
      <c r="BT25" s="168"/>
      <c r="BU25" s="322">
        <v>2015</v>
      </c>
      <c r="BV25" s="21" t="s">
        <v>8</v>
      </c>
      <c r="BW25" s="341">
        <v>90.120725986508532</v>
      </c>
      <c r="BX25" s="168"/>
      <c r="BY25" s="341">
        <v>99.518289499756918</v>
      </c>
      <c r="BZ25" s="168"/>
      <c r="CA25" s="341">
        <v>92.084075931207892</v>
      </c>
      <c r="CB25" s="168"/>
      <c r="CC25" s="322">
        <v>2015</v>
      </c>
      <c r="CD25" s="21" t="s">
        <v>8</v>
      </c>
      <c r="CE25" s="341">
        <v>96.536466259034185</v>
      </c>
      <c r="CF25" s="168"/>
      <c r="CG25" s="341">
        <v>92.219698012084109</v>
      </c>
      <c r="CH25" s="168"/>
      <c r="CI25" s="341">
        <v>91.886073668642339</v>
      </c>
      <c r="CJ25" s="168"/>
      <c r="CK25" s="322">
        <v>2015</v>
      </c>
      <c r="CL25" s="21" t="s">
        <v>8</v>
      </c>
      <c r="CM25" s="341">
        <v>73.545240882162858</v>
      </c>
      <c r="CN25" s="168"/>
      <c r="CO25" s="341">
        <v>109.38443012882142</v>
      </c>
      <c r="CP25" s="168"/>
      <c r="CQ25" s="341">
        <v>108.45240357011967</v>
      </c>
      <c r="CR25" s="168"/>
      <c r="CS25" s="322">
        <v>2015</v>
      </c>
      <c r="CT25" s="21" t="s">
        <v>8</v>
      </c>
      <c r="CU25" s="341">
        <v>84.474672120528012</v>
      </c>
      <c r="CV25" s="168"/>
      <c r="CW25" s="341">
        <v>101.83299186856159</v>
      </c>
      <c r="CX25" s="168"/>
      <c r="CY25" s="341">
        <v>101.12015040487553</v>
      </c>
      <c r="CZ25" s="168"/>
      <c r="DA25" s="322">
        <v>2015</v>
      </c>
      <c r="DB25" s="21" t="s">
        <v>8</v>
      </c>
      <c r="DC25" s="341">
        <v>97.452057869010389</v>
      </c>
      <c r="DD25" s="168"/>
      <c r="DE25" s="341">
        <v>85.526395904402548</v>
      </c>
      <c r="DF25" s="168"/>
      <c r="DG25" s="341">
        <v>99.665926315719716</v>
      </c>
      <c r="DH25" s="168"/>
      <c r="DI25" s="322">
        <v>2015</v>
      </c>
      <c r="DJ25" s="21" t="s">
        <v>8</v>
      </c>
      <c r="DK25" s="341">
        <v>92.471988184613906</v>
      </c>
      <c r="DL25" s="168"/>
      <c r="DM25" s="341">
        <v>101.61652362196212</v>
      </c>
      <c r="DN25" s="168"/>
      <c r="DO25" s="341">
        <v>95.288018043640648</v>
      </c>
      <c r="DP25" s="168"/>
      <c r="DQ25" s="322">
        <v>2015</v>
      </c>
      <c r="DR25" s="21" t="s">
        <v>8</v>
      </c>
      <c r="DS25" s="341">
        <v>92.271268892261148</v>
      </c>
      <c r="DT25" s="168"/>
      <c r="DU25" s="341">
        <v>81.932873141161508</v>
      </c>
      <c r="DV25" s="168"/>
      <c r="DW25" s="341">
        <v>93.910925954360792</v>
      </c>
      <c r="DX25" s="168"/>
      <c r="DY25" s="322">
        <v>2015</v>
      </c>
      <c r="DZ25" s="21" t="s">
        <v>8</v>
      </c>
      <c r="EA25" s="341">
        <v>104.89591789744939</v>
      </c>
      <c r="EB25" s="168"/>
      <c r="EC25" s="341">
        <v>91.26919437008614</v>
      </c>
      <c r="ED25" s="168"/>
      <c r="EE25" s="341">
        <v>98.1886279414055</v>
      </c>
      <c r="EF25" s="168"/>
      <c r="EG25" s="322">
        <v>2015</v>
      </c>
      <c r="EH25" s="21" t="s">
        <v>8</v>
      </c>
      <c r="EI25" s="341">
        <v>90.530651471770554</v>
      </c>
      <c r="EJ25" s="168"/>
      <c r="EK25" s="341">
        <v>89.155015830285095</v>
      </c>
      <c r="EL25" s="168"/>
      <c r="EM25" s="341">
        <v>102.33114327575026</v>
      </c>
      <c r="EN25" s="168"/>
      <c r="EO25" s="322">
        <v>2015</v>
      </c>
      <c r="EP25" s="21" t="s">
        <v>8</v>
      </c>
      <c r="EQ25" s="341">
        <v>103.16283067598816</v>
      </c>
      <c r="ER25" s="168"/>
      <c r="ES25" s="341">
        <v>99.760112207751376</v>
      </c>
      <c r="ET25" s="168"/>
      <c r="EU25" s="341">
        <v>103.39024247680555</v>
      </c>
      <c r="EV25" s="168"/>
      <c r="EW25" s="322">
        <v>2015</v>
      </c>
      <c r="EX25" s="21" t="s">
        <v>8</v>
      </c>
      <c r="EY25" s="341">
        <v>103.76254349579678</v>
      </c>
      <c r="EZ25" s="168"/>
      <c r="FA25" s="341">
        <v>96.779535717963981</v>
      </c>
      <c r="FB25" s="168"/>
      <c r="FC25" s="341">
        <v>95.33482721999161</v>
      </c>
      <c r="FD25" s="168"/>
      <c r="FE25" s="322">
        <v>2015</v>
      </c>
      <c r="FF25" s="21" t="s">
        <v>8</v>
      </c>
      <c r="FG25" s="341">
        <v>97.463204562371246</v>
      </c>
      <c r="FH25" s="168"/>
      <c r="FI25" s="341">
        <v>85.776223629172407</v>
      </c>
      <c r="FJ25" s="168"/>
      <c r="FK25" s="341">
        <v>88.640141729160973</v>
      </c>
      <c r="FL25" s="168"/>
      <c r="FM25" s="322">
        <v>2015</v>
      </c>
      <c r="FN25" s="21" t="s">
        <v>8</v>
      </c>
      <c r="FO25" s="341">
        <v>97.409364135554753</v>
      </c>
      <c r="FP25" s="168"/>
      <c r="FQ25" s="341">
        <v>96.131954617169072</v>
      </c>
      <c r="FR25" s="168"/>
      <c r="FS25" s="341">
        <v>92.206809468266741</v>
      </c>
      <c r="FT25" s="168"/>
      <c r="FU25" s="322">
        <v>2015</v>
      </c>
      <c r="FV25" s="21" t="s">
        <v>8</v>
      </c>
      <c r="FW25" s="341">
        <v>94.70491457312373</v>
      </c>
      <c r="FX25" s="168"/>
      <c r="FY25" s="341">
        <v>91.588912944208644</v>
      </c>
      <c r="FZ25" s="168"/>
      <c r="GA25" s="341">
        <v>97.432625250809551</v>
      </c>
      <c r="GB25" s="168"/>
      <c r="GC25" s="322">
        <v>2015</v>
      </c>
      <c r="GD25" s="21" t="s">
        <v>8</v>
      </c>
      <c r="GE25" s="341">
        <v>101.80008068391511</v>
      </c>
      <c r="GF25" s="168"/>
      <c r="GG25" s="341">
        <v>96.58399155253619</v>
      </c>
      <c r="GH25" s="168"/>
      <c r="GI25" s="341">
        <v>94.75910741481637</v>
      </c>
      <c r="GJ25" s="168"/>
      <c r="GK25" s="322">
        <v>2015</v>
      </c>
      <c r="GL25" s="21" t="s">
        <v>8</v>
      </c>
      <c r="GM25" s="341">
        <v>93.540479258785055</v>
      </c>
      <c r="GN25" s="168"/>
      <c r="GO25" s="341">
        <v>84.049451797662087</v>
      </c>
      <c r="GP25" s="168"/>
      <c r="GQ25" s="341">
        <v>87.820744720143907</v>
      </c>
      <c r="GR25" s="168"/>
      <c r="GS25" s="322">
        <v>2015</v>
      </c>
      <c r="GT25" s="21" t="s">
        <v>8</v>
      </c>
      <c r="GU25" s="341">
        <v>115.45385450412586</v>
      </c>
      <c r="GV25" s="168"/>
      <c r="GW25" s="341">
        <v>97.976451324498854</v>
      </c>
      <c r="GX25" s="168"/>
      <c r="GY25" s="341">
        <v>91.513950613737066</v>
      </c>
      <c r="GZ25" s="168"/>
      <c r="HA25" s="322">
        <v>2015</v>
      </c>
      <c r="HB25" s="21" t="s">
        <v>8</v>
      </c>
      <c r="HC25" s="341">
        <v>92.596118026868069</v>
      </c>
      <c r="HD25" s="168"/>
      <c r="HE25" s="341">
        <v>91.386415974773968</v>
      </c>
      <c r="HF25" s="168"/>
      <c r="HG25" s="341">
        <v>93.201617723402975</v>
      </c>
      <c r="HH25" s="168"/>
      <c r="HI25" s="322">
        <v>2015</v>
      </c>
      <c r="HJ25" s="21" t="s">
        <v>8</v>
      </c>
      <c r="HK25" s="341">
        <v>87.830510936357697</v>
      </c>
      <c r="HL25" s="168"/>
      <c r="HM25" s="341">
        <v>112.65021577240104</v>
      </c>
      <c r="HN25" s="168"/>
      <c r="HO25" s="341">
        <v>88.365900280294923</v>
      </c>
      <c r="HP25" s="168"/>
      <c r="HQ25" s="322">
        <v>2015</v>
      </c>
      <c r="HR25" s="21" t="s">
        <v>8</v>
      </c>
      <c r="HS25" s="341">
        <v>99.283910135067643</v>
      </c>
      <c r="HT25" s="168"/>
      <c r="HU25" s="341">
        <v>104.81765950473057</v>
      </c>
      <c r="HV25" s="168"/>
      <c r="HW25" s="341">
        <v>88.734147934698953</v>
      </c>
      <c r="HX25" s="168"/>
      <c r="HY25" s="322">
        <v>2015</v>
      </c>
      <c r="HZ25" s="21" t="s">
        <v>8</v>
      </c>
      <c r="IA25" s="341">
        <v>112.8796329296439</v>
      </c>
      <c r="IB25" s="168"/>
      <c r="IC25" s="341">
        <v>80.385820331071969</v>
      </c>
      <c r="ID25" s="168"/>
      <c r="IE25" s="341">
        <v>85.228848230679048</v>
      </c>
      <c r="IF25" s="168"/>
      <c r="IG25" s="322">
        <v>2015</v>
      </c>
      <c r="IH25" s="21" t="s">
        <v>8</v>
      </c>
      <c r="II25" s="341">
        <v>107.210001354613</v>
      </c>
      <c r="IJ25" s="168"/>
      <c r="IK25" s="341">
        <v>86.578505303913786</v>
      </c>
      <c r="IL25" s="168"/>
      <c r="IM25" s="341">
        <v>85.810742022096562</v>
      </c>
      <c r="IN25" s="168"/>
      <c r="IO25" s="341">
        <v>101.2263829669444</v>
      </c>
      <c r="IP25" s="168"/>
      <c r="IQ25" s="322">
        <v>2015</v>
      </c>
      <c r="IR25" s="21" t="s">
        <v>8</v>
      </c>
      <c r="IS25" s="341">
        <v>93.138480366703121</v>
      </c>
      <c r="IT25" s="168"/>
      <c r="IU25" s="341">
        <v>138.85923088286123</v>
      </c>
      <c r="IV25" s="168"/>
      <c r="IW25" s="341">
        <v>92.859526719494838</v>
      </c>
      <c r="IX25" s="168"/>
      <c r="IY25" s="322">
        <v>2015</v>
      </c>
      <c r="IZ25" s="21" t="s">
        <v>8</v>
      </c>
      <c r="JA25" s="341">
        <v>93.130457814649347</v>
      </c>
      <c r="JB25" s="168"/>
      <c r="JC25" s="341">
        <v>95.244008719429146</v>
      </c>
      <c r="JD25" s="168"/>
      <c r="JE25" s="341">
        <v>90.070530852368321</v>
      </c>
      <c r="JF25" s="168"/>
      <c r="JG25" s="322">
        <v>2015</v>
      </c>
      <c r="JH25" s="21" t="s">
        <v>8</v>
      </c>
      <c r="JI25" s="341">
        <v>92.80593064978568</v>
      </c>
      <c r="JJ25" s="168"/>
      <c r="JK25" s="341">
        <v>86.228743403560543</v>
      </c>
      <c r="JL25" s="168"/>
      <c r="JM25" s="341">
        <v>124.41869482674922</v>
      </c>
      <c r="JN25" s="168"/>
      <c r="JO25" s="322">
        <v>2015</v>
      </c>
      <c r="JP25" s="21" t="s">
        <v>8</v>
      </c>
      <c r="JQ25" s="341">
        <v>87.709789095204584</v>
      </c>
      <c r="JR25" s="168"/>
      <c r="JS25" s="341">
        <v>103.03783152018438</v>
      </c>
      <c r="JT25" s="168"/>
      <c r="JU25" s="341">
        <v>86.4143280123903</v>
      </c>
      <c r="JV25" s="168"/>
      <c r="JW25" s="322">
        <v>2015</v>
      </c>
      <c r="JX25" s="21" t="s">
        <v>8</v>
      </c>
      <c r="JY25" s="341">
        <v>100.79576248702078</v>
      </c>
      <c r="JZ25" s="168"/>
      <c r="KA25" s="341">
        <v>77.981286701818973</v>
      </c>
      <c r="KB25" s="168"/>
      <c r="KC25" s="341">
        <v>85.929615461962854</v>
      </c>
      <c r="KD25" s="168"/>
      <c r="KE25" s="322">
        <v>2015</v>
      </c>
      <c r="KF25" s="21" t="s">
        <v>8</v>
      </c>
      <c r="KG25" s="341">
        <v>121.74370397673329</v>
      </c>
      <c r="KH25" s="168"/>
      <c r="KI25" s="341">
        <v>114.60919791995609</v>
      </c>
      <c r="KJ25" s="168"/>
      <c r="KK25" s="341">
        <v>85.855916199193544</v>
      </c>
      <c r="KL25" s="168"/>
      <c r="KM25" s="322">
        <v>2015</v>
      </c>
      <c r="KN25" s="21" t="s">
        <v>8</v>
      </c>
      <c r="KO25" s="341">
        <v>78.918736477374694</v>
      </c>
      <c r="KP25" s="168"/>
      <c r="KQ25" s="341">
        <v>95.998430788845724</v>
      </c>
      <c r="KR25" s="168"/>
      <c r="KS25" s="341">
        <v>94.391849902686928</v>
      </c>
      <c r="KT25" s="168"/>
      <c r="KU25" s="322">
        <v>2015</v>
      </c>
      <c r="KV25" s="21" t="s">
        <v>8</v>
      </c>
      <c r="KW25" s="341">
        <v>94.032488113626911</v>
      </c>
      <c r="KX25" s="168"/>
      <c r="KY25" s="341">
        <v>98.841852490313656</v>
      </c>
      <c r="KZ25" s="168"/>
      <c r="LA25" s="341">
        <v>88.20800727089393</v>
      </c>
      <c r="LB25" s="168"/>
      <c r="LC25" s="322">
        <v>2015</v>
      </c>
      <c r="LD25" s="21" t="s">
        <v>8</v>
      </c>
      <c r="LE25" s="341">
        <v>106.3662474882243</v>
      </c>
      <c r="LF25" s="168"/>
      <c r="LG25" s="341">
        <v>114.21502836917534</v>
      </c>
      <c r="LH25" s="168"/>
      <c r="LI25" s="341">
        <v>109.54940302547412</v>
      </c>
      <c r="LJ25" s="168"/>
      <c r="LK25" s="322">
        <v>2015</v>
      </c>
      <c r="LL25" s="21" t="s">
        <v>8</v>
      </c>
      <c r="LM25" s="341">
        <v>111.16708850236439</v>
      </c>
      <c r="LN25" s="168"/>
      <c r="LO25" s="341">
        <v>113.22634756335236</v>
      </c>
      <c r="LP25" s="168"/>
      <c r="LQ25" s="341">
        <v>104.4722393952686</v>
      </c>
      <c r="LR25" s="168"/>
      <c r="LS25" s="322">
        <v>2015</v>
      </c>
      <c r="LT25" s="21" t="s">
        <v>8</v>
      </c>
      <c r="LU25" s="341">
        <v>87.44265206421089</v>
      </c>
      <c r="LV25" s="168"/>
      <c r="LW25" s="341">
        <v>86.063143827115596</v>
      </c>
      <c r="LX25" s="168"/>
      <c r="LY25" s="341">
        <v>105.89787086917825</v>
      </c>
      <c r="LZ25" s="168"/>
      <c r="MA25" s="322">
        <v>2015</v>
      </c>
      <c r="MB25" s="21" t="s">
        <v>8</v>
      </c>
      <c r="MC25" s="341">
        <v>101.09988521508251</v>
      </c>
      <c r="MD25" s="168"/>
      <c r="ME25" s="341">
        <v>95.759298868418639</v>
      </c>
      <c r="MF25" s="168"/>
      <c r="MG25" s="341">
        <v>95.621911934778609</v>
      </c>
      <c r="MH25" s="168"/>
      <c r="MI25" s="322">
        <v>2015</v>
      </c>
      <c r="MJ25" s="21" t="s">
        <v>8</v>
      </c>
      <c r="MK25" s="341">
        <v>105.88472454414863</v>
      </c>
      <c r="ML25" s="168"/>
      <c r="MM25" s="341">
        <v>98.192642270148141</v>
      </c>
      <c r="MN25" s="168"/>
      <c r="MO25" s="341">
        <v>125.70576362921923</v>
      </c>
      <c r="MP25" s="168"/>
    </row>
    <row r="26" spans="1:354" ht="15" hidden="1" customHeight="1">
      <c r="A26" s="322"/>
      <c r="B26" s="21" t="s">
        <v>9</v>
      </c>
      <c r="C26" s="341">
        <v>98.809917546435315</v>
      </c>
      <c r="D26" s="168"/>
      <c r="E26" s="341">
        <v>99.568597076127617</v>
      </c>
      <c r="F26" s="168"/>
      <c r="G26" s="341">
        <v>98.092538986681291</v>
      </c>
      <c r="H26" s="168"/>
      <c r="I26" s="322"/>
      <c r="J26" s="21" t="s">
        <v>9</v>
      </c>
      <c r="K26" s="341">
        <v>105.56632481247816</v>
      </c>
      <c r="L26" s="168"/>
      <c r="M26" s="341">
        <v>117.23430735850854</v>
      </c>
      <c r="N26" s="168"/>
      <c r="O26" s="341">
        <v>105.14760280532316</v>
      </c>
      <c r="P26" s="168"/>
      <c r="Q26" s="322"/>
      <c r="R26" s="21" t="s">
        <v>9</v>
      </c>
      <c r="S26" s="341">
        <v>92.275387014856577</v>
      </c>
      <c r="T26" s="168"/>
      <c r="U26" s="341">
        <v>92.119541476702196</v>
      </c>
      <c r="V26" s="168"/>
      <c r="W26" s="341">
        <v>101.85698329480402</v>
      </c>
      <c r="X26" s="168"/>
      <c r="Y26" s="322"/>
      <c r="Z26" s="21" t="s">
        <v>9</v>
      </c>
      <c r="AA26" s="341">
        <v>98.007702730153156</v>
      </c>
      <c r="AB26" s="168"/>
      <c r="AC26" s="341">
        <v>93.028492400223058</v>
      </c>
      <c r="AD26" s="168"/>
      <c r="AE26" s="341">
        <v>93.296860084854771</v>
      </c>
      <c r="AF26" s="168"/>
      <c r="AG26" s="322"/>
      <c r="AH26" s="21" t="s">
        <v>9</v>
      </c>
      <c r="AI26" s="341">
        <v>99.309260633011718</v>
      </c>
      <c r="AJ26" s="168"/>
      <c r="AK26" s="341">
        <v>90.425128501812608</v>
      </c>
      <c r="AL26" s="168"/>
      <c r="AM26" s="341">
        <v>81.485239711560737</v>
      </c>
      <c r="AN26" s="168"/>
      <c r="AO26" s="322"/>
      <c r="AP26" s="21" t="s">
        <v>9</v>
      </c>
      <c r="AQ26" s="341">
        <v>98.005076707224887</v>
      </c>
      <c r="AR26" s="168"/>
      <c r="AS26" s="341">
        <v>99.878088894383609</v>
      </c>
      <c r="AT26" s="168"/>
      <c r="AU26" s="341">
        <v>98.342992922146877</v>
      </c>
      <c r="AV26" s="168"/>
      <c r="AW26" s="322"/>
      <c r="AX26" s="21" t="s">
        <v>9</v>
      </c>
      <c r="AY26" s="341">
        <v>93.559723189677584</v>
      </c>
      <c r="AZ26" s="168"/>
      <c r="BA26" s="341">
        <v>99.034681854990268</v>
      </c>
      <c r="BB26" s="168"/>
      <c r="BC26" s="341">
        <v>94.321217984022113</v>
      </c>
      <c r="BD26" s="168"/>
      <c r="BE26" s="322"/>
      <c r="BF26" s="21" t="s">
        <v>9</v>
      </c>
      <c r="BG26" s="341">
        <v>99.182019101277703</v>
      </c>
      <c r="BH26" s="168"/>
      <c r="BI26" s="341">
        <v>98.581651350780291</v>
      </c>
      <c r="BJ26" s="168"/>
      <c r="BK26" s="341">
        <v>93.142449189706454</v>
      </c>
      <c r="BL26" s="168"/>
      <c r="BM26" s="322"/>
      <c r="BN26" s="21" t="s">
        <v>9</v>
      </c>
      <c r="BO26" s="341">
        <v>97.180893627714795</v>
      </c>
      <c r="BP26" s="168"/>
      <c r="BQ26" s="341">
        <v>99.334693092862096</v>
      </c>
      <c r="BR26" s="168"/>
      <c r="BS26" s="341">
        <v>102.38407929962614</v>
      </c>
      <c r="BT26" s="168"/>
      <c r="BU26" s="322"/>
      <c r="BV26" s="21" t="s">
        <v>9</v>
      </c>
      <c r="BW26" s="341">
        <v>100.03694809469228</v>
      </c>
      <c r="BX26" s="168"/>
      <c r="BY26" s="341">
        <v>100.85798184589608</v>
      </c>
      <c r="BZ26" s="168"/>
      <c r="CA26" s="341">
        <v>102.85064246667669</v>
      </c>
      <c r="CB26" s="168"/>
      <c r="CC26" s="322"/>
      <c r="CD26" s="21" t="s">
        <v>9</v>
      </c>
      <c r="CE26" s="341">
        <v>100.44343430394569</v>
      </c>
      <c r="CF26" s="168"/>
      <c r="CG26" s="341">
        <v>106.0098103006161</v>
      </c>
      <c r="CH26" s="168"/>
      <c r="CI26" s="341">
        <v>101.94549295007887</v>
      </c>
      <c r="CJ26" s="168"/>
      <c r="CK26" s="322"/>
      <c r="CL26" s="21" t="s">
        <v>9</v>
      </c>
      <c r="CM26" s="341">
        <v>97.342730224925049</v>
      </c>
      <c r="CN26" s="168"/>
      <c r="CO26" s="341">
        <v>102.13392612275879</v>
      </c>
      <c r="CP26" s="168"/>
      <c r="CQ26" s="341">
        <v>112.5854986294388</v>
      </c>
      <c r="CR26" s="168"/>
      <c r="CS26" s="322"/>
      <c r="CT26" s="21" t="s">
        <v>9</v>
      </c>
      <c r="CU26" s="341">
        <v>91.497677365504117</v>
      </c>
      <c r="CV26" s="168"/>
      <c r="CW26" s="341">
        <v>103.19346312523567</v>
      </c>
      <c r="CX26" s="168"/>
      <c r="CY26" s="341">
        <v>94.162347678787171</v>
      </c>
      <c r="CZ26" s="168"/>
      <c r="DA26" s="322"/>
      <c r="DB26" s="21" t="s">
        <v>9</v>
      </c>
      <c r="DC26" s="341">
        <v>103.39109862806693</v>
      </c>
      <c r="DD26" s="168"/>
      <c r="DE26" s="341">
        <v>122.99991997048072</v>
      </c>
      <c r="DF26" s="168"/>
      <c r="DG26" s="341">
        <v>99.463810714567856</v>
      </c>
      <c r="DH26" s="168"/>
      <c r="DI26" s="322"/>
      <c r="DJ26" s="21" t="s">
        <v>9</v>
      </c>
      <c r="DK26" s="341">
        <v>97.526912228413153</v>
      </c>
      <c r="DL26" s="168"/>
      <c r="DM26" s="341">
        <v>92.754430530276522</v>
      </c>
      <c r="DN26" s="168"/>
      <c r="DO26" s="341">
        <v>92.583862663775236</v>
      </c>
      <c r="DP26" s="168"/>
      <c r="DQ26" s="322"/>
      <c r="DR26" s="21" t="s">
        <v>9</v>
      </c>
      <c r="DS26" s="341">
        <v>96.987490252602583</v>
      </c>
      <c r="DT26" s="168"/>
      <c r="DU26" s="341">
        <v>105.12160500730901</v>
      </c>
      <c r="DV26" s="168"/>
      <c r="DW26" s="341">
        <v>98.994121797812895</v>
      </c>
      <c r="DX26" s="168"/>
      <c r="DY26" s="322"/>
      <c r="DZ26" s="21" t="s">
        <v>9</v>
      </c>
      <c r="EA26" s="341">
        <v>98.092901318482475</v>
      </c>
      <c r="EB26" s="168"/>
      <c r="EC26" s="341">
        <v>106.60239407498447</v>
      </c>
      <c r="ED26" s="168"/>
      <c r="EE26" s="341">
        <v>95.765001490645474</v>
      </c>
      <c r="EF26" s="168"/>
      <c r="EG26" s="322"/>
      <c r="EH26" s="21" t="s">
        <v>9</v>
      </c>
      <c r="EI26" s="341">
        <v>103.15317942893277</v>
      </c>
      <c r="EJ26" s="168"/>
      <c r="EK26" s="341">
        <v>105.10027601005517</v>
      </c>
      <c r="EL26" s="168"/>
      <c r="EM26" s="341">
        <v>102.26404793666325</v>
      </c>
      <c r="EN26" s="168"/>
      <c r="EO26" s="322"/>
      <c r="EP26" s="21" t="s">
        <v>9</v>
      </c>
      <c r="EQ26" s="341">
        <v>96.32738492322801</v>
      </c>
      <c r="ER26" s="168"/>
      <c r="ES26" s="341">
        <v>110.48445819256945</v>
      </c>
      <c r="ET26" s="168"/>
      <c r="EU26" s="341">
        <v>97.015652696597371</v>
      </c>
      <c r="EV26" s="168"/>
      <c r="EW26" s="322"/>
      <c r="EX26" s="21" t="s">
        <v>9</v>
      </c>
      <c r="EY26" s="341">
        <v>95.509291779742981</v>
      </c>
      <c r="EZ26" s="168"/>
      <c r="FA26" s="341">
        <v>104.21080863575257</v>
      </c>
      <c r="FB26" s="168"/>
      <c r="FC26" s="341">
        <v>86.680617421288503</v>
      </c>
      <c r="FD26" s="168"/>
      <c r="FE26" s="322"/>
      <c r="FF26" s="21" t="s">
        <v>9</v>
      </c>
      <c r="FG26" s="341">
        <v>99.913137528109687</v>
      </c>
      <c r="FH26" s="168"/>
      <c r="FI26" s="341">
        <v>104.41918821025273</v>
      </c>
      <c r="FJ26" s="168"/>
      <c r="FK26" s="341">
        <v>104.2418324597176</v>
      </c>
      <c r="FL26" s="168"/>
      <c r="FM26" s="322"/>
      <c r="FN26" s="21" t="s">
        <v>9</v>
      </c>
      <c r="FO26" s="341">
        <v>100.4924564894343</v>
      </c>
      <c r="FP26" s="168"/>
      <c r="FQ26" s="341">
        <v>95.766796953655657</v>
      </c>
      <c r="FR26" s="168"/>
      <c r="FS26" s="341">
        <v>92.505359222876208</v>
      </c>
      <c r="FT26" s="168"/>
      <c r="FU26" s="322"/>
      <c r="FV26" s="21" t="s">
        <v>9</v>
      </c>
      <c r="FW26" s="341">
        <v>98.925544340856803</v>
      </c>
      <c r="FX26" s="168"/>
      <c r="FY26" s="341">
        <v>96.699580095593774</v>
      </c>
      <c r="FZ26" s="168"/>
      <c r="GA26" s="341">
        <v>95.274391767342351</v>
      </c>
      <c r="GB26" s="168"/>
      <c r="GC26" s="322"/>
      <c r="GD26" s="21" t="s">
        <v>9</v>
      </c>
      <c r="GE26" s="341">
        <v>99.37780329539639</v>
      </c>
      <c r="GF26" s="168"/>
      <c r="GG26" s="341">
        <v>95.159532659917659</v>
      </c>
      <c r="GH26" s="168"/>
      <c r="GI26" s="341">
        <v>118.64273519516912</v>
      </c>
      <c r="GJ26" s="168"/>
      <c r="GK26" s="322"/>
      <c r="GL26" s="21" t="s">
        <v>9</v>
      </c>
      <c r="GM26" s="341">
        <v>94.96780916887424</v>
      </c>
      <c r="GN26" s="168"/>
      <c r="GO26" s="341">
        <v>93.656695779265746</v>
      </c>
      <c r="GP26" s="168"/>
      <c r="GQ26" s="341">
        <v>95.651028801441043</v>
      </c>
      <c r="GR26" s="168"/>
      <c r="GS26" s="322"/>
      <c r="GT26" s="21" t="s">
        <v>9</v>
      </c>
      <c r="GU26" s="341">
        <v>94.673132724889669</v>
      </c>
      <c r="GV26" s="168"/>
      <c r="GW26" s="341">
        <v>104.51164790040345</v>
      </c>
      <c r="GX26" s="168"/>
      <c r="GY26" s="341">
        <v>97.971278597948597</v>
      </c>
      <c r="GZ26" s="168"/>
      <c r="HA26" s="322"/>
      <c r="HB26" s="21" t="s">
        <v>9</v>
      </c>
      <c r="HC26" s="341">
        <v>92.509943608546038</v>
      </c>
      <c r="HD26" s="168"/>
      <c r="HE26" s="341">
        <v>99.448707229673914</v>
      </c>
      <c r="HF26" s="168"/>
      <c r="HG26" s="341">
        <v>105.66302343649149</v>
      </c>
      <c r="HH26" s="168"/>
      <c r="HI26" s="322"/>
      <c r="HJ26" s="21" t="s">
        <v>9</v>
      </c>
      <c r="HK26" s="341">
        <v>98.554026064122013</v>
      </c>
      <c r="HL26" s="168"/>
      <c r="HM26" s="341">
        <v>102.53406511068096</v>
      </c>
      <c r="HN26" s="168"/>
      <c r="HO26" s="341">
        <v>104.14125914256977</v>
      </c>
      <c r="HP26" s="168"/>
      <c r="HQ26" s="322"/>
      <c r="HR26" s="21" t="s">
        <v>9</v>
      </c>
      <c r="HS26" s="341">
        <v>91.975843572599487</v>
      </c>
      <c r="HT26" s="168"/>
      <c r="HU26" s="341">
        <v>112.37315487536955</v>
      </c>
      <c r="HV26" s="168"/>
      <c r="HW26" s="341">
        <v>112.45894398960901</v>
      </c>
      <c r="HX26" s="168"/>
      <c r="HY26" s="322"/>
      <c r="HZ26" s="21" t="s">
        <v>9</v>
      </c>
      <c r="IA26" s="341">
        <v>87.634176560063722</v>
      </c>
      <c r="IB26" s="168"/>
      <c r="IC26" s="341">
        <v>98.928288370418286</v>
      </c>
      <c r="ID26" s="168"/>
      <c r="IE26" s="341">
        <v>105.37094291874189</v>
      </c>
      <c r="IF26" s="168"/>
      <c r="IG26" s="322"/>
      <c r="IH26" s="21" t="s">
        <v>9</v>
      </c>
      <c r="II26" s="341">
        <v>93.396552559759058</v>
      </c>
      <c r="IJ26" s="168"/>
      <c r="IK26" s="341">
        <v>111.28114382650624</v>
      </c>
      <c r="IL26" s="168"/>
      <c r="IM26" s="341">
        <v>96.701720747515637</v>
      </c>
      <c r="IN26" s="168"/>
      <c r="IO26" s="341">
        <v>117.41985353037528</v>
      </c>
      <c r="IP26" s="168"/>
      <c r="IQ26" s="322"/>
      <c r="IR26" s="21" t="s">
        <v>9</v>
      </c>
      <c r="IS26" s="341">
        <v>103.53394209167641</v>
      </c>
      <c r="IT26" s="168"/>
      <c r="IU26" s="341">
        <v>92.586383856737555</v>
      </c>
      <c r="IV26" s="168"/>
      <c r="IW26" s="341">
        <v>103.27573457901543</v>
      </c>
      <c r="IX26" s="168"/>
      <c r="IY26" s="322"/>
      <c r="IZ26" s="21" t="s">
        <v>9</v>
      </c>
      <c r="JA26" s="341">
        <v>107.82816209816049</v>
      </c>
      <c r="JB26" s="168"/>
      <c r="JC26" s="341">
        <v>104.62351987252059</v>
      </c>
      <c r="JD26" s="168"/>
      <c r="JE26" s="341">
        <v>96.43050205589482</v>
      </c>
      <c r="JF26" s="168"/>
      <c r="JG26" s="322"/>
      <c r="JH26" s="21" t="s">
        <v>9</v>
      </c>
      <c r="JI26" s="341">
        <v>94.140378124165792</v>
      </c>
      <c r="JJ26" s="168"/>
      <c r="JK26" s="341">
        <v>86.48376298313913</v>
      </c>
      <c r="JL26" s="168"/>
      <c r="JM26" s="341">
        <v>93.862061094537296</v>
      </c>
      <c r="JN26" s="168"/>
      <c r="JO26" s="322"/>
      <c r="JP26" s="21" t="s">
        <v>9</v>
      </c>
      <c r="JQ26" s="341">
        <v>101.74347909833482</v>
      </c>
      <c r="JR26" s="168"/>
      <c r="JS26" s="341">
        <v>107.16397545615764</v>
      </c>
      <c r="JT26" s="168"/>
      <c r="JU26" s="341">
        <v>100.60366157038504</v>
      </c>
      <c r="JV26" s="168"/>
      <c r="JW26" s="322"/>
      <c r="JX26" s="21" t="s">
        <v>9</v>
      </c>
      <c r="JY26" s="341">
        <v>100.54830892265157</v>
      </c>
      <c r="JZ26" s="168"/>
      <c r="KA26" s="341">
        <v>82.350203548684135</v>
      </c>
      <c r="KB26" s="168"/>
      <c r="KC26" s="341">
        <v>106.31228500477944</v>
      </c>
      <c r="KD26" s="168"/>
      <c r="KE26" s="322"/>
      <c r="KF26" s="21" t="s">
        <v>9</v>
      </c>
      <c r="KG26" s="341">
        <v>95.753008731906462</v>
      </c>
      <c r="KH26" s="168"/>
      <c r="KI26" s="341">
        <v>81.78883113398031</v>
      </c>
      <c r="KJ26" s="168"/>
      <c r="KK26" s="341">
        <v>89.353693137205951</v>
      </c>
      <c r="KL26" s="168"/>
      <c r="KM26" s="322"/>
      <c r="KN26" s="21" t="s">
        <v>9</v>
      </c>
      <c r="KO26" s="341">
        <v>89.490076905508502</v>
      </c>
      <c r="KP26" s="168"/>
      <c r="KQ26" s="341">
        <v>100.63552791339119</v>
      </c>
      <c r="KR26" s="168"/>
      <c r="KS26" s="341">
        <v>103.23100964762459</v>
      </c>
      <c r="KT26" s="168"/>
      <c r="KU26" s="322"/>
      <c r="KV26" s="21" t="s">
        <v>9</v>
      </c>
      <c r="KW26" s="341">
        <v>108.53885308779688</v>
      </c>
      <c r="KX26" s="168"/>
      <c r="KY26" s="341">
        <v>103.17078497457713</v>
      </c>
      <c r="KZ26" s="168"/>
      <c r="LA26" s="341">
        <v>100.53295902999349</v>
      </c>
      <c r="LB26" s="168"/>
      <c r="LC26" s="322"/>
      <c r="LD26" s="21" t="s">
        <v>9</v>
      </c>
      <c r="LE26" s="341">
        <v>87.860620267221137</v>
      </c>
      <c r="LF26" s="168"/>
      <c r="LG26" s="341">
        <v>108.83022248442357</v>
      </c>
      <c r="LH26" s="168"/>
      <c r="LI26" s="341">
        <v>110.74968506022856</v>
      </c>
      <c r="LJ26" s="168"/>
      <c r="LK26" s="322"/>
      <c r="LL26" s="21" t="s">
        <v>9</v>
      </c>
      <c r="LM26" s="341">
        <v>118.01338574904123</v>
      </c>
      <c r="LN26" s="168"/>
      <c r="LO26" s="341">
        <v>108.62453260051059</v>
      </c>
      <c r="LP26" s="168"/>
      <c r="LQ26" s="341">
        <v>134.36617905435105</v>
      </c>
      <c r="LR26" s="168"/>
      <c r="LS26" s="322"/>
      <c r="LT26" s="21" t="s">
        <v>9</v>
      </c>
      <c r="LU26" s="341">
        <v>93.305471811900588</v>
      </c>
      <c r="LV26" s="168"/>
      <c r="LW26" s="341">
        <v>77.618162193485503</v>
      </c>
      <c r="LX26" s="168"/>
      <c r="LY26" s="341">
        <v>106.54628992932385</v>
      </c>
      <c r="LZ26" s="168"/>
      <c r="MA26" s="322"/>
      <c r="MB26" s="21" t="s">
        <v>9</v>
      </c>
      <c r="MC26" s="341">
        <v>102.07149232983063</v>
      </c>
      <c r="MD26" s="168"/>
      <c r="ME26" s="341">
        <v>94.225712180326752</v>
      </c>
      <c r="MF26" s="168"/>
      <c r="MG26" s="341">
        <v>96.032569997527276</v>
      </c>
      <c r="MH26" s="168"/>
      <c r="MI26" s="322"/>
      <c r="MJ26" s="21" t="s">
        <v>9</v>
      </c>
      <c r="MK26" s="341">
        <v>103.4070393440976</v>
      </c>
      <c r="ML26" s="168"/>
      <c r="MM26" s="341">
        <v>94.005619660281809</v>
      </c>
      <c r="MN26" s="168"/>
      <c r="MO26" s="341">
        <v>77.623306552863951</v>
      </c>
      <c r="MP26" s="168"/>
    </row>
    <row r="27" spans="1:354" ht="15" hidden="1" customHeight="1">
      <c r="A27" s="322"/>
      <c r="B27" s="21" t="s">
        <v>10</v>
      </c>
      <c r="C27" s="341">
        <v>96.058884580009874</v>
      </c>
      <c r="D27" s="168"/>
      <c r="E27" s="341">
        <v>94.094194339981982</v>
      </c>
      <c r="F27" s="168"/>
      <c r="G27" s="341">
        <v>97.916621080855819</v>
      </c>
      <c r="H27" s="168"/>
      <c r="I27" s="322"/>
      <c r="J27" s="21" t="s">
        <v>10</v>
      </c>
      <c r="K27" s="341">
        <v>116.74077565301623</v>
      </c>
      <c r="L27" s="168"/>
      <c r="M27" s="341">
        <v>112.00265401090265</v>
      </c>
      <c r="N27" s="168"/>
      <c r="O27" s="341">
        <v>111.8238642254521</v>
      </c>
      <c r="P27" s="168"/>
      <c r="Q27" s="322"/>
      <c r="R27" s="21" t="s">
        <v>10</v>
      </c>
      <c r="S27" s="341">
        <v>98.316467710677045</v>
      </c>
      <c r="T27" s="168"/>
      <c r="U27" s="341">
        <v>95.215533553972705</v>
      </c>
      <c r="V27" s="168"/>
      <c r="W27" s="341">
        <v>101.97128014007431</v>
      </c>
      <c r="X27" s="168"/>
      <c r="Y27" s="322"/>
      <c r="Z27" s="21" t="s">
        <v>10</v>
      </c>
      <c r="AA27" s="341">
        <v>101.47312734253057</v>
      </c>
      <c r="AB27" s="168"/>
      <c r="AC27" s="341">
        <v>98.157425954466817</v>
      </c>
      <c r="AD27" s="168"/>
      <c r="AE27" s="341">
        <v>91.179529358469722</v>
      </c>
      <c r="AF27" s="168"/>
      <c r="AG27" s="322"/>
      <c r="AH27" s="21" t="s">
        <v>10</v>
      </c>
      <c r="AI27" s="341">
        <v>96.495211601416926</v>
      </c>
      <c r="AJ27" s="168"/>
      <c r="AK27" s="341">
        <v>94.559595683801618</v>
      </c>
      <c r="AL27" s="168"/>
      <c r="AM27" s="341">
        <v>90.278029475638888</v>
      </c>
      <c r="AN27" s="168"/>
      <c r="AO27" s="322"/>
      <c r="AP27" s="21" t="s">
        <v>10</v>
      </c>
      <c r="AQ27" s="341">
        <v>98.545104984743588</v>
      </c>
      <c r="AR27" s="168"/>
      <c r="AS27" s="341">
        <v>106.61261023116857</v>
      </c>
      <c r="AT27" s="168"/>
      <c r="AU27" s="341">
        <v>106.36552805592133</v>
      </c>
      <c r="AV27" s="168"/>
      <c r="AW27" s="322"/>
      <c r="AX27" s="21" t="s">
        <v>10</v>
      </c>
      <c r="AY27" s="341">
        <v>91.232519242933492</v>
      </c>
      <c r="AZ27" s="168"/>
      <c r="BA27" s="341">
        <v>99.577987990947733</v>
      </c>
      <c r="BB27" s="168"/>
      <c r="BC27" s="341">
        <v>102.40708875434048</v>
      </c>
      <c r="BD27" s="168"/>
      <c r="BE27" s="322"/>
      <c r="BF27" s="21" t="s">
        <v>10</v>
      </c>
      <c r="BG27" s="341">
        <v>91.903378605075957</v>
      </c>
      <c r="BH27" s="168"/>
      <c r="BI27" s="341">
        <v>101.23321200943739</v>
      </c>
      <c r="BJ27" s="168"/>
      <c r="BK27" s="341">
        <v>90.597888971589398</v>
      </c>
      <c r="BL27" s="168"/>
      <c r="BM27" s="322"/>
      <c r="BN27" s="21" t="s">
        <v>10</v>
      </c>
      <c r="BO27" s="341">
        <v>99.027680077016313</v>
      </c>
      <c r="BP27" s="168"/>
      <c r="BQ27" s="341">
        <v>97.768716816233322</v>
      </c>
      <c r="BR27" s="168"/>
      <c r="BS27" s="341">
        <v>101.26163713431593</v>
      </c>
      <c r="BT27" s="168"/>
      <c r="BU27" s="322"/>
      <c r="BV27" s="21" t="s">
        <v>10</v>
      </c>
      <c r="BW27" s="341">
        <v>101.91209170370024</v>
      </c>
      <c r="BX27" s="168"/>
      <c r="BY27" s="341">
        <v>103.10035650534935</v>
      </c>
      <c r="BZ27" s="168"/>
      <c r="CA27" s="341">
        <v>108.06393647159797</v>
      </c>
      <c r="CB27" s="168"/>
      <c r="CC27" s="322"/>
      <c r="CD27" s="21" t="s">
        <v>10</v>
      </c>
      <c r="CE27" s="341">
        <v>98.638204548933686</v>
      </c>
      <c r="CF27" s="168"/>
      <c r="CG27" s="341">
        <v>97.421390052078152</v>
      </c>
      <c r="CH27" s="168"/>
      <c r="CI27" s="341">
        <v>92.311129670807006</v>
      </c>
      <c r="CJ27" s="168"/>
      <c r="CK27" s="322"/>
      <c r="CL27" s="21" t="s">
        <v>10</v>
      </c>
      <c r="CM27" s="341">
        <v>106.00914963257135</v>
      </c>
      <c r="CN27" s="168"/>
      <c r="CO27" s="341">
        <v>88.305281621376267</v>
      </c>
      <c r="CP27" s="168"/>
      <c r="CQ27" s="341">
        <v>87.961986464503511</v>
      </c>
      <c r="CR27" s="168"/>
      <c r="CS27" s="322"/>
      <c r="CT27" s="21" t="s">
        <v>10</v>
      </c>
      <c r="CU27" s="341">
        <v>108.51733377047033</v>
      </c>
      <c r="CV27" s="168"/>
      <c r="CW27" s="341">
        <v>93.799951664897776</v>
      </c>
      <c r="CX27" s="168"/>
      <c r="CY27" s="341">
        <v>98.585853487733857</v>
      </c>
      <c r="CZ27" s="168"/>
      <c r="DA27" s="322"/>
      <c r="DB27" s="21" t="s">
        <v>10</v>
      </c>
      <c r="DC27" s="341">
        <v>94.120264538757624</v>
      </c>
      <c r="DD27" s="168"/>
      <c r="DE27" s="341">
        <v>97.380193297500071</v>
      </c>
      <c r="DF27" s="168"/>
      <c r="DG27" s="341">
        <v>100.10656861810226</v>
      </c>
      <c r="DH27" s="168"/>
      <c r="DI27" s="322"/>
      <c r="DJ27" s="21" t="s">
        <v>10</v>
      </c>
      <c r="DK27" s="341">
        <v>101.52671257955085</v>
      </c>
      <c r="DL27" s="168"/>
      <c r="DM27" s="341">
        <v>108.58889994749977</v>
      </c>
      <c r="DN27" s="168"/>
      <c r="DO27" s="341">
        <v>107.9788884929598</v>
      </c>
      <c r="DP27" s="168"/>
      <c r="DQ27" s="322"/>
      <c r="DR27" s="21" t="s">
        <v>10</v>
      </c>
      <c r="DS27" s="341">
        <v>102.48684115324625</v>
      </c>
      <c r="DT27" s="168"/>
      <c r="DU27" s="341">
        <v>105.24745527563228</v>
      </c>
      <c r="DV27" s="168"/>
      <c r="DW27" s="341">
        <v>96.304461855779664</v>
      </c>
      <c r="DX27" s="168"/>
      <c r="DY27" s="322"/>
      <c r="DZ27" s="21" t="s">
        <v>10</v>
      </c>
      <c r="EA27" s="341">
        <v>94.048215788885159</v>
      </c>
      <c r="EB27" s="168"/>
      <c r="EC27" s="341">
        <v>93.956214551089246</v>
      </c>
      <c r="ED27" s="168"/>
      <c r="EE27" s="341">
        <v>104.99496773418632</v>
      </c>
      <c r="EF27" s="168"/>
      <c r="EG27" s="322"/>
      <c r="EH27" s="21" t="s">
        <v>10</v>
      </c>
      <c r="EI27" s="341">
        <v>101.12091361996112</v>
      </c>
      <c r="EJ27" s="168"/>
      <c r="EK27" s="341">
        <v>111.21644024785728</v>
      </c>
      <c r="EL27" s="168"/>
      <c r="EM27" s="341">
        <v>99.579669330584068</v>
      </c>
      <c r="EN27" s="168"/>
      <c r="EO27" s="322"/>
      <c r="EP27" s="21" t="s">
        <v>10</v>
      </c>
      <c r="EQ27" s="341">
        <v>101.14676630593435</v>
      </c>
      <c r="ER27" s="168"/>
      <c r="ES27" s="341">
        <v>94.081083857805609</v>
      </c>
      <c r="ET27" s="168"/>
      <c r="EU27" s="341">
        <v>96.663073851564889</v>
      </c>
      <c r="EV27" s="168"/>
      <c r="EW27" s="322"/>
      <c r="EX27" s="21" t="s">
        <v>10</v>
      </c>
      <c r="EY27" s="341">
        <v>110.88888425382235</v>
      </c>
      <c r="EZ27" s="168"/>
      <c r="FA27" s="341">
        <v>103.57281267162504</v>
      </c>
      <c r="FB27" s="168"/>
      <c r="FC27" s="341">
        <v>119.23264684736365</v>
      </c>
      <c r="FD27" s="168"/>
      <c r="FE27" s="322"/>
      <c r="FF27" s="21" t="s">
        <v>10</v>
      </c>
      <c r="FG27" s="341">
        <v>101.34879111478676</v>
      </c>
      <c r="FH27" s="168"/>
      <c r="FI27" s="341">
        <v>110.04483730041115</v>
      </c>
      <c r="FJ27" s="168"/>
      <c r="FK27" s="341">
        <v>102.46441609709768</v>
      </c>
      <c r="FL27" s="168"/>
      <c r="FM27" s="322"/>
      <c r="FN27" s="21" t="s">
        <v>10</v>
      </c>
      <c r="FO27" s="341">
        <v>106.51123995658247</v>
      </c>
      <c r="FP27" s="168"/>
      <c r="FQ27" s="341">
        <v>102.80303503908955</v>
      </c>
      <c r="FR27" s="168"/>
      <c r="FS27" s="341">
        <v>110.94062029006714</v>
      </c>
      <c r="FT27" s="168"/>
      <c r="FU27" s="322"/>
      <c r="FV27" s="21" t="s">
        <v>10</v>
      </c>
      <c r="FW27" s="341">
        <v>106.67378681018143</v>
      </c>
      <c r="FX27" s="168"/>
      <c r="FY27" s="341">
        <v>104.9672518449882</v>
      </c>
      <c r="FZ27" s="168"/>
      <c r="GA27" s="341">
        <v>105.27173343105773</v>
      </c>
      <c r="GB27" s="168"/>
      <c r="GC27" s="322"/>
      <c r="GD27" s="21" t="s">
        <v>10</v>
      </c>
      <c r="GE27" s="341">
        <v>104.29091159405625</v>
      </c>
      <c r="GF27" s="168"/>
      <c r="GG27" s="341">
        <v>101.84472352257058</v>
      </c>
      <c r="GH27" s="168"/>
      <c r="GI27" s="341">
        <v>95.542445460364547</v>
      </c>
      <c r="GJ27" s="168"/>
      <c r="GK27" s="322"/>
      <c r="GL27" s="21" t="s">
        <v>10</v>
      </c>
      <c r="GM27" s="341">
        <v>103.19840942231235</v>
      </c>
      <c r="GN27" s="168"/>
      <c r="GO27" s="341">
        <v>107.65712616354688</v>
      </c>
      <c r="GP27" s="168"/>
      <c r="GQ27" s="341">
        <v>106.10260334446606</v>
      </c>
      <c r="GR27" s="168"/>
      <c r="GS27" s="322"/>
      <c r="GT27" s="21" t="s">
        <v>10</v>
      </c>
      <c r="GU27" s="341">
        <v>97.396671655577549</v>
      </c>
      <c r="GV27" s="168"/>
      <c r="GW27" s="341">
        <v>98.617294238950606</v>
      </c>
      <c r="GX27" s="168"/>
      <c r="GY27" s="341">
        <v>101.07835864444696</v>
      </c>
      <c r="GZ27" s="168"/>
      <c r="HA27" s="322"/>
      <c r="HB27" s="21" t="s">
        <v>10</v>
      </c>
      <c r="HC27" s="341">
        <v>101.60333609511622</v>
      </c>
      <c r="HD27" s="168"/>
      <c r="HE27" s="341">
        <v>101.89875376008938</v>
      </c>
      <c r="HF27" s="168"/>
      <c r="HG27" s="341">
        <v>100.12168261079637</v>
      </c>
      <c r="HH27" s="168"/>
      <c r="HI27" s="322"/>
      <c r="HJ27" s="21" t="s">
        <v>10</v>
      </c>
      <c r="HK27" s="341">
        <v>101.15967771376852</v>
      </c>
      <c r="HL27" s="168"/>
      <c r="HM27" s="341">
        <v>88.197941228946817</v>
      </c>
      <c r="HN27" s="168"/>
      <c r="HO27" s="341">
        <v>97.303167487153743</v>
      </c>
      <c r="HP27" s="168"/>
      <c r="HQ27" s="322"/>
      <c r="HR27" s="21" t="s">
        <v>10</v>
      </c>
      <c r="HS27" s="341">
        <v>96.658068226409554</v>
      </c>
      <c r="HT27" s="168"/>
      <c r="HU27" s="341">
        <v>99.444916240162897</v>
      </c>
      <c r="HV27" s="168"/>
      <c r="HW27" s="341">
        <v>103.63789890003473</v>
      </c>
      <c r="HX27" s="168"/>
      <c r="HY27" s="322"/>
      <c r="HZ27" s="21" t="s">
        <v>10</v>
      </c>
      <c r="IA27" s="341">
        <v>101.90532172123882</v>
      </c>
      <c r="IB27" s="168"/>
      <c r="IC27" s="341">
        <v>115.15681376082945</v>
      </c>
      <c r="ID27" s="168"/>
      <c r="IE27" s="341">
        <v>109.99757652675373</v>
      </c>
      <c r="IF27" s="168"/>
      <c r="IG27" s="322"/>
      <c r="IH27" s="21" t="s">
        <v>10</v>
      </c>
      <c r="II27" s="341">
        <v>92.32256641738644</v>
      </c>
      <c r="IJ27" s="168"/>
      <c r="IK27" s="341">
        <v>101.05932498088275</v>
      </c>
      <c r="IL27" s="168"/>
      <c r="IM27" s="341">
        <v>109.13553318803402</v>
      </c>
      <c r="IN27" s="168"/>
      <c r="IO27" s="341">
        <v>92.235096458239994</v>
      </c>
      <c r="IP27" s="168"/>
      <c r="IQ27" s="322"/>
      <c r="IR27" s="21" t="s">
        <v>10</v>
      </c>
      <c r="IS27" s="341">
        <v>100.95886021419777</v>
      </c>
      <c r="IT27" s="168"/>
      <c r="IU27" s="341">
        <v>86.785948461985143</v>
      </c>
      <c r="IV27" s="168"/>
      <c r="IW27" s="341">
        <v>101.33237556118756</v>
      </c>
      <c r="IX27" s="168"/>
      <c r="IY27" s="322"/>
      <c r="IZ27" s="21" t="s">
        <v>10</v>
      </c>
      <c r="JA27" s="341">
        <v>98.196849482058624</v>
      </c>
      <c r="JB27" s="168"/>
      <c r="JC27" s="341">
        <v>97.223858862687351</v>
      </c>
      <c r="JD27" s="168"/>
      <c r="JE27" s="341">
        <v>105.89016687936207</v>
      </c>
      <c r="JF27" s="168"/>
      <c r="JG27" s="322"/>
      <c r="JH27" s="21" t="s">
        <v>10</v>
      </c>
      <c r="JI27" s="341">
        <v>106.70228555968582</v>
      </c>
      <c r="JJ27" s="168"/>
      <c r="JK27" s="341">
        <v>108.83702828716723</v>
      </c>
      <c r="JL27" s="168"/>
      <c r="JM27" s="341">
        <v>80.821206607700233</v>
      </c>
      <c r="JN27" s="168"/>
      <c r="JO27" s="322"/>
      <c r="JP27" s="21" t="s">
        <v>10</v>
      </c>
      <c r="JQ27" s="341">
        <v>99.066034250832899</v>
      </c>
      <c r="JR27" s="168"/>
      <c r="JS27" s="341">
        <v>97.008823139566005</v>
      </c>
      <c r="JT27" s="168"/>
      <c r="JU27" s="341">
        <v>112.78860425226019</v>
      </c>
      <c r="JV27" s="168"/>
      <c r="JW27" s="322"/>
      <c r="JX27" s="21" t="s">
        <v>10</v>
      </c>
      <c r="JY27" s="341">
        <v>100.20838151685824</v>
      </c>
      <c r="JZ27" s="168"/>
      <c r="KA27" s="341">
        <v>119.54421695263487</v>
      </c>
      <c r="KB27" s="168"/>
      <c r="KC27" s="341">
        <v>99.614569121736579</v>
      </c>
      <c r="KD27" s="168"/>
      <c r="KE27" s="322"/>
      <c r="KF27" s="21" t="s">
        <v>10</v>
      </c>
      <c r="KG27" s="341">
        <v>84.434316077338963</v>
      </c>
      <c r="KH27" s="168"/>
      <c r="KI27" s="341">
        <v>111.44658013426255</v>
      </c>
      <c r="KJ27" s="168"/>
      <c r="KK27" s="341">
        <v>111.12606783950157</v>
      </c>
      <c r="KL27" s="168"/>
      <c r="KM27" s="322"/>
      <c r="KN27" s="21" t="s">
        <v>10</v>
      </c>
      <c r="KO27" s="341">
        <v>110.26743048674466</v>
      </c>
      <c r="KP27" s="168"/>
      <c r="KQ27" s="341">
        <v>99.924798707207856</v>
      </c>
      <c r="KR27" s="168"/>
      <c r="KS27" s="341">
        <v>99.618794934980528</v>
      </c>
      <c r="KT27" s="168"/>
      <c r="KU27" s="322"/>
      <c r="KV27" s="21" t="s">
        <v>10</v>
      </c>
      <c r="KW27" s="341">
        <v>96.430531996918077</v>
      </c>
      <c r="KX27" s="168"/>
      <c r="KY27" s="341">
        <v>98.807585971895591</v>
      </c>
      <c r="KZ27" s="168"/>
      <c r="LA27" s="341">
        <v>107.56147111182247</v>
      </c>
      <c r="LB27" s="168"/>
      <c r="LC27" s="322"/>
      <c r="LD27" s="21" t="s">
        <v>10</v>
      </c>
      <c r="LE27" s="341">
        <v>95.526408769606135</v>
      </c>
      <c r="LF27" s="168"/>
      <c r="LG27" s="341">
        <v>87.666634430535794</v>
      </c>
      <c r="LH27" s="168"/>
      <c r="LI27" s="341">
        <v>87.08661951372865</v>
      </c>
      <c r="LJ27" s="168"/>
      <c r="LK27" s="322"/>
      <c r="LL27" s="21" t="s">
        <v>10</v>
      </c>
      <c r="LM27" s="341">
        <v>87.891812980080189</v>
      </c>
      <c r="LN27" s="168"/>
      <c r="LO27" s="341">
        <v>98.824865098133159</v>
      </c>
      <c r="LP27" s="168"/>
      <c r="LQ27" s="341">
        <v>88.526096958472678</v>
      </c>
      <c r="LR27" s="168"/>
      <c r="LS27" s="322"/>
      <c r="LT27" s="21" t="s">
        <v>10</v>
      </c>
      <c r="LU27" s="341">
        <v>118.07123901077995</v>
      </c>
      <c r="LV27" s="168"/>
      <c r="LW27" s="341">
        <v>137.49209320390722</v>
      </c>
      <c r="LX27" s="168"/>
      <c r="LY27" s="341">
        <v>87.079264968941459</v>
      </c>
      <c r="LZ27" s="168"/>
      <c r="MA27" s="322"/>
      <c r="MB27" s="21" t="s">
        <v>10</v>
      </c>
      <c r="MC27" s="341">
        <v>101.57941480148536</v>
      </c>
      <c r="MD27" s="168"/>
      <c r="ME27" s="341">
        <v>106.33679429377874</v>
      </c>
      <c r="MF27" s="168"/>
      <c r="MG27" s="341">
        <v>100.83732444609772</v>
      </c>
      <c r="MH27" s="168"/>
      <c r="MI27" s="322"/>
      <c r="MJ27" s="21" t="s">
        <v>10</v>
      </c>
      <c r="MK27" s="341">
        <v>95.015644590757219</v>
      </c>
      <c r="ML27" s="168"/>
      <c r="MM27" s="341">
        <v>98.666602626203598</v>
      </c>
      <c r="MN27" s="168"/>
      <c r="MO27" s="341">
        <v>81.86071554101018</v>
      </c>
      <c r="MP27" s="168"/>
    </row>
    <row r="28" spans="1:354" ht="15" hidden="1" customHeight="1">
      <c r="A28" s="322"/>
      <c r="B28" s="21" t="s">
        <v>11</v>
      </c>
      <c r="C28" s="341">
        <v>101.3838926319721</v>
      </c>
      <c r="D28" s="168"/>
      <c r="E28" s="341">
        <v>100.38061459503761</v>
      </c>
      <c r="F28" s="168"/>
      <c r="G28" s="341">
        <v>102.33255425390992</v>
      </c>
      <c r="H28" s="168"/>
      <c r="I28" s="322"/>
      <c r="J28" s="21" t="s">
        <v>11</v>
      </c>
      <c r="K28" s="341">
        <v>101.99650901736986</v>
      </c>
      <c r="L28" s="168"/>
      <c r="M28" s="341">
        <v>98.023834538463007</v>
      </c>
      <c r="N28" s="168"/>
      <c r="O28" s="341">
        <v>106.25029654114411</v>
      </c>
      <c r="P28" s="168"/>
      <c r="Q28" s="322"/>
      <c r="R28" s="21" t="s">
        <v>11</v>
      </c>
      <c r="S28" s="341">
        <v>101.6789374148628</v>
      </c>
      <c r="T28" s="168"/>
      <c r="U28" s="341">
        <v>110.20735104839012</v>
      </c>
      <c r="V28" s="168"/>
      <c r="W28" s="341">
        <v>98.229800387420099</v>
      </c>
      <c r="X28" s="168"/>
      <c r="Y28" s="322"/>
      <c r="Z28" s="21" t="s">
        <v>11</v>
      </c>
      <c r="AA28" s="341">
        <v>104.77523657062333</v>
      </c>
      <c r="AB28" s="168"/>
      <c r="AC28" s="341">
        <v>108.05537152949431</v>
      </c>
      <c r="AD28" s="168"/>
      <c r="AE28" s="341">
        <v>119.29765950671244</v>
      </c>
      <c r="AF28" s="168"/>
      <c r="AG28" s="322"/>
      <c r="AH28" s="21" t="s">
        <v>11</v>
      </c>
      <c r="AI28" s="341">
        <v>114.00138193011746</v>
      </c>
      <c r="AJ28" s="168"/>
      <c r="AK28" s="341">
        <v>114.9506348817539</v>
      </c>
      <c r="AL28" s="168"/>
      <c r="AM28" s="341">
        <v>120.58552692590563</v>
      </c>
      <c r="AN28" s="168"/>
      <c r="AO28" s="322"/>
      <c r="AP28" s="21" t="s">
        <v>11</v>
      </c>
      <c r="AQ28" s="341">
        <v>108.57605725290183</v>
      </c>
      <c r="AR28" s="168"/>
      <c r="AS28" s="341">
        <v>94.776610937671606</v>
      </c>
      <c r="AT28" s="168"/>
      <c r="AU28" s="341">
        <v>106.47586190212955</v>
      </c>
      <c r="AV28" s="168"/>
      <c r="AW28" s="322"/>
      <c r="AX28" s="21" t="s">
        <v>11</v>
      </c>
      <c r="AY28" s="341">
        <v>115.10161000796784</v>
      </c>
      <c r="AZ28" s="168"/>
      <c r="BA28" s="341">
        <v>103.74464136833429</v>
      </c>
      <c r="BB28" s="168"/>
      <c r="BC28" s="341">
        <v>113.58477524087563</v>
      </c>
      <c r="BD28" s="168"/>
      <c r="BE28" s="322"/>
      <c r="BF28" s="21" t="s">
        <v>11</v>
      </c>
      <c r="BG28" s="341">
        <v>106.15181564930212</v>
      </c>
      <c r="BH28" s="168"/>
      <c r="BI28" s="341">
        <v>104.82160169422814</v>
      </c>
      <c r="BJ28" s="168"/>
      <c r="BK28" s="341">
        <v>120.11147041798829</v>
      </c>
      <c r="BL28" s="168"/>
      <c r="BM28" s="322"/>
      <c r="BN28" s="21" t="s">
        <v>11</v>
      </c>
      <c r="BO28" s="341">
        <v>101.50066299526947</v>
      </c>
      <c r="BP28" s="168"/>
      <c r="BQ28" s="341">
        <v>109.99197954216828</v>
      </c>
      <c r="BR28" s="168"/>
      <c r="BS28" s="341">
        <v>108.52136275726336</v>
      </c>
      <c r="BT28" s="168"/>
      <c r="BU28" s="322"/>
      <c r="BV28" s="21" t="s">
        <v>11</v>
      </c>
      <c r="BW28" s="341">
        <v>107.93023421509895</v>
      </c>
      <c r="BX28" s="168"/>
      <c r="BY28" s="341">
        <v>96.523372148997666</v>
      </c>
      <c r="BZ28" s="168"/>
      <c r="CA28" s="341">
        <v>97.00134513051745</v>
      </c>
      <c r="CB28" s="168"/>
      <c r="CC28" s="322"/>
      <c r="CD28" s="21" t="s">
        <v>11</v>
      </c>
      <c r="CE28" s="341">
        <v>104.38189488808645</v>
      </c>
      <c r="CF28" s="168"/>
      <c r="CG28" s="341">
        <v>104.34910163522164</v>
      </c>
      <c r="CH28" s="168"/>
      <c r="CI28" s="341">
        <v>113.85730371047175</v>
      </c>
      <c r="CJ28" s="168"/>
      <c r="CK28" s="322"/>
      <c r="CL28" s="21" t="s">
        <v>11</v>
      </c>
      <c r="CM28" s="341">
        <v>123.10287926034073</v>
      </c>
      <c r="CN28" s="168"/>
      <c r="CO28" s="341">
        <v>100.17636212704353</v>
      </c>
      <c r="CP28" s="168"/>
      <c r="CQ28" s="341">
        <v>91.000111335938072</v>
      </c>
      <c r="CR28" s="168"/>
      <c r="CS28" s="322"/>
      <c r="CT28" s="21" t="s">
        <v>11</v>
      </c>
      <c r="CU28" s="341">
        <v>115.51031674349751</v>
      </c>
      <c r="CV28" s="168"/>
      <c r="CW28" s="341">
        <v>101.17359334130498</v>
      </c>
      <c r="CX28" s="168"/>
      <c r="CY28" s="341">
        <v>106.13164842860344</v>
      </c>
      <c r="CZ28" s="168"/>
      <c r="DA28" s="322"/>
      <c r="DB28" s="21" t="s">
        <v>11</v>
      </c>
      <c r="DC28" s="341">
        <v>105.03657896416507</v>
      </c>
      <c r="DD28" s="168"/>
      <c r="DE28" s="341">
        <v>94.09349082761662</v>
      </c>
      <c r="DF28" s="168"/>
      <c r="DG28" s="341">
        <v>100.76369435161008</v>
      </c>
      <c r="DH28" s="168"/>
      <c r="DI28" s="322"/>
      <c r="DJ28" s="21" t="s">
        <v>11</v>
      </c>
      <c r="DK28" s="341">
        <v>108.47438700742207</v>
      </c>
      <c r="DL28" s="168"/>
      <c r="DM28" s="341">
        <v>97.040145900261521</v>
      </c>
      <c r="DN28" s="168"/>
      <c r="DO28" s="341">
        <v>104.14923079962432</v>
      </c>
      <c r="DP28" s="168"/>
      <c r="DQ28" s="322"/>
      <c r="DR28" s="21" t="s">
        <v>11</v>
      </c>
      <c r="DS28" s="341">
        <v>108.25439970189005</v>
      </c>
      <c r="DT28" s="168"/>
      <c r="DU28" s="341">
        <v>107.69806657589724</v>
      </c>
      <c r="DV28" s="168"/>
      <c r="DW28" s="341">
        <v>110.79049039204658</v>
      </c>
      <c r="DX28" s="168"/>
      <c r="DY28" s="322"/>
      <c r="DZ28" s="21" t="s">
        <v>11</v>
      </c>
      <c r="EA28" s="341">
        <v>102.96296499518299</v>
      </c>
      <c r="EB28" s="168"/>
      <c r="EC28" s="341">
        <v>108.17219700384017</v>
      </c>
      <c r="ED28" s="168"/>
      <c r="EE28" s="341">
        <v>101.05140283376271</v>
      </c>
      <c r="EF28" s="168"/>
      <c r="EG28" s="322"/>
      <c r="EH28" s="21" t="s">
        <v>11</v>
      </c>
      <c r="EI28" s="341">
        <v>105.19525547933556</v>
      </c>
      <c r="EJ28" s="168"/>
      <c r="EK28" s="341">
        <v>94.528267911802502</v>
      </c>
      <c r="EL28" s="168"/>
      <c r="EM28" s="341">
        <v>95.825139457002408</v>
      </c>
      <c r="EN28" s="168"/>
      <c r="EO28" s="322"/>
      <c r="EP28" s="21" t="s">
        <v>11</v>
      </c>
      <c r="EQ28" s="341">
        <v>99.363018094849465</v>
      </c>
      <c r="ER28" s="168"/>
      <c r="ES28" s="341">
        <v>95.674345741873594</v>
      </c>
      <c r="ET28" s="168"/>
      <c r="EU28" s="341">
        <v>102.93103097503217</v>
      </c>
      <c r="EV28" s="168"/>
      <c r="EW28" s="322"/>
      <c r="EX28" s="21" t="s">
        <v>11</v>
      </c>
      <c r="EY28" s="341">
        <v>89.83928047063786</v>
      </c>
      <c r="EZ28" s="168"/>
      <c r="FA28" s="341">
        <v>95.436842974658461</v>
      </c>
      <c r="FB28" s="168"/>
      <c r="FC28" s="341">
        <v>98.751908511356234</v>
      </c>
      <c r="FD28" s="168"/>
      <c r="FE28" s="322"/>
      <c r="FF28" s="21" t="s">
        <v>11</v>
      </c>
      <c r="FG28" s="341">
        <v>101.27486679473225</v>
      </c>
      <c r="FH28" s="168"/>
      <c r="FI28" s="341">
        <v>99.759750860163706</v>
      </c>
      <c r="FJ28" s="168"/>
      <c r="FK28" s="341">
        <v>104.65360971402374</v>
      </c>
      <c r="FL28" s="168"/>
      <c r="FM28" s="322"/>
      <c r="FN28" s="21" t="s">
        <v>11</v>
      </c>
      <c r="FO28" s="341">
        <v>95.586939418428415</v>
      </c>
      <c r="FP28" s="168"/>
      <c r="FQ28" s="341">
        <v>105.29821339008568</v>
      </c>
      <c r="FR28" s="168"/>
      <c r="FS28" s="341">
        <v>104.34721101878995</v>
      </c>
      <c r="FT28" s="168"/>
      <c r="FU28" s="322"/>
      <c r="FV28" s="21" t="s">
        <v>11</v>
      </c>
      <c r="FW28" s="341">
        <v>99.69575427583807</v>
      </c>
      <c r="FX28" s="168"/>
      <c r="FY28" s="341">
        <v>106.74425511520933</v>
      </c>
      <c r="FZ28" s="168"/>
      <c r="GA28" s="341">
        <v>102.02124955079039</v>
      </c>
      <c r="GB28" s="168"/>
      <c r="GC28" s="322"/>
      <c r="GD28" s="21" t="s">
        <v>11</v>
      </c>
      <c r="GE28" s="341">
        <v>94.5312044266322</v>
      </c>
      <c r="GF28" s="168"/>
      <c r="GG28" s="341">
        <v>106.41175226497559</v>
      </c>
      <c r="GH28" s="168"/>
      <c r="GI28" s="341">
        <v>91.055711929649945</v>
      </c>
      <c r="GJ28" s="168"/>
      <c r="GK28" s="322"/>
      <c r="GL28" s="21" t="s">
        <v>11</v>
      </c>
      <c r="GM28" s="341">
        <v>108.29330215002841</v>
      </c>
      <c r="GN28" s="168"/>
      <c r="GO28" s="341">
        <v>114.63672625952528</v>
      </c>
      <c r="GP28" s="168"/>
      <c r="GQ28" s="341">
        <v>110.42562313394895</v>
      </c>
      <c r="GR28" s="168"/>
      <c r="GS28" s="322"/>
      <c r="GT28" s="21" t="s">
        <v>11</v>
      </c>
      <c r="GU28" s="341">
        <v>92.47634111540691</v>
      </c>
      <c r="GV28" s="168"/>
      <c r="GW28" s="341">
        <v>98.894606536147137</v>
      </c>
      <c r="GX28" s="168"/>
      <c r="GY28" s="341">
        <v>109.4364121438674</v>
      </c>
      <c r="GZ28" s="168"/>
      <c r="HA28" s="322"/>
      <c r="HB28" s="21" t="s">
        <v>11</v>
      </c>
      <c r="HC28" s="341">
        <v>113.29060226946974</v>
      </c>
      <c r="HD28" s="168"/>
      <c r="HE28" s="341">
        <v>107.26612303546273</v>
      </c>
      <c r="HF28" s="168"/>
      <c r="HG28" s="341">
        <v>101.01367622930913</v>
      </c>
      <c r="HH28" s="168"/>
      <c r="HI28" s="322"/>
      <c r="HJ28" s="21" t="s">
        <v>11</v>
      </c>
      <c r="HK28" s="341">
        <v>112.4557852857517</v>
      </c>
      <c r="HL28" s="168"/>
      <c r="HM28" s="341">
        <v>96.617777887971201</v>
      </c>
      <c r="HN28" s="168"/>
      <c r="HO28" s="341">
        <v>110.18967308998161</v>
      </c>
      <c r="HP28" s="168"/>
      <c r="HQ28" s="322"/>
      <c r="HR28" s="21" t="s">
        <v>11</v>
      </c>
      <c r="HS28" s="341">
        <v>112.08217806592332</v>
      </c>
      <c r="HT28" s="168"/>
      <c r="HU28" s="341">
        <v>83.364269379737038</v>
      </c>
      <c r="HV28" s="168"/>
      <c r="HW28" s="341">
        <v>95.169009175657251</v>
      </c>
      <c r="HX28" s="168"/>
      <c r="HY28" s="322"/>
      <c r="HZ28" s="21" t="s">
        <v>11</v>
      </c>
      <c r="IA28" s="341">
        <v>97.580868789053525</v>
      </c>
      <c r="IB28" s="168"/>
      <c r="IC28" s="341">
        <v>105.52907753768024</v>
      </c>
      <c r="ID28" s="168"/>
      <c r="IE28" s="341">
        <v>99.402632323825287</v>
      </c>
      <c r="IF28" s="168"/>
      <c r="IG28" s="322"/>
      <c r="IH28" s="21" t="s">
        <v>11</v>
      </c>
      <c r="II28" s="341">
        <v>107.07087966824156</v>
      </c>
      <c r="IJ28" s="168"/>
      <c r="IK28" s="341">
        <v>101.08102588869724</v>
      </c>
      <c r="IL28" s="168"/>
      <c r="IM28" s="341">
        <v>108.35200404235376</v>
      </c>
      <c r="IN28" s="168"/>
      <c r="IO28" s="341">
        <v>89.118667044440329</v>
      </c>
      <c r="IP28" s="168"/>
      <c r="IQ28" s="322"/>
      <c r="IR28" s="21" t="s">
        <v>11</v>
      </c>
      <c r="IS28" s="341">
        <v>102.36871732742274</v>
      </c>
      <c r="IT28" s="168"/>
      <c r="IU28" s="341">
        <v>81.76843679841609</v>
      </c>
      <c r="IV28" s="168"/>
      <c r="IW28" s="341">
        <v>102.53236314030215</v>
      </c>
      <c r="IX28" s="168"/>
      <c r="IY28" s="322"/>
      <c r="IZ28" s="21" t="s">
        <v>11</v>
      </c>
      <c r="JA28" s="341">
        <v>100.84453060513154</v>
      </c>
      <c r="JB28" s="168"/>
      <c r="JC28" s="341">
        <v>102.90861254536291</v>
      </c>
      <c r="JD28" s="168"/>
      <c r="JE28" s="341">
        <v>107.60880021237482</v>
      </c>
      <c r="JF28" s="168"/>
      <c r="JG28" s="322"/>
      <c r="JH28" s="21" t="s">
        <v>11</v>
      </c>
      <c r="JI28" s="341">
        <v>106.35140566636271</v>
      </c>
      <c r="JJ28" s="168"/>
      <c r="JK28" s="341">
        <v>118.45046532613317</v>
      </c>
      <c r="JL28" s="168"/>
      <c r="JM28" s="341">
        <v>100.89803747101321</v>
      </c>
      <c r="JN28" s="168"/>
      <c r="JO28" s="322"/>
      <c r="JP28" s="21" t="s">
        <v>11</v>
      </c>
      <c r="JQ28" s="341">
        <v>111.48069755562773</v>
      </c>
      <c r="JR28" s="168"/>
      <c r="JS28" s="341">
        <v>92.789369884091954</v>
      </c>
      <c r="JT28" s="168"/>
      <c r="JU28" s="341">
        <v>100.19340616496447</v>
      </c>
      <c r="JV28" s="168"/>
      <c r="JW28" s="322"/>
      <c r="JX28" s="21" t="s">
        <v>11</v>
      </c>
      <c r="JY28" s="341">
        <v>98.447547073469366</v>
      </c>
      <c r="JZ28" s="168"/>
      <c r="KA28" s="341">
        <v>120.12429279686204</v>
      </c>
      <c r="KB28" s="168"/>
      <c r="KC28" s="341">
        <v>108.14353041152113</v>
      </c>
      <c r="KD28" s="168"/>
      <c r="KE28" s="322"/>
      <c r="KF28" s="21" t="s">
        <v>11</v>
      </c>
      <c r="KG28" s="341">
        <v>98.068971214021232</v>
      </c>
      <c r="KH28" s="168"/>
      <c r="KI28" s="341">
        <v>92.155390811801055</v>
      </c>
      <c r="KJ28" s="168"/>
      <c r="KK28" s="341">
        <v>113.6643228240989</v>
      </c>
      <c r="KL28" s="168"/>
      <c r="KM28" s="322"/>
      <c r="KN28" s="21" t="s">
        <v>11</v>
      </c>
      <c r="KO28" s="341">
        <v>121.32375613037219</v>
      </c>
      <c r="KP28" s="168"/>
      <c r="KQ28" s="341">
        <v>103.44124259055525</v>
      </c>
      <c r="KR28" s="168"/>
      <c r="KS28" s="341">
        <v>102.75834551470791</v>
      </c>
      <c r="KT28" s="168"/>
      <c r="KU28" s="322"/>
      <c r="KV28" s="21" t="s">
        <v>11</v>
      </c>
      <c r="KW28" s="341">
        <v>100.9981268016581</v>
      </c>
      <c r="KX28" s="168"/>
      <c r="KY28" s="341">
        <v>99.179776563213593</v>
      </c>
      <c r="KZ28" s="168"/>
      <c r="LA28" s="341">
        <v>103.69756258729012</v>
      </c>
      <c r="LB28" s="168"/>
      <c r="LC28" s="322"/>
      <c r="LD28" s="21" t="s">
        <v>11</v>
      </c>
      <c r="LE28" s="341">
        <v>110.2467234749484</v>
      </c>
      <c r="LF28" s="168"/>
      <c r="LG28" s="341">
        <v>89.288114715865277</v>
      </c>
      <c r="LH28" s="168"/>
      <c r="LI28" s="341">
        <v>92.61429240056863</v>
      </c>
      <c r="LJ28" s="168"/>
      <c r="LK28" s="322"/>
      <c r="LL28" s="21" t="s">
        <v>11</v>
      </c>
      <c r="LM28" s="341">
        <v>82.92771276851424</v>
      </c>
      <c r="LN28" s="168"/>
      <c r="LO28" s="341">
        <v>79.324254738003859</v>
      </c>
      <c r="LP28" s="168"/>
      <c r="LQ28" s="341">
        <v>72.635484591907641</v>
      </c>
      <c r="LR28" s="168"/>
      <c r="LS28" s="322"/>
      <c r="LT28" s="21" t="s">
        <v>11</v>
      </c>
      <c r="LU28" s="341">
        <v>101.18063711310852</v>
      </c>
      <c r="LV28" s="168"/>
      <c r="LW28" s="341">
        <v>98.826600775491627</v>
      </c>
      <c r="LX28" s="168"/>
      <c r="LY28" s="341">
        <v>100.4765742325564</v>
      </c>
      <c r="LZ28" s="168"/>
      <c r="MA28" s="322"/>
      <c r="MB28" s="21" t="s">
        <v>11</v>
      </c>
      <c r="MC28" s="341">
        <v>95.249207653601559</v>
      </c>
      <c r="MD28" s="168"/>
      <c r="ME28" s="341">
        <v>103.6781946574758</v>
      </c>
      <c r="MF28" s="168"/>
      <c r="MG28" s="341">
        <v>107.50819362159642</v>
      </c>
      <c r="MH28" s="168"/>
      <c r="MI28" s="322"/>
      <c r="MJ28" s="21" t="s">
        <v>11</v>
      </c>
      <c r="MK28" s="341">
        <v>95.692591520996572</v>
      </c>
      <c r="ML28" s="168"/>
      <c r="MM28" s="341">
        <v>109.15178247415035</v>
      </c>
      <c r="MN28" s="168"/>
      <c r="MO28" s="341">
        <v>114.81021427690659</v>
      </c>
      <c r="MP28" s="168"/>
    </row>
    <row r="29" spans="1:354" ht="15" hidden="1" customHeight="1">
      <c r="A29" s="322"/>
      <c r="B29" s="21"/>
      <c r="C29" s="341"/>
      <c r="D29" s="341"/>
      <c r="E29" s="341"/>
      <c r="F29" s="341"/>
      <c r="G29" s="341"/>
      <c r="H29" s="341"/>
      <c r="I29" s="322"/>
      <c r="J29" s="21"/>
      <c r="K29" s="341"/>
      <c r="L29" s="341"/>
      <c r="M29" s="341"/>
      <c r="N29" s="341"/>
      <c r="O29" s="341"/>
      <c r="P29" s="341"/>
      <c r="Q29" s="322"/>
      <c r="R29" s="21"/>
      <c r="S29" s="341"/>
      <c r="T29" s="341"/>
      <c r="U29" s="341"/>
      <c r="V29" s="341"/>
      <c r="W29" s="341"/>
      <c r="X29" s="341"/>
      <c r="Y29" s="322"/>
      <c r="Z29" s="21"/>
      <c r="AA29" s="341"/>
      <c r="AB29" s="341"/>
      <c r="AC29" s="341"/>
      <c r="AD29" s="341"/>
      <c r="AE29" s="341"/>
      <c r="AF29" s="341"/>
      <c r="AG29" s="322"/>
      <c r="AH29" s="21"/>
      <c r="AI29" s="341"/>
      <c r="AJ29" s="341"/>
      <c r="AK29" s="341"/>
      <c r="AL29" s="341"/>
      <c r="AM29" s="341"/>
      <c r="AN29" s="341"/>
      <c r="AO29" s="322"/>
      <c r="AP29" s="21"/>
      <c r="AQ29" s="341"/>
      <c r="AR29" s="341"/>
      <c r="AS29" s="341"/>
      <c r="AT29" s="341"/>
      <c r="AU29" s="341"/>
      <c r="AV29" s="341"/>
      <c r="AW29" s="322"/>
      <c r="AX29" s="21"/>
      <c r="AY29" s="341"/>
      <c r="AZ29" s="341"/>
      <c r="BA29" s="341"/>
      <c r="BB29" s="341"/>
      <c r="BC29" s="341"/>
      <c r="BD29" s="341"/>
      <c r="BE29" s="322"/>
      <c r="BF29" s="21"/>
      <c r="BG29" s="341"/>
      <c r="BH29" s="341"/>
      <c r="BI29" s="341"/>
      <c r="BJ29" s="341"/>
      <c r="BK29" s="341"/>
      <c r="BL29" s="341"/>
      <c r="BM29" s="322"/>
      <c r="BN29" s="21"/>
      <c r="BO29" s="341"/>
      <c r="BP29" s="341"/>
      <c r="BQ29" s="341"/>
      <c r="BR29" s="341"/>
      <c r="BS29" s="341"/>
      <c r="BT29" s="341"/>
      <c r="BU29" s="322"/>
      <c r="BV29" s="21"/>
      <c r="BW29" s="341"/>
      <c r="BX29" s="341"/>
      <c r="BY29" s="341"/>
      <c r="BZ29" s="341"/>
      <c r="CA29" s="341"/>
      <c r="CB29" s="341"/>
      <c r="CC29" s="322"/>
      <c r="CD29" s="21"/>
      <c r="CE29" s="341"/>
      <c r="CF29" s="341"/>
      <c r="CG29" s="341"/>
      <c r="CH29" s="341"/>
      <c r="CI29" s="341"/>
      <c r="CJ29" s="341"/>
      <c r="CK29" s="322"/>
      <c r="CL29" s="21"/>
      <c r="CM29" s="341"/>
      <c r="CN29" s="341"/>
      <c r="CO29" s="341"/>
      <c r="CP29" s="341"/>
      <c r="CQ29" s="341"/>
      <c r="CR29" s="341"/>
      <c r="CS29" s="322"/>
      <c r="CT29" s="21"/>
      <c r="CU29" s="341"/>
      <c r="CV29" s="341"/>
      <c r="CW29" s="341"/>
      <c r="CX29" s="341"/>
      <c r="CY29" s="341"/>
      <c r="CZ29" s="341"/>
      <c r="DA29" s="322"/>
      <c r="DB29" s="21"/>
      <c r="DC29" s="341"/>
      <c r="DD29" s="341"/>
      <c r="DE29" s="341"/>
      <c r="DF29" s="341"/>
      <c r="DG29" s="341"/>
      <c r="DH29" s="341"/>
      <c r="DI29" s="322"/>
      <c r="DJ29" s="21"/>
      <c r="DK29" s="341"/>
      <c r="DL29" s="341"/>
      <c r="DM29" s="341"/>
      <c r="DN29" s="341"/>
      <c r="DO29" s="341"/>
      <c r="DP29" s="341"/>
      <c r="DQ29" s="322"/>
      <c r="DR29" s="21"/>
      <c r="DS29" s="341"/>
      <c r="DT29" s="341"/>
      <c r="DU29" s="341"/>
      <c r="DV29" s="341"/>
      <c r="DW29" s="341"/>
      <c r="DX29" s="341"/>
      <c r="DY29" s="322"/>
      <c r="DZ29" s="21"/>
      <c r="EA29" s="341"/>
      <c r="EB29" s="341"/>
      <c r="EC29" s="341"/>
      <c r="ED29" s="341"/>
      <c r="EE29" s="341"/>
      <c r="EF29" s="341"/>
      <c r="EG29" s="322"/>
      <c r="EH29" s="21"/>
      <c r="EI29" s="341"/>
      <c r="EJ29" s="341"/>
      <c r="EK29" s="341"/>
      <c r="EL29" s="341"/>
      <c r="EM29" s="341"/>
      <c r="EN29" s="341"/>
      <c r="EO29" s="322"/>
      <c r="EP29" s="21"/>
      <c r="EQ29" s="341"/>
      <c r="ER29" s="341"/>
      <c r="ES29" s="341"/>
      <c r="ET29" s="341"/>
      <c r="EU29" s="341"/>
      <c r="EV29" s="341"/>
      <c r="EW29" s="322"/>
      <c r="EX29" s="21"/>
      <c r="EY29" s="341"/>
      <c r="EZ29" s="341"/>
      <c r="FA29" s="341"/>
      <c r="FB29" s="341"/>
      <c r="FC29" s="341"/>
      <c r="FD29" s="341"/>
      <c r="FE29" s="322"/>
      <c r="FF29" s="21"/>
      <c r="FG29" s="341"/>
      <c r="FH29" s="341"/>
      <c r="FI29" s="341"/>
      <c r="FJ29" s="341"/>
      <c r="FK29" s="341"/>
      <c r="FL29" s="341"/>
      <c r="FM29" s="322"/>
      <c r="FN29" s="21"/>
      <c r="FO29" s="341"/>
      <c r="FP29" s="341"/>
      <c r="FQ29" s="341"/>
      <c r="FR29" s="341"/>
      <c r="FS29" s="341"/>
      <c r="FT29" s="341"/>
      <c r="FU29" s="322"/>
      <c r="FV29" s="21"/>
      <c r="FW29" s="341"/>
      <c r="FX29" s="341"/>
      <c r="FY29" s="341"/>
      <c r="FZ29" s="341"/>
      <c r="GA29" s="341"/>
      <c r="GB29" s="341"/>
      <c r="GC29" s="322"/>
      <c r="GD29" s="21"/>
      <c r="GE29" s="341"/>
      <c r="GF29" s="341"/>
      <c r="GG29" s="341"/>
      <c r="GH29" s="341"/>
      <c r="GI29" s="341"/>
      <c r="GJ29" s="341"/>
      <c r="GK29" s="322"/>
      <c r="GL29" s="21"/>
      <c r="GM29" s="341"/>
      <c r="GN29" s="341"/>
      <c r="GO29" s="341"/>
      <c r="GP29" s="341"/>
      <c r="GQ29" s="341"/>
      <c r="GR29" s="341"/>
      <c r="GS29" s="322"/>
      <c r="GT29" s="21"/>
      <c r="GU29" s="341"/>
      <c r="GV29" s="341"/>
      <c r="GW29" s="341"/>
      <c r="GX29" s="341"/>
      <c r="GY29" s="341"/>
      <c r="GZ29" s="341"/>
      <c r="HA29" s="322"/>
      <c r="HB29" s="21"/>
      <c r="HC29" s="341"/>
      <c r="HD29" s="341"/>
      <c r="HE29" s="341"/>
      <c r="HF29" s="341"/>
      <c r="HG29" s="341"/>
      <c r="HH29" s="341"/>
      <c r="HI29" s="322"/>
      <c r="HJ29" s="21"/>
      <c r="HK29" s="341"/>
      <c r="HL29" s="341"/>
      <c r="HM29" s="341"/>
      <c r="HN29" s="341"/>
      <c r="HO29" s="341"/>
      <c r="HP29" s="341"/>
      <c r="HQ29" s="322"/>
      <c r="HR29" s="21"/>
      <c r="HS29" s="341"/>
      <c r="HT29" s="341"/>
      <c r="HU29" s="341"/>
      <c r="HV29" s="341"/>
      <c r="HW29" s="341"/>
      <c r="HX29" s="341"/>
      <c r="HY29" s="322"/>
      <c r="HZ29" s="21"/>
      <c r="IA29" s="341"/>
      <c r="IB29" s="341"/>
      <c r="IC29" s="341"/>
      <c r="ID29" s="341"/>
      <c r="IE29" s="341"/>
      <c r="IF29" s="341"/>
      <c r="IG29" s="322"/>
      <c r="IH29" s="21"/>
      <c r="II29" s="341"/>
      <c r="IJ29" s="341"/>
      <c r="IK29" s="341"/>
      <c r="IL29" s="341"/>
      <c r="IM29" s="341"/>
      <c r="IN29" s="341"/>
      <c r="IO29" s="341"/>
      <c r="IP29" s="341"/>
      <c r="IQ29" s="322"/>
      <c r="IR29" s="21"/>
      <c r="IS29" s="341"/>
      <c r="IT29" s="341"/>
      <c r="IU29" s="341"/>
      <c r="IV29" s="341"/>
      <c r="IW29" s="341"/>
      <c r="IX29" s="341"/>
      <c r="IY29" s="322"/>
      <c r="IZ29" s="21"/>
      <c r="JA29" s="341"/>
      <c r="JB29" s="341"/>
      <c r="JC29" s="341"/>
      <c r="JD29" s="341"/>
      <c r="JE29" s="341"/>
      <c r="JF29" s="341"/>
      <c r="JG29" s="322"/>
      <c r="JH29" s="21"/>
      <c r="JI29" s="341"/>
      <c r="JJ29" s="341"/>
      <c r="JK29" s="341"/>
      <c r="JL29" s="341"/>
      <c r="JM29" s="341"/>
      <c r="JN29" s="341"/>
      <c r="JO29" s="322"/>
      <c r="JP29" s="21"/>
      <c r="JQ29" s="341"/>
      <c r="JR29" s="341"/>
      <c r="JS29" s="341"/>
      <c r="JT29" s="341"/>
      <c r="JU29" s="341"/>
      <c r="JV29" s="341"/>
      <c r="JW29" s="322"/>
      <c r="JX29" s="21"/>
      <c r="JY29" s="341"/>
      <c r="JZ29" s="341"/>
      <c r="KA29" s="341"/>
      <c r="KB29" s="341"/>
      <c r="KC29" s="341"/>
      <c r="KD29" s="341"/>
      <c r="KE29" s="322"/>
      <c r="KF29" s="21"/>
      <c r="KG29" s="341"/>
      <c r="KH29" s="341"/>
      <c r="KI29" s="341"/>
      <c r="KJ29" s="341"/>
      <c r="KK29" s="341"/>
      <c r="KL29" s="341"/>
      <c r="KM29" s="322"/>
      <c r="KN29" s="21"/>
      <c r="KO29" s="341"/>
      <c r="KP29" s="341"/>
      <c r="KQ29" s="341"/>
      <c r="KR29" s="341"/>
      <c r="KS29" s="341"/>
      <c r="KT29" s="341"/>
      <c r="KU29" s="322"/>
      <c r="KV29" s="21"/>
      <c r="KW29" s="341"/>
      <c r="KX29" s="341"/>
      <c r="KY29" s="341"/>
      <c r="KZ29" s="341"/>
      <c r="LA29" s="341"/>
      <c r="LB29" s="341"/>
      <c r="LC29" s="322"/>
      <c r="LD29" s="21"/>
      <c r="LE29" s="341"/>
      <c r="LF29" s="341"/>
      <c r="LG29" s="341"/>
      <c r="LH29" s="341"/>
      <c r="LI29" s="341"/>
      <c r="LJ29" s="341"/>
      <c r="LK29" s="322"/>
      <c r="LL29" s="21"/>
      <c r="LM29" s="341"/>
      <c r="LN29" s="341"/>
      <c r="LO29" s="341"/>
      <c r="LP29" s="341"/>
      <c r="LQ29" s="341"/>
      <c r="LR29" s="341"/>
      <c r="LS29" s="322"/>
      <c r="LT29" s="21"/>
      <c r="LU29" s="341"/>
      <c r="LV29" s="341"/>
      <c r="LW29" s="341"/>
      <c r="LX29" s="341"/>
      <c r="LY29" s="341"/>
      <c r="LZ29" s="341"/>
      <c r="MA29" s="322"/>
      <c r="MB29" s="21"/>
      <c r="MC29" s="341"/>
      <c r="MD29" s="341"/>
      <c r="ME29" s="341"/>
      <c r="MF29" s="341"/>
      <c r="MG29" s="341"/>
      <c r="MH29" s="341"/>
      <c r="MI29" s="322"/>
      <c r="MJ29" s="21"/>
      <c r="MK29" s="341"/>
      <c r="ML29" s="341"/>
      <c r="MM29" s="341"/>
      <c r="MN29" s="341"/>
      <c r="MO29" s="341"/>
      <c r="MP29" s="341"/>
    </row>
    <row r="30" spans="1:354" ht="15" hidden="1" customHeight="1">
      <c r="A30" s="322">
        <v>2016</v>
      </c>
      <c r="B30" s="21" t="s">
        <v>8</v>
      </c>
      <c r="C30" s="341">
        <v>103.13396357990025</v>
      </c>
      <c r="D30" s="168">
        <v>-0.59118804122641677</v>
      </c>
      <c r="E30" s="341">
        <v>102.40266666666666</v>
      </c>
      <c r="F30" s="168">
        <v>-3.3541351117429485</v>
      </c>
      <c r="G30" s="341">
        <v>103.82566666666668</v>
      </c>
      <c r="H30" s="168">
        <v>2.1320259078212871</v>
      </c>
      <c r="I30" s="322">
        <v>2016</v>
      </c>
      <c r="J30" s="21" t="s">
        <v>8</v>
      </c>
      <c r="K30" s="341">
        <v>67.975375299469334</v>
      </c>
      <c r="L30" s="168">
        <v>-10.199978050364976</v>
      </c>
      <c r="M30" s="341">
        <v>94.696737995417422</v>
      </c>
      <c r="N30" s="168">
        <v>30.186656806805246</v>
      </c>
      <c r="O30" s="341">
        <v>71.876923412428539</v>
      </c>
      <c r="P30" s="168">
        <v>-6.3837270086859235</v>
      </c>
      <c r="Q30" s="322">
        <v>2016</v>
      </c>
      <c r="R30" s="21" t="s">
        <v>8</v>
      </c>
      <c r="S30" s="341">
        <v>106.95807362957025</v>
      </c>
      <c r="T30" s="168">
        <v>-0.71580794601058528</v>
      </c>
      <c r="U30" s="341">
        <v>106.71183808937964</v>
      </c>
      <c r="V30" s="168">
        <v>4.1522202855668127</v>
      </c>
      <c r="W30" s="341">
        <v>107.99430682823804</v>
      </c>
      <c r="X30" s="168">
        <v>10.263602132898228</v>
      </c>
      <c r="Y30" s="322">
        <v>2016</v>
      </c>
      <c r="Z30" s="21" t="s">
        <v>8</v>
      </c>
      <c r="AA30" s="341">
        <v>103.81654621712266</v>
      </c>
      <c r="AB30" s="168">
        <v>8.431461480024268</v>
      </c>
      <c r="AC30" s="341">
        <v>108.85143693508901</v>
      </c>
      <c r="AD30" s="168">
        <v>8.0317888249771983</v>
      </c>
      <c r="AE30" s="341">
        <v>99.189581819385424</v>
      </c>
      <c r="AF30" s="168">
        <v>3.0798664363250055</v>
      </c>
      <c r="AG30" s="322">
        <v>2016</v>
      </c>
      <c r="AH30" s="21" t="s">
        <v>8</v>
      </c>
      <c r="AI30" s="341">
        <v>103.41078094026756</v>
      </c>
      <c r="AJ30" s="168">
        <v>14.653539852714474</v>
      </c>
      <c r="AK30" s="341">
        <v>106.41892374978146</v>
      </c>
      <c r="AL30" s="168">
        <v>6.3501780028647659</v>
      </c>
      <c r="AM30" s="341">
        <v>112.87819765422351</v>
      </c>
      <c r="AN30" s="168">
        <v>4.8554903044284856</v>
      </c>
      <c r="AO30" s="322">
        <v>2016</v>
      </c>
      <c r="AP30" s="21" t="s">
        <v>8</v>
      </c>
      <c r="AQ30" s="341">
        <v>105.69029813353137</v>
      </c>
      <c r="AR30" s="168">
        <v>11.400978477195991</v>
      </c>
      <c r="AS30" s="341">
        <v>95.874050281307987</v>
      </c>
      <c r="AT30" s="168">
        <v>-2.8953324955481037</v>
      </c>
      <c r="AU30" s="341">
        <v>99.455758227898059</v>
      </c>
      <c r="AV30" s="168">
        <v>11.98003397729417</v>
      </c>
      <c r="AW30" s="322">
        <v>2016</v>
      </c>
      <c r="AX30" s="21" t="s">
        <v>8</v>
      </c>
      <c r="AY30" s="341">
        <v>109.16166953142171</v>
      </c>
      <c r="AZ30" s="168">
        <v>9.0459199487478088</v>
      </c>
      <c r="BA30" s="341">
        <v>106.47217129650214</v>
      </c>
      <c r="BB30" s="168">
        <v>9.0426458146295232</v>
      </c>
      <c r="BC30" s="341">
        <v>97.687388525748077</v>
      </c>
      <c r="BD30" s="168">
        <v>8.920443116502625</v>
      </c>
      <c r="BE30" s="322">
        <v>2016</v>
      </c>
      <c r="BF30" s="21" t="s">
        <v>8</v>
      </c>
      <c r="BG30" s="341">
        <v>105.9484223360691</v>
      </c>
      <c r="BH30" s="168">
        <v>3.0999895932660309</v>
      </c>
      <c r="BI30" s="341">
        <v>100.5993629921678</v>
      </c>
      <c r="BJ30" s="168">
        <v>5.4903879660112693</v>
      </c>
      <c r="BK30" s="341">
        <v>108.26202716583948</v>
      </c>
      <c r="BL30" s="168">
        <v>12.59913012000095</v>
      </c>
      <c r="BM30" s="322">
        <v>2016</v>
      </c>
      <c r="BN30" s="21" t="s">
        <v>8</v>
      </c>
      <c r="BO30" s="341">
        <v>103.99392794004346</v>
      </c>
      <c r="BP30" s="168">
        <v>1.6650229063683355</v>
      </c>
      <c r="BQ30" s="341">
        <v>100.59879811627707</v>
      </c>
      <c r="BR30" s="168">
        <v>8.2818145645267265</v>
      </c>
      <c r="BS30" s="341">
        <v>95.398283360022447</v>
      </c>
      <c r="BT30" s="168">
        <v>8.613356451730823</v>
      </c>
      <c r="BU30" s="322">
        <v>2016</v>
      </c>
      <c r="BV30" s="21" t="s">
        <v>8</v>
      </c>
      <c r="BW30" s="341">
        <v>97.569205460155459</v>
      </c>
      <c r="BX30" s="168">
        <v>8.2650016321018001</v>
      </c>
      <c r="BY30" s="341">
        <v>107.23836113445519</v>
      </c>
      <c r="BZ30" s="168">
        <v>7.7574400379109392</v>
      </c>
      <c r="CA30" s="341">
        <v>95.98101432132249</v>
      </c>
      <c r="CB30" s="168">
        <v>4.2319351643663481</v>
      </c>
      <c r="CC30" s="322">
        <v>2016</v>
      </c>
      <c r="CD30" s="21" t="s">
        <v>8</v>
      </c>
      <c r="CE30" s="341">
        <v>100.68511432803349</v>
      </c>
      <c r="CF30" s="168">
        <v>4.2974931958533915</v>
      </c>
      <c r="CG30" s="341">
        <v>96.169170735486844</v>
      </c>
      <c r="CH30" s="168">
        <v>4.2826780053922988</v>
      </c>
      <c r="CI30" s="341">
        <v>100.42944403547919</v>
      </c>
      <c r="CJ30" s="168">
        <v>9.2977858621381131</v>
      </c>
      <c r="CK30" s="322">
        <v>2016</v>
      </c>
      <c r="CL30" s="21" t="s">
        <v>8</v>
      </c>
      <c r="CM30" s="341">
        <v>110.5985826067984</v>
      </c>
      <c r="CN30" s="168">
        <v>50.381698775049074</v>
      </c>
      <c r="CO30" s="341">
        <v>109.74852538154316</v>
      </c>
      <c r="CP30" s="168">
        <v>0.33285838971136172</v>
      </c>
      <c r="CQ30" s="341">
        <v>108.83512151691764</v>
      </c>
      <c r="CR30" s="168">
        <v>0.3528902395884046</v>
      </c>
      <c r="CS30" s="322">
        <v>2016</v>
      </c>
      <c r="CT30" s="21" t="s">
        <v>8</v>
      </c>
      <c r="CU30" s="341">
        <v>104.94703880720483</v>
      </c>
      <c r="CV30" s="168">
        <v>24.234917014495139</v>
      </c>
      <c r="CW30" s="341">
        <v>92.900079646634069</v>
      </c>
      <c r="CX30" s="168">
        <v>-8.7721199760657669</v>
      </c>
      <c r="CY30" s="341">
        <v>102.78047397093478</v>
      </c>
      <c r="CZ30" s="168">
        <v>1.6419314641161691</v>
      </c>
      <c r="DA30" s="322">
        <v>2016</v>
      </c>
      <c r="DB30" s="21" t="s">
        <v>8</v>
      </c>
      <c r="DC30" s="341">
        <v>104.98312645812774</v>
      </c>
      <c r="DD30" s="168">
        <v>7.7279728656322533</v>
      </c>
      <c r="DE30" s="341">
        <v>100.47124646943045</v>
      </c>
      <c r="DF30" s="168">
        <v>17.473962753829326</v>
      </c>
      <c r="DG30" s="341">
        <v>108.99019362340097</v>
      </c>
      <c r="DH30" s="168">
        <v>9.3555216435194097</v>
      </c>
      <c r="DI30" s="322">
        <v>2016</v>
      </c>
      <c r="DJ30" s="21" t="s">
        <v>8</v>
      </c>
      <c r="DK30" s="341">
        <v>100.13788286095054</v>
      </c>
      <c r="DL30" s="168">
        <v>8.2899641576129994</v>
      </c>
      <c r="DM30" s="341">
        <v>103.47303807856353</v>
      </c>
      <c r="DN30" s="168">
        <v>1.8269808791216775</v>
      </c>
      <c r="DO30" s="341">
        <v>106.40276611078382</v>
      </c>
      <c r="DP30" s="168">
        <v>11.664371130117075</v>
      </c>
      <c r="DQ30" s="322">
        <v>2016</v>
      </c>
      <c r="DR30" s="21" t="s">
        <v>8</v>
      </c>
      <c r="DS30" s="341">
        <v>99.027464048554179</v>
      </c>
      <c r="DT30" s="168">
        <v>7.3221006250404912</v>
      </c>
      <c r="DU30" s="341">
        <v>88.569264906412954</v>
      </c>
      <c r="DV30" s="168">
        <v>8.0997913423805699</v>
      </c>
      <c r="DW30" s="341">
        <v>95.592864995351533</v>
      </c>
      <c r="DX30" s="168">
        <v>1.790993991272245</v>
      </c>
      <c r="DY30" s="322">
        <v>2016</v>
      </c>
      <c r="DZ30" s="21" t="s">
        <v>8</v>
      </c>
      <c r="EA30" s="341">
        <v>106.16472902956775</v>
      </c>
      <c r="EB30" s="168">
        <v>1.2095905708731323</v>
      </c>
      <c r="EC30" s="341">
        <v>95.038163488149749</v>
      </c>
      <c r="ED30" s="168">
        <v>4.1295084766288994</v>
      </c>
      <c r="EE30" s="341">
        <v>102.26997358811055</v>
      </c>
      <c r="EF30" s="168">
        <v>4.1566378228042851</v>
      </c>
      <c r="EG30" s="322">
        <v>2016</v>
      </c>
      <c r="EH30" s="21" t="s">
        <v>8</v>
      </c>
      <c r="EI30" s="341">
        <v>94.285656416155973</v>
      </c>
      <c r="EJ30" s="168">
        <v>4.1477719240276372</v>
      </c>
      <c r="EK30" s="341">
        <v>92.859430856932988</v>
      </c>
      <c r="EL30" s="168">
        <v>4.1550270527679629</v>
      </c>
      <c r="EM30" s="341">
        <v>106.57055658006038</v>
      </c>
      <c r="EN30" s="168">
        <v>4.1428378190657327</v>
      </c>
      <c r="EO30" s="322">
        <v>2016</v>
      </c>
      <c r="EP30" s="21" t="s">
        <v>8</v>
      </c>
      <c r="EQ30" s="341">
        <v>105.41709144958025</v>
      </c>
      <c r="ER30" s="168">
        <v>2.1851482349027691</v>
      </c>
      <c r="ES30" s="341">
        <v>101.85033444051203</v>
      </c>
      <c r="ET30" s="168">
        <v>2.0952484780768259</v>
      </c>
      <c r="EU30" s="341">
        <v>105.56107540000555</v>
      </c>
      <c r="EV30" s="168">
        <v>2.0996497069701689</v>
      </c>
      <c r="EW30" s="322">
        <v>2016</v>
      </c>
      <c r="EX30" s="21" t="s">
        <v>8</v>
      </c>
      <c r="EY30" s="341">
        <v>105.92405793454454</v>
      </c>
      <c r="EZ30" s="168">
        <v>2.0831355573269263</v>
      </c>
      <c r="FA30" s="341">
        <v>98.868511136170596</v>
      </c>
      <c r="FB30" s="168">
        <v>2.1584887783449744</v>
      </c>
      <c r="FC30" s="341">
        <v>97.530107657912424</v>
      </c>
      <c r="FD30" s="168">
        <v>2.3027056343796204</v>
      </c>
      <c r="FE30" s="322">
        <v>2016</v>
      </c>
      <c r="FF30" s="21" t="s">
        <v>8</v>
      </c>
      <c r="FG30" s="341">
        <v>99.606413305013007</v>
      </c>
      <c r="FH30" s="168">
        <v>2.1989926888462037</v>
      </c>
      <c r="FI30" s="341">
        <v>89.224739510713121</v>
      </c>
      <c r="FJ30" s="168">
        <v>4.0203633776759915</v>
      </c>
      <c r="FK30" s="341">
        <v>93.942870343548563</v>
      </c>
      <c r="FL30" s="168">
        <v>5.9823106224153264</v>
      </c>
      <c r="FM30" s="322">
        <v>2016</v>
      </c>
      <c r="FN30" s="21" t="s">
        <v>8</v>
      </c>
      <c r="FO30" s="341">
        <v>96.870773683507608</v>
      </c>
      <c r="FP30" s="168">
        <v>-0.55291445214409407</v>
      </c>
      <c r="FQ30" s="341">
        <v>104.02656113456554</v>
      </c>
      <c r="FR30" s="168">
        <v>8.2122604797078651</v>
      </c>
      <c r="FS30" s="341">
        <v>93.884776134695699</v>
      </c>
      <c r="FT30" s="168">
        <v>1.8197860614691734</v>
      </c>
      <c r="FU30" s="322">
        <v>2016</v>
      </c>
      <c r="FV30" s="21" t="s">
        <v>8</v>
      </c>
      <c r="FW30" s="341">
        <v>97.890488247839542</v>
      </c>
      <c r="FX30" s="168">
        <v>3.3636835945363401</v>
      </c>
      <c r="FY30" s="341">
        <v>94.612662063730355</v>
      </c>
      <c r="FZ30" s="168">
        <v>3.3014357549626396</v>
      </c>
      <c r="GA30" s="341">
        <v>99.774269139527178</v>
      </c>
      <c r="GB30" s="168">
        <v>2.4033468077964528</v>
      </c>
      <c r="GC30" s="322">
        <v>2016</v>
      </c>
      <c r="GD30" s="21" t="s">
        <v>8</v>
      </c>
      <c r="GE30" s="341">
        <v>104.17836209049513</v>
      </c>
      <c r="GF30" s="168">
        <v>2.3362274279177484</v>
      </c>
      <c r="GG30" s="341">
        <v>98.853174803027741</v>
      </c>
      <c r="GH30" s="168">
        <v>2.3494403306548577</v>
      </c>
      <c r="GI30" s="341">
        <v>91.715159995817103</v>
      </c>
      <c r="GJ30" s="168">
        <v>-3.2123006453343947</v>
      </c>
      <c r="GK30" s="322">
        <v>2016</v>
      </c>
      <c r="GL30" s="21" t="s">
        <v>8</v>
      </c>
      <c r="GM30" s="341">
        <v>95.867255449914694</v>
      </c>
      <c r="GN30" s="168">
        <v>2.4874537842514997</v>
      </c>
      <c r="GO30" s="341">
        <v>105.68761117486343</v>
      </c>
      <c r="GP30" s="168">
        <v>25.744557417569297</v>
      </c>
      <c r="GQ30" s="341">
        <v>110.38520518760534</v>
      </c>
      <c r="GR30" s="168">
        <v>25.693770349325789</v>
      </c>
      <c r="GS30" s="322">
        <v>2016</v>
      </c>
      <c r="GT30" s="21" t="s">
        <v>8</v>
      </c>
      <c r="GU30" s="341">
        <v>118.46829366765682</v>
      </c>
      <c r="GV30" s="168">
        <v>2.6109471844642798</v>
      </c>
      <c r="GW30" s="341">
        <v>99.586802899957888</v>
      </c>
      <c r="GX30" s="168">
        <v>1.643610840859651</v>
      </c>
      <c r="GY30" s="341">
        <v>93.92165969841858</v>
      </c>
      <c r="GZ30" s="168">
        <v>2.6309749153372195</v>
      </c>
      <c r="HA30" s="322">
        <v>2016</v>
      </c>
      <c r="HB30" s="21" t="s">
        <v>8</v>
      </c>
      <c r="HC30" s="341">
        <v>95.008001600583739</v>
      </c>
      <c r="HD30" s="168">
        <v>2.6047350851315656</v>
      </c>
      <c r="HE30" s="341">
        <v>93.835532045081166</v>
      </c>
      <c r="HF30" s="168">
        <v>2.6799563635182295</v>
      </c>
      <c r="HG30" s="341">
        <v>93.951574312873689</v>
      </c>
      <c r="HH30" s="168">
        <v>0.80466048528940348</v>
      </c>
      <c r="HI30" s="322">
        <v>2016</v>
      </c>
      <c r="HJ30" s="21" t="s">
        <v>8</v>
      </c>
      <c r="HK30" s="341">
        <v>91.615428903470942</v>
      </c>
      <c r="HL30" s="168">
        <v>4.3093429911341445</v>
      </c>
      <c r="HM30" s="341">
        <v>110.85911177346981</v>
      </c>
      <c r="HN30" s="168">
        <v>-1.5899694347234856</v>
      </c>
      <c r="HO30" s="341">
        <v>90.659379209021054</v>
      </c>
      <c r="HP30" s="168">
        <v>2.5954343490546279</v>
      </c>
      <c r="HQ30" s="322">
        <v>2016</v>
      </c>
      <c r="HR30" s="21" t="s">
        <v>8</v>
      </c>
      <c r="HS30" s="341">
        <v>92.283267240881074</v>
      </c>
      <c r="HT30" s="168">
        <v>-7.0511353598611919</v>
      </c>
      <c r="HU30" s="341">
        <v>97.787470805984469</v>
      </c>
      <c r="HV30" s="168">
        <v>-6.7070651376534727</v>
      </c>
      <c r="HW30" s="341">
        <v>82.907602813886967</v>
      </c>
      <c r="HX30" s="168">
        <v>-6.5662941003274682</v>
      </c>
      <c r="HY30" s="322">
        <v>2016</v>
      </c>
      <c r="HZ30" s="21" t="s">
        <v>8</v>
      </c>
      <c r="IA30" s="341">
        <v>105.13507694176269</v>
      </c>
      <c r="IB30" s="168">
        <v>-6.8608975657355842</v>
      </c>
      <c r="IC30" s="341">
        <v>93.866693616720283</v>
      </c>
      <c r="ID30" s="168">
        <v>16.77021299294681</v>
      </c>
      <c r="IE30" s="341">
        <v>88.090512456012377</v>
      </c>
      <c r="IF30" s="168">
        <v>3.3576239556681458</v>
      </c>
      <c r="IG30" s="322">
        <v>2016</v>
      </c>
      <c r="IH30" s="21" t="s">
        <v>8</v>
      </c>
      <c r="II30" s="341">
        <v>104.91313328294514</v>
      </c>
      <c r="IJ30" s="168">
        <v>-2.142400935217438</v>
      </c>
      <c r="IK30" s="341">
        <v>81.778683818445515</v>
      </c>
      <c r="IL30" s="168">
        <v>-5.5438950679728265</v>
      </c>
      <c r="IM30" s="341">
        <v>94.152743272537762</v>
      </c>
      <c r="IN30" s="168">
        <v>9.7213950769626365</v>
      </c>
      <c r="IO30" s="341">
        <v>111.03348749085569</v>
      </c>
      <c r="IP30" s="168">
        <v>9.6882889978532774</v>
      </c>
      <c r="IQ30" s="322">
        <v>2016</v>
      </c>
      <c r="IR30" s="21" t="s">
        <v>8</v>
      </c>
      <c r="IS30" s="341">
        <v>102.11185243801795</v>
      </c>
      <c r="IT30" s="168">
        <v>9.6344411418191669</v>
      </c>
      <c r="IU30" s="341">
        <v>152.49128016523511</v>
      </c>
      <c r="IV30" s="168">
        <v>9.8171718190442903</v>
      </c>
      <c r="IW30" s="341">
        <v>101.8237880719974</v>
      </c>
      <c r="IX30" s="168">
        <v>9.653572088065161</v>
      </c>
      <c r="IY30" s="322">
        <v>2016</v>
      </c>
      <c r="IZ30" s="21" t="s">
        <v>8</v>
      </c>
      <c r="JA30" s="341">
        <v>102.04635257018668</v>
      </c>
      <c r="JB30" s="168">
        <v>9.5735540925633273</v>
      </c>
      <c r="JC30" s="341">
        <v>98.512938028486872</v>
      </c>
      <c r="JD30" s="168">
        <v>3.4321626661970583</v>
      </c>
      <c r="JE30" s="341">
        <v>99.524079797800809</v>
      </c>
      <c r="JF30" s="168">
        <v>10.495718028938342</v>
      </c>
      <c r="JG30" s="322">
        <v>2016</v>
      </c>
      <c r="JH30" s="21" t="s">
        <v>8</v>
      </c>
      <c r="JI30" s="341">
        <v>93.051729721656102</v>
      </c>
      <c r="JJ30" s="168">
        <v>0.26485276334113905</v>
      </c>
      <c r="JK30" s="341">
        <v>91.931893819299816</v>
      </c>
      <c r="JL30" s="168">
        <v>6.6139783448401488</v>
      </c>
      <c r="JM30" s="341">
        <v>128.48842284913113</v>
      </c>
      <c r="JN30" s="168">
        <v>3.2709939837006914</v>
      </c>
      <c r="JO30" s="322">
        <v>2016</v>
      </c>
      <c r="JP30" s="21" t="s">
        <v>8</v>
      </c>
      <c r="JQ30" s="341">
        <v>112.25993755372519</v>
      </c>
      <c r="JR30" s="168">
        <v>27.990203501541487</v>
      </c>
      <c r="JS30" s="341">
        <v>109.633324624186</v>
      </c>
      <c r="JT30" s="168">
        <v>6.4010402846158598</v>
      </c>
      <c r="JU30" s="341">
        <v>91.96381942100885</v>
      </c>
      <c r="JV30" s="168">
        <v>6.4219574881411461</v>
      </c>
      <c r="JW30" s="322">
        <v>2016</v>
      </c>
      <c r="JX30" s="21" t="s">
        <v>8</v>
      </c>
      <c r="JY30" s="341">
        <v>92.941623460108687</v>
      </c>
      <c r="JZ30" s="168">
        <v>-7.7921321622260109</v>
      </c>
      <c r="KA30" s="341">
        <v>94.29121882580985</v>
      </c>
      <c r="KB30" s="168">
        <v>20.915187237620231</v>
      </c>
      <c r="KC30" s="341">
        <v>98.073307842841942</v>
      </c>
      <c r="KD30" s="168">
        <v>14.132138629497931</v>
      </c>
      <c r="KE30" s="322">
        <v>2016</v>
      </c>
      <c r="KF30" s="21" t="s">
        <v>8</v>
      </c>
      <c r="KG30" s="341">
        <v>120.67609464973516</v>
      </c>
      <c r="KH30" s="168">
        <v>-0.87693185941029128</v>
      </c>
      <c r="KI30" s="341">
        <v>133.53646501422455</v>
      </c>
      <c r="KJ30" s="168">
        <v>16.514614392020619</v>
      </c>
      <c r="KK30" s="341">
        <v>86.953407861402141</v>
      </c>
      <c r="KL30" s="168">
        <v>1.2782947416952766</v>
      </c>
      <c r="KM30" s="322">
        <v>2016</v>
      </c>
      <c r="KN30" s="21" t="s">
        <v>8</v>
      </c>
      <c r="KO30" s="341">
        <v>86.173779309751993</v>
      </c>
      <c r="KP30" s="168">
        <v>9.1930549780878152</v>
      </c>
      <c r="KQ30" s="341">
        <v>115.82104033065725</v>
      </c>
      <c r="KR30" s="168">
        <v>20.648889131753151</v>
      </c>
      <c r="KS30" s="341">
        <v>95.815286460273953</v>
      </c>
      <c r="KT30" s="168">
        <v>1.5080079043418664</v>
      </c>
      <c r="KU30" s="322">
        <v>2016</v>
      </c>
      <c r="KV30" s="21" t="s">
        <v>8</v>
      </c>
      <c r="KW30" s="341">
        <v>97.020195886934516</v>
      </c>
      <c r="KX30" s="168">
        <v>3.1773143870204876</v>
      </c>
      <c r="KY30" s="341">
        <v>98.816402933833444</v>
      </c>
      <c r="KZ30" s="168">
        <v>-2.5747753445543253E-2</v>
      </c>
      <c r="LA30" s="341">
        <v>92.354991380161565</v>
      </c>
      <c r="LB30" s="168">
        <v>4.7013692266416456</v>
      </c>
      <c r="LC30" s="322">
        <v>2016</v>
      </c>
      <c r="LD30" s="21" t="s">
        <v>8</v>
      </c>
      <c r="LE30" s="341">
        <v>101.08929648632694</v>
      </c>
      <c r="LF30" s="168">
        <v>-4.9611141941258836</v>
      </c>
      <c r="LG30" s="341">
        <v>121.04962711820509</v>
      </c>
      <c r="LH30" s="168">
        <v>5.9839750045312741</v>
      </c>
      <c r="LI30" s="341">
        <v>112.03220379396272</v>
      </c>
      <c r="LJ30" s="168">
        <v>2.2663754433342405</v>
      </c>
      <c r="LK30" s="322">
        <v>2016</v>
      </c>
      <c r="LL30" s="21" t="s">
        <v>8</v>
      </c>
      <c r="LM30" s="341">
        <v>118.93850143366053</v>
      </c>
      <c r="LN30" s="168">
        <v>6.9907497227750497</v>
      </c>
      <c r="LO30" s="341">
        <v>120.01444931673205</v>
      </c>
      <c r="LP30" s="168">
        <v>5.9951609315858292</v>
      </c>
      <c r="LQ30" s="341">
        <v>110.44844266708374</v>
      </c>
      <c r="LR30" s="168">
        <v>5.7203744328713952</v>
      </c>
      <c r="LS30" s="322">
        <v>2016</v>
      </c>
      <c r="LT30" s="21" t="s">
        <v>8</v>
      </c>
      <c r="LU30" s="341">
        <v>90.192892539970899</v>
      </c>
      <c r="LV30" s="168">
        <v>3.1451933476816833</v>
      </c>
      <c r="LW30" s="341">
        <v>84.92124603226155</v>
      </c>
      <c r="LX30" s="168">
        <v>-1.3268139462205824</v>
      </c>
      <c r="LY30" s="341">
        <v>84.517953970918953</v>
      </c>
      <c r="LZ30" s="168">
        <v>-20.189184846474532</v>
      </c>
      <c r="MA30" s="322">
        <v>2016</v>
      </c>
      <c r="MB30" s="21" t="s">
        <v>8</v>
      </c>
      <c r="MC30" s="341">
        <v>118.91114468734209</v>
      </c>
      <c r="MD30" s="168">
        <v>17.617487333806011</v>
      </c>
      <c r="ME30" s="341">
        <v>107.98293218637434</v>
      </c>
      <c r="MF30" s="168">
        <v>12.764956993630477</v>
      </c>
      <c r="MG30" s="341">
        <v>93.701480182128378</v>
      </c>
      <c r="MH30" s="168">
        <v>-2.0083595002368497</v>
      </c>
      <c r="MI30" s="322">
        <v>2016</v>
      </c>
      <c r="MJ30" s="21" t="s">
        <v>8</v>
      </c>
      <c r="MK30" s="341">
        <v>101.70388374170689</v>
      </c>
      <c r="ML30" s="168">
        <v>-3.9484834289751944</v>
      </c>
      <c r="MM30" s="341">
        <v>107.39107433516723</v>
      </c>
      <c r="MN30" s="168">
        <v>9.3677406497650821</v>
      </c>
      <c r="MO30" s="341">
        <v>126.89228425051154</v>
      </c>
      <c r="MP30" s="168">
        <v>0.94388720694784922</v>
      </c>
    </row>
    <row r="31" spans="1:354" ht="15" hidden="1" customHeight="1">
      <c r="A31" s="322"/>
      <c r="B31" s="21" t="s">
        <v>9</v>
      </c>
      <c r="C31" s="341">
        <v>101.28073335429765</v>
      </c>
      <c r="D31" s="168">
        <v>2.5005747087089674</v>
      </c>
      <c r="E31" s="341">
        <v>100.69233333333334</v>
      </c>
      <c r="F31" s="168">
        <v>1.1286050925740625</v>
      </c>
      <c r="G31" s="341">
        <v>101.837</v>
      </c>
      <c r="H31" s="168">
        <v>3.8172740271583052</v>
      </c>
      <c r="I31" s="322"/>
      <c r="J31" s="21" t="s">
        <v>9</v>
      </c>
      <c r="K31" s="341">
        <v>84.132999999999996</v>
      </c>
      <c r="L31" s="168">
        <v>-20.303183662546815</v>
      </c>
      <c r="M31" s="341">
        <v>84.866</v>
      </c>
      <c r="N31" s="168">
        <v>-27.609927578217011</v>
      </c>
      <c r="O31" s="341">
        <v>82.111000000000004</v>
      </c>
      <c r="P31" s="168">
        <v>-21.908823587708952</v>
      </c>
      <c r="Q31" s="322"/>
      <c r="R31" s="21" t="s">
        <v>9</v>
      </c>
      <c r="S31" s="341">
        <v>109.18433333333333</v>
      </c>
      <c r="T31" s="168">
        <v>18.324438255408637</v>
      </c>
      <c r="U31" s="341">
        <v>109.09033333333332</v>
      </c>
      <c r="V31" s="168">
        <v>18.422575258826242</v>
      </c>
      <c r="W31" s="341">
        <v>108.568</v>
      </c>
      <c r="X31" s="168">
        <v>6.5886662731531374</v>
      </c>
      <c r="Y31" s="322"/>
      <c r="Z31" s="21" t="s">
        <v>9</v>
      </c>
      <c r="AA31" s="341">
        <v>113.40333333333335</v>
      </c>
      <c r="AB31" s="168">
        <v>15.708592461930621</v>
      </c>
      <c r="AC31" s="341">
        <v>109.82933333333334</v>
      </c>
      <c r="AD31" s="168">
        <v>18.059887352393545</v>
      </c>
      <c r="AE31" s="341">
        <v>106.08999999999999</v>
      </c>
      <c r="AF31" s="168">
        <v>13.712294179578691</v>
      </c>
      <c r="AG31" s="322"/>
      <c r="AH31" s="21" t="s">
        <v>9</v>
      </c>
      <c r="AI31" s="341">
        <v>123.14100000000001</v>
      </c>
      <c r="AJ31" s="168">
        <v>23.99749954342758</v>
      </c>
      <c r="AK31" s="341">
        <v>115.70866666666666</v>
      </c>
      <c r="AL31" s="168">
        <v>27.96074341696648</v>
      </c>
      <c r="AM31" s="341">
        <v>90.755333333333326</v>
      </c>
      <c r="AN31" s="168">
        <v>11.376408358847101</v>
      </c>
      <c r="AO31" s="322"/>
      <c r="AP31" s="21" t="s">
        <v>9</v>
      </c>
      <c r="AQ31" s="341">
        <v>118.95400000000001</v>
      </c>
      <c r="AR31" s="168">
        <v>21.375345029683331</v>
      </c>
      <c r="AS31" s="341">
        <v>104.97533333333332</v>
      </c>
      <c r="AT31" s="168">
        <v>5.1034661309346916</v>
      </c>
      <c r="AU31" s="341">
        <v>99.478999999999999</v>
      </c>
      <c r="AV31" s="168">
        <v>1.1551479613320765</v>
      </c>
      <c r="AW31" s="322"/>
      <c r="AX31" s="21" t="s">
        <v>9</v>
      </c>
      <c r="AY31" s="341">
        <v>120.36399999999999</v>
      </c>
      <c r="AZ31" s="168">
        <v>28.649375924275631</v>
      </c>
      <c r="BA31" s="341">
        <v>112.134</v>
      </c>
      <c r="BB31" s="168">
        <v>13.227000783614542</v>
      </c>
      <c r="BC31" s="341">
        <v>105.07833333333333</v>
      </c>
      <c r="BD31" s="168">
        <v>11.404767219114433</v>
      </c>
      <c r="BE31" s="322"/>
      <c r="BF31" s="21" t="s">
        <v>9</v>
      </c>
      <c r="BG31" s="341">
        <v>96.958999999999989</v>
      </c>
      <c r="BH31" s="168">
        <v>-2.2413529402015087</v>
      </c>
      <c r="BI31" s="341">
        <v>110.62166666666667</v>
      </c>
      <c r="BJ31" s="168">
        <v>12.213241664054436</v>
      </c>
      <c r="BK31" s="341">
        <v>116.92966666666666</v>
      </c>
      <c r="BL31" s="168">
        <v>25.538535526923894</v>
      </c>
      <c r="BM31" s="322"/>
      <c r="BN31" s="21" t="s">
        <v>9</v>
      </c>
      <c r="BO31" s="341">
        <v>105.95166666666667</v>
      </c>
      <c r="BP31" s="168">
        <v>9.0252031150807994</v>
      </c>
      <c r="BQ31" s="341">
        <v>107.9530484938763</v>
      </c>
      <c r="BR31" s="168">
        <v>8.6760779468633586</v>
      </c>
      <c r="BS31" s="341">
        <v>111.57933333333334</v>
      </c>
      <c r="BT31" s="168">
        <v>8.9811366148025513</v>
      </c>
      <c r="BU31" s="322"/>
      <c r="BV31" s="21" t="s">
        <v>9</v>
      </c>
      <c r="BW31" s="341">
        <v>108.73366666666668</v>
      </c>
      <c r="BX31" s="168">
        <v>8.6935064869655179</v>
      </c>
      <c r="BY31" s="341">
        <v>105.37666666666667</v>
      </c>
      <c r="BZ31" s="168">
        <v>4.4802451308958666</v>
      </c>
      <c r="CA31" s="341">
        <v>107.43366666666667</v>
      </c>
      <c r="CB31" s="168">
        <v>4.4559995835464719</v>
      </c>
      <c r="CC31" s="322"/>
      <c r="CD31" s="21" t="s">
        <v>9</v>
      </c>
      <c r="CE31" s="341">
        <v>105.20966666666668</v>
      </c>
      <c r="CF31" s="168">
        <v>4.745190559990391</v>
      </c>
      <c r="CG31" s="341">
        <v>110.94366666666667</v>
      </c>
      <c r="CH31" s="168">
        <v>4.6541507357285639</v>
      </c>
      <c r="CI31" s="341">
        <v>111.47666666666667</v>
      </c>
      <c r="CJ31" s="168">
        <v>9.3492840544260929</v>
      </c>
      <c r="CK31" s="322"/>
      <c r="CL31" s="21" t="s">
        <v>9</v>
      </c>
      <c r="CM31" s="341">
        <v>104.06400000000001</v>
      </c>
      <c r="CN31" s="168">
        <v>6.9047475446234614</v>
      </c>
      <c r="CO31" s="341">
        <v>111.22266666666667</v>
      </c>
      <c r="CP31" s="168">
        <v>8.8988457498282827</v>
      </c>
      <c r="CQ31" s="341">
        <v>122.27499999999999</v>
      </c>
      <c r="CR31" s="168">
        <v>8.6063493864809288</v>
      </c>
      <c r="CS31" s="322"/>
      <c r="CT31" s="21" t="s">
        <v>9</v>
      </c>
      <c r="CU31" s="341">
        <v>112.44333333333334</v>
      </c>
      <c r="CV31" s="168">
        <v>22.892008377609415</v>
      </c>
      <c r="CW31" s="341">
        <v>95.658000000000001</v>
      </c>
      <c r="CX31" s="168">
        <v>-7.3022678927740117</v>
      </c>
      <c r="CY31" s="341">
        <v>106.83933333333333</v>
      </c>
      <c r="CZ31" s="168">
        <v>13.462903131717496</v>
      </c>
      <c r="DA31" s="322"/>
      <c r="DB31" s="21" t="s">
        <v>9</v>
      </c>
      <c r="DC31" s="341">
        <v>106.10633333333332</v>
      </c>
      <c r="DD31" s="168">
        <v>2.6261784053906183</v>
      </c>
      <c r="DE31" s="341">
        <v>109.35466666666667</v>
      </c>
      <c r="DF31" s="168">
        <v>-11.093709091102525</v>
      </c>
      <c r="DG31" s="341">
        <v>104.88166666666666</v>
      </c>
      <c r="DH31" s="168">
        <v>5.4470625176894458</v>
      </c>
      <c r="DI31" s="322"/>
      <c r="DJ31" s="21" t="s">
        <v>9</v>
      </c>
      <c r="DK31" s="341">
        <v>102.85033333333335</v>
      </c>
      <c r="DL31" s="168">
        <v>5.4584124353824137</v>
      </c>
      <c r="DM31" s="341">
        <v>97.958333333333329</v>
      </c>
      <c r="DN31" s="168">
        <v>5.6104088756797239</v>
      </c>
      <c r="DO31" s="341">
        <v>97.685666666666677</v>
      </c>
      <c r="DP31" s="168">
        <v>5.5104678678389121</v>
      </c>
      <c r="DQ31" s="322"/>
      <c r="DR31" s="21" t="s">
        <v>9</v>
      </c>
      <c r="DS31" s="341">
        <v>102.28000000000002</v>
      </c>
      <c r="DT31" s="168">
        <v>5.4568993729120763</v>
      </c>
      <c r="DU31" s="341">
        <v>103.53966666666668</v>
      </c>
      <c r="DV31" s="168">
        <v>-1.5048650946038578</v>
      </c>
      <c r="DW31" s="341">
        <v>120.38566666666667</v>
      </c>
      <c r="DX31" s="168">
        <v>21.608904125180459</v>
      </c>
      <c r="DY31" s="322"/>
      <c r="DZ31" s="21" t="s">
        <v>9</v>
      </c>
      <c r="EA31" s="341">
        <v>102.98133333333334</v>
      </c>
      <c r="EB31" s="168">
        <v>4.9834717386728897</v>
      </c>
      <c r="EC31" s="341">
        <v>112.94566666666667</v>
      </c>
      <c r="ED31" s="168">
        <v>5.9504035033399987</v>
      </c>
      <c r="EE31" s="341">
        <v>101.503</v>
      </c>
      <c r="EF31" s="168">
        <v>5.9917489897549245</v>
      </c>
      <c r="EG31" s="322"/>
      <c r="EH31" s="21" t="s">
        <v>9</v>
      </c>
      <c r="EI31" s="341">
        <v>109.29566666666666</v>
      </c>
      <c r="EJ31" s="168">
        <v>5.9547241022907684</v>
      </c>
      <c r="EK31" s="341">
        <v>111.32133333333333</v>
      </c>
      <c r="EL31" s="168">
        <v>5.9191636401439922</v>
      </c>
      <c r="EM31" s="341">
        <v>108.37066666666665</v>
      </c>
      <c r="EN31" s="168">
        <v>5.971422854086029</v>
      </c>
      <c r="EO31" s="322"/>
      <c r="EP31" s="21" t="s">
        <v>9</v>
      </c>
      <c r="EQ31" s="341">
        <v>99.942999999999984</v>
      </c>
      <c r="ER31" s="168">
        <v>3.753465413447671</v>
      </c>
      <c r="ES31" s="341">
        <v>114.78166666666668</v>
      </c>
      <c r="ET31" s="168">
        <v>3.8894234939428145</v>
      </c>
      <c r="EU31" s="341">
        <v>100.75233333333334</v>
      </c>
      <c r="EV31" s="168">
        <v>3.8516265498124369</v>
      </c>
      <c r="EW31" s="322"/>
      <c r="EX31" s="21" t="s">
        <v>9</v>
      </c>
      <c r="EY31" s="341">
        <v>99.333666666666659</v>
      </c>
      <c r="EZ31" s="168">
        <v>4.0041914411251156</v>
      </c>
      <c r="FA31" s="341">
        <v>108.32933333333331</v>
      </c>
      <c r="FB31" s="168">
        <v>3.9521089525139246</v>
      </c>
      <c r="FC31" s="341">
        <v>90.11633333333333</v>
      </c>
      <c r="FD31" s="168">
        <v>3.9636495611774762</v>
      </c>
      <c r="FE31" s="322"/>
      <c r="FF31" s="21" t="s">
        <v>9</v>
      </c>
      <c r="FG31" s="341">
        <v>103.77133333333335</v>
      </c>
      <c r="FH31" s="168">
        <v>3.8615500430443319</v>
      </c>
      <c r="FI31" s="341">
        <v>108.432</v>
      </c>
      <c r="FJ31" s="168">
        <v>3.8429831322450951</v>
      </c>
      <c r="FK31" s="341">
        <v>108.89033333333333</v>
      </c>
      <c r="FL31" s="168">
        <v>4.4593430141513153</v>
      </c>
      <c r="FM31" s="322"/>
      <c r="FN31" s="21" t="s">
        <v>9</v>
      </c>
      <c r="FO31" s="341">
        <v>98.343666666666664</v>
      </c>
      <c r="FP31" s="168">
        <v>-2.1382598235058197</v>
      </c>
      <c r="FQ31" s="341">
        <v>101.04900000000002</v>
      </c>
      <c r="FR31" s="168">
        <v>5.5156935538948488</v>
      </c>
      <c r="FS31" s="341">
        <v>101.08633333333334</v>
      </c>
      <c r="FT31" s="168">
        <v>9.2761913283129047</v>
      </c>
      <c r="FU31" s="322"/>
      <c r="FV31" s="21" t="s">
        <v>9</v>
      </c>
      <c r="FW31" s="341">
        <v>101.72733333333333</v>
      </c>
      <c r="FX31" s="168">
        <v>2.8322199399001704</v>
      </c>
      <c r="FY31" s="341">
        <v>100.59333333333332</v>
      </c>
      <c r="FZ31" s="168">
        <v>4.0266495820254136</v>
      </c>
      <c r="GA31" s="341">
        <v>99.102999999999994</v>
      </c>
      <c r="GB31" s="168">
        <v>4.0185071367414338</v>
      </c>
      <c r="GC31" s="322"/>
      <c r="GD31" s="21" t="s">
        <v>9</v>
      </c>
      <c r="GE31" s="341">
        <v>103.26233333333333</v>
      </c>
      <c r="GF31" s="168">
        <v>3.908850778669688</v>
      </c>
      <c r="GG31" s="341">
        <v>98.906999999999996</v>
      </c>
      <c r="GH31" s="168">
        <v>3.9380892647666599</v>
      </c>
      <c r="GI31" s="341">
        <v>121.14133333333335</v>
      </c>
      <c r="GJ31" s="168">
        <v>2.1059849421492203</v>
      </c>
      <c r="GK31" s="322"/>
      <c r="GL31" s="21" t="s">
        <v>9</v>
      </c>
      <c r="GM31" s="341">
        <v>98.658000000000015</v>
      </c>
      <c r="GN31" s="168">
        <v>3.8857280834643433</v>
      </c>
      <c r="GO31" s="341">
        <v>111.42966666666666</v>
      </c>
      <c r="GP31" s="168">
        <v>18.976722101417124</v>
      </c>
      <c r="GQ31" s="341">
        <v>114.008</v>
      </c>
      <c r="GR31" s="168">
        <v>19.191608734983518</v>
      </c>
      <c r="GS31" s="322"/>
      <c r="GT31" s="21" t="s">
        <v>9</v>
      </c>
      <c r="GU31" s="341">
        <v>97.682333333333347</v>
      </c>
      <c r="GV31" s="168">
        <v>3.1785159335416751</v>
      </c>
      <c r="GW31" s="341">
        <v>110.06766666666668</v>
      </c>
      <c r="GX31" s="168">
        <v>5.3161718123112536</v>
      </c>
      <c r="GY31" s="341">
        <v>101.07833333333333</v>
      </c>
      <c r="GZ31" s="168">
        <v>3.1713934735253986</v>
      </c>
      <c r="HA31" s="322"/>
      <c r="HB31" s="21" t="s">
        <v>9</v>
      </c>
      <c r="HC31" s="341">
        <v>95.450666666666677</v>
      </c>
      <c r="HD31" s="168">
        <v>3.1788183447222167</v>
      </c>
      <c r="HE31" s="341">
        <v>102.61099999999999</v>
      </c>
      <c r="HF31" s="168">
        <v>3.1798229041055919</v>
      </c>
      <c r="HG31" s="341">
        <v>99.228999999999999</v>
      </c>
      <c r="HH31" s="168">
        <v>-6.0891911164728754</v>
      </c>
      <c r="HI31" s="322"/>
      <c r="HJ31" s="21" t="s">
        <v>9</v>
      </c>
      <c r="HK31" s="341">
        <v>104.67066666666666</v>
      </c>
      <c r="HL31" s="168">
        <v>6.2063832872388218</v>
      </c>
      <c r="HM31" s="341">
        <v>108.36499999999999</v>
      </c>
      <c r="HN31" s="168">
        <v>5.6868269906443345</v>
      </c>
      <c r="HO31" s="341">
        <v>107.44900000000001</v>
      </c>
      <c r="HP31" s="168">
        <v>3.1762059386106785</v>
      </c>
      <c r="HQ31" s="322"/>
      <c r="HR31" s="21" t="s">
        <v>9</v>
      </c>
      <c r="HS31" s="341">
        <v>92.282666666666657</v>
      </c>
      <c r="HT31" s="168">
        <v>0.33359095404760808</v>
      </c>
      <c r="HU31" s="341">
        <v>112.37966666666667</v>
      </c>
      <c r="HV31" s="168">
        <v>5.7947926302688302E-3</v>
      </c>
      <c r="HW31" s="341">
        <v>112.95633333333335</v>
      </c>
      <c r="HX31" s="168">
        <v>0.44228526969834547</v>
      </c>
      <c r="HY31" s="322"/>
      <c r="HZ31" s="21" t="s">
        <v>9</v>
      </c>
      <c r="IA31" s="341">
        <v>88.396000000000001</v>
      </c>
      <c r="IB31" s="168">
        <v>0.86932230077398742</v>
      </c>
      <c r="IC31" s="341">
        <v>106.38771111273884</v>
      </c>
      <c r="ID31" s="168">
        <v>7.5402322886555453</v>
      </c>
      <c r="IE31" s="341">
        <v>101.64999999999999</v>
      </c>
      <c r="IF31" s="168">
        <v>-3.5312798914700352</v>
      </c>
      <c r="IG31" s="322"/>
      <c r="IH31" s="21" t="s">
        <v>9</v>
      </c>
      <c r="II31" s="341">
        <v>109.28699999999999</v>
      </c>
      <c r="IJ31" s="168">
        <v>17.013955017315595</v>
      </c>
      <c r="IK31" s="341">
        <v>117.13333333333333</v>
      </c>
      <c r="IL31" s="168">
        <v>5.2589228557454248</v>
      </c>
      <c r="IM31" s="341">
        <v>100.27066666666667</v>
      </c>
      <c r="IN31" s="168">
        <v>3.6906746762753073</v>
      </c>
      <c r="IO31" s="341">
        <v>122.09433333333332</v>
      </c>
      <c r="IP31" s="168">
        <v>3.9809961113167276</v>
      </c>
      <c r="IQ31" s="322"/>
      <c r="IR31" s="21" t="s">
        <v>9</v>
      </c>
      <c r="IS31" s="341">
        <v>107.53566666666667</v>
      </c>
      <c r="IT31" s="168">
        <v>3.8651330125601362</v>
      </c>
      <c r="IU31" s="341">
        <v>96.173000000000002</v>
      </c>
      <c r="IV31" s="168">
        <v>3.8738051902017929</v>
      </c>
      <c r="IW31" s="341">
        <v>107.05200000000001</v>
      </c>
      <c r="IX31" s="168">
        <v>3.656488560820037</v>
      </c>
      <c r="IY31" s="322"/>
      <c r="IZ31" s="21" t="s">
        <v>9</v>
      </c>
      <c r="JA31" s="341">
        <v>112.05033333333331</v>
      </c>
      <c r="JB31" s="168">
        <v>3.9156479652590264</v>
      </c>
      <c r="JC31" s="341">
        <v>110.84133333333334</v>
      </c>
      <c r="JD31" s="168">
        <v>5.9430360098655655</v>
      </c>
      <c r="JE31" s="341">
        <v>115.66933333333334</v>
      </c>
      <c r="JF31" s="168">
        <v>19.950981139024833</v>
      </c>
      <c r="JG31" s="322"/>
      <c r="JH31" s="21" t="s">
        <v>9</v>
      </c>
      <c r="JI31" s="341">
        <v>120.22066666666667</v>
      </c>
      <c r="JJ31" s="168">
        <v>27.703615666491672</v>
      </c>
      <c r="JK31" s="341">
        <v>101.10733333333333</v>
      </c>
      <c r="JL31" s="168">
        <v>16.909035691526526</v>
      </c>
      <c r="JM31" s="341">
        <v>85.862000000000009</v>
      </c>
      <c r="JN31" s="168">
        <v>-8.5232105509378044</v>
      </c>
      <c r="JO31" s="322"/>
      <c r="JP31" s="21" t="s">
        <v>9</v>
      </c>
      <c r="JQ31" s="341">
        <v>105.22133333333333</v>
      </c>
      <c r="JR31" s="168">
        <v>3.4182576277317764</v>
      </c>
      <c r="JS31" s="341">
        <v>111.90533333333333</v>
      </c>
      <c r="JT31" s="168">
        <v>4.4243952848832464</v>
      </c>
      <c r="JU31" s="341">
        <v>104.57799999999999</v>
      </c>
      <c r="JV31" s="168">
        <v>3.9504908346048637</v>
      </c>
      <c r="JW31" s="322"/>
      <c r="JX31" s="21" t="s">
        <v>9</v>
      </c>
      <c r="JY31" s="341">
        <v>104.33233333333334</v>
      </c>
      <c r="JZ31" s="168">
        <v>3.7633894107485162</v>
      </c>
      <c r="KA31" s="341">
        <v>89.495999999999995</v>
      </c>
      <c r="KB31" s="168">
        <v>8.6773270051377267</v>
      </c>
      <c r="KC31" s="341">
        <v>118.88533333333334</v>
      </c>
      <c r="KD31" s="168">
        <v>11.826524402131568</v>
      </c>
      <c r="KE31" s="322"/>
      <c r="KF31" s="21" t="s">
        <v>9</v>
      </c>
      <c r="KG31" s="341">
        <v>96.335999999999999</v>
      </c>
      <c r="KH31" s="168">
        <v>0.6088490333769272</v>
      </c>
      <c r="KI31" s="341">
        <v>97.086666666666659</v>
      </c>
      <c r="KJ31" s="168">
        <v>18.704064259857915</v>
      </c>
      <c r="KK31" s="341">
        <v>92.235333333333344</v>
      </c>
      <c r="KL31" s="168">
        <v>3.224981637527307</v>
      </c>
      <c r="KM31" s="322"/>
      <c r="KN31" s="21" t="s">
        <v>9</v>
      </c>
      <c r="KO31" s="341">
        <v>88.405666666666662</v>
      </c>
      <c r="KP31" s="168">
        <v>-1.2117659033714574</v>
      </c>
      <c r="KQ31" s="341">
        <v>115.25733333333334</v>
      </c>
      <c r="KR31" s="168">
        <v>14.529466604006828</v>
      </c>
      <c r="KS31" s="341">
        <v>97.225999999999999</v>
      </c>
      <c r="KT31" s="168">
        <v>-5.817059881640688</v>
      </c>
      <c r="KU31" s="322"/>
      <c r="KV31" s="21" t="s">
        <v>9</v>
      </c>
      <c r="KW31" s="341">
        <v>114.22133333333333</v>
      </c>
      <c r="KX31" s="168">
        <v>5.2354342098491742</v>
      </c>
      <c r="KY31" s="341">
        <v>109.25866666666667</v>
      </c>
      <c r="KZ31" s="168">
        <v>5.9007806265986034</v>
      </c>
      <c r="LA31" s="341">
        <v>116.307</v>
      </c>
      <c r="LB31" s="168">
        <v>15.690417473239208</v>
      </c>
      <c r="LC31" s="322"/>
      <c r="LD31" s="21" t="s">
        <v>9</v>
      </c>
      <c r="LE31" s="341">
        <v>94.415666666666667</v>
      </c>
      <c r="LF31" s="168">
        <v>7.4607331242471133</v>
      </c>
      <c r="LG31" s="341">
        <v>113.27533333333332</v>
      </c>
      <c r="LH31" s="168">
        <v>4.0844452463983032</v>
      </c>
      <c r="LI31" s="341">
        <v>113.00166666666667</v>
      </c>
      <c r="LJ31" s="168">
        <v>2.0333977520689217</v>
      </c>
      <c r="LK31" s="322"/>
      <c r="LL31" s="21" t="s">
        <v>9</v>
      </c>
      <c r="LM31" s="341">
        <v>123.91399999999999</v>
      </c>
      <c r="LN31" s="168">
        <v>4.9999533641942833</v>
      </c>
      <c r="LO31" s="341">
        <v>113.84366666666666</v>
      </c>
      <c r="LP31" s="168">
        <v>4.8047470872445928</v>
      </c>
      <c r="LQ31" s="341">
        <v>140.35500000000002</v>
      </c>
      <c r="LR31" s="168">
        <v>4.4570895650954725</v>
      </c>
      <c r="LS31" s="322"/>
      <c r="LT31" s="21" t="s">
        <v>9</v>
      </c>
      <c r="LU31" s="341">
        <v>96.459666666666678</v>
      </c>
      <c r="LV31" s="168">
        <v>3.380503622686561</v>
      </c>
      <c r="LW31" s="341">
        <v>80.697999999999993</v>
      </c>
      <c r="LX31" s="168">
        <v>3.9679344620877686</v>
      </c>
      <c r="LY31" s="341">
        <v>78.852666666666664</v>
      </c>
      <c r="LZ31" s="168">
        <v>-25.992104728402467</v>
      </c>
      <c r="MA31" s="322"/>
      <c r="MB31" s="21" t="s">
        <v>9</v>
      </c>
      <c r="MC31" s="341">
        <v>114.80200000000001</v>
      </c>
      <c r="MD31" s="168">
        <v>12.472148079340712</v>
      </c>
      <c r="ME31" s="341">
        <v>84.458333333333329</v>
      </c>
      <c r="MF31" s="168">
        <v>-10.365937938787724</v>
      </c>
      <c r="MG31" s="341">
        <v>98.560999999999993</v>
      </c>
      <c r="MH31" s="168">
        <v>2.6328879905409366</v>
      </c>
      <c r="MI31" s="322"/>
      <c r="MJ31" s="21" t="s">
        <v>9</v>
      </c>
      <c r="MK31" s="341">
        <v>95.108000000000004</v>
      </c>
      <c r="ML31" s="168">
        <v>-8.0256038628875928</v>
      </c>
      <c r="MM31" s="341">
        <v>102.96461957822675</v>
      </c>
      <c r="MN31" s="168">
        <v>9.5302812218259305</v>
      </c>
      <c r="MO31" s="341">
        <v>81.50566666666667</v>
      </c>
      <c r="MP31" s="168">
        <v>5.0015392105961212</v>
      </c>
    </row>
    <row r="32" spans="1:354" ht="15" hidden="1" customHeight="1">
      <c r="A32" s="322"/>
      <c r="B32" s="21" t="s">
        <v>10</v>
      </c>
      <c r="C32" s="341">
        <v>98.205162605253534</v>
      </c>
      <c r="D32" s="168">
        <v>2.234335777088873</v>
      </c>
      <c r="E32" s="341">
        <v>99.719999999999985</v>
      </c>
      <c r="F32" s="168">
        <v>5.9789083688742721</v>
      </c>
      <c r="G32" s="341">
        <v>96.772666666666666</v>
      </c>
      <c r="H32" s="168">
        <v>-1.1682944137181011</v>
      </c>
      <c r="I32" s="322"/>
      <c r="J32" s="21" t="s">
        <v>10</v>
      </c>
      <c r="K32" s="341">
        <v>100.241</v>
      </c>
      <c r="L32" s="168">
        <v>-14.133686846537515</v>
      </c>
      <c r="M32" s="341">
        <v>120.669</v>
      </c>
      <c r="N32" s="168">
        <v>7.7376255639921965</v>
      </c>
      <c r="O32" s="341">
        <v>94.556666666666658</v>
      </c>
      <c r="P32" s="168">
        <v>-15.441424492335926</v>
      </c>
      <c r="Q32" s="322"/>
      <c r="R32" s="21" t="s">
        <v>10</v>
      </c>
      <c r="S32" s="341">
        <v>102.762</v>
      </c>
      <c r="T32" s="168">
        <v>4.5216558251514272</v>
      </c>
      <c r="U32" s="341">
        <v>100.55799999999999</v>
      </c>
      <c r="V32" s="168">
        <v>5.6109189820366083</v>
      </c>
      <c r="W32" s="341">
        <v>104.59533333333333</v>
      </c>
      <c r="X32" s="168">
        <v>2.5733257341228324</v>
      </c>
      <c r="Y32" s="322"/>
      <c r="Z32" s="21" t="s">
        <v>10</v>
      </c>
      <c r="AA32" s="341">
        <v>108.658</v>
      </c>
      <c r="AB32" s="168">
        <v>7.0805668905978649</v>
      </c>
      <c r="AC32" s="341">
        <v>116.05933333333333</v>
      </c>
      <c r="AD32" s="168">
        <v>18.237955207964433</v>
      </c>
      <c r="AE32" s="341">
        <v>92.816999999999993</v>
      </c>
      <c r="AF32" s="168">
        <v>1.7958752946536976</v>
      </c>
      <c r="AG32" s="322"/>
      <c r="AH32" s="21" t="s">
        <v>10</v>
      </c>
      <c r="AI32" s="341">
        <v>113.74399999999999</v>
      </c>
      <c r="AJ32" s="168">
        <v>17.875279106937342</v>
      </c>
      <c r="AK32" s="341">
        <v>111.81133333333332</v>
      </c>
      <c r="AL32" s="168">
        <v>18.244301410953454</v>
      </c>
      <c r="AM32" s="341">
        <v>93.774333333333331</v>
      </c>
      <c r="AN32" s="168">
        <v>3.8728180909596688</v>
      </c>
      <c r="AO32" s="322"/>
      <c r="AP32" s="21" t="s">
        <v>10</v>
      </c>
      <c r="AQ32" s="341">
        <v>102.92333333333333</v>
      </c>
      <c r="AR32" s="168">
        <v>4.4428674049995323</v>
      </c>
      <c r="AS32" s="341">
        <v>106.98033333333335</v>
      </c>
      <c r="AT32" s="168">
        <v>0.34491520409025611</v>
      </c>
      <c r="AU32" s="341">
        <v>100.75766666666668</v>
      </c>
      <c r="AV32" s="168">
        <v>-5.2722545468926114</v>
      </c>
      <c r="AW32" s="322"/>
      <c r="AX32" s="21" t="s">
        <v>10</v>
      </c>
      <c r="AY32" s="341">
        <v>119.77966666666664</v>
      </c>
      <c r="AZ32" s="168">
        <v>31.290539448678317</v>
      </c>
      <c r="BA32" s="341">
        <v>116.41199999999999</v>
      </c>
      <c r="BB32" s="168">
        <v>16.905354635788143</v>
      </c>
      <c r="BC32" s="341">
        <v>122.276</v>
      </c>
      <c r="BD32" s="168">
        <v>19.401890520803789</v>
      </c>
      <c r="BE32" s="322"/>
      <c r="BF32" s="21" t="s">
        <v>10</v>
      </c>
      <c r="BG32" s="341">
        <v>83.553333333333327</v>
      </c>
      <c r="BH32" s="168">
        <v>-9.0856782399961133</v>
      </c>
      <c r="BI32" s="341">
        <v>109.68433333333333</v>
      </c>
      <c r="BJ32" s="168">
        <v>8.3481706804957412</v>
      </c>
      <c r="BK32" s="341">
        <v>108.79899999999999</v>
      </c>
      <c r="BL32" s="168">
        <v>20.089994629034109</v>
      </c>
      <c r="BM32" s="322"/>
      <c r="BN32" s="21" t="s">
        <v>10</v>
      </c>
      <c r="BO32" s="341">
        <v>100.96033333333332</v>
      </c>
      <c r="BP32" s="168">
        <v>1.9516293371852669</v>
      </c>
      <c r="BQ32" s="341">
        <v>109.25852754562514</v>
      </c>
      <c r="BR32" s="168">
        <v>11.752031839579274</v>
      </c>
      <c r="BS32" s="341">
        <v>112.97199999999999</v>
      </c>
      <c r="BT32" s="168">
        <v>11.564461327196554</v>
      </c>
      <c r="BU32" s="322"/>
      <c r="BV32" s="21" t="s">
        <v>10</v>
      </c>
      <c r="BW32" s="341">
        <v>113.86333333333334</v>
      </c>
      <c r="BX32" s="168">
        <v>11.727010435994401</v>
      </c>
      <c r="BY32" s="341">
        <v>105.23899999999999</v>
      </c>
      <c r="BZ32" s="168">
        <v>2.0743318133334299</v>
      </c>
      <c r="CA32" s="341">
        <v>113.57099999999998</v>
      </c>
      <c r="CB32" s="168">
        <v>5.0961159737591117</v>
      </c>
      <c r="CC32" s="322"/>
      <c r="CD32" s="21" t="s">
        <v>10</v>
      </c>
      <c r="CE32" s="341">
        <v>103.63566666666668</v>
      </c>
      <c r="CF32" s="168">
        <v>5.0664568972905215</v>
      </c>
      <c r="CG32" s="341">
        <v>102.40300000000001</v>
      </c>
      <c r="CH32" s="168">
        <v>5.1134662985806898</v>
      </c>
      <c r="CI32" s="341">
        <v>99.785333333333327</v>
      </c>
      <c r="CJ32" s="168">
        <v>8.0967524600557397</v>
      </c>
      <c r="CK32" s="322"/>
      <c r="CL32" s="21" t="s">
        <v>10</v>
      </c>
      <c r="CM32" s="341">
        <v>105.25233333333334</v>
      </c>
      <c r="CN32" s="168">
        <v>-0.71391601749579081</v>
      </c>
      <c r="CO32" s="341">
        <v>99.25200000000001</v>
      </c>
      <c r="CP32" s="168">
        <v>12.396448069278151</v>
      </c>
      <c r="CQ32" s="341">
        <v>99.10733333333333</v>
      </c>
      <c r="CR32" s="168">
        <v>12.670640258138619</v>
      </c>
      <c r="CS32" s="322"/>
      <c r="CT32" s="21" t="s">
        <v>10</v>
      </c>
      <c r="CU32" s="341">
        <v>114.06966666666666</v>
      </c>
      <c r="CV32" s="168">
        <v>5.1165400985065759</v>
      </c>
      <c r="CW32" s="341">
        <v>83.156666666666666</v>
      </c>
      <c r="CX32" s="168">
        <v>-11.346791559397033</v>
      </c>
      <c r="CY32" s="341">
        <v>117.61966666666666</v>
      </c>
      <c r="CZ32" s="168">
        <v>19.306840186052668</v>
      </c>
      <c r="DA32" s="322"/>
      <c r="DB32" s="21" t="s">
        <v>10</v>
      </c>
      <c r="DC32" s="341">
        <v>106.35633333333332</v>
      </c>
      <c r="DD32" s="168">
        <v>13.000461541984976</v>
      </c>
      <c r="DE32" s="341">
        <v>121.605</v>
      </c>
      <c r="DF32" s="168">
        <v>24.8765235333763</v>
      </c>
      <c r="DG32" s="341">
        <v>102.29166666666667</v>
      </c>
      <c r="DH32" s="168">
        <v>2.1827718987156288</v>
      </c>
      <c r="DI32" s="322"/>
      <c r="DJ32" s="21" t="s">
        <v>10</v>
      </c>
      <c r="DK32" s="341">
        <v>103.73399999999999</v>
      </c>
      <c r="DL32" s="168">
        <v>2.1740952350049128</v>
      </c>
      <c r="DM32" s="341">
        <v>95.778666666666666</v>
      </c>
      <c r="DN32" s="168">
        <v>-11.797000694386412</v>
      </c>
      <c r="DO32" s="341">
        <v>112.29133333333334</v>
      </c>
      <c r="DP32" s="168">
        <v>3.993785174640621</v>
      </c>
      <c r="DQ32" s="322"/>
      <c r="DR32" s="21" t="s">
        <v>10</v>
      </c>
      <c r="DS32" s="341">
        <v>104.71766666666667</v>
      </c>
      <c r="DT32" s="168">
        <v>2.1766945769015535</v>
      </c>
      <c r="DU32" s="341">
        <v>105.12766666666666</v>
      </c>
      <c r="DV32" s="168">
        <v>-0.11381615702907766</v>
      </c>
      <c r="DW32" s="341">
        <v>123.21666666666665</v>
      </c>
      <c r="DX32" s="168">
        <v>27.944919988431309</v>
      </c>
      <c r="DY32" s="322"/>
      <c r="DZ32" s="21" t="s">
        <v>10</v>
      </c>
      <c r="EA32" s="341">
        <v>97.004000000000005</v>
      </c>
      <c r="EB32" s="168">
        <v>3.1428392195656869</v>
      </c>
      <c r="EC32" s="341">
        <v>101.83766666666668</v>
      </c>
      <c r="ED32" s="168">
        <v>8.3884308805266272</v>
      </c>
      <c r="EE32" s="341">
        <v>113.82166666666666</v>
      </c>
      <c r="EF32" s="168">
        <v>8.4067828420374582</v>
      </c>
      <c r="EG32" s="322"/>
      <c r="EH32" s="21" t="s">
        <v>10</v>
      </c>
      <c r="EI32" s="341">
        <v>109.67333333333333</v>
      </c>
      <c r="EJ32" s="168">
        <v>8.4576171310263675</v>
      </c>
      <c r="EK32" s="341">
        <v>120.59033333333333</v>
      </c>
      <c r="EL32" s="168">
        <v>8.4285138641241986</v>
      </c>
      <c r="EM32" s="341">
        <v>107.94766666666668</v>
      </c>
      <c r="EN32" s="168">
        <v>8.4033190633547576</v>
      </c>
      <c r="EO32" s="322"/>
      <c r="EP32" s="21" t="s">
        <v>10</v>
      </c>
      <c r="EQ32" s="341">
        <v>103.93366666666667</v>
      </c>
      <c r="ER32" s="168">
        <v>2.7553034689244527</v>
      </c>
      <c r="ES32" s="341">
        <v>96.572333333333333</v>
      </c>
      <c r="ET32" s="168">
        <v>2.6479812661310405</v>
      </c>
      <c r="EU32" s="341">
        <v>99.257666666666651</v>
      </c>
      <c r="EV32" s="168">
        <v>2.6841612952284208</v>
      </c>
      <c r="EW32" s="322"/>
      <c r="EX32" s="21" t="s">
        <v>10</v>
      </c>
      <c r="EY32" s="341">
        <v>113.95333333333333</v>
      </c>
      <c r="EZ32" s="168">
        <v>2.7635313495413243</v>
      </c>
      <c r="FA32" s="341">
        <v>106.39266666666667</v>
      </c>
      <c r="FB32" s="168">
        <v>2.7225812665548688</v>
      </c>
      <c r="FC32" s="341">
        <v>122.64866666666667</v>
      </c>
      <c r="FD32" s="168">
        <v>2.8650037633367873</v>
      </c>
      <c r="FE32" s="322"/>
      <c r="FF32" s="21" t="s">
        <v>10</v>
      </c>
      <c r="FG32" s="341">
        <v>104.089</v>
      </c>
      <c r="FH32" s="168">
        <v>2.7037410659488899</v>
      </c>
      <c r="FI32" s="341">
        <v>114.26733333333334</v>
      </c>
      <c r="FJ32" s="168">
        <v>3.8370687226291409</v>
      </c>
      <c r="FK32" s="341">
        <v>107.31433333333332</v>
      </c>
      <c r="FL32" s="168">
        <v>4.7332697740059899</v>
      </c>
      <c r="FM32" s="322"/>
      <c r="FN32" s="21" t="s">
        <v>10</v>
      </c>
      <c r="FO32" s="341">
        <v>99.966999999999999</v>
      </c>
      <c r="FP32" s="168">
        <v>-6.1441777968692577</v>
      </c>
      <c r="FQ32" s="341">
        <v>105.41666666666667</v>
      </c>
      <c r="FR32" s="168">
        <v>2.5423681573051908</v>
      </c>
      <c r="FS32" s="341">
        <v>107.90600000000001</v>
      </c>
      <c r="FT32" s="168">
        <v>-2.7353554380106857</v>
      </c>
      <c r="FU32" s="322"/>
      <c r="FV32" s="21" t="s">
        <v>10</v>
      </c>
      <c r="FW32" s="341">
        <v>112.41433333333333</v>
      </c>
      <c r="FX32" s="168">
        <v>5.3814031495542594</v>
      </c>
      <c r="FY32" s="341">
        <v>107.99633333333334</v>
      </c>
      <c r="FZ32" s="168">
        <v>2.8857395379069146</v>
      </c>
      <c r="GA32" s="341">
        <v>108.41733333333333</v>
      </c>
      <c r="GB32" s="168">
        <v>2.9880764757575236</v>
      </c>
      <c r="GC32" s="322"/>
      <c r="GD32" s="21" t="s">
        <v>10</v>
      </c>
      <c r="GE32" s="341">
        <v>107.32299999999999</v>
      </c>
      <c r="GF32" s="168">
        <v>2.9073371395447225</v>
      </c>
      <c r="GG32" s="341">
        <v>104.83166666666666</v>
      </c>
      <c r="GH32" s="168">
        <v>2.9328403483113448</v>
      </c>
      <c r="GI32" s="341">
        <v>96.98899999999999</v>
      </c>
      <c r="GJ32" s="168">
        <v>1.5140438709364332</v>
      </c>
      <c r="GK32" s="322"/>
      <c r="GL32" s="21" t="s">
        <v>10</v>
      </c>
      <c r="GM32" s="341">
        <v>106.158</v>
      </c>
      <c r="GN32" s="168">
        <v>2.8678645283923885</v>
      </c>
      <c r="GO32" s="341">
        <v>118.84499999999998</v>
      </c>
      <c r="GP32" s="168">
        <v>10.39213495208584</v>
      </c>
      <c r="GQ32" s="341">
        <v>117.32633333333332</v>
      </c>
      <c r="GR32" s="168">
        <v>10.578185299025151</v>
      </c>
      <c r="GS32" s="322"/>
      <c r="GT32" s="21" t="s">
        <v>10</v>
      </c>
      <c r="GU32" s="341">
        <v>101.33433333333333</v>
      </c>
      <c r="GV32" s="168">
        <v>4.0429119505032816</v>
      </c>
      <c r="GW32" s="341">
        <v>105.67266666666666</v>
      </c>
      <c r="GX32" s="168">
        <v>7.1542952807251368</v>
      </c>
      <c r="GY32" s="341">
        <v>105.24333333333334</v>
      </c>
      <c r="GZ32" s="168">
        <v>4.1205404843751836</v>
      </c>
      <c r="HA32" s="322"/>
      <c r="HB32" s="21" t="s">
        <v>10</v>
      </c>
      <c r="HC32" s="341">
        <v>105.82666666666667</v>
      </c>
      <c r="HD32" s="168">
        <v>4.1566849415227409</v>
      </c>
      <c r="HE32" s="341">
        <v>106.13366666666667</v>
      </c>
      <c r="HF32" s="168">
        <v>4.1560006872586257</v>
      </c>
      <c r="HG32" s="341">
        <v>99.262666666666675</v>
      </c>
      <c r="HH32" s="168">
        <v>-0.85797194147141909</v>
      </c>
      <c r="HI32" s="322"/>
      <c r="HJ32" s="21" t="s">
        <v>10</v>
      </c>
      <c r="HK32" s="341">
        <v>109.05266666666667</v>
      </c>
      <c r="HL32" s="168">
        <v>7.8025050408240446</v>
      </c>
      <c r="HM32" s="341">
        <v>94.269333333333336</v>
      </c>
      <c r="HN32" s="168">
        <v>6.8838252002121152</v>
      </c>
      <c r="HO32" s="341">
        <v>101.27633333333334</v>
      </c>
      <c r="HP32" s="168">
        <v>4.0832852092961218</v>
      </c>
      <c r="HQ32" s="322"/>
      <c r="HR32" s="21" t="s">
        <v>10</v>
      </c>
      <c r="HS32" s="341">
        <v>98.363666666666674</v>
      </c>
      <c r="HT32" s="168">
        <v>1.7645691369104952</v>
      </c>
      <c r="HU32" s="341">
        <v>101.31633333333333</v>
      </c>
      <c r="HV32" s="168">
        <v>1.8818630091164152</v>
      </c>
      <c r="HW32" s="341">
        <v>105.69666666666666</v>
      </c>
      <c r="HX32" s="168">
        <v>1.9865008732160305</v>
      </c>
      <c r="HY32" s="322"/>
      <c r="HZ32" s="21" t="s">
        <v>10</v>
      </c>
      <c r="IA32" s="341">
        <v>103.83633333333334</v>
      </c>
      <c r="IB32" s="168">
        <v>1.8949075273779954</v>
      </c>
      <c r="IC32" s="341">
        <v>115.18100881067005</v>
      </c>
      <c r="ID32" s="168">
        <v>2.1010523867786901E-2</v>
      </c>
      <c r="IE32" s="341">
        <v>104.07299999999999</v>
      </c>
      <c r="IF32" s="168">
        <v>-5.3860973248922051</v>
      </c>
      <c r="IG32" s="322"/>
      <c r="IH32" s="21" t="s">
        <v>10</v>
      </c>
      <c r="II32" s="341">
        <v>105.247</v>
      </c>
      <c r="IJ32" s="168">
        <v>13.999213934524676</v>
      </c>
      <c r="IK32" s="341">
        <v>106.45533333333333</v>
      </c>
      <c r="IL32" s="168">
        <v>5.3394462643316984</v>
      </c>
      <c r="IM32" s="341">
        <v>113.39233333333333</v>
      </c>
      <c r="IN32" s="168">
        <v>3.9004712956000276</v>
      </c>
      <c r="IO32" s="341">
        <v>95.777666666666676</v>
      </c>
      <c r="IP32" s="168">
        <v>3.8408050129059177</v>
      </c>
      <c r="IQ32" s="322"/>
      <c r="IR32" s="21" t="s">
        <v>10</v>
      </c>
      <c r="IS32" s="341">
        <v>104.88966666666666</v>
      </c>
      <c r="IT32" s="168">
        <v>3.8934734842777914</v>
      </c>
      <c r="IU32" s="341">
        <v>90.160000000000011</v>
      </c>
      <c r="IV32" s="168">
        <v>3.8877855203631242</v>
      </c>
      <c r="IW32" s="341">
        <v>105.19233333333334</v>
      </c>
      <c r="IX32" s="168">
        <v>3.809204857548238</v>
      </c>
      <c r="IY32" s="322"/>
      <c r="IZ32" s="21" t="s">
        <v>10</v>
      </c>
      <c r="JA32" s="341">
        <v>101.97933333333333</v>
      </c>
      <c r="JB32" s="168">
        <v>3.8519401296737215</v>
      </c>
      <c r="JC32" s="341">
        <v>106.73966666666666</v>
      </c>
      <c r="JD32" s="168">
        <v>9.7875232636248484</v>
      </c>
      <c r="JE32" s="341">
        <v>124.52966666666667</v>
      </c>
      <c r="JF32" s="168">
        <v>17.602672973912775</v>
      </c>
      <c r="JG32" s="322"/>
      <c r="JH32" s="21" t="s">
        <v>10</v>
      </c>
      <c r="JI32" s="341">
        <v>127.76033333333334</v>
      </c>
      <c r="JJ32" s="168">
        <v>19.735329625969754</v>
      </c>
      <c r="JK32" s="341">
        <v>118.277</v>
      </c>
      <c r="JL32" s="168">
        <v>8.6734927086812235</v>
      </c>
      <c r="JM32" s="341">
        <v>88.649666666666675</v>
      </c>
      <c r="JN32" s="168">
        <v>9.6861459851313043</v>
      </c>
      <c r="JO32" s="322"/>
      <c r="JP32" s="21" t="s">
        <v>10</v>
      </c>
      <c r="JQ32" s="341">
        <v>104.85000000000001</v>
      </c>
      <c r="JR32" s="168">
        <v>5.8384952954937575</v>
      </c>
      <c r="JS32" s="341">
        <v>95.158999999999992</v>
      </c>
      <c r="JT32" s="168">
        <v>-1.9068607160656654</v>
      </c>
      <c r="JU32" s="341">
        <v>111.31233333333334</v>
      </c>
      <c r="JV32" s="168">
        <v>-1.3088830460434195</v>
      </c>
      <c r="JW32" s="322"/>
      <c r="JX32" s="21" t="s">
        <v>10</v>
      </c>
      <c r="JY32" s="341">
        <v>108.97233333333332</v>
      </c>
      <c r="JZ32" s="168">
        <v>8.7457273371895639</v>
      </c>
      <c r="KA32" s="341">
        <v>116.03933333333333</v>
      </c>
      <c r="KB32" s="168">
        <v>-2.9318721629924056</v>
      </c>
      <c r="KC32" s="341">
        <v>112.74000000000001</v>
      </c>
      <c r="KD32" s="168">
        <v>13.17621608363649</v>
      </c>
      <c r="KE32" s="322"/>
      <c r="KF32" s="21" t="s">
        <v>10</v>
      </c>
      <c r="KG32" s="341">
        <v>87.709333333333333</v>
      </c>
      <c r="KH32" s="168">
        <v>3.878775133317319</v>
      </c>
      <c r="KI32" s="341">
        <v>120.56133333333332</v>
      </c>
      <c r="KJ32" s="168">
        <v>8.1785849221124494</v>
      </c>
      <c r="KK32" s="341">
        <v>115.17566666666669</v>
      </c>
      <c r="KL32" s="168">
        <v>3.6441484036076019</v>
      </c>
      <c r="KM32" s="322"/>
      <c r="KN32" s="21" t="s">
        <v>10</v>
      </c>
      <c r="KO32" s="341">
        <v>112.97766666666666</v>
      </c>
      <c r="KP32" s="168">
        <v>2.457875519506004</v>
      </c>
      <c r="KQ32" s="341">
        <v>110.274</v>
      </c>
      <c r="KR32" s="168">
        <v>10.356989883078583</v>
      </c>
      <c r="KS32" s="341">
        <v>100.682</v>
      </c>
      <c r="KT32" s="168">
        <v>1.0672735659103409</v>
      </c>
      <c r="KU32" s="322"/>
      <c r="KV32" s="21" t="s">
        <v>10</v>
      </c>
      <c r="KW32" s="341">
        <v>95.690666666666672</v>
      </c>
      <c r="KX32" s="168">
        <v>-0.76725215025781779</v>
      </c>
      <c r="KY32" s="341">
        <v>113.218</v>
      </c>
      <c r="KZ32" s="168">
        <v>14.584319499722682</v>
      </c>
      <c r="LA32" s="341">
        <v>105.64866666666667</v>
      </c>
      <c r="LB32" s="168">
        <v>-1.778336076462935</v>
      </c>
      <c r="LC32" s="322"/>
      <c r="LD32" s="21" t="s">
        <v>10</v>
      </c>
      <c r="LE32" s="341">
        <v>107.60733333333333</v>
      </c>
      <c r="LF32" s="168">
        <v>12.646685580805595</v>
      </c>
      <c r="LG32" s="341">
        <v>95.88600000000001</v>
      </c>
      <c r="LH32" s="168">
        <v>9.3757056180558322</v>
      </c>
      <c r="LI32" s="341">
        <v>92.336333333333343</v>
      </c>
      <c r="LJ32" s="168">
        <v>6.0281520271631592</v>
      </c>
      <c r="LK32" s="322"/>
      <c r="LL32" s="21" t="s">
        <v>10</v>
      </c>
      <c r="LM32" s="341">
        <v>96.295333333333318</v>
      </c>
      <c r="LN32" s="168">
        <v>9.5612094782453738</v>
      </c>
      <c r="LO32" s="341">
        <v>108.27566666666667</v>
      </c>
      <c r="LP32" s="168">
        <v>9.5631818562553548</v>
      </c>
      <c r="LQ32" s="341">
        <v>96.99466666666666</v>
      </c>
      <c r="LR32" s="168">
        <v>9.5661844350446898</v>
      </c>
      <c r="LS32" s="322"/>
      <c r="LT32" s="21" t="s">
        <v>10</v>
      </c>
      <c r="LU32" s="341">
        <v>118.24433333333333</v>
      </c>
      <c r="LV32" s="168">
        <v>0.14660159747927537</v>
      </c>
      <c r="LW32" s="341">
        <v>148.03566666666669</v>
      </c>
      <c r="LX32" s="168">
        <v>7.6684943963452952</v>
      </c>
      <c r="LY32" s="341">
        <v>70.832000000000008</v>
      </c>
      <c r="LZ32" s="168">
        <v>-18.658018042224356</v>
      </c>
      <c r="MA32" s="322"/>
      <c r="MB32" s="21" t="s">
        <v>10</v>
      </c>
      <c r="MC32" s="341">
        <v>110.97566666666667</v>
      </c>
      <c r="MD32" s="168">
        <v>9.2501535705282549</v>
      </c>
      <c r="ME32" s="341">
        <v>110.97333333333334</v>
      </c>
      <c r="MF32" s="168">
        <v>4.3602396238738805</v>
      </c>
      <c r="MG32" s="341">
        <v>96.406999999999996</v>
      </c>
      <c r="MH32" s="168">
        <v>-4.3935362926710155</v>
      </c>
      <c r="MI32" s="322"/>
      <c r="MJ32" s="21" t="s">
        <v>10</v>
      </c>
      <c r="MK32" s="341">
        <v>88.735333333333344</v>
      </c>
      <c r="ML32" s="168">
        <v>-6.6097654596502053</v>
      </c>
      <c r="MM32" s="341">
        <v>109.49214221555671</v>
      </c>
      <c r="MN32" s="168">
        <v>10.971837786252195</v>
      </c>
      <c r="MO32" s="341">
        <v>101.69799999999999</v>
      </c>
      <c r="MP32" s="168">
        <v>24.232972223473695</v>
      </c>
    </row>
    <row r="33" spans="1:354" ht="15" hidden="1" customHeight="1">
      <c r="A33" s="322"/>
      <c r="B33" s="21" t="s">
        <v>11</v>
      </c>
      <c r="C33" s="341">
        <v>106.9016331805186</v>
      </c>
      <c r="D33" s="168">
        <v>5.4424232541318247</v>
      </c>
      <c r="E33" s="341">
        <v>102.00966666666666</v>
      </c>
      <c r="F33" s="168">
        <v>1.6228751718656724</v>
      </c>
      <c r="G33" s="341">
        <v>111.527</v>
      </c>
      <c r="H33" s="168">
        <v>8.9848688065350188</v>
      </c>
      <c r="I33" s="322"/>
      <c r="J33" s="21" t="s">
        <v>11</v>
      </c>
      <c r="K33" s="341">
        <v>94.714333333333343</v>
      </c>
      <c r="L33" s="168">
        <v>-7.139632281724829</v>
      </c>
      <c r="M33" s="341">
        <v>145.52433333333332</v>
      </c>
      <c r="N33" s="168">
        <v>48.458111252760546</v>
      </c>
      <c r="O33" s="341">
        <v>95.796333333333337</v>
      </c>
      <c r="P33" s="168">
        <v>-9.838996735188033</v>
      </c>
      <c r="Q33" s="322"/>
      <c r="R33" s="21" t="s">
        <v>11</v>
      </c>
      <c r="S33" s="341">
        <v>107.163</v>
      </c>
      <c r="T33" s="168">
        <v>5.3935089454776062</v>
      </c>
      <c r="U33" s="341">
        <v>108.47500000000001</v>
      </c>
      <c r="V33" s="168">
        <v>-1.5719015400610346</v>
      </c>
      <c r="W33" s="341">
        <v>103.44000000000001</v>
      </c>
      <c r="X33" s="168">
        <v>5.3040926399430646</v>
      </c>
      <c r="Y33" s="322"/>
      <c r="Z33" s="21" t="s">
        <v>11</v>
      </c>
      <c r="AA33" s="341">
        <v>106.99833333333333</v>
      </c>
      <c r="AB33" s="168">
        <v>2.1217768964058052</v>
      </c>
      <c r="AC33" s="341">
        <v>121.66800000000001</v>
      </c>
      <c r="AD33" s="168">
        <v>12.597826723301807</v>
      </c>
      <c r="AE33" s="341">
        <v>104.15600000000001</v>
      </c>
      <c r="AF33" s="168">
        <v>-12.692335766956489</v>
      </c>
      <c r="AG33" s="322"/>
      <c r="AH33" s="21" t="s">
        <v>11</v>
      </c>
      <c r="AI33" s="341">
        <v>134.75866666666667</v>
      </c>
      <c r="AJ33" s="168">
        <v>18.207923785760215</v>
      </c>
      <c r="AK33" s="341">
        <v>117.86566666666666</v>
      </c>
      <c r="AL33" s="168">
        <v>2.5358988124870763</v>
      </c>
      <c r="AM33" s="341">
        <v>99.670333333333318</v>
      </c>
      <c r="AN33" s="168">
        <v>-17.344696437262954</v>
      </c>
      <c r="AO33" s="322"/>
      <c r="AP33" s="21" t="s">
        <v>11</v>
      </c>
      <c r="AQ33" s="341">
        <v>111.11533333333334</v>
      </c>
      <c r="AR33" s="168">
        <v>2.3387072110353699</v>
      </c>
      <c r="AS33" s="341">
        <v>98.476333333333329</v>
      </c>
      <c r="AT33" s="168">
        <v>3.9036238572560933</v>
      </c>
      <c r="AU33" s="341">
        <v>100.146</v>
      </c>
      <c r="AV33" s="168">
        <v>-5.94487970235717</v>
      </c>
      <c r="AW33" s="322"/>
      <c r="AX33" s="21" t="s">
        <v>11</v>
      </c>
      <c r="AY33" s="341">
        <v>112.97500000000001</v>
      </c>
      <c r="AZ33" s="168">
        <v>-1.8475936242947455</v>
      </c>
      <c r="BA33" s="341">
        <v>118.521</v>
      </c>
      <c r="BB33" s="168">
        <v>14.243009023669799</v>
      </c>
      <c r="BC33" s="341">
        <v>137.11533333333333</v>
      </c>
      <c r="BD33" s="168">
        <v>20.716295861445502</v>
      </c>
      <c r="BE33" s="322"/>
      <c r="BF33" s="21" t="s">
        <v>11</v>
      </c>
      <c r="BG33" s="341">
        <v>99.131666666666661</v>
      </c>
      <c r="BH33" s="168">
        <v>-6.613310323233847</v>
      </c>
      <c r="BI33" s="341">
        <v>109.312</v>
      </c>
      <c r="BJ33" s="168">
        <v>4.2838482079969253</v>
      </c>
      <c r="BK33" s="341">
        <v>128.15366666666668</v>
      </c>
      <c r="BL33" s="168">
        <v>6.6956105197043598</v>
      </c>
      <c r="BM33" s="322"/>
      <c r="BN33" s="21" t="s">
        <v>11</v>
      </c>
      <c r="BO33" s="341">
        <v>95.841000000000008</v>
      </c>
      <c r="BP33" s="168">
        <v>-5.5759862332458283</v>
      </c>
      <c r="BQ33" s="341">
        <v>121.65360902066259</v>
      </c>
      <c r="BR33" s="168">
        <v>10.602254388942526</v>
      </c>
      <c r="BS33" s="341">
        <v>120.03899999999999</v>
      </c>
      <c r="BT33" s="168">
        <v>10.613244203815285</v>
      </c>
      <c r="BU33" s="322"/>
      <c r="BV33" s="21" t="s">
        <v>11</v>
      </c>
      <c r="BW33" s="341">
        <v>119.42533333333334</v>
      </c>
      <c r="BX33" s="168">
        <v>10.650490292947296</v>
      </c>
      <c r="BY33" s="341">
        <v>95.076333333333352</v>
      </c>
      <c r="BZ33" s="168">
        <v>-1.4991589948086386</v>
      </c>
      <c r="CA33" s="341">
        <v>102.73866666666667</v>
      </c>
      <c r="CB33" s="168">
        <v>5.9146824494335846</v>
      </c>
      <c r="CC33" s="322"/>
      <c r="CD33" s="21" t="s">
        <v>11</v>
      </c>
      <c r="CE33" s="341">
        <v>110.572</v>
      </c>
      <c r="CF33" s="168">
        <v>5.9302478830742587</v>
      </c>
      <c r="CG33" s="341">
        <v>110.48066666666666</v>
      </c>
      <c r="CH33" s="168">
        <v>5.8760113267476157</v>
      </c>
      <c r="CI33" s="341">
        <v>121.17866666666667</v>
      </c>
      <c r="CJ33" s="168">
        <v>6.4302971505564983</v>
      </c>
      <c r="CK33" s="322"/>
      <c r="CL33" s="21" t="s">
        <v>11</v>
      </c>
      <c r="CM33" s="341">
        <v>128.23766666666666</v>
      </c>
      <c r="CN33" s="168">
        <v>4.1711351003145722</v>
      </c>
      <c r="CO33" s="341">
        <v>101.88266666666668</v>
      </c>
      <c r="CP33" s="168">
        <v>1.7033005625211501</v>
      </c>
      <c r="CQ33" s="341">
        <v>92.523666666666671</v>
      </c>
      <c r="CR33" s="168">
        <v>1.6742345787954065</v>
      </c>
      <c r="CS33" s="322"/>
      <c r="CT33" s="21" t="s">
        <v>11</v>
      </c>
      <c r="CU33" s="341">
        <v>118.86133333333333</v>
      </c>
      <c r="CV33" s="168">
        <v>2.9010539355346765</v>
      </c>
      <c r="CW33" s="341">
        <v>88.647666666666666</v>
      </c>
      <c r="CX33" s="168">
        <v>-12.38062844361238</v>
      </c>
      <c r="CY33" s="341">
        <v>123.05333333333333</v>
      </c>
      <c r="CZ33" s="168">
        <v>15.94405170867897</v>
      </c>
      <c r="DA33" s="322"/>
      <c r="DB33" s="21" t="s">
        <v>11</v>
      </c>
      <c r="DC33" s="341">
        <v>114.372</v>
      </c>
      <c r="DD33" s="168">
        <v>8.8877809310791207</v>
      </c>
      <c r="DE33" s="341">
        <v>175.13033333333337</v>
      </c>
      <c r="DF33" s="168">
        <v>86.1237496801769</v>
      </c>
      <c r="DG33" s="341">
        <v>101.62299999999999</v>
      </c>
      <c r="DH33" s="168">
        <v>0.85279291705144544</v>
      </c>
      <c r="DI33" s="322"/>
      <c r="DJ33" s="21" t="s">
        <v>11</v>
      </c>
      <c r="DK33" s="341">
        <v>109.44566666666667</v>
      </c>
      <c r="DL33" s="168">
        <v>0.8953999981379468</v>
      </c>
      <c r="DM33" s="341">
        <v>87.049666666666667</v>
      </c>
      <c r="DN33" s="168">
        <v>-10.295202197926542</v>
      </c>
      <c r="DO33" s="341">
        <v>114.94833333333334</v>
      </c>
      <c r="DP33" s="168">
        <v>10.368874019324934</v>
      </c>
      <c r="DQ33" s="322"/>
      <c r="DR33" s="21" t="s">
        <v>11</v>
      </c>
      <c r="DS33" s="341">
        <v>109.259</v>
      </c>
      <c r="DT33" s="168">
        <v>0.92799950937458675</v>
      </c>
      <c r="DU33" s="341">
        <v>114.17033333333335</v>
      </c>
      <c r="DV33" s="168">
        <v>6.0096406214265272</v>
      </c>
      <c r="DW33" s="341">
        <v>119.77566666666667</v>
      </c>
      <c r="DX33" s="168">
        <v>8.110060929259248</v>
      </c>
      <c r="DY33" s="322"/>
      <c r="DZ33" s="21" t="s">
        <v>11</v>
      </c>
      <c r="EA33" s="341">
        <v>106.19233333333334</v>
      </c>
      <c r="EB33" s="168">
        <v>3.13643681327693</v>
      </c>
      <c r="EC33" s="341">
        <v>117.46366666666667</v>
      </c>
      <c r="ED33" s="168">
        <v>8.589517380789303</v>
      </c>
      <c r="EE33" s="341">
        <v>109.40666666666668</v>
      </c>
      <c r="EF33" s="168">
        <v>8.2683303730567843</v>
      </c>
      <c r="EG33" s="322"/>
      <c r="EH33" s="21" t="s">
        <v>11</v>
      </c>
      <c r="EI33" s="341">
        <v>114.09133333333334</v>
      </c>
      <c r="EJ33" s="168">
        <v>8.4567291684987822</v>
      </c>
      <c r="EK33" s="341">
        <v>102.51766666666667</v>
      </c>
      <c r="EL33" s="168">
        <v>8.4518619999664963</v>
      </c>
      <c r="EM33" s="341">
        <v>103.92333333333333</v>
      </c>
      <c r="EN33" s="168">
        <v>8.4510118349106591</v>
      </c>
      <c r="EO33" s="322"/>
      <c r="EP33" s="21" t="s">
        <v>11</v>
      </c>
      <c r="EQ33" s="341">
        <v>103.729</v>
      </c>
      <c r="ER33" s="168">
        <v>4.3939707034491136</v>
      </c>
      <c r="ES33" s="341">
        <v>100.13</v>
      </c>
      <c r="ET33" s="168">
        <v>4.657104497111078</v>
      </c>
      <c r="EU33" s="341">
        <v>107.73366666666668</v>
      </c>
      <c r="EV33" s="168">
        <v>4.6658773803591487</v>
      </c>
      <c r="EW33" s="322"/>
      <c r="EX33" s="21" t="s">
        <v>11</v>
      </c>
      <c r="EY33" s="341">
        <v>93.875999999999991</v>
      </c>
      <c r="EZ33" s="168">
        <v>4.4932678759392388</v>
      </c>
      <c r="FA33" s="341">
        <v>99.561666666666667</v>
      </c>
      <c r="FB33" s="168">
        <v>4.3220454108100341</v>
      </c>
      <c r="FC33" s="341">
        <v>103.462</v>
      </c>
      <c r="FD33" s="168">
        <v>4.7696207188766522</v>
      </c>
      <c r="FE33" s="322"/>
      <c r="FF33" s="21" t="s">
        <v>11</v>
      </c>
      <c r="FG33" s="341">
        <v>106.02966666666667</v>
      </c>
      <c r="FH33" s="168">
        <v>4.6949455698338483</v>
      </c>
      <c r="FI33" s="341">
        <v>105.79633333333334</v>
      </c>
      <c r="FJ33" s="168">
        <v>6.0511202374906645</v>
      </c>
      <c r="FK33" s="341">
        <v>110.224</v>
      </c>
      <c r="FL33" s="168">
        <v>5.3226929307053013</v>
      </c>
      <c r="FM33" s="322"/>
      <c r="FN33" s="21" t="s">
        <v>11</v>
      </c>
      <c r="FO33" s="341">
        <v>97.26</v>
      </c>
      <c r="FP33" s="168">
        <v>1.750302490853727</v>
      </c>
      <c r="FQ33" s="341">
        <v>105.03966666666668</v>
      </c>
      <c r="FR33" s="168">
        <v>-0.24553761654169648</v>
      </c>
      <c r="FS33" s="341">
        <v>100.99666666666667</v>
      </c>
      <c r="FT33" s="168">
        <v>-3.2109572641284529</v>
      </c>
      <c r="FU33" s="322"/>
      <c r="FV33" s="21" t="s">
        <v>11</v>
      </c>
      <c r="FW33" s="341">
        <v>107</v>
      </c>
      <c r="FX33" s="168">
        <v>7.3265363978816538</v>
      </c>
      <c r="FY33" s="341">
        <v>113.02133333333335</v>
      </c>
      <c r="FZ33" s="168">
        <v>5.8804834146335594</v>
      </c>
      <c r="GA33" s="341">
        <v>108.02233333333334</v>
      </c>
      <c r="GB33" s="168">
        <v>5.8821900427276717</v>
      </c>
      <c r="GC33" s="322"/>
      <c r="GD33" s="21" t="s">
        <v>11</v>
      </c>
      <c r="GE33" s="341">
        <v>100.077</v>
      </c>
      <c r="GF33" s="168">
        <v>5.8666295505332471</v>
      </c>
      <c r="GG33" s="341">
        <v>112.621</v>
      </c>
      <c r="GH33" s="168">
        <v>5.8351146399344884</v>
      </c>
      <c r="GI33" s="341">
        <v>95.408333333333346</v>
      </c>
      <c r="GJ33" s="168">
        <v>4.7801739302705641</v>
      </c>
      <c r="GK33" s="322"/>
      <c r="GL33" s="21" t="s">
        <v>11</v>
      </c>
      <c r="GM33" s="341">
        <v>114.59433333333334</v>
      </c>
      <c r="GN33" s="168">
        <v>5.8184865159763461</v>
      </c>
      <c r="GO33" s="341">
        <v>125.23466666666666</v>
      </c>
      <c r="GP33" s="168">
        <v>9.2448037840410677</v>
      </c>
      <c r="GQ33" s="341">
        <v>120.81466666666667</v>
      </c>
      <c r="GR33" s="168">
        <v>9.4081819399067967</v>
      </c>
      <c r="GS33" s="322"/>
      <c r="GT33" s="21" t="s">
        <v>11</v>
      </c>
      <c r="GU33" s="341">
        <v>95.022333333333336</v>
      </c>
      <c r="GV33" s="168">
        <v>2.7531281917275692</v>
      </c>
      <c r="GW33" s="341">
        <v>100.18766666666666</v>
      </c>
      <c r="GX33" s="168">
        <v>1.3075132970440677</v>
      </c>
      <c r="GY33" s="341">
        <v>112.44566666666667</v>
      </c>
      <c r="GZ33" s="168">
        <v>2.7497744707156926</v>
      </c>
      <c r="HA33" s="322"/>
      <c r="HB33" s="21" t="s">
        <v>11</v>
      </c>
      <c r="HC33" s="341">
        <v>116.34866666666666</v>
      </c>
      <c r="HD33" s="168">
        <v>2.6993098597208416</v>
      </c>
      <c r="HE33" s="341">
        <v>110.19366666666667</v>
      </c>
      <c r="HF33" s="168">
        <v>2.7292341219753951</v>
      </c>
      <c r="HG33" s="341">
        <v>102.64933333333333</v>
      </c>
      <c r="HH33" s="168">
        <v>1.6192432204042717</v>
      </c>
      <c r="HI33" s="322"/>
      <c r="HJ33" s="21" t="s">
        <v>11</v>
      </c>
      <c r="HK33" s="341">
        <v>116.21999999999998</v>
      </c>
      <c r="HL33" s="168">
        <v>3.3472841834533966</v>
      </c>
      <c r="HM33" s="341">
        <v>104.89299999999999</v>
      </c>
      <c r="HN33" s="168">
        <v>8.5649062656191006</v>
      </c>
      <c r="HO33" s="341">
        <v>113.23700000000001</v>
      </c>
      <c r="HP33" s="168">
        <v>2.7655285877197713</v>
      </c>
      <c r="HQ33" s="322"/>
      <c r="HR33" s="21" t="s">
        <v>11</v>
      </c>
      <c r="HS33" s="341">
        <v>120.47733333333333</v>
      </c>
      <c r="HT33" s="168">
        <v>7.490178556730271</v>
      </c>
      <c r="HU33" s="341">
        <v>88.956333333333319</v>
      </c>
      <c r="HV33" s="168">
        <v>6.707986521327939</v>
      </c>
      <c r="HW33" s="341">
        <v>102.015</v>
      </c>
      <c r="HX33" s="168">
        <v>7.1935085629680486</v>
      </c>
      <c r="HY33" s="322"/>
      <c r="HZ33" s="21" t="s">
        <v>11</v>
      </c>
      <c r="IA33" s="341">
        <v>104.80166666666666</v>
      </c>
      <c r="IB33" s="168">
        <v>7.3998089658565931</v>
      </c>
      <c r="IC33" s="341">
        <v>106.77060803459221</v>
      </c>
      <c r="ID33" s="168">
        <v>1.1764819004209244</v>
      </c>
      <c r="IE33" s="341">
        <v>102.67400000000002</v>
      </c>
      <c r="IF33" s="168">
        <v>3.2910272089350201</v>
      </c>
      <c r="IG33" s="322"/>
      <c r="IH33" s="21" t="s">
        <v>11</v>
      </c>
      <c r="II33" s="341">
        <v>100.76333333333334</v>
      </c>
      <c r="IJ33" s="168">
        <v>-5.8910007599191374</v>
      </c>
      <c r="IK33" s="341">
        <v>105.66000000000001</v>
      </c>
      <c r="IL33" s="168">
        <v>4.5300035996318258</v>
      </c>
      <c r="IM33" s="341">
        <v>116.28533333333333</v>
      </c>
      <c r="IN33" s="168">
        <v>7.3218113140560916</v>
      </c>
      <c r="IO33" s="341">
        <v>95.580666666666673</v>
      </c>
      <c r="IP33" s="168">
        <v>7.2510056944679917</v>
      </c>
      <c r="IQ33" s="322"/>
      <c r="IR33" s="21" t="s">
        <v>11</v>
      </c>
      <c r="IS33" s="341">
        <v>109.89033333333334</v>
      </c>
      <c r="IT33" s="168">
        <v>7.3475727764107575</v>
      </c>
      <c r="IU33" s="341">
        <v>87.814999999999998</v>
      </c>
      <c r="IV33" s="168">
        <v>7.3947398755959171</v>
      </c>
      <c r="IW33" s="341">
        <v>109.98166666666667</v>
      </c>
      <c r="IX33" s="168">
        <v>7.2653192594138432</v>
      </c>
      <c r="IY33" s="322"/>
      <c r="IZ33" s="21" t="s">
        <v>11</v>
      </c>
      <c r="JA33" s="341">
        <v>108.24466666666666</v>
      </c>
      <c r="JB33" s="168">
        <v>7.3381630289016044</v>
      </c>
      <c r="JC33" s="341">
        <v>112.47633333333333</v>
      </c>
      <c r="JD33" s="168">
        <v>9.2972984003189225</v>
      </c>
      <c r="JE33" s="341">
        <v>123.947</v>
      </c>
      <c r="JF33" s="168">
        <v>15.182958787181349</v>
      </c>
      <c r="JG33" s="322"/>
      <c r="JH33" s="21" t="s">
        <v>11</v>
      </c>
      <c r="JI33" s="341">
        <v>119.71266666666668</v>
      </c>
      <c r="JJ33" s="168">
        <v>12.563313965233206</v>
      </c>
      <c r="JK33" s="341">
        <v>131.39433333333332</v>
      </c>
      <c r="JL33" s="168">
        <v>10.927663282336141</v>
      </c>
      <c r="JM33" s="341">
        <v>111.96933333333334</v>
      </c>
      <c r="JN33" s="168">
        <v>10.972756398260742</v>
      </c>
      <c r="JO33" s="322"/>
      <c r="JP33" s="21" t="s">
        <v>11</v>
      </c>
      <c r="JQ33" s="341">
        <v>133.55699999999999</v>
      </c>
      <c r="JR33" s="168">
        <v>19.802802573383985</v>
      </c>
      <c r="JS33" s="341">
        <v>100.60599999999999</v>
      </c>
      <c r="JT33" s="168">
        <v>8.4240577618666919</v>
      </c>
      <c r="JU33" s="341">
        <v>108.55333333333333</v>
      </c>
      <c r="JV33" s="168">
        <v>8.3437897645725059</v>
      </c>
      <c r="JW33" s="322"/>
      <c r="JX33" s="21" t="s">
        <v>11</v>
      </c>
      <c r="JY33" s="341">
        <v>105.78733333333334</v>
      </c>
      <c r="JZ33" s="168">
        <v>7.4555298512277233</v>
      </c>
      <c r="KA33" s="341">
        <v>117.09366666666666</v>
      </c>
      <c r="KB33" s="168">
        <v>-2.5229086137642014</v>
      </c>
      <c r="KC33" s="341">
        <v>125.21400000000001</v>
      </c>
      <c r="KD33" s="168">
        <v>15.785012310510155</v>
      </c>
      <c r="KE33" s="322"/>
      <c r="KF33" s="21" t="s">
        <v>11</v>
      </c>
      <c r="KG33" s="341">
        <v>101.75833333333333</v>
      </c>
      <c r="KH33" s="168">
        <v>3.762007568388384</v>
      </c>
      <c r="KI33" s="341">
        <v>89.527333333333331</v>
      </c>
      <c r="KJ33" s="168">
        <v>-2.8517674932709269</v>
      </c>
      <c r="KK33" s="341">
        <v>106.77366666666667</v>
      </c>
      <c r="KL33" s="168">
        <v>-6.0622858485646844</v>
      </c>
      <c r="KM33" s="322"/>
      <c r="KN33" s="21" t="s">
        <v>11</v>
      </c>
      <c r="KO33" s="341">
        <v>108.55800000000001</v>
      </c>
      <c r="KP33" s="168">
        <v>-10.522058117500379</v>
      </c>
      <c r="KQ33" s="341">
        <v>107.15633333333334</v>
      </c>
      <c r="KR33" s="168">
        <v>3.5914985645360957</v>
      </c>
      <c r="KS33" s="341">
        <v>103.10233333333332</v>
      </c>
      <c r="KT33" s="168">
        <v>0.3347541427437335</v>
      </c>
      <c r="KU33" s="322"/>
      <c r="KV33" s="21" t="s">
        <v>11</v>
      </c>
      <c r="KW33" s="341">
        <v>101.947</v>
      </c>
      <c r="KX33" s="168">
        <v>0.93949583857660457</v>
      </c>
      <c r="KY33" s="341">
        <v>112.60299999999999</v>
      </c>
      <c r="KZ33" s="168">
        <v>13.534234399319217</v>
      </c>
      <c r="LA33" s="341">
        <v>110.57833333333333</v>
      </c>
      <c r="LB33" s="168">
        <v>6.6354218694881553</v>
      </c>
      <c r="LC33" s="322"/>
      <c r="LD33" s="21" t="s">
        <v>11</v>
      </c>
      <c r="LE33" s="341">
        <v>142.87733333333333</v>
      </c>
      <c r="LF33" s="168">
        <v>29.597804660198932</v>
      </c>
      <c r="LG33" s="341">
        <v>98.974333333333334</v>
      </c>
      <c r="LH33" s="168">
        <v>10.848273197717035</v>
      </c>
      <c r="LI33" s="341">
        <v>96.890666666666675</v>
      </c>
      <c r="LJ33" s="168">
        <v>4.617402082609658</v>
      </c>
      <c r="LK33" s="322"/>
      <c r="LL33" s="21" t="s">
        <v>11</v>
      </c>
      <c r="LM33" s="341">
        <v>91.875999999999991</v>
      </c>
      <c r="LN33" s="168">
        <v>10.790466700153843</v>
      </c>
      <c r="LO33" s="341">
        <v>87.951333333333324</v>
      </c>
      <c r="LP33" s="168">
        <v>10.875713391601877</v>
      </c>
      <c r="LQ33" s="341">
        <v>80.48866666666666</v>
      </c>
      <c r="LR33" s="168">
        <v>10.811770746600004</v>
      </c>
      <c r="LS33" s="322"/>
      <c r="LT33" s="21" t="s">
        <v>11</v>
      </c>
      <c r="LU33" s="341">
        <v>101.95933333333333</v>
      </c>
      <c r="LV33" s="168">
        <v>0.76960991988448768</v>
      </c>
      <c r="LW33" s="341">
        <v>109.664</v>
      </c>
      <c r="LX33" s="168">
        <v>10.966075064271536</v>
      </c>
      <c r="LY33" s="341">
        <v>80.412333333333336</v>
      </c>
      <c r="LZ33" s="168">
        <v>-19.969073440724301</v>
      </c>
      <c r="MA33" s="322"/>
      <c r="MB33" s="21" t="s">
        <v>11</v>
      </c>
      <c r="MC33" s="341">
        <v>118.572</v>
      </c>
      <c r="MD33" s="168">
        <v>24.48607491961279</v>
      </c>
      <c r="ME33" s="341">
        <v>85.408000000000015</v>
      </c>
      <c r="MF33" s="168">
        <v>-17.622022372047923</v>
      </c>
      <c r="MG33" s="341">
        <v>113.925</v>
      </c>
      <c r="MH33" s="168">
        <v>5.9686672822252262</v>
      </c>
      <c r="MI33" s="322"/>
      <c r="MJ33" s="21" t="s">
        <v>11</v>
      </c>
      <c r="MK33" s="341">
        <v>89.839333333333343</v>
      </c>
      <c r="ML33" s="168">
        <v>-6.1167307673749463</v>
      </c>
      <c r="MM33" s="341">
        <v>119.52681435563404</v>
      </c>
      <c r="MN33" s="168">
        <v>9.5051419649887521</v>
      </c>
      <c r="MO33" s="341">
        <v>112.23899999999999</v>
      </c>
      <c r="MP33" s="168">
        <v>-2.2395344291451238</v>
      </c>
    </row>
    <row r="34" spans="1:354" ht="15" hidden="1" customHeight="1">
      <c r="A34" s="322"/>
      <c r="B34" s="21"/>
      <c r="C34" s="341"/>
      <c r="D34" s="341"/>
      <c r="E34" s="341"/>
      <c r="F34" s="341"/>
      <c r="G34" s="341"/>
      <c r="H34" s="341"/>
      <c r="I34" s="322"/>
      <c r="J34" s="21"/>
      <c r="K34" s="341"/>
      <c r="L34" s="341"/>
      <c r="M34" s="341"/>
      <c r="N34" s="341"/>
      <c r="O34" s="341"/>
      <c r="P34" s="341"/>
      <c r="Q34" s="322"/>
      <c r="R34" s="21"/>
      <c r="S34" s="341"/>
      <c r="T34" s="341"/>
      <c r="U34" s="341"/>
      <c r="V34" s="341"/>
      <c r="W34" s="341"/>
      <c r="X34" s="341"/>
      <c r="Y34" s="322"/>
      <c r="Z34" s="21"/>
      <c r="AA34" s="341"/>
      <c r="AB34" s="341"/>
      <c r="AC34" s="341"/>
      <c r="AD34" s="341"/>
      <c r="AE34" s="341"/>
      <c r="AF34" s="341"/>
      <c r="AG34" s="322"/>
      <c r="AH34" s="21"/>
      <c r="AI34" s="341"/>
      <c r="AJ34" s="341"/>
      <c r="AK34" s="341"/>
      <c r="AL34" s="341"/>
      <c r="AM34" s="341"/>
      <c r="AN34" s="341"/>
      <c r="AO34" s="322"/>
      <c r="AP34" s="21"/>
      <c r="AQ34" s="341"/>
      <c r="AR34" s="341"/>
      <c r="AS34" s="341"/>
      <c r="AT34" s="341"/>
      <c r="AU34" s="341"/>
      <c r="AV34" s="341"/>
      <c r="AW34" s="322"/>
      <c r="AX34" s="21"/>
      <c r="AY34" s="341"/>
      <c r="AZ34" s="341"/>
      <c r="BA34" s="341"/>
      <c r="BB34" s="341"/>
      <c r="BC34" s="341"/>
      <c r="BD34" s="341"/>
      <c r="BE34" s="322"/>
      <c r="BF34" s="21"/>
      <c r="BG34" s="341"/>
      <c r="BH34" s="341"/>
      <c r="BI34" s="341"/>
      <c r="BJ34" s="341"/>
      <c r="BK34" s="341"/>
      <c r="BL34" s="341"/>
      <c r="BM34" s="322"/>
      <c r="BN34" s="21"/>
      <c r="BO34" s="341"/>
      <c r="BP34" s="341"/>
      <c r="BQ34" s="341"/>
      <c r="BR34" s="341"/>
      <c r="BS34" s="341"/>
      <c r="BT34" s="341"/>
      <c r="BU34" s="322"/>
      <c r="BV34" s="21"/>
      <c r="BW34" s="341"/>
      <c r="BX34" s="341"/>
      <c r="BY34" s="341"/>
      <c r="BZ34" s="341"/>
      <c r="CA34" s="341"/>
      <c r="CB34" s="341"/>
      <c r="CC34" s="322"/>
      <c r="CD34" s="21"/>
      <c r="CE34" s="341"/>
      <c r="CF34" s="341"/>
      <c r="CG34" s="341"/>
      <c r="CH34" s="341"/>
      <c r="CI34" s="341"/>
      <c r="CJ34" s="341"/>
      <c r="CK34" s="322"/>
      <c r="CL34" s="21"/>
      <c r="CM34" s="341"/>
      <c r="CN34" s="341"/>
      <c r="CO34" s="341"/>
      <c r="CP34" s="341"/>
      <c r="CQ34" s="341"/>
      <c r="CR34" s="341"/>
      <c r="CS34" s="322"/>
      <c r="CT34" s="21"/>
      <c r="CU34" s="341"/>
      <c r="CV34" s="341"/>
      <c r="CW34" s="341"/>
      <c r="CX34" s="341"/>
      <c r="CY34" s="341"/>
      <c r="CZ34" s="341"/>
      <c r="DA34" s="322"/>
      <c r="DB34" s="21"/>
      <c r="DC34" s="341"/>
      <c r="DD34" s="341"/>
      <c r="DE34" s="341"/>
      <c r="DF34" s="341"/>
      <c r="DG34" s="341"/>
      <c r="DH34" s="341"/>
      <c r="DI34" s="322"/>
      <c r="DJ34" s="21"/>
      <c r="DK34" s="341"/>
      <c r="DL34" s="341"/>
      <c r="DM34" s="341"/>
      <c r="DN34" s="341"/>
      <c r="DO34" s="341"/>
      <c r="DP34" s="341"/>
      <c r="DQ34" s="322"/>
      <c r="DR34" s="21"/>
      <c r="DS34" s="341"/>
      <c r="DT34" s="341"/>
      <c r="DU34" s="341"/>
      <c r="DV34" s="341"/>
      <c r="DW34" s="341"/>
      <c r="DX34" s="341"/>
      <c r="DY34" s="322"/>
      <c r="DZ34" s="21"/>
      <c r="EA34" s="341"/>
      <c r="EB34" s="341"/>
      <c r="EC34" s="341"/>
      <c r="ED34" s="341"/>
      <c r="EE34" s="341"/>
      <c r="EF34" s="341"/>
      <c r="EG34" s="322"/>
      <c r="EH34" s="21"/>
      <c r="EI34" s="341"/>
      <c r="EJ34" s="341"/>
      <c r="EK34" s="341"/>
      <c r="EL34" s="341"/>
      <c r="EM34" s="341"/>
      <c r="EN34" s="341"/>
      <c r="EO34" s="322"/>
      <c r="EP34" s="21"/>
      <c r="EQ34" s="341"/>
      <c r="ER34" s="341"/>
      <c r="ES34" s="341"/>
      <c r="ET34" s="341"/>
      <c r="EU34" s="341"/>
      <c r="EV34" s="341"/>
      <c r="EW34" s="322"/>
      <c r="EX34" s="21"/>
      <c r="EY34" s="341"/>
      <c r="EZ34" s="341"/>
      <c r="FA34" s="341"/>
      <c r="FB34" s="341"/>
      <c r="FC34" s="341"/>
      <c r="FD34" s="341"/>
      <c r="FE34" s="322"/>
      <c r="FF34" s="21"/>
      <c r="FG34" s="341"/>
      <c r="FH34" s="341"/>
      <c r="FI34" s="341"/>
      <c r="FJ34" s="341"/>
      <c r="FK34" s="341"/>
      <c r="FL34" s="341"/>
      <c r="FM34" s="322"/>
      <c r="FN34" s="21"/>
      <c r="FO34" s="341"/>
      <c r="FP34" s="341"/>
      <c r="FQ34" s="341"/>
      <c r="FR34" s="341"/>
      <c r="FS34" s="341"/>
      <c r="FT34" s="341"/>
      <c r="FU34" s="322"/>
      <c r="FV34" s="21"/>
      <c r="FW34" s="341"/>
      <c r="FX34" s="341"/>
      <c r="FY34" s="341"/>
      <c r="FZ34" s="341"/>
      <c r="GA34" s="341"/>
      <c r="GB34" s="341"/>
      <c r="GC34" s="322"/>
      <c r="GD34" s="21"/>
      <c r="GE34" s="341"/>
      <c r="GF34" s="341"/>
      <c r="GG34" s="341"/>
      <c r="GH34" s="341"/>
      <c r="GI34" s="341"/>
      <c r="GJ34" s="341"/>
      <c r="GK34" s="322"/>
      <c r="GL34" s="21"/>
      <c r="GM34" s="341"/>
      <c r="GN34" s="341"/>
      <c r="GO34" s="341"/>
      <c r="GP34" s="341"/>
      <c r="GQ34" s="341"/>
      <c r="GR34" s="341"/>
      <c r="GS34" s="322"/>
      <c r="GT34" s="21"/>
      <c r="GU34" s="341"/>
      <c r="GV34" s="341"/>
      <c r="GW34" s="341"/>
      <c r="GX34" s="341"/>
      <c r="GY34" s="341"/>
      <c r="GZ34" s="341"/>
      <c r="HA34" s="322"/>
      <c r="HB34" s="21"/>
      <c r="HC34" s="341"/>
      <c r="HD34" s="341"/>
      <c r="HE34" s="341"/>
      <c r="HF34" s="341"/>
      <c r="HG34" s="341"/>
      <c r="HH34" s="341"/>
      <c r="HI34" s="322"/>
      <c r="HJ34" s="21"/>
      <c r="HK34" s="341"/>
      <c r="HL34" s="341"/>
      <c r="HM34" s="341"/>
      <c r="HN34" s="341"/>
      <c r="HO34" s="341"/>
      <c r="HP34" s="341"/>
      <c r="HQ34" s="322"/>
      <c r="HR34" s="21"/>
      <c r="HS34" s="341"/>
      <c r="HT34" s="341"/>
      <c r="HU34" s="341"/>
      <c r="HV34" s="341"/>
      <c r="HW34" s="341"/>
      <c r="HX34" s="341"/>
      <c r="HY34" s="322"/>
      <c r="HZ34" s="21"/>
      <c r="IA34" s="341"/>
      <c r="IB34" s="341"/>
      <c r="IC34" s="341"/>
      <c r="ID34" s="341"/>
      <c r="IE34" s="341"/>
      <c r="IF34" s="341"/>
      <c r="IG34" s="322"/>
      <c r="IH34" s="21"/>
      <c r="II34" s="341"/>
      <c r="IJ34" s="341"/>
      <c r="IK34" s="341"/>
      <c r="IL34" s="341"/>
      <c r="IM34" s="341"/>
      <c r="IN34" s="341"/>
      <c r="IO34" s="341"/>
      <c r="IP34" s="341"/>
      <c r="IQ34" s="322"/>
      <c r="IR34" s="21"/>
      <c r="IS34" s="341"/>
      <c r="IT34" s="341"/>
      <c r="IU34" s="341"/>
      <c r="IV34" s="341"/>
      <c r="IW34" s="341"/>
      <c r="IX34" s="341"/>
      <c r="IY34" s="322"/>
      <c r="IZ34" s="21"/>
      <c r="JA34" s="341"/>
      <c r="JB34" s="341"/>
      <c r="JC34" s="341"/>
      <c r="JD34" s="341"/>
      <c r="JE34" s="341"/>
      <c r="JF34" s="341"/>
      <c r="JG34" s="322"/>
      <c r="JH34" s="21"/>
      <c r="JI34" s="341"/>
      <c r="JJ34" s="341"/>
      <c r="JK34" s="341"/>
      <c r="JL34" s="341"/>
      <c r="JM34" s="341"/>
      <c r="JN34" s="341"/>
      <c r="JO34" s="322"/>
      <c r="JP34" s="21"/>
      <c r="JQ34" s="341"/>
      <c r="JR34" s="341"/>
      <c r="JS34" s="341"/>
      <c r="JT34" s="341"/>
      <c r="JU34" s="341"/>
      <c r="JV34" s="341"/>
      <c r="JW34" s="322"/>
      <c r="JX34" s="21"/>
      <c r="JY34" s="341"/>
      <c r="JZ34" s="341"/>
      <c r="KA34" s="341"/>
      <c r="KB34" s="341"/>
      <c r="KC34" s="341"/>
      <c r="KD34" s="341"/>
      <c r="KE34" s="322"/>
      <c r="KF34" s="21"/>
      <c r="KG34" s="341"/>
      <c r="KH34" s="341"/>
      <c r="KI34" s="341"/>
      <c r="KJ34" s="341"/>
      <c r="KK34" s="341"/>
      <c r="KL34" s="341"/>
      <c r="KM34" s="322"/>
      <c r="KN34" s="21"/>
      <c r="KO34" s="341"/>
      <c r="KP34" s="341"/>
      <c r="KQ34" s="341"/>
      <c r="KR34" s="341"/>
      <c r="KS34" s="341"/>
      <c r="KT34" s="341"/>
      <c r="KU34" s="322"/>
      <c r="KV34" s="21"/>
      <c r="KW34" s="341"/>
      <c r="KX34" s="341"/>
      <c r="KY34" s="341"/>
      <c r="KZ34" s="341"/>
      <c r="LA34" s="341"/>
      <c r="LB34" s="341"/>
      <c r="LC34" s="322"/>
      <c r="LD34" s="21"/>
      <c r="LE34" s="341"/>
      <c r="LF34" s="341"/>
      <c r="LG34" s="341"/>
      <c r="LH34" s="341"/>
      <c r="LI34" s="341"/>
      <c r="LJ34" s="341"/>
      <c r="LK34" s="322"/>
      <c r="LL34" s="21"/>
      <c r="LM34" s="341"/>
      <c r="LN34" s="341"/>
      <c r="LO34" s="341"/>
      <c r="LP34" s="341"/>
      <c r="LQ34" s="341"/>
      <c r="LR34" s="341"/>
      <c r="LS34" s="322"/>
      <c r="LT34" s="21"/>
      <c r="LU34" s="341"/>
      <c r="LV34" s="341"/>
      <c r="LW34" s="341"/>
      <c r="LX34" s="341"/>
      <c r="LY34" s="341"/>
      <c r="LZ34" s="341"/>
      <c r="MA34" s="322"/>
      <c r="MB34" s="21"/>
      <c r="MC34" s="341"/>
      <c r="MD34" s="341"/>
      <c r="ME34" s="341"/>
      <c r="MF34" s="341"/>
      <c r="MG34" s="341"/>
      <c r="MH34" s="341"/>
      <c r="MI34" s="322"/>
      <c r="MJ34" s="21"/>
      <c r="MK34" s="341"/>
      <c r="ML34" s="341"/>
      <c r="MM34" s="341"/>
      <c r="MN34" s="341"/>
      <c r="MO34" s="341"/>
      <c r="MP34" s="341"/>
    </row>
    <row r="35" spans="1:354" ht="15" hidden="1" customHeight="1">
      <c r="A35" s="322">
        <v>2017</v>
      </c>
      <c r="B35" s="21" t="s">
        <v>8</v>
      </c>
      <c r="C35" s="341">
        <v>104.93349258658155</v>
      </c>
      <c r="D35" s="168">
        <v>1.7448461633952093</v>
      </c>
      <c r="E35" s="341">
        <v>102.69345574637794</v>
      </c>
      <c r="F35" s="168">
        <v>0.28396631569940212</v>
      </c>
      <c r="G35" s="341">
        <v>107.0512454914879</v>
      </c>
      <c r="H35" s="168">
        <v>3.1067258495695285</v>
      </c>
      <c r="I35" s="322">
        <v>2017</v>
      </c>
      <c r="J35" s="21" t="s">
        <v>8</v>
      </c>
      <c r="K35" s="341">
        <v>80.143666666666675</v>
      </c>
      <c r="L35" s="168">
        <v>17.901028590999687</v>
      </c>
      <c r="M35" s="341">
        <v>100.68666666666667</v>
      </c>
      <c r="N35" s="168">
        <v>6.3253801535794452</v>
      </c>
      <c r="O35" s="341">
        <v>81.338666666666668</v>
      </c>
      <c r="P35" s="168">
        <v>13.163812257164679</v>
      </c>
      <c r="Q35" s="322">
        <v>2017</v>
      </c>
      <c r="R35" s="21" t="s">
        <v>8</v>
      </c>
      <c r="S35" s="341">
        <v>107.72533333333332</v>
      </c>
      <c r="T35" s="168">
        <v>0.71734622523244695</v>
      </c>
      <c r="U35" s="341">
        <v>111.092</v>
      </c>
      <c r="V35" s="168">
        <v>4.1046635397205193</v>
      </c>
      <c r="W35" s="341">
        <v>111.42966666666666</v>
      </c>
      <c r="X35" s="168">
        <v>3.1810564272545037</v>
      </c>
      <c r="Y35" s="322">
        <v>2017</v>
      </c>
      <c r="Z35" s="21" t="s">
        <v>8</v>
      </c>
      <c r="AA35" s="341">
        <v>99.876999999999995</v>
      </c>
      <c r="AB35" s="168">
        <v>-3.7947190122116723</v>
      </c>
      <c r="AC35" s="341">
        <v>123.28099999999999</v>
      </c>
      <c r="AD35" s="168">
        <v>13.25619897284011</v>
      </c>
      <c r="AE35" s="341">
        <v>100.86133333333332</v>
      </c>
      <c r="AF35" s="168">
        <v>1.6854103861351035</v>
      </c>
      <c r="AG35" s="322">
        <v>2017</v>
      </c>
      <c r="AH35" s="21" t="s">
        <v>8</v>
      </c>
      <c r="AI35" s="341">
        <v>118.74233333333332</v>
      </c>
      <c r="AJ35" s="168">
        <v>14.825874298272268</v>
      </c>
      <c r="AK35" s="341">
        <v>119.16300000000001</v>
      </c>
      <c r="AL35" s="168">
        <v>11.975385393093418</v>
      </c>
      <c r="AM35" s="341">
        <v>111.88333333333333</v>
      </c>
      <c r="AN35" s="168">
        <v>-0.88136091961507645</v>
      </c>
      <c r="AO35" s="322">
        <v>2017</v>
      </c>
      <c r="AP35" s="21" t="s">
        <v>8</v>
      </c>
      <c r="AQ35" s="341">
        <v>107.83666666666666</v>
      </c>
      <c r="AR35" s="168">
        <v>2.0308094224727284</v>
      </c>
      <c r="AS35" s="341">
        <v>101.40633333333334</v>
      </c>
      <c r="AT35" s="168">
        <v>5.7703654281767029</v>
      </c>
      <c r="AU35" s="341">
        <v>101.331</v>
      </c>
      <c r="AV35" s="168">
        <v>1.8855034695979214</v>
      </c>
      <c r="AW35" s="322">
        <v>2017</v>
      </c>
      <c r="AX35" s="21" t="s">
        <v>8</v>
      </c>
      <c r="AY35" s="341">
        <v>107.98066666666666</v>
      </c>
      <c r="AZ35" s="168">
        <v>-1.0818842088294502</v>
      </c>
      <c r="BA35" s="341">
        <v>116.09133333333334</v>
      </c>
      <c r="BB35" s="168">
        <v>9.0344377499768598</v>
      </c>
      <c r="BC35" s="341">
        <v>117.14666666666666</v>
      </c>
      <c r="BD35" s="168">
        <v>19.919949171114951</v>
      </c>
      <c r="BE35" s="322">
        <v>2017</v>
      </c>
      <c r="BF35" s="21" t="s">
        <v>8</v>
      </c>
      <c r="BG35" s="341">
        <v>101.75433333333335</v>
      </c>
      <c r="BH35" s="168">
        <v>-3.9586139276638619</v>
      </c>
      <c r="BI35" s="341">
        <v>106.80333333333333</v>
      </c>
      <c r="BJ35" s="168">
        <v>6.1670075800067821</v>
      </c>
      <c r="BK35" s="341">
        <v>119.27466666666668</v>
      </c>
      <c r="BL35" s="168">
        <v>10.172208842863853</v>
      </c>
      <c r="BM35" s="322">
        <v>2017</v>
      </c>
      <c r="BN35" s="21" t="s">
        <v>8</v>
      </c>
      <c r="BO35" s="341">
        <v>112.033</v>
      </c>
      <c r="BP35" s="168">
        <v>7.7303283174296382</v>
      </c>
      <c r="BQ35" s="341">
        <v>114.016732501699</v>
      </c>
      <c r="BR35" s="168">
        <v>13.338066295695512</v>
      </c>
      <c r="BS35" s="341">
        <v>107.87233333333334</v>
      </c>
      <c r="BT35" s="168">
        <v>13.075759367949246</v>
      </c>
      <c r="BU35" s="322">
        <v>2017</v>
      </c>
      <c r="BV35" s="21" t="s">
        <v>8</v>
      </c>
      <c r="BW35" s="341">
        <v>110.44366666666667</v>
      </c>
      <c r="BX35" s="168">
        <v>13.195209642010241</v>
      </c>
      <c r="BY35" s="341">
        <v>110.22199999999999</v>
      </c>
      <c r="BZ35" s="168">
        <v>2.7822495923859947</v>
      </c>
      <c r="CA35" s="341">
        <v>100.62266666666666</v>
      </c>
      <c r="CB35" s="168">
        <v>4.8360109321255749</v>
      </c>
      <c r="CC35" s="322">
        <v>2017</v>
      </c>
      <c r="CD35" s="21" t="s">
        <v>8</v>
      </c>
      <c r="CE35" s="341">
        <v>105.63233333333334</v>
      </c>
      <c r="CF35" s="168">
        <v>4.9135555323319409</v>
      </c>
      <c r="CG35" s="341">
        <v>100.88600000000001</v>
      </c>
      <c r="CH35" s="168">
        <v>4.9047207420419596</v>
      </c>
      <c r="CI35" s="341">
        <v>109.81766666666665</v>
      </c>
      <c r="CJ35" s="168">
        <v>9.3480778683498755</v>
      </c>
      <c r="CK35" s="322">
        <v>2017</v>
      </c>
      <c r="CL35" s="21" t="s">
        <v>8</v>
      </c>
      <c r="CM35" s="341">
        <v>129.87800000000001</v>
      </c>
      <c r="CN35" s="168">
        <v>17.431884693987513</v>
      </c>
      <c r="CO35" s="341">
        <v>111.819</v>
      </c>
      <c r="CP35" s="168">
        <v>1.8865625859288713</v>
      </c>
      <c r="CQ35" s="341">
        <v>111.27533333333334</v>
      </c>
      <c r="CR35" s="168">
        <v>2.2421179692774018</v>
      </c>
      <c r="CS35" s="322">
        <v>2017</v>
      </c>
      <c r="CT35" s="21" t="s">
        <v>8</v>
      </c>
      <c r="CU35" s="341">
        <v>133.26066666666668</v>
      </c>
      <c r="CV35" s="168">
        <v>26.978967850132477</v>
      </c>
      <c r="CW35" s="341">
        <v>85.445333333333338</v>
      </c>
      <c r="CX35" s="168">
        <v>-8.0244778493802187</v>
      </c>
      <c r="CY35" s="341">
        <v>111.407</v>
      </c>
      <c r="CZ35" s="168">
        <v>8.3931564973174915</v>
      </c>
      <c r="DA35" s="322">
        <v>2017</v>
      </c>
      <c r="DB35" s="21" t="s">
        <v>8</v>
      </c>
      <c r="DC35" s="341">
        <v>79.812333333333342</v>
      </c>
      <c r="DD35" s="168">
        <v>-23.976036887064609</v>
      </c>
      <c r="DE35" s="341">
        <v>185.083</v>
      </c>
      <c r="DF35" s="168">
        <v>84.214893816723617</v>
      </c>
      <c r="DG35" s="341">
        <v>115.79933333333334</v>
      </c>
      <c r="DH35" s="168">
        <v>6.247479230526281</v>
      </c>
      <c r="DI35" s="322">
        <v>2017</v>
      </c>
      <c r="DJ35" s="21" t="s">
        <v>8</v>
      </c>
      <c r="DK35" s="341">
        <v>108.92633333333333</v>
      </c>
      <c r="DL35" s="168">
        <v>8.7763493907557972</v>
      </c>
      <c r="DM35" s="341">
        <v>88.235333333333344</v>
      </c>
      <c r="DN35" s="168">
        <v>-14.726256257848263</v>
      </c>
      <c r="DO35" s="341">
        <v>114.30133333333333</v>
      </c>
      <c r="DP35" s="168">
        <v>7.4232724498212121</v>
      </c>
      <c r="DQ35" s="322">
        <v>2017</v>
      </c>
      <c r="DR35" s="21" t="s">
        <v>8</v>
      </c>
      <c r="DS35" s="341">
        <v>105.17566666666666</v>
      </c>
      <c r="DT35" s="168">
        <v>6.2085833230041629</v>
      </c>
      <c r="DU35" s="341">
        <v>100.47966666666666</v>
      </c>
      <c r="DV35" s="168">
        <v>13.447556297140849</v>
      </c>
      <c r="DW35" s="341">
        <v>113.20933333333333</v>
      </c>
      <c r="DX35" s="168">
        <v>18.428643538237338</v>
      </c>
      <c r="DY35" s="322">
        <v>2017</v>
      </c>
      <c r="DZ35" s="21" t="s">
        <v>8</v>
      </c>
      <c r="EA35" s="341">
        <v>108.76299999999999</v>
      </c>
      <c r="EB35" s="168">
        <v>2.4473956597285849</v>
      </c>
      <c r="EC35" s="341">
        <v>98.251000000000019</v>
      </c>
      <c r="ED35" s="168">
        <v>3.3805751225936405</v>
      </c>
      <c r="EE35" s="341">
        <v>105.65733333333333</v>
      </c>
      <c r="EF35" s="168">
        <v>3.3121742642325103</v>
      </c>
      <c r="EG35" s="322">
        <v>2017</v>
      </c>
      <c r="EH35" s="21" t="s">
        <v>8</v>
      </c>
      <c r="EI35" s="341">
        <v>97.434666666666672</v>
      </c>
      <c r="EJ35" s="168">
        <v>3.3398614065024645</v>
      </c>
      <c r="EK35" s="341">
        <v>95.953000000000017</v>
      </c>
      <c r="EL35" s="168">
        <v>3.3314539132091454</v>
      </c>
      <c r="EM35" s="341">
        <v>110.09766666666667</v>
      </c>
      <c r="EN35" s="168">
        <v>3.3096478049793916</v>
      </c>
      <c r="EO35" s="322">
        <v>2017</v>
      </c>
      <c r="EP35" s="21" t="s">
        <v>8</v>
      </c>
      <c r="EQ35" s="341">
        <v>110.98333333333335</v>
      </c>
      <c r="ER35" s="168">
        <v>5.2802081780214678</v>
      </c>
      <c r="ES35" s="341">
        <v>107.11866666666667</v>
      </c>
      <c r="ET35" s="168">
        <v>5.1726214303515263</v>
      </c>
      <c r="EU35" s="341">
        <v>111.05233333333335</v>
      </c>
      <c r="EV35" s="168">
        <v>5.2019723297812277</v>
      </c>
      <c r="EW35" s="322">
        <v>2017</v>
      </c>
      <c r="EX35" s="21" t="s">
        <v>8</v>
      </c>
      <c r="EY35" s="341">
        <v>111.60033333333332</v>
      </c>
      <c r="EZ35" s="168">
        <v>5.3588160324224248</v>
      </c>
      <c r="FA35" s="341">
        <v>104.17066666666666</v>
      </c>
      <c r="FB35" s="168">
        <v>5.3628354160137661</v>
      </c>
      <c r="FC35" s="341">
        <v>102.81333333333333</v>
      </c>
      <c r="FD35" s="168">
        <v>5.4170202435865917</v>
      </c>
      <c r="FE35" s="322">
        <v>2017</v>
      </c>
      <c r="FF35" s="21" t="s">
        <v>8</v>
      </c>
      <c r="FG35" s="341">
        <v>104.72666666666667</v>
      </c>
      <c r="FH35" s="168">
        <v>5.1404856291477046</v>
      </c>
      <c r="FI35" s="341">
        <v>93.533333333333346</v>
      </c>
      <c r="FJ35" s="168">
        <v>4.8289228371497757</v>
      </c>
      <c r="FK35" s="341">
        <v>90.745000000000005</v>
      </c>
      <c r="FL35" s="168">
        <v>-3.4040585856637762</v>
      </c>
      <c r="FM35" s="322">
        <v>2017</v>
      </c>
      <c r="FN35" s="21" t="s">
        <v>8</v>
      </c>
      <c r="FO35" s="341">
        <v>96.385333333333335</v>
      </c>
      <c r="FP35" s="168">
        <v>-0.50112157848587913</v>
      </c>
      <c r="FQ35" s="341">
        <v>112.044</v>
      </c>
      <c r="FR35" s="168">
        <v>7.7071074713921774</v>
      </c>
      <c r="FS35" s="341">
        <v>104.58999999999999</v>
      </c>
      <c r="FT35" s="168">
        <v>11.402513065532148</v>
      </c>
      <c r="FU35" s="322">
        <v>2017</v>
      </c>
      <c r="FV35" s="21" t="s">
        <v>8</v>
      </c>
      <c r="FW35" s="341">
        <v>104.87399999999998</v>
      </c>
      <c r="FX35" s="168">
        <v>7.1340044136663892</v>
      </c>
      <c r="FY35" s="341">
        <v>95.649999999999991</v>
      </c>
      <c r="FZ35" s="168">
        <v>1.0964049775609226</v>
      </c>
      <c r="GA35" s="341">
        <v>101.81866666666667</v>
      </c>
      <c r="GB35" s="168">
        <v>2.0490228039461158</v>
      </c>
      <c r="GC35" s="322">
        <v>2017</v>
      </c>
      <c r="GD35" s="21" t="s">
        <v>8</v>
      </c>
      <c r="GE35" s="341">
        <v>106.956</v>
      </c>
      <c r="GF35" s="168">
        <v>2.6662330389606694</v>
      </c>
      <c r="GG35" s="341">
        <v>100.87</v>
      </c>
      <c r="GH35" s="168">
        <v>2.0402229882762413</v>
      </c>
      <c r="GI35" s="341">
        <v>91.474666666666664</v>
      </c>
      <c r="GJ35" s="168">
        <v>-0.26221764118538715</v>
      </c>
      <c r="GK35" s="322">
        <v>2017</v>
      </c>
      <c r="GL35" s="21" t="s">
        <v>8</v>
      </c>
      <c r="GM35" s="341">
        <v>97.760333333333335</v>
      </c>
      <c r="GN35" s="168">
        <v>1.974686637824604</v>
      </c>
      <c r="GO35" s="341">
        <v>109.533</v>
      </c>
      <c r="GP35" s="168">
        <v>3.6384480474009848</v>
      </c>
      <c r="GQ35" s="341">
        <v>114.44433333333332</v>
      </c>
      <c r="GR35" s="168">
        <v>3.6772392992605205</v>
      </c>
      <c r="GS35" s="322">
        <v>2017</v>
      </c>
      <c r="GT35" s="21" t="s">
        <v>8</v>
      </c>
      <c r="GU35" s="341">
        <v>124.077</v>
      </c>
      <c r="GV35" s="168">
        <v>4.734352254686371</v>
      </c>
      <c r="GW35" s="341">
        <v>101.21366666666665</v>
      </c>
      <c r="GX35" s="168">
        <v>1.6336138116042065</v>
      </c>
      <c r="GY35" s="341">
        <v>98.335333333333324</v>
      </c>
      <c r="GZ35" s="168">
        <v>4.6993139272527742</v>
      </c>
      <c r="HA35" s="322">
        <v>2017</v>
      </c>
      <c r="HB35" s="21" t="s">
        <v>8</v>
      </c>
      <c r="HC35" s="341">
        <v>99.513666666666666</v>
      </c>
      <c r="HD35" s="168">
        <v>4.7424058923214432</v>
      </c>
      <c r="HE35" s="341">
        <v>98.178666666666672</v>
      </c>
      <c r="HF35" s="168">
        <v>4.6284541973918181</v>
      </c>
      <c r="HG35" s="341">
        <v>95.182000000000002</v>
      </c>
      <c r="HH35" s="168">
        <v>1.3096381791632297</v>
      </c>
      <c r="HI35" s="322">
        <v>2017</v>
      </c>
      <c r="HJ35" s="21" t="s">
        <v>8</v>
      </c>
      <c r="HK35" s="341">
        <v>94.528333333333322</v>
      </c>
      <c r="HL35" s="168">
        <v>3.1794911236310526</v>
      </c>
      <c r="HM35" s="341">
        <v>120.76866666666666</v>
      </c>
      <c r="HN35" s="168">
        <v>8.9388727139056527</v>
      </c>
      <c r="HO35" s="341">
        <v>94.972666666666669</v>
      </c>
      <c r="HP35" s="168">
        <v>4.7576847484263709</v>
      </c>
      <c r="HQ35" s="322">
        <v>2017</v>
      </c>
      <c r="HR35" s="21" t="s">
        <v>8</v>
      </c>
      <c r="HS35" s="341">
        <v>99.217333333333329</v>
      </c>
      <c r="HT35" s="168">
        <v>7.5138931463628325</v>
      </c>
      <c r="HU35" s="341">
        <v>105.06066666666668</v>
      </c>
      <c r="HV35" s="168">
        <v>7.4377584374920787</v>
      </c>
      <c r="HW35" s="341">
        <v>89.063666666666677</v>
      </c>
      <c r="HX35" s="168">
        <v>7.4252102869250649</v>
      </c>
      <c r="HY35" s="322">
        <v>2017</v>
      </c>
      <c r="HZ35" s="21" t="s">
        <v>8</v>
      </c>
      <c r="IA35" s="341">
        <v>112.97933333333333</v>
      </c>
      <c r="IB35" s="168">
        <v>7.4611220343860936</v>
      </c>
      <c r="IC35" s="341">
        <v>92.69528640769613</v>
      </c>
      <c r="ID35" s="168">
        <v>-1.2479476626792518</v>
      </c>
      <c r="IE35" s="341">
        <v>91.571666666666658</v>
      </c>
      <c r="IF35" s="168">
        <v>3.9517924389332819</v>
      </c>
      <c r="IG35" s="322">
        <v>2017</v>
      </c>
      <c r="IH35" s="21" t="s">
        <v>8</v>
      </c>
      <c r="II35" s="341">
        <v>105.21533333333333</v>
      </c>
      <c r="IJ35" s="168">
        <v>0.28804787440022039</v>
      </c>
      <c r="IK35" s="341">
        <v>80.27300000000001</v>
      </c>
      <c r="IL35" s="168">
        <v>-1.841169053036154</v>
      </c>
      <c r="IM35" s="341">
        <v>98.062666666666658</v>
      </c>
      <c r="IN35" s="168">
        <v>4.1527450589635038</v>
      </c>
      <c r="IO35" s="341">
        <v>115.63166666666666</v>
      </c>
      <c r="IP35" s="168">
        <v>4.1412543906536996</v>
      </c>
      <c r="IQ35" s="322">
        <v>2017</v>
      </c>
      <c r="IR35" s="21" t="s">
        <v>8</v>
      </c>
      <c r="IS35" s="341">
        <v>106.29766666666667</v>
      </c>
      <c r="IT35" s="168">
        <v>4.099244239241969</v>
      </c>
      <c r="IU35" s="341">
        <v>159.16066666666669</v>
      </c>
      <c r="IV35" s="168">
        <v>4.3736182778482942</v>
      </c>
      <c r="IW35" s="341">
        <v>106.04033333333332</v>
      </c>
      <c r="IX35" s="168">
        <v>4.1410217996942862</v>
      </c>
      <c r="IY35" s="322">
        <v>2017</v>
      </c>
      <c r="IZ35" s="21" t="s">
        <v>8</v>
      </c>
      <c r="JA35" s="341">
        <v>106.18033333333334</v>
      </c>
      <c r="JB35" s="168">
        <v>4.0510813557038432</v>
      </c>
      <c r="JC35" s="341">
        <v>108.217</v>
      </c>
      <c r="JD35" s="168">
        <v>9.8505456904625248</v>
      </c>
      <c r="JE35" s="341">
        <v>114.29533333333332</v>
      </c>
      <c r="JF35" s="168">
        <v>14.841889084071596</v>
      </c>
      <c r="JG35" s="322">
        <v>2017</v>
      </c>
      <c r="JH35" s="21" t="s">
        <v>8</v>
      </c>
      <c r="JI35" s="341">
        <v>99.277333333333331</v>
      </c>
      <c r="JJ35" s="168">
        <v>6.6904759646056533</v>
      </c>
      <c r="JK35" s="341">
        <v>111.99133333333333</v>
      </c>
      <c r="JL35" s="168">
        <v>21.819891531291731</v>
      </c>
      <c r="JM35" s="341">
        <v>123.65766666666667</v>
      </c>
      <c r="JN35" s="168">
        <v>-3.7596820595553879</v>
      </c>
      <c r="JO35" s="322">
        <v>2017</v>
      </c>
      <c r="JP35" s="21" t="s">
        <v>8</v>
      </c>
      <c r="JQ35" s="341">
        <v>115.43766666666666</v>
      </c>
      <c r="JR35" s="168">
        <v>2.8306884737225886</v>
      </c>
      <c r="JS35" s="341">
        <v>108.72199999999999</v>
      </c>
      <c r="JT35" s="168">
        <v>-0.8312478229680238</v>
      </c>
      <c r="JU35" s="341">
        <v>91.324333333333342</v>
      </c>
      <c r="JV35" s="168">
        <v>-0.69536703858280191</v>
      </c>
      <c r="JW35" s="322">
        <v>2017</v>
      </c>
      <c r="JX35" s="21" t="s">
        <v>8</v>
      </c>
      <c r="JY35" s="341">
        <v>94.555333333333337</v>
      </c>
      <c r="JZ35" s="168">
        <v>1.7362617664165043</v>
      </c>
      <c r="KA35" s="341">
        <v>93.652666666666676</v>
      </c>
      <c r="KB35" s="168">
        <v>-0.67721275331355457</v>
      </c>
      <c r="KC35" s="341">
        <v>98.476666666666674</v>
      </c>
      <c r="KD35" s="168">
        <v>0.4112829807587417</v>
      </c>
      <c r="KE35" s="322">
        <v>2017</v>
      </c>
      <c r="KF35" s="21" t="s">
        <v>8</v>
      </c>
      <c r="KG35" s="341">
        <v>122.55433333333333</v>
      </c>
      <c r="KH35" s="168">
        <v>1.5564297875646247</v>
      </c>
      <c r="KI35" s="341">
        <v>128.923</v>
      </c>
      <c r="KJ35" s="168">
        <v>-3.4548353618115613</v>
      </c>
      <c r="KK35" s="341">
        <v>95.087666666666664</v>
      </c>
      <c r="KL35" s="168">
        <v>9.3547326152299632</v>
      </c>
      <c r="KM35" s="322">
        <v>2017</v>
      </c>
      <c r="KN35" s="21" t="s">
        <v>8</v>
      </c>
      <c r="KO35" s="341">
        <v>92.851333333333329</v>
      </c>
      <c r="KP35" s="168">
        <v>7.7489395000059744</v>
      </c>
      <c r="KQ35" s="341">
        <v>119.07966666666668</v>
      </c>
      <c r="KR35" s="168">
        <v>2.8135011796702685</v>
      </c>
      <c r="KS35" s="341">
        <v>102.574</v>
      </c>
      <c r="KT35" s="168">
        <v>7.0538990065309548</v>
      </c>
      <c r="KU35" s="322">
        <v>2017</v>
      </c>
      <c r="KV35" s="21" t="s">
        <v>8</v>
      </c>
      <c r="KW35" s="341">
        <v>93.200666666666663</v>
      </c>
      <c r="KX35" s="168">
        <v>-3.9368393202576613</v>
      </c>
      <c r="KY35" s="341">
        <v>114.52600000000001</v>
      </c>
      <c r="KZ35" s="168">
        <v>15.897762516902759</v>
      </c>
      <c r="LA35" s="341">
        <v>97.275999999999996</v>
      </c>
      <c r="LB35" s="168">
        <v>5.3283623833410871</v>
      </c>
      <c r="LC35" s="322">
        <v>2017</v>
      </c>
      <c r="LD35" s="21" t="s">
        <v>8</v>
      </c>
      <c r="LE35" s="341">
        <v>107.84433333333334</v>
      </c>
      <c r="LF35" s="168">
        <v>6.6822473612921698</v>
      </c>
      <c r="LG35" s="341">
        <v>123.63066666666667</v>
      </c>
      <c r="LH35" s="168">
        <v>2.1322160256976161</v>
      </c>
      <c r="LI35" s="341">
        <v>113.92766666666667</v>
      </c>
      <c r="LJ35" s="168">
        <v>1.6918910889139198</v>
      </c>
      <c r="LK35" s="322">
        <v>2017</v>
      </c>
      <c r="LL35" s="21" t="s">
        <v>8</v>
      </c>
      <c r="LM35" s="341">
        <v>121.52633333333331</v>
      </c>
      <c r="LN35" s="168">
        <v>2.1757730831308351</v>
      </c>
      <c r="LO35" s="341">
        <v>122.58399999999999</v>
      </c>
      <c r="LP35" s="168">
        <v>2.1410344320179178</v>
      </c>
      <c r="LQ35" s="341">
        <v>112.77533333333334</v>
      </c>
      <c r="LR35" s="168">
        <v>2.1067663880633916</v>
      </c>
      <c r="LS35" s="322">
        <v>2017</v>
      </c>
      <c r="LT35" s="21" t="s">
        <v>8</v>
      </c>
      <c r="LU35" s="341">
        <v>101.07566666666666</v>
      </c>
      <c r="LV35" s="168">
        <v>12.066110555078197</v>
      </c>
      <c r="LW35" s="341">
        <v>105.53233333333333</v>
      </c>
      <c r="LX35" s="168">
        <v>24.270825340035202</v>
      </c>
      <c r="LY35" s="341">
        <v>88.930999999999997</v>
      </c>
      <c r="LZ35" s="168">
        <v>5.2214302662834058</v>
      </c>
      <c r="MA35" s="322">
        <v>2017</v>
      </c>
      <c r="MB35" s="21" t="s">
        <v>8</v>
      </c>
      <c r="MC35" s="341">
        <v>143.05866666666668</v>
      </c>
      <c r="MD35" s="168">
        <v>20.30719832259345</v>
      </c>
      <c r="ME35" s="341">
        <v>97.716666666666654</v>
      </c>
      <c r="MF35" s="168">
        <v>-9.50730389686818</v>
      </c>
      <c r="MG35" s="341">
        <v>104.91033333333333</v>
      </c>
      <c r="MH35" s="168">
        <v>11.962301053748774</v>
      </c>
      <c r="MI35" s="322">
        <v>2017</v>
      </c>
      <c r="MJ35" s="21" t="s">
        <v>8</v>
      </c>
      <c r="MK35" s="341">
        <v>80.890333333333331</v>
      </c>
      <c r="ML35" s="168">
        <v>-20.464853103577511</v>
      </c>
      <c r="MM35" s="341">
        <v>120.31739295123941</v>
      </c>
      <c r="MN35" s="168">
        <v>12.036678742712994</v>
      </c>
      <c r="MO35" s="341">
        <v>122.76866666666668</v>
      </c>
      <c r="MP35" s="168">
        <v>-3.2496992297057119</v>
      </c>
    </row>
    <row r="36" spans="1:354" ht="15" hidden="1" customHeight="1">
      <c r="A36" s="322"/>
      <c r="B36" s="21" t="s">
        <v>9</v>
      </c>
      <c r="C36" s="341">
        <v>99.57537327845823</v>
      </c>
      <c r="D36" s="168">
        <v>-1.6837951497386712</v>
      </c>
      <c r="E36" s="341">
        <v>97.223666666666659</v>
      </c>
      <c r="F36" s="168">
        <v>-3.4448170499574644</v>
      </c>
      <c r="G36" s="341">
        <v>101.79866666666665</v>
      </c>
      <c r="H36" s="168">
        <v>-3.7641852502872553E-2</v>
      </c>
      <c r="I36" s="322"/>
      <c r="J36" s="21" t="s">
        <v>9</v>
      </c>
      <c r="K36" s="341">
        <v>94.517999999999986</v>
      </c>
      <c r="L36" s="168">
        <v>12.343551281898883</v>
      </c>
      <c r="M36" s="341">
        <v>114.65533333333333</v>
      </c>
      <c r="N36" s="168">
        <v>35.101611167409033</v>
      </c>
      <c r="O36" s="341">
        <v>94.143666666666661</v>
      </c>
      <c r="P36" s="168">
        <v>14.654147028615711</v>
      </c>
      <c r="Q36" s="322"/>
      <c r="R36" s="21" t="s">
        <v>9</v>
      </c>
      <c r="S36" s="341">
        <v>108.88233333333334</v>
      </c>
      <c r="T36" s="168">
        <v>-0.27659645919897002</v>
      </c>
      <c r="U36" s="341">
        <v>115.29666666666667</v>
      </c>
      <c r="V36" s="168">
        <v>5.6891689150581755</v>
      </c>
      <c r="W36" s="341">
        <v>111.51333333333334</v>
      </c>
      <c r="X36" s="168">
        <v>2.7128926878392718</v>
      </c>
      <c r="Y36" s="322"/>
      <c r="Z36" s="21" t="s">
        <v>9</v>
      </c>
      <c r="AA36" s="341">
        <v>111.36766666666666</v>
      </c>
      <c r="AB36" s="168">
        <v>-1.7950677522706684</v>
      </c>
      <c r="AC36" s="341">
        <v>114.351</v>
      </c>
      <c r="AD36" s="168">
        <v>4.1169936386150567</v>
      </c>
      <c r="AE36" s="341">
        <v>110.274</v>
      </c>
      <c r="AF36" s="168">
        <v>3.9438212838156232</v>
      </c>
      <c r="AG36" s="322"/>
      <c r="AH36" s="21" t="s">
        <v>9</v>
      </c>
      <c r="AI36" s="341">
        <v>135.15933333333334</v>
      </c>
      <c r="AJ36" s="168">
        <v>9.759814629841685</v>
      </c>
      <c r="AK36" s="341">
        <v>135.49633333333335</v>
      </c>
      <c r="AL36" s="168">
        <v>17.101283107574801</v>
      </c>
      <c r="AM36" s="341">
        <v>95.769666666666652</v>
      </c>
      <c r="AN36" s="168">
        <v>5.5251114718694083</v>
      </c>
      <c r="AO36" s="322"/>
      <c r="AP36" s="21" t="s">
        <v>9</v>
      </c>
      <c r="AQ36" s="341">
        <v>100.87466666666667</v>
      </c>
      <c r="AR36" s="168">
        <v>-15.198592172884759</v>
      </c>
      <c r="AS36" s="341">
        <v>108.694</v>
      </c>
      <c r="AT36" s="168">
        <v>3.5424194890228335</v>
      </c>
      <c r="AU36" s="341">
        <v>100.82333333333334</v>
      </c>
      <c r="AV36" s="168">
        <v>1.3513739918307834</v>
      </c>
      <c r="AW36" s="322"/>
      <c r="AX36" s="21" t="s">
        <v>9</v>
      </c>
      <c r="AY36" s="341">
        <v>119.66966666666667</v>
      </c>
      <c r="AZ36" s="168">
        <v>-0.57686129850563361</v>
      </c>
      <c r="BA36" s="341">
        <v>115.37866666666666</v>
      </c>
      <c r="BB36" s="168">
        <v>2.893561869430016</v>
      </c>
      <c r="BC36" s="341">
        <v>89.382666666666651</v>
      </c>
      <c r="BD36" s="168">
        <v>-14.93711040969437</v>
      </c>
      <c r="BE36" s="322"/>
      <c r="BF36" s="21" t="s">
        <v>9</v>
      </c>
      <c r="BG36" s="341">
        <v>91.486333333333334</v>
      </c>
      <c r="BH36" s="168">
        <v>-5.6443101379620799</v>
      </c>
      <c r="BI36" s="341">
        <v>120.62933333333335</v>
      </c>
      <c r="BJ36" s="168">
        <v>9.0467509378813844</v>
      </c>
      <c r="BK36" s="341">
        <v>133.24966666666668</v>
      </c>
      <c r="BL36" s="168">
        <v>13.957108119125763</v>
      </c>
      <c r="BM36" s="322"/>
      <c r="BN36" s="21" t="s">
        <v>9</v>
      </c>
      <c r="BO36" s="341">
        <v>126.37666666666667</v>
      </c>
      <c r="BP36" s="168">
        <v>19.277658051627313</v>
      </c>
      <c r="BQ36" s="341">
        <v>118.39193489796791</v>
      </c>
      <c r="BR36" s="168">
        <v>9.6698393882631137</v>
      </c>
      <c r="BS36" s="341">
        <v>122.31333333333333</v>
      </c>
      <c r="BT36" s="168">
        <v>9.6200610626818559</v>
      </c>
      <c r="BU36" s="322"/>
      <c r="BV36" s="21" t="s">
        <v>9</v>
      </c>
      <c r="BW36" s="341">
        <v>119.26</v>
      </c>
      <c r="BX36" s="168">
        <v>9.6808409538903959</v>
      </c>
      <c r="BY36" s="341">
        <v>107.71999999999998</v>
      </c>
      <c r="BZ36" s="168">
        <v>2.2237687027488562</v>
      </c>
      <c r="CA36" s="341">
        <v>112.35433333333333</v>
      </c>
      <c r="CB36" s="168">
        <v>4.5801905672027203</v>
      </c>
      <c r="CC36" s="322"/>
      <c r="CD36" s="21" t="s">
        <v>9</v>
      </c>
      <c r="CE36" s="341">
        <v>110.10633333333332</v>
      </c>
      <c r="CF36" s="168">
        <v>4.6541984418415154</v>
      </c>
      <c r="CG36" s="341">
        <v>116.05933333333333</v>
      </c>
      <c r="CH36" s="168">
        <v>4.6110488506178768</v>
      </c>
      <c r="CI36" s="341">
        <v>122.91966666666667</v>
      </c>
      <c r="CJ36" s="168">
        <v>10.264928385611327</v>
      </c>
      <c r="CK36" s="322"/>
      <c r="CL36" s="21" t="s">
        <v>9</v>
      </c>
      <c r="CM36" s="341">
        <v>115.032</v>
      </c>
      <c r="CN36" s="168">
        <v>10.539667896678949</v>
      </c>
      <c r="CO36" s="341">
        <v>116.59233333333334</v>
      </c>
      <c r="CP36" s="168">
        <v>4.8278528357529069</v>
      </c>
      <c r="CQ36" s="341">
        <v>128.20333333333335</v>
      </c>
      <c r="CR36" s="168">
        <v>4.8483609350507919</v>
      </c>
      <c r="CS36" s="322"/>
      <c r="CT36" s="21" t="s">
        <v>9</v>
      </c>
      <c r="CU36" s="341">
        <v>124.77</v>
      </c>
      <c r="CV36" s="168">
        <v>10.962558918566373</v>
      </c>
      <c r="CW36" s="341">
        <v>84.291666666666671</v>
      </c>
      <c r="CX36" s="168">
        <v>-11.882261110762641</v>
      </c>
      <c r="CY36" s="341">
        <v>122.33466666666668</v>
      </c>
      <c r="CZ36" s="168">
        <v>14.503397625094379</v>
      </c>
      <c r="DA36" s="322"/>
      <c r="DB36" s="21" t="s">
        <v>9</v>
      </c>
      <c r="DC36" s="341">
        <v>97.987666666666669</v>
      </c>
      <c r="DD36" s="168">
        <v>-7.6514439917189918</v>
      </c>
      <c r="DE36" s="341">
        <v>198.95866666666666</v>
      </c>
      <c r="DF36" s="168">
        <v>81.93888997268823</v>
      </c>
      <c r="DG36" s="341">
        <v>111.78433333333334</v>
      </c>
      <c r="DH36" s="168">
        <v>6.5813853708147434</v>
      </c>
      <c r="DI36" s="322"/>
      <c r="DJ36" s="21" t="s">
        <v>9</v>
      </c>
      <c r="DK36" s="341">
        <v>109.46833333333335</v>
      </c>
      <c r="DL36" s="168">
        <v>6.4345926605326156</v>
      </c>
      <c r="DM36" s="341">
        <v>97.971000000000004</v>
      </c>
      <c r="DN36" s="168">
        <v>1.2930667800944207E-2</v>
      </c>
      <c r="DO36" s="341">
        <v>108.76733333333334</v>
      </c>
      <c r="DP36" s="168">
        <v>11.344209488256539</v>
      </c>
      <c r="DQ36" s="322"/>
      <c r="DR36" s="21" t="s">
        <v>9</v>
      </c>
      <c r="DS36" s="341">
        <v>108.87266666666666</v>
      </c>
      <c r="DT36" s="168">
        <v>6.4457046017468258</v>
      </c>
      <c r="DU36" s="341">
        <v>107.75133333333333</v>
      </c>
      <c r="DV36" s="168">
        <v>4.0676842047653139</v>
      </c>
      <c r="DW36" s="341">
        <v>117.081</v>
      </c>
      <c r="DX36" s="168">
        <v>-2.7450665500045659</v>
      </c>
      <c r="DY36" s="322"/>
      <c r="DZ36" s="21" t="s">
        <v>9</v>
      </c>
      <c r="EA36" s="341">
        <v>104.81099999999999</v>
      </c>
      <c r="EB36" s="168">
        <v>1.7766973949971288</v>
      </c>
      <c r="EC36" s="341">
        <v>118.12866666666666</v>
      </c>
      <c r="ED36" s="168">
        <v>4.5889321414131103</v>
      </c>
      <c r="EE36" s="341">
        <v>106.17099999999999</v>
      </c>
      <c r="EF36" s="168">
        <v>4.5988788508714009</v>
      </c>
      <c r="EG36" s="322"/>
      <c r="EH36" s="21" t="s">
        <v>9</v>
      </c>
      <c r="EI36" s="341">
        <v>114.363</v>
      </c>
      <c r="EJ36" s="168">
        <v>4.6363533778405355</v>
      </c>
      <c r="EK36" s="341">
        <v>116.444</v>
      </c>
      <c r="EL36" s="168">
        <v>4.6016935957169096</v>
      </c>
      <c r="EM36" s="341">
        <v>113.35299999999999</v>
      </c>
      <c r="EN36" s="168">
        <v>4.5974925564113249</v>
      </c>
      <c r="EO36" s="322"/>
      <c r="EP36" s="21" t="s">
        <v>9</v>
      </c>
      <c r="EQ36" s="341">
        <v>101.70766666666668</v>
      </c>
      <c r="ER36" s="168">
        <v>1.7656731003338848</v>
      </c>
      <c r="ES36" s="341">
        <v>116.60899999999999</v>
      </c>
      <c r="ET36" s="168">
        <v>1.5920080152172886</v>
      </c>
      <c r="EU36" s="341">
        <v>102.387</v>
      </c>
      <c r="EV36" s="168">
        <v>1.6224603565839573</v>
      </c>
      <c r="EW36" s="322"/>
      <c r="EX36" s="21" t="s">
        <v>9</v>
      </c>
      <c r="EY36" s="341">
        <v>100.77666666666666</v>
      </c>
      <c r="EZ36" s="168">
        <v>1.452679688994337</v>
      </c>
      <c r="FA36" s="341">
        <v>109.99766666666669</v>
      </c>
      <c r="FB36" s="168">
        <v>1.5400568636380996</v>
      </c>
      <c r="FC36" s="341">
        <v>91.358333333333334</v>
      </c>
      <c r="FD36" s="168">
        <v>1.3782185249436907</v>
      </c>
      <c r="FE36" s="322"/>
      <c r="FF36" s="21" t="s">
        <v>9</v>
      </c>
      <c r="FG36" s="341">
        <v>105.44799999999999</v>
      </c>
      <c r="FH36" s="168">
        <v>1.6157320261857677</v>
      </c>
      <c r="FI36" s="341">
        <v>113.68433333333333</v>
      </c>
      <c r="FJ36" s="168">
        <v>4.8438960208548423</v>
      </c>
      <c r="FK36" s="341">
        <v>103.61200000000001</v>
      </c>
      <c r="FL36" s="168">
        <v>-4.8473846775501812</v>
      </c>
      <c r="FM36" s="322"/>
      <c r="FN36" s="21" t="s">
        <v>9</v>
      </c>
      <c r="FO36" s="341">
        <v>93.842666666666673</v>
      </c>
      <c r="FP36" s="168">
        <v>-4.5768071829739796</v>
      </c>
      <c r="FQ36" s="341">
        <v>110.48833333333333</v>
      </c>
      <c r="FR36" s="168">
        <v>9.3413426489458544</v>
      </c>
      <c r="FS36" s="341">
        <v>111.14733333333334</v>
      </c>
      <c r="FT36" s="168">
        <v>9.9528785625488325</v>
      </c>
      <c r="FU36" s="322"/>
      <c r="FV36" s="21" t="s">
        <v>9</v>
      </c>
      <c r="FW36" s="341">
        <v>109.59499999999998</v>
      </c>
      <c r="FX36" s="168">
        <v>7.7340734381450886</v>
      </c>
      <c r="FY36" s="341">
        <v>102.62833333333333</v>
      </c>
      <c r="FZ36" s="168">
        <v>2.0229968851481317</v>
      </c>
      <c r="GA36" s="341">
        <v>101.04</v>
      </c>
      <c r="GB36" s="168">
        <v>1.9545321534161388</v>
      </c>
      <c r="GC36" s="322"/>
      <c r="GD36" s="21" t="s">
        <v>9</v>
      </c>
      <c r="GE36" s="341">
        <v>105.27833333333335</v>
      </c>
      <c r="GF36" s="168">
        <v>1.9523091672665629</v>
      </c>
      <c r="GG36" s="341">
        <v>100.68833333333333</v>
      </c>
      <c r="GH36" s="168">
        <v>1.8010184651574974</v>
      </c>
      <c r="GI36" s="341">
        <v>117.705</v>
      </c>
      <c r="GJ36" s="168">
        <v>-2.8366315928502388</v>
      </c>
      <c r="GK36" s="322"/>
      <c r="GL36" s="21" t="s">
        <v>9</v>
      </c>
      <c r="GM36" s="341">
        <v>100.68633333333332</v>
      </c>
      <c r="GN36" s="168">
        <v>2.0559238311472967</v>
      </c>
      <c r="GO36" s="341">
        <v>120.75233333333334</v>
      </c>
      <c r="GP36" s="168">
        <v>8.3664134925169691</v>
      </c>
      <c r="GQ36" s="341">
        <v>123.54966666666667</v>
      </c>
      <c r="GR36" s="168">
        <v>8.3692957219376467</v>
      </c>
      <c r="GS36" s="322"/>
      <c r="GT36" s="21" t="s">
        <v>9</v>
      </c>
      <c r="GU36" s="341">
        <v>102.07900000000001</v>
      </c>
      <c r="GV36" s="168">
        <v>4.5009844837176303</v>
      </c>
      <c r="GW36" s="341">
        <v>113.84733333333334</v>
      </c>
      <c r="GX36" s="168">
        <v>3.4339482076177319</v>
      </c>
      <c r="GY36" s="341">
        <v>105.62666666666667</v>
      </c>
      <c r="GZ36" s="168">
        <v>4.4998103780895917</v>
      </c>
      <c r="HA36" s="322"/>
      <c r="HB36" s="21" t="s">
        <v>9</v>
      </c>
      <c r="HC36" s="341">
        <v>99.74666666666667</v>
      </c>
      <c r="HD36" s="168">
        <v>4.500754316365871</v>
      </c>
      <c r="HE36" s="341">
        <v>107.22799999999999</v>
      </c>
      <c r="HF36" s="168">
        <v>4.4995175955794338</v>
      </c>
      <c r="HG36" s="341">
        <v>98.774000000000001</v>
      </c>
      <c r="HH36" s="168">
        <v>-0.45853530721865354</v>
      </c>
      <c r="HI36" s="322"/>
      <c r="HJ36" s="21" t="s">
        <v>9</v>
      </c>
      <c r="HK36" s="341">
        <v>107.01033333333334</v>
      </c>
      <c r="HL36" s="168">
        <v>2.2352648943352591</v>
      </c>
      <c r="HM36" s="341">
        <v>117.73966666666666</v>
      </c>
      <c r="HN36" s="168">
        <v>8.651009704855511</v>
      </c>
      <c r="HO36" s="341">
        <v>112.29233333333332</v>
      </c>
      <c r="HP36" s="168">
        <v>4.5075648292057622</v>
      </c>
      <c r="HQ36" s="322"/>
      <c r="HR36" s="21" t="s">
        <v>9</v>
      </c>
      <c r="HS36" s="341">
        <v>98.961333333333314</v>
      </c>
      <c r="HT36" s="168">
        <v>7.2371843032999976</v>
      </c>
      <c r="HU36" s="341">
        <v>120.60733333333333</v>
      </c>
      <c r="HV36" s="168">
        <v>7.3213125743387621</v>
      </c>
      <c r="HW36" s="341">
        <v>121.09666666666665</v>
      </c>
      <c r="HX36" s="168">
        <v>7.2066196671869847</v>
      </c>
      <c r="HY36" s="322"/>
      <c r="HZ36" s="21" t="s">
        <v>9</v>
      </c>
      <c r="IA36" s="341">
        <v>94.551000000000002</v>
      </c>
      <c r="IB36" s="168">
        <v>6.9629847504411941</v>
      </c>
      <c r="IC36" s="341">
        <v>106.23146936782005</v>
      </c>
      <c r="ID36" s="168">
        <v>-0.14686070720443922</v>
      </c>
      <c r="IE36" s="341">
        <v>105.01100000000001</v>
      </c>
      <c r="IF36" s="168">
        <v>3.3064436792917178</v>
      </c>
      <c r="IG36" s="322"/>
      <c r="IH36" s="21" t="s">
        <v>9</v>
      </c>
      <c r="II36" s="341">
        <v>114.062</v>
      </c>
      <c r="IJ36" s="168">
        <v>4.3692296430499482</v>
      </c>
      <c r="IK36" s="341">
        <v>116.15266666666666</v>
      </c>
      <c r="IL36" s="168">
        <v>-0.83722253841776251</v>
      </c>
      <c r="IM36" s="341">
        <v>104.17633333333333</v>
      </c>
      <c r="IN36" s="168">
        <v>3.8951238647394177</v>
      </c>
      <c r="IO36" s="341">
        <v>126.79933333333332</v>
      </c>
      <c r="IP36" s="168">
        <v>3.85357769811867</v>
      </c>
      <c r="IQ36" s="322"/>
      <c r="IR36" s="21" t="s">
        <v>9</v>
      </c>
      <c r="IS36" s="341">
        <v>111.69833333333334</v>
      </c>
      <c r="IT36" s="168">
        <v>3.870963742262262</v>
      </c>
      <c r="IU36" s="341">
        <v>99.894333333333336</v>
      </c>
      <c r="IV36" s="168">
        <v>3.8694158790235633</v>
      </c>
      <c r="IW36" s="341">
        <v>111.22766666666666</v>
      </c>
      <c r="IX36" s="168">
        <v>3.9005965948012715</v>
      </c>
      <c r="IY36" s="322"/>
      <c r="IZ36" s="21" t="s">
        <v>9</v>
      </c>
      <c r="JA36" s="341">
        <v>116.379</v>
      </c>
      <c r="JB36" s="168">
        <v>3.863144836695426</v>
      </c>
      <c r="JC36" s="341">
        <v>124.38200000000001</v>
      </c>
      <c r="JD36" s="168">
        <v>12.216261081906879</v>
      </c>
      <c r="JE36" s="341">
        <v>135.66200000000001</v>
      </c>
      <c r="JF36" s="168">
        <v>17.284327738841739</v>
      </c>
      <c r="JG36" s="322"/>
      <c r="JH36" s="21" t="s">
        <v>9</v>
      </c>
      <c r="JI36" s="341">
        <v>123.492</v>
      </c>
      <c r="JJ36" s="168">
        <v>2.7211072971369248</v>
      </c>
      <c r="JK36" s="341">
        <v>129.649</v>
      </c>
      <c r="JL36" s="168">
        <v>28.229076690777447</v>
      </c>
      <c r="JM36" s="341">
        <v>101.42633333333333</v>
      </c>
      <c r="JN36" s="168">
        <v>18.127149767456288</v>
      </c>
      <c r="JO36" s="322"/>
      <c r="JP36" s="21" t="s">
        <v>9</v>
      </c>
      <c r="JQ36" s="341">
        <v>110.20699999999999</v>
      </c>
      <c r="JR36" s="168">
        <v>4.7382660043590477</v>
      </c>
      <c r="JS36" s="341">
        <v>102.51633333333332</v>
      </c>
      <c r="JT36" s="168">
        <v>-8.3901273695623786</v>
      </c>
      <c r="JU36" s="341">
        <v>95.983000000000004</v>
      </c>
      <c r="JV36" s="168">
        <v>-8.2187458165197143</v>
      </c>
      <c r="JW36" s="322"/>
      <c r="JX36" s="21" t="s">
        <v>9</v>
      </c>
      <c r="JY36" s="341">
        <v>97.526666666666657</v>
      </c>
      <c r="JZ36" s="168">
        <v>-6.5230657162848331</v>
      </c>
      <c r="KA36" s="341">
        <v>93.654666666666671</v>
      </c>
      <c r="KB36" s="168">
        <v>4.6467626113643803</v>
      </c>
      <c r="KC36" s="341">
        <v>114.70633333333335</v>
      </c>
      <c r="KD36" s="168">
        <v>-3.5151518550087388</v>
      </c>
      <c r="KE36" s="322"/>
      <c r="KF36" s="21" t="s">
        <v>9</v>
      </c>
      <c r="KG36" s="341">
        <v>91.063333333333333</v>
      </c>
      <c r="KH36" s="168">
        <v>-5.4732048939821709</v>
      </c>
      <c r="KI36" s="341">
        <v>98.704333333333338</v>
      </c>
      <c r="KJ36" s="168">
        <v>1.6662088855318444</v>
      </c>
      <c r="KK36" s="341">
        <v>106.834</v>
      </c>
      <c r="KL36" s="168">
        <v>15.827629324987512</v>
      </c>
      <c r="KM36" s="322"/>
      <c r="KN36" s="21" t="s">
        <v>9</v>
      </c>
      <c r="KO36" s="341">
        <v>102.42333333333333</v>
      </c>
      <c r="KP36" s="168">
        <v>15.856072574533314</v>
      </c>
      <c r="KQ36" s="341">
        <v>130.34833333333333</v>
      </c>
      <c r="KR36" s="168">
        <v>13.093310042455713</v>
      </c>
      <c r="KS36" s="341">
        <v>109.23933333333332</v>
      </c>
      <c r="KT36" s="168">
        <v>12.356091306166377</v>
      </c>
      <c r="KU36" s="322"/>
      <c r="KV36" s="21" t="s">
        <v>9</v>
      </c>
      <c r="KW36" s="341">
        <v>116.68066666666668</v>
      </c>
      <c r="KX36" s="168">
        <v>2.1531295963392836</v>
      </c>
      <c r="KY36" s="341">
        <v>123.45733333333334</v>
      </c>
      <c r="KZ36" s="168">
        <v>12.995460314361026</v>
      </c>
      <c r="LA36" s="341">
        <v>111.99900000000001</v>
      </c>
      <c r="LB36" s="168">
        <v>-3.7039903015295721</v>
      </c>
      <c r="LC36" s="322"/>
      <c r="LD36" s="21" t="s">
        <v>9</v>
      </c>
      <c r="LE36" s="341">
        <v>93.385333333333335</v>
      </c>
      <c r="LF36" s="168">
        <v>-1.091273693984391</v>
      </c>
      <c r="LG36" s="341">
        <v>111.98666666666666</v>
      </c>
      <c r="LH36" s="168">
        <v>-1.1376410280555262</v>
      </c>
      <c r="LI36" s="341">
        <v>110.54033333333332</v>
      </c>
      <c r="LJ36" s="168">
        <v>-2.1781389655020007</v>
      </c>
      <c r="LK36" s="322"/>
      <c r="LL36" s="21" t="s">
        <v>9</v>
      </c>
      <c r="LM36" s="341">
        <v>122.05</v>
      </c>
      <c r="LN36" s="168">
        <v>-1.5042690898526274</v>
      </c>
      <c r="LO36" s="341">
        <v>112.20299999999999</v>
      </c>
      <c r="LP36" s="168">
        <v>-1.4411576108757487</v>
      </c>
      <c r="LQ36" s="341">
        <v>138.57633333333334</v>
      </c>
      <c r="LR36" s="168">
        <v>-1.2672627741560234</v>
      </c>
      <c r="LS36" s="322"/>
      <c r="LT36" s="21" t="s">
        <v>9</v>
      </c>
      <c r="LU36" s="341">
        <v>111.00666666666666</v>
      </c>
      <c r="LV36" s="168">
        <v>15.080914648264027</v>
      </c>
      <c r="LW36" s="341">
        <v>89.302999999999997</v>
      </c>
      <c r="LX36" s="168">
        <v>10.66321346253936</v>
      </c>
      <c r="LY36" s="341">
        <v>71.306666666666658</v>
      </c>
      <c r="LZ36" s="168">
        <v>-9.5697461087767124</v>
      </c>
      <c r="MA36" s="322"/>
      <c r="MB36" s="21" t="s">
        <v>9</v>
      </c>
      <c r="MC36" s="341">
        <v>124.62166666666667</v>
      </c>
      <c r="MD36" s="168">
        <v>8.5535675917376608</v>
      </c>
      <c r="ME36" s="341">
        <v>91.99433333333333</v>
      </c>
      <c r="MF36" s="168">
        <v>8.9227429699062668</v>
      </c>
      <c r="MG36" s="341">
        <v>101.08300000000001</v>
      </c>
      <c r="MH36" s="168">
        <v>2.5588214405292291</v>
      </c>
      <c r="MI36" s="322"/>
      <c r="MJ36" s="21" t="s">
        <v>9</v>
      </c>
      <c r="MK36" s="341">
        <v>92.486333333333334</v>
      </c>
      <c r="ML36" s="168">
        <v>-2.7565154000364487</v>
      </c>
      <c r="MM36" s="341">
        <v>110.84248268759507</v>
      </c>
      <c r="MN36" s="168">
        <v>7.6510389118498807</v>
      </c>
      <c r="MO36" s="341">
        <v>102.33766666666666</v>
      </c>
      <c r="MP36" s="168">
        <v>25.55895909077897</v>
      </c>
    </row>
    <row r="37" spans="1:354" ht="15" hidden="1" customHeight="1">
      <c r="A37" s="322"/>
      <c r="B37" s="21" t="s">
        <v>10</v>
      </c>
      <c r="C37" s="341">
        <v>100.20793388351062</v>
      </c>
      <c r="D37" s="168">
        <v>2.0393747386860355</v>
      </c>
      <c r="E37" s="341">
        <v>97.543688363676736</v>
      </c>
      <c r="F37" s="168">
        <v>-2.1824224190967243</v>
      </c>
      <c r="G37" s="341">
        <v>102.72717918141545</v>
      </c>
      <c r="H37" s="168">
        <v>6.1530933473798939</v>
      </c>
      <c r="I37" s="322"/>
      <c r="J37" s="21" t="s">
        <v>10</v>
      </c>
      <c r="K37" s="341">
        <v>108.56337302254549</v>
      </c>
      <c r="L37" s="168">
        <v>8.3023643245233814</v>
      </c>
      <c r="M37" s="341">
        <v>165.24969568536531</v>
      </c>
      <c r="N37" s="168">
        <v>36.944613517444679</v>
      </c>
      <c r="O37" s="341">
        <v>106.38747335698633</v>
      </c>
      <c r="P37" s="168">
        <v>12.511869450755825</v>
      </c>
      <c r="Q37" s="322"/>
      <c r="R37" s="21" t="s">
        <v>10</v>
      </c>
      <c r="S37" s="341">
        <v>106.34945925189011</v>
      </c>
      <c r="T37" s="168">
        <v>3.4910368150582087</v>
      </c>
      <c r="U37" s="341">
        <v>105.42194494208711</v>
      </c>
      <c r="V37" s="168">
        <v>4.8369547346676711</v>
      </c>
      <c r="W37" s="341">
        <v>102.46376576137651</v>
      </c>
      <c r="X37" s="168">
        <v>-2.0379184271670709</v>
      </c>
      <c r="Y37" s="322"/>
      <c r="Z37" s="21" t="s">
        <v>10</v>
      </c>
      <c r="AA37" s="341">
        <v>109.32600953078916</v>
      </c>
      <c r="AB37" s="168">
        <v>0.61478172871684933</v>
      </c>
      <c r="AC37" s="341">
        <v>119.52726815283755</v>
      </c>
      <c r="AD37" s="168">
        <v>2.9880706013914278</v>
      </c>
      <c r="AE37" s="341">
        <v>102.42418978906819</v>
      </c>
      <c r="AF37" s="168">
        <v>10.350679066408318</v>
      </c>
      <c r="AG37" s="322"/>
      <c r="AH37" s="21" t="s">
        <v>10</v>
      </c>
      <c r="AI37" s="341">
        <v>123.88573498667974</v>
      </c>
      <c r="AJ37" s="168">
        <v>8.916281286643482</v>
      </c>
      <c r="AK37" s="341">
        <v>128.65844999055381</v>
      </c>
      <c r="AL37" s="168">
        <v>15.067449922089438</v>
      </c>
      <c r="AM37" s="341">
        <v>102.31405154596091</v>
      </c>
      <c r="AN37" s="168">
        <v>9.1066690735854223</v>
      </c>
      <c r="AO37" s="322"/>
      <c r="AP37" s="21" t="s">
        <v>10</v>
      </c>
      <c r="AQ37" s="341">
        <v>98.233153585002512</v>
      </c>
      <c r="AR37" s="168">
        <v>-4.5569644865085479</v>
      </c>
      <c r="AS37" s="341">
        <v>111.05045530997758</v>
      </c>
      <c r="AT37" s="168">
        <v>3.8045515935741179</v>
      </c>
      <c r="AU37" s="341">
        <v>110.66975259092878</v>
      </c>
      <c r="AV37" s="168">
        <v>9.8375500864405012</v>
      </c>
      <c r="AW37" s="322"/>
      <c r="AX37" s="21" t="s">
        <v>10</v>
      </c>
      <c r="AY37" s="341">
        <v>133.24985978733622</v>
      </c>
      <c r="AZ37" s="168">
        <v>11.245809489648707</v>
      </c>
      <c r="BA37" s="341">
        <v>128.25515866721693</v>
      </c>
      <c r="BB37" s="168">
        <v>10.173486124469065</v>
      </c>
      <c r="BC37" s="341">
        <v>86.941539891766141</v>
      </c>
      <c r="BD37" s="168">
        <v>-28.897298004705632</v>
      </c>
      <c r="BE37" s="322"/>
      <c r="BF37" s="21" t="s">
        <v>10</v>
      </c>
      <c r="BG37" s="341">
        <v>89.499015976940044</v>
      </c>
      <c r="BH37" s="168">
        <v>7.116032845615635</v>
      </c>
      <c r="BI37" s="341">
        <v>117.97520177165632</v>
      </c>
      <c r="BJ37" s="168">
        <v>7.5588447195342354</v>
      </c>
      <c r="BK37" s="341">
        <v>128.13263544118772</v>
      </c>
      <c r="BL37" s="168">
        <v>17.770048843452344</v>
      </c>
      <c r="BM37" s="322"/>
      <c r="BN37" s="21" t="s">
        <v>10</v>
      </c>
      <c r="BO37" s="341">
        <v>123.80473107791438</v>
      </c>
      <c r="BP37" s="168">
        <v>22.62710214035981</v>
      </c>
      <c r="BQ37" s="341">
        <v>118.44648335985777</v>
      </c>
      <c r="BR37" s="168">
        <v>8.4093718088923026</v>
      </c>
      <c r="BS37" s="341">
        <v>122.52264157654803</v>
      </c>
      <c r="BT37" s="168">
        <v>8.453989994465914</v>
      </c>
      <c r="BU37" s="322"/>
      <c r="BV37" s="21" t="s">
        <v>10</v>
      </c>
      <c r="BW37" s="341">
        <v>123.59712408260873</v>
      </c>
      <c r="BX37" s="168">
        <v>8.5486613331263044</v>
      </c>
      <c r="BY37" s="341">
        <v>103.9596983513859</v>
      </c>
      <c r="BZ37" s="168">
        <v>-1.2156155499521049</v>
      </c>
      <c r="CA37" s="341">
        <v>119.14481761180936</v>
      </c>
      <c r="CB37" s="168">
        <v>4.907782454860282</v>
      </c>
      <c r="CC37" s="322"/>
      <c r="CD37" s="21" t="s">
        <v>10</v>
      </c>
      <c r="CE37" s="341">
        <v>108.71811870620252</v>
      </c>
      <c r="CF37" s="168">
        <v>4.9041533701741997</v>
      </c>
      <c r="CG37" s="341">
        <v>107.42747715301908</v>
      </c>
      <c r="CH37" s="168">
        <v>4.9065722225121249</v>
      </c>
      <c r="CI37" s="341">
        <v>113.5484611714427</v>
      </c>
      <c r="CJ37" s="168">
        <v>13.792736245249174</v>
      </c>
      <c r="CK37" s="322"/>
      <c r="CL37" s="21" t="s">
        <v>10</v>
      </c>
      <c r="CM37" s="341">
        <v>108.05163141870099</v>
      </c>
      <c r="CN37" s="168">
        <v>2.6596066773192604</v>
      </c>
      <c r="CO37" s="341">
        <v>106.56394205416848</v>
      </c>
      <c r="CP37" s="168">
        <v>7.3670475699919962</v>
      </c>
      <c r="CQ37" s="341">
        <v>106.31169263952894</v>
      </c>
      <c r="CR37" s="168">
        <v>7.2692494731593484</v>
      </c>
      <c r="CS37" s="322"/>
      <c r="CT37" s="21" t="s">
        <v>10</v>
      </c>
      <c r="CU37" s="341">
        <v>111.43930676965613</v>
      </c>
      <c r="CV37" s="168">
        <v>-2.3059240671728674</v>
      </c>
      <c r="CW37" s="341">
        <v>81.680945535381468</v>
      </c>
      <c r="CX37" s="168">
        <v>-1.7746275679863572</v>
      </c>
      <c r="CY37" s="341">
        <v>128.29314187835755</v>
      </c>
      <c r="CZ37" s="168">
        <v>9.0745667915718826</v>
      </c>
      <c r="DA37" s="322"/>
      <c r="DB37" s="21" t="s">
        <v>10</v>
      </c>
      <c r="DC37" s="341">
        <v>91.073957386936812</v>
      </c>
      <c r="DD37" s="168">
        <v>-14.369032353249466</v>
      </c>
      <c r="DE37" s="341">
        <v>183.48151643606261</v>
      </c>
      <c r="DF37" s="168">
        <v>50.883200884883507</v>
      </c>
      <c r="DG37" s="341">
        <v>103.16564942055028</v>
      </c>
      <c r="DH37" s="168">
        <v>0.85440269218763376</v>
      </c>
      <c r="DI37" s="322"/>
      <c r="DJ37" s="21" t="s">
        <v>10</v>
      </c>
      <c r="DK37" s="341">
        <v>104.12775673140202</v>
      </c>
      <c r="DL37" s="168">
        <v>0.37958309850387195</v>
      </c>
      <c r="DM37" s="341">
        <v>92.070744993949958</v>
      </c>
      <c r="DN37" s="168">
        <v>-3.8713440077644776</v>
      </c>
      <c r="DO37" s="341">
        <v>121.64659843513327</v>
      </c>
      <c r="DP37" s="168">
        <v>8.3312441166132771</v>
      </c>
      <c r="DQ37" s="322"/>
      <c r="DR37" s="21" t="s">
        <v>10</v>
      </c>
      <c r="DS37" s="341">
        <v>105.54975894077756</v>
      </c>
      <c r="DT37" s="168">
        <v>0.79460543822045793</v>
      </c>
      <c r="DU37" s="341">
        <v>108.16379852968515</v>
      </c>
      <c r="DV37" s="168">
        <v>2.8880426621141595</v>
      </c>
      <c r="DW37" s="341">
        <v>120.56107531986679</v>
      </c>
      <c r="DX37" s="168">
        <v>-2.1552208955497321</v>
      </c>
      <c r="DY37" s="322"/>
      <c r="DZ37" s="21" t="s">
        <v>10</v>
      </c>
      <c r="EA37" s="341">
        <v>102.83517835781397</v>
      </c>
      <c r="EB37" s="168">
        <v>6.0112761925425389</v>
      </c>
      <c r="EC37" s="341">
        <v>105.74548641167532</v>
      </c>
      <c r="ED37" s="168">
        <v>3.8373029085590105</v>
      </c>
      <c r="EE37" s="341">
        <v>118.28358562720864</v>
      </c>
      <c r="EF37" s="168">
        <v>3.9200963148861234</v>
      </c>
      <c r="EG37" s="322"/>
      <c r="EH37" s="21" t="s">
        <v>10</v>
      </c>
      <c r="EI37" s="341">
        <v>113.9798891379275</v>
      </c>
      <c r="EJ37" s="168">
        <v>3.9267118758077117</v>
      </c>
      <c r="EK37" s="341">
        <v>125.34407739663725</v>
      </c>
      <c r="EL37" s="168">
        <v>3.9420606377823901</v>
      </c>
      <c r="EM37" s="341">
        <v>112.21431527162076</v>
      </c>
      <c r="EN37" s="168">
        <v>3.952515822439338</v>
      </c>
      <c r="EO37" s="322"/>
      <c r="EP37" s="21" t="s">
        <v>10</v>
      </c>
      <c r="EQ37" s="341">
        <v>108.49970445678234</v>
      </c>
      <c r="ER37" s="168">
        <v>4.393223039806486</v>
      </c>
      <c r="ES37" s="341">
        <v>100.86710778823287</v>
      </c>
      <c r="ET37" s="168">
        <v>4.4472099892994095</v>
      </c>
      <c r="EU37" s="341">
        <v>103.63942438012702</v>
      </c>
      <c r="EV37" s="168">
        <v>4.4145282280062759</v>
      </c>
      <c r="EW37" s="322"/>
      <c r="EX37" s="21" t="s">
        <v>10</v>
      </c>
      <c r="EY37" s="341">
        <v>118.93212208518851</v>
      </c>
      <c r="EZ37" s="168">
        <v>4.3691470940050152</v>
      </c>
      <c r="FA37" s="341">
        <v>111.1495066973276</v>
      </c>
      <c r="FB37" s="168">
        <v>4.4710224677085364</v>
      </c>
      <c r="FC37" s="341">
        <v>127.84842221904164</v>
      </c>
      <c r="FD37" s="168">
        <v>4.2395532651869843</v>
      </c>
      <c r="FE37" s="322"/>
      <c r="FF37" s="21" t="s">
        <v>10</v>
      </c>
      <c r="FG37" s="341">
        <v>108.73841093427932</v>
      </c>
      <c r="FH37" s="168">
        <v>4.4667649168301296</v>
      </c>
      <c r="FI37" s="341">
        <v>118.15221281834185</v>
      </c>
      <c r="FJ37" s="168">
        <v>3.3998163531792471</v>
      </c>
      <c r="FK37" s="341">
        <v>109.82256882739915</v>
      </c>
      <c r="FL37" s="168">
        <v>2.3372791090961869</v>
      </c>
      <c r="FM37" s="322"/>
      <c r="FN37" s="21" t="s">
        <v>10</v>
      </c>
      <c r="FO37" s="341">
        <v>98.02167078097375</v>
      </c>
      <c r="FP37" s="168">
        <v>-1.9459713895848125</v>
      </c>
      <c r="FQ37" s="341">
        <v>111.99282840590682</v>
      </c>
      <c r="FR37" s="168">
        <v>6.2382561953266276</v>
      </c>
      <c r="FS37" s="341">
        <v>114.6915020310874</v>
      </c>
      <c r="FT37" s="168">
        <v>6.2883454405569665</v>
      </c>
      <c r="FU37" s="322"/>
      <c r="FV37" s="21" t="s">
        <v>10</v>
      </c>
      <c r="FW37" s="341">
        <v>117.93926688856543</v>
      </c>
      <c r="FX37" s="168">
        <v>4.9147945741487007</v>
      </c>
      <c r="FY37" s="341">
        <v>112.82515412095451</v>
      </c>
      <c r="FZ37" s="168">
        <v>4.4712821616979141</v>
      </c>
      <c r="GA37" s="341">
        <v>113.17127889074418</v>
      </c>
      <c r="GB37" s="168">
        <v>4.384857486574262</v>
      </c>
      <c r="GC37" s="322"/>
      <c r="GD37" s="21" t="s">
        <v>10</v>
      </c>
      <c r="GE37" s="341">
        <v>112.10351699697866</v>
      </c>
      <c r="GF37" s="168">
        <v>4.4543266559625323</v>
      </c>
      <c r="GG37" s="341">
        <v>109.45344501008482</v>
      </c>
      <c r="GH37" s="168">
        <v>4.4087616751473035</v>
      </c>
      <c r="GI37" s="341">
        <v>100.94532917898191</v>
      </c>
      <c r="GJ37" s="168">
        <v>4.0791524595386193</v>
      </c>
      <c r="GK37" s="322"/>
      <c r="GL37" s="21" t="s">
        <v>10</v>
      </c>
      <c r="GM37" s="341">
        <v>110.920503351658</v>
      </c>
      <c r="GN37" s="168">
        <v>4.4862406522899789</v>
      </c>
      <c r="GO37" s="341">
        <v>131.52703314856649</v>
      </c>
      <c r="GP37" s="168">
        <v>10.671070005945978</v>
      </c>
      <c r="GQ37" s="341">
        <v>129.86114580262017</v>
      </c>
      <c r="GR37" s="168">
        <v>10.68371618984672</v>
      </c>
      <c r="GS37" s="322"/>
      <c r="GT37" s="21" t="s">
        <v>10</v>
      </c>
      <c r="GU37" s="341">
        <v>106.58577965095022</v>
      </c>
      <c r="GV37" s="168">
        <v>5.1822971986627238</v>
      </c>
      <c r="GW37" s="341">
        <v>100.95720104297656</v>
      </c>
      <c r="GX37" s="168">
        <v>-4.4623323820951128</v>
      </c>
      <c r="GY37" s="341">
        <v>110.65200363535315</v>
      </c>
      <c r="GZ37" s="168">
        <v>5.1392046704650909</v>
      </c>
      <c r="HA37" s="322"/>
      <c r="HB37" s="21" t="s">
        <v>10</v>
      </c>
      <c r="HC37" s="341">
        <v>111.10332339229052</v>
      </c>
      <c r="HD37" s="168">
        <v>4.9861314655636875</v>
      </c>
      <c r="HE37" s="341">
        <v>111.58551919925513</v>
      </c>
      <c r="HF37" s="168">
        <v>5.136779594839652</v>
      </c>
      <c r="HG37" s="341">
        <v>100.76399575161297</v>
      </c>
      <c r="HH37" s="168">
        <v>1.5124811123480129</v>
      </c>
      <c r="HI37" s="322"/>
      <c r="HJ37" s="21" t="s">
        <v>10</v>
      </c>
      <c r="HK37" s="341">
        <v>111.32229876359595</v>
      </c>
      <c r="HL37" s="168">
        <v>2.081225674074247</v>
      </c>
      <c r="HM37" s="341">
        <v>101.57924023063629</v>
      </c>
      <c r="HN37" s="168">
        <v>7.7542787657735488</v>
      </c>
      <c r="HO37" s="341">
        <v>106.40052358063896</v>
      </c>
      <c r="HP37" s="168">
        <v>5.0596127235770183</v>
      </c>
      <c r="HQ37" s="322"/>
      <c r="HR37" s="21" t="s">
        <v>10</v>
      </c>
      <c r="HS37" s="341">
        <v>109.77164963044309</v>
      </c>
      <c r="HT37" s="168">
        <v>11.597760992822302</v>
      </c>
      <c r="HU37" s="341">
        <v>112.95142526913916</v>
      </c>
      <c r="HV37" s="168">
        <v>11.483925200417673</v>
      </c>
      <c r="HW37" s="341">
        <v>117.91751637452552</v>
      </c>
      <c r="HX37" s="168">
        <v>11.562190268875256</v>
      </c>
      <c r="HY37" s="322"/>
      <c r="HZ37" s="21" t="s">
        <v>10</v>
      </c>
      <c r="IA37" s="341">
        <v>115.73684065532319</v>
      </c>
      <c r="IB37" s="168">
        <v>11.460831618338332</v>
      </c>
      <c r="IC37" s="341">
        <v>114.39287378916499</v>
      </c>
      <c r="ID37" s="168">
        <v>-0.68425778662918901</v>
      </c>
      <c r="IE37" s="341">
        <v>114.02436913713024</v>
      </c>
      <c r="IF37" s="168">
        <v>9.561912443314057</v>
      </c>
      <c r="IG37" s="322"/>
      <c r="IH37" s="21" t="s">
        <v>10</v>
      </c>
      <c r="II37" s="341">
        <v>102.77031965824104</v>
      </c>
      <c r="IJ37" s="168">
        <v>-2.3532075420287129</v>
      </c>
      <c r="IK37" s="341">
        <v>126.85448449130733</v>
      </c>
      <c r="IL37" s="168">
        <v>19.162169258443924</v>
      </c>
      <c r="IM37" s="341">
        <v>123.80083008338643</v>
      </c>
      <c r="IN37" s="168">
        <v>9.1791891427578349</v>
      </c>
      <c r="IO37" s="341">
        <v>104.58389379957568</v>
      </c>
      <c r="IP37" s="168">
        <v>9.1944473481037789</v>
      </c>
      <c r="IQ37" s="322"/>
      <c r="IR37" s="21" t="s">
        <v>10</v>
      </c>
      <c r="IS37" s="341">
        <v>114.4806532925508</v>
      </c>
      <c r="IT37" s="168">
        <v>9.1438813094561198</v>
      </c>
      <c r="IU37" s="341">
        <v>98.464841172035349</v>
      </c>
      <c r="IV37" s="168">
        <v>9.2112257897463792</v>
      </c>
      <c r="IW37" s="341">
        <v>114.77188447878507</v>
      </c>
      <c r="IX37" s="168">
        <v>9.1067008800879563</v>
      </c>
      <c r="IY37" s="322"/>
      <c r="IZ37" s="21" t="s">
        <v>10</v>
      </c>
      <c r="JA37" s="341">
        <v>111.33001784258522</v>
      </c>
      <c r="JB37" s="168">
        <v>9.1691955650346415</v>
      </c>
      <c r="JC37" s="341">
        <v>121.2639743896392</v>
      </c>
      <c r="JD37" s="168">
        <v>13.607226044962232</v>
      </c>
      <c r="JE37" s="341">
        <v>147.90317534086407</v>
      </c>
      <c r="JF37" s="168">
        <v>18.769430048152429</v>
      </c>
      <c r="JG37" s="322"/>
      <c r="JH37" s="21" t="s">
        <v>10</v>
      </c>
      <c r="JI37" s="341">
        <v>130.92645816336474</v>
      </c>
      <c r="JJ37" s="168">
        <v>2.4781751482839525</v>
      </c>
      <c r="JK37" s="341">
        <v>142.01660683494464</v>
      </c>
      <c r="JL37" s="168">
        <v>20.071194598226725</v>
      </c>
      <c r="JM37" s="341">
        <v>94.706865088304838</v>
      </c>
      <c r="JN37" s="168">
        <v>6.8327368273294837</v>
      </c>
      <c r="JO37" s="322"/>
      <c r="JP37" s="21" t="s">
        <v>10</v>
      </c>
      <c r="JQ37" s="341">
        <v>108.8624621235644</v>
      </c>
      <c r="JR37" s="168">
        <v>3.8268594406908818</v>
      </c>
      <c r="JS37" s="341">
        <v>81.183834695392903</v>
      </c>
      <c r="JT37" s="168">
        <v>-14.686120392823682</v>
      </c>
      <c r="JU37" s="341">
        <v>94.605557263683849</v>
      </c>
      <c r="JV37" s="168">
        <v>-15.008917313429919</v>
      </c>
      <c r="JW37" s="322"/>
      <c r="JX37" s="21" t="s">
        <v>10</v>
      </c>
      <c r="JY37" s="341">
        <v>109.52054827105844</v>
      </c>
      <c r="JZ37" s="168">
        <v>0.50307717652351869</v>
      </c>
      <c r="KA37" s="341">
        <v>120.19102406277851</v>
      </c>
      <c r="KB37" s="168">
        <v>3.5778305598491045</v>
      </c>
      <c r="KC37" s="341">
        <v>112.78058571529932</v>
      </c>
      <c r="KD37" s="168">
        <v>3.5999392672806607E-2</v>
      </c>
      <c r="KE37" s="322"/>
      <c r="KF37" s="21" t="s">
        <v>10</v>
      </c>
      <c r="KG37" s="341">
        <v>86.602404834792608</v>
      </c>
      <c r="KH37" s="168">
        <v>-1.2620418562912903</v>
      </c>
      <c r="KI37" s="341">
        <v>124.06480786248676</v>
      </c>
      <c r="KJ37" s="168">
        <v>2.9059686321375295</v>
      </c>
      <c r="KK37" s="341">
        <v>117.95366840145789</v>
      </c>
      <c r="KL37" s="168">
        <v>2.4119693119129835</v>
      </c>
      <c r="KM37" s="322"/>
      <c r="KN37" s="21" t="s">
        <v>10</v>
      </c>
      <c r="KO37" s="341">
        <v>115.65872442184924</v>
      </c>
      <c r="KP37" s="168">
        <v>2.373086499558255</v>
      </c>
      <c r="KQ37" s="341">
        <v>119.26850834312019</v>
      </c>
      <c r="KR37" s="168">
        <v>8.1565086449391373</v>
      </c>
      <c r="KS37" s="341">
        <v>109.76316829049371</v>
      </c>
      <c r="KT37" s="168">
        <v>9.0196542485188047</v>
      </c>
      <c r="KU37" s="322"/>
      <c r="KV37" s="21" t="s">
        <v>10</v>
      </c>
      <c r="KW37" s="341">
        <v>104.03702863136171</v>
      </c>
      <c r="KX37" s="168">
        <v>8.7222320163879061</v>
      </c>
      <c r="KY37" s="341">
        <v>125.98426902214787</v>
      </c>
      <c r="KZ37" s="168">
        <v>11.275829834609226</v>
      </c>
      <c r="LA37" s="341">
        <v>103.3839345731263</v>
      </c>
      <c r="LB37" s="168">
        <v>-2.1436447472506757</v>
      </c>
      <c r="LC37" s="322"/>
      <c r="LD37" s="21" t="s">
        <v>10</v>
      </c>
      <c r="LE37" s="341">
        <v>113.14159243968641</v>
      </c>
      <c r="LF37" s="168">
        <v>5.1430129666067472</v>
      </c>
      <c r="LG37" s="341">
        <v>107.93181050459818</v>
      </c>
      <c r="LH37" s="168">
        <v>12.562637407544557</v>
      </c>
      <c r="LI37" s="341">
        <v>104.6353887377707</v>
      </c>
      <c r="LJ37" s="168">
        <v>13.319843836594501</v>
      </c>
      <c r="LK37" s="322"/>
      <c r="LL37" s="21" t="s">
        <v>10</v>
      </c>
      <c r="LM37" s="341">
        <v>108.06053860320549</v>
      </c>
      <c r="LN37" s="168">
        <v>12.217835343220699</v>
      </c>
      <c r="LO37" s="341">
        <v>121.7124599998639</v>
      </c>
      <c r="LP37" s="168">
        <v>12.409799677856739</v>
      </c>
      <c r="LQ37" s="341">
        <v>108.78879620610816</v>
      </c>
      <c r="LR37" s="168">
        <v>12.159564999561653</v>
      </c>
      <c r="LS37" s="322"/>
      <c r="LT37" s="21" t="s">
        <v>10</v>
      </c>
      <c r="LU37" s="341">
        <v>119.21232954707762</v>
      </c>
      <c r="LV37" s="168">
        <v>0.81864067939348217</v>
      </c>
      <c r="LW37" s="341">
        <v>160.67854941213312</v>
      </c>
      <c r="LX37" s="168">
        <v>8.5404301748000648</v>
      </c>
      <c r="LY37" s="341">
        <v>68.354865104786185</v>
      </c>
      <c r="LZ37" s="168">
        <v>-3.4971974463714446</v>
      </c>
      <c r="MA37" s="322"/>
      <c r="MB37" s="21" t="s">
        <v>10</v>
      </c>
      <c r="MC37" s="341">
        <v>122.67805479694152</v>
      </c>
      <c r="MD37" s="168">
        <v>10.545003676729308</v>
      </c>
      <c r="ME37" s="341">
        <v>132.20348795471523</v>
      </c>
      <c r="MF37" s="168">
        <v>19.130861427413691</v>
      </c>
      <c r="MG37" s="341">
        <v>95.816477439515324</v>
      </c>
      <c r="MH37" s="168">
        <v>-0.61253079183532577</v>
      </c>
      <c r="MI37" s="322"/>
      <c r="MJ37" s="21" t="s">
        <v>10</v>
      </c>
      <c r="MK37" s="341">
        <v>94.486070036505396</v>
      </c>
      <c r="ML37" s="168">
        <v>6.4807743287214237</v>
      </c>
      <c r="MM37" s="341">
        <v>117.38026108046466</v>
      </c>
      <c r="MN37" s="168">
        <v>7.2042785037291992</v>
      </c>
      <c r="MO37" s="341">
        <v>118.84254471322912</v>
      </c>
      <c r="MP37" s="168">
        <v>16.858290933183667</v>
      </c>
    </row>
    <row r="38" spans="1:354" ht="15" hidden="1" customHeight="1">
      <c r="A38" s="322"/>
      <c r="B38" s="21" t="s">
        <v>11</v>
      </c>
      <c r="C38" s="341">
        <v>106.23808923168515</v>
      </c>
      <c r="D38" s="168">
        <v>-0.62070515584449026</v>
      </c>
      <c r="E38" s="341">
        <v>100.59750652614719</v>
      </c>
      <c r="F38" s="168">
        <v>-1.3843395304230768</v>
      </c>
      <c r="G38" s="341">
        <v>111.57145105340375</v>
      </c>
      <c r="H38" s="168">
        <v>3.9856764195008054E-2</v>
      </c>
      <c r="I38" s="322"/>
      <c r="J38" s="21" t="s">
        <v>11</v>
      </c>
      <c r="K38" s="341">
        <v>115.94222016435732</v>
      </c>
      <c r="L38" s="168">
        <v>22.412538930423025</v>
      </c>
      <c r="M38" s="341">
        <v>169.45444936746969</v>
      </c>
      <c r="N38" s="168">
        <v>16.444065048092568</v>
      </c>
      <c r="O38" s="341">
        <v>118.96481520610268</v>
      </c>
      <c r="P38" s="168">
        <v>24.185144740511305</v>
      </c>
      <c r="Q38" s="322"/>
      <c r="R38" s="21" t="s">
        <v>11</v>
      </c>
      <c r="S38" s="341">
        <v>102.7231527914771</v>
      </c>
      <c r="T38" s="168">
        <v>-4.1430784958641453</v>
      </c>
      <c r="U38" s="341">
        <v>110.4388152475542</v>
      </c>
      <c r="V38" s="168">
        <v>1.810385109522187</v>
      </c>
      <c r="W38" s="341">
        <v>100.09692212735651</v>
      </c>
      <c r="X38" s="168">
        <v>-3.2319004955950277</v>
      </c>
      <c r="Y38" s="322"/>
      <c r="Z38" s="21" t="s">
        <v>11</v>
      </c>
      <c r="AA38" s="341">
        <v>107.52908037626715</v>
      </c>
      <c r="AB38" s="168">
        <v>0.49603300014062768</v>
      </c>
      <c r="AC38" s="341">
        <v>115.32693929186114</v>
      </c>
      <c r="AD38" s="168">
        <v>-5.2117736036910856</v>
      </c>
      <c r="AE38" s="341">
        <v>107.79986477807991</v>
      </c>
      <c r="AF38" s="168">
        <v>3.4984684301239639</v>
      </c>
      <c r="AG38" s="322"/>
      <c r="AH38" s="21" t="s">
        <v>11</v>
      </c>
      <c r="AI38" s="341">
        <v>129.67081889076795</v>
      </c>
      <c r="AJ38" s="168">
        <v>-3.7755254647063339</v>
      </c>
      <c r="AK38" s="341">
        <v>117.84478730101866</v>
      </c>
      <c r="AL38" s="168">
        <v>-1.7714544225199802E-2</v>
      </c>
      <c r="AM38" s="341">
        <v>102.35424472914129</v>
      </c>
      <c r="AN38" s="168">
        <v>2.6927886222994886</v>
      </c>
      <c r="AO38" s="322"/>
      <c r="AP38" s="21" t="s">
        <v>11</v>
      </c>
      <c r="AQ38" s="341">
        <v>109.44534178482627</v>
      </c>
      <c r="AR38" s="168">
        <v>-1.5029352821156436</v>
      </c>
      <c r="AS38" s="341">
        <v>98.197931384001052</v>
      </c>
      <c r="AT38" s="168">
        <v>-0.28270949974337611</v>
      </c>
      <c r="AU38" s="341">
        <v>110.49083662884156</v>
      </c>
      <c r="AV38" s="168">
        <v>10.329755186269622</v>
      </c>
      <c r="AW38" s="322"/>
      <c r="AX38" s="21" t="s">
        <v>11</v>
      </c>
      <c r="AY38" s="341">
        <v>120.66331646801602</v>
      </c>
      <c r="AZ38" s="168">
        <v>6.8053254861836905</v>
      </c>
      <c r="BA38" s="341">
        <v>121.57003079233031</v>
      </c>
      <c r="BB38" s="168">
        <v>2.5725658679308481</v>
      </c>
      <c r="BC38" s="341">
        <v>107.93473231550088</v>
      </c>
      <c r="BD38" s="168">
        <v>-21.281792713068157</v>
      </c>
      <c r="BE38" s="322"/>
      <c r="BF38" s="21" t="s">
        <v>11</v>
      </c>
      <c r="BG38" s="341">
        <v>105.0472404533793</v>
      </c>
      <c r="BH38" s="168">
        <v>5.9673906286715948</v>
      </c>
      <c r="BI38" s="341">
        <v>111.90050158853062</v>
      </c>
      <c r="BJ38" s="168">
        <v>2.3679939883367069</v>
      </c>
      <c r="BK38" s="341">
        <v>121.67364669073119</v>
      </c>
      <c r="BL38" s="168">
        <v>-5.0564452383483456</v>
      </c>
      <c r="BM38" s="322"/>
      <c r="BN38" s="21" t="s">
        <v>11</v>
      </c>
      <c r="BO38" s="341">
        <v>104.5701161059274</v>
      </c>
      <c r="BP38" s="168">
        <v>9.1079142600008112</v>
      </c>
      <c r="BQ38" s="341">
        <v>128.84457419955959</v>
      </c>
      <c r="BR38" s="168">
        <v>5.9110167275642596</v>
      </c>
      <c r="BS38" s="341">
        <v>127.13963936227917</v>
      </c>
      <c r="BT38" s="168">
        <v>5.9152770035398419</v>
      </c>
      <c r="BU38" s="322"/>
      <c r="BV38" s="21" t="s">
        <v>11</v>
      </c>
      <c r="BW38" s="341">
        <v>126.50983945549832</v>
      </c>
      <c r="BX38" s="168">
        <v>5.9321635740309091</v>
      </c>
      <c r="BY38" s="341">
        <v>99.514451459904649</v>
      </c>
      <c r="BZ38" s="168">
        <v>4.6679525503065662</v>
      </c>
      <c r="CA38" s="341">
        <v>106.74330905934005</v>
      </c>
      <c r="CB38" s="168">
        <v>3.897892120467489</v>
      </c>
      <c r="CC38" s="322"/>
      <c r="CD38" s="21" t="s">
        <v>11</v>
      </c>
      <c r="CE38" s="341">
        <v>114.81193583120667</v>
      </c>
      <c r="CF38" s="168">
        <v>3.8345474724222015</v>
      </c>
      <c r="CG38" s="341">
        <v>114.73815741854052</v>
      </c>
      <c r="CH38" s="168">
        <v>3.8536070430487399</v>
      </c>
      <c r="CI38" s="341">
        <v>136.96601367994222</v>
      </c>
      <c r="CJ38" s="168">
        <v>13.028157057300135</v>
      </c>
      <c r="CK38" s="322"/>
      <c r="CL38" s="21" t="s">
        <v>11</v>
      </c>
      <c r="CM38" s="341">
        <v>139.80568933051259</v>
      </c>
      <c r="CN38" s="168">
        <v>9.020768206828933</v>
      </c>
      <c r="CO38" s="341">
        <v>102.33373018341346</v>
      </c>
      <c r="CP38" s="168">
        <v>0.44272841642684568</v>
      </c>
      <c r="CQ38" s="341">
        <v>92.934050389894082</v>
      </c>
      <c r="CR38" s="168">
        <v>0.44354459568263849</v>
      </c>
      <c r="CS38" s="322"/>
      <c r="CT38" s="21" t="s">
        <v>11</v>
      </c>
      <c r="CU38" s="341">
        <v>126.25740069198162</v>
      </c>
      <c r="CV38" s="168">
        <v>6.2224334451194778</v>
      </c>
      <c r="CW38" s="341">
        <v>87.721637031706265</v>
      </c>
      <c r="CX38" s="168">
        <v>-1.0446181718944274</v>
      </c>
      <c r="CY38" s="341">
        <v>104.24733565291638</v>
      </c>
      <c r="CZ38" s="168">
        <v>-15.282802319116612</v>
      </c>
      <c r="DA38" s="322"/>
      <c r="DB38" s="21" t="s">
        <v>11</v>
      </c>
      <c r="DC38" s="341">
        <v>105.10510964049517</v>
      </c>
      <c r="DD38" s="168">
        <v>-8.1024117437002303</v>
      </c>
      <c r="DE38" s="341">
        <v>308.66720157028715</v>
      </c>
      <c r="DF38" s="168">
        <v>76.249993759097748</v>
      </c>
      <c r="DG38" s="341">
        <v>105.89078089584342</v>
      </c>
      <c r="DH38" s="168">
        <v>4.1996210462625925</v>
      </c>
      <c r="DI38" s="322"/>
      <c r="DJ38" s="21" t="s">
        <v>11</v>
      </c>
      <c r="DK38" s="341">
        <v>113.53985279733807</v>
      </c>
      <c r="DL38" s="168">
        <v>3.7408389526657686</v>
      </c>
      <c r="DM38" s="341">
        <v>94.696284910205279</v>
      </c>
      <c r="DN38" s="168">
        <v>8.7842016360835515</v>
      </c>
      <c r="DO38" s="341">
        <v>133.009968779633</v>
      </c>
      <c r="DP38" s="168">
        <v>15.712829340399011</v>
      </c>
      <c r="DQ38" s="322"/>
      <c r="DR38" s="21" t="s">
        <v>11</v>
      </c>
      <c r="DS38" s="341">
        <v>113.73583401055163</v>
      </c>
      <c r="DT38" s="168">
        <v>4.0974510205581396</v>
      </c>
      <c r="DU38" s="341">
        <v>114.5789743203613</v>
      </c>
      <c r="DV38" s="168">
        <v>0.35792221595332308</v>
      </c>
      <c r="DW38" s="341">
        <v>126.50611482510453</v>
      </c>
      <c r="DX38" s="168">
        <v>5.6192116026108749</v>
      </c>
      <c r="DY38" s="322"/>
      <c r="DZ38" s="21" t="s">
        <v>11</v>
      </c>
      <c r="EA38" s="341">
        <v>110.20174897577762</v>
      </c>
      <c r="EB38" s="168">
        <v>3.7756168610203673</v>
      </c>
      <c r="EC38" s="341">
        <v>124.58426809028408</v>
      </c>
      <c r="ED38" s="168">
        <v>6.0619607966299469</v>
      </c>
      <c r="EE38" s="341">
        <v>116.09298914041267</v>
      </c>
      <c r="EF38" s="168">
        <v>6.1114397115465096</v>
      </c>
      <c r="EG38" s="322"/>
      <c r="EH38" s="21" t="s">
        <v>11</v>
      </c>
      <c r="EI38" s="341">
        <v>120.86184689621257</v>
      </c>
      <c r="EJ38" s="168">
        <v>5.9342926102005151</v>
      </c>
      <c r="EK38" s="341">
        <v>108.45535533013162</v>
      </c>
      <c r="EL38" s="168">
        <v>5.7918687154392359</v>
      </c>
      <c r="EM38" s="341">
        <v>110.30266091332282</v>
      </c>
      <c r="EN38" s="168">
        <v>6.1384939987710396</v>
      </c>
      <c r="EO38" s="322"/>
      <c r="EP38" s="21" t="s">
        <v>11</v>
      </c>
      <c r="EQ38" s="341">
        <v>106.97158557876134</v>
      </c>
      <c r="ER38" s="168">
        <v>3.1260164262273236</v>
      </c>
      <c r="ES38" s="341">
        <v>103.45797354504437</v>
      </c>
      <c r="ET38" s="168">
        <v>3.3236527964090499</v>
      </c>
      <c r="EU38" s="341">
        <v>111.30963704030343</v>
      </c>
      <c r="EV38" s="168">
        <v>3.3192691609587257</v>
      </c>
      <c r="EW38" s="322"/>
      <c r="EX38" s="21" t="s">
        <v>11</v>
      </c>
      <c r="EY38" s="341">
        <v>96.880375258904337</v>
      </c>
      <c r="EZ38" s="168">
        <v>3.2003656513958276</v>
      </c>
      <c r="FA38" s="341">
        <v>102.59884134633768</v>
      </c>
      <c r="FB38" s="168">
        <v>3.0505462406927251</v>
      </c>
      <c r="FC38" s="341">
        <v>106.99610608005865</v>
      </c>
      <c r="FD38" s="168">
        <v>3.4158493747063119</v>
      </c>
      <c r="FE38" s="322"/>
      <c r="FF38" s="21" t="s">
        <v>11</v>
      </c>
      <c r="FG38" s="341">
        <v>109.57804161740893</v>
      </c>
      <c r="FH38" s="168">
        <v>3.3465869150542034</v>
      </c>
      <c r="FI38" s="341">
        <v>112.46708997728405</v>
      </c>
      <c r="FJ38" s="168">
        <v>6.3052815100246562</v>
      </c>
      <c r="FK38" s="341">
        <v>120.40476325851402</v>
      </c>
      <c r="FL38" s="168">
        <v>9.2364305945293381</v>
      </c>
      <c r="FM38" s="322"/>
      <c r="FN38" s="21" t="s">
        <v>11</v>
      </c>
      <c r="FO38" s="341">
        <v>95.910838371113712</v>
      </c>
      <c r="FP38" s="168">
        <v>-1.3871700893340488</v>
      </c>
      <c r="FQ38" s="341">
        <v>109.29519994431985</v>
      </c>
      <c r="FR38" s="168">
        <v>4.051358322716041</v>
      </c>
      <c r="FS38" s="341">
        <v>104.89727355084257</v>
      </c>
      <c r="FT38" s="168">
        <v>3.8621144765595261</v>
      </c>
      <c r="FU38" s="322"/>
      <c r="FV38" s="21" t="s">
        <v>11</v>
      </c>
      <c r="FW38" s="341">
        <v>117.53313453737644</v>
      </c>
      <c r="FX38" s="168">
        <v>9.8440509695106897</v>
      </c>
      <c r="FY38" s="341">
        <v>116.83060724757645</v>
      </c>
      <c r="FZ38" s="168">
        <v>3.3704025619733358</v>
      </c>
      <c r="GA38" s="341">
        <v>111.65633726906293</v>
      </c>
      <c r="GB38" s="168">
        <v>3.3641227916414636</v>
      </c>
      <c r="GC38" s="322"/>
      <c r="GD38" s="21" t="s">
        <v>11</v>
      </c>
      <c r="GE38" s="341">
        <v>103.45862184134118</v>
      </c>
      <c r="GF38" s="168">
        <v>3.3790199959443044</v>
      </c>
      <c r="GG38" s="341">
        <v>116.43440558315767</v>
      </c>
      <c r="GH38" s="168">
        <v>3.386051964693678</v>
      </c>
      <c r="GI38" s="341">
        <v>97.143619528839977</v>
      </c>
      <c r="GJ38" s="168">
        <v>1.8187994013520523</v>
      </c>
      <c r="GK38" s="322"/>
      <c r="GL38" s="21" t="s">
        <v>11</v>
      </c>
      <c r="GM38" s="341">
        <v>118.4876377488434</v>
      </c>
      <c r="GN38" s="168">
        <v>3.3974667876335332</v>
      </c>
      <c r="GO38" s="341">
        <v>138.66935046061386</v>
      </c>
      <c r="GP38" s="168">
        <v>10.727607739561364</v>
      </c>
      <c r="GQ38" s="341">
        <v>133.7710619408617</v>
      </c>
      <c r="GR38" s="168">
        <v>10.724190722590279</v>
      </c>
      <c r="GS38" s="322"/>
      <c r="GT38" s="21" t="s">
        <v>11</v>
      </c>
      <c r="GU38" s="341">
        <v>98.405204254499722</v>
      </c>
      <c r="GV38" s="168">
        <v>3.5600798280752031</v>
      </c>
      <c r="GW38" s="341">
        <v>99.944907302376166</v>
      </c>
      <c r="GX38" s="168">
        <v>-0.24230463925083257</v>
      </c>
      <c r="GY38" s="341">
        <v>116.44668140105792</v>
      </c>
      <c r="GZ38" s="168">
        <v>3.5581760089091148</v>
      </c>
      <c r="HA38" s="322"/>
      <c r="HB38" s="21" t="s">
        <v>11</v>
      </c>
      <c r="HC38" s="341">
        <v>120.47568066909749</v>
      </c>
      <c r="HD38" s="168">
        <v>3.5471089791295327</v>
      </c>
      <c r="HE38" s="341">
        <v>114.10742490901924</v>
      </c>
      <c r="HF38" s="168">
        <v>3.5517088783256554</v>
      </c>
      <c r="HG38" s="341">
        <v>102.98023914602486</v>
      </c>
      <c r="HH38" s="168">
        <v>0.32236528182502866</v>
      </c>
      <c r="HI38" s="322"/>
      <c r="HJ38" s="21" t="s">
        <v>11</v>
      </c>
      <c r="HK38" s="341">
        <v>118.93046842759742</v>
      </c>
      <c r="HL38" s="168">
        <v>2.3321875990341141</v>
      </c>
      <c r="HM38" s="341">
        <v>109.37928937051333</v>
      </c>
      <c r="HN38" s="168">
        <v>4.2770150253242321</v>
      </c>
      <c r="HO38" s="341">
        <v>117.27374568524506</v>
      </c>
      <c r="HP38" s="168">
        <v>3.5648645630359681</v>
      </c>
      <c r="HQ38" s="322"/>
      <c r="HR38" s="21" t="s">
        <v>11</v>
      </c>
      <c r="HS38" s="341">
        <v>130.04006131806776</v>
      </c>
      <c r="HT38" s="168">
        <v>7.9373669055875666</v>
      </c>
      <c r="HU38" s="341">
        <v>96.15682569242388</v>
      </c>
      <c r="HV38" s="168">
        <v>8.0944122686680231</v>
      </c>
      <c r="HW38" s="341">
        <v>110.18361633092763</v>
      </c>
      <c r="HX38" s="168">
        <v>8.0072698435795076</v>
      </c>
      <c r="HY38" s="322"/>
      <c r="HZ38" s="21" t="s">
        <v>11</v>
      </c>
      <c r="IA38" s="341">
        <v>113.13744249413476</v>
      </c>
      <c r="IB38" s="168">
        <v>7.9538580755408788</v>
      </c>
      <c r="IC38" s="341">
        <v>107.26729261536893</v>
      </c>
      <c r="ID38" s="168">
        <v>0.46518849140187513</v>
      </c>
      <c r="IE38" s="341">
        <v>107.6555503551878</v>
      </c>
      <c r="IF38" s="168">
        <v>4.8518128788084454</v>
      </c>
      <c r="IG38" s="322"/>
      <c r="IH38" s="21" t="s">
        <v>11</v>
      </c>
      <c r="II38" s="341">
        <v>103.6094681812239</v>
      </c>
      <c r="IJ38" s="168">
        <v>2.8245739335312834</v>
      </c>
      <c r="IK38" s="341">
        <v>114.88796279710073</v>
      </c>
      <c r="IL38" s="168">
        <v>8.7336388388233246</v>
      </c>
      <c r="IM38" s="341">
        <v>122.30660863767871</v>
      </c>
      <c r="IN38" s="168">
        <v>5.1780178391760785</v>
      </c>
      <c r="IO38" s="341">
        <v>100.53086975163008</v>
      </c>
      <c r="IP38" s="168">
        <v>5.1790840737981227</v>
      </c>
      <c r="IQ38" s="322"/>
      <c r="IR38" s="21" t="s">
        <v>11</v>
      </c>
      <c r="IS38" s="341">
        <v>115.57500228208751</v>
      </c>
      <c r="IT38" s="168">
        <v>5.1730382248552473</v>
      </c>
      <c r="IU38" s="341">
        <v>92.351826660466443</v>
      </c>
      <c r="IV38" s="168">
        <v>5.1663459095444324</v>
      </c>
      <c r="IW38" s="341">
        <v>115.67614262973511</v>
      </c>
      <c r="IX38" s="168">
        <v>5.1776592732744291</v>
      </c>
      <c r="IY38" s="322"/>
      <c r="IZ38" s="21" t="s">
        <v>11</v>
      </c>
      <c r="JA38" s="341">
        <v>113.84281489307557</v>
      </c>
      <c r="JB38" s="168">
        <v>5.1717543217608011</v>
      </c>
      <c r="JC38" s="341">
        <v>121.80749428983682</v>
      </c>
      <c r="JD38" s="168">
        <v>8.2961105505189323</v>
      </c>
      <c r="JE38" s="341">
        <v>145.72767242584857</v>
      </c>
      <c r="JF38" s="168">
        <v>17.572569264160137</v>
      </c>
      <c r="JG38" s="322"/>
      <c r="JH38" s="21" t="s">
        <v>11</v>
      </c>
      <c r="JI38" s="341">
        <v>138.97343577232439</v>
      </c>
      <c r="JJ38" s="168">
        <v>16.089165534411038</v>
      </c>
      <c r="JK38" s="341">
        <v>138.2863983913104</v>
      </c>
      <c r="JL38" s="168">
        <v>5.2453289903245945</v>
      </c>
      <c r="JM38" s="341">
        <v>117.44089847162881</v>
      </c>
      <c r="JN38" s="168">
        <v>4.8866640314867169</v>
      </c>
      <c r="JO38" s="322"/>
      <c r="JP38" s="21" t="s">
        <v>11</v>
      </c>
      <c r="JQ38" s="341">
        <v>122.63354226454045</v>
      </c>
      <c r="JR38" s="168">
        <v>-8.1788732417316368</v>
      </c>
      <c r="JS38" s="341">
        <v>96.394427915300938</v>
      </c>
      <c r="JT38" s="168">
        <v>-4.186203690335617</v>
      </c>
      <c r="JU38" s="341">
        <v>104.77296499118762</v>
      </c>
      <c r="JV38" s="168">
        <v>-3.4824986263087681</v>
      </c>
      <c r="JW38" s="322"/>
      <c r="JX38" s="21" t="s">
        <v>11</v>
      </c>
      <c r="JY38" s="341">
        <v>113.8405445930852</v>
      </c>
      <c r="JZ38" s="168">
        <v>7.6126422757783132</v>
      </c>
      <c r="KA38" s="341">
        <v>118.96443574853602</v>
      </c>
      <c r="KB38" s="168">
        <v>1.5976688877588288</v>
      </c>
      <c r="KC38" s="341">
        <v>125.24823967273487</v>
      </c>
      <c r="KD38" s="168">
        <v>2.7344923678555233E-2</v>
      </c>
      <c r="KE38" s="322"/>
      <c r="KF38" s="21" t="s">
        <v>11</v>
      </c>
      <c r="KG38" s="341">
        <v>103.12001594636614</v>
      </c>
      <c r="KH38" s="168">
        <v>1.3381534154773362</v>
      </c>
      <c r="KI38" s="341">
        <v>88.582213532640523</v>
      </c>
      <c r="KJ38" s="168">
        <v>-1.0556773730474873</v>
      </c>
      <c r="KK38" s="341">
        <v>120.68407823234513</v>
      </c>
      <c r="KL38" s="168">
        <v>13.027942188315905</v>
      </c>
      <c r="KM38" s="322"/>
      <c r="KN38" s="21" t="s">
        <v>11</v>
      </c>
      <c r="KO38" s="341">
        <v>123.48099585041406</v>
      </c>
      <c r="KP38" s="168">
        <v>13.746564832084275</v>
      </c>
      <c r="KQ38" s="341">
        <v>114.18631605015962</v>
      </c>
      <c r="KR38" s="168">
        <v>6.5604920382615006</v>
      </c>
      <c r="KS38" s="341">
        <v>110.06041753292567</v>
      </c>
      <c r="KT38" s="168">
        <v>6.7487165174978401</v>
      </c>
      <c r="KU38" s="322"/>
      <c r="KV38" s="21" t="s">
        <v>11</v>
      </c>
      <c r="KW38" s="341">
        <v>110.70556689842323</v>
      </c>
      <c r="KX38" s="168">
        <v>8.591294396522926</v>
      </c>
      <c r="KY38" s="341">
        <v>114.56301201747806</v>
      </c>
      <c r="KZ38" s="168">
        <v>1.7406392524871137</v>
      </c>
      <c r="LA38" s="341">
        <v>107.4169138234498</v>
      </c>
      <c r="LB38" s="168">
        <v>-2.8589863986768336</v>
      </c>
      <c r="LC38" s="322"/>
      <c r="LD38" s="21" t="s">
        <v>11</v>
      </c>
      <c r="LE38" s="341">
        <v>151.73788994842667</v>
      </c>
      <c r="LF38" s="168">
        <v>6.2015131500401424</v>
      </c>
      <c r="LG38" s="341">
        <v>113.00052590222784</v>
      </c>
      <c r="LH38" s="168">
        <v>14.171545386070974</v>
      </c>
      <c r="LI38" s="341">
        <v>110.13558584555045</v>
      </c>
      <c r="LJ38" s="168">
        <v>13.669963923821797</v>
      </c>
      <c r="LK38" s="322"/>
      <c r="LL38" s="21" t="s">
        <v>11</v>
      </c>
      <c r="LM38" s="341">
        <v>104.49671957200177</v>
      </c>
      <c r="LN38" s="168">
        <v>13.736688114417021</v>
      </c>
      <c r="LO38" s="341">
        <v>100.72962169447879</v>
      </c>
      <c r="LP38" s="168">
        <v>14.528817104700494</v>
      </c>
      <c r="LQ38" s="341">
        <v>91.762291123914807</v>
      </c>
      <c r="LR38" s="168">
        <v>14.006474357360645</v>
      </c>
      <c r="LS38" s="322"/>
      <c r="LT38" s="21" t="s">
        <v>11</v>
      </c>
      <c r="LU38" s="341">
        <v>98.937611248005354</v>
      </c>
      <c r="LV38" s="168">
        <v>-2.963654220304818</v>
      </c>
      <c r="LW38" s="341">
        <v>108.11991173393204</v>
      </c>
      <c r="LX38" s="168">
        <v>-1.4080174588451655</v>
      </c>
      <c r="LY38" s="341">
        <v>72.390724884849121</v>
      </c>
      <c r="LZ38" s="168">
        <v>-9.9755946830099305</v>
      </c>
      <c r="MA38" s="322"/>
      <c r="MB38" s="21" t="s">
        <v>11</v>
      </c>
      <c r="MC38" s="341">
        <v>130.81534367043426</v>
      </c>
      <c r="MD38" s="168">
        <v>10.325661767056516</v>
      </c>
      <c r="ME38" s="341">
        <v>99.409083736779579</v>
      </c>
      <c r="MF38" s="168">
        <v>16.393175975060359</v>
      </c>
      <c r="MG38" s="341">
        <v>110.56313709443373</v>
      </c>
      <c r="MH38" s="168">
        <v>-2.9509439592418403</v>
      </c>
      <c r="MI38" s="322"/>
      <c r="MJ38" s="21" t="s">
        <v>11</v>
      </c>
      <c r="MK38" s="341">
        <v>91.334752380368812</v>
      </c>
      <c r="ML38" s="168">
        <v>1.6645482457967091</v>
      </c>
      <c r="MM38" s="341">
        <v>115.45007155735867</v>
      </c>
      <c r="MN38" s="168">
        <v>-3.410734921911029</v>
      </c>
      <c r="MO38" s="341">
        <v>121.28524164482555</v>
      </c>
      <c r="MP38" s="168">
        <v>8.0598024259175105</v>
      </c>
    </row>
    <row r="39" spans="1:354" ht="15" hidden="1" customHeight="1">
      <c r="A39" s="322"/>
      <c r="B39" s="21"/>
      <c r="C39" s="341"/>
      <c r="D39" s="341"/>
      <c r="E39" s="341"/>
      <c r="F39" s="341"/>
      <c r="G39" s="341"/>
      <c r="H39" s="341"/>
      <c r="I39" s="322"/>
      <c r="J39" s="21"/>
      <c r="K39" s="341"/>
      <c r="L39" s="341"/>
      <c r="M39" s="341"/>
      <c r="N39" s="341"/>
      <c r="O39" s="341"/>
      <c r="P39" s="341"/>
      <c r="Q39" s="322"/>
      <c r="R39" s="21"/>
      <c r="S39" s="341"/>
      <c r="T39" s="341"/>
      <c r="U39" s="341"/>
      <c r="V39" s="341"/>
      <c r="W39" s="341"/>
      <c r="X39" s="341"/>
      <c r="Y39" s="322"/>
      <c r="Z39" s="21"/>
      <c r="AA39" s="341"/>
      <c r="AB39" s="341"/>
      <c r="AC39" s="341"/>
      <c r="AD39" s="341"/>
      <c r="AE39" s="341"/>
      <c r="AF39" s="341"/>
      <c r="AG39" s="322"/>
      <c r="AH39" s="21"/>
      <c r="AI39" s="341"/>
      <c r="AJ39" s="341"/>
      <c r="AK39" s="341"/>
      <c r="AL39" s="341"/>
      <c r="AM39" s="341"/>
      <c r="AN39" s="341"/>
      <c r="AO39" s="322"/>
      <c r="AP39" s="21"/>
      <c r="AQ39" s="341"/>
      <c r="AR39" s="341"/>
      <c r="AS39" s="341"/>
      <c r="AT39" s="341"/>
      <c r="AU39" s="341"/>
      <c r="AV39" s="341"/>
      <c r="AW39" s="322"/>
      <c r="AX39" s="21"/>
      <c r="AY39" s="341"/>
      <c r="AZ39" s="341"/>
      <c r="BA39" s="341"/>
      <c r="BB39" s="341"/>
      <c r="BC39" s="341"/>
      <c r="BD39" s="341"/>
      <c r="BE39" s="322"/>
      <c r="BF39" s="21"/>
      <c r="BG39" s="341"/>
      <c r="BH39" s="341"/>
      <c r="BI39" s="341"/>
      <c r="BJ39" s="341"/>
      <c r="BK39" s="341"/>
      <c r="BL39" s="341"/>
      <c r="BM39" s="322"/>
      <c r="BN39" s="21"/>
      <c r="BO39" s="341"/>
      <c r="BP39" s="341"/>
      <c r="BQ39" s="341"/>
      <c r="BR39" s="341"/>
      <c r="BS39" s="341"/>
      <c r="BT39" s="341"/>
      <c r="BU39" s="322"/>
      <c r="BV39" s="21"/>
      <c r="BW39" s="341"/>
      <c r="BX39" s="341"/>
      <c r="BY39" s="341"/>
      <c r="BZ39" s="341"/>
      <c r="CA39" s="341"/>
      <c r="CB39" s="341"/>
      <c r="CC39" s="322"/>
      <c r="CD39" s="21"/>
      <c r="CE39" s="341"/>
      <c r="CF39" s="341"/>
      <c r="CG39" s="341"/>
      <c r="CH39" s="341"/>
      <c r="CI39" s="341"/>
      <c r="CJ39" s="341"/>
      <c r="CK39" s="322"/>
      <c r="CL39" s="21"/>
      <c r="CM39" s="341"/>
      <c r="CN39" s="341"/>
      <c r="CO39" s="341"/>
      <c r="CP39" s="341"/>
      <c r="CQ39" s="341"/>
      <c r="CR39" s="341"/>
      <c r="CS39" s="322"/>
      <c r="CT39" s="21"/>
      <c r="CU39" s="341"/>
      <c r="CV39" s="341"/>
      <c r="CW39" s="341"/>
      <c r="CX39" s="341"/>
      <c r="CY39" s="341"/>
      <c r="CZ39" s="341"/>
      <c r="DA39" s="322"/>
      <c r="DB39" s="21"/>
      <c r="DC39" s="341"/>
      <c r="DD39" s="341"/>
      <c r="DE39" s="341"/>
      <c r="DF39" s="341"/>
      <c r="DG39" s="341"/>
      <c r="DH39" s="341"/>
      <c r="DI39" s="322"/>
      <c r="DJ39" s="21"/>
      <c r="DK39" s="341"/>
      <c r="DL39" s="341"/>
      <c r="DM39" s="341"/>
      <c r="DN39" s="341"/>
      <c r="DO39" s="341"/>
      <c r="DP39" s="341"/>
      <c r="DQ39" s="322"/>
      <c r="DR39" s="21"/>
      <c r="DS39" s="341"/>
      <c r="DT39" s="341"/>
      <c r="DU39" s="341"/>
      <c r="DV39" s="341"/>
      <c r="DW39" s="341"/>
      <c r="DX39" s="341"/>
      <c r="DY39" s="322"/>
      <c r="DZ39" s="21"/>
      <c r="EA39" s="341"/>
      <c r="EB39" s="341"/>
      <c r="EC39" s="341"/>
      <c r="ED39" s="341"/>
      <c r="EE39" s="341"/>
      <c r="EF39" s="341"/>
      <c r="EG39" s="322"/>
      <c r="EH39" s="21"/>
      <c r="EI39" s="341"/>
      <c r="EJ39" s="341"/>
      <c r="EK39" s="341"/>
      <c r="EL39" s="341"/>
      <c r="EM39" s="341"/>
      <c r="EN39" s="341"/>
      <c r="EO39" s="322"/>
      <c r="EP39" s="21"/>
      <c r="EQ39" s="341"/>
      <c r="ER39" s="341"/>
      <c r="ES39" s="341"/>
      <c r="ET39" s="341"/>
      <c r="EU39" s="341"/>
      <c r="EV39" s="341"/>
      <c r="EW39" s="322"/>
      <c r="EX39" s="21"/>
      <c r="EY39" s="341"/>
      <c r="EZ39" s="341"/>
      <c r="FA39" s="341"/>
      <c r="FB39" s="341"/>
      <c r="FC39" s="341"/>
      <c r="FD39" s="341"/>
      <c r="FE39" s="322"/>
      <c r="FF39" s="21"/>
      <c r="FG39" s="341"/>
      <c r="FH39" s="341"/>
      <c r="FI39" s="341"/>
      <c r="FJ39" s="341"/>
      <c r="FK39" s="341"/>
      <c r="FL39" s="341"/>
      <c r="FM39" s="322"/>
      <c r="FN39" s="21"/>
      <c r="FO39" s="341"/>
      <c r="FP39" s="341"/>
      <c r="FQ39" s="341"/>
      <c r="FR39" s="341"/>
      <c r="FS39" s="341"/>
      <c r="FT39" s="341"/>
      <c r="FU39" s="322"/>
      <c r="FV39" s="21"/>
      <c r="FW39" s="341"/>
      <c r="FX39" s="341"/>
      <c r="FY39" s="341"/>
      <c r="FZ39" s="341"/>
      <c r="GA39" s="341"/>
      <c r="GB39" s="341"/>
      <c r="GC39" s="322"/>
      <c r="GD39" s="21"/>
      <c r="GE39" s="341"/>
      <c r="GF39" s="341"/>
      <c r="GG39" s="341"/>
      <c r="GH39" s="341"/>
      <c r="GI39" s="341"/>
      <c r="GJ39" s="341"/>
      <c r="GK39" s="322"/>
      <c r="GL39" s="21"/>
      <c r="GM39" s="341"/>
      <c r="GN39" s="341"/>
      <c r="GO39" s="341"/>
      <c r="GP39" s="341"/>
      <c r="GQ39" s="341"/>
      <c r="GR39" s="341"/>
      <c r="GS39" s="322"/>
      <c r="GT39" s="21"/>
      <c r="GU39" s="341"/>
      <c r="GV39" s="341"/>
      <c r="GW39" s="341"/>
      <c r="GX39" s="341"/>
      <c r="GY39" s="341"/>
      <c r="GZ39" s="341"/>
      <c r="HA39" s="322"/>
      <c r="HB39" s="21"/>
      <c r="HC39" s="341"/>
      <c r="HD39" s="341"/>
      <c r="HE39" s="341"/>
      <c r="HF39" s="341"/>
      <c r="HG39" s="341"/>
      <c r="HH39" s="341"/>
      <c r="HI39" s="322"/>
      <c r="HJ39" s="21"/>
      <c r="HK39" s="341"/>
      <c r="HL39" s="341"/>
      <c r="HM39" s="341"/>
      <c r="HN39" s="341"/>
      <c r="HO39" s="341"/>
      <c r="HP39" s="341"/>
      <c r="HQ39" s="322"/>
      <c r="HR39" s="21"/>
      <c r="HS39" s="341"/>
      <c r="HT39" s="341"/>
      <c r="HU39" s="341"/>
      <c r="HV39" s="341"/>
      <c r="HW39" s="341"/>
      <c r="HX39" s="341"/>
      <c r="HY39" s="322"/>
      <c r="HZ39" s="21"/>
      <c r="IA39" s="341"/>
      <c r="IB39" s="341"/>
      <c r="IC39" s="341"/>
      <c r="ID39" s="341"/>
      <c r="IE39" s="341"/>
      <c r="IF39" s="341"/>
      <c r="IG39" s="322"/>
      <c r="IH39" s="21"/>
      <c r="II39" s="341"/>
      <c r="IJ39" s="341"/>
      <c r="IK39" s="341"/>
      <c r="IL39" s="341"/>
      <c r="IM39" s="341"/>
      <c r="IN39" s="341"/>
      <c r="IO39" s="341"/>
      <c r="IP39" s="341"/>
      <c r="IQ39" s="322"/>
      <c r="IR39" s="21"/>
      <c r="IS39" s="341"/>
      <c r="IT39" s="341"/>
      <c r="IU39" s="341"/>
      <c r="IV39" s="341"/>
      <c r="IW39" s="341"/>
      <c r="IX39" s="341"/>
      <c r="IY39" s="322"/>
      <c r="IZ39" s="21"/>
      <c r="JA39" s="341"/>
      <c r="JB39" s="341"/>
      <c r="JC39" s="341"/>
      <c r="JD39" s="341"/>
      <c r="JE39" s="341"/>
      <c r="JF39" s="341"/>
      <c r="JG39" s="322"/>
      <c r="JH39" s="21"/>
      <c r="JI39" s="341"/>
      <c r="JJ39" s="341"/>
      <c r="JK39" s="341"/>
      <c r="JL39" s="341"/>
      <c r="JM39" s="341"/>
      <c r="JN39" s="341"/>
      <c r="JO39" s="322"/>
      <c r="JP39" s="21"/>
      <c r="JQ39" s="341"/>
      <c r="JR39" s="341"/>
      <c r="JS39" s="341"/>
      <c r="JT39" s="341"/>
      <c r="JU39" s="341"/>
      <c r="JV39" s="341"/>
      <c r="JW39" s="322"/>
      <c r="JX39" s="21"/>
      <c r="JY39" s="341"/>
      <c r="JZ39" s="341"/>
      <c r="KA39" s="341"/>
      <c r="KB39" s="341"/>
      <c r="KC39" s="341"/>
      <c r="KD39" s="341"/>
      <c r="KE39" s="322"/>
      <c r="KF39" s="21"/>
      <c r="KG39" s="341"/>
      <c r="KH39" s="341"/>
      <c r="KI39" s="341"/>
      <c r="KJ39" s="341"/>
      <c r="KK39" s="341"/>
      <c r="KL39" s="341"/>
      <c r="KM39" s="322"/>
      <c r="KN39" s="21"/>
      <c r="KO39" s="341"/>
      <c r="KP39" s="341"/>
      <c r="KQ39" s="341"/>
      <c r="KR39" s="341"/>
      <c r="KS39" s="341"/>
      <c r="KT39" s="341"/>
      <c r="KU39" s="322"/>
      <c r="KV39" s="21"/>
      <c r="KW39" s="341"/>
      <c r="KX39" s="341"/>
      <c r="KY39" s="341"/>
      <c r="KZ39" s="341"/>
      <c r="LA39" s="341"/>
      <c r="LB39" s="341"/>
      <c r="LC39" s="322"/>
      <c r="LD39" s="21"/>
      <c r="LE39" s="341"/>
      <c r="LF39" s="341"/>
      <c r="LG39" s="341"/>
      <c r="LH39" s="341"/>
      <c r="LI39" s="341"/>
      <c r="LJ39" s="341"/>
      <c r="LK39" s="322"/>
      <c r="LL39" s="21"/>
      <c r="LM39" s="341"/>
      <c r="LN39" s="341"/>
      <c r="LO39" s="341"/>
      <c r="LP39" s="341"/>
      <c r="LQ39" s="341"/>
      <c r="LR39" s="341"/>
      <c r="LS39" s="322"/>
      <c r="LT39" s="21"/>
      <c r="LU39" s="341"/>
      <c r="LV39" s="341"/>
      <c r="LW39" s="341"/>
      <c r="LX39" s="341"/>
      <c r="LY39" s="341"/>
      <c r="LZ39" s="341"/>
      <c r="MA39" s="322"/>
      <c r="MB39" s="21"/>
      <c r="MC39" s="341"/>
      <c r="MD39" s="341"/>
      <c r="ME39" s="341"/>
      <c r="MF39" s="341"/>
      <c r="MG39" s="341"/>
      <c r="MH39" s="341"/>
      <c r="MI39" s="322"/>
      <c r="MJ39" s="21"/>
      <c r="MK39" s="341"/>
      <c r="ML39" s="341"/>
      <c r="MM39" s="341"/>
      <c r="MN39" s="341"/>
      <c r="MO39" s="341"/>
      <c r="MP39" s="341"/>
    </row>
    <row r="40" spans="1:354" ht="15" hidden="1" customHeight="1">
      <c r="A40" s="322">
        <v>2018</v>
      </c>
      <c r="B40" s="21" t="s">
        <v>8</v>
      </c>
      <c r="C40" s="341">
        <v>102.55805346735123</v>
      </c>
      <c r="D40" s="168">
        <v>-2.2637568431931498</v>
      </c>
      <c r="E40" s="341">
        <v>102.05881916036651</v>
      </c>
      <c r="F40" s="168">
        <v>-0.6179912647781407</v>
      </c>
      <c r="G40" s="341">
        <v>103.03011047443795</v>
      </c>
      <c r="H40" s="168">
        <v>-3.7562711191152829</v>
      </c>
      <c r="I40" s="322">
        <v>2018</v>
      </c>
      <c r="J40" s="21" t="s">
        <v>8</v>
      </c>
      <c r="K40" s="341">
        <v>90.243814707595376</v>
      </c>
      <c r="L40" s="168">
        <v>12.602552966458603</v>
      </c>
      <c r="M40" s="341">
        <v>121.42505983049045</v>
      </c>
      <c r="N40" s="168">
        <v>20.596960700348063</v>
      </c>
      <c r="O40" s="341">
        <v>98.937547995733325</v>
      </c>
      <c r="P40" s="168">
        <v>21.63655005704544</v>
      </c>
      <c r="Q40" s="322">
        <v>2018</v>
      </c>
      <c r="R40" s="21" t="s">
        <v>8</v>
      </c>
      <c r="S40" s="341">
        <v>110.39171057981891</v>
      </c>
      <c r="T40" s="168">
        <v>2.4751626789912393</v>
      </c>
      <c r="U40" s="341">
        <v>114.32905333730554</v>
      </c>
      <c r="V40" s="168">
        <v>2.9138491856349162</v>
      </c>
      <c r="W40" s="341">
        <v>111.00370692090833</v>
      </c>
      <c r="X40" s="168">
        <v>-0.38226780937303317</v>
      </c>
      <c r="Y40" s="322">
        <v>2018</v>
      </c>
      <c r="Z40" s="21" t="s">
        <v>8</v>
      </c>
      <c r="AA40" s="341">
        <v>100.64183965645077</v>
      </c>
      <c r="AB40" s="168">
        <v>0.76578156777912909</v>
      </c>
      <c r="AC40" s="341">
        <v>128.77061491856526</v>
      </c>
      <c r="AD40" s="168">
        <v>4.4529286090843527</v>
      </c>
      <c r="AE40" s="341">
        <v>107.16706366635866</v>
      </c>
      <c r="AF40" s="168">
        <v>6.2518807997369379</v>
      </c>
      <c r="AG40" s="322">
        <v>2018</v>
      </c>
      <c r="AH40" s="21" t="s">
        <v>8</v>
      </c>
      <c r="AI40" s="341">
        <v>128.0715508784034</v>
      </c>
      <c r="AJ40" s="168">
        <v>7.8566904348099058</v>
      </c>
      <c r="AK40" s="341">
        <v>119.8912268601584</v>
      </c>
      <c r="AL40" s="168">
        <v>0.61111826670894231</v>
      </c>
      <c r="AM40" s="341">
        <v>110.55861210696374</v>
      </c>
      <c r="AN40" s="168">
        <v>-1.1840201635956475</v>
      </c>
      <c r="AO40" s="322">
        <v>2018</v>
      </c>
      <c r="AP40" s="21" t="s">
        <v>8</v>
      </c>
      <c r="AQ40" s="341">
        <v>129.70843477116856</v>
      </c>
      <c r="AR40" s="168">
        <v>20.282310999198089</v>
      </c>
      <c r="AS40" s="341">
        <v>102.60854213863887</v>
      </c>
      <c r="AT40" s="168">
        <v>1.1855362143444665</v>
      </c>
      <c r="AU40" s="341">
        <v>109.01293323305983</v>
      </c>
      <c r="AV40" s="168">
        <v>7.5810297273882838</v>
      </c>
      <c r="AW40" s="322">
        <v>2018</v>
      </c>
      <c r="AX40" s="21" t="s">
        <v>8</v>
      </c>
      <c r="AY40" s="341">
        <v>118.35719445115035</v>
      </c>
      <c r="AZ40" s="168">
        <v>9.6096163367056562</v>
      </c>
      <c r="BA40" s="341">
        <v>120.44742946478429</v>
      </c>
      <c r="BB40" s="168">
        <v>3.7523008879080351</v>
      </c>
      <c r="BC40" s="341">
        <v>113.79186134029787</v>
      </c>
      <c r="BD40" s="168">
        <v>-2.8637650748652277</v>
      </c>
      <c r="BE40" s="322">
        <v>2018</v>
      </c>
      <c r="BF40" s="21" t="s">
        <v>8</v>
      </c>
      <c r="BG40" s="341">
        <v>107.33470287112738</v>
      </c>
      <c r="BH40" s="168">
        <v>5.4841591065350315</v>
      </c>
      <c r="BI40" s="341">
        <v>108.70059732443774</v>
      </c>
      <c r="BJ40" s="168">
        <v>1.7764089676705481</v>
      </c>
      <c r="BK40" s="341">
        <v>124.05751998844146</v>
      </c>
      <c r="BL40" s="168">
        <v>4.0099490155284059</v>
      </c>
      <c r="BM40" s="322">
        <v>2018</v>
      </c>
      <c r="BN40" s="21" t="s">
        <v>8</v>
      </c>
      <c r="BO40" s="341">
        <v>118.86351909297385</v>
      </c>
      <c r="BP40" s="168">
        <v>6.0968813590404949</v>
      </c>
      <c r="BQ40" s="341">
        <v>116.0177768675796</v>
      </c>
      <c r="BR40" s="168">
        <v>1.755044476345418</v>
      </c>
      <c r="BS40" s="341">
        <v>110.84210359387367</v>
      </c>
      <c r="BT40" s="168">
        <v>2.7530416454083024</v>
      </c>
      <c r="BU40" s="322">
        <v>2018</v>
      </c>
      <c r="BV40" s="21" t="s">
        <v>8</v>
      </c>
      <c r="BW40" s="341">
        <v>113.64330352249608</v>
      </c>
      <c r="BX40" s="168">
        <v>2.8970759052090642</v>
      </c>
      <c r="BY40" s="341">
        <v>109.96919858000018</v>
      </c>
      <c r="BZ40" s="168">
        <v>-0.22935658942844839</v>
      </c>
      <c r="CA40" s="341">
        <v>110.25764089167876</v>
      </c>
      <c r="CB40" s="168">
        <v>9.5753517017492129</v>
      </c>
      <c r="CC40" s="322">
        <v>2018</v>
      </c>
      <c r="CD40" s="21" t="s">
        <v>8</v>
      </c>
      <c r="CE40" s="341">
        <v>107.63175196196939</v>
      </c>
      <c r="CF40" s="168">
        <v>1.8928092995225967</v>
      </c>
      <c r="CG40" s="341">
        <v>109.38611039491849</v>
      </c>
      <c r="CH40" s="168">
        <v>8.4254608121230774</v>
      </c>
      <c r="CI40" s="341">
        <v>120.33251343696433</v>
      </c>
      <c r="CJ40" s="168">
        <v>9.574822603191663</v>
      </c>
      <c r="CK40" s="322">
        <v>2018</v>
      </c>
      <c r="CL40" s="21" t="s">
        <v>8</v>
      </c>
      <c r="CM40" s="341">
        <v>138.06651018766823</v>
      </c>
      <c r="CN40" s="168">
        <v>6.3047707753955251</v>
      </c>
      <c r="CO40" s="341">
        <v>110.71059335213091</v>
      </c>
      <c r="CP40" s="168">
        <v>-0.99125072471501596</v>
      </c>
      <c r="CQ40" s="341">
        <v>117.1612158221994</v>
      </c>
      <c r="CR40" s="168">
        <v>5.2894763938693217</v>
      </c>
      <c r="CS40" s="322">
        <v>2018</v>
      </c>
      <c r="CT40" s="21" t="s">
        <v>8</v>
      </c>
      <c r="CU40" s="341">
        <v>141.34141054228775</v>
      </c>
      <c r="CV40" s="168">
        <v>6.0638627118937904</v>
      </c>
      <c r="CW40" s="341">
        <v>86.872546253497717</v>
      </c>
      <c r="CX40" s="168">
        <v>1.670322842087387</v>
      </c>
      <c r="CY40" s="341">
        <v>114.0657043446442</v>
      </c>
      <c r="CZ40" s="168">
        <v>2.3864787173554731</v>
      </c>
      <c r="DA40" s="322">
        <v>2018</v>
      </c>
      <c r="DB40" s="21" t="s">
        <v>8</v>
      </c>
      <c r="DC40" s="341">
        <v>93.790816172582879</v>
      </c>
      <c r="DD40" s="168">
        <v>17.514188917230243</v>
      </c>
      <c r="DE40" s="341">
        <v>229.1076501682079</v>
      </c>
      <c r="DF40" s="168">
        <v>23.786436446463426</v>
      </c>
      <c r="DG40" s="341">
        <v>116.9065177881339</v>
      </c>
      <c r="DH40" s="168">
        <v>0.95612334106749586</v>
      </c>
      <c r="DI40" s="322">
        <v>2018</v>
      </c>
      <c r="DJ40" s="21" t="s">
        <v>8</v>
      </c>
      <c r="DK40" s="341">
        <v>114.62484175745594</v>
      </c>
      <c r="DL40" s="168">
        <v>5.2315250589443707</v>
      </c>
      <c r="DM40" s="341">
        <v>92.015937595857622</v>
      </c>
      <c r="DN40" s="168">
        <v>4.2846829265573234</v>
      </c>
      <c r="DO40" s="341">
        <v>121.43858226708005</v>
      </c>
      <c r="DP40" s="168">
        <v>6.2442394376385693</v>
      </c>
      <c r="DQ40" s="322">
        <v>2018</v>
      </c>
      <c r="DR40" s="21" t="s">
        <v>8</v>
      </c>
      <c r="DS40" s="341">
        <v>109.05809768426127</v>
      </c>
      <c r="DT40" s="168">
        <v>3.6913776167440062</v>
      </c>
      <c r="DU40" s="341">
        <v>103.87950387559435</v>
      </c>
      <c r="DV40" s="168">
        <v>3.3836071731869737</v>
      </c>
      <c r="DW40" s="341">
        <v>119.0713618777408</v>
      </c>
      <c r="DX40" s="168">
        <v>5.1780435162066709</v>
      </c>
      <c r="DY40" s="322">
        <v>2018</v>
      </c>
      <c r="DZ40" s="21" t="s">
        <v>8</v>
      </c>
      <c r="EA40" s="341">
        <v>113.44526323105231</v>
      </c>
      <c r="EB40" s="168">
        <v>4.3050147854070957</v>
      </c>
      <c r="EC40" s="341">
        <v>104.67104277603998</v>
      </c>
      <c r="ED40" s="168">
        <v>6.5343281758353271</v>
      </c>
      <c r="EE40" s="341">
        <v>114.4832396051119</v>
      </c>
      <c r="EF40" s="168">
        <v>8.3533305198363763</v>
      </c>
      <c r="EG40" s="322">
        <v>2018</v>
      </c>
      <c r="EH40" s="21" t="s">
        <v>8</v>
      </c>
      <c r="EI40" s="341">
        <v>115.40417456900389</v>
      </c>
      <c r="EJ40" s="168">
        <v>18.442622648684818</v>
      </c>
      <c r="EK40" s="341">
        <v>108.47850859255895</v>
      </c>
      <c r="EL40" s="168">
        <v>13.053795704729339</v>
      </c>
      <c r="EM40" s="341">
        <v>112.43676221084478</v>
      </c>
      <c r="EN40" s="168">
        <v>2.1245641392746251</v>
      </c>
      <c r="EO40" s="322">
        <v>2018</v>
      </c>
      <c r="EP40" s="21" t="s">
        <v>8</v>
      </c>
      <c r="EQ40" s="341">
        <v>112.90455280072922</v>
      </c>
      <c r="ER40" s="168">
        <v>1.7310882721692735</v>
      </c>
      <c r="ES40" s="341">
        <v>113.50358740377533</v>
      </c>
      <c r="ET40" s="168">
        <v>5.9606051268144853</v>
      </c>
      <c r="EU40" s="341">
        <v>114.14116897397253</v>
      </c>
      <c r="EV40" s="168">
        <v>2.7814234495800747</v>
      </c>
      <c r="EW40" s="322">
        <v>2018</v>
      </c>
      <c r="EX40" s="21" t="s">
        <v>8</v>
      </c>
      <c r="EY40" s="341">
        <v>107.37106495192029</v>
      </c>
      <c r="EZ40" s="168">
        <v>-3.7896556892718678</v>
      </c>
      <c r="FA40" s="341">
        <v>107.04059678825233</v>
      </c>
      <c r="FB40" s="168">
        <v>2.7550271236806907</v>
      </c>
      <c r="FC40" s="341">
        <v>108.63278046029626</v>
      </c>
      <c r="FD40" s="168">
        <v>5.6602066466375334</v>
      </c>
      <c r="FE40" s="322">
        <v>2018</v>
      </c>
      <c r="FF40" s="21" t="s">
        <v>8</v>
      </c>
      <c r="FG40" s="341">
        <v>112.16995170540008</v>
      </c>
      <c r="FH40" s="168">
        <v>7.1073445528678576</v>
      </c>
      <c r="FI40" s="341">
        <v>102.93207958089199</v>
      </c>
      <c r="FJ40" s="168">
        <v>10.048552652414799</v>
      </c>
      <c r="FK40" s="341">
        <v>102.56199134577962</v>
      </c>
      <c r="FL40" s="168">
        <v>13.022195543313259</v>
      </c>
      <c r="FM40" s="322">
        <v>2018</v>
      </c>
      <c r="FN40" s="21" t="s">
        <v>8</v>
      </c>
      <c r="FO40" s="341">
        <v>100.25768904291543</v>
      </c>
      <c r="FP40" s="168">
        <v>4.01757775344322</v>
      </c>
      <c r="FQ40" s="341">
        <v>111.82733106365419</v>
      </c>
      <c r="FR40" s="168">
        <v>-0.19337843735122817</v>
      </c>
      <c r="FS40" s="341">
        <v>110.67436617113013</v>
      </c>
      <c r="FT40" s="168">
        <v>5.8173498146382343</v>
      </c>
      <c r="FU40" s="322">
        <v>2018</v>
      </c>
      <c r="FV40" s="21" t="s">
        <v>8</v>
      </c>
      <c r="FW40" s="341">
        <v>110.66856116790616</v>
      </c>
      <c r="FX40" s="168">
        <v>5.5252599957150323</v>
      </c>
      <c r="FY40" s="341">
        <v>101.32037271602088</v>
      </c>
      <c r="FZ40" s="168">
        <v>5.9282516633778215</v>
      </c>
      <c r="GA40" s="341">
        <v>102.36176575487075</v>
      </c>
      <c r="GB40" s="168">
        <v>0.5333983502082873</v>
      </c>
      <c r="GC40" s="322">
        <v>2018</v>
      </c>
      <c r="GD40" s="21" t="s">
        <v>8</v>
      </c>
      <c r="GE40" s="341">
        <v>109.41354794230688</v>
      </c>
      <c r="GF40" s="168">
        <v>2.2977186341176576</v>
      </c>
      <c r="GG40" s="341">
        <v>111.0276553350471</v>
      </c>
      <c r="GH40" s="168">
        <v>10.070045935409027</v>
      </c>
      <c r="GI40" s="341">
        <v>98.666761908812248</v>
      </c>
      <c r="GJ40" s="168">
        <v>7.8623902160294818</v>
      </c>
      <c r="GK40" s="322">
        <v>2018</v>
      </c>
      <c r="GL40" s="21" t="s">
        <v>8</v>
      </c>
      <c r="GM40" s="341">
        <v>101.31110966787327</v>
      </c>
      <c r="GN40" s="168">
        <v>3.6321238005939023</v>
      </c>
      <c r="GO40" s="341">
        <v>117.17859247850608</v>
      </c>
      <c r="GP40" s="168">
        <v>6.9801726224115725</v>
      </c>
      <c r="GQ40" s="341">
        <v>124.2178568196541</v>
      </c>
      <c r="GR40" s="168">
        <v>8.5399802695815339</v>
      </c>
      <c r="GS40" s="322">
        <v>2018</v>
      </c>
      <c r="GT40" s="21" t="s">
        <v>8</v>
      </c>
      <c r="GU40" s="341">
        <v>120.12520055767396</v>
      </c>
      <c r="GV40" s="168">
        <v>-3.1849572784045677</v>
      </c>
      <c r="GW40" s="341">
        <v>105.19275754010044</v>
      </c>
      <c r="GX40" s="168">
        <v>3.9313770605094049</v>
      </c>
      <c r="GY40" s="341">
        <v>108.82140336735689</v>
      </c>
      <c r="GZ40" s="168">
        <v>10.66358314816334</v>
      </c>
      <c r="HA40" s="322">
        <v>2018</v>
      </c>
      <c r="HB40" s="21" t="s">
        <v>8</v>
      </c>
      <c r="HC40" s="341">
        <v>114.66637725492875</v>
      </c>
      <c r="HD40" s="168">
        <v>15.226763414333803</v>
      </c>
      <c r="HE40" s="341">
        <v>99.925124656448773</v>
      </c>
      <c r="HF40" s="168">
        <v>1.7788569035181752</v>
      </c>
      <c r="HG40" s="341">
        <v>102.00473192938755</v>
      </c>
      <c r="HH40" s="168">
        <v>7.1680905311798</v>
      </c>
      <c r="HI40" s="322">
        <v>2018</v>
      </c>
      <c r="HJ40" s="21" t="s">
        <v>8</v>
      </c>
      <c r="HK40" s="341">
        <v>96.003766271005148</v>
      </c>
      <c r="HL40" s="168">
        <v>1.5608367202128051</v>
      </c>
      <c r="HM40" s="341">
        <v>133.68363312479872</v>
      </c>
      <c r="HN40" s="168">
        <v>10.693971221673436</v>
      </c>
      <c r="HO40" s="341">
        <v>96.783498516814731</v>
      </c>
      <c r="HP40" s="168">
        <v>1.9066873803845965</v>
      </c>
      <c r="HQ40" s="322">
        <v>2018</v>
      </c>
      <c r="HR40" s="21" t="s">
        <v>8</v>
      </c>
      <c r="HS40" s="341">
        <v>109.7283598829495</v>
      </c>
      <c r="HT40" s="168">
        <v>10.593941800776932</v>
      </c>
      <c r="HU40" s="341">
        <v>106.62490832736303</v>
      </c>
      <c r="HV40" s="168">
        <v>1.4888937128671813</v>
      </c>
      <c r="HW40" s="341">
        <v>107.69198364519241</v>
      </c>
      <c r="HX40" s="168">
        <v>20.915731044674857</v>
      </c>
      <c r="HY40" s="322">
        <v>2018</v>
      </c>
      <c r="HZ40" s="21" t="s">
        <v>8</v>
      </c>
      <c r="IA40" s="341">
        <v>119.12536365122766</v>
      </c>
      <c r="IB40" s="168">
        <v>5.4399598019941635</v>
      </c>
      <c r="IC40" s="341">
        <v>100.00425142789112</v>
      </c>
      <c r="ID40" s="168">
        <v>7.884937091675198</v>
      </c>
      <c r="IE40" s="341">
        <v>104.91126592535799</v>
      </c>
      <c r="IF40" s="168">
        <v>14.567387210772623</v>
      </c>
      <c r="IG40" s="322">
        <v>2018</v>
      </c>
      <c r="IH40" s="21" t="s">
        <v>8</v>
      </c>
      <c r="II40" s="341">
        <v>114.00756805258652</v>
      </c>
      <c r="IJ40" s="168">
        <v>8.3564195832545209</v>
      </c>
      <c r="IK40" s="341">
        <v>93.405425254240356</v>
      </c>
      <c r="IL40" s="168">
        <v>16.359704077635499</v>
      </c>
      <c r="IM40" s="341">
        <v>107.78150996681173</v>
      </c>
      <c r="IN40" s="168">
        <v>9.9108494909497296</v>
      </c>
      <c r="IO40" s="341">
        <v>118.28375906380052</v>
      </c>
      <c r="IP40" s="168">
        <v>2.2935692908233136</v>
      </c>
      <c r="IQ40" s="322">
        <v>2018</v>
      </c>
      <c r="IR40" s="21" t="s">
        <v>8</v>
      </c>
      <c r="IS40" s="341">
        <v>103.4878859029554</v>
      </c>
      <c r="IT40" s="168">
        <v>-2.6433136792384317</v>
      </c>
      <c r="IU40" s="341">
        <v>154.72680748324584</v>
      </c>
      <c r="IV40" s="168">
        <v>-2.7857757046888736</v>
      </c>
      <c r="IW40" s="341">
        <v>105.88202501989821</v>
      </c>
      <c r="IX40" s="168">
        <v>-0.14929065993925406</v>
      </c>
      <c r="IY40" s="322">
        <v>2018</v>
      </c>
      <c r="IZ40" s="21" t="s">
        <v>8</v>
      </c>
      <c r="JA40" s="341">
        <v>110.4617756970448</v>
      </c>
      <c r="JB40" s="168">
        <v>4.032236695161501</v>
      </c>
      <c r="JC40" s="341">
        <v>118.39457752191932</v>
      </c>
      <c r="JD40" s="168">
        <v>9.4047862368383193</v>
      </c>
      <c r="JE40" s="341">
        <v>118.00882570176718</v>
      </c>
      <c r="JF40" s="168">
        <v>3.2490323621558161</v>
      </c>
      <c r="JG40" s="322">
        <v>2018</v>
      </c>
      <c r="JH40" s="21" t="s">
        <v>8</v>
      </c>
      <c r="JI40" s="341">
        <v>116.92132617435698</v>
      </c>
      <c r="JJ40" s="168">
        <v>17.772428255886183</v>
      </c>
      <c r="JK40" s="341">
        <v>118.38100415755643</v>
      </c>
      <c r="JL40" s="168">
        <v>5.705504733303556</v>
      </c>
      <c r="JM40" s="341">
        <v>105.14721590871765</v>
      </c>
      <c r="JN40" s="168">
        <v>-14.969108876885116</v>
      </c>
      <c r="JO40" s="322">
        <v>2018</v>
      </c>
      <c r="JP40" s="21" t="s">
        <v>8</v>
      </c>
      <c r="JQ40" s="341">
        <v>122.28988276848359</v>
      </c>
      <c r="JR40" s="168">
        <v>5.9358581125891448</v>
      </c>
      <c r="JS40" s="341">
        <v>102.24070203487274</v>
      </c>
      <c r="JT40" s="168">
        <v>-5.9613490968959866</v>
      </c>
      <c r="JU40" s="341">
        <v>97.565510848056803</v>
      </c>
      <c r="JV40" s="168">
        <v>6.8340794692069551</v>
      </c>
      <c r="JW40" s="322">
        <v>2018</v>
      </c>
      <c r="JX40" s="21" t="s">
        <v>8</v>
      </c>
      <c r="JY40" s="341">
        <v>99.868528272938036</v>
      </c>
      <c r="JZ40" s="168">
        <v>5.6191382889786183</v>
      </c>
      <c r="KA40" s="341">
        <v>100.18370937489296</v>
      </c>
      <c r="KB40" s="168">
        <v>6.9736857910003778</v>
      </c>
      <c r="KC40" s="341">
        <v>113.60368565621364</v>
      </c>
      <c r="KD40" s="168">
        <v>15.361018504769632</v>
      </c>
      <c r="KE40" s="322">
        <v>2018</v>
      </c>
      <c r="KF40" s="21" t="s">
        <v>8</v>
      </c>
      <c r="KG40" s="341">
        <v>118.20862963734642</v>
      </c>
      <c r="KH40" s="168">
        <v>-3.5459404639468062</v>
      </c>
      <c r="KI40" s="341">
        <v>125.14260651969711</v>
      </c>
      <c r="KJ40" s="168">
        <v>-2.9322878619818766</v>
      </c>
      <c r="KK40" s="341">
        <v>122.54457376846555</v>
      </c>
      <c r="KL40" s="168">
        <v>28.875361089730063</v>
      </c>
      <c r="KM40" s="322">
        <v>2018</v>
      </c>
      <c r="KN40" s="21" t="s">
        <v>8</v>
      </c>
      <c r="KO40" s="341">
        <v>112.10431031714647</v>
      </c>
      <c r="KP40" s="168">
        <v>20.735272497052421</v>
      </c>
      <c r="KQ40" s="341">
        <v>120.15882762446351</v>
      </c>
      <c r="KR40" s="168">
        <v>0.90625124171506855</v>
      </c>
      <c r="KS40" s="341">
        <v>102.03410468632923</v>
      </c>
      <c r="KT40" s="168">
        <v>-0.52634713833015212</v>
      </c>
      <c r="KU40" s="322">
        <v>2018</v>
      </c>
      <c r="KV40" s="21" t="s">
        <v>8</v>
      </c>
      <c r="KW40" s="341">
        <v>115.79687046661847</v>
      </c>
      <c r="KX40" s="168">
        <v>24.244680438571777</v>
      </c>
      <c r="KY40" s="341">
        <v>119.72558885789637</v>
      </c>
      <c r="KZ40" s="168">
        <v>4.5400947015493074</v>
      </c>
      <c r="LA40" s="341">
        <v>102.41757585950371</v>
      </c>
      <c r="LB40" s="168">
        <v>5.2855543602776862</v>
      </c>
      <c r="LC40" s="322">
        <v>2018</v>
      </c>
      <c r="LD40" s="21" t="s">
        <v>8</v>
      </c>
      <c r="LE40" s="341">
        <v>125.58329430888109</v>
      </c>
      <c r="LF40" s="168">
        <v>16.448672292051583</v>
      </c>
      <c r="LG40" s="341">
        <v>144.20118614179634</v>
      </c>
      <c r="LH40" s="168">
        <v>16.638686848297908</v>
      </c>
      <c r="LI40" s="341">
        <v>120.96629156364649</v>
      </c>
      <c r="LJ40" s="168">
        <v>6.1781524215480204</v>
      </c>
      <c r="LK40" s="322">
        <v>2018</v>
      </c>
      <c r="LL40" s="21" t="s">
        <v>8</v>
      </c>
      <c r="LM40" s="341">
        <v>175.36270730792202</v>
      </c>
      <c r="LN40" s="168">
        <v>44.300171409698919</v>
      </c>
      <c r="LO40" s="341">
        <v>120.29114905337705</v>
      </c>
      <c r="LP40" s="168">
        <v>-1.8704324761983173</v>
      </c>
      <c r="LQ40" s="341">
        <v>111.73753627271606</v>
      </c>
      <c r="LR40" s="168">
        <v>-0.92023408837980014</v>
      </c>
      <c r="LS40" s="322">
        <v>2018</v>
      </c>
      <c r="LT40" s="21" t="s">
        <v>8</v>
      </c>
      <c r="LU40" s="341">
        <v>103.37238994105114</v>
      </c>
      <c r="LV40" s="168">
        <v>2.2722811039760415</v>
      </c>
      <c r="LW40" s="341">
        <v>133.07977728285721</v>
      </c>
      <c r="LX40" s="168">
        <v>26.103321209162317</v>
      </c>
      <c r="LY40" s="341">
        <v>88.877022999899239</v>
      </c>
      <c r="LZ40" s="168">
        <v>-6.0695370681500549E-2</v>
      </c>
      <c r="MA40" s="322">
        <v>2018</v>
      </c>
      <c r="MB40" s="21" t="s">
        <v>8</v>
      </c>
      <c r="MC40" s="341">
        <v>144.79562211507474</v>
      </c>
      <c r="MD40" s="168">
        <v>1.2141560444256356</v>
      </c>
      <c r="ME40" s="341">
        <v>97.854671086505661</v>
      </c>
      <c r="MF40" s="168">
        <v>0.14122915214633736</v>
      </c>
      <c r="MG40" s="341">
        <v>114.6453433177778</v>
      </c>
      <c r="MH40" s="168">
        <v>9.2793623612969185</v>
      </c>
      <c r="MI40" s="322">
        <v>2018</v>
      </c>
      <c r="MJ40" s="21" t="s">
        <v>8</v>
      </c>
      <c r="MK40" s="341">
        <v>84.882688190482725</v>
      </c>
      <c r="ML40" s="168">
        <v>4.9355153979866486</v>
      </c>
      <c r="MM40" s="341">
        <v>122.91440084572896</v>
      </c>
      <c r="MN40" s="168">
        <v>2.1584642342957352</v>
      </c>
      <c r="MO40" s="341">
        <v>128.09868936743109</v>
      </c>
      <c r="MP40" s="168">
        <v>4.3415171358308697</v>
      </c>
    </row>
    <row r="41" spans="1:354" ht="15" hidden="1" customHeight="1">
      <c r="A41" s="322"/>
      <c r="B41" s="21" t="s">
        <v>9</v>
      </c>
      <c r="C41" s="341">
        <v>99.223224700530295</v>
      </c>
      <c r="D41" s="168">
        <v>-0.353650271481456</v>
      </c>
      <c r="E41" s="341">
        <v>100.02823215403207</v>
      </c>
      <c r="F41" s="168">
        <v>2.8846530721587698</v>
      </c>
      <c r="G41" s="341">
        <v>98.462040214877177</v>
      </c>
      <c r="H41" s="168">
        <v>-3.2776720570565487</v>
      </c>
      <c r="I41" s="322"/>
      <c r="J41" s="21" t="s">
        <v>9</v>
      </c>
      <c r="K41" s="341">
        <v>88.500768142423908</v>
      </c>
      <c r="L41" s="168">
        <v>-6.3662285041749556</v>
      </c>
      <c r="M41" s="341">
        <v>125.18947506316518</v>
      </c>
      <c r="N41" s="168">
        <v>9.1876595912083019</v>
      </c>
      <c r="O41" s="341">
        <v>92.178342919300391</v>
      </c>
      <c r="P41" s="168">
        <v>-2.0875793528680617</v>
      </c>
      <c r="Q41" s="322"/>
      <c r="R41" s="21" t="s">
        <v>9</v>
      </c>
      <c r="S41" s="341">
        <v>110.42165313193136</v>
      </c>
      <c r="T41" s="168">
        <v>1.4137461528175947</v>
      </c>
      <c r="U41" s="341">
        <v>120.04132144164562</v>
      </c>
      <c r="V41" s="168">
        <v>4.1151708129569755</v>
      </c>
      <c r="W41" s="341">
        <v>106.24507197694174</v>
      </c>
      <c r="X41" s="168">
        <v>-4.7243331348044393</v>
      </c>
      <c r="Y41" s="322"/>
      <c r="Z41" s="21" t="s">
        <v>9</v>
      </c>
      <c r="AA41" s="341">
        <v>105.90172385248017</v>
      </c>
      <c r="AB41" s="168">
        <v>-4.9080159239993293</v>
      </c>
      <c r="AC41" s="341">
        <v>129.99681072781536</v>
      </c>
      <c r="AD41" s="168">
        <v>13.682268391020074</v>
      </c>
      <c r="AE41" s="341">
        <v>112.41120313266744</v>
      </c>
      <c r="AF41" s="168">
        <v>1.9380843468700135</v>
      </c>
      <c r="AG41" s="322"/>
      <c r="AH41" s="21" t="s">
        <v>9</v>
      </c>
      <c r="AI41" s="341">
        <v>137.63240216585243</v>
      </c>
      <c r="AJ41" s="168">
        <v>1.8297432900323116</v>
      </c>
      <c r="AK41" s="341">
        <v>130.61994844626648</v>
      </c>
      <c r="AL41" s="168">
        <v>-3.5989054220902972</v>
      </c>
      <c r="AM41" s="341">
        <v>111.30159595914542</v>
      </c>
      <c r="AN41" s="168">
        <v>16.218004962405047</v>
      </c>
      <c r="AO41" s="322"/>
      <c r="AP41" s="21" t="s">
        <v>9</v>
      </c>
      <c r="AQ41" s="341">
        <v>116.47040977724441</v>
      </c>
      <c r="AR41" s="168">
        <v>15.460515138169214</v>
      </c>
      <c r="AS41" s="341">
        <v>115.48616165281823</v>
      </c>
      <c r="AT41" s="168">
        <v>6.2488837036250686</v>
      </c>
      <c r="AU41" s="341">
        <v>112.39412324038973</v>
      </c>
      <c r="AV41" s="168">
        <v>11.476301689810285</v>
      </c>
      <c r="AW41" s="322"/>
      <c r="AX41" s="21" t="s">
        <v>9</v>
      </c>
      <c r="AY41" s="341">
        <v>133.97856323711906</v>
      </c>
      <c r="AZ41" s="168">
        <v>11.956995426676542</v>
      </c>
      <c r="BA41" s="341">
        <v>117.44305781148061</v>
      </c>
      <c r="BB41" s="168">
        <v>1.7892312369825305</v>
      </c>
      <c r="BC41" s="341">
        <v>106.00965325131631</v>
      </c>
      <c r="BD41" s="168">
        <v>18.602025655216138</v>
      </c>
      <c r="BE41" s="322"/>
      <c r="BF41" s="21" t="s">
        <v>9</v>
      </c>
      <c r="BG41" s="341">
        <v>105.57219561617181</v>
      </c>
      <c r="BH41" s="168">
        <v>15.396684695533921</v>
      </c>
      <c r="BI41" s="341">
        <v>116.85905254307335</v>
      </c>
      <c r="BJ41" s="168">
        <v>-3.1255090997159414</v>
      </c>
      <c r="BK41" s="341">
        <v>131.98036827927956</v>
      </c>
      <c r="BL41" s="168">
        <v>-0.95257152917488952</v>
      </c>
      <c r="BM41" s="322"/>
      <c r="BN41" s="21" t="s">
        <v>9</v>
      </c>
      <c r="BO41" s="341">
        <v>117.66497905470362</v>
      </c>
      <c r="BP41" s="168">
        <v>-6.8934304422992483</v>
      </c>
      <c r="BQ41" s="341">
        <v>130.5110883026075</v>
      </c>
      <c r="BR41" s="168">
        <v>10.236468738418765</v>
      </c>
      <c r="BS41" s="341">
        <v>124.77426023090068</v>
      </c>
      <c r="BT41" s="168">
        <v>2.011985799504572</v>
      </c>
      <c r="BU41" s="322"/>
      <c r="BV41" s="21" t="s">
        <v>9</v>
      </c>
      <c r="BW41" s="341">
        <v>129.01101050062366</v>
      </c>
      <c r="BX41" s="168">
        <v>8.1762623684585378</v>
      </c>
      <c r="BY41" s="341">
        <v>109.56922979806831</v>
      </c>
      <c r="BZ41" s="168">
        <v>1.7167005180730825</v>
      </c>
      <c r="CA41" s="341">
        <v>114.16916200810228</v>
      </c>
      <c r="CB41" s="168">
        <v>1.6152725230318481</v>
      </c>
      <c r="CC41" s="322"/>
      <c r="CD41" s="21" t="s">
        <v>9</v>
      </c>
      <c r="CE41" s="341">
        <v>110.80936914018071</v>
      </c>
      <c r="CF41" s="168">
        <v>0.63850623807353202</v>
      </c>
      <c r="CG41" s="341">
        <v>119.29013133485249</v>
      </c>
      <c r="CH41" s="168">
        <v>2.7837468204646711</v>
      </c>
      <c r="CI41" s="341">
        <v>125.91164437478979</v>
      </c>
      <c r="CJ41" s="168">
        <v>2.4340919474153537</v>
      </c>
      <c r="CK41" s="322"/>
      <c r="CL41" s="21" t="s">
        <v>9</v>
      </c>
      <c r="CM41" s="341">
        <v>132.05015494797286</v>
      </c>
      <c r="CN41" s="168">
        <v>14.794278938011047</v>
      </c>
      <c r="CO41" s="341">
        <v>117.46004791396452</v>
      </c>
      <c r="CP41" s="168">
        <v>0.74422953535923853</v>
      </c>
      <c r="CQ41" s="341">
        <v>130.90904604208038</v>
      </c>
      <c r="CR41" s="168">
        <v>2.1104854596191132</v>
      </c>
      <c r="CS41" s="322"/>
      <c r="CT41" s="21" t="s">
        <v>9</v>
      </c>
      <c r="CU41" s="341">
        <v>133.10916972152188</v>
      </c>
      <c r="CV41" s="168">
        <v>6.6836336631577211</v>
      </c>
      <c r="CW41" s="341">
        <v>86.627750197134219</v>
      </c>
      <c r="CX41" s="168">
        <v>2.7714288053001042</v>
      </c>
      <c r="CY41" s="341">
        <v>128.56935563750153</v>
      </c>
      <c r="CZ41" s="168">
        <v>5.0964204511407445</v>
      </c>
      <c r="DA41" s="322"/>
      <c r="DB41" s="21" t="s">
        <v>9</v>
      </c>
      <c r="DC41" s="341">
        <v>95.287233163774886</v>
      </c>
      <c r="DD41" s="168">
        <v>-2.7558912205533801</v>
      </c>
      <c r="DE41" s="341">
        <v>215.53615938085764</v>
      </c>
      <c r="DF41" s="168">
        <v>8.3321289752935144</v>
      </c>
      <c r="DG41" s="341">
        <v>110.06263243106184</v>
      </c>
      <c r="DH41" s="168">
        <v>-1.5401987478312407</v>
      </c>
      <c r="DI41" s="322"/>
      <c r="DJ41" s="21" t="s">
        <v>9</v>
      </c>
      <c r="DK41" s="341">
        <v>121.02814778079353</v>
      </c>
      <c r="DL41" s="168">
        <v>10.559962041497712</v>
      </c>
      <c r="DM41" s="341">
        <v>91.649315082871524</v>
      </c>
      <c r="DN41" s="168">
        <v>-6.4526083403542742</v>
      </c>
      <c r="DO41" s="341">
        <v>117.80017830103161</v>
      </c>
      <c r="DP41" s="168">
        <v>8.3047406706347999</v>
      </c>
      <c r="DQ41" s="322"/>
      <c r="DR41" s="21" t="s">
        <v>9</v>
      </c>
      <c r="DS41" s="341">
        <v>114.51029103885416</v>
      </c>
      <c r="DT41" s="168">
        <v>5.1781815811016116</v>
      </c>
      <c r="DU41" s="341">
        <v>108.9659293521231</v>
      </c>
      <c r="DV41" s="168">
        <v>1.1272213356584331</v>
      </c>
      <c r="DW41" s="341">
        <v>126.54594413648034</v>
      </c>
      <c r="DX41" s="168">
        <v>8.0840991591123696</v>
      </c>
      <c r="DY41" s="322"/>
      <c r="DZ41" s="21" t="s">
        <v>9</v>
      </c>
      <c r="EA41" s="341">
        <v>107.5050047213234</v>
      </c>
      <c r="EB41" s="168">
        <v>2.5703454039398537</v>
      </c>
      <c r="EC41" s="341">
        <v>123.48332305438846</v>
      </c>
      <c r="ED41" s="168">
        <v>4.5329017408039221</v>
      </c>
      <c r="EE41" s="341">
        <v>114.56800294456538</v>
      </c>
      <c r="EF41" s="168">
        <v>7.9089421259716914</v>
      </c>
      <c r="EG41" s="322"/>
      <c r="EH41" s="21" t="s">
        <v>9</v>
      </c>
      <c r="EI41" s="341">
        <v>116.02041203280187</v>
      </c>
      <c r="EJ41" s="168">
        <v>1.4492554696902573</v>
      </c>
      <c r="EK41" s="341">
        <v>119.22310674918977</v>
      </c>
      <c r="EL41" s="168">
        <v>2.3866465847873286</v>
      </c>
      <c r="EM41" s="341">
        <v>118.72057243048006</v>
      </c>
      <c r="EN41" s="168">
        <v>4.7352716121144169</v>
      </c>
      <c r="EO41" s="322"/>
      <c r="EP41" s="21" t="s">
        <v>9</v>
      </c>
      <c r="EQ41" s="341">
        <v>106.73157065861426</v>
      </c>
      <c r="ER41" s="168">
        <v>4.9395528936994992</v>
      </c>
      <c r="ES41" s="341">
        <v>121.41939532311584</v>
      </c>
      <c r="ET41" s="168">
        <v>4.1252350359885099</v>
      </c>
      <c r="EU41" s="341">
        <v>111.69731717741227</v>
      </c>
      <c r="EV41" s="168">
        <v>9.0932610364717021</v>
      </c>
      <c r="EW41" s="322"/>
      <c r="EX41" s="21" t="s">
        <v>9</v>
      </c>
      <c r="EY41" s="341">
        <v>104.72954990362074</v>
      </c>
      <c r="EZ41" s="168">
        <v>3.9224191151596699</v>
      </c>
      <c r="FA41" s="341">
        <v>108.56845148511862</v>
      </c>
      <c r="FB41" s="168">
        <v>-1.2993140898880426</v>
      </c>
      <c r="FC41" s="341">
        <v>112.22233097438591</v>
      </c>
      <c r="FD41" s="168">
        <v>22.837541885672792</v>
      </c>
      <c r="FE41" s="322"/>
      <c r="FF41" s="21" t="s">
        <v>9</v>
      </c>
      <c r="FG41" s="341">
        <v>116.16467905543659</v>
      </c>
      <c r="FH41" s="168">
        <v>10.162998876637388</v>
      </c>
      <c r="FI41" s="341">
        <v>118.06195220964696</v>
      </c>
      <c r="FJ41" s="168">
        <v>3.8506791111472012</v>
      </c>
      <c r="FK41" s="341">
        <v>104.20795293257834</v>
      </c>
      <c r="FL41" s="168">
        <v>0.57517752053655613</v>
      </c>
      <c r="FM41" s="322"/>
      <c r="FN41" s="21" t="s">
        <v>9</v>
      </c>
      <c r="FO41" s="341">
        <v>94.902489791543303</v>
      </c>
      <c r="FP41" s="168">
        <v>1.1293616885815538</v>
      </c>
      <c r="FQ41" s="341">
        <v>115.20062328254916</v>
      </c>
      <c r="FR41" s="168">
        <v>4.2649660892243588</v>
      </c>
      <c r="FS41" s="341">
        <v>120.51461730344754</v>
      </c>
      <c r="FT41" s="168">
        <v>8.4278081076596862</v>
      </c>
      <c r="FU41" s="322"/>
      <c r="FV41" s="21" t="s">
        <v>9</v>
      </c>
      <c r="FW41" s="341">
        <v>113.97819998946174</v>
      </c>
      <c r="FX41" s="168">
        <v>3.9994525201530848</v>
      </c>
      <c r="FY41" s="341">
        <v>105.24943655555667</v>
      </c>
      <c r="FZ41" s="168">
        <v>2.5539762140637094</v>
      </c>
      <c r="GA41" s="341">
        <v>98.19068897241398</v>
      </c>
      <c r="GB41" s="168">
        <v>-2.8199832022822875</v>
      </c>
      <c r="GC41" s="322"/>
      <c r="GD41" s="21" t="s">
        <v>9</v>
      </c>
      <c r="GE41" s="341">
        <v>111.39052481199407</v>
      </c>
      <c r="GF41" s="168">
        <v>5.8057449098365197</v>
      </c>
      <c r="GG41" s="341">
        <v>108.95878356091964</v>
      </c>
      <c r="GH41" s="168">
        <v>8.2139111392445017</v>
      </c>
      <c r="GI41" s="341">
        <v>114.17214529031996</v>
      </c>
      <c r="GJ41" s="168">
        <v>-3.0014482899452304</v>
      </c>
      <c r="GK41" s="322"/>
      <c r="GL41" s="21" t="s">
        <v>9</v>
      </c>
      <c r="GM41" s="341">
        <v>103.66177740804561</v>
      </c>
      <c r="GN41" s="168">
        <v>2.9551618141279761</v>
      </c>
      <c r="GO41" s="341">
        <v>123.79254164157344</v>
      </c>
      <c r="GP41" s="168">
        <v>2.5177222040485816</v>
      </c>
      <c r="GQ41" s="341">
        <v>135.02548233323299</v>
      </c>
      <c r="GR41" s="168">
        <v>9.2884230092888203</v>
      </c>
      <c r="GS41" s="322"/>
      <c r="GT41" s="21" t="s">
        <v>9</v>
      </c>
      <c r="GU41" s="341">
        <v>119.86105261461323</v>
      </c>
      <c r="GV41" s="168">
        <v>17.419893038346018</v>
      </c>
      <c r="GW41" s="341">
        <v>112.10758482146895</v>
      </c>
      <c r="GX41" s="168">
        <v>-1.5281416445395308</v>
      </c>
      <c r="GY41" s="341">
        <v>115.03137088090408</v>
      </c>
      <c r="GZ41" s="168">
        <v>8.903721485329541</v>
      </c>
      <c r="HA41" s="322"/>
      <c r="HB41" s="21" t="s">
        <v>9</v>
      </c>
      <c r="HC41" s="341">
        <v>120.45544475755902</v>
      </c>
      <c r="HD41" s="168">
        <v>20.761373570604547</v>
      </c>
      <c r="HE41" s="341">
        <v>110.53256840073077</v>
      </c>
      <c r="HF41" s="168">
        <v>3.0818148251676547</v>
      </c>
      <c r="HG41" s="341">
        <v>106.53196763297102</v>
      </c>
      <c r="HH41" s="168">
        <v>7.8542608712525777</v>
      </c>
      <c r="HI41" s="322"/>
      <c r="HJ41" s="21" t="s">
        <v>9</v>
      </c>
      <c r="HK41" s="341">
        <v>105.15525711208063</v>
      </c>
      <c r="HL41" s="168">
        <v>-1.733548680270161</v>
      </c>
      <c r="HM41" s="341">
        <v>117.32956028506999</v>
      </c>
      <c r="HN41" s="168">
        <v>-0.34831624142246653</v>
      </c>
      <c r="HO41" s="341">
        <v>100.0727555441007</v>
      </c>
      <c r="HP41" s="168">
        <v>-10.881934168167561</v>
      </c>
      <c r="HQ41" s="322"/>
      <c r="HR41" s="21" t="s">
        <v>9</v>
      </c>
      <c r="HS41" s="341">
        <v>107.10876313436387</v>
      </c>
      <c r="HT41" s="168">
        <v>8.2329426318332111</v>
      </c>
      <c r="HU41" s="341">
        <v>110.44241179585356</v>
      </c>
      <c r="HV41" s="168">
        <v>-8.4281123349158662</v>
      </c>
      <c r="HW41" s="341">
        <v>123.08715434037265</v>
      </c>
      <c r="HX41" s="168">
        <v>1.6437179721759492</v>
      </c>
      <c r="HY41" s="322"/>
      <c r="HZ41" s="21" t="s">
        <v>9</v>
      </c>
      <c r="IA41" s="341">
        <v>105.0837885753249</v>
      </c>
      <c r="IB41" s="168">
        <v>11.139796062786118</v>
      </c>
      <c r="IC41" s="341">
        <v>116.82177345411274</v>
      </c>
      <c r="ID41" s="168">
        <v>9.9690836899039681</v>
      </c>
      <c r="IE41" s="341">
        <v>104.46775725352195</v>
      </c>
      <c r="IF41" s="168">
        <v>-0.51731984885208249</v>
      </c>
      <c r="IG41" s="322"/>
      <c r="IH41" s="21" t="s">
        <v>9</v>
      </c>
      <c r="II41" s="341">
        <v>125.88770472848182</v>
      </c>
      <c r="IJ41" s="168">
        <v>10.367786579651266</v>
      </c>
      <c r="IK41" s="341">
        <v>117.49512236532109</v>
      </c>
      <c r="IL41" s="168">
        <v>1.1557682980339905</v>
      </c>
      <c r="IM41" s="341">
        <v>118.99876086638544</v>
      </c>
      <c r="IN41" s="168">
        <v>14.228210053837032</v>
      </c>
      <c r="IO41" s="341">
        <v>151.62466257948347</v>
      </c>
      <c r="IP41" s="168">
        <v>19.578438303684692</v>
      </c>
      <c r="IQ41" s="322"/>
      <c r="IR41" s="21" t="s">
        <v>9</v>
      </c>
      <c r="IS41" s="341">
        <v>99.556208554090404</v>
      </c>
      <c r="IT41" s="168">
        <v>-10.870461910123637</v>
      </c>
      <c r="IU41" s="341">
        <v>89.596544817351841</v>
      </c>
      <c r="IV41" s="168">
        <v>-10.308681355947613</v>
      </c>
      <c r="IW41" s="341">
        <v>108.04360714798808</v>
      </c>
      <c r="IX41" s="168">
        <v>-2.8626506462827734</v>
      </c>
      <c r="IY41" s="322"/>
      <c r="IZ41" s="21" t="s">
        <v>9</v>
      </c>
      <c r="JA41" s="341">
        <v>131.53738224961188</v>
      </c>
      <c r="JB41" s="168">
        <v>13.025015036743625</v>
      </c>
      <c r="JC41" s="341">
        <v>130.10259734934039</v>
      </c>
      <c r="JD41" s="168">
        <v>4.5992164053805027</v>
      </c>
      <c r="JE41" s="341">
        <v>148.7431559832537</v>
      </c>
      <c r="JF41" s="168">
        <v>9.6424613991048886</v>
      </c>
      <c r="JG41" s="322"/>
      <c r="JH41" s="21" t="s">
        <v>9</v>
      </c>
      <c r="JI41" s="341">
        <v>138.81535967162651</v>
      </c>
      <c r="JJ41" s="168">
        <v>12.408382463338924</v>
      </c>
      <c r="JK41" s="341">
        <v>134.93681991125879</v>
      </c>
      <c r="JL41" s="168">
        <v>4.0785659058371522</v>
      </c>
      <c r="JM41" s="341">
        <v>101.11661435394103</v>
      </c>
      <c r="JN41" s="168">
        <v>-0.30536347831329635</v>
      </c>
      <c r="JO41" s="322"/>
      <c r="JP41" s="21" t="s">
        <v>9</v>
      </c>
      <c r="JQ41" s="341">
        <v>115.22457653664289</v>
      </c>
      <c r="JR41" s="168">
        <v>4.552865549958625</v>
      </c>
      <c r="JS41" s="341">
        <v>106.1987028079014</v>
      </c>
      <c r="JT41" s="168">
        <v>3.5919832038810711</v>
      </c>
      <c r="JU41" s="341">
        <v>98.194112671139706</v>
      </c>
      <c r="JV41" s="168">
        <v>2.3036503038451599</v>
      </c>
      <c r="JW41" s="322"/>
      <c r="JX41" s="21" t="s">
        <v>9</v>
      </c>
      <c r="JY41" s="341">
        <v>108.21659546627164</v>
      </c>
      <c r="JZ41" s="168">
        <v>10.96103164905837</v>
      </c>
      <c r="KA41" s="341">
        <v>101.47162699684544</v>
      </c>
      <c r="KB41" s="168">
        <v>8.3465785618571431</v>
      </c>
      <c r="KC41" s="341">
        <v>121.42130043765474</v>
      </c>
      <c r="KD41" s="168">
        <v>5.8540508698921485</v>
      </c>
      <c r="KE41" s="322"/>
      <c r="KF41" s="21" t="s">
        <v>9</v>
      </c>
      <c r="KG41" s="341">
        <v>105.29269801883181</v>
      </c>
      <c r="KH41" s="168">
        <v>15.625789398036332</v>
      </c>
      <c r="KI41" s="341">
        <v>104.40893995354139</v>
      </c>
      <c r="KJ41" s="168">
        <v>5.7794895396771295</v>
      </c>
      <c r="KK41" s="341">
        <v>119.76644819934889</v>
      </c>
      <c r="KL41" s="168">
        <v>12.105180185473614</v>
      </c>
      <c r="KM41" s="322"/>
      <c r="KN41" s="21" t="s">
        <v>9</v>
      </c>
      <c r="KO41" s="341">
        <v>117.88861920955596</v>
      </c>
      <c r="KP41" s="168">
        <v>15.099377625107508</v>
      </c>
      <c r="KQ41" s="341">
        <v>137.10646884930384</v>
      </c>
      <c r="KR41" s="168">
        <v>5.1846735153016965</v>
      </c>
      <c r="KS41" s="341">
        <v>106.05763660154356</v>
      </c>
      <c r="KT41" s="168">
        <v>-2.912592593439868</v>
      </c>
      <c r="KU41" s="322"/>
      <c r="KV41" s="21" t="s">
        <v>9</v>
      </c>
      <c r="KW41" s="341">
        <v>117.76540375479021</v>
      </c>
      <c r="KX41" s="168">
        <v>0.92966308739252668</v>
      </c>
      <c r="KY41" s="341">
        <v>123.5599608567211</v>
      </c>
      <c r="KZ41" s="168">
        <v>8.3127928181212951E-2</v>
      </c>
      <c r="LA41" s="341">
        <v>125.29692001814992</v>
      </c>
      <c r="LB41" s="168">
        <v>11.873248884498878</v>
      </c>
      <c r="LC41" s="322"/>
      <c r="LD41" s="21" t="s">
        <v>9</v>
      </c>
      <c r="LE41" s="341">
        <v>118.54502474531341</v>
      </c>
      <c r="LF41" s="168">
        <v>26.941801794693035</v>
      </c>
      <c r="LG41" s="341">
        <v>132.53705515546213</v>
      </c>
      <c r="LH41" s="168">
        <v>18.35074576330112</v>
      </c>
      <c r="LI41" s="341">
        <v>121.26568330642557</v>
      </c>
      <c r="LJ41" s="168">
        <v>9.7026575275018132</v>
      </c>
      <c r="LK41" s="322"/>
      <c r="LL41" s="21" t="s">
        <v>9</v>
      </c>
      <c r="LM41" s="341">
        <v>151.37388292752635</v>
      </c>
      <c r="LN41" s="168">
        <v>24.026122841070347</v>
      </c>
      <c r="LO41" s="341">
        <v>116.59530050826862</v>
      </c>
      <c r="LP41" s="168">
        <v>3.9146016668615289</v>
      </c>
      <c r="LQ41" s="341">
        <v>146.42695492907669</v>
      </c>
      <c r="LR41" s="168">
        <v>5.6651965071549171</v>
      </c>
      <c r="LS41" s="322"/>
      <c r="LT41" s="21" t="s">
        <v>9</v>
      </c>
      <c r="LU41" s="341">
        <v>117.58697038029813</v>
      </c>
      <c r="LV41" s="168">
        <v>5.9278455170543367</v>
      </c>
      <c r="LW41" s="341">
        <v>99.810090294272001</v>
      </c>
      <c r="LX41" s="168">
        <v>11.765663297170306</v>
      </c>
      <c r="LY41" s="341">
        <v>75.690071778697686</v>
      </c>
      <c r="LZ41" s="168">
        <v>6.147258477979193</v>
      </c>
      <c r="MA41" s="322"/>
      <c r="MB41" s="21" t="s">
        <v>9</v>
      </c>
      <c r="MC41" s="341">
        <v>134.77181536134185</v>
      </c>
      <c r="MD41" s="168">
        <v>8.1447704610021106</v>
      </c>
      <c r="ME41" s="341">
        <v>74.922969667267083</v>
      </c>
      <c r="MF41" s="168">
        <v>-18.556973073775822</v>
      </c>
      <c r="MG41" s="341">
        <v>129.92337235374157</v>
      </c>
      <c r="MH41" s="168">
        <v>28.531377535037109</v>
      </c>
      <c r="MI41" s="322"/>
      <c r="MJ41" s="21" t="s">
        <v>9</v>
      </c>
      <c r="MK41" s="341">
        <v>88.867259517561152</v>
      </c>
      <c r="ML41" s="168">
        <v>-3.9130903835581279</v>
      </c>
      <c r="MM41" s="341">
        <v>114.48716862554731</v>
      </c>
      <c r="MN41" s="168">
        <v>3.2881670002147416</v>
      </c>
      <c r="MO41" s="341">
        <v>138.68036235168168</v>
      </c>
      <c r="MP41" s="168">
        <v>35.512531083388978</v>
      </c>
    </row>
    <row r="42" spans="1:354" ht="15" hidden="1" customHeight="1">
      <c r="A42" s="322"/>
      <c r="B42" s="21" t="s">
        <v>10</v>
      </c>
      <c r="C42" s="341">
        <v>94.617921017229108</v>
      </c>
      <c r="D42" s="168">
        <v>-5.5784134545471886</v>
      </c>
      <c r="E42" s="341">
        <v>95.127955930602639</v>
      </c>
      <c r="F42" s="168">
        <v>-2.4765645769590066</v>
      </c>
      <c r="G42" s="341">
        <v>94.135651366789787</v>
      </c>
      <c r="H42" s="168">
        <v>-8.3634417717759817</v>
      </c>
      <c r="I42" s="322"/>
      <c r="J42" s="21" t="s">
        <v>10</v>
      </c>
      <c r="K42" s="341">
        <v>99.742309332802691</v>
      </c>
      <c r="L42" s="168">
        <v>-8.1252667857979333</v>
      </c>
      <c r="M42" s="341">
        <v>158.04060702797429</v>
      </c>
      <c r="N42" s="168">
        <v>-4.3625427735232307</v>
      </c>
      <c r="O42" s="341">
        <v>96.133806393339214</v>
      </c>
      <c r="P42" s="168">
        <v>-9.6380397429316105</v>
      </c>
      <c r="Q42" s="322"/>
      <c r="R42" s="21" t="s">
        <v>10</v>
      </c>
      <c r="S42" s="341">
        <v>109.48156797065103</v>
      </c>
      <c r="T42" s="168">
        <v>2.9451101498715531</v>
      </c>
      <c r="U42" s="341">
        <v>103.10403359404125</v>
      </c>
      <c r="V42" s="168">
        <v>-2.1986990937410411</v>
      </c>
      <c r="W42" s="341">
        <v>110.45027067716792</v>
      </c>
      <c r="X42" s="168">
        <v>7.79446749438317</v>
      </c>
      <c r="Y42" s="322"/>
      <c r="Z42" s="21" t="s">
        <v>10</v>
      </c>
      <c r="AA42" s="341">
        <v>116.29314629122361</v>
      </c>
      <c r="AB42" s="168">
        <v>6.3728080722385698</v>
      </c>
      <c r="AC42" s="341">
        <v>115.39022572222423</v>
      </c>
      <c r="AD42" s="168">
        <v>-3.4611704044999527</v>
      </c>
      <c r="AE42" s="341">
        <v>110.6040682119159</v>
      </c>
      <c r="AF42" s="168">
        <v>7.9862759370548133</v>
      </c>
      <c r="AG42" s="322"/>
      <c r="AH42" s="21" t="s">
        <v>10</v>
      </c>
      <c r="AI42" s="341">
        <v>143.23467876252587</v>
      </c>
      <c r="AJ42" s="168">
        <v>15.61837912809456</v>
      </c>
      <c r="AK42" s="341">
        <v>141.54722188565822</v>
      </c>
      <c r="AL42" s="168">
        <v>10.01781996911258</v>
      </c>
      <c r="AM42" s="341">
        <v>109.13198681101466</v>
      </c>
      <c r="AN42" s="168">
        <v>6.6637330474505205</v>
      </c>
      <c r="AO42" s="322"/>
      <c r="AP42" s="21" t="s">
        <v>10</v>
      </c>
      <c r="AQ42" s="341">
        <v>113.15025779675489</v>
      </c>
      <c r="AR42" s="168">
        <v>15.185407031491053</v>
      </c>
      <c r="AS42" s="341">
        <v>110.61471484957825</v>
      </c>
      <c r="AT42" s="168">
        <v>-0.39238061580481087</v>
      </c>
      <c r="AU42" s="341">
        <v>112.1462380572079</v>
      </c>
      <c r="AV42" s="168">
        <v>1.3341364119035148</v>
      </c>
      <c r="AW42" s="322"/>
      <c r="AX42" s="21" t="s">
        <v>10</v>
      </c>
      <c r="AY42" s="341">
        <v>138.18766425432605</v>
      </c>
      <c r="AZ42" s="168">
        <v>3.7056732929178651</v>
      </c>
      <c r="BA42" s="341">
        <v>127.86659478501383</v>
      </c>
      <c r="BB42" s="168">
        <v>-0.30296160110900416</v>
      </c>
      <c r="BC42" s="341">
        <v>108.39796248763859</v>
      </c>
      <c r="BD42" s="168">
        <v>24.67913798465456</v>
      </c>
      <c r="BE42" s="322"/>
      <c r="BF42" s="21" t="s">
        <v>10</v>
      </c>
      <c r="BG42" s="341">
        <v>106.18254811972822</v>
      </c>
      <c r="BH42" s="168">
        <v>18.641022988550844</v>
      </c>
      <c r="BI42" s="341">
        <v>135.17018570898745</v>
      </c>
      <c r="BJ42" s="168">
        <v>14.575083304890128</v>
      </c>
      <c r="BK42" s="341">
        <v>138.82773462240752</v>
      </c>
      <c r="BL42" s="168">
        <v>8.3468970605297557</v>
      </c>
      <c r="BM42" s="322"/>
      <c r="BN42" s="21" t="s">
        <v>10</v>
      </c>
      <c r="BO42" s="341">
        <v>132.52157722889083</v>
      </c>
      <c r="BP42" s="168">
        <v>7.0408021366248619</v>
      </c>
      <c r="BQ42" s="341">
        <v>142.89461277377407</v>
      </c>
      <c r="BR42" s="168">
        <v>20.640654513683884</v>
      </c>
      <c r="BS42" s="341">
        <v>114.84005963637738</v>
      </c>
      <c r="BT42" s="168">
        <v>-6.2703365201041947</v>
      </c>
      <c r="BU42" s="322"/>
      <c r="BV42" s="21" t="s">
        <v>10</v>
      </c>
      <c r="BW42" s="341">
        <v>136.81490715631497</v>
      </c>
      <c r="BX42" s="168">
        <v>10.694248083694788</v>
      </c>
      <c r="BY42" s="341">
        <v>106.80978181196303</v>
      </c>
      <c r="BZ42" s="168">
        <v>2.7415272512082396</v>
      </c>
      <c r="CA42" s="341">
        <v>105.87979140275992</v>
      </c>
      <c r="CB42" s="168">
        <v>-11.133531843801009</v>
      </c>
      <c r="CC42" s="322"/>
      <c r="CD42" s="21" t="s">
        <v>10</v>
      </c>
      <c r="CE42" s="341">
        <v>114.78582680161539</v>
      </c>
      <c r="CF42" s="168">
        <v>5.5811378706893464</v>
      </c>
      <c r="CG42" s="341">
        <v>108.78850756852421</v>
      </c>
      <c r="CH42" s="168">
        <v>1.2669295152174982</v>
      </c>
      <c r="CI42" s="341">
        <v>116.42888336226798</v>
      </c>
      <c r="CJ42" s="168">
        <v>2.5367337972781883</v>
      </c>
      <c r="CK42" s="322"/>
      <c r="CL42" s="21" t="s">
        <v>10</v>
      </c>
      <c r="CM42" s="341">
        <v>115.89140125997062</v>
      </c>
      <c r="CN42" s="168">
        <v>7.2555774848881924</v>
      </c>
      <c r="CO42" s="341">
        <v>104.12119001040237</v>
      </c>
      <c r="CP42" s="168">
        <v>-2.2922876131256515</v>
      </c>
      <c r="CQ42" s="341">
        <v>108.80821205644941</v>
      </c>
      <c r="CR42" s="168">
        <v>2.3483018235683772</v>
      </c>
      <c r="CS42" s="322"/>
      <c r="CT42" s="21" t="s">
        <v>10</v>
      </c>
      <c r="CU42" s="341">
        <v>121.25652268477226</v>
      </c>
      <c r="CV42" s="168">
        <v>8.8094732457446412</v>
      </c>
      <c r="CW42" s="341">
        <v>86.918634444692785</v>
      </c>
      <c r="CX42" s="168">
        <v>6.4123754628214016</v>
      </c>
      <c r="CY42" s="341">
        <v>137.54506941399509</v>
      </c>
      <c r="CZ42" s="168">
        <v>7.2115526989041001</v>
      </c>
      <c r="DA42" s="322"/>
      <c r="DB42" s="21" t="s">
        <v>10</v>
      </c>
      <c r="DC42" s="341">
        <v>95.65694665124802</v>
      </c>
      <c r="DD42" s="168">
        <v>5.0321622072926147</v>
      </c>
      <c r="DE42" s="341">
        <v>195.64174287938258</v>
      </c>
      <c r="DF42" s="168">
        <v>6.6274939729732409</v>
      </c>
      <c r="DG42" s="341">
        <v>107.36085346785451</v>
      </c>
      <c r="DH42" s="168">
        <v>4.0664737447662134</v>
      </c>
      <c r="DI42" s="322"/>
      <c r="DJ42" s="21" t="s">
        <v>10</v>
      </c>
      <c r="DK42" s="341">
        <v>112.27581901630238</v>
      </c>
      <c r="DL42" s="168">
        <v>7.8250627312737748</v>
      </c>
      <c r="DM42" s="341">
        <v>95.709139888885076</v>
      </c>
      <c r="DN42" s="168">
        <v>3.9517383020786951</v>
      </c>
      <c r="DO42" s="341">
        <v>121.58302698083462</v>
      </c>
      <c r="DP42" s="168">
        <v>-5.2259130231703921E-2</v>
      </c>
      <c r="DQ42" s="322"/>
      <c r="DR42" s="21" t="s">
        <v>10</v>
      </c>
      <c r="DS42" s="341">
        <v>115.6495945719022</v>
      </c>
      <c r="DT42" s="168">
        <v>9.5687908077473764</v>
      </c>
      <c r="DU42" s="341">
        <v>112.85614170387692</v>
      </c>
      <c r="DV42" s="168">
        <v>4.3381826803206849</v>
      </c>
      <c r="DW42" s="341">
        <v>127.95823132740126</v>
      </c>
      <c r="DX42" s="168">
        <v>6.1356088504591639</v>
      </c>
      <c r="DY42" s="322"/>
      <c r="DZ42" s="21" t="s">
        <v>10</v>
      </c>
      <c r="EA42" s="341">
        <v>105.40687355933005</v>
      </c>
      <c r="EB42" s="168">
        <v>2.5007932524489576</v>
      </c>
      <c r="EC42" s="341">
        <v>117.64281037389408</v>
      </c>
      <c r="ED42" s="168">
        <v>11.250904758148778</v>
      </c>
      <c r="EE42" s="341">
        <v>120.6469703359528</v>
      </c>
      <c r="EF42" s="168">
        <v>1.9980665078862074</v>
      </c>
      <c r="EG42" s="322"/>
      <c r="EH42" s="21" t="s">
        <v>10</v>
      </c>
      <c r="EI42" s="341">
        <v>124.32654794268251</v>
      </c>
      <c r="EJ42" s="168">
        <v>9.0776178876911189</v>
      </c>
      <c r="EK42" s="341">
        <v>116.1425299690715</v>
      </c>
      <c r="EL42" s="168">
        <v>-7.3410308797028136</v>
      </c>
      <c r="EM42" s="341">
        <v>119.47491978441627</v>
      </c>
      <c r="EN42" s="168">
        <v>6.4703014898062037</v>
      </c>
      <c r="EO42" s="322"/>
      <c r="EP42" s="21" t="s">
        <v>10</v>
      </c>
      <c r="EQ42" s="341">
        <v>108.12763996602764</v>
      </c>
      <c r="ER42" s="168">
        <v>-0.34291751541395854</v>
      </c>
      <c r="ES42" s="341">
        <v>115.4080686261636</v>
      </c>
      <c r="ET42" s="168">
        <v>14.415958935254665</v>
      </c>
      <c r="EU42" s="341">
        <v>109.11275407738584</v>
      </c>
      <c r="EV42" s="168">
        <v>5.2811270710881502</v>
      </c>
      <c r="EW42" s="322"/>
      <c r="EX42" s="21" t="s">
        <v>10</v>
      </c>
      <c r="EY42" s="341">
        <v>108.09560018455657</v>
      </c>
      <c r="EZ42" s="168">
        <v>-9.1115181589629515</v>
      </c>
      <c r="FA42" s="341">
        <v>112.52189460970726</v>
      </c>
      <c r="FB42" s="168">
        <v>1.2347224501111214</v>
      </c>
      <c r="FC42" s="341">
        <v>118.01832408332318</v>
      </c>
      <c r="FD42" s="168">
        <v>-7.6888693384707096</v>
      </c>
      <c r="FE42" s="322"/>
      <c r="FF42" s="21" t="s">
        <v>10</v>
      </c>
      <c r="FG42" s="341">
        <v>117.61679862786002</v>
      </c>
      <c r="FH42" s="168">
        <v>8.1649047629974518</v>
      </c>
      <c r="FI42" s="341">
        <v>122.85826565688149</v>
      </c>
      <c r="FJ42" s="168">
        <v>3.9830424892466141</v>
      </c>
      <c r="FK42" s="341">
        <v>111.64104417170381</v>
      </c>
      <c r="FL42" s="168">
        <v>1.6558302757993602</v>
      </c>
      <c r="FM42" s="322"/>
      <c r="FN42" s="21" t="s">
        <v>10</v>
      </c>
      <c r="FO42" s="341">
        <v>104.09515326905414</v>
      </c>
      <c r="FP42" s="168">
        <v>6.1960609727326386</v>
      </c>
      <c r="FQ42" s="341">
        <v>120.66309255285523</v>
      </c>
      <c r="FR42" s="168">
        <v>7.7418029978883141</v>
      </c>
      <c r="FS42" s="341">
        <v>125.71978591527925</v>
      </c>
      <c r="FT42" s="168">
        <v>9.6156068138357966</v>
      </c>
      <c r="FU42" s="322"/>
      <c r="FV42" s="21" t="s">
        <v>10</v>
      </c>
      <c r="FW42" s="341">
        <v>117.41089623960828</v>
      </c>
      <c r="FX42" s="168">
        <v>-0.44800231754567221</v>
      </c>
      <c r="FY42" s="341">
        <v>111.75601824144387</v>
      </c>
      <c r="FZ42" s="168">
        <v>-0.94760418263153667</v>
      </c>
      <c r="GA42" s="341">
        <v>111.79582673588313</v>
      </c>
      <c r="GB42" s="168">
        <v>-1.2153721053103226</v>
      </c>
      <c r="GC42" s="322"/>
      <c r="GD42" s="21" t="s">
        <v>10</v>
      </c>
      <c r="GE42" s="341">
        <v>112.88948901165311</v>
      </c>
      <c r="GF42" s="168">
        <v>0.70111271771753536</v>
      </c>
      <c r="GG42" s="341">
        <v>114.37203380080139</v>
      </c>
      <c r="GH42" s="168">
        <v>4.4937724804033223</v>
      </c>
      <c r="GI42" s="341">
        <v>113.32566722456379</v>
      </c>
      <c r="GJ42" s="168">
        <v>12.264399102241597</v>
      </c>
      <c r="GK42" s="322"/>
      <c r="GL42" s="21" t="s">
        <v>10</v>
      </c>
      <c r="GM42" s="341">
        <v>121.75898605217408</v>
      </c>
      <c r="GN42" s="168">
        <v>9.7713969672083039</v>
      </c>
      <c r="GO42" s="341">
        <v>128.52052969989805</v>
      </c>
      <c r="GP42" s="168">
        <v>-2.2858444965244757</v>
      </c>
      <c r="GQ42" s="341">
        <v>135.84952972371767</v>
      </c>
      <c r="GR42" s="168">
        <v>4.6113746217821188</v>
      </c>
      <c r="GS42" s="322"/>
      <c r="GT42" s="21" t="s">
        <v>10</v>
      </c>
      <c r="GU42" s="341">
        <v>124.55647285606869</v>
      </c>
      <c r="GV42" s="168">
        <v>16.860310319040067</v>
      </c>
      <c r="GW42" s="341">
        <v>99.770302182042585</v>
      </c>
      <c r="GX42" s="168">
        <v>-1.1756455692830912</v>
      </c>
      <c r="GY42" s="341">
        <v>128.09960378669535</v>
      </c>
      <c r="GZ42" s="168">
        <v>15.767992967248645</v>
      </c>
      <c r="HA42" s="322"/>
      <c r="HB42" s="21" t="s">
        <v>10</v>
      </c>
      <c r="HC42" s="341">
        <v>109.77192793131995</v>
      </c>
      <c r="HD42" s="168">
        <v>-1.1983399058816673</v>
      </c>
      <c r="HE42" s="341">
        <v>111.62709569625109</v>
      </c>
      <c r="HF42" s="168">
        <v>3.7259760311485479E-2</v>
      </c>
      <c r="HG42" s="341">
        <v>99.583410151581617</v>
      </c>
      <c r="HH42" s="168">
        <v>-1.1716343632715223</v>
      </c>
      <c r="HI42" s="322"/>
      <c r="HJ42" s="21" t="s">
        <v>10</v>
      </c>
      <c r="HK42" s="341">
        <v>119.39933204172594</v>
      </c>
      <c r="HL42" s="168">
        <v>7.2555394272646083</v>
      </c>
      <c r="HM42" s="341">
        <v>105.76343099429056</v>
      </c>
      <c r="HN42" s="168">
        <v>4.1191396530964681</v>
      </c>
      <c r="HO42" s="341">
        <v>104.8554166906443</v>
      </c>
      <c r="HP42" s="168">
        <v>-1.4521609837978389</v>
      </c>
      <c r="HQ42" s="322"/>
      <c r="HR42" s="21" t="s">
        <v>10</v>
      </c>
      <c r="HS42" s="341">
        <v>113.79863909458983</v>
      </c>
      <c r="HT42" s="168">
        <v>3.6685150288840305</v>
      </c>
      <c r="HU42" s="341">
        <v>117.34994436121146</v>
      </c>
      <c r="HV42" s="168">
        <v>3.894168738102735</v>
      </c>
      <c r="HW42" s="341">
        <v>111.05054028522234</v>
      </c>
      <c r="HX42" s="168">
        <v>-5.8235419981985785</v>
      </c>
      <c r="HY42" s="322"/>
      <c r="HZ42" s="21" t="s">
        <v>10</v>
      </c>
      <c r="IA42" s="341">
        <v>113.940174928898</v>
      </c>
      <c r="IB42" s="168">
        <v>-1.5523714974870018</v>
      </c>
      <c r="IC42" s="341">
        <v>120.48640920544922</v>
      </c>
      <c r="ID42" s="168">
        <v>5.326848792622414</v>
      </c>
      <c r="IE42" s="341">
        <v>111.73678876147346</v>
      </c>
      <c r="IF42" s="168">
        <v>-2.0062205938676527</v>
      </c>
      <c r="IG42" s="322"/>
      <c r="IH42" s="21" t="s">
        <v>10</v>
      </c>
      <c r="II42" s="341">
        <v>125.24587686941186</v>
      </c>
      <c r="IJ42" s="168">
        <v>21.869696704177315</v>
      </c>
      <c r="IK42" s="341">
        <v>130.90153591987695</v>
      </c>
      <c r="IL42" s="168">
        <v>3.1903100980611612</v>
      </c>
      <c r="IM42" s="341">
        <v>120.81838112137142</v>
      </c>
      <c r="IN42" s="168">
        <v>-2.4090702461414679</v>
      </c>
      <c r="IO42" s="341">
        <v>121.92937091808818</v>
      </c>
      <c r="IP42" s="168">
        <v>16.585227885809388</v>
      </c>
      <c r="IQ42" s="322"/>
      <c r="IR42" s="21" t="s">
        <v>10</v>
      </c>
      <c r="IS42" s="341">
        <v>111.0102467270541</v>
      </c>
      <c r="IT42" s="168">
        <v>-3.0314349767276525</v>
      </c>
      <c r="IU42" s="341">
        <v>96.833479079641435</v>
      </c>
      <c r="IV42" s="168">
        <v>-1.656796550906563</v>
      </c>
      <c r="IW42" s="341">
        <v>117.08075446306309</v>
      </c>
      <c r="IX42" s="168">
        <v>2.0117034714236155</v>
      </c>
      <c r="IY42" s="322"/>
      <c r="IZ42" s="21" t="s">
        <v>10</v>
      </c>
      <c r="JA42" s="341">
        <v>132.37399956019314</v>
      </c>
      <c r="JB42" s="168">
        <v>18.902342894944098</v>
      </c>
      <c r="JC42" s="341">
        <v>137.73513534397102</v>
      </c>
      <c r="JD42" s="168">
        <v>13.58289717720082</v>
      </c>
      <c r="JE42" s="341">
        <v>155.05434676047307</v>
      </c>
      <c r="JF42" s="168">
        <v>4.8350357611512322</v>
      </c>
      <c r="JG42" s="322"/>
      <c r="JH42" s="21" t="s">
        <v>10</v>
      </c>
      <c r="JI42" s="341">
        <v>135.88707162222792</v>
      </c>
      <c r="JJ42" s="168">
        <v>3.7888548490890344</v>
      </c>
      <c r="JK42" s="341">
        <v>144.17690713493903</v>
      </c>
      <c r="JL42" s="168">
        <v>1.5211603404277554</v>
      </c>
      <c r="JM42" s="341">
        <v>98.74230463079023</v>
      </c>
      <c r="JN42" s="168">
        <v>4.2609789044571755</v>
      </c>
      <c r="JO42" s="322"/>
      <c r="JP42" s="21" t="s">
        <v>10</v>
      </c>
      <c r="JQ42" s="341">
        <v>111.21588014704646</v>
      </c>
      <c r="JR42" s="168">
        <v>2.161826930582194</v>
      </c>
      <c r="JS42" s="341">
        <v>94.679509290234691</v>
      </c>
      <c r="JT42" s="168">
        <v>16.623598337622809</v>
      </c>
      <c r="JU42" s="341">
        <v>97.229465984671307</v>
      </c>
      <c r="JV42" s="168">
        <v>2.7735249354053479</v>
      </c>
      <c r="JW42" s="322"/>
      <c r="JX42" s="21" t="s">
        <v>10</v>
      </c>
      <c r="JY42" s="341">
        <v>114.00345893857325</v>
      </c>
      <c r="JZ42" s="168">
        <v>4.0932142308307391</v>
      </c>
      <c r="KA42" s="341">
        <v>129.52916967806598</v>
      </c>
      <c r="KB42" s="168">
        <v>7.7694201277542589</v>
      </c>
      <c r="KC42" s="341">
        <v>123.03927815456628</v>
      </c>
      <c r="KD42" s="168">
        <v>9.0961510566754527</v>
      </c>
      <c r="KE42" s="322"/>
      <c r="KF42" s="21" t="s">
        <v>10</v>
      </c>
      <c r="KG42" s="341">
        <v>103.04524489302469</v>
      </c>
      <c r="KH42" s="168">
        <v>18.986585984072065</v>
      </c>
      <c r="KI42" s="341">
        <v>131.8967325701623</v>
      </c>
      <c r="KJ42" s="168">
        <v>6.3127689814797634</v>
      </c>
      <c r="KK42" s="341">
        <v>117.71177109097</v>
      </c>
      <c r="KL42" s="168">
        <v>-0.20507824281020248</v>
      </c>
      <c r="KM42" s="322"/>
      <c r="KN42" s="21" t="s">
        <v>10</v>
      </c>
      <c r="KO42" s="341">
        <v>113.13612022375897</v>
      </c>
      <c r="KP42" s="168">
        <v>-2.1810755831003519</v>
      </c>
      <c r="KQ42" s="341">
        <v>115.62130976342023</v>
      </c>
      <c r="KR42" s="168">
        <v>-3.0579728298499731</v>
      </c>
      <c r="KS42" s="341">
        <v>106.14533679970772</v>
      </c>
      <c r="KT42" s="168">
        <v>-3.2960341316052535</v>
      </c>
      <c r="KU42" s="322"/>
      <c r="KV42" s="21" t="s">
        <v>10</v>
      </c>
      <c r="KW42" s="341">
        <v>109.62227070014045</v>
      </c>
      <c r="KX42" s="168">
        <v>5.3685136362065151</v>
      </c>
      <c r="KY42" s="341">
        <v>127.91699049277207</v>
      </c>
      <c r="KZ42" s="168">
        <v>1.5340974596474837</v>
      </c>
      <c r="LA42" s="341">
        <v>123.37366759692266</v>
      </c>
      <c r="LB42" s="168">
        <v>19.335434568566427</v>
      </c>
      <c r="LC42" s="322"/>
      <c r="LD42" s="21" t="s">
        <v>10</v>
      </c>
      <c r="LE42" s="341">
        <v>118.30535349628531</v>
      </c>
      <c r="LF42" s="168">
        <v>4.5639812426642408</v>
      </c>
      <c r="LG42" s="341">
        <v>112.20273358988963</v>
      </c>
      <c r="LH42" s="168">
        <v>3.9570568355373723</v>
      </c>
      <c r="LI42" s="341">
        <v>106.81609149565027</v>
      </c>
      <c r="LJ42" s="168">
        <v>2.084096770878034</v>
      </c>
      <c r="LK42" s="322"/>
      <c r="LL42" s="21" t="s">
        <v>10</v>
      </c>
      <c r="LM42" s="341">
        <v>111.47970370634165</v>
      </c>
      <c r="LN42" s="168">
        <v>3.1641199898986514</v>
      </c>
      <c r="LO42" s="341">
        <v>113.39820799330822</v>
      </c>
      <c r="LP42" s="168">
        <v>-6.8310606872665147</v>
      </c>
      <c r="LQ42" s="341">
        <v>113.37204901632295</v>
      </c>
      <c r="LR42" s="168">
        <v>4.2129823750705668</v>
      </c>
      <c r="LS42" s="322"/>
      <c r="LT42" s="21" t="s">
        <v>10</v>
      </c>
      <c r="LU42" s="341">
        <v>118.57307507704347</v>
      </c>
      <c r="LV42" s="168">
        <v>-0.53623184150738723</v>
      </c>
      <c r="LW42" s="341">
        <v>146.58632138423647</v>
      </c>
      <c r="LX42" s="168">
        <v>-8.7704476294161395</v>
      </c>
      <c r="LY42" s="341">
        <v>76.371996619579335</v>
      </c>
      <c r="LZ42" s="168">
        <v>11.728691882433083</v>
      </c>
      <c r="MA42" s="322"/>
      <c r="MB42" s="21" t="s">
        <v>10</v>
      </c>
      <c r="MC42" s="341">
        <v>135.93811676234165</v>
      </c>
      <c r="MD42" s="168">
        <v>10.808829653639648</v>
      </c>
      <c r="ME42" s="341">
        <v>139.74832018440341</v>
      </c>
      <c r="MF42" s="168">
        <v>5.7069842455840245</v>
      </c>
      <c r="MG42" s="341">
        <v>112.59951559377892</v>
      </c>
      <c r="MH42" s="168">
        <v>17.51581627999002</v>
      </c>
      <c r="MI42" s="322"/>
      <c r="MJ42" s="21" t="s">
        <v>10</v>
      </c>
      <c r="MK42" s="341">
        <v>75.566723250772782</v>
      </c>
      <c r="ML42" s="168">
        <v>-20.023424382475625</v>
      </c>
      <c r="MM42" s="341">
        <v>128.33642748157763</v>
      </c>
      <c r="MN42" s="168">
        <v>9.3339087000347263</v>
      </c>
      <c r="MO42" s="341">
        <v>148.43942454558189</v>
      </c>
      <c r="MP42" s="168">
        <v>24.904279779409805</v>
      </c>
    </row>
    <row r="43" spans="1:354" ht="15" hidden="1" customHeight="1">
      <c r="A43" s="322"/>
      <c r="B43" s="21" t="s">
        <v>11</v>
      </c>
      <c r="C43" s="341">
        <v>106.13031684541146</v>
      </c>
      <c r="D43" s="168">
        <v>-0.1014442061723031</v>
      </c>
      <c r="E43" s="341">
        <v>100.07260916593999</v>
      </c>
      <c r="F43" s="168">
        <v>-0.52177969249244427</v>
      </c>
      <c r="G43" s="341">
        <v>111.85825524421432</v>
      </c>
      <c r="H43" s="168">
        <v>0.25705876198858846</v>
      </c>
      <c r="I43" s="322"/>
      <c r="J43" s="21" t="s">
        <v>11</v>
      </c>
      <c r="K43" s="341">
        <v>112.58295742798684</v>
      </c>
      <c r="L43" s="168">
        <v>-2.897359332612794</v>
      </c>
      <c r="M43" s="341">
        <v>152.96222368220336</v>
      </c>
      <c r="N43" s="168">
        <v>-9.7325421355577362</v>
      </c>
      <c r="O43" s="341">
        <v>116.92226316686612</v>
      </c>
      <c r="P43" s="168">
        <v>-1.7169379330333214</v>
      </c>
      <c r="Q43" s="322"/>
      <c r="R43" s="21" t="s">
        <v>11</v>
      </c>
      <c r="S43" s="341">
        <v>106.03796868154438</v>
      </c>
      <c r="T43" s="168">
        <v>3.2269413467051606</v>
      </c>
      <c r="U43" s="341">
        <v>112.78807438354762</v>
      </c>
      <c r="V43" s="168">
        <v>2.1272042177629515</v>
      </c>
      <c r="W43" s="341">
        <v>107.04767907611442</v>
      </c>
      <c r="X43" s="168">
        <v>6.9440266504041404</v>
      </c>
      <c r="Y43" s="322"/>
      <c r="Z43" s="21" t="s">
        <v>11</v>
      </c>
      <c r="AA43" s="341">
        <v>109.77063794041395</v>
      </c>
      <c r="AB43" s="168">
        <v>2.0846059096786718</v>
      </c>
      <c r="AC43" s="341">
        <v>121.90483120095247</v>
      </c>
      <c r="AD43" s="168">
        <v>5.7036906983584146</v>
      </c>
      <c r="AE43" s="341">
        <v>105.97254004799085</v>
      </c>
      <c r="AF43" s="168">
        <v>-1.6951085549604841</v>
      </c>
      <c r="AG43" s="322"/>
      <c r="AH43" s="21" t="s">
        <v>11</v>
      </c>
      <c r="AI43" s="341">
        <v>127.31210796725111</v>
      </c>
      <c r="AJ43" s="168">
        <v>-1.8189990189726188</v>
      </c>
      <c r="AK43" s="341">
        <v>137.37936005278326</v>
      </c>
      <c r="AL43" s="168">
        <v>16.576526802043574</v>
      </c>
      <c r="AM43" s="341">
        <v>99.931646755051176</v>
      </c>
      <c r="AN43" s="168">
        <v>-2.366875922440741</v>
      </c>
      <c r="AO43" s="322"/>
      <c r="AP43" s="21" t="s">
        <v>11</v>
      </c>
      <c r="AQ43" s="341">
        <v>107.0322341596369</v>
      </c>
      <c r="AR43" s="168">
        <v>-2.2048518336519294</v>
      </c>
      <c r="AS43" s="341">
        <v>108.46443049188288</v>
      </c>
      <c r="AT43" s="168">
        <v>10.454903645306828</v>
      </c>
      <c r="AU43" s="341">
        <v>107.45243373871266</v>
      </c>
      <c r="AV43" s="168">
        <v>-2.7499139139795261</v>
      </c>
      <c r="AW43" s="322"/>
      <c r="AX43" s="21" t="s">
        <v>11</v>
      </c>
      <c r="AY43" s="341">
        <v>128.39329457487739</v>
      </c>
      <c r="AZ43" s="168">
        <v>6.4062370678418432</v>
      </c>
      <c r="BA43" s="341">
        <v>129.5539397947413</v>
      </c>
      <c r="BB43" s="168">
        <v>6.5673332073505435</v>
      </c>
      <c r="BC43" s="341">
        <v>114.06127974389095</v>
      </c>
      <c r="BD43" s="168">
        <v>5.6761593760956686</v>
      </c>
      <c r="BE43" s="322"/>
      <c r="BF43" s="21" t="s">
        <v>11</v>
      </c>
      <c r="BG43" s="341">
        <v>103.19380221441753</v>
      </c>
      <c r="BH43" s="168">
        <v>-1.7643854621619823</v>
      </c>
      <c r="BI43" s="341">
        <v>118.74419514809195</v>
      </c>
      <c r="BJ43" s="168">
        <v>6.11587389011558</v>
      </c>
      <c r="BK43" s="341">
        <v>131.49865648062701</v>
      </c>
      <c r="BL43" s="168">
        <v>8.0748872554703013</v>
      </c>
      <c r="BM43" s="322"/>
      <c r="BN43" s="21" t="s">
        <v>11</v>
      </c>
      <c r="BO43" s="341">
        <v>106.4034055777273</v>
      </c>
      <c r="BP43" s="168">
        <v>1.753167673585466</v>
      </c>
      <c r="BQ43" s="341">
        <v>145.68474279156587</v>
      </c>
      <c r="BR43" s="168">
        <v>13.070141832999155</v>
      </c>
      <c r="BS43" s="341">
        <v>119.52451914685689</v>
      </c>
      <c r="BT43" s="168">
        <v>-5.9895719805554251</v>
      </c>
      <c r="BU43" s="322"/>
      <c r="BV43" s="21" t="s">
        <v>11</v>
      </c>
      <c r="BW43" s="341">
        <v>131.09888110101269</v>
      </c>
      <c r="BX43" s="168">
        <v>3.6274187567273231</v>
      </c>
      <c r="BY43" s="341">
        <v>102.82685489073407</v>
      </c>
      <c r="BZ43" s="168">
        <v>3.3285652307132807</v>
      </c>
      <c r="CA43" s="341">
        <v>105.24570579166915</v>
      </c>
      <c r="CB43" s="168">
        <v>-1.402994980077267</v>
      </c>
      <c r="CC43" s="322"/>
      <c r="CD43" s="21" t="s">
        <v>11</v>
      </c>
      <c r="CE43" s="341">
        <v>119.19893789265014</v>
      </c>
      <c r="CF43" s="168">
        <v>3.8210330917972897</v>
      </c>
      <c r="CG43" s="341">
        <v>101.91934261378674</v>
      </c>
      <c r="CH43" s="168">
        <v>-11.172233451504241</v>
      </c>
      <c r="CI43" s="341">
        <v>146.1465369316177</v>
      </c>
      <c r="CJ43" s="168">
        <v>6.7027746555639851</v>
      </c>
      <c r="CK43" s="322"/>
      <c r="CL43" s="21" t="s">
        <v>11</v>
      </c>
      <c r="CM43" s="341">
        <v>130.20559905374395</v>
      </c>
      <c r="CN43" s="168">
        <v>-6.8667379151310541</v>
      </c>
      <c r="CO43" s="341">
        <v>101.06562230772563</v>
      </c>
      <c r="CP43" s="168">
        <v>-1.2391885582739803</v>
      </c>
      <c r="CQ43" s="341">
        <v>103.59923792541191</v>
      </c>
      <c r="CR43" s="168">
        <v>11.476081684563695</v>
      </c>
      <c r="CS43" s="322"/>
      <c r="CT43" s="21" t="s">
        <v>11</v>
      </c>
      <c r="CU43" s="341">
        <v>126.74450444872969</v>
      </c>
      <c r="CV43" s="168">
        <v>0.38580214235236099</v>
      </c>
      <c r="CW43" s="341">
        <v>92.045295032350865</v>
      </c>
      <c r="CX43" s="168">
        <v>4.9288387072414537</v>
      </c>
      <c r="CY43" s="341">
        <v>110.29408119915972</v>
      </c>
      <c r="CZ43" s="168">
        <v>5.8003837780329803</v>
      </c>
      <c r="DA43" s="322"/>
      <c r="DB43" s="21" t="s">
        <v>11</v>
      </c>
      <c r="DC43" s="341">
        <v>121.25281971396255</v>
      </c>
      <c r="DD43" s="168">
        <v>15.363392064096132</v>
      </c>
      <c r="DE43" s="341">
        <v>352.90861550044616</v>
      </c>
      <c r="DF43" s="168">
        <v>14.333046629213925</v>
      </c>
      <c r="DG43" s="341">
        <v>108.87308569997218</v>
      </c>
      <c r="DH43" s="168">
        <v>2.8163970261605868</v>
      </c>
      <c r="DI43" s="322"/>
      <c r="DJ43" s="21" t="s">
        <v>11</v>
      </c>
      <c r="DK43" s="341">
        <v>117.93307174605143</v>
      </c>
      <c r="DL43" s="168">
        <v>3.8693188695206402</v>
      </c>
      <c r="DM43" s="341">
        <v>98.680357661788562</v>
      </c>
      <c r="DN43" s="168">
        <v>4.2072112494815741</v>
      </c>
      <c r="DO43" s="341">
        <v>132.60411742539395</v>
      </c>
      <c r="DP43" s="168">
        <v>-0.30512852379617073</v>
      </c>
      <c r="DQ43" s="322"/>
      <c r="DR43" s="21" t="s">
        <v>11</v>
      </c>
      <c r="DS43" s="341">
        <v>115.7592362220105</v>
      </c>
      <c r="DT43" s="168">
        <v>1.7790366853696753</v>
      </c>
      <c r="DU43" s="341">
        <v>118.73292049127171</v>
      </c>
      <c r="DV43" s="168">
        <v>3.6254000313321342</v>
      </c>
      <c r="DW43" s="341">
        <v>134.52907667724455</v>
      </c>
      <c r="DX43" s="168">
        <v>6.3419557728350355</v>
      </c>
      <c r="DY43" s="322"/>
      <c r="DZ43" s="21" t="s">
        <v>11</v>
      </c>
      <c r="EA43" s="341">
        <v>114.62237210573362</v>
      </c>
      <c r="EB43" s="168">
        <v>4.0113910813953169</v>
      </c>
      <c r="EC43" s="341">
        <v>129.3921966667348</v>
      </c>
      <c r="ED43" s="168">
        <v>3.8591779284415679</v>
      </c>
      <c r="EE43" s="341">
        <v>113.73235628986255</v>
      </c>
      <c r="EF43" s="168">
        <v>-2.0333982853133108</v>
      </c>
      <c r="EG43" s="322"/>
      <c r="EH43" s="21" t="s">
        <v>11</v>
      </c>
      <c r="EI43" s="341">
        <v>117.3728332242315</v>
      </c>
      <c r="EJ43" s="168">
        <v>-2.8867783850574256</v>
      </c>
      <c r="EK43" s="341">
        <v>107.86547174063368</v>
      </c>
      <c r="EL43" s="168">
        <v>-0.54389530853721624</v>
      </c>
      <c r="EM43" s="341">
        <v>116.33387528426924</v>
      </c>
      <c r="EN43" s="168">
        <v>5.4678774936225807</v>
      </c>
      <c r="EO43" s="322"/>
      <c r="EP43" s="21" t="s">
        <v>11</v>
      </c>
      <c r="EQ43" s="341">
        <v>112.76609536195018</v>
      </c>
      <c r="ER43" s="168">
        <v>5.4168681821794991</v>
      </c>
      <c r="ES43" s="341">
        <v>102.80470591152034</v>
      </c>
      <c r="ET43" s="168">
        <v>-0.63143285252886017</v>
      </c>
      <c r="EU43" s="341">
        <v>111.65303100406142</v>
      </c>
      <c r="EV43" s="168">
        <v>0.30850335414682206</v>
      </c>
      <c r="EW43" s="322"/>
      <c r="EX43" s="21" t="s">
        <v>11</v>
      </c>
      <c r="EY43" s="341">
        <v>102.98363362774352</v>
      </c>
      <c r="EZ43" s="168">
        <v>6.2997881175922004</v>
      </c>
      <c r="FA43" s="341">
        <v>103.92169560299432</v>
      </c>
      <c r="FB43" s="168">
        <v>1.2893461946525804</v>
      </c>
      <c r="FC43" s="341">
        <v>121.93362891634172</v>
      </c>
      <c r="FD43" s="168">
        <v>13.960809774802669</v>
      </c>
      <c r="FE43" s="322"/>
      <c r="FF43" s="21" t="s">
        <v>11</v>
      </c>
      <c r="FG43" s="341">
        <v>113.70507119720146</v>
      </c>
      <c r="FH43" s="168">
        <v>3.766292515248665</v>
      </c>
      <c r="FI43" s="341">
        <v>119.03997702249164</v>
      </c>
      <c r="FJ43" s="168">
        <v>5.8442759090994372</v>
      </c>
      <c r="FK43" s="341">
        <v>131.38146797962128</v>
      </c>
      <c r="FL43" s="168">
        <v>9.1165037196575156</v>
      </c>
      <c r="FM43" s="322"/>
      <c r="FN43" s="21" t="s">
        <v>11</v>
      </c>
      <c r="FO43" s="341">
        <v>95.762746090229996</v>
      </c>
      <c r="FP43" s="168">
        <v>-0.15440619996532234</v>
      </c>
      <c r="FQ43" s="341">
        <v>118.71134092674056</v>
      </c>
      <c r="FR43" s="168">
        <v>8.6153289323023614</v>
      </c>
      <c r="FS43" s="341">
        <v>104.95760973911079</v>
      </c>
      <c r="FT43" s="168">
        <v>5.7519310298360438E-2</v>
      </c>
      <c r="FU43" s="322"/>
      <c r="FV43" s="21" t="s">
        <v>11</v>
      </c>
      <c r="FW43" s="341">
        <v>114.83553513173761</v>
      </c>
      <c r="FX43" s="168">
        <v>-2.2951820490935404</v>
      </c>
      <c r="FY43" s="341">
        <v>124.64478231574948</v>
      </c>
      <c r="FZ43" s="168">
        <v>6.6884656788729728</v>
      </c>
      <c r="GA43" s="341">
        <v>115.93460474091974</v>
      </c>
      <c r="GB43" s="168">
        <v>3.8316387376627716</v>
      </c>
      <c r="GC43" s="322"/>
      <c r="GD43" s="21" t="s">
        <v>11</v>
      </c>
      <c r="GE43" s="341">
        <v>106.2359875332112</v>
      </c>
      <c r="GF43" s="168">
        <v>2.6845183537523241</v>
      </c>
      <c r="GG43" s="341">
        <v>118.98858650284519</v>
      </c>
      <c r="GH43" s="168">
        <v>2.1936651000148828</v>
      </c>
      <c r="GI43" s="341">
        <v>104.63080676639163</v>
      </c>
      <c r="GJ43" s="168">
        <v>7.7073381390003277</v>
      </c>
      <c r="GK43" s="322"/>
      <c r="GL43" s="21" t="s">
        <v>11</v>
      </c>
      <c r="GM43" s="341">
        <v>124.52993790249758</v>
      </c>
      <c r="GN43" s="168">
        <v>5.0995194675599578</v>
      </c>
      <c r="GO43" s="341">
        <v>133.76894466181531</v>
      </c>
      <c r="GP43" s="168">
        <v>-3.5338780938404994</v>
      </c>
      <c r="GQ43" s="341">
        <v>122.19461304047157</v>
      </c>
      <c r="GR43" s="168">
        <v>-8.6539261424925513</v>
      </c>
      <c r="GS43" s="322"/>
      <c r="GT43" s="21" t="s">
        <v>11</v>
      </c>
      <c r="GU43" s="341">
        <v>111.71661823523179</v>
      </c>
      <c r="GV43" s="168">
        <v>13.52714430255692</v>
      </c>
      <c r="GW43" s="341">
        <v>93.795836376716736</v>
      </c>
      <c r="GX43" s="168">
        <v>-6.1524604821092623</v>
      </c>
      <c r="GY43" s="341">
        <v>135.53409350704533</v>
      </c>
      <c r="GZ43" s="168">
        <v>16.391546651508108</v>
      </c>
      <c r="HA43" s="322"/>
      <c r="HB43" s="21" t="s">
        <v>11</v>
      </c>
      <c r="HC43" s="341">
        <v>105.95499765255694</v>
      </c>
      <c r="HD43" s="168">
        <v>-12.052791846367356</v>
      </c>
      <c r="HE43" s="341">
        <v>123.11461349225711</v>
      </c>
      <c r="HF43" s="168">
        <v>7.8936042859783413</v>
      </c>
      <c r="HG43" s="341">
        <v>110.97105861619194</v>
      </c>
      <c r="HH43" s="168">
        <v>7.7595658511107075</v>
      </c>
      <c r="HI43" s="322"/>
      <c r="HJ43" s="21" t="s">
        <v>11</v>
      </c>
      <c r="HK43" s="341">
        <v>108.28182356659482</v>
      </c>
      <c r="HL43" s="168">
        <v>-8.9536726810130176</v>
      </c>
      <c r="HM43" s="341">
        <v>99.992606049639107</v>
      </c>
      <c r="HN43" s="168">
        <v>-8.5817739124978374</v>
      </c>
      <c r="HO43" s="341">
        <v>116.63313726321462</v>
      </c>
      <c r="HP43" s="168">
        <v>-0.54625049987726015</v>
      </c>
      <c r="HQ43" s="322"/>
      <c r="HR43" s="21" t="s">
        <v>11</v>
      </c>
      <c r="HS43" s="341">
        <v>136.40994769738256</v>
      </c>
      <c r="HT43" s="168">
        <v>4.8984030880565115</v>
      </c>
      <c r="HU43" s="341">
        <v>103.41020127482324</v>
      </c>
      <c r="HV43" s="168">
        <v>7.5432768606574712</v>
      </c>
      <c r="HW43" s="341">
        <v>110.29286159671602</v>
      </c>
      <c r="HX43" s="168">
        <v>9.9148375617204465E-2</v>
      </c>
      <c r="HY43" s="322"/>
      <c r="HZ43" s="21" t="s">
        <v>11</v>
      </c>
      <c r="IA43" s="341">
        <v>113.55525485644084</v>
      </c>
      <c r="IB43" s="168">
        <v>0.36929627636557427</v>
      </c>
      <c r="IC43" s="341">
        <v>111.3261333413614</v>
      </c>
      <c r="ID43" s="168">
        <v>3.7838567815320516</v>
      </c>
      <c r="IE43" s="341">
        <v>113.82373090433539</v>
      </c>
      <c r="IF43" s="168">
        <v>5.7295518241251102</v>
      </c>
      <c r="IG43" s="322"/>
      <c r="IH43" s="21" t="s">
        <v>11</v>
      </c>
      <c r="II43" s="341">
        <v>112.06914780848882</v>
      </c>
      <c r="IJ43" s="168">
        <v>8.1649677155644156</v>
      </c>
      <c r="IK43" s="341">
        <v>112.82039917415911</v>
      </c>
      <c r="IL43" s="168">
        <v>-1.7996346811310957</v>
      </c>
      <c r="IM43" s="341">
        <v>127.41385397638554</v>
      </c>
      <c r="IN43" s="168">
        <v>4.1757721807466339</v>
      </c>
      <c r="IO43" s="341">
        <v>113.64467112860352</v>
      </c>
      <c r="IP43" s="168">
        <v>13.044551797246157</v>
      </c>
      <c r="IQ43" s="322"/>
      <c r="IR43" s="21" t="s">
        <v>11</v>
      </c>
      <c r="IS43" s="341">
        <v>108.36721201481669</v>
      </c>
      <c r="IT43" s="168">
        <v>-6.2364612805099</v>
      </c>
      <c r="IU43" s="341">
        <v>102.30196641314365</v>
      </c>
      <c r="IV43" s="168">
        <v>10.774166697599938</v>
      </c>
      <c r="IW43" s="341">
        <v>123.03463383161007</v>
      </c>
      <c r="IX43" s="168">
        <v>6.3612868086624985</v>
      </c>
      <c r="IY43" s="322"/>
      <c r="IZ43" s="21" t="s">
        <v>11</v>
      </c>
      <c r="JA43" s="341">
        <v>111.06854634349106</v>
      </c>
      <c r="JB43" s="168">
        <v>-2.436928981587613</v>
      </c>
      <c r="JC43" s="341">
        <v>138.34542597998396</v>
      </c>
      <c r="JD43" s="168">
        <v>13.577105240171576</v>
      </c>
      <c r="JE43" s="341">
        <v>156.01689011242155</v>
      </c>
      <c r="JF43" s="168">
        <v>7.0605791716110105</v>
      </c>
      <c r="JG43" s="322"/>
      <c r="JH43" s="21" t="s">
        <v>11</v>
      </c>
      <c r="JI43" s="341">
        <v>139.67569894534972</v>
      </c>
      <c r="JJ43" s="168">
        <v>0.505321876171962</v>
      </c>
      <c r="JK43" s="341">
        <v>143.85216565764688</v>
      </c>
      <c r="JL43" s="168">
        <v>4.0248117899397187</v>
      </c>
      <c r="JM43" s="341">
        <v>117.38890385371047</v>
      </c>
      <c r="JN43" s="168">
        <v>-4.4273007610627246E-2</v>
      </c>
      <c r="JO43" s="322"/>
      <c r="JP43" s="21" t="s">
        <v>11</v>
      </c>
      <c r="JQ43" s="341">
        <v>121.91262922445223</v>
      </c>
      <c r="JR43" s="168">
        <v>-0.5878595910840545</v>
      </c>
      <c r="JS43" s="341">
        <v>106.60238143914317</v>
      </c>
      <c r="JT43" s="168">
        <v>10.589775513592642</v>
      </c>
      <c r="JU43" s="341">
        <v>105.84115069422388</v>
      </c>
      <c r="JV43" s="168">
        <v>1.0195241712650898</v>
      </c>
      <c r="JW43" s="322"/>
      <c r="JX43" s="21" t="s">
        <v>11</v>
      </c>
      <c r="JY43" s="341">
        <v>120.3064742943269</v>
      </c>
      <c r="JZ43" s="168">
        <v>5.6798126927042603</v>
      </c>
      <c r="KA43" s="341">
        <v>125.42971941692912</v>
      </c>
      <c r="KB43" s="168">
        <v>5.4346356772197311</v>
      </c>
      <c r="KC43" s="341">
        <v>134.84648182908057</v>
      </c>
      <c r="KD43" s="168">
        <v>7.6633748956674026</v>
      </c>
      <c r="KE43" s="322"/>
      <c r="KF43" s="21" t="s">
        <v>11</v>
      </c>
      <c r="KG43" s="341">
        <v>113.91074878040349</v>
      </c>
      <c r="KH43" s="168">
        <v>10.464246669288471</v>
      </c>
      <c r="KI43" s="341">
        <v>99.680726796956137</v>
      </c>
      <c r="KJ43" s="168">
        <v>12.529053883064307</v>
      </c>
      <c r="KK43" s="341">
        <v>127.21067437114486</v>
      </c>
      <c r="KL43" s="168">
        <v>5.40800098438379</v>
      </c>
      <c r="KM43" s="322"/>
      <c r="KN43" s="21" t="s">
        <v>11</v>
      </c>
      <c r="KO43" s="341">
        <v>122.75188601761623</v>
      </c>
      <c r="KP43" s="168">
        <v>-0.59046319458022367</v>
      </c>
      <c r="KQ43" s="341">
        <v>122.70513757001002</v>
      </c>
      <c r="KR43" s="168">
        <v>7.4604574475528835</v>
      </c>
      <c r="KS43" s="341">
        <v>107.66741406010401</v>
      </c>
      <c r="KT43" s="168">
        <v>-2.1742634876937217</v>
      </c>
      <c r="KU43" s="322"/>
      <c r="KV43" s="21" t="s">
        <v>11</v>
      </c>
      <c r="KW43" s="341">
        <v>113.26092399460009</v>
      </c>
      <c r="KX43" s="168">
        <v>2.3082462497315106</v>
      </c>
      <c r="KY43" s="341">
        <v>115.48085158799465</v>
      </c>
      <c r="KZ43" s="168">
        <v>0.80116571164920458</v>
      </c>
      <c r="LA43" s="341">
        <v>114.13069300140394</v>
      </c>
      <c r="LB43" s="168">
        <v>6.2502067309333427</v>
      </c>
      <c r="LC43" s="322"/>
      <c r="LD43" s="21" t="s">
        <v>11</v>
      </c>
      <c r="LE43" s="341">
        <v>146.03417310088557</v>
      </c>
      <c r="LF43" s="168">
        <v>-3.7589272194833541</v>
      </c>
      <c r="LG43" s="341">
        <v>105.39588300009058</v>
      </c>
      <c r="LH43" s="168">
        <v>-6.7297411595385626</v>
      </c>
      <c r="LI43" s="341">
        <v>113.09184408671149</v>
      </c>
      <c r="LJ43" s="168">
        <v>2.6841989521050493</v>
      </c>
      <c r="LK43" s="322"/>
      <c r="LL43" s="21" t="s">
        <v>11</v>
      </c>
      <c r="LM43" s="341">
        <v>104.68189721228354</v>
      </c>
      <c r="LN43" s="168">
        <v>0.17720904640856361</v>
      </c>
      <c r="LO43" s="341">
        <v>108.14898086709461</v>
      </c>
      <c r="LP43" s="168">
        <v>7.3656180255688355</v>
      </c>
      <c r="LQ43" s="341">
        <v>104.31892775464871</v>
      </c>
      <c r="LR43" s="168">
        <v>13.68387436379237</v>
      </c>
      <c r="LS43" s="322"/>
      <c r="LT43" s="21" t="s">
        <v>11</v>
      </c>
      <c r="LU43" s="341">
        <v>97.71365134728994</v>
      </c>
      <c r="LV43" s="168">
        <v>-1.237102741087341</v>
      </c>
      <c r="LW43" s="341">
        <v>103.65516063774747</v>
      </c>
      <c r="LX43" s="168">
        <v>-4.1294438966725124</v>
      </c>
      <c r="LY43" s="341">
        <v>93.589163986851148</v>
      </c>
      <c r="LZ43" s="168">
        <v>29.283363491278863</v>
      </c>
      <c r="MA43" s="322"/>
      <c r="MB43" s="21" t="s">
        <v>11</v>
      </c>
      <c r="MC43" s="341">
        <v>128.08962418592651</v>
      </c>
      <c r="MD43" s="168">
        <v>-2.0836389738612837</v>
      </c>
      <c r="ME43" s="341">
        <v>97.780744581857576</v>
      </c>
      <c r="MF43" s="168">
        <v>-1.6380184724703781</v>
      </c>
      <c r="MG43" s="341">
        <v>140.38848641151381</v>
      </c>
      <c r="MH43" s="168">
        <v>26.975852983988474</v>
      </c>
      <c r="MI43" s="322"/>
      <c r="MJ43" s="21" t="s">
        <v>11</v>
      </c>
      <c r="MK43" s="341">
        <v>86.028235045842607</v>
      </c>
      <c r="ML43" s="168">
        <v>-5.8099652062633282</v>
      </c>
      <c r="MM43" s="341">
        <v>119.90164531769675</v>
      </c>
      <c r="MN43" s="168">
        <v>3.8558432232122186</v>
      </c>
      <c r="MO43" s="341">
        <v>137.18124562848521</v>
      </c>
      <c r="MP43" s="168">
        <v>13.106296997131679</v>
      </c>
    </row>
    <row r="44" spans="1:354" ht="15" hidden="1" customHeight="1">
      <c r="A44" s="322"/>
      <c r="B44" s="21"/>
      <c r="C44" s="341"/>
      <c r="D44" s="168"/>
      <c r="E44" s="341"/>
      <c r="F44" s="168"/>
      <c r="G44" s="341"/>
      <c r="H44" s="168"/>
      <c r="I44" s="322"/>
      <c r="J44" s="21"/>
      <c r="K44" s="341"/>
      <c r="L44" s="168"/>
      <c r="M44" s="341"/>
      <c r="N44" s="168"/>
      <c r="O44" s="341"/>
      <c r="P44" s="168"/>
      <c r="Q44" s="322"/>
      <c r="R44" s="21"/>
      <c r="S44" s="341"/>
      <c r="T44" s="168"/>
      <c r="U44" s="341"/>
      <c r="V44" s="168"/>
      <c r="W44" s="341"/>
      <c r="X44" s="168"/>
      <c r="Y44" s="322"/>
      <c r="Z44" s="21"/>
      <c r="AA44" s="341"/>
      <c r="AB44" s="168"/>
      <c r="AC44" s="341"/>
      <c r="AD44" s="168"/>
      <c r="AE44" s="341"/>
      <c r="AF44" s="168"/>
      <c r="AG44" s="322"/>
      <c r="AH44" s="21"/>
      <c r="AI44" s="341"/>
      <c r="AJ44" s="168"/>
      <c r="AK44" s="341"/>
      <c r="AL44" s="168"/>
      <c r="AM44" s="341"/>
      <c r="AN44" s="168"/>
      <c r="AO44" s="322"/>
      <c r="AP44" s="21"/>
      <c r="AQ44" s="341"/>
      <c r="AR44" s="168"/>
      <c r="AS44" s="341"/>
      <c r="AT44" s="168"/>
      <c r="AU44" s="341"/>
      <c r="AV44" s="168"/>
      <c r="AW44" s="322"/>
      <c r="AX44" s="21"/>
      <c r="AY44" s="341"/>
      <c r="AZ44" s="168"/>
      <c r="BA44" s="341"/>
      <c r="BB44" s="168"/>
      <c r="BC44" s="341"/>
      <c r="BD44" s="168"/>
      <c r="BE44" s="322"/>
      <c r="BF44" s="21"/>
      <c r="BG44" s="341"/>
      <c r="BH44" s="168"/>
      <c r="BI44" s="341"/>
      <c r="BJ44" s="168"/>
      <c r="BK44" s="341"/>
      <c r="BL44" s="168"/>
      <c r="BM44" s="322"/>
      <c r="BN44" s="21"/>
      <c r="BO44" s="341"/>
      <c r="BP44" s="168"/>
      <c r="BQ44" s="341"/>
      <c r="BR44" s="168"/>
      <c r="BS44" s="341"/>
      <c r="BT44" s="168"/>
      <c r="BU44" s="322"/>
      <c r="BV44" s="21"/>
      <c r="BW44" s="341"/>
      <c r="BX44" s="168"/>
      <c r="BY44" s="341"/>
      <c r="BZ44" s="168"/>
      <c r="CA44" s="341"/>
      <c r="CB44" s="168"/>
      <c r="CC44" s="322"/>
      <c r="CD44" s="21"/>
      <c r="CE44" s="341"/>
      <c r="CF44" s="168"/>
      <c r="CG44" s="341"/>
      <c r="CH44" s="168"/>
      <c r="CI44" s="341"/>
      <c r="CJ44" s="168"/>
      <c r="CK44" s="322"/>
      <c r="CL44" s="21"/>
      <c r="CM44" s="341"/>
      <c r="CN44" s="168"/>
      <c r="CO44" s="341"/>
      <c r="CP44" s="168"/>
      <c r="CQ44" s="341"/>
      <c r="CR44" s="168"/>
      <c r="CS44" s="322"/>
      <c r="CT44" s="21"/>
      <c r="CU44" s="341"/>
      <c r="CV44" s="168"/>
      <c r="CW44" s="341"/>
      <c r="CX44" s="168"/>
      <c r="CY44" s="341"/>
      <c r="CZ44" s="168"/>
      <c r="DA44" s="322"/>
      <c r="DB44" s="21"/>
      <c r="DC44" s="341"/>
      <c r="DD44" s="168"/>
      <c r="DE44" s="341"/>
      <c r="DF44" s="168"/>
      <c r="DG44" s="341"/>
      <c r="DH44" s="168"/>
      <c r="DI44" s="322"/>
      <c r="DJ44" s="21"/>
      <c r="DK44" s="341"/>
      <c r="DL44" s="168"/>
      <c r="DM44" s="341"/>
      <c r="DN44" s="168"/>
      <c r="DO44" s="341"/>
      <c r="DP44" s="168"/>
      <c r="DQ44" s="322"/>
      <c r="DR44" s="21"/>
      <c r="DS44" s="341"/>
      <c r="DT44" s="168"/>
      <c r="DU44" s="341"/>
      <c r="DV44" s="168"/>
      <c r="DW44" s="341"/>
      <c r="DX44" s="168"/>
      <c r="DY44" s="322"/>
      <c r="DZ44" s="21"/>
      <c r="EA44" s="341"/>
      <c r="EB44" s="168"/>
      <c r="EC44" s="341"/>
      <c r="ED44" s="168"/>
      <c r="EE44" s="341"/>
      <c r="EF44" s="168"/>
      <c r="EG44" s="322"/>
      <c r="EH44" s="21"/>
      <c r="EI44" s="341"/>
      <c r="EJ44" s="168"/>
      <c r="EK44" s="341"/>
      <c r="EL44" s="168"/>
      <c r="EM44" s="341"/>
      <c r="EN44" s="168"/>
      <c r="EO44" s="322"/>
      <c r="EP44" s="21"/>
      <c r="EQ44" s="341"/>
      <c r="ER44" s="168"/>
      <c r="ES44" s="341"/>
      <c r="ET44" s="168"/>
      <c r="EU44" s="341"/>
      <c r="EV44" s="168"/>
      <c r="EW44" s="322"/>
      <c r="EX44" s="21"/>
      <c r="EY44" s="341"/>
      <c r="EZ44" s="168"/>
      <c r="FA44" s="341"/>
      <c r="FB44" s="168"/>
      <c r="FC44" s="341"/>
      <c r="FD44" s="168"/>
      <c r="FE44" s="322"/>
      <c r="FF44" s="21"/>
      <c r="FG44" s="341"/>
      <c r="FH44" s="168"/>
      <c r="FI44" s="341"/>
      <c r="FJ44" s="168"/>
      <c r="FK44" s="341"/>
      <c r="FL44" s="168"/>
      <c r="FM44" s="322"/>
      <c r="FN44" s="21"/>
      <c r="FO44" s="341"/>
      <c r="FP44" s="168"/>
      <c r="FQ44" s="341"/>
      <c r="FR44" s="168"/>
      <c r="FS44" s="341"/>
      <c r="FT44" s="168"/>
      <c r="FU44" s="322"/>
      <c r="FV44" s="21"/>
      <c r="FW44" s="341"/>
      <c r="FX44" s="168"/>
      <c r="FY44" s="341"/>
      <c r="FZ44" s="168"/>
      <c r="GA44" s="341"/>
      <c r="GB44" s="168"/>
      <c r="GC44" s="322"/>
      <c r="GD44" s="21"/>
      <c r="GE44" s="341"/>
      <c r="GF44" s="168"/>
      <c r="GG44" s="341"/>
      <c r="GH44" s="168"/>
      <c r="GI44" s="341"/>
      <c r="GJ44" s="168"/>
      <c r="GK44" s="322"/>
      <c r="GL44" s="21"/>
      <c r="GM44" s="341"/>
      <c r="GN44" s="168"/>
      <c r="GO44" s="341"/>
      <c r="GP44" s="168"/>
      <c r="GQ44" s="341"/>
      <c r="GR44" s="168"/>
      <c r="GS44" s="322"/>
      <c r="GT44" s="21"/>
      <c r="GU44" s="341"/>
      <c r="GV44" s="168"/>
      <c r="GW44" s="341"/>
      <c r="GX44" s="168"/>
      <c r="GY44" s="341"/>
      <c r="GZ44" s="168"/>
      <c r="HA44" s="322"/>
      <c r="HB44" s="21"/>
      <c r="HC44" s="341"/>
      <c r="HD44" s="168"/>
      <c r="HE44" s="341"/>
      <c r="HF44" s="168"/>
      <c r="HG44" s="341"/>
      <c r="HH44" s="168"/>
      <c r="HI44" s="322"/>
      <c r="HJ44" s="21"/>
      <c r="HK44" s="341"/>
      <c r="HL44" s="168"/>
      <c r="HM44" s="341"/>
      <c r="HN44" s="168"/>
      <c r="HO44" s="341"/>
      <c r="HP44" s="168"/>
      <c r="HQ44" s="322"/>
      <c r="HR44" s="21"/>
      <c r="HS44" s="341"/>
      <c r="HT44" s="168"/>
      <c r="HU44" s="341"/>
      <c r="HV44" s="168"/>
      <c r="HW44" s="341"/>
      <c r="HX44" s="168"/>
      <c r="HY44" s="322"/>
      <c r="HZ44" s="21"/>
      <c r="IA44" s="341"/>
      <c r="IB44" s="168"/>
      <c r="IC44" s="341"/>
      <c r="ID44" s="168"/>
      <c r="IE44" s="341"/>
      <c r="IF44" s="168"/>
      <c r="IG44" s="322"/>
      <c r="IH44" s="21"/>
      <c r="II44" s="341"/>
      <c r="IJ44" s="168"/>
      <c r="IK44" s="341"/>
      <c r="IL44" s="168"/>
      <c r="IM44" s="341"/>
      <c r="IN44" s="168"/>
      <c r="IO44" s="341"/>
      <c r="IP44" s="168"/>
      <c r="IQ44" s="322"/>
      <c r="IR44" s="21"/>
      <c r="IS44" s="341"/>
      <c r="IT44" s="168"/>
      <c r="IU44" s="341"/>
      <c r="IV44" s="168"/>
      <c r="IW44" s="341"/>
      <c r="IX44" s="168"/>
      <c r="IY44" s="322"/>
      <c r="IZ44" s="21"/>
      <c r="JA44" s="341"/>
      <c r="JB44" s="168"/>
      <c r="JC44" s="341"/>
      <c r="JD44" s="168"/>
      <c r="JE44" s="341"/>
      <c r="JF44" s="168"/>
      <c r="JG44" s="322"/>
      <c r="JH44" s="21"/>
      <c r="JI44" s="341"/>
      <c r="JJ44" s="168"/>
      <c r="JK44" s="341"/>
      <c r="JL44" s="168"/>
      <c r="JM44" s="341"/>
      <c r="JN44" s="168"/>
      <c r="JO44" s="322"/>
      <c r="JP44" s="21"/>
      <c r="JQ44" s="341"/>
      <c r="JR44" s="168"/>
      <c r="JS44" s="341"/>
      <c r="JT44" s="168"/>
      <c r="JU44" s="341"/>
      <c r="JV44" s="168"/>
      <c r="JW44" s="322"/>
      <c r="JX44" s="21"/>
      <c r="JY44" s="341"/>
      <c r="JZ44" s="168"/>
      <c r="KA44" s="341"/>
      <c r="KB44" s="168"/>
      <c r="KC44" s="341"/>
      <c r="KD44" s="168"/>
      <c r="KE44" s="322"/>
      <c r="KF44" s="21"/>
      <c r="KG44" s="341"/>
      <c r="KH44" s="168"/>
      <c r="KI44" s="341"/>
      <c r="KJ44" s="168"/>
      <c r="KK44" s="341"/>
      <c r="KL44" s="168"/>
      <c r="KM44" s="322"/>
      <c r="KN44" s="21"/>
      <c r="KO44" s="341"/>
      <c r="KP44" s="168"/>
      <c r="KQ44" s="341"/>
      <c r="KR44" s="168"/>
      <c r="KS44" s="341"/>
      <c r="KT44" s="168"/>
      <c r="KU44" s="322"/>
      <c r="KV44" s="21"/>
      <c r="KW44" s="341"/>
      <c r="KX44" s="168"/>
      <c r="KY44" s="341"/>
      <c r="KZ44" s="168"/>
      <c r="LA44" s="341"/>
      <c r="LB44" s="168"/>
      <c r="LC44" s="322"/>
      <c r="LD44" s="21"/>
      <c r="LE44" s="341"/>
      <c r="LF44" s="168"/>
      <c r="LG44" s="341"/>
      <c r="LH44" s="168"/>
      <c r="LI44" s="341"/>
      <c r="LJ44" s="168"/>
      <c r="LK44" s="322"/>
      <c r="LL44" s="21"/>
      <c r="LM44" s="341"/>
      <c r="LN44" s="168"/>
      <c r="LO44" s="341"/>
      <c r="LP44" s="168"/>
      <c r="LQ44" s="341"/>
      <c r="LR44" s="168"/>
      <c r="LS44" s="322"/>
      <c r="LT44" s="21"/>
      <c r="LU44" s="341"/>
      <c r="LV44" s="168"/>
      <c r="LW44" s="341"/>
      <c r="LX44" s="168"/>
      <c r="LY44" s="341"/>
      <c r="LZ44" s="168"/>
      <c r="MA44" s="322"/>
      <c r="MB44" s="21"/>
      <c r="MC44" s="341"/>
      <c r="MD44" s="168"/>
      <c r="ME44" s="341"/>
      <c r="MF44" s="168"/>
      <c r="MG44" s="341"/>
      <c r="MH44" s="168"/>
      <c r="MI44" s="322"/>
      <c r="MJ44" s="21"/>
      <c r="MK44" s="341"/>
      <c r="ML44" s="168"/>
      <c r="MM44" s="341"/>
      <c r="MN44" s="168"/>
      <c r="MO44" s="341"/>
      <c r="MP44" s="168"/>
    </row>
    <row r="45" spans="1:354" ht="15" hidden="1" customHeight="1">
      <c r="A45" s="322">
        <v>2019</v>
      </c>
      <c r="B45" s="21" t="s">
        <v>8</v>
      </c>
      <c r="C45" s="341">
        <v>102.69163429197549</v>
      </c>
      <c r="D45" s="168">
        <v>0.13024898592364309</v>
      </c>
      <c r="E45" s="341">
        <v>98.717989392187079</v>
      </c>
      <c r="F45" s="168">
        <v>-3.2734356478590456</v>
      </c>
      <c r="G45" s="341">
        <v>106.448962048453</v>
      </c>
      <c r="H45" s="168">
        <v>3.3183033176144079</v>
      </c>
      <c r="I45" s="322">
        <v>2019</v>
      </c>
      <c r="J45" s="21" t="s">
        <v>8</v>
      </c>
      <c r="K45" s="341">
        <v>99.273618713799053</v>
      </c>
      <c r="L45" s="168">
        <v>10.006008761333618</v>
      </c>
      <c r="M45" s="341">
        <v>138.59471663722312</v>
      </c>
      <c r="N45" s="168">
        <v>14.140126289170894</v>
      </c>
      <c r="O45" s="341">
        <v>106.99626226362375</v>
      </c>
      <c r="P45" s="168">
        <v>8.1452536788540186</v>
      </c>
      <c r="Q45" s="322">
        <v>2019</v>
      </c>
      <c r="R45" s="21" t="s">
        <v>8</v>
      </c>
      <c r="S45" s="341">
        <v>102.80147766349482</v>
      </c>
      <c r="T45" s="168">
        <v>-6.8757272411644976</v>
      </c>
      <c r="U45" s="341">
        <v>110.21681068315989</v>
      </c>
      <c r="V45" s="168">
        <v>-3.596848337415409</v>
      </c>
      <c r="W45" s="341">
        <v>103.53221265415505</v>
      </c>
      <c r="X45" s="168">
        <v>-6.7308511346173532</v>
      </c>
      <c r="Y45" s="322">
        <v>2019</v>
      </c>
      <c r="Z45" s="21" t="s">
        <v>8</v>
      </c>
      <c r="AA45" s="341">
        <v>114.6324226087366</v>
      </c>
      <c r="AB45" s="168">
        <v>13.901358520515771</v>
      </c>
      <c r="AC45" s="341">
        <v>110.68349671835624</v>
      </c>
      <c r="AD45" s="168">
        <v>-14.045998158545217</v>
      </c>
      <c r="AE45" s="341">
        <v>106.18580866351884</v>
      </c>
      <c r="AF45" s="168">
        <v>-0.91563113634870774</v>
      </c>
      <c r="AG45" s="322">
        <v>2019</v>
      </c>
      <c r="AH45" s="21" t="s">
        <v>8</v>
      </c>
      <c r="AI45" s="341">
        <v>102.87401569995605</v>
      </c>
      <c r="AJ45" s="168">
        <v>-19.674576442328686</v>
      </c>
      <c r="AK45" s="341">
        <v>126.49875630832624</v>
      </c>
      <c r="AL45" s="168">
        <v>5.5112701915002447</v>
      </c>
      <c r="AM45" s="341">
        <v>107.08713565129432</v>
      </c>
      <c r="AN45" s="168">
        <v>-3.1399421442725952</v>
      </c>
      <c r="AO45" s="322">
        <v>2019</v>
      </c>
      <c r="AP45" s="21" t="s">
        <v>8</v>
      </c>
      <c r="AQ45" s="341">
        <v>112.84724315133796</v>
      </c>
      <c r="AR45" s="168">
        <v>-12.999302358074928</v>
      </c>
      <c r="AS45" s="341">
        <v>107.49808201810521</v>
      </c>
      <c r="AT45" s="168">
        <v>4.7652366728491984</v>
      </c>
      <c r="AU45" s="341">
        <v>109.05620044558502</v>
      </c>
      <c r="AV45" s="168">
        <v>3.9689981034356947E-2</v>
      </c>
      <c r="AW45" s="322">
        <v>2019</v>
      </c>
      <c r="AX45" s="21" t="s">
        <v>8</v>
      </c>
      <c r="AY45" s="341">
        <v>121.17901235737543</v>
      </c>
      <c r="AZ45" s="168">
        <v>2.3841541017514771</v>
      </c>
      <c r="BA45" s="341">
        <v>121.31649248023488</v>
      </c>
      <c r="BB45" s="168">
        <v>0.72152890212132093</v>
      </c>
      <c r="BC45" s="341">
        <v>112.74643394864843</v>
      </c>
      <c r="BD45" s="168">
        <v>-0.91871894820584998</v>
      </c>
      <c r="BE45" s="322">
        <v>2019</v>
      </c>
      <c r="BF45" s="21" t="s">
        <v>8</v>
      </c>
      <c r="BG45" s="341">
        <v>107.98281158759771</v>
      </c>
      <c r="BH45" s="168">
        <v>0.60382029216449951</v>
      </c>
      <c r="BI45" s="341">
        <v>100.64516826999177</v>
      </c>
      <c r="BJ45" s="168">
        <v>-7.4106575793719003</v>
      </c>
      <c r="BK45" s="341">
        <v>122.06346793541195</v>
      </c>
      <c r="BL45" s="168">
        <v>-1.6073608864785314</v>
      </c>
      <c r="BM45" s="322">
        <v>2019</v>
      </c>
      <c r="BN45" s="21" t="s">
        <v>8</v>
      </c>
      <c r="BO45" s="341">
        <v>117.76412715237234</v>
      </c>
      <c r="BP45" s="168">
        <v>-0.92491956236089834</v>
      </c>
      <c r="BQ45" s="341">
        <v>120.05174790112117</v>
      </c>
      <c r="BR45" s="168">
        <v>3.477028385180887</v>
      </c>
      <c r="BS45" s="341">
        <v>112.59796406566284</v>
      </c>
      <c r="BT45" s="168">
        <v>1.584109661273331</v>
      </c>
      <c r="BU45" s="322">
        <v>2019</v>
      </c>
      <c r="BV45" s="21" t="s">
        <v>8</v>
      </c>
      <c r="BW45" s="341">
        <v>112.89821762221136</v>
      </c>
      <c r="BX45" s="168">
        <v>-0.65563555193310208</v>
      </c>
      <c r="BY45" s="341">
        <v>118.85097612056268</v>
      </c>
      <c r="BZ45" s="168">
        <v>8.0766047722910344</v>
      </c>
      <c r="CA45" s="341">
        <v>104.22188472767967</v>
      </c>
      <c r="CB45" s="168">
        <v>-5.4742293732992664</v>
      </c>
      <c r="CC45" s="322">
        <v>2019</v>
      </c>
      <c r="CD45" s="21" t="s">
        <v>8</v>
      </c>
      <c r="CE45" s="341">
        <v>119.65155964477255</v>
      </c>
      <c r="CF45" s="168">
        <v>11.167529528879399</v>
      </c>
      <c r="CG45" s="341">
        <v>102.61166950946279</v>
      </c>
      <c r="CH45" s="168">
        <v>-6.1931454194667168</v>
      </c>
      <c r="CI45" s="341">
        <v>129.69065583945417</v>
      </c>
      <c r="CJ45" s="168">
        <v>7.7769026302205901</v>
      </c>
      <c r="CK45" s="322">
        <v>2019</v>
      </c>
      <c r="CL45" s="21" t="s">
        <v>8</v>
      </c>
      <c r="CM45" s="341">
        <v>149.63767052634108</v>
      </c>
      <c r="CN45" s="168">
        <v>8.3808595748126322</v>
      </c>
      <c r="CO45" s="341">
        <v>117.00159695081179</v>
      </c>
      <c r="CP45" s="168">
        <v>5.6823863084821937</v>
      </c>
      <c r="CQ45" s="341">
        <v>113.94876682179006</v>
      </c>
      <c r="CR45" s="168">
        <v>-2.7419048000359254</v>
      </c>
      <c r="CS45" s="322">
        <v>2019</v>
      </c>
      <c r="CT45" s="21" t="s">
        <v>8</v>
      </c>
      <c r="CU45" s="341">
        <v>138.03564011949561</v>
      </c>
      <c r="CV45" s="168">
        <v>-2.3388548409901944</v>
      </c>
      <c r="CW45" s="341">
        <v>89.073064532215014</v>
      </c>
      <c r="CX45" s="168">
        <v>2.5330422252112896</v>
      </c>
      <c r="CY45" s="341">
        <v>124.55569844267897</v>
      </c>
      <c r="CZ45" s="168">
        <v>9.1964487996670385</v>
      </c>
      <c r="DA45" s="322">
        <v>2019</v>
      </c>
      <c r="DB45" s="21" t="s">
        <v>8</v>
      </c>
      <c r="DC45" s="341">
        <v>110.16660462010209</v>
      </c>
      <c r="DD45" s="168">
        <v>17.459906114247261</v>
      </c>
      <c r="DE45" s="341">
        <v>261.90056723195494</v>
      </c>
      <c r="DF45" s="168">
        <v>14.313322597333993</v>
      </c>
      <c r="DG45" s="341">
        <v>123.11593017279942</v>
      </c>
      <c r="DH45" s="168">
        <v>5.3114338722488128</v>
      </c>
      <c r="DI45" s="322">
        <v>2019</v>
      </c>
      <c r="DJ45" s="21" t="s">
        <v>8</v>
      </c>
      <c r="DK45" s="341">
        <v>116.43206488379815</v>
      </c>
      <c r="DL45" s="168">
        <v>1.5766417633677179</v>
      </c>
      <c r="DM45" s="341">
        <v>110.29654660517603</v>
      </c>
      <c r="DN45" s="168">
        <v>19.866785566657484</v>
      </c>
      <c r="DO45" s="341">
        <v>127.25005943853921</v>
      </c>
      <c r="DP45" s="168">
        <v>4.7855278470543681</v>
      </c>
      <c r="DQ45" s="322">
        <v>2019</v>
      </c>
      <c r="DR45" s="21" t="s">
        <v>8</v>
      </c>
      <c r="DS45" s="341">
        <v>112.72951021577666</v>
      </c>
      <c r="DT45" s="168">
        <v>3.3664740257478627</v>
      </c>
      <c r="DU45" s="341">
        <v>108.73780970822179</v>
      </c>
      <c r="DV45" s="168">
        <v>4.6768666111899364</v>
      </c>
      <c r="DW45" s="341">
        <v>126.82935416931271</v>
      </c>
      <c r="DX45" s="168">
        <v>6.5154140922126942</v>
      </c>
      <c r="DY45" s="322">
        <v>2019</v>
      </c>
      <c r="DZ45" s="21" t="s">
        <v>8</v>
      </c>
      <c r="EA45" s="341">
        <v>116.67284033540214</v>
      </c>
      <c r="EB45" s="168">
        <v>2.8450523295770154</v>
      </c>
      <c r="EC45" s="341">
        <v>101.09513346148761</v>
      </c>
      <c r="ED45" s="168">
        <v>-3.4163310307355914</v>
      </c>
      <c r="EE45" s="341">
        <v>113.68388832255552</v>
      </c>
      <c r="EF45" s="168">
        <v>-0.69822559643979787</v>
      </c>
      <c r="EG45" s="322">
        <v>2019</v>
      </c>
      <c r="EH45" s="21" t="s">
        <v>8</v>
      </c>
      <c r="EI45" s="341">
        <v>123.5081459708158</v>
      </c>
      <c r="EJ45" s="168">
        <v>7.0222515191305206</v>
      </c>
      <c r="EK45" s="341">
        <v>112.89520830697991</v>
      </c>
      <c r="EL45" s="168">
        <v>4.0714974530207826</v>
      </c>
      <c r="EM45" s="341">
        <v>117.11268308156212</v>
      </c>
      <c r="EN45" s="168">
        <v>4.1587117760905699</v>
      </c>
      <c r="EO45" s="322">
        <v>2019</v>
      </c>
      <c r="EP45" s="21" t="s">
        <v>8</v>
      </c>
      <c r="EQ45" s="341">
        <v>115.26153339668649</v>
      </c>
      <c r="ER45" s="168">
        <v>2.0875868487936202</v>
      </c>
      <c r="ES45" s="341">
        <v>121.91291714175981</v>
      </c>
      <c r="ET45" s="168">
        <v>7.4088669180730733</v>
      </c>
      <c r="EU45" s="341">
        <v>118.87191964743374</v>
      </c>
      <c r="EV45" s="168">
        <v>4.144648872958328</v>
      </c>
      <c r="EW45" s="322">
        <v>2019</v>
      </c>
      <c r="EX45" s="21" t="s">
        <v>8</v>
      </c>
      <c r="EY45" s="341">
        <v>117.98909106972201</v>
      </c>
      <c r="EZ45" s="168">
        <v>9.8890945363691429</v>
      </c>
      <c r="FA45" s="341">
        <v>107.22096207491957</v>
      </c>
      <c r="FB45" s="168">
        <v>0.1685017573510379</v>
      </c>
      <c r="FC45" s="341">
        <v>137.15758781465658</v>
      </c>
      <c r="FD45" s="168">
        <v>26.258010918523553</v>
      </c>
      <c r="FE45" s="322">
        <v>2019</v>
      </c>
      <c r="FF45" s="21" t="s">
        <v>8</v>
      </c>
      <c r="FG45" s="341">
        <v>112.85854017846468</v>
      </c>
      <c r="FH45" s="168">
        <v>0.61387961980503292</v>
      </c>
      <c r="FI45" s="341">
        <v>109.73780907068378</v>
      </c>
      <c r="FJ45" s="168">
        <v>6.6118643648342044</v>
      </c>
      <c r="FK45" s="341">
        <v>108.84434633517772</v>
      </c>
      <c r="FL45" s="168">
        <v>6.125422202673164</v>
      </c>
      <c r="FM45" s="322">
        <v>2019</v>
      </c>
      <c r="FN45" s="21" t="s">
        <v>8</v>
      </c>
      <c r="FO45" s="341">
        <v>100.01890592567504</v>
      </c>
      <c r="FP45" s="168">
        <v>-0.23816938084237904</v>
      </c>
      <c r="FQ45" s="341">
        <v>115.14183936314458</v>
      </c>
      <c r="FR45" s="168">
        <v>2.9639518961636782</v>
      </c>
      <c r="FS45" s="341">
        <v>117.63463342265952</v>
      </c>
      <c r="FT45" s="168">
        <v>6.2889605717434875</v>
      </c>
      <c r="FU45" s="322">
        <v>2019</v>
      </c>
      <c r="FV45" s="21" t="s">
        <v>8</v>
      </c>
      <c r="FW45" s="341">
        <v>118.43799167240901</v>
      </c>
      <c r="FX45" s="168">
        <v>7.020449549999185</v>
      </c>
      <c r="FY45" s="341">
        <v>101.64101067142133</v>
      </c>
      <c r="FZ45" s="168">
        <v>0.3164595103682899</v>
      </c>
      <c r="GA45" s="341">
        <v>103.88092718059158</v>
      </c>
      <c r="GB45" s="168">
        <v>1.4841102188084818</v>
      </c>
      <c r="GC45" s="322">
        <v>2019</v>
      </c>
      <c r="GD45" s="21" t="s">
        <v>8</v>
      </c>
      <c r="GE45" s="341">
        <v>112.29996144964349</v>
      </c>
      <c r="GF45" s="168">
        <v>2.6380768758715476</v>
      </c>
      <c r="GG45" s="341">
        <v>112.50866693706045</v>
      </c>
      <c r="GH45" s="168">
        <v>1.333912346022359</v>
      </c>
      <c r="GI45" s="341">
        <v>102.75963327971829</v>
      </c>
      <c r="GJ45" s="168">
        <v>4.1481764392842422</v>
      </c>
      <c r="GK45" s="322">
        <v>2019</v>
      </c>
      <c r="GL45" s="21" t="s">
        <v>8</v>
      </c>
      <c r="GM45" s="341">
        <v>111.35967768927948</v>
      </c>
      <c r="GN45" s="168">
        <v>9.918525277581395</v>
      </c>
      <c r="GO45" s="341">
        <v>130.42987561491034</v>
      </c>
      <c r="GP45" s="168">
        <v>11.30862118764135</v>
      </c>
      <c r="GQ45" s="341">
        <v>111.25435911720155</v>
      </c>
      <c r="GR45" s="168">
        <v>-10.436098347175346</v>
      </c>
      <c r="GS45" s="322">
        <v>2019</v>
      </c>
      <c r="GT45" s="21" t="s">
        <v>8</v>
      </c>
      <c r="GU45" s="341">
        <v>117.37980639966371</v>
      </c>
      <c r="GV45" s="168">
        <v>-2.2854439745073734</v>
      </c>
      <c r="GW45" s="341">
        <v>116.28772749896787</v>
      </c>
      <c r="GX45" s="168">
        <v>10.54727551432228</v>
      </c>
      <c r="GY45" s="341">
        <v>114.32652239289099</v>
      </c>
      <c r="GZ45" s="168">
        <v>5.0588568564494949</v>
      </c>
      <c r="HA45" s="322">
        <v>2019</v>
      </c>
      <c r="HB45" s="21" t="s">
        <v>8</v>
      </c>
      <c r="HC45" s="341">
        <v>117.8001252102036</v>
      </c>
      <c r="HD45" s="168">
        <v>2.7329266261790366</v>
      </c>
      <c r="HE45" s="341">
        <v>106.6437681034257</v>
      </c>
      <c r="HF45" s="168">
        <v>6.7236778238468133</v>
      </c>
      <c r="HG45" s="341">
        <v>119.24380122538371</v>
      </c>
      <c r="HH45" s="168">
        <v>16.900264301395197</v>
      </c>
      <c r="HI45" s="322">
        <v>2019</v>
      </c>
      <c r="HJ45" s="21" t="s">
        <v>8</v>
      </c>
      <c r="HK45" s="341">
        <v>113.71783570328479</v>
      </c>
      <c r="HL45" s="168">
        <v>18.451431772244547</v>
      </c>
      <c r="HM45" s="341">
        <v>106.69911480938966</v>
      </c>
      <c r="HN45" s="168">
        <v>-20.185356789501668</v>
      </c>
      <c r="HO45" s="341">
        <v>112.62083149339439</v>
      </c>
      <c r="HP45" s="168">
        <v>16.363670686928259</v>
      </c>
      <c r="HQ45" s="322">
        <v>2019</v>
      </c>
      <c r="HR45" s="21" t="s">
        <v>8</v>
      </c>
      <c r="HS45" s="341">
        <v>123.89268563751597</v>
      </c>
      <c r="HT45" s="168">
        <v>12.908536835578303</v>
      </c>
      <c r="HU45" s="341">
        <v>113.53751079900503</v>
      </c>
      <c r="HV45" s="168">
        <v>6.4831028509949391</v>
      </c>
      <c r="HW45" s="341">
        <v>104.2523049297629</v>
      </c>
      <c r="HX45" s="168">
        <v>-3.1939969893785616</v>
      </c>
      <c r="HY45" s="322">
        <v>2019</v>
      </c>
      <c r="HZ45" s="21" t="s">
        <v>8</v>
      </c>
      <c r="IA45" s="341">
        <v>110.04612606019823</v>
      </c>
      <c r="IB45" s="168">
        <v>-7.621582266570357</v>
      </c>
      <c r="IC45" s="341">
        <v>103.32146276251724</v>
      </c>
      <c r="ID45" s="168">
        <v>3.3170703117737332</v>
      </c>
      <c r="IE45" s="341">
        <v>113.06542500555334</v>
      </c>
      <c r="IF45" s="168">
        <v>7.7724341692691326</v>
      </c>
      <c r="IG45" s="322">
        <v>2019</v>
      </c>
      <c r="IH45" s="21" t="s">
        <v>8</v>
      </c>
      <c r="II45" s="341">
        <v>113.87524187438409</v>
      </c>
      <c r="IJ45" s="168">
        <v>-0.11606788958202685</v>
      </c>
      <c r="IK45" s="341">
        <v>107.57073799100858</v>
      </c>
      <c r="IL45" s="168">
        <v>15.165406825365494</v>
      </c>
      <c r="IM45" s="341">
        <v>124.66299164434598</v>
      </c>
      <c r="IN45" s="168">
        <v>15.662688046152297</v>
      </c>
      <c r="IO45" s="341">
        <v>119.17100761575705</v>
      </c>
      <c r="IP45" s="168">
        <v>0.75010175444117522</v>
      </c>
      <c r="IQ45" s="322">
        <v>2019</v>
      </c>
      <c r="IR45" s="21" t="s">
        <v>8</v>
      </c>
      <c r="IS45" s="341">
        <v>107.96107756096615</v>
      </c>
      <c r="IT45" s="168">
        <v>4.3224302235774985</v>
      </c>
      <c r="IU45" s="341">
        <v>142.41703619870063</v>
      </c>
      <c r="IV45" s="168">
        <v>-7.9558102986634225</v>
      </c>
      <c r="IW45" s="341">
        <v>110.01756900329934</v>
      </c>
      <c r="IX45" s="168">
        <v>3.9058036362866488</v>
      </c>
      <c r="IY45" s="322">
        <v>2019</v>
      </c>
      <c r="IZ45" s="21" t="s">
        <v>8</v>
      </c>
      <c r="JA45" s="341">
        <v>115.26626691233672</v>
      </c>
      <c r="JB45" s="168">
        <v>4.3494604219190194</v>
      </c>
      <c r="JC45" s="341">
        <v>117.50916492944617</v>
      </c>
      <c r="JD45" s="168">
        <v>-0.74784893954220877</v>
      </c>
      <c r="JE45" s="341">
        <v>130.94361465501322</v>
      </c>
      <c r="JF45" s="168">
        <v>10.960865745698499</v>
      </c>
      <c r="JG45" s="322">
        <v>2019</v>
      </c>
      <c r="JH45" s="21" t="s">
        <v>8</v>
      </c>
      <c r="JI45" s="341">
        <v>111.6994829203479</v>
      </c>
      <c r="JJ45" s="168">
        <v>-4.4661170248976561</v>
      </c>
      <c r="JK45" s="341">
        <v>119.14992274741921</v>
      </c>
      <c r="JL45" s="168">
        <v>0.64952869367402855</v>
      </c>
      <c r="JM45" s="341">
        <v>105.53948161652939</v>
      </c>
      <c r="JN45" s="168">
        <v>0.37306333260622182</v>
      </c>
      <c r="JO45" s="322">
        <v>2019</v>
      </c>
      <c r="JP45" s="21" t="s">
        <v>8</v>
      </c>
      <c r="JQ45" s="341">
        <v>118.94895243973063</v>
      </c>
      <c r="JR45" s="168">
        <v>-2.7319760663095423</v>
      </c>
      <c r="JS45" s="341">
        <v>100.84726474495687</v>
      </c>
      <c r="JT45" s="168">
        <v>-1.3628987890171089</v>
      </c>
      <c r="JU45" s="341">
        <v>103.70355241234707</v>
      </c>
      <c r="JV45" s="168">
        <v>6.2912001494557899</v>
      </c>
      <c r="JW45" s="322">
        <v>2019</v>
      </c>
      <c r="JX45" s="21" t="s">
        <v>8</v>
      </c>
      <c r="JY45" s="341">
        <v>105.89050071246754</v>
      </c>
      <c r="JZ45" s="168">
        <v>6.0299000532696425</v>
      </c>
      <c r="KA45" s="341">
        <v>111.25014498830295</v>
      </c>
      <c r="KB45" s="168">
        <v>11.046142813497539</v>
      </c>
      <c r="KC45" s="341">
        <v>106.2649183667105</v>
      </c>
      <c r="KD45" s="168">
        <v>-6.4599728847809104</v>
      </c>
      <c r="KE45" s="322">
        <v>2019</v>
      </c>
      <c r="KF45" s="21" t="s">
        <v>8</v>
      </c>
      <c r="KG45" s="341">
        <v>111.33334535570107</v>
      </c>
      <c r="KH45" s="168">
        <v>-5.8162287328244275</v>
      </c>
      <c r="KI45" s="341">
        <v>109.36382962447384</v>
      </c>
      <c r="KJ45" s="168">
        <v>-12.608636925538022</v>
      </c>
      <c r="KK45" s="341">
        <v>123.19820593266302</v>
      </c>
      <c r="KL45" s="168">
        <v>0.53338319608701568</v>
      </c>
      <c r="KM45" s="322">
        <v>2019</v>
      </c>
      <c r="KN45" s="21" t="s">
        <v>8</v>
      </c>
      <c r="KO45" s="341">
        <v>120.5710111737355</v>
      </c>
      <c r="KP45" s="168">
        <v>7.5525203559403593</v>
      </c>
      <c r="KQ45" s="341">
        <v>130.1583790976614</v>
      </c>
      <c r="KR45" s="168">
        <v>8.3219449381196</v>
      </c>
      <c r="KS45" s="341">
        <v>106.83501615768353</v>
      </c>
      <c r="KT45" s="168">
        <v>4.7052027222791253</v>
      </c>
      <c r="KU45" s="322">
        <v>2019</v>
      </c>
      <c r="KV45" s="21" t="s">
        <v>8</v>
      </c>
      <c r="KW45" s="341">
        <v>124.25163591161129</v>
      </c>
      <c r="KX45" s="168">
        <v>7.3013764628726534</v>
      </c>
      <c r="KY45" s="341">
        <v>121.63647772673232</v>
      </c>
      <c r="KZ45" s="168">
        <v>1.596057189665629</v>
      </c>
      <c r="LA45" s="341">
        <v>110.42429304983516</v>
      </c>
      <c r="LB45" s="168">
        <v>7.8177179289178298</v>
      </c>
      <c r="LC45" s="322">
        <v>2019</v>
      </c>
      <c r="LD45" s="21" t="s">
        <v>8</v>
      </c>
      <c r="LE45" s="341">
        <v>136.25845041919592</v>
      </c>
      <c r="LF45" s="168">
        <v>8.500458734629575</v>
      </c>
      <c r="LG45" s="341">
        <v>142.25337694598326</v>
      </c>
      <c r="LH45" s="168">
        <v>-1.3507580956357401</v>
      </c>
      <c r="LI45" s="341">
        <v>125.63954265845474</v>
      </c>
      <c r="LJ45" s="168">
        <v>3.8632672246130824</v>
      </c>
      <c r="LK45" s="322">
        <v>2019</v>
      </c>
      <c r="LL45" s="21" t="s">
        <v>8</v>
      </c>
      <c r="LM45" s="341">
        <v>167.31155715172204</v>
      </c>
      <c r="LN45" s="168">
        <v>-4.5911415715445401</v>
      </c>
      <c r="LO45" s="341">
        <v>122.18440756115797</v>
      </c>
      <c r="LP45" s="168">
        <v>1.5738967685318386</v>
      </c>
      <c r="LQ45" s="341">
        <v>114.84993371366893</v>
      </c>
      <c r="LR45" s="168">
        <v>2.7854537917826292</v>
      </c>
      <c r="LS45" s="322">
        <v>2019</v>
      </c>
      <c r="LT45" s="21" t="s">
        <v>8</v>
      </c>
      <c r="LU45" s="341">
        <v>109.73007682988964</v>
      </c>
      <c r="LV45" s="168">
        <v>6.1502756127279383</v>
      </c>
      <c r="LW45" s="341">
        <v>133.7144306563122</v>
      </c>
      <c r="LX45" s="168">
        <v>0.47689693085828821</v>
      </c>
      <c r="LY45" s="341">
        <v>95.324811556286548</v>
      </c>
      <c r="LZ45" s="168">
        <v>7.2547305689960098</v>
      </c>
      <c r="MA45" s="322">
        <v>2019</v>
      </c>
      <c r="MB45" s="21" t="s">
        <v>8</v>
      </c>
      <c r="MC45" s="341">
        <v>154.850428056022</v>
      </c>
      <c r="MD45" s="168">
        <v>6.9441367039096775</v>
      </c>
      <c r="ME45" s="341">
        <v>99.874945877161039</v>
      </c>
      <c r="MF45" s="168">
        <v>2.0645665334354959</v>
      </c>
      <c r="MG45" s="341">
        <v>134.08410653975179</v>
      </c>
      <c r="MH45" s="168">
        <v>16.955562833540455</v>
      </c>
      <c r="MI45" s="322">
        <v>2019</v>
      </c>
      <c r="MJ45" s="21" t="s">
        <v>8</v>
      </c>
      <c r="MK45" s="341">
        <v>94.575675752316485</v>
      </c>
      <c r="ML45" s="168">
        <v>11.419274964621778</v>
      </c>
      <c r="MM45" s="341">
        <v>130.72296217819937</v>
      </c>
      <c r="MN45" s="168">
        <v>6.3528449707622059</v>
      </c>
      <c r="MO45" s="341">
        <v>146.50393687827616</v>
      </c>
      <c r="MP45" s="168">
        <v>14.368021719607512</v>
      </c>
    </row>
    <row r="46" spans="1:354" ht="15" hidden="1" customHeight="1">
      <c r="A46" s="322"/>
      <c r="B46" s="21" t="s">
        <v>9</v>
      </c>
      <c r="C46" s="341">
        <v>100.83213497144361</v>
      </c>
      <c r="D46" s="168">
        <v>1.6215057268792066</v>
      </c>
      <c r="E46" s="341">
        <v>96.301510692253132</v>
      </c>
      <c r="F46" s="168">
        <v>-3.7256696249916814</v>
      </c>
      <c r="G46" s="341">
        <v>105.11612128317461</v>
      </c>
      <c r="H46" s="168">
        <v>6.7580166465939442</v>
      </c>
      <c r="I46" s="322"/>
      <c r="J46" s="21" t="s">
        <v>9</v>
      </c>
      <c r="K46" s="341">
        <v>96.823959270466602</v>
      </c>
      <c r="L46" s="168">
        <v>9.404654109496775</v>
      </c>
      <c r="M46" s="341">
        <v>113.58610104347942</v>
      </c>
      <c r="N46" s="168">
        <v>-9.2686497917106863</v>
      </c>
      <c r="O46" s="341">
        <v>97.503255362781843</v>
      </c>
      <c r="P46" s="168">
        <v>5.7767500204937221</v>
      </c>
      <c r="Q46" s="322"/>
      <c r="R46" s="21" t="s">
        <v>9</v>
      </c>
      <c r="S46" s="341">
        <v>107.75278066861794</v>
      </c>
      <c r="T46" s="168">
        <v>-2.4169828902350048</v>
      </c>
      <c r="U46" s="341">
        <v>130.34738814836285</v>
      </c>
      <c r="V46" s="168">
        <v>8.5854325685070165</v>
      </c>
      <c r="W46" s="341">
        <v>108.37737804752635</v>
      </c>
      <c r="X46" s="168">
        <v>2.0069693877635899</v>
      </c>
      <c r="Y46" s="322"/>
      <c r="Z46" s="21" t="s">
        <v>9</v>
      </c>
      <c r="AA46" s="341">
        <v>126.7603316248378</v>
      </c>
      <c r="AB46" s="168">
        <v>19.696192860291319</v>
      </c>
      <c r="AC46" s="341">
        <v>125.56999797026361</v>
      </c>
      <c r="AD46" s="168">
        <v>-3.4053241250822026</v>
      </c>
      <c r="AE46" s="341">
        <v>117.03785246332154</v>
      </c>
      <c r="AF46" s="168">
        <v>4.1158258267138592</v>
      </c>
      <c r="AG46" s="322"/>
      <c r="AH46" s="21" t="s">
        <v>9</v>
      </c>
      <c r="AI46" s="341">
        <v>117.04983395786856</v>
      </c>
      <c r="AJ46" s="168">
        <v>-14.954740224021563</v>
      </c>
      <c r="AK46" s="341">
        <v>141.18125809329629</v>
      </c>
      <c r="AL46" s="168">
        <v>8.0855258118360638</v>
      </c>
      <c r="AM46" s="341">
        <v>118.5731877261955</v>
      </c>
      <c r="AN46" s="168">
        <v>6.5332322545664141</v>
      </c>
      <c r="AO46" s="322"/>
      <c r="AP46" s="21" t="s">
        <v>9</v>
      </c>
      <c r="AQ46" s="341">
        <v>131.70839628012121</v>
      </c>
      <c r="AR46" s="168">
        <v>13.083139770882752</v>
      </c>
      <c r="AS46" s="341">
        <v>117.7533594270194</v>
      </c>
      <c r="AT46" s="168">
        <v>1.9631770090489056</v>
      </c>
      <c r="AU46" s="341">
        <v>111.76417236652379</v>
      </c>
      <c r="AV46" s="168">
        <v>-0.56048381864111718</v>
      </c>
      <c r="AW46" s="322"/>
      <c r="AX46" s="21" t="s">
        <v>9</v>
      </c>
      <c r="AY46" s="341">
        <v>114.19132185893453</v>
      </c>
      <c r="AZ46" s="168">
        <v>-14.768960720353832</v>
      </c>
      <c r="BA46" s="341">
        <v>119.12839695592693</v>
      </c>
      <c r="BB46" s="168">
        <v>1.4350266212853597</v>
      </c>
      <c r="BC46" s="341">
        <v>114.48717164999103</v>
      </c>
      <c r="BD46" s="168">
        <v>7.9969305989305894</v>
      </c>
      <c r="BE46" s="322"/>
      <c r="BF46" s="21" t="s">
        <v>9</v>
      </c>
      <c r="BG46" s="341">
        <v>118.69774710900363</v>
      </c>
      <c r="BH46" s="168">
        <v>12.432773057550392</v>
      </c>
      <c r="BI46" s="341">
        <v>112.75266602874301</v>
      </c>
      <c r="BJ46" s="168">
        <v>-3.5139652641088759</v>
      </c>
      <c r="BK46" s="341">
        <v>120.07690891187001</v>
      </c>
      <c r="BL46" s="168">
        <v>-9.0191136171260098</v>
      </c>
      <c r="BM46" s="322"/>
      <c r="BN46" s="21" t="s">
        <v>9</v>
      </c>
      <c r="BO46" s="341">
        <v>117.2597127702057</v>
      </c>
      <c r="BP46" s="168">
        <v>-0.34442387850127432</v>
      </c>
      <c r="BQ46" s="341">
        <v>133.29394958816451</v>
      </c>
      <c r="BR46" s="168">
        <v>2.1322795800342789</v>
      </c>
      <c r="BS46" s="341">
        <v>130.94846274658028</v>
      </c>
      <c r="BT46" s="168">
        <v>4.9482982341501724</v>
      </c>
      <c r="BU46" s="322"/>
      <c r="BV46" s="21" t="s">
        <v>9</v>
      </c>
      <c r="BW46" s="341">
        <v>123.98989873402935</v>
      </c>
      <c r="BX46" s="168">
        <v>-3.8920025097935564</v>
      </c>
      <c r="BY46" s="341">
        <v>115.82082287140344</v>
      </c>
      <c r="BZ46" s="168">
        <v>5.7056101287346479</v>
      </c>
      <c r="CA46" s="341">
        <v>106.18109363060726</v>
      </c>
      <c r="CB46" s="168">
        <v>-6.9966952870584436</v>
      </c>
      <c r="CC46" s="322"/>
      <c r="CD46" s="21" t="s">
        <v>9</v>
      </c>
      <c r="CE46" s="341">
        <v>130.20088005601727</v>
      </c>
      <c r="CF46" s="168">
        <v>17.499883869300874</v>
      </c>
      <c r="CG46" s="341">
        <v>111.82546386736442</v>
      </c>
      <c r="CH46" s="168">
        <v>-6.2575733499147788</v>
      </c>
      <c r="CI46" s="341">
        <v>135.16410141676124</v>
      </c>
      <c r="CJ46" s="168">
        <v>7.3483728116761711</v>
      </c>
      <c r="CK46" s="322"/>
      <c r="CL46" s="21" t="s">
        <v>9</v>
      </c>
      <c r="CM46" s="341">
        <v>154.01250217198859</v>
      </c>
      <c r="CN46" s="168">
        <v>16.631822380419621</v>
      </c>
      <c r="CO46" s="341">
        <v>119.90847889599861</v>
      </c>
      <c r="CP46" s="168">
        <v>2.084479808681408</v>
      </c>
      <c r="CQ46" s="341">
        <v>122.98232493294047</v>
      </c>
      <c r="CR46" s="168">
        <v>-6.0551362558947091</v>
      </c>
      <c r="CS46" s="322"/>
      <c r="CT46" s="21" t="s">
        <v>9</v>
      </c>
      <c r="CU46" s="341">
        <v>137.54820987115673</v>
      </c>
      <c r="CV46" s="168">
        <v>3.3348868142756771</v>
      </c>
      <c r="CW46" s="341">
        <v>95.409702462522475</v>
      </c>
      <c r="CX46" s="168">
        <v>10.137573982244291</v>
      </c>
      <c r="CY46" s="341">
        <v>125.84883304885699</v>
      </c>
      <c r="CZ46" s="168">
        <v>-2.1159961292137126</v>
      </c>
      <c r="DA46" s="322"/>
      <c r="DB46" s="21" t="s">
        <v>9</v>
      </c>
      <c r="DC46" s="341">
        <v>102.13816226646166</v>
      </c>
      <c r="DD46" s="168">
        <v>7.1897660108482171</v>
      </c>
      <c r="DE46" s="341">
        <v>193.54583777185846</v>
      </c>
      <c r="DF46" s="168">
        <v>-10.202613645973784</v>
      </c>
      <c r="DG46" s="341">
        <v>119.65247734243967</v>
      </c>
      <c r="DH46" s="168">
        <v>8.7130797252050769</v>
      </c>
      <c r="DI46" s="322"/>
      <c r="DJ46" s="21" t="s">
        <v>9</v>
      </c>
      <c r="DK46" s="341">
        <v>120.05323440444522</v>
      </c>
      <c r="DL46" s="168">
        <v>-0.8055261476149127</v>
      </c>
      <c r="DM46" s="341">
        <v>105.07455855671714</v>
      </c>
      <c r="DN46" s="168">
        <v>14.648492966593565</v>
      </c>
      <c r="DO46" s="341">
        <v>121.99449849343942</v>
      </c>
      <c r="DP46" s="168">
        <v>3.5605380678537415</v>
      </c>
      <c r="DQ46" s="322"/>
      <c r="DR46" s="21" t="s">
        <v>9</v>
      </c>
      <c r="DS46" s="341">
        <v>122.66980796672119</v>
      </c>
      <c r="DT46" s="168">
        <v>7.1255752245869672</v>
      </c>
      <c r="DU46" s="341">
        <v>112.44817753600677</v>
      </c>
      <c r="DV46" s="168">
        <v>3.1957220064914083</v>
      </c>
      <c r="DW46" s="341">
        <v>137.37739530714049</v>
      </c>
      <c r="DX46" s="168">
        <v>8.559303298554056</v>
      </c>
      <c r="DY46" s="322"/>
      <c r="DZ46" s="21" t="s">
        <v>9</v>
      </c>
      <c r="EA46" s="341">
        <v>110.53997068470512</v>
      </c>
      <c r="EB46" s="168">
        <v>2.8230927213565735</v>
      </c>
      <c r="EC46" s="341">
        <v>121.19463343037081</v>
      </c>
      <c r="ED46" s="168">
        <v>-1.8534402601147946</v>
      </c>
      <c r="EE46" s="341">
        <v>123.20781047872735</v>
      </c>
      <c r="EF46" s="168">
        <v>7.5412046226749823</v>
      </c>
      <c r="EG46" s="322"/>
      <c r="EH46" s="21" t="s">
        <v>9</v>
      </c>
      <c r="EI46" s="341">
        <v>120.73883064028742</v>
      </c>
      <c r="EJ46" s="168">
        <v>4.0668866148755995</v>
      </c>
      <c r="EK46" s="341">
        <v>118.2357294528548</v>
      </c>
      <c r="EL46" s="168">
        <v>-0.82817611724556173</v>
      </c>
      <c r="EM46" s="341">
        <v>118.63230583127681</v>
      </c>
      <c r="EN46" s="168">
        <v>-7.4348192058238283E-2</v>
      </c>
      <c r="EO46" s="322"/>
      <c r="EP46" s="21" t="s">
        <v>9</v>
      </c>
      <c r="EQ46" s="341">
        <v>108.91649634348509</v>
      </c>
      <c r="ER46" s="168">
        <v>2.0471222070360255</v>
      </c>
      <c r="ES46" s="341">
        <v>114.08028054693273</v>
      </c>
      <c r="ET46" s="168">
        <v>-6.0444336398254848</v>
      </c>
      <c r="EU46" s="341">
        <v>115.18318351549117</v>
      </c>
      <c r="EV46" s="168">
        <v>3.1208147394822277</v>
      </c>
      <c r="EW46" s="322"/>
      <c r="EX46" s="21" t="s">
        <v>9</v>
      </c>
      <c r="EY46" s="341">
        <v>101.02397081023337</v>
      </c>
      <c r="EZ46" s="168">
        <v>-3.5382364354640004</v>
      </c>
      <c r="FA46" s="341">
        <v>112.82699456132393</v>
      </c>
      <c r="FB46" s="168">
        <v>3.9224498626924174</v>
      </c>
      <c r="FC46" s="341">
        <v>148.17597534084237</v>
      </c>
      <c r="FD46" s="168">
        <v>32.037869873387933</v>
      </c>
      <c r="FE46" s="322"/>
      <c r="FF46" s="21" t="s">
        <v>9</v>
      </c>
      <c r="FG46" s="341">
        <v>110.9434193533948</v>
      </c>
      <c r="FH46" s="168">
        <v>-4.4947050553551549</v>
      </c>
      <c r="FI46" s="341">
        <v>121.8475134059713</v>
      </c>
      <c r="FJ46" s="168">
        <v>3.2064192785853436</v>
      </c>
      <c r="FK46" s="341">
        <v>111.95048536031891</v>
      </c>
      <c r="FL46" s="168">
        <v>7.4298863089172613</v>
      </c>
      <c r="FM46" s="322"/>
      <c r="FN46" s="21" t="s">
        <v>9</v>
      </c>
      <c r="FO46" s="341">
        <v>97.963623651601438</v>
      </c>
      <c r="FP46" s="168">
        <v>3.2255569551252279</v>
      </c>
      <c r="FQ46" s="341">
        <v>123.69182127883711</v>
      </c>
      <c r="FR46" s="168">
        <v>7.370791714782527</v>
      </c>
      <c r="FS46" s="341">
        <v>121.22555043151995</v>
      </c>
      <c r="FT46" s="168">
        <v>0.58991443857996728</v>
      </c>
      <c r="FU46" s="322"/>
      <c r="FV46" s="21" t="s">
        <v>9</v>
      </c>
      <c r="FW46" s="341">
        <v>120.8804072721836</v>
      </c>
      <c r="FX46" s="168">
        <v>6.0557258171826049</v>
      </c>
      <c r="FY46" s="341">
        <v>109.33195160113111</v>
      </c>
      <c r="FZ46" s="168">
        <v>3.8788949178074148</v>
      </c>
      <c r="GA46" s="341">
        <v>110.91042409726201</v>
      </c>
      <c r="GB46" s="168">
        <v>12.954115362630318</v>
      </c>
      <c r="GC46" s="322"/>
      <c r="GD46" s="21" t="s">
        <v>9</v>
      </c>
      <c r="GE46" s="341">
        <v>117.8795620021247</v>
      </c>
      <c r="GF46" s="168">
        <v>5.8254839907459655</v>
      </c>
      <c r="GG46" s="341">
        <v>118.96850150260299</v>
      </c>
      <c r="GH46" s="168">
        <v>9.1867012594600368</v>
      </c>
      <c r="GI46" s="341">
        <v>103.35301993629049</v>
      </c>
      <c r="GJ46" s="168">
        <v>-9.4761514084878655</v>
      </c>
      <c r="GK46" s="322"/>
      <c r="GL46" s="21" t="s">
        <v>9</v>
      </c>
      <c r="GM46" s="341">
        <v>106.96702158065303</v>
      </c>
      <c r="GN46" s="168">
        <v>3.18848880971521</v>
      </c>
      <c r="GO46" s="341">
        <v>132.83334815576765</v>
      </c>
      <c r="GP46" s="168">
        <v>7.3031916093707849</v>
      </c>
      <c r="GQ46" s="341">
        <v>133.95593495125601</v>
      </c>
      <c r="GR46" s="168">
        <v>-0.79210780327923658</v>
      </c>
      <c r="GS46" s="322"/>
      <c r="GT46" s="21" t="s">
        <v>9</v>
      </c>
      <c r="GU46" s="341">
        <v>120.94278497041135</v>
      </c>
      <c r="GV46" s="168">
        <v>0.90248861677879688</v>
      </c>
      <c r="GW46" s="341">
        <v>123.69694317779285</v>
      </c>
      <c r="GX46" s="168">
        <v>10.337711203733392</v>
      </c>
      <c r="GY46" s="341">
        <v>119.67061562529864</v>
      </c>
      <c r="GZ46" s="168">
        <v>4.0330256945279075</v>
      </c>
      <c r="HA46" s="322"/>
      <c r="HB46" s="21" t="s">
        <v>9</v>
      </c>
      <c r="HC46" s="341">
        <v>123.67145935397961</v>
      </c>
      <c r="HD46" s="168">
        <v>2.6698789771549798</v>
      </c>
      <c r="HE46" s="341">
        <v>114.74927467293554</v>
      </c>
      <c r="HF46" s="168">
        <v>3.8148993850548152</v>
      </c>
      <c r="HG46" s="341">
        <v>112.47159725685147</v>
      </c>
      <c r="HH46" s="168">
        <v>5.5754434615757305</v>
      </c>
      <c r="HI46" s="322"/>
      <c r="HJ46" s="21" t="s">
        <v>9</v>
      </c>
      <c r="HK46" s="341">
        <v>109.98662230101668</v>
      </c>
      <c r="HL46" s="168">
        <v>4.5945065626024757</v>
      </c>
      <c r="HM46" s="341">
        <v>118.44293969313939</v>
      </c>
      <c r="HN46" s="168">
        <v>0.94893341913520146</v>
      </c>
      <c r="HO46" s="341">
        <v>113.27563367687684</v>
      </c>
      <c r="HP46" s="168">
        <v>13.193279290643517</v>
      </c>
      <c r="HQ46" s="322"/>
      <c r="HR46" s="21" t="s">
        <v>9</v>
      </c>
      <c r="HS46" s="341">
        <v>116.61821420363195</v>
      </c>
      <c r="HT46" s="168">
        <v>8.8783128392014419</v>
      </c>
      <c r="HU46" s="341">
        <v>117.56049070813192</v>
      </c>
      <c r="HV46" s="168">
        <v>6.4450592816061629</v>
      </c>
      <c r="HW46" s="341">
        <v>120.80824261753361</v>
      </c>
      <c r="HX46" s="168">
        <v>-1.8514618646046301</v>
      </c>
      <c r="HY46" s="322"/>
      <c r="HZ46" s="21" t="s">
        <v>9</v>
      </c>
      <c r="IA46" s="341">
        <v>108.52321139892119</v>
      </c>
      <c r="IB46" s="168">
        <v>3.2730289516835285</v>
      </c>
      <c r="IC46" s="341">
        <v>118.95014640173981</v>
      </c>
      <c r="ID46" s="168">
        <v>1.8218974808348491</v>
      </c>
      <c r="IE46" s="341">
        <v>116.27109419173065</v>
      </c>
      <c r="IF46" s="168">
        <v>11.298545358415609</v>
      </c>
      <c r="IG46" s="322"/>
      <c r="IH46" s="21" t="s">
        <v>9</v>
      </c>
      <c r="II46" s="341">
        <v>130.48929633899613</v>
      </c>
      <c r="IJ46" s="168">
        <v>3.6553145682012058</v>
      </c>
      <c r="IK46" s="341">
        <v>119.87988897330892</v>
      </c>
      <c r="IL46" s="168">
        <v>2.0296728578851173</v>
      </c>
      <c r="IM46" s="341">
        <v>131.85698385627197</v>
      </c>
      <c r="IN46" s="168">
        <v>10.805341918075968</v>
      </c>
      <c r="IO46" s="341">
        <v>118.81106851341583</v>
      </c>
      <c r="IP46" s="168">
        <v>-21.641330313837543</v>
      </c>
      <c r="IQ46" s="322"/>
      <c r="IR46" s="21" t="s">
        <v>9</v>
      </c>
      <c r="IS46" s="341">
        <v>109.51934285312753</v>
      </c>
      <c r="IT46" s="168">
        <v>10.007546936285735</v>
      </c>
      <c r="IU46" s="341">
        <v>99.513242583038675</v>
      </c>
      <c r="IV46" s="168">
        <v>11.068169856217835</v>
      </c>
      <c r="IW46" s="341">
        <v>120.03737762567454</v>
      </c>
      <c r="IX46" s="168">
        <v>11.100860841547529</v>
      </c>
      <c r="IY46" s="322"/>
      <c r="IZ46" s="21" t="s">
        <v>9</v>
      </c>
      <c r="JA46" s="341">
        <v>126.27897230229939</v>
      </c>
      <c r="JB46" s="168">
        <v>-3.9976543986057607</v>
      </c>
      <c r="JC46" s="341">
        <v>131.2426277667692</v>
      </c>
      <c r="JD46" s="168">
        <v>0.87625492546294481</v>
      </c>
      <c r="JE46" s="341">
        <v>155.32371273264343</v>
      </c>
      <c r="JF46" s="168">
        <v>4.4241072511131989</v>
      </c>
      <c r="JG46" s="322"/>
      <c r="JH46" s="21" t="s">
        <v>9</v>
      </c>
      <c r="JI46" s="341">
        <v>123.90252227519329</v>
      </c>
      <c r="JJ46" s="168">
        <v>-10.742930344098923</v>
      </c>
      <c r="JK46" s="341">
        <v>140.89497448470132</v>
      </c>
      <c r="JL46" s="168">
        <v>4.4155142957725815</v>
      </c>
      <c r="JM46" s="341">
        <v>108.67226491602112</v>
      </c>
      <c r="JN46" s="168">
        <v>7.4722147397388738</v>
      </c>
      <c r="JO46" s="322"/>
      <c r="JP46" s="21" t="s">
        <v>9</v>
      </c>
      <c r="JQ46" s="341">
        <v>119.07197043251318</v>
      </c>
      <c r="JR46" s="168">
        <v>3.3390393017819235</v>
      </c>
      <c r="JS46" s="341">
        <v>115.97678755897857</v>
      </c>
      <c r="JT46" s="168">
        <v>9.2073485763421843</v>
      </c>
      <c r="JU46" s="341">
        <v>110.98881077761014</v>
      </c>
      <c r="JV46" s="168">
        <v>13.030005321521614</v>
      </c>
      <c r="JW46" s="322"/>
      <c r="JX46" s="21" t="s">
        <v>9</v>
      </c>
      <c r="JY46" s="341">
        <v>117.15128456499463</v>
      </c>
      <c r="JZ46" s="168">
        <v>8.2563021505400229</v>
      </c>
      <c r="KA46" s="341">
        <v>108.92486220777594</v>
      </c>
      <c r="KB46" s="168">
        <v>7.3451421165861461</v>
      </c>
      <c r="KC46" s="341">
        <v>108.10550132477321</v>
      </c>
      <c r="KD46" s="168">
        <v>-10.966608877425656</v>
      </c>
      <c r="KE46" s="322"/>
      <c r="KF46" s="21" t="s">
        <v>9</v>
      </c>
      <c r="KG46" s="341">
        <v>108.51026353776108</v>
      </c>
      <c r="KH46" s="168">
        <v>3.0558296818966397</v>
      </c>
      <c r="KI46" s="341">
        <v>108.48363418655038</v>
      </c>
      <c r="KJ46" s="168">
        <v>3.90262963575924</v>
      </c>
      <c r="KK46" s="341">
        <v>126.82788064079661</v>
      </c>
      <c r="KL46" s="168">
        <v>5.8960022173272648</v>
      </c>
      <c r="KM46" s="322"/>
      <c r="KN46" s="21" t="s">
        <v>9</v>
      </c>
      <c r="KO46" s="341">
        <v>109.96605333604062</v>
      </c>
      <c r="KP46" s="168">
        <v>-6.7203822783201588</v>
      </c>
      <c r="KQ46" s="341">
        <v>130.79131567900325</v>
      </c>
      <c r="KR46" s="168">
        <v>-4.6060213083320605</v>
      </c>
      <c r="KS46" s="341">
        <v>104.10172115337882</v>
      </c>
      <c r="KT46" s="168">
        <v>-1.8442004846035474</v>
      </c>
      <c r="KU46" s="322"/>
      <c r="KV46" s="21" t="s">
        <v>9</v>
      </c>
      <c r="KW46" s="341">
        <v>129.15371832722693</v>
      </c>
      <c r="KX46" s="168">
        <v>9.6703396832480024</v>
      </c>
      <c r="KY46" s="341">
        <v>126.75378021306972</v>
      </c>
      <c r="KZ46" s="168">
        <v>2.5848335773205093</v>
      </c>
      <c r="LA46" s="341">
        <v>129.65502299948926</v>
      </c>
      <c r="LB46" s="168">
        <v>3.4782203590543617</v>
      </c>
      <c r="LC46" s="322"/>
      <c r="LD46" s="21" t="s">
        <v>9</v>
      </c>
      <c r="LE46" s="341">
        <v>139.46610285358935</v>
      </c>
      <c r="LF46" s="168">
        <v>17.648212696588118</v>
      </c>
      <c r="LG46" s="341">
        <v>137.65122386917537</v>
      </c>
      <c r="LH46" s="168">
        <v>3.8586708507401681</v>
      </c>
      <c r="LI46" s="341">
        <v>128.65445861656949</v>
      </c>
      <c r="LJ46" s="168">
        <v>6.0930471908307737</v>
      </c>
      <c r="LK46" s="322"/>
      <c r="LL46" s="21" t="s">
        <v>9</v>
      </c>
      <c r="LM46" s="341">
        <v>156.05453262354035</v>
      </c>
      <c r="LN46" s="168">
        <v>3.0921117999298247</v>
      </c>
      <c r="LO46" s="341">
        <v>111.7193548712587</v>
      </c>
      <c r="LP46" s="168">
        <v>-4.1819401088675363</v>
      </c>
      <c r="LQ46" s="341">
        <v>153.95379503682366</v>
      </c>
      <c r="LR46" s="168">
        <v>5.1403377959970982</v>
      </c>
      <c r="LS46" s="322"/>
      <c r="LT46" s="21" t="s">
        <v>9</v>
      </c>
      <c r="LU46" s="341">
        <v>114.74009020925128</v>
      </c>
      <c r="LV46" s="168">
        <v>-2.4210847186890874</v>
      </c>
      <c r="LW46" s="341">
        <v>105.42063377632418</v>
      </c>
      <c r="LX46" s="168">
        <v>5.6212187219854286</v>
      </c>
      <c r="LY46" s="341">
        <v>93.790497534342933</v>
      </c>
      <c r="LZ46" s="168">
        <v>23.913870512062928</v>
      </c>
      <c r="MA46" s="322"/>
      <c r="MB46" s="21" t="s">
        <v>9</v>
      </c>
      <c r="MC46" s="341">
        <v>135.69354519570027</v>
      </c>
      <c r="MD46" s="168">
        <v>0.68391883858440394</v>
      </c>
      <c r="ME46" s="341">
        <v>95.422240604813382</v>
      </c>
      <c r="MF46" s="168">
        <v>27.360462390350463</v>
      </c>
      <c r="MG46" s="341">
        <v>117.83672058476436</v>
      </c>
      <c r="MH46" s="168">
        <v>-9.3029079756865798</v>
      </c>
      <c r="MI46" s="322"/>
      <c r="MJ46" s="21" t="s">
        <v>9</v>
      </c>
      <c r="MK46" s="341">
        <v>91.494288391445878</v>
      </c>
      <c r="ML46" s="168">
        <v>2.9561267987178184</v>
      </c>
      <c r="MM46" s="341">
        <v>121.33434128415063</v>
      </c>
      <c r="MN46" s="168">
        <v>5.9807336846615016</v>
      </c>
      <c r="MO46" s="341">
        <v>154.83763684953874</v>
      </c>
      <c r="MP46" s="168">
        <v>11.650729940323899</v>
      </c>
    </row>
    <row r="47" spans="1:354" ht="15" hidden="1" customHeight="1">
      <c r="A47" s="322"/>
      <c r="B47" s="21" t="s">
        <v>10</v>
      </c>
      <c r="C47" s="341">
        <v>91.062516868209244</v>
      </c>
      <c r="D47" s="168">
        <v>-3.757643489516596</v>
      </c>
      <c r="E47" s="341">
        <v>84.173997856699643</v>
      </c>
      <c r="F47" s="168">
        <v>-11.514972614248208</v>
      </c>
      <c r="G47" s="341">
        <v>97.576038920556314</v>
      </c>
      <c r="H47" s="168">
        <v>3.6547126447996021</v>
      </c>
      <c r="I47" s="322"/>
      <c r="J47" s="21" t="s">
        <v>10</v>
      </c>
      <c r="K47" s="341">
        <v>108.30522622403066</v>
      </c>
      <c r="L47" s="168">
        <v>8.5850397374064471</v>
      </c>
      <c r="M47" s="341">
        <v>112.11681894493093</v>
      </c>
      <c r="N47" s="168">
        <v>-29.058220508425748</v>
      </c>
      <c r="O47" s="341">
        <v>105.78602293954425</v>
      </c>
      <c r="P47" s="168">
        <v>10.040397762585428</v>
      </c>
      <c r="Q47" s="322"/>
      <c r="R47" s="21" t="s">
        <v>10</v>
      </c>
      <c r="S47" s="341">
        <v>119.37805892080458</v>
      </c>
      <c r="T47" s="168">
        <v>9.0394128743265014</v>
      </c>
      <c r="U47" s="341">
        <v>132.06814690647778</v>
      </c>
      <c r="V47" s="168">
        <v>28.092124335774258</v>
      </c>
      <c r="W47" s="341">
        <v>133.000841354946</v>
      </c>
      <c r="X47" s="168">
        <v>20.416944693318612</v>
      </c>
      <c r="Y47" s="322"/>
      <c r="Z47" s="21" t="s">
        <v>10</v>
      </c>
      <c r="AA47" s="341">
        <v>141.12441707167977</v>
      </c>
      <c r="AB47" s="168">
        <v>21.352308001258464</v>
      </c>
      <c r="AC47" s="341">
        <v>129.39222436727232</v>
      </c>
      <c r="AD47" s="168">
        <v>12.134475478672456</v>
      </c>
      <c r="AE47" s="341">
        <v>135.05303615123691</v>
      </c>
      <c r="AF47" s="168">
        <v>22.104944541892536</v>
      </c>
      <c r="AG47" s="322"/>
      <c r="AH47" s="21" t="s">
        <v>10</v>
      </c>
      <c r="AI47" s="341">
        <v>132.05115313025695</v>
      </c>
      <c r="AJ47" s="168">
        <v>-7.8078337794232908</v>
      </c>
      <c r="AK47" s="341">
        <v>145.51525702900676</v>
      </c>
      <c r="AL47" s="168">
        <v>2.8033295818083275</v>
      </c>
      <c r="AM47" s="341">
        <v>130.25749552552975</v>
      </c>
      <c r="AN47" s="168">
        <v>19.357760572157829</v>
      </c>
      <c r="AO47" s="322"/>
      <c r="AP47" s="21" t="s">
        <v>10</v>
      </c>
      <c r="AQ47" s="341">
        <v>140.924667657718</v>
      </c>
      <c r="AR47" s="168">
        <v>24.546483942487043</v>
      </c>
      <c r="AS47" s="341">
        <v>129.99646160800438</v>
      </c>
      <c r="AT47" s="168">
        <v>17.52185211956909</v>
      </c>
      <c r="AU47" s="341">
        <v>125.63310012993897</v>
      </c>
      <c r="AV47" s="168">
        <v>12.026138643947348</v>
      </c>
      <c r="AW47" s="322"/>
      <c r="AX47" s="21" t="s">
        <v>10</v>
      </c>
      <c r="AY47" s="341">
        <v>132.75964226891324</v>
      </c>
      <c r="AZ47" s="168">
        <v>-3.9280076226072254</v>
      </c>
      <c r="BA47" s="341">
        <v>125.44682103904671</v>
      </c>
      <c r="BB47" s="168">
        <v>-1.8924205732041059</v>
      </c>
      <c r="BC47" s="341">
        <v>124.07297963700614</v>
      </c>
      <c r="BD47" s="168">
        <v>14.460619729042492</v>
      </c>
      <c r="BE47" s="322"/>
      <c r="BF47" s="21" t="s">
        <v>10</v>
      </c>
      <c r="BG47" s="341">
        <v>134.19064748983104</v>
      </c>
      <c r="BH47" s="168">
        <v>26.377309516552302</v>
      </c>
      <c r="BI47" s="341">
        <v>128.32865131368786</v>
      </c>
      <c r="BJ47" s="168">
        <v>-5.0614226498356487</v>
      </c>
      <c r="BK47" s="341">
        <v>136.46696478518064</v>
      </c>
      <c r="BL47" s="168">
        <v>-1.700503032515698</v>
      </c>
      <c r="BM47" s="322"/>
      <c r="BN47" s="21" t="s">
        <v>10</v>
      </c>
      <c r="BO47" s="341">
        <v>132.55486123539268</v>
      </c>
      <c r="BP47" s="168">
        <v>2.5115914855405208E-2</v>
      </c>
      <c r="BQ47" s="341">
        <v>132.54511688841302</v>
      </c>
      <c r="BR47" s="168">
        <v>-7.2427474237576916</v>
      </c>
      <c r="BS47" s="341">
        <v>130.14566975364514</v>
      </c>
      <c r="BT47" s="168">
        <v>13.327762251021568</v>
      </c>
      <c r="BU47" s="322"/>
      <c r="BV47" s="21" t="s">
        <v>10</v>
      </c>
      <c r="BW47" s="341">
        <v>117.88243962833072</v>
      </c>
      <c r="BX47" s="168">
        <v>-13.838015112164186</v>
      </c>
      <c r="BY47" s="341">
        <v>111.64565575283281</v>
      </c>
      <c r="BZ47" s="168">
        <v>4.5275571757868107</v>
      </c>
      <c r="CA47" s="341">
        <v>109.61881370763695</v>
      </c>
      <c r="CB47" s="168">
        <v>3.5313842758284437</v>
      </c>
      <c r="CC47" s="322"/>
      <c r="CD47" s="21" t="s">
        <v>10</v>
      </c>
      <c r="CE47" s="341">
        <v>122.71829523711089</v>
      </c>
      <c r="CF47" s="168">
        <v>6.9106689009656321</v>
      </c>
      <c r="CG47" s="341">
        <v>108.21442109438874</v>
      </c>
      <c r="CH47" s="168">
        <v>-0.52770875064524603</v>
      </c>
      <c r="CI47" s="341">
        <v>123.06602980232033</v>
      </c>
      <c r="CJ47" s="168">
        <v>5.7006013013118917</v>
      </c>
      <c r="CK47" s="322"/>
      <c r="CL47" s="21" t="s">
        <v>10</v>
      </c>
      <c r="CM47" s="341">
        <v>122.20986696834444</v>
      </c>
      <c r="CN47" s="168">
        <v>5.4520573913849404</v>
      </c>
      <c r="CO47" s="341">
        <v>111.6751523589416</v>
      </c>
      <c r="CP47" s="168">
        <v>7.2549712001798383</v>
      </c>
      <c r="CQ47" s="341">
        <v>118.6699016335282</v>
      </c>
      <c r="CR47" s="168">
        <v>9.0633688309872866</v>
      </c>
      <c r="CS47" s="322"/>
      <c r="CT47" s="21" t="s">
        <v>10</v>
      </c>
      <c r="CU47" s="341">
        <v>119.6831758138464</v>
      </c>
      <c r="CV47" s="168">
        <v>-1.2975358653621072</v>
      </c>
      <c r="CW47" s="341">
        <v>104.63930089364401</v>
      </c>
      <c r="CX47" s="168">
        <v>20.3876493943621</v>
      </c>
      <c r="CY47" s="341">
        <v>134.13308632328815</v>
      </c>
      <c r="CZ47" s="168">
        <v>-2.4806291532248679</v>
      </c>
      <c r="DA47" s="322"/>
      <c r="DB47" s="21" t="s">
        <v>10</v>
      </c>
      <c r="DC47" s="341">
        <v>100.7457153228098</v>
      </c>
      <c r="DD47" s="168">
        <v>5.319810896865377</v>
      </c>
      <c r="DE47" s="341">
        <v>197.85884499698136</v>
      </c>
      <c r="DF47" s="168">
        <v>1.1332459448419883</v>
      </c>
      <c r="DG47" s="341">
        <v>102.31358185031233</v>
      </c>
      <c r="DH47" s="168">
        <v>-4.7012215854388728</v>
      </c>
      <c r="DI47" s="322"/>
      <c r="DJ47" s="21" t="s">
        <v>10</v>
      </c>
      <c r="DK47" s="341">
        <v>122.9620598931668</v>
      </c>
      <c r="DL47" s="168">
        <v>9.5178471824933126</v>
      </c>
      <c r="DM47" s="341">
        <v>100.62024295800541</v>
      </c>
      <c r="DN47" s="168">
        <v>5.1312790761905802</v>
      </c>
      <c r="DO47" s="341">
        <v>117.4965875332354</v>
      </c>
      <c r="DP47" s="168">
        <v>-3.3610278910421982</v>
      </c>
      <c r="DQ47" s="322"/>
      <c r="DR47" s="21" t="s">
        <v>10</v>
      </c>
      <c r="DS47" s="341">
        <v>123.19560175008588</v>
      </c>
      <c r="DT47" s="168">
        <v>6.5248885706141664</v>
      </c>
      <c r="DU47" s="341">
        <v>119.51901964030681</v>
      </c>
      <c r="DV47" s="168">
        <v>5.9038682661264517</v>
      </c>
      <c r="DW47" s="341">
        <v>131.74741798858267</v>
      </c>
      <c r="DX47" s="168">
        <v>2.961268393501129</v>
      </c>
      <c r="DY47" s="322"/>
      <c r="DZ47" s="21" t="s">
        <v>10</v>
      </c>
      <c r="EA47" s="341">
        <v>108.51736806817748</v>
      </c>
      <c r="EB47" s="168">
        <v>2.950940867339753</v>
      </c>
      <c r="EC47" s="341">
        <v>122.15973579565228</v>
      </c>
      <c r="ED47" s="168">
        <v>3.8395252607468677</v>
      </c>
      <c r="EE47" s="341">
        <v>124.56773750383586</v>
      </c>
      <c r="EF47" s="168">
        <v>3.2497850190231077</v>
      </c>
      <c r="EG47" s="322"/>
      <c r="EH47" s="21" t="s">
        <v>10</v>
      </c>
      <c r="EI47" s="341">
        <v>124.79224287392442</v>
      </c>
      <c r="EJ47" s="168">
        <v>0.37457400607358693</v>
      </c>
      <c r="EK47" s="341">
        <v>118.47044102341205</v>
      </c>
      <c r="EL47" s="168">
        <v>2.0043571075647009</v>
      </c>
      <c r="EM47" s="341">
        <v>120.52379370452263</v>
      </c>
      <c r="EN47" s="168">
        <v>0.87790301261468073</v>
      </c>
      <c r="EO47" s="322"/>
      <c r="EP47" s="21" t="s">
        <v>10</v>
      </c>
      <c r="EQ47" s="341">
        <v>111.10031362256636</v>
      </c>
      <c r="ER47" s="168">
        <v>2.7492264304230503</v>
      </c>
      <c r="ES47" s="341">
        <v>108.26266764163142</v>
      </c>
      <c r="ET47" s="168">
        <v>-6.1914223759154652</v>
      </c>
      <c r="EU47" s="341">
        <v>110.68497478280285</v>
      </c>
      <c r="EV47" s="168">
        <v>1.4409137764975952</v>
      </c>
      <c r="EW47" s="322"/>
      <c r="EX47" s="21" t="s">
        <v>10</v>
      </c>
      <c r="EY47" s="341">
        <v>103.85699152943819</v>
      </c>
      <c r="EZ47" s="168">
        <v>-3.9211666782751706</v>
      </c>
      <c r="FA47" s="341">
        <v>115.933452653532</v>
      </c>
      <c r="FB47" s="168">
        <v>3.0319059731957623</v>
      </c>
      <c r="FC47" s="341">
        <v>146.41453943334514</v>
      </c>
      <c r="FD47" s="168">
        <v>24.060852897702304</v>
      </c>
      <c r="FE47" s="322"/>
      <c r="FF47" s="21" t="s">
        <v>10</v>
      </c>
      <c r="FG47" s="341">
        <v>115.85546678886332</v>
      </c>
      <c r="FH47" s="168">
        <v>-1.4975172420476781</v>
      </c>
      <c r="FI47" s="341">
        <v>126.07755698060164</v>
      </c>
      <c r="FJ47" s="168">
        <v>2.6203294556599133</v>
      </c>
      <c r="FK47" s="341">
        <v>112.74538913516119</v>
      </c>
      <c r="FL47" s="168">
        <v>0.98919261428520144</v>
      </c>
      <c r="FM47" s="322"/>
      <c r="FN47" s="21" t="s">
        <v>10</v>
      </c>
      <c r="FO47" s="341">
        <v>101.80969945122297</v>
      </c>
      <c r="FP47" s="168">
        <v>-2.1955429681956247</v>
      </c>
      <c r="FQ47" s="341">
        <v>130.44276462285441</v>
      </c>
      <c r="FR47" s="168">
        <v>8.1049406766325944</v>
      </c>
      <c r="FS47" s="341">
        <v>130.85695816461757</v>
      </c>
      <c r="FT47" s="168">
        <v>4.0862082383756047</v>
      </c>
      <c r="FU47" s="322"/>
      <c r="FV47" s="21" t="s">
        <v>10</v>
      </c>
      <c r="FW47" s="341">
        <v>121.17856448317491</v>
      </c>
      <c r="FX47" s="168">
        <v>3.2089596146832093</v>
      </c>
      <c r="FY47" s="341">
        <v>116.40615119606248</v>
      </c>
      <c r="FZ47" s="168">
        <v>4.160968713624186</v>
      </c>
      <c r="GA47" s="341">
        <v>128.13580805792625</v>
      </c>
      <c r="GB47" s="168">
        <v>14.615913490801603</v>
      </c>
      <c r="GC47" s="322"/>
      <c r="GD47" s="21" t="s">
        <v>10</v>
      </c>
      <c r="GE47" s="341">
        <v>121.83963031830031</v>
      </c>
      <c r="GF47" s="168">
        <v>7.9282326326442103</v>
      </c>
      <c r="GG47" s="341">
        <v>121.63701686909559</v>
      </c>
      <c r="GH47" s="168">
        <v>6.3520624989037202</v>
      </c>
      <c r="GI47" s="341">
        <v>104.54679538939058</v>
      </c>
      <c r="GJ47" s="168">
        <v>-7.7465873796949865</v>
      </c>
      <c r="GK47" s="322"/>
      <c r="GL47" s="21" t="s">
        <v>10</v>
      </c>
      <c r="GM47" s="341">
        <v>113.08740004272074</v>
      </c>
      <c r="GN47" s="168">
        <v>-7.121926923518842</v>
      </c>
      <c r="GO47" s="341">
        <v>135.88593008182667</v>
      </c>
      <c r="GP47" s="168">
        <v>5.7309134961762283</v>
      </c>
      <c r="GQ47" s="341">
        <v>133.30299412201987</v>
      </c>
      <c r="GR47" s="168">
        <v>-1.8745266228575019</v>
      </c>
      <c r="GS47" s="322"/>
      <c r="GT47" s="21" t="s">
        <v>10</v>
      </c>
      <c r="GU47" s="341">
        <v>122.74721263129965</v>
      </c>
      <c r="GV47" s="168">
        <v>-1.4525621858767153</v>
      </c>
      <c r="GW47" s="341">
        <v>114.99447619211809</v>
      </c>
      <c r="GX47" s="168">
        <v>15.259224114904683</v>
      </c>
      <c r="GY47" s="341">
        <v>130.53493358708226</v>
      </c>
      <c r="GZ47" s="168">
        <v>1.9011220397231625</v>
      </c>
      <c r="HA47" s="322"/>
      <c r="HB47" s="21" t="s">
        <v>10</v>
      </c>
      <c r="HC47" s="341">
        <v>116.2163925987084</v>
      </c>
      <c r="HD47" s="168">
        <v>5.8707766082240198</v>
      </c>
      <c r="HE47" s="341">
        <v>119.57551748724195</v>
      </c>
      <c r="HF47" s="168">
        <v>7.1205129376646425</v>
      </c>
      <c r="HG47" s="341">
        <v>106.6580353262254</v>
      </c>
      <c r="HH47" s="168">
        <v>7.1042206366252145</v>
      </c>
      <c r="HI47" s="322"/>
      <c r="HJ47" s="21" t="s">
        <v>10</v>
      </c>
      <c r="HK47" s="341">
        <v>123.51595459073557</v>
      </c>
      <c r="HL47" s="168">
        <v>3.4477768666000657</v>
      </c>
      <c r="HM47" s="341">
        <v>120.04998507188778</v>
      </c>
      <c r="HN47" s="168">
        <v>13.508028193949599</v>
      </c>
      <c r="HO47" s="341">
        <v>113.68337818984571</v>
      </c>
      <c r="HP47" s="168">
        <v>8.4191754492251079</v>
      </c>
      <c r="HQ47" s="322"/>
      <c r="HR47" s="21" t="s">
        <v>10</v>
      </c>
      <c r="HS47" s="341">
        <v>115.18155130335062</v>
      </c>
      <c r="HT47" s="168">
        <v>1.2152273698205533</v>
      </c>
      <c r="HU47" s="341">
        <v>121.68180698452413</v>
      </c>
      <c r="HV47" s="168">
        <v>3.6914057751735356</v>
      </c>
      <c r="HW47" s="341">
        <v>115.70575620340628</v>
      </c>
      <c r="HX47" s="168">
        <v>4.1919795313264387</v>
      </c>
      <c r="HY47" s="322"/>
      <c r="HZ47" s="21" t="s">
        <v>10</v>
      </c>
      <c r="IA47" s="341">
        <v>122.31017553148094</v>
      </c>
      <c r="IB47" s="168">
        <v>7.3459608147925479</v>
      </c>
      <c r="IC47" s="341">
        <v>125.23101718688856</v>
      </c>
      <c r="ID47" s="168">
        <v>3.9378781496832431</v>
      </c>
      <c r="IE47" s="341">
        <v>115.002069466696</v>
      </c>
      <c r="IF47" s="168">
        <v>2.9222968920227288</v>
      </c>
      <c r="IG47" s="322"/>
      <c r="IH47" s="21" t="s">
        <v>10</v>
      </c>
      <c r="II47" s="341">
        <v>135.37293506403938</v>
      </c>
      <c r="IJ47" s="168">
        <v>8.0857417806947467</v>
      </c>
      <c r="IK47" s="341">
        <v>130.55415270700578</v>
      </c>
      <c r="IL47" s="168">
        <v>-0.26537749189114379</v>
      </c>
      <c r="IM47" s="341">
        <v>125.45083361755968</v>
      </c>
      <c r="IN47" s="168">
        <v>3.8342282467223328</v>
      </c>
      <c r="IO47" s="341">
        <v>131.8025088197117</v>
      </c>
      <c r="IP47" s="168">
        <v>8.0974238014040623</v>
      </c>
      <c r="IQ47" s="322"/>
      <c r="IR47" s="21" t="s">
        <v>10</v>
      </c>
      <c r="IS47" s="341">
        <v>118.3012968865395</v>
      </c>
      <c r="IT47" s="168">
        <v>6.5679073549059268</v>
      </c>
      <c r="IU47" s="341">
        <v>97.782156250928679</v>
      </c>
      <c r="IV47" s="168">
        <v>0.97969956290324944</v>
      </c>
      <c r="IW47" s="341">
        <v>130.79263541149453</v>
      </c>
      <c r="IX47" s="168">
        <v>11.711473001104793</v>
      </c>
      <c r="IY47" s="322"/>
      <c r="IZ47" s="21" t="s">
        <v>10</v>
      </c>
      <c r="JA47" s="341">
        <v>128.65783427733365</v>
      </c>
      <c r="JB47" s="168">
        <v>-2.8073226579285091</v>
      </c>
      <c r="JC47" s="341">
        <v>144.94528368202978</v>
      </c>
      <c r="JD47" s="168">
        <v>5.2347923571226715</v>
      </c>
      <c r="JE47" s="341">
        <v>165.74311460150611</v>
      </c>
      <c r="JF47" s="168">
        <v>6.8935622021258069</v>
      </c>
      <c r="JG47" s="322"/>
      <c r="JH47" s="21" t="s">
        <v>10</v>
      </c>
      <c r="JI47" s="341">
        <v>143.46631283690567</v>
      </c>
      <c r="JJ47" s="168">
        <v>5.5776028758264715</v>
      </c>
      <c r="JK47" s="341">
        <v>131.77061773792147</v>
      </c>
      <c r="JL47" s="168">
        <v>-8.604907431816514</v>
      </c>
      <c r="JM47" s="341">
        <v>112.87666940181795</v>
      </c>
      <c r="JN47" s="168">
        <v>14.31439627004643</v>
      </c>
      <c r="JO47" s="322"/>
      <c r="JP47" s="21" t="s">
        <v>10</v>
      </c>
      <c r="JQ47" s="341">
        <v>116.73053384836652</v>
      </c>
      <c r="JR47" s="168">
        <v>4.9585128436952886</v>
      </c>
      <c r="JS47" s="341">
        <v>109.66288191381138</v>
      </c>
      <c r="JT47" s="168">
        <v>15.825359400254186</v>
      </c>
      <c r="JU47" s="341">
        <v>106.17399125116235</v>
      </c>
      <c r="JV47" s="168">
        <v>9.199397709230638</v>
      </c>
      <c r="JW47" s="322"/>
      <c r="JX47" s="21" t="s">
        <v>10</v>
      </c>
      <c r="JY47" s="341">
        <v>118.89290179004895</v>
      </c>
      <c r="JZ47" s="168">
        <v>4.2888548268611828</v>
      </c>
      <c r="KA47" s="341">
        <v>131.79865732645479</v>
      </c>
      <c r="KB47" s="168">
        <v>1.7521054554965758</v>
      </c>
      <c r="KC47" s="341">
        <v>130.28469072625327</v>
      </c>
      <c r="KD47" s="168">
        <v>5.8886988613384545</v>
      </c>
      <c r="KE47" s="322"/>
      <c r="KF47" s="21" t="s">
        <v>10</v>
      </c>
      <c r="KG47" s="341">
        <v>110.52802956530303</v>
      </c>
      <c r="KH47" s="168">
        <v>7.2616496569507092</v>
      </c>
      <c r="KI47" s="341">
        <v>131.99874251327023</v>
      </c>
      <c r="KJ47" s="168">
        <v>7.7340765855325344E-2</v>
      </c>
      <c r="KK47" s="341">
        <v>124.52125214059184</v>
      </c>
      <c r="KL47" s="168">
        <v>5.7848768959217551</v>
      </c>
      <c r="KM47" s="322"/>
      <c r="KN47" s="21" t="s">
        <v>10</v>
      </c>
      <c r="KO47" s="341">
        <v>78.390106092854623</v>
      </c>
      <c r="KP47" s="168">
        <v>-30.711689655067005</v>
      </c>
      <c r="KQ47" s="341">
        <v>118.66880202968031</v>
      </c>
      <c r="KR47" s="168">
        <v>2.6357531085712083</v>
      </c>
      <c r="KS47" s="341">
        <v>96.654858933905288</v>
      </c>
      <c r="KT47" s="168">
        <v>-8.9410219534284465</v>
      </c>
      <c r="KU47" s="322"/>
      <c r="KV47" s="21" t="s">
        <v>10</v>
      </c>
      <c r="KW47" s="341">
        <v>101.23489241605994</v>
      </c>
      <c r="KX47" s="168">
        <v>-7.6511626976084557</v>
      </c>
      <c r="KY47" s="341">
        <v>117.88255853694722</v>
      </c>
      <c r="KZ47" s="168">
        <v>-7.844487207812989</v>
      </c>
      <c r="LA47" s="341">
        <v>135.32521162014464</v>
      </c>
      <c r="LB47" s="168">
        <v>9.6872730267443927</v>
      </c>
      <c r="LC47" s="322"/>
      <c r="LD47" s="21" t="s">
        <v>10</v>
      </c>
      <c r="LE47" s="341">
        <v>130.12643707253164</v>
      </c>
      <c r="LF47" s="168">
        <v>9.9920106968088334</v>
      </c>
      <c r="LG47" s="341">
        <v>104.07634111971174</v>
      </c>
      <c r="LH47" s="168">
        <v>-7.2425975822305162</v>
      </c>
      <c r="LI47" s="341">
        <v>85.578254197289539</v>
      </c>
      <c r="LJ47" s="168">
        <v>-19.882619744821469</v>
      </c>
      <c r="LK47" s="322"/>
      <c r="LL47" s="21" t="s">
        <v>10</v>
      </c>
      <c r="LM47" s="341">
        <v>103.21409579020478</v>
      </c>
      <c r="LN47" s="168">
        <v>-7.4144509191646506</v>
      </c>
      <c r="LO47" s="341">
        <v>106.76116899001492</v>
      </c>
      <c r="LP47" s="168">
        <v>-5.8528605704994447</v>
      </c>
      <c r="LQ47" s="341">
        <v>134.09765676874034</v>
      </c>
      <c r="LR47" s="168">
        <v>18.281055985354371</v>
      </c>
      <c r="LS47" s="322"/>
      <c r="LT47" s="21" t="s">
        <v>10</v>
      </c>
      <c r="LU47" s="341">
        <v>124.33408192930153</v>
      </c>
      <c r="LV47" s="168">
        <v>4.8586130101752332</v>
      </c>
      <c r="LW47" s="341">
        <v>94.924448350775137</v>
      </c>
      <c r="LX47" s="168">
        <v>-35.243310934888456</v>
      </c>
      <c r="LY47" s="341">
        <v>91.923566109302783</v>
      </c>
      <c r="LZ47" s="168">
        <v>20.36292119896801</v>
      </c>
      <c r="MA47" s="322"/>
      <c r="MB47" s="21" t="s">
        <v>10</v>
      </c>
      <c r="MC47" s="341">
        <v>137.10343745215553</v>
      </c>
      <c r="MD47" s="168">
        <v>0.85724351459950299</v>
      </c>
      <c r="ME47" s="341">
        <v>129.5998508527004</v>
      </c>
      <c r="MF47" s="168">
        <v>-7.2619615880260397</v>
      </c>
      <c r="MG47" s="341">
        <v>127.75104484495643</v>
      </c>
      <c r="MH47" s="168">
        <v>13.45612294269462</v>
      </c>
      <c r="MI47" s="322"/>
      <c r="MJ47" s="21" t="s">
        <v>10</v>
      </c>
      <c r="MK47" s="341">
        <v>89.62194221011093</v>
      </c>
      <c r="ML47" s="168">
        <v>18.599746495153752</v>
      </c>
      <c r="MM47" s="341">
        <v>130.11300671878473</v>
      </c>
      <c r="MN47" s="168">
        <v>1.3843140814108494</v>
      </c>
      <c r="MO47" s="341">
        <v>158.68244597787603</v>
      </c>
      <c r="MP47" s="168">
        <v>6.9004723399131507</v>
      </c>
    </row>
    <row r="48" spans="1:354" ht="15" hidden="1" customHeight="1">
      <c r="A48" s="322"/>
      <c r="B48" s="21" t="s">
        <v>11</v>
      </c>
      <c r="C48" s="341">
        <v>102.75167665076934</v>
      </c>
      <c r="D48" s="168">
        <v>-3.183482623125883</v>
      </c>
      <c r="E48" s="341">
        <v>94.698405888694438</v>
      </c>
      <c r="F48" s="168">
        <v>-5.3703039443431209</v>
      </c>
      <c r="G48" s="341">
        <v>110.36654373825975</v>
      </c>
      <c r="H48" s="168">
        <v>-1.3335730140773165</v>
      </c>
      <c r="I48" s="322"/>
      <c r="J48" s="21" t="s">
        <v>11</v>
      </c>
      <c r="K48" s="341">
        <v>93.537714425357038</v>
      </c>
      <c r="L48" s="168">
        <v>-16.9166305786664</v>
      </c>
      <c r="M48" s="341">
        <v>157.50027903242002</v>
      </c>
      <c r="N48" s="168">
        <v>2.9667817589034371</v>
      </c>
      <c r="O48" s="341">
        <v>97.787407676857129</v>
      </c>
      <c r="P48" s="168">
        <v>-16.365450831806598</v>
      </c>
      <c r="Q48" s="322"/>
      <c r="R48" s="21" t="s">
        <v>11</v>
      </c>
      <c r="S48" s="341">
        <v>120.76977969509075</v>
      </c>
      <c r="T48" s="168">
        <v>13.892958528646716</v>
      </c>
      <c r="U48" s="341">
        <v>128.94044941348838</v>
      </c>
      <c r="V48" s="168">
        <v>14.320995476004782</v>
      </c>
      <c r="W48" s="341">
        <v>131.59131726946953</v>
      </c>
      <c r="X48" s="168">
        <v>22.927763035295484</v>
      </c>
      <c r="Y48" s="322"/>
      <c r="Z48" s="21" t="s">
        <v>11</v>
      </c>
      <c r="AA48" s="341">
        <v>118.23513603006695</v>
      </c>
      <c r="AB48" s="168">
        <v>7.7110767036333812</v>
      </c>
      <c r="AC48" s="341">
        <v>137.94681332639911</v>
      </c>
      <c r="AD48" s="168">
        <v>13.159430981863579</v>
      </c>
      <c r="AE48" s="341">
        <v>119.80965384627841</v>
      </c>
      <c r="AF48" s="168">
        <v>13.057263506207619</v>
      </c>
      <c r="AG48" s="322"/>
      <c r="AH48" s="21" t="s">
        <v>11</v>
      </c>
      <c r="AI48" s="341">
        <v>128.7045924073893</v>
      </c>
      <c r="AJ48" s="168">
        <v>1.0937564874005261</v>
      </c>
      <c r="AK48" s="341">
        <v>138.09767562594564</v>
      </c>
      <c r="AL48" s="168">
        <v>0.52287008243916944</v>
      </c>
      <c r="AM48" s="341">
        <v>114.46404091669622</v>
      </c>
      <c r="AN48" s="168">
        <v>14.54233431904342</v>
      </c>
      <c r="AO48" s="322"/>
      <c r="AP48" s="21" t="s">
        <v>11</v>
      </c>
      <c r="AQ48" s="341">
        <v>111.06429865428019</v>
      </c>
      <c r="AR48" s="168">
        <v>3.7671497061619164</v>
      </c>
      <c r="AS48" s="341">
        <v>130.1261439286217</v>
      </c>
      <c r="AT48" s="168">
        <v>19.971260014461521</v>
      </c>
      <c r="AU48" s="341">
        <v>117.20938980132705</v>
      </c>
      <c r="AV48" s="168">
        <v>9.0802560008458784</v>
      </c>
      <c r="AW48" s="322"/>
      <c r="AX48" s="21" t="s">
        <v>11</v>
      </c>
      <c r="AY48" s="341">
        <v>159.00980520073162</v>
      </c>
      <c r="AZ48" s="168">
        <v>23.845879745689572</v>
      </c>
      <c r="BA48" s="341">
        <v>136.96760670247463</v>
      </c>
      <c r="BB48" s="168">
        <v>5.7224557736176678</v>
      </c>
      <c r="BC48" s="341">
        <v>122.18163512231506</v>
      </c>
      <c r="BD48" s="168">
        <v>7.1192918373853615</v>
      </c>
      <c r="BE48" s="322"/>
      <c r="BF48" s="21" t="s">
        <v>11</v>
      </c>
      <c r="BG48" s="341">
        <v>115.1010256664282</v>
      </c>
      <c r="BH48" s="168">
        <v>11.538700189832781</v>
      </c>
      <c r="BI48" s="341">
        <v>130.13708931014648</v>
      </c>
      <c r="BJ48" s="168">
        <v>9.5944851433334293</v>
      </c>
      <c r="BK48" s="341">
        <v>147.16791616200535</v>
      </c>
      <c r="BL48" s="168">
        <v>11.915908573322056</v>
      </c>
      <c r="BM48" s="322"/>
      <c r="BN48" s="21" t="s">
        <v>11</v>
      </c>
      <c r="BO48" s="341">
        <v>117.35065261929135</v>
      </c>
      <c r="BP48" s="168">
        <v>10.288436711329823</v>
      </c>
      <c r="BQ48" s="341">
        <v>150.29398397477647</v>
      </c>
      <c r="BR48" s="168">
        <v>3.1638461893055876</v>
      </c>
      <c r="BS48" s="341">
        <v>122.79607219691188</v>
      </c>
      <c r="BT48" s="168">
        <v>2.7371396876613403</v>
      </c>
      <c r="BU48" s="322"/>
      <c r="BV48" s="21" t="s">
        <v>11</v>
      </c>
      <c r="BW48" s="341">
        <v>135.27873916333658</v>
      </c>
      <c r="BX48" s="168">
        <v>3.1883247417674454</v>
      </c>
      <c r="BY48" s="341">
        <v>107.95718724194131</v>
      </c>
      <c r="BZ48" s="168">
        <v>4.9892922978718417</v>
      </c>
      <c r="CA48" s="341">
        <v>112.97059112751958</v>
      </c>
      <c r="CB48" s="168">
        <v>7.3398579806587207</v>
      </c>
      <c r="CC48" s="322"/>
      <c r="CD48" s="21" t="s">
        <v>11</v>
      </c>
      <c r="CE48" s="341">
        <v>125.90934078692199</v>
      </c>
      <c r="CF48" s="168">
        <v>5.6295827906748741</v>
      </c>
      <c r="CG48" s="341">
        <v>99.979539398914369</v>
      </c>
      <c r="CH48" s="168">
        <v>-1.9032728872899582</v>
      </c>
      <c r="CI48" s="341">
        <v>155.62265830830771</v>
      </c>
      <c r="CJ48" s="168">
        <v>6.4839862617640449</v>
      </c>
      <c r="CK48" s="322"/>
      <c r="CL48" s="21" t="s">
        <v>11</v>
      </c>
      <c r="CM48" s="341">
        <v>136.67147663357238</v>
      </c>
      <c r="CN48" s="168">
        <v>4.9658982615329563</v>
      </c>
      <c r="CO48" s="341">
        <v>104.67756867003993</v>
      </c>
      <c r="CP48" s="168">
        <v>3.5738624864116559</v>
      </c>
      <c r="CQ48" s="341">
        <v>109.19062076781296</v>
      </c>
      <c r="CR48" s="168">
        <v>5.3971273866190614</v>
      </c>
      <c r="CS48" s="322"/>
      <c r="CT48" s="21" t="s">
        <v>11</v>
      </c>
      <c r="CU48" s="341">
        <v>112.03320792870564</v>
      </c>
      <c r="CV48" s="168">
        <v>-11.607048829462286</v>
      </c>
      <c r="CW48" s="341">
        <v>112.25709495595773</v>
      </c>
      <c r="CX48" s="168">
        <v>21.958536736183092</v>
      </c>
      <c r="CY48" s="341">
        <v>139.25162649742754</v>
      </c>
      <c r="CZ48" s="168">
        <v>26.254849746632118</v>
      </c>
      <c r="DA48" s="322"/>
      <c r="DB48" s="21" t="s">
        <v>11</v>
      </c>
      <c r="DC48" s="341">
        <v>111.12424465575047</v>
      </c>
      <c r="DD48" s="168">
        <v>-8.353269707133876</v>
      </c>
      <c r="DE48" s="341">
        <v>270.64327347223411</v>
      </c>
      <c r="DF48" s="168">
        <v>-23.310664125202706</v>
      </c>
      <c r="DG48" s="341">
        <v>108.64705683455729</v>
      </c>
      <c r="DH48" s="168">
        <v>-0.20760765983777674</v>
      </c>
      <c r="DI48" s="322"/>
      <c r="DJ48" s="21" t="s">
        <v>11</v>
      </c>
      <c r="DK48" s="341">
        <v>127.68956009018234</v>
      </c>
      <c r="DL48" s="168">
        <v>8.2729027572009812</v>
      </c>
      <c r="DM48" s="341">
        <v>109.93093805206672</v>
      </c>
      <c r="DN48" s="168">
        <v>11.401033252065986</v>
      </c>
      <c r="DO48" s="341">
        <v>123.55678827700636</v>
      </c>
      <c r="DP48" s="168">
        <v>-6.82281163213338</v>
      </c>
      <c r="DQ48" s="322"/>
      <c r="DR48" s="21" t="s">
        <v>11</v>
      </c>
      <c r="DS48" s="341">
        <v>120.71109600291807</v>
      </c>
      <c r="DT48" s="168">
        <v>4.2777232664273726</v>
      </c>
      <c r="DU48" s="341">
        <v>119.97115970744301</v>
      </c>
      <c r="DV48" s="168">
        <v>1.0428777554261472</v>
      </c>
      <c r="DW48" s="341">
        <v>141.21244606590972</v>
      </c>
      <c r="DX48" s="168">
        <v>4.9679738787619812</v>
      </c>
      <c r="DY48" s="322"/>
      <c r="DZ48" s="21" t="s">
        <v>11</v>
      </c>
      <c r="EA48" s="341">
        <v>117.26248573114481</v>
      </c>
      <c r="EB48" s="168">
        <v>2.3033144201341571</v>
      </c>
      <c r="EC48" s="341">
        <v>132.25199934963783</v>
      </c>
      <c r="ED48" s="168">
        <v>2.2101817239170884</v>
      </c>
      <c r="EE48" s="341">
        <v>117.31089574098678</v>
      </c>
      <c r="EF48" s="168">
        <v>3.1464567937059513</v>
      </c>
      <c r="EG48" s="322"/>
      <c r="EH48" s="21" t="s">
        <v>11</v>
      </c>
      <c r="EI48" s="341">
        <v>121.32113673708663</v>
      </c>
      <c r="EJ48" s="168">
        <v>3.3638989571907416</v>
      </c>
      <c r="EK48" s="341">
        <v>114.52285344196365</v>
      </c>
      <c r="EL48" s="168">
        <v>6.1719302700848289</v>
      </c>
      <c r="EM48" s="341">
        <v>116.39805846831109</v>
      </c>
      <c r="EN48" s="168">
        <v>5.5171534417652879E-2</v>
      </c>
      <c r="EO48" s="322"/>
      <c r="EP48" s="21" t="s">
        <v>11</v>
      </c>
      <c r="EQ48" s="341">
        <v>103.07827024536027</v>
      </c>
      <c r="ER48" s="168">
        <v>-8.591079690659214</v>
      </c>
      <c r="ES48" s="341">
        <v>116.21862474728535</v>
      </c>
      <c r="ET48" s="168">
        <v>13.047961877649655</v>
      </c>
      <c r="EU48" s="341">
        <v>101.22728154043455</v>
      </c>
      <c r="EV48" s="168">
        <v>-9.3376322790983011</v>
      </c>
      <c r="EW48" s="322"/>
      <c r="EX48" s="21" t="s">
        <v>11</v>
      </c>
      <c r="EY48" s="341">
        <v>95.327945288249893</v>
      </c>
      <c r="EZ48" s="168">
        <v>-7.4338883469258263</v>
      </c>
      <c r="FA48" s="341">
        <v>88.402624103580365</v>
      </c>
      <c r="FB48" s="168">
        <v>-14.933427913551867</v>
      </c>
      <c r="FC48" s="341">
        <v>144.60001243027969</v>
      </c>
      <c r="FD48" s="168">
        <v>18.58911582914449</v>
      </c>
      <c r="FE48" s="322"/>
      <c r="FF48" s="21" t="s">
        <v>11</v>
      </c>
      <c r="FG48" s="341">
        <v>113.95563836639799</v>
      </c>
      <c r="FH48" s="168">
        <v>0.22036586984054907</v>
      </c>
      <c r="FI48" s="341">
        <v>121.0932105239513</v>
      </c>
      <c r="FJ48" s="168">
        <v>1.7248268630560233</v>
      </c>
      <c r="FK48" s="341">
        <v>129.26915846698066</v>
      </c>
      <c r="FL48" s="168">
        <v>-1.6077682378828797</v>
      </c>
      <c r="FM48" s="322"/>
      <c r="FN48" s="21" t="s">
        <v>11</v>
      </c>
      <c r="FO48" s="341">
        <v>86.868641944315186</v>
      </c>
      <c r="FP48" s="168">
        <v>-9.2876452577232556</v>
      </c>
      <c r="FQ48" s="341">
        <v>128.7571145726246</v>
      </c>
      <c r="FR48" s="168">
        <v>8.4623537797315436</v>
      </c>
      <c r="FS48" s="341">
        <v>119.88455799543082</v>
      </c>
      <c r="FT48" s="168">
        <v>14.221882809091582</v>
      </c>
      <c r="FU48" s="322"/>
      <c r="FV48" s="21" t="s">
        <v>11</v>
      </c>
      <c r="FW48" s="341">
        <v>121.78044640552032</v>
      </c>
      <c r="FX48" s="168">
        <v>6.0477022777101155</v>
      </c>
      <c r="FY48" s="341">
        <v>123.12251904715509</v>
      </c>
      <c r="FZ48" s="168">
        <v>-1.2212811802568666</v>
      </c>
      <c r="GA48" s="341">
        <v>126.95127778948601</v>
      </c>
      <c r="GB48" s="168">
        <v>9.5024889878094143</v>
      </c>
      <c r="GC48" s="322"/>
      <c r="GD48" s="21" t="s">
        <v>11</v>
      </c>
      <c r="GE48" s="341">
        <v>112.19121152429851</v>
      </c>
      <c r="GF48" s="168">
        <v>5.6056559828425492</v>
      </c>
      <c r="GG48" s="341">
        <v>129.03978075066695</v>
      </c>
      <c r="GH48" s="168">
        <v>8.447191905739146</v>
      </c>
      <c r="GI48" s="341">
        <v>99.159859134225869</v>
      </c>
      <c r="GJ48" s="168">
        <v>-5.2288114765096907</v>
      </c>
      <c r="GK48" s="322"/>
      <c r="GL48" s="21" t="s">
        <v>11</v>
      </c>
      <c r="GM48" s="341">
        <v>126.03025071064103</v>
      </c>
      <c r="GN48" s="168">
        <v>1.2047808209124184</v>
      </c>
      <c r="GO48" s="341">
        <v>135.8074352710411</v>
      </c>
      <c r="GP48" s="168">
        <v>1.5238892811626528</v>
      </c>
      <c r="GQ48" s="341">
        <v>124.64856367204386</v>
      </c>
      <c r="GR48" s="168">
        <v>2.0082314355048823</v>
      </c>
      <c r="GS48" s="322"/>
      <c r="GT48" s="21" t="s">
        <v>11</v>
      </c>
      <c r="GU48" s="341">
        <v>118.84565373866177</v>
      </c>
      <c r="GV48" s="168">
        <v>6.3813563425443078</v>
      </c>
      <c r="GW48" s="341">
        <v>101.33399503192324</v>
      </c>
      <c r="GX48" s="168">
        <v>8.0367732155302036</v>
      </c>
      <c r="GY48" s="341">
        <v>137.80918191020635</v>
      </c>
      <c r="GZ48" s="168">
        <v>1.6786096725122093</v>
      </c>
      <c r="HA48" s="322"/>
      <c r="HB48" s="21" t="s">
        <v>11</v>
      </c>
      <c r="HC48" s="341">
        <v>116.11477741800543</v>
      </c>
      <c r="HD48" s="168">
        <v>9.5887688080216833</v>
      </c>
      <c r="HE48" s="341">
        <v>132.22852639177282</v>
      </c>
      <c r="HF48" s="168">
        <v>7.4027872410848232</v>
      </c>
      <c r="HG48" s="341">
        <v>108.21721464640518</v>
      </c>
      <c r="HH48" s="168">
        <v>-2.4815875455521166</v>
      </c>
      <c r="HI48" s="322"/>
      <c r="HJ48" s="21" t="s">
        <v>11</v>
      </c>
      <c r="HK48" s="341">
        <v>116.30755468646559</v>
      </c>
      <c r="HL48" s="168">
        <v>7.4118913549094714</v>
      </c>
      <c r="HM48" s="341">
        <v>115.16408542454293</v>
      </c>
      <c r="HN48" s="168">
        <v>15.172601229507194</v>
      </c>
      <c r="HO48" s="341">
        <v>121.66127063350571</v>
      </c>
      <c r="HP48" s="168">
        <v>4.3110675818860358</v>
      </c>
      <c r="HQ48" s="322"/>
      <c r="HR48" s="21" t="s">
        <v>11</v>
      </c>
      <c r="HS48" s="341">
        <v>129.7277216370212</v>
      </c>
      <c r="HT48" s="168">
        <v>-4.8986354537613863</v>
      </c>
      <c r="HU48" s="341">
        <v>115.05012517372541</v>
      </c>
      <c r="HV48" s="168">
        <v>11.256069280793568</v>
      </c>
      <c r="HW48" s="341">
        <v>113.86074715648267</v>
      </c>
      <c r="HX48" s="168">
        <v>3.2349197474017615</v>
      </c>
      <c r="HY48" s="322"/>
      <c r="HZ48" s="21" t="s">
        <v>11</v>
      </c>
      <c r="IA48" s="341">
        <v>115.35981766025576</v>
      </c>
      <c r="IB48" s="168">
        <v>1.5891495343797857</v>
      </c>
      <c r="IC48" s="341">
        <v>116.50831513866005</v>
      </c>
      <c r="ID48" s="168">
        <v>4.6549553476436927</v>
      </c>
      <c r="IE48" s="341">
        <v>113.08228579965873</v>
      </c>
      <c r="IF48" s="168">
        <v>-0.65139764685785906</v>
      </c>
      <c r="IG48" s="322"/>
      <c r="IH48" s="21" t="s">
        <v>11</v>
      </c>
      <c r="II48" s="341">
        <v>118.3677102331215</v>
      </c>
      <c r="IJ48" s="168">
        <v>5.6202465600934772</v>
      </c>
      <c r="IK48" s="341">
        <v>112.6009147746265</v>
      </c>
      <c r="IL48" s="168">
        <v>-0.19454318646204172</v>
      </c>
      <c r="IM48" s="341">
        <v>128.673085515986</v>
      </c>
      <c r="IN48" s="168">
        <v>0.98830033022456121</v>
      </c>
      <c r="IO48" s="341">
        <v>137.60311079386005</v>
      </c>
      <c r="IP48" s="168">
        <v>21.081885694529817</v>
      </c>
      <c r="IQ48" s="322"/>
      <c r="IR48" s="21" t="s">
        <v>11</v>
      </c>
      <c r="IS48" s="341">
        <v>114.62526076883331</v>
      </c>
      <c r="IT48" s="168">
        <v>5.7748544395153374</v>
      </c>
      <c r="IU48" s="341">
        <v>104.79754638947934</v>
      </c>
      <c r="IV48" s="168">
        <v>2.4394252269378285</v>
      </c>
      <c r="IW48" s="341">
        <v>126.85253039364142</v>
      </c>
      <c r="IX48" s="168">
        <v>3.1031071846458076</v>
      </c>
      <c r="IY48" s="322"/>
      <c r="IZ48" s="21" t="s">
        <v>11</v>
      </c>
      <c r="JA48" s="341">
        <v>116.33978159272715</v>
      </c>
      <c r="JB48" s="168">
        <v>4.7459298089076043</v>
      </c>
      <c r="JC48" s="341">
        <v>148.27997568228093</v>
      </c>
      <c r="JD48" s="168">
        <v>7.1809744571781522</v>
      </c>
      <c r="JE48" s="341">
        <v>154.22409081419363</v>
      </c>
      <c r="JF48" s="168">
        <v>-1.1491059057362776</v>
      </c>
      <c r="JG48" s="322"/>
      <c r="JH48" s="21" t="s">
        <v>11</v>
      </c>
      <c r="JI48" s="341">
        <v>163.99553496516035</v>
      </c>
      <c r="JJ48" s="168">
        <v>17.411644404461612</v>
      </c>
      <c r="JK48" s="341">
        <v>140.17939292212955</v>
      </c>
      <c r="JL48" s="168">
        <v>-2.5531577635460394</v>
      </c>
      <c r="JM48" s="341">
        <v>117.1704004804523</v>
      </c>
      <c r="JN48" s="168">
        <v>-0.1861363093827606</v>
      </c>
      <c r="JO48" s="322"/>
      <c r="JP48" s="21" t="s">
        <v>11</v>
      </c>
      <c r="JQ48" s="341">
        <v>125.42168172575596</v>
      </c>
      <c r="JR48" s="168">
        <v>2.878333872074279</v>
      </c>
      <c r="JS48" s="341">
        <v>103.72771723579056</v>
      </c>
      <c r="JT48" s="168">
        <v>-2.6966228751593917</v>
      </c>
      <c r="JU48" s="341">
        <v>97.086947458716807</v>
      </c>
      <c r="JV48" s="168">
        <v>-8.2710771548563855</v>
      </c>
      <c r="JW48" s="322"/>
      <c r="JX48" s="21" t="s">
        <v>11</v>
      </c>
      <c r="JY48" s="341">
        <v>124.54245651449367</v>
      </c>
      <c r="JZ48" s="168">
        <v>3.5209927354395916</v>
      </c>
      <c r="KA48" s="341">
        <v>127.30925426282688</v>
      </c>
      <c r="KB48" s="168">
        <v>1.498476481199944</v>
      </c>
      <c r="KC48" s="341">
        <v>142.49050734283094</v>
      </c>
      <c r="KD48" s="168">
        <v>5.6686873918143874</v>
      </c>
      <c r="KE48" s="322"/>
      <c r="KF48" s="21" t="s">
        <v>11</v>
      </c>
      <c r="KG48" s="341">
        <v>109.58473220111308</v>
      </c>
      <c r="KH48" s="168">
        <v>-3.7977246446075839</v>
      </c>
      <c r="KI48" s="341">
        <v>111.3905182860065</v>
      </c>
      <c r="KJ48" s="168">
        <v>11.747297461928156</v>
      </c>
      <c r="KK48" s="341">
        <v>122.14522819181759</v>
      </c>
      <c r="KL48" s="168">
        <v>-3.9819348528477434</v>
      </c>
      <c r="KM48" s="322"/>
      <c r="KN48" s="21" t="s">
        <v>11</v>
      </c>
      <c r="KO48" s="341">
        <v>91.835899711411187</v>
      </c>
      <c r="KP48" s="168">
        <v>-25.185752585315285</v>
      </c>
      <c r="KQ48" s="341">
        <v>122.22222720065155</v>
      </c>
      <c r="KR48" s="168">
        <v>-0.39355350470387407</v>
      </c>
      <c r="KS48" s="341">
        <v>106.69997061973953</v>
      </c>
      <c r="KT48" s="168">
        <v>-0.89854804149416623</v>
      </c>
      <c r="KU48" s="322"/>
      <c r="KV48" s="21" t="s">
        <v>11</v>
      </c>
      <c r="KW48" s="341">
        <v>127.9082444935289</v>
      </c>
      <c r="KX48" s="168">
        <v>12.932368889756845</v>
      </c>
      <c r="KY48" s="341">
        <v>121.87842414978321</v>
      </c>
      <c r="KZ48" s="168">
        <v>5.5399423140846125</v>
      </c>
      <c r="LA48" s="341">
        <v>119.24144472830388</v>
      </c>
      <c r="LB48" s="168">
        <v>4.4779818579013408</v>
      </c>
      <c r="LC48" s="322"/>
      <c r="LD48" s="21" t="s">
        <v>11</v>
      </c>
      <c r="LE48" s="341">
        <v>150.87433522784332</v>
      </c>
      <c r="LF48" s="168">
        <v>3.3144037619290572</v>
      </c>
      <c r="LG48" s="341">
        <v>108.48928304849044</v>
      </c>
      <c r="LH48" s="168">
        <v>2.935029301284203</v>
      </c>
      <c r="LI48" s="341">
        <v>99.174498358048538</v>
      </c>
      <c r="LJ48" s="168">
        <v>-12.306232903932525</v>
      </c>
      <c r="LK48" s="322"/>
      <c r="LL48" s="21" t="s">
        <v>11</v>
      </c>
      <c r="LM48" s="341">
        <v>119.82404188230446</v>
      </c>
      <c r="LN48" s="168">
        <v>14.464912342307173</v>
      </c>
      <c r="LO48" s="341">
        <v>104.98618041953735</v>
      </c>
      <c r="LP48" s="168">
        <v>-2.924484745209071</v>
      </c>
      <c r="LQ48" s="341">
        <v>111.34060524406772</v>
      </c>
      <c r="LR48" s="168">
        <v>6.7309716851514452</v>
      </c>
      <c r="LS48" s="322"/>
      <c r="LT48" s="21" t="s">
        <v>11</v>
      </c>
      <c r="LU48" s="341">
        <v>92.692625641223685</v>
      </c>
      <c r="LV48" s="168">
        <v>-5.1385099592898484</v>
      </c>
      <c r="LW48" s="341">
        <v>102.3808364344648</v>
      </c>
      <c r="LX48" s="168">
        <v>-1.2293880936002495</v>
      </c>
      <c r="LY48" s="341">
        <v>105.36594908154935</v>
      </c>
      <c r="LZ48" s="168">
        <v>12.583492140556757</v>
      </c>
      <c r="MA48" s="322"/>
      <c r="MB48" s="21" t="s">
        <v>11</v>
      </c>
      <c r="MC48" s="341">
        <v>126.48008131916735</v>
      </c>
      <c r="MD48" s="168">
        <v>-1.256575524355398</v>
      </c>
      <c r="ME48" s="341">
        <v>97.683070810956721</v>
      </c>
      <c r="MF48" s="168">
        <v>-9.9890598418468812E-2</v>
      </c>
      <c r="MG48" s="341">
        <v>148.47143599671767</v>
      </c>
      <c r="MH48" s="168">
        <v>5.7575587513001096</v>
      </c>
      <c r="MI48" s="322"/>
      <c r="MJ48" s="21" t="s">
        <v>11</v>
      </c>
      <c r="MK48" s="341">
        <v>87.022856761051003</v>
      </c>
      <c r="ML48" s="168">
        <v>1.1561572949606358</v>
      </c>
      <c r="MM48" s="341">
        <v>130.15900605931893</v>
      </c>
      <c r="MN48" s="168">
        <v>8.5548123334286288</v>
      </c>
      <c r="MO48" s="341">
        <v>140.92631918877899</v>
      </c>
      <c r="MP48" s="168">
        <v>2.7300186283744523</v>
      </c>
    </row>
    <row r="49" spans="1:354" ht="15" hidden="1" customHeight="1">
      <c r="A49" s="322"/>
      <c r="B49" s="21"/>
      <c r="C49" s="341"/>
      <c r="D49" s="168"/>
      <c r="E49" s="341"/>
      <c r="F49" s="168"/>
      <c r="G49" s="341"/>
      <c r="H49" s="168"/>
      <c r="I49" s="322"/>
      <c r="J49" s="21"/>
      <c r="K49" s="341"/>
      <c r="L49" s="168"/>
      <c r="M49" s="341"/>
      <c r="N49" s="168"/>
      <c r="O49" s="341"/>
      <c r="P49" s="168"/>
      <c r="Q49" s="322"/>
      <c r="R49" s="21"/>
      <c r="S49" s="341"/>
      <c r="T49" s="168"/>
      <c r="U49" s="341"/>
      <c r="V49" s="168"/>
      <c r="W49" s="341"/>
      <c r="X49" s="168"/>
      <c r="Y49" s="322"/>
      <c r="Z49" s="21"/>
      <c r="AA49" s="341"/>
      <c r="AB49" s="168"/>
      <c r="AC49" s="341"/>
      <c r="AD49" s="168"/>
      <c r="AE49" s="341"/>
      <c r="AF49" s="168"/>
      <c r="AG49" s="322"/>
      <c r="AH49" s="21"/>
      <c r="AI49" s="341"/>
      <c r="AJ49" s="168"/>
      <c r="AK49" s="341"/>
      <c r="AL49" s="168"/>
      <c r="AM49" s="341"/>
      <c r="AN49" s="168"/>
      <c r="AO49" s="322"/>
      <c r="AP49" s="21"/>
      <c r="AQ49" s="341"/>
      <c r="AR49" s="168"/>
      <c r="AS49" s="341"/>
      <c r="AT49" s="168"/>
      <c r="AU49" s="341"/>
      <c r="AV49" s="168"/>
      <c r="AW49" s="322"/>
      <c r="AX49" s="21"/>
      <c r="AY49" s="341"/>
      <c r="AZ49" s="168"/>
      <c r="BA49" s="341"/>
      <c r="BB49" s="168"/>
      <c r="BC49" s="341"/>
      <c r="BD49" s="168"/>
      <c r="BE49" s="322"/>
      <c r="BF49" s="21"/>
      <c r="BG49" s="341"/>
      <c r="BH49" s="168"/>
      <c r="BI49" s="341"/>
      <c r="BJ49" s="168"/>
      <c r="BK49" s="341"/>
      <c r="BL49" s="168"/>
      <c r="BM49" s="322"/>
      <c r="BN49" s="21"/>
      <c r="BO49" s="341"/>
      <c r="BP49" s="168"/>
      <c r="BQ49" s="341"/>
      <c r="BR49" s="168"/>
      <c r="BS49" s="341"/>
      <c r="BT49" s="168"/>
      <c r="BU49" s="322"/>
      <c r="BV49" s="21"/>
      <c r="BW49" s="341"/>
      <c r="BX49" s="168"/>
      <c r="BY49" s="341"/>
      <c r="BZ49" s="168"/>
      <c r="CA49" s="341"/>
      <c r="CB49" s="168"/>
      <c r="CC49" s="322"/>
      <c r="CD49" s="21"/>
      <c r="CE49" s="341"/>
      <c r="CF49" s="168"/>
      <c r="CG49" s="341"/>
      <c r="CH49" s="168"/>
      <c r="CI49" s="341"/>
      <c r="CJ49" s="168"/>
      <c r="CK49" s="322"/>
      <c r="CL49" s="21"/>
      <c r="CM49" s="341"/>
      <c r="CN49" s="168"/>
      <c r="CO49" s="341"/>
      <c r="CP49" s="168"/>
      <c r="CQ49" s="341"/>
      <c r="CR49" s="168"/>
      <c r="CS49" s="322"/>
      <c r="CT49" s="21"/>
      <c r="CU49" s="341"/>
      <c r="CV49" s="168"/>
      <c r="CW49" s="341"/>
      <c r="CX49" s="168"/>
      <c r="CY49" s="341"/>
      <c r="CZ49" s="168"/>
      <c r="DA49" s="322"/>
      <c r="DB49" s="21"/>
      <c r="DC49" s="341"/>
      <c r="DD49" s="168"/>
      <c r="DE49" s="341"/>
      <c r="DF49" s="168"/>
      <c r="DG49" s="341"/>
      <c r="DH49" s="168"/>
      <c r="DI49" s="322"/>
      <c r="DJ49" s="21"/>
      <c r="DK49" s="341"/>
      <c r="DL49" s="168"/>
      <c r="DM49" s="341"/>
      <c r="DN49" s="168"/>
      <c r="DO49" s="341"/>
      <c r="DP49" s="168"/>
      <c r="DQ49" s="322"/>
      <c r="DR49" s="21"/>
      <c r="DS49" s="341"/>
      <c r="DT49" s="168"/>
      <c r="DU49" s="341"/>
      <c r="DV49" s="168"/>
      <c r="DW49" s="341"/>
      <c r="DX49" s="168"/>
      <c r="DY49" s="322"/>
      <c r="DZ49" s="21"/>
      <c r="EA49" s="341"/>
      <c r="EB49" s="168"/>
      <c r="EC49" s="341"/>
      <c r="ED49" s="168"/>
      <c r="EE49" s="341"/>
      <c r="EF49" s="168"/>
      <c r="EG49" s="322"/>
      <c r="EH49" s="21"/>
      <c r="EI49" s="341"/>
      <c r="EJ49" s="168"/>
      <c r="EK49" s="341"/>
      <c r="EL49" s="168"/>
      <c r="EM49" s="341"/>
      <c r="EN49" s="168"/>
      <c r="EO49" s="322"/>
      <c r="EP49" s="21"/>
      <c r="EQ49" s="341"/>
      <c r="ER49" s="168"/>
      <c r="ES49" s="341"/>
      <c r="ET49" s="168"/>
      <c r="EU49" s="341"/>
      <c r="EV49" s="168"/>
      <c r="EW49" s="322"/>
      <c r="EX49" s="21"/>
      <c r="EY49" s="341"/>
      <c r="EZ49" s="168"/>
      <c r="FA49" s="341"/>
      <c r="FB49" s="168"/>
      <c r="FC49" s="341"/>
      <c r="FD49" s="168"/>
      <c r="FE49" s="322"/>
      <c r="FF49" s="21"/>
      <c r="FG49" s="341"/>
      <c r="FH49" s="168"/>
      <c r="FI49" s="341"/>
      <c r="FJ49" s="168"/>
      <c r="FK49" s="341"/>
      <c r="FL49" s="168"/>
      <c r="FM49" s="322"/>
      <c r="FN49" s="21"/>
      <c r="FO49" s="341"/>
      <c r="FP49" s="168"/>
      <c r="FQ49" s="341"/>
      <c r="FR49" s="168"/>
      <c r="FS49" s="341"/>
      <c r="FT49" s="168"/>
      <c r="FU49" s="322"/>
      <c r="FV49" s="21"/>
      <c r="FW49" s="341"/>
      <c r="FX49" s="168"/>
      <c r="FY49" s="341"/>
      <c r="FZ49" s="168"/>
      <c r="GA49" s="341"/>
      <c r="GB49" s="168"/>
      <c r="GC49" s="322"/>
      <c r="GD49" s="21"/>
      <c r="GE49" s="341"/>
      <c r="GF49" s="168"/>
      <c r="GG49" s="341"/>
      <c r="GH49" s="168"/>
      <c r="GI49" s="341"/>
      <c r="GJ49" s="168"/>
      <c r="GK49" s="322"/>
      <c r="GL49" s="21"/>
      <c r="GM49" s="341"/>
      <c r="GN49" s="168"/>
      <c r="GO49" s="341"/>
      <c r="GP49" s="168"/>
      <c r="GQ49" s="341"/>
      <c r="GR49" s="168"/>
      <c r="GS49" s="322"/>
      <c r="GT49" s="21"/>
      <c r="GU49" s="341"/>
      <c r="GV49" s="168"/>
      <c r="GW49" s="341"/>
      <c r="GX49" s="168"/>
      <c r="GY49" s="341"/>
      <c r="GZ49" s="168"/>
      <c r="HA49" s="322"/>
      <c r="HB49" s="21"/>
      <c r="HC49" s="341"/>
      <c r="HD49" s="168"/>
      <c r="HE49" s="341"/>
      <c r="HF49" s="168"/>
      <c r="HG49" s="341"/>
      <c r="HH49" s="168"/>
      <c r="HI49" s="322"/>
      <c r="HJ49" s="21"/>
      <c r="HK49" s="341"/>
      <c r="HL49" s="168"/>
      <c r="HM49" s="341"/>
      <c r="HN49" s="168"/>
      <c r="HO49" s="341"/>
      <c r="HP49" s="168"/>
      <c r="HQ49" s="322"/>
      <c r="HR49" s="21"/>
      <c r="HS49" s="341"/>
      <c r="HT49" s="168"/>
      <c r="HU49" s="341"/>
      <c r="HV49" s="168"/>
      <c r="HW49" s="341"/>
      <c r="HX49" s="168"/>
      <c r="HY49" s="322"/>
      <c r="HZ49" s="21"/>
      <c r="IA49" s="341"/>
      <c r="IB49" s="168"/>
      <c r="IC49" s="341"/>
      <c r="ID49" s="168"/>
      <c r="IE49" s="341"/>
      <c r="IF49" s="168"/>
      <c r="IG49" s="322"/>
      <c r="IH49" s="21"/>
      <c r="II49" s="341"/>
      <c r="IJ49" s="168"/>
      <c r="IK49" s="341"/>
      <c r="IL49" s="168"/>
      <c r="IM49" s="341"/>
      <c r="IN49" s="168"/>
      <c r="IO49" s="341"/>
      <c r="IP49" s="168"/>
      <c r="IQ49" s="322"/>
      <c r="IR49" s="21"/>
      <c r="IS49" s="341"/>
      <c r="IT49" s="168"/>
      <c r="IU49" s="341"/>
      <c r="IV49" s="168"/>
      <c r="IW49" s="341"/>
      <c r="IX49" s="168"/>
      <c r="IY49" s="322"/>
      <c r="IZ49" s="21"/>
      <c r="JA49" s="341"/>
      <c r="JB49" s="168"/>
      <c r="JC49" s="341"/>
      <c r="JD49" s="168"/>
      <c r="JE49" s="341"/>
      <c r="JF49" s="168"/>
      <c r="JG49" s="322"/>
      <c r="JH49" s="21"/>
      <c r="JI49" s="341"/>
      <c r="JJ49" s="168"/>
      <c r="JK49" s="341"/>
      <c r="JL49" s="168"/>
      <c r="JM49" s="341"/>
      <c r="JN49" s="168"/>
      <c r="JO49" s="322"/>
      <c r="JP49" s="21"/>
      <c r="JQ49" s="341"/>
      <c r="JR49" s="168"/>
      <c r="JS49" s="341"/>
      <c r="JT49" s="168"/>
      <c r="JU49" s="341"/>
      <c r="JV49" s="168"/>
      <c r="JW49" s="322"/>
      <c r="JX49" s="21"/>
      <c r="JY49" s="341"/>
      <c r="JZ49" s="168"/>
      <c r="KA49" s="341"/>
      <c r="KB49" s="168"/>
      <c r="KC49" s="341"/>
      <c r="KD49" s="168"/>
      <c r="KE49" s="322"/>
      <c r="KF49" s="21"/>
      <c r="KG49" s="341"/>
      <c r="KH49" s="168"/>
      <c r="KI49" s="341"/>
      <c r="KJ49" s="168"/>
      <c r="KK49" s="341"/>
      <c r="KL49" s="168"/>
      <c r="KM49" s="322"/>
      <c r="KN49" s="21"/>
      <c r="KO49" s="341"/>
      <c r="KP49" s="168"/>
      <c r="KQ49" s="341"/>
      <c r="KR49" s="168"/>
      <c r="KS49" s="341"/>
      <c r="KT49" s="168"/>
      <c r="KU49" s="322"/>
      <c r="KV49" s="21"/>
      <c r="KW49" s="341"/>
      <c r="KX49" s="168"/>
      <c r="KY49" s="341"/>
      <c r="KZ49" s="168"/>
      <c r="LA49" s="341"/>
      <c r="LB49" s="168"/>
      <c r="LC49" s="322"/>
      <c r="LD49" s="21"/>
      <c r="LE49" s="341"/>
      <c r="LF49" s="168"/>
      <c r="LG49" s="341"/>
      <c r="LH49" s="168"/>
      <c r="LI49" s="341"/>
      <c r="LJ49" s="168"/>
      <c r="LK49" s="322"/>
      <c r="LL49" s="21"/>
      <c r="LM49" s="341"/>
      <c r="LN49" s="168"/>
      <c r="LO49" s="341"/>
      <c r="LP49" s="168"/>
      <c r="LQ49" s="341"/>
      <c r="LR49" s="168"/>
      <c r="LS49" s="322"/>
      <c r="LT49" s="21"/>
      <c r="LU49" s="341"/>
      <c r="LV49" s="168"/>
      <c r="LW49" s="341"/>
      <c r="LX49" s="168"/>
      <c r="LY49" s="341"/>
      <c r="LZ49" s="168"/>
      <c r="MA49" s="322"/>
      <c r="MB49" s="21"/>
      <c r="MC49" s="341"/>
      <c r="MD49" s="168"/>
      <c r="ME49" s="341"/>
      <c r="MF49" s="168"/>
      <c r="MG49" s="341"/>
      <c r="MH49" s="168"/>
      <c r="MI49" s="322"/>
      <c r="MJ49" s="21"/>
      <c r="MK49" s="341"/>
      <c r="ML49" s="168"/>
      <c r="MM49" s="341"/>
      <c r="MN49" s="168"/>
      <c r="MO49" s="341"/>
      <c r="MP49" s="168"/>
    </row>
    <row r="50" spans="1:354" ht="15" hidden="1" customHeight="1">
      <c r="A50" s="322">
        <v>2020</v>
      </c>
      <c r="B50" s="21" t="s">
        <v>8</v>
      </c>
      <c r="C50" s="341">
        <v>100.48539598184573</v>
      </c>
      <c r="D50" s="168">
        <v>-2.1484109444172788</v>
      </c>
      <c r="E50" s="341">
        <v>96.032070724536695</v>
      </c>
      <c r="F50" s="168">
        <v>-2.7207996072324363</v>
      </c>
      <c r="G50" s="341">
        <v>104.696291273169</v>
      </c>
      <c r="H50" s="168">
        <v>-1.6464893048804328</v>
      </c>
      <c r="I50" s="322">
        <v>2020</v>
      </c>
      <c r="J50" s="21" t="s">
        <v>8</v>
      </c>
      <c r="K50" s="341">
        <v>77.297421159570931</v>
      </c>
      <c r="L50" s="168">
        <v>-22.136996554527158</v>
      </c>
      <c r="M50" s="341">
        <v>119.19052784107426</v>
      </c>
      <c r="N50" s="168">
        <v>-14.000669915102222</v>
      </c>
      <c r="O50" s="341">
        <v>79.87930995095428</v>
      </c>
      <c r="P50" s="168">
        <v>-25.34383140025686</v>
      </c>
      <c r="Q50" s="322">
        <v>2020</v>
      </c>
      <c r="R50" s="21" t="s">
        <v>8</v>
      </c>
      <c r="S50" s="341">
        <v>99.882611317851072</v>
      </c>
      <c r="T50" s="168">
        <v>-2.8393233365751911</v>
      </c>
      <c r="U50" s="341">
        <v>118.64153178147649</v>
      </c>
      <c r="V50" s="168">
        <v>7.6437714411235618</v>
      </c>
      <c r="W50" s="341">
        <v>112.30435277032633</v>
      </c>
      <c r="X50" s="168">
        <v>8.4728606597777087</v>
      </c>
      <c r="Y50" s="322">
        <v>2020</v>
      </c>
      <c r="Z50" s="21" t="s">
        <v>8</v>
      </c>
      <c r="AA50" s="341">
        <v>119.87487896924434</v>
      </c>
      <c r="AB50" s="168">
        <v>4.5732753798646257</v>
      </c>
      <c r="AC50" s="341">
        <v>132.10463898032188</v>
      </c>
      <c r="AD50" s="168">
        <v>19.353510592887744</v>
      </c>
      <c r="AE50" s="341">
        <v>117.47333662210126</v>
      </c>
      <c r="AF50" s="168">
        <v>10.62997786676965</v>
      </c>
      <c r="AG50" s="322">
        <v>2020</v>
      </c>
      <c r="AH50" s="21" t="s">
        <v>8</v>
      </c>
      <c r="AI50" s="341">
        <v>114.10404426152645</v>
      </c>
      <c r="AJ50" s="168">
        <v>10.916292598438162</v>
      </c>
      <c r="AK50" s="341">
        <v>135.79141564471649</v>
      </c>
      <c r="AL50" s="168">
        <v>7.3460479830651053</v>
      </c>
      <c r="AM50" s="341">
        <v>117.99212499224204</v>
      </c>
      <c r="AN50" s="168">
        <v>10.183286045167378</v>
      </c>
      <c r="AO50" s="322">
        <v>2020</v>
      </c>
      <c r="AP50" s="21" t="s">
        <v>8</v>
      </c>
      <c r="AQ50" s="341">
        <v>120.02105093941123</v>
      </c>
      <c r="AR50" s="168">
        <v>6.3570961839560169</v>
      </c>
      <c r="AS50" s="341">
        <v>131.70469924376283</v>
      </c>
      <c r="AT50" s="168">
        <v>22.518185228254268</v>
      </c>
      <c r="AU50" s="341">
        <v>121.60027768211587</v>
      </c>
      <c r="AV50" s="168">
        <v>11.502397099181792</v>
      </c>
      <c r="AW50" s="322">
        <v>2020</v>
      </c>
      <c r="AX50" s="21" t="s">
        <v>8</v>
      </c>
      <c r="AY50" s="341">
        <v>138.93829926829559</v>
      </c>
      <c r="AZ50" s="168">
        <v>14.655414799507781</v>
      </c>
      <c r="BA50" s="341">
        <v>141.82004143885572</v>
      </c>
      <c r="BB50" s="168">
        <v>16.900875173226211</v>
      </c>
      <c r="BC50" s="341">
        <v>125.9127618627741</v>
      </c>
      <c r="BD50" s="168">
        <v>11.677822041025635</v>
      </c>
      <c r="BE50" s="322">
        <v>2020</v>
      </c>
      <c r="BF50" s="21" t="s">
        <v>8</v>
      </c>
      <c r="BG50" s="341">
        <v>113.11601933458213</v>
      </c>
      <c r="BH50" s="168">
        <v>4.7537267010502546</v>
      </c>
      <c r="BI50" s="341">
        <v>118.85207193075155</v>
      </c>
      <c r="BJ50" s="168">
        <v>18.090191485315771</v>
      </c>
      <c r="BK50" s="341">
        <v>147.53158664668123</v>
      </c>
      <c r="BL50" s="168">
        <v>20.864652743395212</v>
      </c>
      <c r="BM50" s="322">
        <v>2020</v>
      </c>
      <c r="BN50" s="21" t="s">
        <v>8</v>
      </c>
      <c r="BO50" s="341">
        <v>125.56075523750366</v>
      </c>
      <c r="BP50" s="168">
        <v>6.6205458942887105</v>
      </c>
      <c r="BQ50" s="341">
        <v>116.46141218992864</v>
      </c>
      <c r="BR50" s="168">
        <v>-2.9906567575756213</v>
      </c>
      <c r="BS50" s="341">
        <v>110.54761622359884</v>
      </c>
      <c r="BT50" s="168">
        <v>-1.8209457507316245</v>
      </c>
      <c r="BU50" s="322">
        <v>2020</v>
      </c>
      <c r="BV50" s="21" t="s">
        <v>8</v>
      </c>
      <c r="BW50" s="341">
        <v>128.62093276074066</v>
      </c>
      <c r="BX50" s="168">
        <v>13.926451160763094</v>
      </c>
      <c r="BY50" s="341">
        <v>114.91977720544024</v>
      </c>
      <c r="BZ50" s="168">
        <v>-3.3076707011094442</v>
      </c>
      <c r="CA50" s="341">
        <v>106.33157949817543</v>
      </c>
      <c r="CB50" s="168">
        <v>2.0242339466496588</v>
      </c>
      <c r="CC50" s="322">
        <v>2020</v>
      </c>
      <c r="CD50" s="21" t="s">
        <v>8</v>
      </c>
      <c r="CE50" s="341">
        <v>124.33662442463553</v>
      </c>
      <c r="CF50" s="168">
        <v>3.9155902303089363</v>
      </c>
      <c r="CG50" s="341">
        <v>104.99510339363813</v>
      </c>
      <c r="CH50" s="168">
        <v>2.322770787737312</v>
      </c>
      <c r="CI50" s="341">
        <v>134.49912787148097</v>
      </c>
      <c r="CJ50" s="168">
        <v>3.707647247909108</v>
      </c>
      <c r="CK50" s="322">
        <v>2020</v>
      </c>
      <c r="CL50" s="21" t="s">
        <v>8</v>
      </c>
      <c r="CM50" s="341">
        <v>157.50913643771227</v>
      </c>
      <c r="CN50" s="168">
        <v>5.2603504743717195</v>
      </c>
      <c r="CO50" s="341">
        <v>116.27178058021572</v>
      </c>
      <c r="CP50" s="168">
        <v>-0.62376616184383238</v>
      </c>
      <c r="CQ50" s="341">
        <v>114.88515957519037</v>
      </c>
      <c r="CR50" s="168">
        <v>0.8217664653315353</v>
      </c>
      <c r="CS50" s="322">
        <v>2020</v>
      </c>
      <c r="CT50" s="21" t="s">
        <v>8</v>
      </c>
      <c r="CU50" s="341">
        <v>127.39300806474553</v>
      </c>
      <c r="CV50" s="168">
        <v>-7.7100609998525726</v>
      </c>
      <c r="CW50" s="341">
        <v>105.43043068986985</v>
      </c>
      <c r="CX50" s="168">
        <v>18.36398718687721</v>
      </c>
      <c r="CY50" s="341">
        <v>119.01983574524291</v>
      </c>
      <c r="CZ50" s="168">
        <v>-4.4444877004031156</v>
      </c>
      <c r="DA50" s="322">
        <v>2020</v>
      </c>
      <c r="DB50" s="21" t="s">
        <v>8</v>
      </c>
      <c r="DC50" s="341">
        <v>102.91550394919939</v>
      </c>
      <c r="DD50" s="168">
        <v>-6.5819407758888104</v>
      </c>
      <c r="DE50" s="341">
        <v>288.94554767193381</v>
      </c>
      <c r="DF50" s="168">
        <v>10.326430647256373</v>
      </c>
      <c r="DG50" s="341">
        <v>110.13375062521722</v>
      </c>
      <c r="DH50" s="168">
        <v>-10.544678929331937</v>
      </c>
      <c r="DI50" s="322">
        <v>2020</v>
      </c>
      <c r="DJ50" s="21" t="s">
        <v>8</v>
      </c>
      <c r="DK50" s="341">
        <v>122.57413488437368</v>
      </c>
      <c r="DL50" s="168">
        <v>5.275239262230258</v>
      </c>
      <c r="DM50" s="341">
        <v>100.62654982464399</v>
      </c>
      <c r="DN50" s="168">
        <v>-8.7672706699941614</v>
      </c>
      <c r="DO50" s="341">
        <v>119.41747118429033</v>
      </c>
      <c r="DP50" s="168">
        <v>-6.1552727667148588</v>
      </c>
      <c r="DQ50" s="322">
        <v>2020</v>
      </c>
      <c r="DR50" s="21" t="s">
        <v>8</v>
      </c>
      <c r="DS50" s="341">
        <v>123.89725238234696</v>
      </c>
      <c r="DT50" s="168">
        <v>9.9066714165563496</v>
      </c>
      <c r="DU50" s="341">
        <v>111.63357531346908</v>
      </c>
      <c r="DV50" s="168">
        <v>2.6630714863740081</v>
      </c>
      <c r="DW50" s="341">
        <v>126.30054491933537</v>
      </c>
      <c r="DX50" s="168">
        <v>-0.41694547247429625</v>
      </c>
      <c r="DY50" s="322">
        <v>2020</v>
      </c>
      <c r="DZ50" s="21" t="s">
        <v>8</v>
      </c>
      <c r="EA50" s="341">
        <v>120.93214939436842</v>
      </c>
      <c r="EB50" s="168">
        <v>3.6506431545867457</v>
      </c>
      <c r="EC50" s="341">
        <v>106.75074916125145</v>
      </c>
      <c r="ED50" s="168">
        <v>5.5943500998674409</v>
      </c>
      <c r="EE50" s="341">
        <v>122.15568036768339</v>
      </c>
      <c r="EF50" s="168">
        <v>7.4520604195827929</v>
      </c>
      <c r="EG50" s="322">
        <v>2020</v>
      </c>
      <c r="EH50" s="21" t="s">
        <v>8</v>
      </c>
      <c r="EI50" s="341">
        <v>131.0673695588834</v>
      </c>
      <c r="EJ50" s="168">
        <v>6.1204251174281126</v>
      </c>
      <c r="EK50" s="341">
        <v>114.63917654367816</v>
      </c>
      <c r="EL50" s="168">
        <v>1.5447672783030129</v>
      </c>
      <c r="EM50" s="341">
        <v>115.66702136370787</v>
      </c>
      <c r="EN50" s="168">
        <v>-1.2344194324772104</v>
      </c>
      <c r="EO50" s="322">
        <v>2020</v>
      </c>
      <c r="EP50" s="21" t="s">
        <v>8</v>
      </c>
      <c r="EQ50" s="341">
        <v>113.65514298874207</v>
      </c>
      <c r="ER50" s="168">
        <v>-1.3936916858600483</v>
      </c>
      <c r="ES50" s="341">
        <v>116.13950145011393</v>
      </c>
      <c r="ET50" s="168">
        <v>-4.7356882494515133</v>
      </c>
      <c r="EU50" s="341">
        <v>103.97533879081679</v>
      </c>
      <c r="EV50" s="168">
        <v>-12.531623028213247</v>
      </c>
      <c r="EW50" s="322">
        <v>2020</v>
      </c>
      <c r="EX50" s="21" t="s">
        <v>8</v>
      </c>
      <c r="EY50" s="341">
        <v>98.790142014813412</v>
      </c>
      <c r="EZ50" s="168">
        <v>-16.271800113761003</v>
      </c>
      <c r="FA50" s="341">
        <v>88.079886279002338</v>
      </c>
      <c r="FB50" s="168">
        <v>-17.851990343588412</v>
      </c>
      <c r="FC50" s="341">
        <v>141.80570121910449</v>
      </c>
      <c r="FD50" s="168">
        <v>3.3888853533418768</v>
      </c>
      <c r="FE50" s="322">
        <v>2020</v>
      </c>
      <c r="FF50" s="21" t="s">
        <v>8</v>
      </c>
      <c r="FG50" s="341">
        <v>113.35254678388112</v>
      </c>
      <c r="FH50" s="168">
        <v>0.43772195230884847</v>
      </c>
      <c r="FI50" s="341">
        <v>112.19649957175214</v>
      </c>
      <c r="FJ50" s="168">
        <v>2.2405135676480228</v>
      </c>
      <c r="FK50" s="341">
        <v>114.21222427969239</v>
      </c>
      <c r="FL50" s="168">
        <v>4.9317012093441406</v>
      </c>
      <c r="FM50" s="322">
        <v>2020</v>
      </c>
      <c r="FN50" s="21" t="s">
        <v>8</v>
      </c>
      <c r="FO50" s="341">
        <v>91.059675067078615</v>
      </c>
      <c r="FP50" s="168">
        <v>-8.9575373532421025</v>
      </c>
      <c r="FQ50" s="341">
        <v>154.9000309662708</v>
      </c>
      <c r="FR50" s="168">
        <v>34.529752019796462</v>
      </c>
      <c r="FS50" s="341">
        <v>119.94697284364428</v>
      </c>
      <c r="FT50" s="168">
        <v>1.9656961166160585</v>
      </c>
      <c r="FU50" s="322">
        <v>2020</v>
      </c>
      <c r="FV50" s="21" t="s">
        <v>8</v>
      </c>
      <c r="FW50" s="341">
        <v>126.64012089785462</v>
      </c>
      <c r="FX50" s="168">
        <v>6.9252518635507698</v>
      </c>
      <c r="FY50" s="341">
        <v>106.74333547121189</v>
      </c>
      <c r="FZ50" s="168">
        <v>5.0199469348893473</v>
      </c>
      <c r="GA50" s="341">
        <v>106.88633260171555</v>
      </c>
      <c r="GB50" s="168">
        <v>2.8931253336805867</v>
      </c>
      <c r="GC50" s="322">
        <v>2020</v>
      </c>
      <c r="GD50" s="21" t="s">
        <v>8</v>
      </c>
      <c r="GE50" s="341">
        <v>109.19905872886805</v>
      </c>
      <c r="GF50" s="168">
        <v>-2.7612678408317208</v>
      </c>
      <c r="GG50" s="341">
        <v>125.74328242242683</v>
      </c>
      <c r="GH50" s="168">
        <v>11.763196423587601</v>
      </c>
      <c r="GI50" s="341">
        <v>94.756427483790091</v>
      </c>
      <c r="GJ50" s="168">
        <v>-7.7882778874297429</v>
      </c>
      <c r="GK50" s="322">
        <v>2020</v>
      </c>
      <c r="GL50" s="21" t="s">
        <v>8</v>
      </c>
      <c r="GM50" s="341">
        <v>110.88558566022601</v>
      </c>
      <c r="GN50" s="168">
        <v>-0.4257304249535423</v>
      </c>
      <c r="GO50" s="341">
        <v>130.85284954575573</v>
      </c>
      <c r="GP50" s="168">
        <v>0.32429221361385885</v>
      </c>
      <c r="GQ50" s="341">
        <v>103.93939294798997</v>
      </c>
      <c r="GR50" s="168">
        <v>-6.5749928607341843</v>
      </c>
      <c r="GS50" s="322">
        <v>2020</v>
      </c>
      <c r="GT50" s="21" t="s">
        <v>8</v>
      </c>
      <c r="GU50" s="341">
        <v>101.07642258731528</v>
      </c>
      <c r="GV50" s="168">
        <v>-13.889428098762934</v>
      </c>
      <c r="GW50" s="341">
        <v>117.4083532547297</v>
      </c>
      <c r="GX50" s="168">
        <v>0.96366639873650684</v>
      </c>
      <c r="GY50" s="341">
        <v>114.82267123788465</v>
      </c>
      <c r="GZ50" s="168">
        <v>0.43397527940945224</v>
      </c>
      <c r="HA50" s="322">
        <v>2020</v>
      </c>
      <c r="HB50" s="21" t="s">
        <v>8</v>
      </c>
      <c r="HC50" s="341">
        <v>110.56558831394942</v>
      </c>
      <c r="HD50" s="168">
        <v>-6.1413660497769484</v>
      </c>
      <c r="HE50" s="341">
        <v>128.89902821004549</v>
      </c>
      <c r="HF50" s="168">
        <v>20.86878633642813</v>
      </c>
      <c r="HG50" s="341">
        <v>115.52217307933067</v>
      </c>
      <c r="HH50" s="168">
        <v>-3.1210244120101152</v>
      </c>
      <c r="HI50" s="322">
        <v>2020</v>
      </c>
      <c r="HJ50" s="21" t="s">
        <v>8</v>
      </c>
      <c r="HK50" s="341">
        <v>117.60345855845706</v>
      </c>
      <c r="HL50" s="168">
        <v>3.4168983529643668</v>
      </c>
      <c r="HM50" s="341">
        <v>98.822542608602404</v>
      </c>
      <c r="HN50" s="168">
        <v>-7.3820408115457923</v>
      </c>
      <c r="HO50" s="341">
        <v>100.57937971864017</v>
      </c>
      <c r="HP50" s="168">
        <v>-10.692028832570372</v>
      </c>
      <c r="HQ50" s="322">
        <v>2020</v>
      </c>
      <c r="HR50" s="21" t="s">
        <v>8</v>
      </c>
      <c r="HS50" s="341">
        <v>127.49302409427952</v>
      </c>
      <c r="HT50" s="168">
        <v>2.9060137313492191</v>
      </c>
      <c r="HU50" s="341">
        <v>111.94078636967133</v>
      </c>
      <c r="HV50" s="168">
        <v>-1.4063408807335662</v>
      </c>
      <c r="HW50" s="341">
        <v>98.216523001196592</v>
      </c>
      <c r="HX50" s="168">
        <v>-5.7895908705641972</v>
      </c>
      <c r="HY50" s="322">
        <v>2020</v>
      </c>
      <c r="HZ50" s="21" t="s">
        <v>8</v>
      </c>
      <c r="IA50" s="341">
        <v>113.14237874387693</v>
      </c>
      <c r="IB50" s="168">
        <v>2.8135953481769747</v>
      </c>
      <c r="IC50" s="341">
        <v>105.79901144723449</v>
      </c>
      <c r="ID50" s="168">
        <v>2.3979032221135554</v>
      </c>
      <c r="IE50" s="341">
        <v>117.23651581644243</v>
      </c>
      <c r="IF50" s="168">
        <v>3.6890948852703787</v>
      </c>
      <c r="IG50" s="322">
        <v>2020</v>
      </c>
      <c r="IH50" s="21" t="s">
        <v>8</v>
      </c>
      <c r="II50" s="341">
        <v>121.34848641316394</v>
      </c>
      <c r="IJ50" s="168">
        <v>6.562659640296161</v>
      </c>
      <c r="IK50" s="341">
        <v>104.62127621612019</v>
      </c>
      <c r="IL50" s="168">
        <v>-2.7418811379121735</v>
      </c>
      <c r="IM50" s="341">
        <v>117.18093912382865</v>
      </c>
      <c r="IN50" s="168">
        <v>-6.0018233333137516</v>
      </c>
      <c r="IO50" s="341">
        <v>110.2130720359749</v>
      </c>
      <c r="IP50" s="168">
        <v>-7.5168749169808251</v>
      </c>
      <c r="IQ50" s="322">
        <v>2020</v>
      </c>
      <c r="IR50" s="21" t="s">
        <v>8</v>
      </c>
      <c r="IS50" s="341">
        <v>106.28168290087808</v>
      </c>
      <c r="IT50" s="168">
        <v>-1.5555556669390427</v>
      </c>
      <c r="IU50" s="341">
        <v>109.43028915405546</v>
      </c>
      <c r="IV50" s="168">
        <v>-23.162079428911838</v>
      </c>
      <c r="IW50" s="341">
        <v>115.22040819898855</v>
      </c>
      <c r="IX50" s="168">
        <v>4.7290984911084308</v>
      </c>
      <c r="IY50" s="322">
        <v>2020</v>
      </c>
      <c r="IZ50" s="21" t="s">
        <v>8</v>
      </c>
      <c r="JA50" s="341">
        <v>121.87400565564745</v>
      </c>
      <c r="JB50" s="168">
        <v>5.7325867491970541</v>
      </c>
      <c r="JC50" s="341">
        <v>128.66746298190492</v>
      </c>
      <c r="JD50" s="168">
        <v>9.4956832168438154</v>
      </c>
      <c r="JE50" s="341">
        <v>125.90178334564511</v>
      </c>
      <c r="JF50" s="168">
        <v>-3.8503834819677394</v>
      </c>
      <c r="JG50" s="322">
        <v>2020</v>
      </c>
      <c r="JH50" s="21" t="s">
        <v>8</v>
      </c>
      <c r="JI50" s="341">
        <v>118.39637752229419</v>
      </c>
      <c r="JJ50" s="168">
        <v>5.9954571201746631</v>
      </c>
      <c r="JK50" s="341">
        <v>127.1411598232839</v>
      </c>
      <c r="JL50" s="168">
        <v>6.706875582961942</v>
      </c>
      <c r="JM50" s="341">
        <v>110.4508572860753</v>
      </c>
      <c r="JN50" s="168">
        <v>4.6535908593819784</v>
      </c>
      <c r="JO50" s="322">
        <v>2020</v>
      </c>
      <c r="JP50" s="21" t="s">
        <v>8</v>
      </c>
      <c r="JQ50" s="341">
        <v>122.60322271887456</v>
      </c>
      <c r="JR50" s="168">
        <v>3.0721332169743079</v>
      </c>
      <c r="JS50" s="341">
        <v>95.603423260119328</v>
      </c>
      <c r="JT50" s="168">
        <v>-5.1997855351845601</v>
      </c>
      <c r="JU50" s="341">
        <v>96.106234097846723</v>
      </c>
      <c r="JV50" s="168">
        <v>-7.3259962053101191</v>
      </c>
      <c r="JW50" s="322">
        <v>2020</v>
      </c>
      <c r="JX50" s="21" t="s">
        <v>8</v>
      </c>
      <c r="JY50" s="341">
        <v>106.70549020222796</v>
      </c>
      <c r="JZ50" s="168">
        <v>0.76965307017803752</v>
      </c>
      <c r="KA50" s="341">
        <v>109.97384311689667</v>
      </c>
      <c r="KB50" s="168">
        <v>-1.1472361420656796</v>
      </c>
      <c r="KC50" s="341">
        <v>108.70114729856657</v>
      </c>
      <c r="KD50" s="168">
        <v>2.2925994479653866</v>
      </c>
      <c r="KE50" s="322">
        <v>2020</v>
      </c>
      <c r="KF50" s="21" t="s">
        <v>8</v>
      </c>
      <c r="KG50" s="341">
        <v>113.21870402407137</v>
      </c>
      <c r="KH50" s="168">
        <v>1.6934357468076939</v>
      </c>
      <c r="KI50" s="341">
        <v>115.97343042104177</v>
      </c>
      <c r="KJ50" s="168">
        <v>6.0436808214046067</v>
      </c>
      <c r="KK50" s="341">
        <v>104.3403988346091</v>
      </c>
      <c r="KL50" s="168">
        <v>-15.306884508010697</v>
      </c>
      <c r="KM50" s="322">
        <v>2020</v>
      </c>
      <c r="KN50" s="21" t="s">
        <v>8</v>
      </c>
      <c r="KO50" s="341">
        <v>95.437949798387152</v>
      </c>
      <c r="KP50" s="168">
        <v>-20.845028278922811</v>
      </c>
      <c r="KQ50" s="341">
        <v>130.06738939213008</v>
      </c>
      <c r="KR50" s="168">
        <v>-6.9906913532662429E-2</v>
      </c>
      <c r="KS50" s="341">
        <v>101.53116314016768</v>
      </c>
      <c r="KT50" s="168">
        <v>-4.9645268080341793</v>
      </c>
      <c r="KU50" s="322">
        <v>2020</v>
      </c>
      <c r="KV50" s="21" t="s">
        <v>8</v>
      </c>
      <c r="KW50" s="341">
        <v>122.68891431680451</v>
      </c>
      <c r="KX50" s="168">
        <v>-1.2577070582140664</v>
      </c>
      <c r="KY50" s="341">
        <v>119.39640980881245</v>
      </c>
      <c r="KZ50" s="168">
        <v>-1.8416086685380577</v>
      </c>
      <c r="LA50" s="341">
        <v>108.75393724674656</v>
      </c>
      <c r="LB50" s="168">
        <v>-1.5126705881057774</v>
      </c>
      <c r="LC50" s="322">
        <v>2020</v>
      </c>
      <c r="LD50" s="21" t="s">
        <v>8</v>
      </c>
      <c r="LE50" s="341">
        <v>139.36234226811348</v>
      </c>
      <c r="LF50" s="168">
        <v>2.2779444793100936</v>
      </c>
      <c r="LG50" s="341">
        <v>135.51783157592914</v>
      </c>
      <c r="LH50" s="168">
        <v>-4.7348931284856235</v>
      </c>
      <c r="LI50" s="341">
        <v>113.91612633734371</v>
      </c>
      <c r="LJ50" s="168">
        <v>-9.3309925148172539</v>
      </c>
      <c r="LK50" s="322">
        <v>2020</v>
      </c>
      <c r="LL50" s="21" t="s">
        <v>8</v>
      </c>
      <c r="LM50" s="341">
        <v>162.41164612107727</v>
      </c>
      <c r="LN50" s="168">
        <v>-2.9286148034600075</v>
      </c>
      <c r="LO50" s="341">
        <v>96.415771112396229</v>
      </c>
      <c r="LP50" s="168">
        <v>-21.089954899411822</v>
      </c>
      <c r="LQ50" s="341">
        <v>111.0777491008576</v>
      </c>
      <c r="LR50" s="168">
        <v>-3.2844464866786325</v>
      </c>
      <c r="LS50" s="322">
        <v>2020</v>
      </c>
      <c r="LT50" s="21" t="s">
        <v>8</v>
      </c>
      <c r="LU50" s="341">
        <v>105.74755574991038</v>
      </c>
      <c r="LV50" s="168">
        <v>-3.6293796514452623</v>
      </c>
      <c r="LW50" s="341">
        <v>139.56926180230457</v>
      </c>
      <c r="LX50" s="168">
        <v>4.3786082902608428</v>
      </c>
      <c r="LY50" s="341">
        <v>93.592621530496402</v>
      </c>
      <c r="LZ50" s="168">
        <v>-1.8171449777976534</v>
      </c>
      <c r="MA50" s="322">
        <v>2020</v>
      </c>
      <c r="MB50" s="21" t="s">
        <v>8</v>
      </c>
      <c r="MC50" s="341">
        <v>153.11486166169348</v>
      </c>
      <c r="MD50" s="168">
        <v>-1.1208018060502951</v>
      </c>
      <c r="ME50" s="341">
        <v>86.689643080880771</v>
      </c>
      <c r="MF50" s="168">
        <v>-13.201812206734246</v>
      </c>
      <c r="MG50" s="341">
        <v>137.42721736397218</v>
      </c>
      <c r="MH50" s="168">
        <v>2.4932938813514482</v>
      </c>
      <c r="MI50" s="322">
        <v>2020</v>
      </c>
      <c r="MJ50" s="21" t="s">
        <v>8</v>
      </c>
      <c r="MK50" s="341">
        <v>97.945213006558689</v>
      </c>
      <c r="ML50" s="168">
        <v>3.5627947962715751</v>
      </c>
      <c r="MM50" s="341">
        <v>134.37817158580384</v>
      </c>
      <c r="MN50" s="168">
        <v>2.7961494650203633</v>
      </c>
      <c r="MO50" s="341">
        <v>141.20598858986943</v>
      </c>
      <c r="MP50" s="168">
        <v>-3.6162497754640981</v>
      </c>
    </row>
    <row r="51" spans="1:354" ht="15" hidden="1" customHeight="1">
      <c r="A51" s="322"/>
      <c r="B51" s="21" t="s">
        <v>9</v>
      </c>
      <c r="C51" s="341">
        <v>82.620484965958624</v>
      </c>
      <c r="D51" s="168">
        <v>-18.061355152940735</v>
      </c>
      <c r="E51" s="341">
        <v>78.642545118447075</v>
      </c>
      <c r="F51" s="168">
        <v>-18.337163609237763</v>
      </c>
      <c r="G51" s="341">
        <v>86.381873861944044</v>
      </c>
      <c r="H51" s="168">
        <v>-17.822430272861737</v>
      </c>
      <c r="I51" s="322"/>
      <c r="J51" s="21" t="s">
        <v>9</v>
      </c>
      <c r="K51" s="341">
        <v>103.99905977323341</v>
      </c>
      <c r="L51" s="168">
        <v>7.4104597217760784</v>
      </c>
      <c r="M51" s="341">
        <v>142.97894452138095</v>
      </c>
      <c r="N51" s="168">
        <v>25.877148003038059</v>
      </c>
      <c r="O51" s="341">
        <v>101.83547985189637</v>
      </c>
      <c r="P51" s="168">
        <v>4.4431588186420612</v>
      </c>
      <c r="Q51" s="322"/>
      <c r="R51" s="21" t="s">
        <v>9</v>
      </c>
      <c r="S51" s="341">
        <v>104.06461543368287</v>
      </c>
      <c r="T51" s="168">
        <v>-3.4228028381723306</v>
      </c>
      <c r="U51" s="341">
        <v>100.60984226038818</v>
      </c>
      <c r="V51" s="168">
        <v>-22.814071160464735</v>
      </c>
      <c r="W51" s="341">
        <v>96.387050698117491</v>
      </c>
      <c r="X51" s="168">
        <v>-11.06349642833284</v>
      </c>
      <c r="Y51" s="322"/>
      <c r="Z51" s="21" t="s">
        <v>9</v>
      </c>
      <c r="AA51" s="341">
        <v>136.7045932416203</v>
      </c>
      <c r="AB51" s="168">
        <v>7.8449318405175177</v>
      </c>
      <c r="AC51" s="341">
        <v>137.65922981193353</v>
      </c>
      <c r="AD51" s="168">
        <v>9.6274843012522666</v>
      </c>
      <c r="AE51" s="341">
        <v>99.234461220747903</v>
      </c>
      <c r="AF51" s="168">
        <v>-15.211652356790324</v>
      </c>
      <c r="AG51" s="322"/>
      <c r="AH51" s="21" t="s">
        <v>9</v>
      </c>
      <c r="AI51" s="341">
        <v>97.269788067919137</v>
      </c>
      <c r="AJ51" s="168">
        <v>-16.898824390531928</v>
      </c>
      <c r="AK51" s="341">
        <v>166.50932241928106</v>
      </c>
      <c r="AL51" s="168">
        <v>17.940103855178364</v>
      </c>
      <c r="AM51" s="341">
        <v>123.39676992444907</v>
      </c>
      <c r="AN51" s="168">
        <v>4.068021017864524</v>
      </c>
      <c r="AO51" s="322"/>
      <c r="AP51" s="21" t="s">
        <v>9</v>
      </c>
      <c r="AQ51" s="341">
        <v>130.47103219585333</v>
      </c>
      <c r="AR51" s="168">
        <v>-0.93947244003807384</v>
      </c>
      <c r="AS51" s="341">
        <v>125.39159159864185</v>
      </c>
      <c r="AT51" s="168">
        <v>6.4866363123647659</v>
      </c>
      <c r="AU51" s="341">
        <v>130.53773266209441</v>
      </c>
      <c r="AV51" s="168">
        <v>16.797476237737328</v>
      </c>
      <c r="AW51" s="322"/>
      <c r="AX51" s="21" t="s">
        <v>9</v>
      </c>
      <c r="AY51" s="341">
        <v>114.59164957631344</v>
      </c>
      <c r="AZ51" s="168">
        <v>0.3505763055037221</v>
      </c>
      <c r="BA51" s="341">
        <v>126.01614534493899</v>
      </c>
      <c r="BB51" s="168">
        <v>5.7817855062385064</v>
      </c>
      <c r="BC51" s="341">
        <v>106.74656051718314</v>
      </c>
      <c r="BD51" s="168">
        <v>-6.7611165698742326</v>
      </c>
      <c r="BE51" s="322"/>
      <c r="BF51" s="21" t="s">
        <v>9</v>
      </c>
      <c r="BG51" s="341">
        <v>127.6772722778317</v>
      </c>
      <c r="BH51" s="168">
        <v>7.5650342045514378</v>
      </c>
      <c r="BI51" s="341">
        <v>113.72644254477147</v>
      </c>
      <c r="BJ51" s="168">
        <v>0.86363946000196279</v>
      </c>
      <c r="BK51" s="341">
        <v>120.36098340730177</v>
      </c>
      <c r="BL51" s="168">
        <v>0.23657712211783632</v>
      </c>
      <c r="BM51" s="322"/>
      <c r="BN51" s="21" t="s">
        <v>9</v>
      </c>
      <c r="BO51" s="341">
        <v>116.93104110888754</v>
      </c>
      <c r="BP51" s="168">
        <v>-0.28029376292457187</v>
      </c>
      <c r="BQ51" s="341">
        <v>31.203699231625837</v>
      </c>
      <c r="BR51" s="168">
        <v>-76.590310867045915</v>
      </c>
      <c r="BS51" s="341">
        <v>105.59284371676988</v>
      </c>
      <c r="BT51" s="168">
        <v>-19.36305207253956</v>
      </c>
      <c r="BU51" s="322"/>
      <c r="BV51" s="21" t="s">
        <v>9</v>
      </c>
      <c r="BW51" s="341">
        <v>99.32802539582282</v>
      </c>
      <c r="BX51" s="168">
        <v>-19.890227825017178</v>
      </c>
      <c r="BY51" s="341">
        <v>35.765230692871839</v>
      </c>
      <c r="BZ51" s="168">
        <v>-69.120206707059751</v>
      </c>
      <c r="CA51" s="341">
        <v>72.432423160001335</v>
      </c>
      <c r="CB51" s="168">
        <v>-31.784067498884468</v>
      </c>
      <c r="CC51" s="322"/>
      <c r="CD51" s="21" t="s">
        <v>9</v>
      </c>
      <c r="CE51" s="341">
        <v>67.930516245661806</v>
      </c>
      <c r="CF51" s="168">
        <v>-47.826377044121692</v>
      </c>
      <c r="CG51" s="341">
        <v>62.345474183238196</v>
      </c>
      <c r="CH51" s="168">
        <v>-44.247515702518506</v>
      </c>
      <c r="CI51" s="341">
        <v>71.694369965538883</v>
      </c>
      <c r="CJ51" s="168">
        <v>-46.957535903354653</v>
      </c>
      <c r="CK51" s="322"/>
      <c r="CL51" s="21" t="s">
        <v>9</v>
      </c>
      <c r="CM51" s="341">
        <v>91.83330936835516</v>
      </c>
      <c r="CN51" s="168">
        <v>-40.372821638984078</v>
      </c>
      <c r="CO51" s="341">
        <v>48.737777585601059</v>
      </c>
      <c r="CP51" s="168">
        <v>-59.354185763732964</v>
      </c>
      <c r="CQ51" s="341">
        <v>57.411907855470673</v>
      </c>
      <c r="CR51" s="168">
        <v>-53.316943807351088</v>
      </c>
      <c r="CS51" s="322"/>
      <c r="CT51" s="21" t="s">
        <v>9</v>
      </c>
      <c r="CU51" s="341">
        <v>69.806733042838133</v>
      </c>
      <c r="CV51" s="168">
        <v>-49.24926096222768</v>
      </c>
      <c r="CW51" s="341">
        <v>52.649736178115383</v>
      </c>
      <c r="CX51" s="168">
        <v>-44.81720955078282</v>
      </c>
      <c r="CY51" s="341">
        <v>72.37602287800199</v>
      </c>
      <c r="CZ51" s="168">
        <v>-42.48971474379568</v>
      </c>
      <c r="DA51" s="322"/>
      <c r="DB51" s="21" t="s">
        <v>9</v>
      </c>
      <c r="DC51" s="341">
        <v>59.393478071269634</v>
      </c>
      <c r="DD51" s="168">
        <v>-41.849866148637162</v>
      </c>
      <c r="DE51" s="341">
        <v>206.08238495197224</v>
      </c>
      <c r="DF51" s="168">
        <v>6.4773013589117738</v>
      </c>
      <c r="DG51" s="341">
        <v>78.549847632765918</v>
      </c>
      <c r="DH51" s="168">
        <v>-34.351674635235497</v>
      </c>
      <c r="DI51" s="322"/>
      <c r="DJ51" s="21" t="s">
        <v>9</v>
      </c>
      <c r="DK51" s="341">
        <v>117.91433245877636</v>
      </c>
      <c r="DL51" s="168">
        <v>-1.781627922212536</v>
      </c>
      <c r="DM51" s="341">
        <v>59.768058595956212</v>
      </c>
      <c r="DN51" s="168">
        <v>-43.118429982558894</v>
      </c>
      <c r="DO51" s="341">
        <v>93.991323421132577</v>
      </c>
      <c r="DP51" s="168">
        <v>-22.954457305968418</v>
      </c>
      <c r="DQ51" s="322"/>
      <c r="DR51" s="21" t="s">
        <v>9</v>
      </c>
      <c r="DS51" s="341">
        <v>90.58065004822322</v>
      </c>
      <c r="DT51" s="168">
        <v>-26.158969717473894</v>
      </c>
      <c r="DU51" s="341">
        <v>76.586436665109275</v>
      </c>
      <c r="DV51" s="168">
        <v>-31.891793763766685</v>
      </c>
      <c r="DW51" s="341">
        <v>108.71268401047651</v>
      </c>
      <c r="DX51" s="168">
        <v>-20.865668061748494</v>
      </c>
      <c r="DY51" s="322"/>
      <c r="DZ51" s="21" t="s">
        <v>9</v>
      </c>
      <c r="EA51" s="341">
        <v>78.362326361874068</v>
      </c>
      <c r="EB51" s="168">
        <v>-29.109510454468861</v>
      </c>
      <c r="EC51" s="341">
        <v>75.77916436564287</v>
      </c>
      <c r="ED51" s="168">
        <v>-37.473168389770493</v>
      </c>
      <c r="EE51" s="341">
        <v>106.36175035448913</v>
      </c>
      <c r="EF51" s="168">
        <v>-13.672883284576187</v>
      </c>
      <c r="EG51" s="322"/>
      <c r="EH51" s="21" t="s">
        <v>9</v>
      </c>
      <c r="EI51" s="341">
        <v>117.06256308068292</v>
      </c>
      <c r="EJ51" s="168">
        <v>-3.044809644179054</v>
      </c>
      <c r="EK51" s="341">
        <v>104.7570421502711</v>
      </c>
      <c r="EL51" s="168">
        <v>-11.399842809747426</v>
      </c>
      <c r="EM51" s="341">
        <v>89.265764840890427</v>
      </c>
      <c r="EN51" s="168">
        <v>-24.754252886353356</v>
      </c>
      <c r="EO51" s="322"/>
      <c r="EP51" s="21" t="s">
        <v>9</v>
      </c>
      <c r="EQ51" s="341">
        <v>108.81849985357474</v>
      </c>
      <c r="ER51" s="168">
        <v>-8.9973964642879878E-2</v>
      </c>
      <c r="ES51" s="341">
        <v>87.404077486244944</v>
      </c>
      <c r="ET51" s="168">
        <v>-23.383710955823929</v>
      </c>
      <c r="EU51" s="341">
        <v>119.31715314650785</v>
      </c>
      <c r="EV51" s="168">
        <v>3.5890392198273418</v>
      </c>
      <c r="EW51" s="322"/>
      <c r="EX51" s="21" t="s">
        <v>9</v>
      </c>
      <c r="EY51" s="341">
        <v>85.506437981137381</v>
      </c>
      <c r="EZ51" s="168">
        <v>-15.360248369413839</v>
      </c>
      <c r="FA51" s="341">
        <v>87.67995771504593</v>
      </c>
      <c r="FB51" s="168">
        <v>-22.288138529303851</v>
      </c>
      <c r="FC51" s="341">
        <v>95.31763755880003</v>
      </c>
      <c r="FD51" s="168">
        <v>-35.672677477205568</v>
      </c>
      <c r="FE51" s="322"/>
      <c r="FF51" s="21" t="s">
        <v>9</v>
      </c>
      <c r="FG51" s="341">
        <v>109.56699479665241</v>
      </c>
      <c r="FH51" s="168">
        <v>-1.2406545289162096</v>
      </c>
      <c r="FI51" s="341">
        <v>140.39086728113276</v>
      </c>
      <c r="FJ51" s="168">
        <v>15.218491831982448</v>
      </c>
      <c r="FK51" s="341">
        <v>90.712626812112205</v>
      </c>
      <c r="FL51" s="168">
        <v>-18.970760582101505</v>
      </c>
      <c r="FM51" s="322"/>
      <c r="FN51" s="21" t="s">
        <v>9</v>
      </c>
      <c r="FO51" s="341">
        <v>128.04988554684084</v>
      </c>
      <c r="FP51" s="168">
        <v>30.711667018605198</v>
      </c>
      <c r="FQ51" s="341">
        <v>228.39360935512062</v>
      </c>
      <c r="FR51" s="168">
        <v>84.647300843161986</v>
      </c>
      <c r="FS51" s="341">
        <v>101.35252940899058</v>
      </c>
      <c r="FT51" s="168">
        <v>-16.393426098531592</v>
      </c>
      <c r="FU51" s="322"/>
      <c r="FV51" s="21" t="s">
        <v>9</v>
      </c>
      <c r="FW51" s="341">
        <v>139.25884400482471</v>
      </c>
      <c r="FX51" s="168">
        <v>15.203817680113204</v>
      </c>
      <c r="FY51" s="341">
        <v>103.04113553372081</v>
      </c>
      <c r="FZ51" s="168">
        <v>-5.7538678998072754</v>
      </c>
      <c r="GA51" s="341">
        <v>78.976803202738623</v>
      </c>
      <c r="GB51" s="168">
        <v>-28.792262904449316</v>
      </c>
      <c r="GC51" s="322"/>
      <c r="GD51" s="21" t="s">
        <v>9</v>
      </c>
      <c r="GE51" s="341">
        <v>113.72501455688912</v>
      </c>
      <c r="GF51" s="168">
        <v>-3.5244001374561407</v>
      </c>
      <c r="GG51" s="341">
        <v>93.074661880347932</v>
      </c>
      <c r="GH51" s="168">
        <v>-21.7652902198558</v>
      </c>
      <c r="GI51" s="341">
        <v>93.897983558092946</v>
      </c>
      <c r="GJ51" s="168">
        <v>-9.1482923131088683</v>
      </c>
      <c r="GK51" s="322"/>
      <c r="GL51" s="21" t="s">
        <v>9</v>
      </c>
      <c r="GM51" s="341">
        <v>98.148165715708657</v>
      </c>
      <c r="GN51" s="168">
        <v>-8.2444623909575228</v>
      </c>
      <c r="GO51" s="341">
        <v>100.65329113154587</v>
      </c>
      <c r="GP51" s="168">
        <v>-24.225887151836062</v>
      </c>
      <c r="GQ51" s="341">
        <v>90.920630226362846</v>
      </c>
      <c r="GR51" s="168">
        <v>-32.126463631904684</v>
      </c>
      <c r="GS51" s="322"/>
      <c r="GT51" s="21" t="s">
        <v>9</v>
      </c>
      <c r="GU51" s="341">
        <v>64.739971354409931</v>
      </c>
      <c r="GV51" s="168">
        <v>-46.470579976929947</v>
      </c>
      <c r="GW51" s="341">
        <v>56.449839450048025</v>
      </c>
      <c r="GX51" s="168">
        <v>-54.364402223819553</v>
      </c>
      <c r="GY51" s="341">
        <v>61.723364581891069</v>
      </c>
      <c r="GZ51" s="168">
        <v>-48.422288747010832</v>
      </c>
      <c r="HA51" s="322"/>
      <c r="HB51" s="21" t="s">
        <v>9</v>
      </c>
      <c r="HC51" s="341">
        <v>67.565490665053986</v>
      </c>
      <c r="HD51" s="168">
        <v>-45.366949643842943</v>
      </c>
      <c r="HE51" s="341">
        <v>77.294925311627978</v>
      </c>
      <c r="HF51" s="168">
        <v>-32.640162186699598</v>
      </c>
      <c r="HG51" s="341">
        <v>44.339657215241139</v>
      </c>
      <c r="HH51" s="168">
        <v>-60.577018290242087</v>
      </c>
      <c r="HI51" s="322"/>
      <c r="HJ51" s="21" t="s">
        <v>9</v>
      </c>
      <c r="HK51" s="341">
        <v>55.000817252338344</v>
      </c>
      <c r="HL51" s="168">
        <v>-49.993175441091864</v>
      </c>
      <c r="HM51" s="341">
        <v>49.628468473950647</v>
      </c>
      <c r="HN51" s="168">
        <v>-58.099259776456485</v>
      </c>
      <c r="HO51" s="341">
        <v>53.738945946468078</v>
      </c>
      <c r="HP51" s="168">
        <v>-52.559130148183044</v>
      </c>
      <c r="HQ51" s="322"/>
      <c r="HR51" s="21" t="s">
        <v>9</v>
      </c>
      <c r="HS51" s="341">
        <v>73.26263153417473</v>
      </c>
      <c r="HT51" s="168">
        <v>-37.177368017102566</v>
      </c>
      <c r="HU51" s="341">
        <v>120.93847163560947</v>
      </c>
      <c r="HV51" s="168">
        <v>2.8733981179647259</v>
      </c>
      <c r="HW51" s="341">
        <v>80.201581556621036</v>
      </c>
      <c r="HX51" s="168">
        <v>-33.612492145481383</v>
      </c>
      <c r="HY51" s="322"/>
      <c r="HZ51" s="21" t="s">
        <v>9</v>
      </c>
      <c r="IA51" s="341">
        <v>47.984443487284352</v>
      </c>
      <c r="IB51" s="168">
        <v>-55.784165554318129</v>
      </c>
      <c r="IC51" s="341">
        <v>73.329359348793957</v>
      </c>
      <c r="ID51" s="168">
        <v>-38.352863307008576</v>
      </c>
      <c r="IE51" s="341">
        <v>91.852443785333321</v>
      </c>
      <c r="IF51" s="168">
        <v>-21.001479839977293</v>
      </c>
      <c r="IG51" s="322"/>
      <c r="IH51" s="21" t="s">
        <v>9</v>
      </c>
      <c r="II51" s="341">
        <v>82.686801680327804</v>
      </c>
      <c r="IJ51" s="168">
        <v>-36.633268781282226</v>
      </c>
      <c r="IK51" s="341">
        <v>49.743440717431632</v>
      </c>
      <c r="IL51" s="168">
        <v>-58.505599943868035</v>
      </c>
      <c r="IM51" s="341">
        <v>61.140455737898755</v>
      </c>
      <c r="IN51" s="168">
        <v>-53.631234425516915</v>
      </c>
      <c r="IO51" s="341">
        <v>131.31460434150344</v>
      </c>
      <c r="IP51" s="168">
        <v>10.523881305449038</v>
      </c>
      <c r="IQ51" s="322"/>
      <c r="IR51" s="21" t="s">
        <v>9</v>
      </c>
      <c r="IS51" s="341">
        <v>58.269847603185916</v>
      </c>
      <c r="IT51" s="168">
        <v>-46.794925822984965</v>
      </c>
      <c r="IU51" s="341">
        <v>59.061732704174283</v>
      </c>
      <c r="IV51" s="168">
        <v>-40.649373720396753</v>
      </c>
      <c r="IW51" s="341">
        <v>62.652667596705065</v>
      </c>
      <c r="IX51" s="168">
        <v>-47.805701160782085</v>
      </c>
      <c r="IY51" s="322"/>
      <c r="IZ51" s="21" t="s">
        <v>9</v>
      </c>
      <c r="JA51" s="341">
        <v>82.773695527545556</v>
      </c>
      <c r="JB51" s="168">
        <v>-34.451719064205321</v>
      </c>
      <c r="JC51" s="341">
        <v>117.26998631738752</v>
      </c>
      <c r="JD51" s="168">
        <v>-10.646420059656549</v>
      </c>
      <c r="JE51" s="341">
        <v>132.97413635042275</v>
      </c>
      <c r="JF51" s="168">
        <v>-14.389030489305071</v>
      </c>
      <c r="JG51" s="322"/>
      <c r="JH51" s="21" t="s">
        <v>9</v>
      </c>
      <c r="JI51" s="341">
        <v>152.50306278164967</v>
      </c>
      <c r="JJ51" s="168">
        <v>23.083097891206151</v>
      </c>
      <c r="JK51" s="341">
        <v>130.17064266388877</v>
      </c>
      <c r="JL51" s="168">
        <v>-7.6115786670425365</v>
      </c>
      <c r="JM51" s="341">
        <v>125.12106739421745</v>
      </c>
      <c r="JN51" s="168">
        <v>15.136155017020684</v>
      </c>
      <c r="JO51" s="322"/>
      <c r="JP51" s="21" t="s">
        <v>9</v>
      </c>
      <c r="JQ51" s="341">
        <v>131.82678280236158</v>
      </c>
      <c r="JR51" s="168">
        <v>10.711851264002959</v>
      </c>
      <c r="JS51" s="341">
        <v>107.33668618873428</v>
      </c>
      <c r="JT51" s="168">
        <v>-7.4498540200128218</v>
      </c>
      <c r="JU51" s="341">
        <v>81.402068186386018</v>
      </c>
      <c r="JV51" s="168">
        <v>-26.657410223547217</v>
      </c>
      <c r="JW51" s="322"/>
      <c r="JX51" s="21" t="s">
        <v>9</v>
      </c>
      <c r="JY51" s="341">
        <v>93.477131312037272</v>
      </c>
      <c r="JZ51" s="168">
        <v>-20.208189215222063</v>
      </c>
      <c r="KA51" s="341">
        <v>95.237678646032862</v>
      </c>
      <c r="KB51" s="168">
        <v>-12.565711155672204</v>
      </c>
      <c r="KC51" s="341">
        <v>81.095602264108933</v>
      </c>
      <c r="KD51" s="168">
        <v>-24.984759082260283</v>
      </c>
      <c r="KE51" s="322"/>
      <c r="KF51" s="21" t="s">
        <v>9</v>
      </c>
      <c r="KG51" s="341">
        <v>115.02744290915113</v>
      </c>
      <c r="KH51" s="168">
        <v>6.0060487910639893</v>
      </c>
      <c r="KI51" s="341">
        <v>120.51104094256993</v>
      </c>
      <c r="KJ51" s="168">
        <v>11.086839822619709</v>
      </c>
      <c r="KK51" s="341">
        <v>112.86667648682514</v>
      </c>
      <c r="KL51" s="168">
        <v>-11.007992945583112</v>
      </c>
      <c r="KM51" s="322"/>
      <c r="KN51" s="21" t="s">
        <v>9</v>
      </c>
      <c r="KO51" s="341">
        <v>70.736329562268381</v>
      </c>
      <c r="KP51" s="168">
        <v>-35.674394582382419</v>
      </c>
      <c r="KQ51" s="341">
        <v>137.44700197669829</v>
      </c>
      <c r="KR51" s="168">
        <v>5.0887830458329972</v>
      </c>
      <c r="KS51" s="341">
        <v>103.35127583642611</v>
      </c>
      <c r="KT51" s="168">
        <v>-0.72087695442328936</v>
      </c>
      <c r="KU51" s="322"/>
      <c r="KV51" s="21" t="s">
        <v>9</v>
      </c>
      <c r="KW51" s="341">
        <v>89.156447045623736</v>
      </c>
      <c r="KX51" s="168">
        <v>-30.968733846489144</v>
      </c>
      <c r="KY51" s="341">
        <v>129.28611520111812</v>
      </c>
      <c r="KZ51" s="168">
        <v>1.9978378426202426</v>
      </c>
      <c r="LA51" s="341">
        <v>112.48171700095251</v>
      </c>
      <c r="LB51" s="168">
        <v>-13.245384252181566</v>
      </c>
      <c r="LC51" s="322"/>
      <c r="LD51" s="21" t="s">
        <v>9</v>
      </c>
      <c r="LE51" s="341">
        <v>135.3311085766035</v>
      </c>
      <c r="LF51" s="168">
        <v>-2.9648740391969994</v>
      </c>
      <c r="LG51" s="341">
        <v>144.0367181429809</v>
      </c>
      <c r="LH51" s="168">
        <v>4.6388939337541615</v>
      </c>
      <c r="LI51" s="341">
        <v>91.105133444632983</v>
      </c>
      <c r="LJ51" s="168">
        <v>-29.186182566626186</v>
      </c>
      <c r="LK51" s="322"/>
      <c r="LL51" s="21" t="s">
        <v>9</v>
      </c>
      <c r="LM51" s="341">
        <v>159.86960389320589</v>
      </c>
      <c r="LN51" s="168">
        <v>2.444703915693907</v>
      </c>
      <c r="LO51" s="341">
        <v>93.881818451785946</v>
      </c>
      <c r="LP51" s="168">
        <v>-15.966379719993981</v>
      </c>
      <c r="LQ51" s="341">
        <v>131.20648623428755</v>
      </c>
      <c r="LR51" s="168">
        <v>-14.775412841947315</v>
      </c>
      <c r="LS51" s="322"/>
      <c r="LT51" s="21" t="s">
        <v>9</v>
      </c>
      <c r="LU51" s="341">
        <v>123.3364461860856</v>
      </c>
      <c r="LV51" s="168">
        <v>7.492024767591829</v>
      </c>
      <c r="LW51" s="341">
        <v>136.7015788224908</v>
      </c>
      <c r="LX51" s="168">
        <v>29.672507103815036</v>
      </c>
      <c r="LY51" s="341">
        <v>54.333363956435825</v>
      </c>
      <c r="LZ51" s="168">
        <v>-42.069436259743931</v>
      </c>
      <c r="MA51" s="322"/>
      <c r="MB51" s="21" t="s">
        <v>9</v>
      </c>
      <c r="MC51" s="341">
        <v>106.46944823653502</v>
      </c>
      <c r="MD51" s="168">
        <v>-21.536836492124664</v>
      </c>
      <c r="ME51" s="341">
        <v>55.199940866137524</v>
      </c>
      <c r="MF51" s="168">
        <v>-42.151912891308619</v>
      </c>
      <c r="MG51" s="341">
        <v>89.680474349390011</v>
      </c>
      <c r="MH51" s="168">
        <v>-23.894288720569506</v>
      </c>
      <c r="MI51" s="322"/>
      <c r="MJ51" s="21" t="s">
        <v>9</v>
      </c>
      <c r="MK51" s="341">
        <v>48.764368183499748</v>
      </c>
      <c r="ML51" s="168">
        <v>-46.70228159503462</v>
      </c>
      <c r="MM51" s="341">
        <v>73.48158023061076</v>
      </c>
      <c r="MN51" s="168">
        <v>-39.438761151283941</v>
      </c>
      <c r="MO51" s="341">
        <v>158.44955479147805</v>
      </c>
      <c r="MP51" s="168">
        <v>2.3327131667923595</v>
      </c>
    </row>
    <row r="52" spans="1:354" ht="15" hidden="1" customHeight="1">
      <c r="A52" s="322"/>
      <c r="B52" s="21" t="s">
        <v>10</v>
      </c>
      <c r="C52" s="341">
        <v>86.350133292932085</v>
      </c>
      <c r="D52" s="168">
        <v>-5.1748883485146564</v>
      </c>
      <c r="E52" s="341">
        <v>82.11735485578869</v>
      </c>
      <c r="F52" s="168">
        <v>-2.4433234173007179</v>
      </c>
      <c r="G52" s="341">
        <v>90.352487884240773</v>
      </c>
      <c r="H52" s="168">
        <v>-7.4029967973969093</v>
      </c>
      <c r="I52" s="322"/>
      <c r="J52" s="21" t="s">
        <v>10</v>
      </c>
      <c r="K52" s="341">
        <v>111.01493090926361</v>
      </c>
      <c r="L52" s="168">
        <v>2.5019149857347571</v>
      </c>
      <c r="M52" s="341">
        <v>136.42360868420008</v>
      </c>
      <c r="N52" s="168">
        <v>21.67987815566552</v>
      </c>
      <c r="O52" s="341">
        <v>112.67017068468935</v>
      </c>
      <c r="P52" s="168">
        <v>6.5076156129617573</v>
      </c>
      <c r="Q52" s="322"/>
      <c r="R52" s="21" t="s">
        <v>10</v>
      </c>
      <c r="S52" s="341">
        <v>124.64404531685717</v>
      </c>
      <c r="T52" s="168">
        <v>4.4111844702936907</v>
      </c>
      <c r="U52" s="341">
        <v>123.15634607847545</v>
      </c>
      <c r="V52" s="168">
        <v>-6.7478805728326705</v>
      </c>
      <c r="W52" s="341">
        <v>138.09801198898515</v>
      </c>
      <c r="X52" s="168">
        <v>3.8324348794426442</v>
      </c>
      <c r="Y52" s="322"/>
      <c r="Z52" s="21" t="s">
        <v>10</v>
      </c>
      <c r="AA52" s="341">
        <v>153.40059449665554</v>
      </c>
      <c r="AB52" s="168">
        <v>8.6988330437109767</v>
      </c>
      <c r="AC52" s="341">
        <v>124.56326309471872</v>
      </c>
      <c r="AD52" s="168">
        <v>-3.7320335871550299</v>
      </c>
      <c r="AE52" s="341">
        <v>124.86635258043084</v>
      </c>
      <c r="AF52" s="168">
        <v>-7.5427282948298</v>
      </c>
      <c r="AG52" s="322"/>
      <c r="AH52" s="21" t="s">
        <v>10</v>
      </c>
      <c r="AI52" s="341">
        <v>107.1146694221721</v>
      </c>
      <c r="AJ52" s="168">
        <v>-18.883957555059879</v>
      </c>
      <c r="AK52" s="341">
        <v>149.57082950411791</v>
      </c>
      <c r="AL52" s="168">
        <v>2.7870427870685148</v>
      </c>
      <c r="AM52" s="341">
        <v>125.27876398663587</v>
      </c>
      <c r="AN52" s="168">
        <v>-3.8222226819324021</v>
      </c>
      <c r="AO52" s="322"/>
      <c r="AP52" s="21" t="s">
        <v>10</v>
      </c>
      <c r="AQ52" s="341">
        <v>136.56778112322058</v>
      </c>
      <c r="AR52" s="168">
        <v>-3.0916422276613389</v>
      </c>
      <c r="AS52" s="341">
        <v>120.14697182435526</v>
      </c>
      <c r="AT52" s="168">
        <v>-7.5767368294604722</v>
      </c>
      <c r="AU52" s="341">
        <v>126.81878657302616</v>
      </c>
      <c r="AV52" s="168">
        <v>0.94376915149024398</v>
      </c>
      <c r="AW52" s="322"/>
      <c r="AX52" s="21" t="s">
        <v>10</v>
      </c>
      <c r="AY52" s="341">
        <v>142.80039308172624</v>
      </c>
      <c r="AZ52" s="168">
        <v>7.5631047517247936</v>
      </c>
      <c r="BA52" s="341">
        <v>119.96503161667448</v>
      </c>
      <c r="BB52" s="168">
        <v>-4.369811348719594</v>
      </c>
      <c r="BC52" s="341">
        <v>148.83783599649155</v>
      </c>
      <c r="BD52" s="168">
        <v>19.959911039404915</v>
      </c>
      <c r="BE52" s="322"/>
      <c r="BF52" s="21" t="s">
        <v>10</v>
      </c>
      <c r="BG52" s="341">
        <v>153.54479104865035</v>
      </c>
      <c r="BH52" s="168">
        <v>14.422870684997619</v>
      </c>
      <c r="BI52" s="341">
        <v>114.89175178532223</v>
      </c>
      <c r="BJ52" s="168">
        <v>-10.470693325935713</v>
      </c>
      <c r="BK52" s="341">
        <v>133.13744395194325</v>
      </c>
      <c r="BL52" s="168">
        <v>-2.4397998727959873</v>
      </c>
      <c r="BM52" s="322"/>
      <c r="BN52" s="21" t="s">
        <v>10</v>
      </c>
      <c r="BO52" s="341">
        <v>134.03304494555169</v>
      </c>
      <c r="BP52" s="168">
        <v>1.115148623281371</v>
      </c>
      <c r="BQ52" s="341">
        <v>115.46360527361979</v>
      </c>
      <c r="BR52" s="168">
        <v>-12.887318684983157</v>
      </c>
      <c r="BS52" s="341">
        <v>119.22055144377146</v>
      </c>
      <c r="BT52" s="168">
        <v>-8.3945307827406168</v>
      </c>
      <c r="BU52" s="322"/>
      <c r="BV52" s="21" t="s">
        <v>10</v>
      </c>
      <c r="BW52" s="341">
        <v>107.05710005623443</v>
      </c>
      <c r="BX52" s="168">
        <v>-9.1831655386733502</v>
      </c>
      <c r="BY52" s="341">
        <v>117.34971382572577</v>
      </c>
      <c r="BZ52" s="168">
        <v>5.1090730171543157</v>
      </c>
      <c r="CA52" s="341">
        <v>97.354573631258631</v>
      </c>
      <c r="CB52" s="168">
        <v>-11.188079547264692</v>
      </c>
      <c r="CC52" s="322"/>
      <c r="CD52" s="21" t="s">
        <v>10</v>
      </c>
      <c r="CE52" s="341">
        <v>93.99714190805787</v>
      </c>
      <c r="CF52" s="168">
        <v>-23.404133241550724</v>
      </c>
      <c r="CG52" s="341">
        <v>97.558010161338572</v>
      </c>
      <c r="CH52" s="168">
        <v>-9.8474961333991189</v>
      </c>
      <c r="CI52" s="341">
        <v>116.61165874033406</v>
      </c>
      <c r="CJ52" s="168">
        <v>-5.2446406797666612</v>
      </c>
      <c r="CK52" s="322"/>
      <c r="CL52" s="21" t="s">
        <v>10</v>
      </c>
      <c r="CM52" s="341">
        <v>87.1156202447429</v>
      </c>
      <c r="CN52" s="168">
        <v>-28.716377485863617</v>
      </c>
      <c r="CO52" s="341">
        <v>91.704433775912705</v>
      </c>
      <c r="CP52" s="168">
        <v>-17.882866654920562</v>
      </c>
      <c r="CQ52" s="341">
        <v>83.208443151388437</v>
      </c>
      <c r="CR52" s="168">
        <v>-29.882436906074517</v>
      </c>
      <c r="CS52" s="322"/>
      <c r="CT52" s="21" t="s">
        <v>10</v>
      </c>
      <c r="CU52" s="341">
        <v>118.826171221709</v>
      </c>
      <c r="CV52" s="168">
        <v>-0.71606103891357975</v>
      </c>
      <c r="CW52" s="341">
        <v>76.344108595925846</v>
      </c>
      <c r="CX52" s="168">
        <v>-27.040693177487455</v>
      </c>
      <c r="CY52" s="341">
        <v>136.82499976341515</v>
      </c>
      <c r="CZ52" s="168">
        <v>2.0068974135426458</v>
      </c>
      <c r="DA52" s="322"/>
      <c r="DB52" s="21" t="s">
        <v>10</v>
      </c>
      <c r="DC52" s="341">
        <v>106.17088130372208</v>
      </c>
      <c r="DD52" s="168">
        <v>5.3850091426012057</v>
      </c>
      <c r="DE52" s="341">
        <v>216.39222331211928</v>
      </c>
      <c r="DF52" s="168">
        <v>9.3669698291328274</v>
      </c>
      <c r="DG52" s="341">
        <v>114.17898899227423</v>
      </c>
      <c r="DH52" s="168">
        <v>11.597098769664143</v>
      </c>
      <c r="DI52" s="322"/>
      <c r="DJ52" s="21" t="s">
        <v>10</v>
      </c>
      <c r="DK52" s="341">
        <v>130.93664294522904</v>
      </c>
      <c r="DL52" s="168">
        <v>6.4854013172768816</v>
      </c>
      <c r="DM52" s="341">
        <v>70.803028111147754</v>
      </c>
      <c r="DN52" s="168">
        <v>-29.633415672929829</v>
      </c>
      <c r="DO52" s="341">
        <v>112.25267414726447</v>
      </c>
      <c r="DP52" s="168">
        <v>-4.4630346259950926</v>
      </c>
      <c r="DQ52" s="322"/>
      <c r="DR52" s="21" t="s">
        <v>10</v>
      </c>
      <c r="DS52" s="341">
        <v>150.78171466699044</v>
      </c>
      <c r="DT52" s="168">
        <v>22.392124820223387</v>
      </c>
      <c r="DU52" s="341">
        <v>123.23915042120113</v>
      </c>
      <c r="DV52" s="168">
        <v>3.1125847518579661</v>
      </c>
      <c r="DW52" s="341">
        <v>136.3629423396234</v>
      </c>
      <c r="DX52" s="168">
        <v>3.5033129464751482</v>
      </c>
      <c r="DY52" s="322"/>
      <c r="DZ52" s="21" t="s">
        <v>10</v>
      </c>
      <c r="EA52" s="341">
        <v>97.800514326843498</v>
      </c>
      <c r="EB52" s="168">
        <v>-9.875703707263682</v>
      </c>
      <c r="EC52" s="341">
        <v>107.23638649323512</v>
      </c>
      <c r="ED52" s="168">
        <v>-12.216258659384152</v>
      </c>
      <c r="EE52" s="341">
        <v>116.92898338563118</v>
      </c>
      <c r="EF52" s="168">
        <v>-6.1322090866179906</v>
      </c>
      <c r="EG52" s="322"/>
      <c r="EH52" s="21" t="s">
        <v>10</v>
      </c>
      <c r="EI52" s="341">
        <v>130.37584508510062</v>
      </c>
      <c r="EJ52" s="168">
        <v>4.4743183410985097</v>
      </c>
      <c r="EK52" s="341">
        <v>115.73797033098954</v>
      </c>
      <c r="EL52" s="168">
        <v>-2.3064577702403568</v>
      </c>
      <c r="EM52" s="341">
        <v>96.022683945064003</v>
      </c>
      <c r="EN52" s="168">
        <v>-20.328857071596829</v>
      </c>
      <c r="EO52" s="322"/>
      <c r="EP52" s="21" t="s">
        <v>10</v>
      </c>
      <c r="EQ52" s="341">
        <v>100.96419798414335</v>
      </c>
      <c r="ER52" s="168">
        <v>-9.1233906619361562</v>
      </c>
      <c r="ES52" s="341">
        <v>106.03932518294425</v>
      </c>
      <c r="ET52" s="168">
        <v>-2.0536557126477106</v>
      </c>
      <c r="EU52" s="341">
        <v>126.81581276682171</v>
      </c>
      <c r="EV52" s="168">
        <v>14.573647431074008</v>
      </c>
      <c r="EW52" s="322"/>
      <c r="EX52" s="21" t="s">
        <v>10</v>
      </c>
      <c r="EY52" s="341">
        <v>101.23754396957848</v>
      </c>
      <c r="EZ52" s="168">
        <v>-2.5221677628869372</v>
      </c>
      <c r="FA52" s="341">
        <v>103.95220231489363</v>
      </c>
      <c r="FB52" s="168">
        <v>-10.334592875832342</v>
      </c>
      <c r="FC52" s="341">
        <v>144.26094465535519</v>
      </c>
      <c r="FD52" s="168">
        <v>-1.4708886059573132</v>
      </c>
      <c r="FE52" s="322"/>
      <c r="FF52" s="21" t="s">
        <v>10</v>
      </c>
      <c r="FG52" s="341">
        <v>126.01987892866714</v>
      </c>
      <c r="FH52" s="168">
        <v>8.7733556486614361</v>
      </c>
      <c r="FI52" s="341">
        <v>159.89775589270639</v>
      </c>
      <c r="FJ52" s="168">
        <v>26.824916124690091</v>
      </c>
      <c r="FK52" s="341">
        <v>87.058622478611554</v>
      </c>
      <c r="FL52" s="168">
        <v>-22.782986385151304</v>
      </c>
      <c r="FM52" s="322"/>
      <c r="FN52" s="21" t="s">
        <v>10</v>
      </c>
      <c r="FO52" s="341">
        <v>164.31477506799089</v>
      </c>
      <c r="FP52" s="168">
        <v>61.39402822489825</v>
      </c>
      <c r="FQ52" s="341">
        <v>267.48744090954955</v>
      </c>
      <c r="FR52" s="168">
        <v>105.06115588927346</v>
      </c>
      <c r="FS52" s="341">
        <v>126.18648860204912</v>
      </c>
      <c r="FT52" s="168">
        <v>-3.569141166106732</v>
      </c>
      <c r="FU52" s="322"/>
      <c r="FV52" s="21" t="s">
        <v>10</v>
      </c>
      <c r="FW52" s="341">
        <v>154.8157591600355</v>
      </c>
      <c r="FX52" s="168">
        <v>27.758370319307545</v>
      </c>
      <c r="FY52" s="341">
        <v>119.54358575762434</v>
      </c>
      <c r="FZ52" s="168">
        <v>2.6952480855392906</v>
      </c>
      <c r="GA52" s="341">
        <v>121.77349526964697</v>
      </c>
      <c r="GB52" s="168">
        <v>-4.9652886922936403</v>
      </c>
      <c r="GC52" s="322"/>
      <c r="GD52" s="21" t="s">
        <v>10</v>
      </c>
      <c r="GE52" s="341">
        <v>143.84496128795311</v>
      </c>
      <c r="GF52" s="168">
        <v>18.060897683426091</v>
      </c>
      <c r="GG52" s="341">
        <v>96.537268466527564</v>
      </c>
      <c r="GH52" s="168">
        <v>-20.634958870768841</v>
      </c>
      <c r="GI52" s="341">
        <v>102.56018410983332</v>
      </c>
      <c r="GJ52" s="168">
        <v>-1.9002125049916856</v>
      </c>
      <c r="GK52" s="322"/>
      <c r="GL52" s="21" t="s">
        <v>10</v>
      </c>
      <c r="GM52" s="341">
        <v>126.40015757844948</v>
      </c>
      <c r="GN52" s="168">
        <v>11.772096211160218</v>
      </c>
      <c r="GO52" s="341">
        <v>137.88508129068313</v>
      </c>
      <c r="GP52" s="168">
        <v>1.4711980906725302</v>
      </c>
      <c r="GQ52" s="341">
        <v>140.09201507447361</v>
      </c>
      <c r="GR52" s="168">
        <v>5.0929245792029008</v>
      </c>
      <c r="GS52" s="322"/>
      <c r="GT52" s="21" t="s">
        <v>10</v>
      </c>
      <c r="GU52" s="341">
        <v>120.24017798559278</v>
      </c>
      <c r="GV52" s="168">
        <v>-2.042437129091752</v>
      </c>
      <c r="GW52" s="341">
        <v>95.799652028688413</v>
      </c>
      <c r="GX52" s="168">
        <v>-16.691953212919046</v>
      </c>
      <c r="GY52" s="341">
        <v>121.82394222920909</v>
      </c>
      <c r="GZ52" s="168">
        <v>-6.6733027845468769</v>
      </c>
      <c r="HA52" s="322"/>
      <c r="HB52" s="21" t="s">
        <v>10</v>
      </c>
      <c r="HC52" s="341">
        <v>97.038779620121488</v>
      </c>
      <c r="HD52" s="168">
        <v>-16.501641936870826</v>
      </c>
      <c r="HE52" s="341">
        <v>114.90075521061431</v>
      </c>
      <c r="HF52" s="168">
        <v>-3.9094643910919444</v>
      </c>
      <c r="HG52" s="341">
        <v>89.686833613781275</v>
      </c>
      <c r="HH52" s="168">
        <v>-15.911789168566472</v>
      </c>
      <c r="HI52" s="322"/>
      <c r="HJ52" s="21" t="s">
        <v>10</v>
      </c>
      <c r="HK52" s="341">
        <v>95.791007646402093</v>
      </c>
      <c r="HL52" s="168">
        <v>-22.446449963649485</v>
      </c>
      <c r="HM52" s="341">
        <v>102.26460123562397</v>
      </c>
      <c r="HN52" s="168">
        <v>-14.814982130663026</v>
      </c>
      <c r="HO52" s="341">
        <v>96.803976017012772</v>
      </c>
      <c r="HP52" s="168">
        <v>-14.847730988997498</v>
      </c>
      <c r="HQ52" s="322"/>
      <c r="HR52" s="21" t="s">
        <v>10</v>
      </c>
      <c r="HS52" s="341">
        <v>108.60199329245944</v>
      </c>
      <c r="HT52" s="168">
        <v>-5.7123366862482783</v>
      </c>
      <c r="HU52" s="341">
        <v>144.63929283979726</v>
      </c>
      <c r="HV52" s="168">
        <v>18.866818651199793</v>
      </c>
      <c r="HW52" s="341">
        <v>110.07047591352791</v>
      </c>
      <c r="HX52" s="168">
        <v>-4.8703543149329249</v>
      </c>
      <c r="HY52" s="322"/>
      <c r="HZ52" s="21" t="s">
        <v>10</v>
      </c>
      <c r="IA52" s="341">
        <v>111.97219524791952</v>
      </c>
      <c r="IB52" s="168">
        <v>-8.4522651027514684</v>
      </c>
      <c r="IC52" s="341">
        <v>119.44786251218379</v>
      </c>
      <c r="ID52" s="168">
        <v>-4.6179890610281404</v>
      </c>
      <c r="IE52" s="341">
        <v>134.91961807952666</v>
      </c>
      <c r="IF52" s="168">
        <v>17.319295822410112</v>
      </c>
      <c r="IG52" s="322"/>
      <c r="IH52" s="21" t="s">
        <v>10</v>
      </c>
      <c r="II52" s="341">
        <v>134.16556070406247</v>
      </c>
      <c r="IJ52" s="168">
        <v>-0.89188755448475376</v>
      </c>
      <c r="IK52" s="341">
        <v>115.95881817275703</v>
      </c>
      <c r="IL52" s="168">
        <v>-11.179525301660917</v>
      </c>
      <c r="IM52" s="341">
        <v>83.654943930031152</v>
      </c>
      <c r="IN52" s="168">
        <v>-33.316549983991692</v>
      </c>
      <c r="IO52" s="341">
        <v>128.22818643402857</v>
      </c>
      <c r="IP52" s="168">
        <v>-2.7118773517219807</v>
      </c>
      <c r="IQ52" s="322"/>
      <c r="IR52" s="21" t="s">
        <v>10</v>
      </c>
      <c r="IS52" s="341">
        <v>87.926221430040826</v>
      </c>
      <c r="IT52" s="168">
        <v>-25.676029135699864</v>
      </c>
      <c r="IU52" s="341">
        <v>100.33746203963842</v>
      </c>
      <c r="IV52" s="168">
        <v>2.6132638987345729</v>
      </c>
      <c r="IW52" s="341">
        <v>91.038851427958377</v>
      </c>
      <c r="IX52" s="168">
        <v>-30.394512549169448</v>
      </c>
      <c r="IY52" s="322"/>
      <c r="IZ52" s="21" t="s">
        <v>10</v>
      </c>
      <c r="JA52" s="341">
        <v>114.76774494103502</v>
      </c>
      <c r="JB52" s="168">
        <v>-10.796147326992369</v>
      </c>
      <c r="JC52" s="341">
        <v>142.188566117216</v>
      </c>
      <c r="JD52" s="168">
        <v>-1.9019022177094485</v>
      </c>
      <c r="JE52" s="341">
        <v>186.24035277566441</v>
      </c>
      <c r="JF52" s="168">
        <v>12.366871603348059</v>
      </c>
      <c r="JG52" s="322"/>
      <c r="JH52" s="21" t="s">
        <v>10</v>
      </c>
      <c r="JI52" s="341">
        <v>192.94207121601457</v>
      </c>
      <c r="JJ52" s="168">
        <v>34.485976115768437</v>
      </c>
      <c r="JK52" s="341">
        <v>166.98169834617366</v>
      </c>
      <c r="JL52" s="168">
        <v>26.721496197493352</v>
      </c>
      <c r="JM52" s="341">
        <v>144.33555461756103</v>
      </c>
      <c r="JN52" s="168">
        <v>27.870139491586031</v>
      </c>
      <c r="JO52" s="322"/>
      <c r="JP52" s="21" t="s">
        <v>10</v>
      </c>
      <c r="JQ52" s="341">
        <v>119.45771082975386</v>
      </c>
      <c r="JR52" s="168">
        <v>2.3363013013629796</v>
      </c>
      <c r="JS52" s="341">
        <v>128.04336459475772</v>
      </c>
      <c r="JT52" s="168">
        <v>16.760896996480852</v>
      </c>
      <c r="JU52" s="341">
        <v>116.57824057035369</v>
      </c>
      <c r="JV52" s="168">
        <v>9.7992448024105272</v>
      </c>
      <c r="JW52" s="322"/>
      <c r="JX52" s="21" t="s">
        <v>10</v>
      </c>
      <c r="JY52" s="341">
        <v>118.29047059654879</v>
      </c>
      <c r="JZ52" s="168">
        <v>-0.50670072344939854</v>
      </c>
      <c r="KA52" s="341">
        <v>145.81164632124799</v>
      </c>
      <c r="KB52" s="168">
        <v>10.632118171040347</v>
      </c>
      <c r="KC52" s="341">
        <v>132.88920856705201</v>
      </c>
      <c r="KD52" s="168">
        <v>1.9990973814960427</v>
      </c>
      <c r="KE52" s="322"/>
      <c r="KF52" s="21" t="s">
        <v>10</v>
      </c>
      <c r="KG52" s="341">
        <v>131.20598748696247</v>
      </c>
      <c r="KH52" s="168">
        <v>18.708338511944916</v>
      </c>
      <c r="KI52" s="341">
        <v>135.12769824752155</v>
      </c>
      <c r="KJ52" s="168">
        <v>2.3704435926249516</v>
      </c>
      <c r="KK52" s="341">
        <v>105.12194706431431</v>
      </c>
      <c r="KL52" s="168">
        <v>-15.579111792398749</v>
      </c>
      <c r="KM52" s="322"/>
      <c r="KN52" s="21" t="s">
        <v>10</v>
      </c>
      <c r="KO52" s="341">
        <v>63.30286704846673</v>
      </c>
      <c r="KP52" s="168">
        <v>-19.246356200254098</v>
      </c>
      <c r="KQ52" s="341">
        <v>144.80637770160507</v>
      </c>
      <c r="KR52" s="168">
        <v>22.025650571063736</v>
      </c>
      <c r="KS52" s="341">
        <v>94.152257894430207</v>
      </c>
      <c r="KT52" s="168">
        <v>-2.5892138968268625</v>
      </c>
      <c r="KU52" s="322"/>
      <c r="KV52" s="21" t="s">
        <v>10</v>
      </c>
      <c r="KW52" s="341">
        <v>91.386949002437802</v>
      </c>
      <c r="KX52" s="168">
        <v>-9.7278153594993597</v>
      </c>
      <c r="KY52" s="341">
        <v>131.28933030182174</v>
      </c>
      <c r="KZ52" s="168">
        <v>11.372990144824954</v>
      </c>
      <c r="LA52" s="341">
        <v>156.15163108524624</v>
      </c>
      <c r="LB52" s="168">
        <v>15.38990348935198</v>
      </c>
      <c r="LC52" s="322"/>
      <c r="LD52" s="21" t="s">
        <v>10</v>
      </c>
      <c r="LE52" s="341">
        <v>130.87830458713412</v>
      </c>
      <c r="LF52" s="168">
        <v>0.5777976647308094</v>
      </c>
      <c r="LG52" s="341">
        <v>94.166058363487153</v>
      </c>
      <c r="LH52" s="168">
        <v>-9.5221283238862924</v>
      </c>
      <c r="LI52" s="341">
        <v>70.25674229080731</v>
      </c>
      <c r="LJ52" s="168">
        <v>-17.903510710980939</v>
      </c>
      <c r="LK52" s="322"/>
      <c r="LL52" s="21" t="s">
        <v>10</v>
      </c>
      <c r="LM52" s="341">
        <v>105.93038827060734</v>
      </c>
      <c r="LN52" s="168">
        <v>2.6317068997278739</v>
      </c>
      <c r="LO52" s="341">
        <v>133.74784229527776</v>
      </c>
      <c r="LP52" s="168">
        <v>25.277611289350759</v>
      </c>
      <c r="LQ52" s="341">
        <v>141.59628287123621</v>
      </c>
      <c r="LR52" s="168">
        <v>5.5919143430132436</v>
      </c>
      <c r="LS52" s="322"/>
      <c r="LT52" s="21" t="s">
        <v>10</v>
      </c>
      <c r="LU52" s="341">
        <v>129.99797384272483</v>
      </c>
      <c r="LV52" s="168">
        <v>4.5553816182467841</v>
      </c>
      <c r="LW52" s="341">
        <v>109.38442381514137</v>
      </c>
      <c r="LX52" s="168">
        <v>15.233141425201822</v>
      </c>
      <c r="LY52" s="341">
        <v>118.56217214511099</v>
      </c>
      <c r="LZ52" s="168">
        <v>28.979082473947187</v>
      </c>
      <c r="MA52" s="322"/>
      <c r="MB52" s="21" t="s">
        <v>10</v>
      </c>
      <c r="MC52" s="341">
        <v>139.33636543997287</v>
      </c>
      <c r="MD52" s="168">
        <v>1.6286447876965582</v>
      </c>
      <c r="ME52" s="341">
        <v>113.93509087794136</v>
      </c>
      <c r="MF52" s="168">
        <v>-12.087020063443717</v>
      </c>
      <c r="MG52" s="341">
        <v>87.95605674953606</v>
      </c>
      <c r="MH52" s="168">
        <v>-31.150420838997519</v>
      </c>
      <c r="MI52" s="322"/>
      <c r="MJ52" s="21" t="s">
        <v>10</v>
      </c>
      <c r="MK52" s="341">
        <v>97.223840995934097</v>
      </c>
      <c r="ML52" s="168">
        <v>8.4821848292477</v>
      </c>
      <c r="MM52" s="341">
        <v>132.45823005554021</v>
      </c>
      <c r="MN52" s="168">
        <v>1.8024511122275868</v>
      </c>
      <c r="MO52" s="341">
        <v>187.79730409461311</v>
      </c>
      <c r="MP52" s="168">
        <v>18.347875807760346</v>
      </c>
    </row>
    <row r="53" spans="1:354" ht="15" hidden="1" customHeight="1">
      <c r="A53" s="322"/>
      <c r="B53" s="21" t="s">
        <v>11</v>
      </c>
      <c r="C53" s="341">
        <v>92.454427608804551</v>
      </c>
      <c r="D53" s="168">
        <v>-10.021490040462211</v>
      </c>
      <c r="E53" s="341">
        <v>83.789612709453266</v>
      </c>
      <c r="F53" s="168">
        <v>-11.519510890249862</v>
      </c>
      <c r="G53" s="341">
        <v>100.64754761502508</v>
      </c>
      <c r="H53" s="168">
        <v>-8.8061071716477812</v>
      </c>
      <c r="I53" s="322"/>
      <c r="J53" s="21" t="s">
        <v>11</v>
      </c>
      <c r="K53" s="341">
        <v>91.162559737313629</v>
      </c>
      <c r="L53" s="168">
        <v>-2.5392481552868986</v>
      </c>
      <c r="M53" s="341">
        <v>100.75415681137446</v>
      </c>
      <c r="N53" s="168">
        <v>-36.029220119263968</v>
      </c>
      <c r="O53" s="341">
        <v>92.799014516897145</v>
      </c>
      <c r="P53" s="168">
        <v>-5.1012633205743185</v>
      </c>
      <c r="Q53" s="322"/>
      <c r="R53" s="21" t="s">
        <v>11</v>
      </c>
      <c r="S53" s="341">
        <v>134.09197956050201</v>
      </c>
      <c r="T53" s="168">
        <v>11.031070768735376</v>
      </c>
      <c r="U53" s="341">
        <v>134.30615763258453</v>
      </c>
      <c r="V53" s="168">
        <v>4.1613847659932617</v>
      </c>
      <c r="W53" s="341">
        <v>150.41475263408367</v>
      </c>
      <c r="X53" s="168">
        <v>14.304466096397505</v>
      </c>
      <c r="Y53" s="322"/>
      <c r="Z53" s="21" t="s">
        <v>11</v>
      </c>
      <c r="AA53" s="341">
        <v>123.78039602557665</v>
      </c>
      <c r="AB53" s="168">
        <v>4.6900271625682706</v>
      </c>
      <c r="AC53" s="341">
        <v>134.79892355591684</v>
      </c>
      <c r="AD53" s="168">
        <v>-2.2819590352072652</v>
      </c>
      <c r="AE53" s="341">
        <v>122.33615847818136</v>
      </c>
      <c r="AF53" s="168">
        <v>2.1087654882506968</v>
      </c>
      <c r="AG53" s="322"/>
      <c r="AH53" s="21" t="s">
        <v>11</v>
      </c>
      <c r="AI53" s="341">
        <v>105.9487780948685</v>
      </c>
      <c r="AJ53" s="168">
        <v>-17.680654502592802</v>
      </c>
      <c r="AK53" s="341">
        <v>135.06997077622376</v>
      </c>
      <c r="AL53" s="168">
        <v>-2.1924372267660743</v>
      </c>
      <c r="AM53" s="341">
        <v>108.44328634166895</v>
      </c>
      <c r="AN53" s="168">
        <v>-5.2599528435388834</v>
      </c>
      <c r="AO53" s="322"/>
      <c r="AP53" s="21" t="s">
        <v>11</v>
      </c>
      <c r="AQ53" s="341">
        <v>102.7502715290849</v>
      </c>
      <c r="AR53" s="168">
        <v>-7.4857782617212649</v>
      </c>
      <c r="AS53" s="341">
        <v>118.94685711222614</v>
      </c>
      <c r="AT53" s="168">
        <v>-8.5911151125232408</v>
      </c>
      <c r="AU53" s="341">
        <v>130.66150193780237</v>
      </c>
      <c r="AV53" s="168">
        <v>11.476991868379315</v>
      </c>
      <c r="AW53" s="322"/>
      <c r="AX53" s="21" t="s">
        <v>11</v>
      </c>
      <c r="AY53" s="341">
        <v>140.44025551859158</v>
      </c>
      <c r="AZ53" s="168">
        <v>-11.678241891245705</v>
      </c>
      <c r="BA53" s="341">
        <v>124.61317966677461</v>
      </c>
      <c r="BB53" s="168">
        <v>-9.0199627000394997</v>
      </c>
      <c r="BC53" s="341">
        <v>131.66184276262149</v>
      </c>
      <c r="BD53" s="168">
        <v>7.7591101402562543</v>
      </c>
      <c r="BE53" s="322"/>
      <c r="BF53" s="21" t="s">
        <v>11</v>
      </c>
      <c r="BG53" s="341">
        <v>113.15246206215272</v>
      </c>
      <c r="BH53" s="168">
        <v>-1.6929159344961704</v>
      </c>
      <c r="BI53" s="341">
        <v>127.30803529273885</v>
      </c>
      <c r="BJ53" s="168">
        <v>-2.1739029452743921</v>
      </c>
      <c r="BK53" s="341">
        <v>139.78985446177367</v>
      </c>
      <c r="BL53" s="168">
        <v>-5.0133628936552839</v>
      </c>
      <c r="BM53" s="322"/>
      <c r="BN53" s="21" t="s">
        <v>11</v>
      </c>
      <c r="BO53" s="341">
        <v>122.65244023300585</v>
      </c>
      <c r="BP53" s="168">
        <v>4.5179021124957472</v>
      </c>
      <c r="BQ53" s="341">
        <v>136.81974806081561</v>
      </c>
      <c r="BR53" s="168">
        <v>-8.9652530045528636</v>
      </c>
      <c r="BS53" s="341">
        <v>115.02332833370014</v>
      </c>
      <c r="BT53" s="168">
        <v>-6.3297984407413423</v>
      </c>
      <c r="BU53" s="322"/>
      <c r="BV53" s="21" t="s">
        <v>11</v>
      </c>
      <c r="BW53" s="341">
        <v>123.15409247536441</v>
      </c>
      <c r="BX53" s="168">
        <v>-8.9627141433753224</v>
      </c>
      <c r="BY53" s="341">
        <v>113.74463488381231</v>
      </c>
      <c r="BZ53" s="168">
        <v>5.3608729439206684</v>
      </c>
      <c r="CA53" s="341">
        <v>97.158660633461068</v>
      </c>
      <c r="CB53" s="168">
        <v>-13.996501510919984</v>
      </c>
      <c r="CC53" s="322"/>
      <c r="CD53" s="21" t="s">
        <v>11</v>
      </c>
      <c r="CE53" s="341">
        <v>123.43423861529858</v>
      </c>
      <c r="CF53" s="168">
        <v>-1.9657812169885318</v>
      </c>
      <c r="CG53" s="341">
        <v>91.14152266221987</v>
      </c>
      <c r="CH53" s="168">
        <v>-8.8398254181099674</v>
      </c>
      <c r="CI53" s="341">
        <v>152.77323106867266</v>
      </c>
      <c r="CJ53" s="168">
        <v>-1.83098481327184</v>
      </c>
      <c r="CK53" s="322"/>
      <c r="CL53" s="21" t="s">
        <v>11</v>
      </c>
      <c r="CM53" s="341">
        <v>145.18277032171815</v>
      </c>
      <c r="CN53" s="168">
        <v>6.2275566912657752</v>
      </c>
      <c r="CO53" s="341">
        <v>91.415941405659694</v>
      </c>
      <c r="CP53" s="168">
        <v>-12.669024923747472</v>
      </c>
      <c r="CQ53" s="341">
        <v>90.04941386500586</v>
      </c>
      <c r="CR53" s="168">
        <v>-17.530083415781363</v>
      </c>
      <c r="CS53" s="322"/>
      <c r="CT53" s="21" t="s">
        <v>11</v>
      </c>
      <c r="CU53" s="341">
        <v>122.3211566580519</v>
      </c>
      <c r="CV53" s="168">
        <v>9.1829457707693223</v>
      </c>
      <c r="CW53" s="341">
        <v>92.620397288285631</v>
      </c>
      <c r="CX53" s="168">
        <v>-17.492611647732588</v>
      </c>
      <c r="CY53" s="341">
        <v>157.14565482097626</v>
      </c>
      <c r="CZ53" s="168">
        <v>12.850139544962019</v>
      </c>
      <c r="DA53" s="322"/>
      <c r="DB53" s="21" t="s">
        <v>11</v>
      </c>
      <c r="DC53" s="341">
        <v>110.78073438389576</v>
      </c>
      <c r="DD53" s="168">
        <v>-0.30912270577753986</v>
      </c>
      <c r="DE53" s="341">
        <v>296.232790174054</v>
      </c>
      <c r="DF53" s="168">
        <v>9.4550721226201802</v>
      </c>
      <c r="DG53" s="341">
        <v>103.14515699861056</v>
      </c>
      <c r="DH53" s="168">
        <v>-5.0640118529163374</v>
      </c>
      <c r="DI53" s="322"/>
      <c r="DJ53" s="21" t="s">
        <v>11</v>
      </c>
      <c r="DK53" s="341">
        <v>139.7120155668724</v>
      </c>
      <c r="DL53" s="168">
        <v>9.4153785698682526</v>
      </c>
      <c r="DM53" s="341">
        <v>84.492981517847156</v>
      </c>
      <c r="DN53" s="168">
        <v>-23.139943117897673</v>
      </c>
      <c r="DO53" s="341">
        <v>123.59138330619398</v>
      </c>
      <c r="DP53" s="168">
        <v>2.7999294632081728E-2</v>
      </c>
      <c r="DQ53" s="322"/>
      <c r="DR53" s="21" t="s">
        <v>11</v>
      </c>
      <c r="DS53" s="341">
        <v>151.63988577511523</v>
      </c>
      <c r="DT53" s="168">
        <v>25.622159682362167</v>
      </c>
      <c r="DU53" s="341">
        <v>124.05122788931423</v>
      </c>
      <c r="DV53" s="168">
        <v>3.4008741699427674</v>
      </c>
      <c r="DW53" s="341">
        <v>145.38679222611219</v>
      </c>
      <c r="DX53" s="168">
        <v>2.9560752444257758</v>
      </c>
      <c r="DY53" s="322"/>
      <c r="DZ53" s="21" t="s">
        <v>11</v>
      </c>
      <c r="EA53" s="341">
        <v>107.14835763240963</v>
      </c>
      <c r="EB53" s="168">
        <v>-8.625203564185469</v>
      </c>
      <c r="EC53" s="341">
        <v>120.56442604435928</v>
      </c>
      <c r="ED53" s="168">
        <v>-8.8373509381736</v>
      </c>
      <c r="EE53" s="341">
        <v>114.51476981214807</v>
      </c>
      <c r="EF53" s="168">
        <v>-2.3835176700144984</v>
      </c>
      <c r="EG53" s="322"/>
      <c r="EH53" s="21" t="s">
        <v>11</v>
      </c>
      <c r="EI53" s="341">
        <v>133.25006763459911</v>
      </c>
      <c r="EJ53" s="168">
        <v>9.8325248331323252</v>
      </c>
      <c r="EK53" s="341">
        <v>123.19809757219734</v>
      </c>
      <c r="EL53" s="168">
        <v>7.5751204842533895</v>
      </c>
      <c r="EM53" s="341">
        <v>97.944392077997577</v>
      </c>
      <c r="EN53" s="168">
        <v>-15.853929724555897</v>
      </c>
      <c r="EO53" s="322"/>
      <c r="EP53" s="21" t="s">
        <v>11</v>
      </c>
      <c r="EQ53" s="341">
        <v>108.48032936913359</v>
      </c>
      <c r="ER53" s="168">
        <v>5.240735133520019</v>
      </c>
      <c r="ES53" s="341">
        <v>116.4560081748316</v>
      </c>
      <c r="ET53" s="168">
        <v>0.20425592547015015</v>
      </c>
      <c r="EU53" s="341">
        <v>92.195444884602807</v>
      </c>
      <c r="EV53" s="168">
        <v>-8.9223344916400151</v>
      </c>
      <c r="EW53" s="322"/>
      <c r="EX53" s="21" t="s">
        <v>11</v>
      </c>
      <c r="EY53" s="341">
        <v>90.915991646255392</v>
      </c>
      <c r="EZ53" s="168">
        <v>-4.6281849762456915</v>
      </c>
      <c r="FA53" s="341">
        <v>85.906945748806166</v>
      </c>
      <c r="FB53" s="168">
        <v>-2.8230817581275005</v>
      </c>
      <c r="FC53" s="341">
        <v>167.84381738789742</v>
      </c>
      <c r="FD53" s="168">
        <v>16.074552530778632</v>
      </c>
      <c r="FE53" s="322"/>
      <c r="FF53" s="21" t="s">
        <v>11</v>
      </c>
      <c r="FG53" s="341">
        <v>127.1322845798274</v>
      </c>
      <c r="FH53" s="168">
        <v>11.562961168330219</v>
      </c>
      <c r="FI53" s="341">
        <v>142.5204832360871</v>
      </c>
      <c r="FJ53" s="168">
        <v>17.694858877242865</v>
      </c>
      <c r="FK53" s="341">
        <v>127.98221854143516</v>
      </c>
      <c r="FL53" s="168">
        <v>-0.99555063311889569</v>
      </c>
      <c r="FM53" s="322"/>
      <c r="FN53" s="21" t="s">
        <v>11</v>
      </c>
      <c r="FO53" s="341">
        <v>137.74883154999415</v>
      </c>
      <c r="FP53" s="168">
        <v>58.571411348060821</v>
      </c>
      <c r="FQ53" s="341">
        <v>278.79949298940176</v>
      </c>
      <c r="FR53" s="168">
        <v>116.53133026070316</v>
      </c>
      <c r="FS53" s="341">
        <v>132.31766602320698</v>
      </c>
      <c r="FT53" s="168">
        <v>10.370900335846443</v>
      </c>
      <c r="FU53" s="322"/>
      <c r="FV53" s="21" t="s">
        <v>11</v>
      </c>
      <c r="FW53" s="341">
        <v>136.30210275836953</v>
      </c>
      <c r="FX53" s="168">
        <v>11.924456496483103</v>
      </c>
      <c r="FY53" s="341">
        <v>137.06480126863391</v>
      </c>
      <c r="FZ53" s="168">
        <v>11.323909167370942</v>
      </c>
      <c r="GA53" s="341">
        <v>116.06482419291467</v>
      </c>
      <c r="GB53" s="168">
        <v>-8.5753005295650127</v>
      </c>
      <c r="GC53" s="322"/>
      <c r="GD53" s="21" t="s">
        <v>11</v>
      </c>
      <c r="GE53" s="341">
        <v>126.12198681998179</v>
      </c>
      <c r="GF53" s="168">
        <v>12.416993369098378</v>
      </c>
      <c r="GG53" s="341">
        <v>108.88812718716217</v>
      </c>
      <c r="GH53" s="168">
        <v>-15.616621049939766</v>
      </c>
      <c r="GI53" s="341">
        <v>92.422443755411095</v>
      </c>
      <c r="GJ53" s="168">
        <v>-6.7944987393485547</v>
      </c>
      <c r="GK53" s="322"/>
      <c r="GL53" s="21" t="s">
        <v>11</v>
      </c>
      <c r="GM53" s="341">
        <v>139.61750678806774</v>
      </c>
      <c r="GN53" s="168">
        <v>10.780948225376747</v>
      </c>
      <c r="GO53" s="341">
        <v>150.41295701557863</v>
      </c>
      <c r="GP53" s="168">
        <v>10.754581820493243</v>
      </c>
      <c r="GQ53" s="341">
        <v>125.49184685584144</v>
      </c>
      <c r="GR53" s="168">
        <v>0.67652860085600253</v>
      </c>
      <c r="GS53" s="322"/>
      <c r="GT53" s="21" t="s">
        <v>11</v>
      </c>
      <c r="GU53" s="341">
        <v>96.5283238910215</v>
      </c>
      <c r="GV53" s="168">
        <v>-18.778414814155042</v>
      </c>
      <c r="GW53" s="341">
        <v>88.471690145671815</v>
      </c>
      <c r="GX53" s="168">
        <v>-12.69298114832975</v>
      </c>
      <c r="GY53" s="341">
        <v>157.71341756082606</v>
      </c>
      <c r="GZ53" s="168">
        <v>14.443330534817989</v>
      </c>
      <c r="HA53" s="322"/>
      <c r="HB53" s="21" t="s">
        <v>11</v>
      </c>
      <c r="HC53" s="341">
        <v>106.34860821402822</v>
      </c>
      <c r="HD53" s="168">
        <v>-8.4107892390127574</v>
      </c>
      <c r="HE53" s="341">
        <v>134.63084102774687</v>
      </c>
      <c r="HF53" s="168">
        <v>1.8167899934514509</v>
      </c>
      <c r="HG53" s="341">
        <v>91.555278152460048</v>
      </c>
      <c r="HH53" s="168">
        <v>-15.396752308204626</v>
      </c>
      <c r="HI53" s="322"/>
      <c r="HJ53" s="21" t="s">
        <v>11</v>
      </c>
      <c r="HK53" s="341">
        <v>100.82782644407875</v>
      </c>
      <c r="HL53" s="168">
        <v>-13.309305903744686</v>
      </c>
      <c r="HM53" s="341">
        <v>120.60171597494951</v>
      </c>
      <c r="HN53" s="168">
        <v>4.7216374187848658</v>
      </c>
      <c r="HO53" s="341">
        <v>100.30220196725013</v>
      </c>
      <c r="HP53" s="168">
        <v>-17.556177537055291</v>
      </c>
      <c r="HQ53" s="322"/>
      <c r="HR53" s="21" t="s">
        <v>11</v>
      </c>
      <c r="HS53" s="341">
        <v>111.01235282980412</v>
      </c>
      <c r="HT53" s="168">
        <v>-14.426653433090252</v>
      </c>
      <c r="HU53" s="341">
        <v>122.9330549520147</v>
      </c>
      <c r="HV53" s="168">
        <v>6.8517350732005582</v>
      </c>
      <c r="HW53" s="341">
        <v>98.295418842387733</v>
      </c>
      <c r="HX53" s="168">
        <v>-13.670495498069229</v>
      </c>
      <c r="HY53" s="322"/>
      <c r="HZ53" s="21" t="s">
        <v>11</v>
      </c>
      <c r="IA53" s="341">
        <v>117.26979368756615</v>
      </c>
      <c r="IB53" s="168">
        <v>1.6556683826732836</v>
      </c>
      <c r="IC53" s="341">
        <v>127.53310263914476</v>
      </c>
      <c r="ID53" s="168">
        <v>9.4626615167885433</v>
      </c>
      <c r="IE53" s="341">
        <v>109.32985162531774</v>
      </c>
      <c r="IF53" s="168">
        <v>-3.3183218289281484</v>
      </c>
      <c r="IG53" s="322"/>
      <c r="IH53" s="21" t="s">
        <v>11</v>
      </c>
      <c r="II53" s="341">
        <v>121.7614253002895</v>
      </c>
      <c r="IJ53" s="168">
        <v>2.8670953087494695</v>
      </c>
      <c r="IK53" s="341">
        <v>127.78986652250167</v>
      </c>
      <c r="IL53" s="168">
        <v>13.48919036606074</v>
      </c>
      <c r="IM53" s="341">
        <v>94.719885523633536</v>
      </c>
      <c r="IN53" s="168">
        <v>-26.387181014738488</v>
      </c>
      <c r="IO53" s="341">
        <v>123.95012097479064</v>
      </c>
      <c r="IP53" s="168">
        <v>-9.922006661261193</v>
      </c>
      <c r="IQ53" s="322"/>
      <c r="IR53" s="21" t="s">
        <v>11</v>
      </c>
      <c r="IS53" s="341">
        <v>99.542638979392095</v>
      </c>
      <c r="IT53" s="168">
        <v>-13.158200634202785</v>
      </c>
      <c r="IU53" s="341">
        <v>92.609211529765147</v>
      </c>
      <c r="IV53" s="168">
        <v>-11.63036280870196</v>
      </c>
      <c r="IW53" s="341">
        <v>98.76391947724359</v>
      </c>
      <c r="IX53" s="168">
        <v>-22.142728118418205</v>
      </c>
      <c r="IY53" s="322"/>
      <c r="IZ53" s="21" t="s">
        <v>11</v>
      </c>
      <c r="JA53" s="341">
        <v>122.50915957315294</v>
      </c>
      <c r="JB53" s="168">
        <v>5.3028963059454952</v>
      </c>
      <c r="JC53" s="341">
        <v>143.35801189407957</v>
      </c>
      <c r="JD53" s="168">
        <v>-3.3193718609366698</v>
      </c>
      <c r="JE53" s="341">
        <v>190.10490781937872</v>
      </c>
      <c r="JF53" s="168">
        <v>23.265377552728552</v>
      </c>
      <c r="JG53" s="322"/>
      <c r="JH53" s="21" t="s">
        <v>11</v>
      </c>
      <c r="JI53" s="341">
        <v>210.03873530828469</v>
      </c>
      <c r="JJ53" s="168">
        <v>28.07588654953679</v>
      </c>
      <c r="JK53" s="341">
        <v>153.72835077407706</v>
      </c>
      <c r="JL53" s="168">
        <v>9.6654419522804034</v>
      </c>
      <c r="JM53" s="341">
        <v>148.72851934051951</v>
      </c>
      <c r="JN53" s="168">
        <v>26.933524790104386</v>
      </c>
      <c r="JO53" s="322"/>
      <c r="JP53" s="21" t="s">
        <v>11</v>
      </c>
      <c r="JQ53" s="341">
        <v>114.71296441471567</v>
      </c>
      <c r="JR53" s="168">
        <v>-8.5381707243056439</v>
      </c>
      <c r="JS53" s="341">
        <v>114.95190329226187</v>
      </c>
      <c r="JT53" s="168">
        <v>10.820816610623794</v>
      </c>
      <c r="JU53" s="341">
        <v>105.76689133284593</v>
      </c>
      <c r="JV53" s="168">
        <v>8.9403818961555146</v>
      </c>
      <c r="JW53" s="322"/>
      <c r="JX53" s="21" t="s">
        <v>11</v>
      </c>
      <c r="JY53" s="341">
        <v>126.44284417614774</v>
      </c>
      <c r="JZ53" s="168">
        <v>1.5258954374590417</v>
      </c>
      <c r="KA53" s="341">
        <v>150.55062225073132</v>
      </c>
      <c r="KB53" s="168">
        <v>18.255835463400956</v>
      </c>
      <c r="KC53" s="341">
        <v>138.31605397383927</v>
      </c>
      <c r="KD53" s="168">
        <v>-2.9296361188103361</v>
      </c>
      <c r="KE53" s="322"/>
      <c r="KF53" s="21" t="s">
        <v>11</v>
      </c>
      <c r="KG53" s="341">
        <v>129.57727109151637</v>
      </c>
      <c r="KH53" s="168">
        <v>18.243909063638881</v>
      </c>
      <c r="KI53" s="341">
        <v>113.79361863301843</v>
      </c>
      <c r="KJ53" s="168">
        <v>2.1573652623122967</v>
      </c>
      <c r="KK53" s="341">
        <v>102.49643194300135</v>
      </c>
      <c r="KL53" s="168">
        <v>-16.08642149979012</v>
      </c>
      <c r="KM53" s="322"/>
      <c r="KN53" s="21" t="s">
        <v>11</v>
      </c>
      <c r="KO53" s="341">
        <v>75.809534058350323</v>
      </c>
      <c r="KP53" s="168">
        <v>-17.45109015474641</v>
      </c>
      <c r="KQ53" s="341">
        <v>127.59960175308157</v>
      </c>
      <c r="KR53" s="168">
        <v>4.3996699091418208</v>
      </c>
      <c r="KS53" s="341">
        <v>108.95704169127548</v>
      </c>
      <c r="KT53" s="168">
        <v>2.1153436673190527</v>
      </c>
      <c r="KU53" s="322"/>
      <c r="KV53" s="21" t="s">
        <v>11</v>
      </c>
      <c r="KW53" s="341">
        <v>104.50022504201239</v>
      </c>
      <c r="KX53" s="168">
        <v>-18.300633820911187</v>
      </c>
      <c r="KY53" s="341">
        <v>141.19544966011941</v>
      </c>
      <c r="KZ53" s="168">
        <v>15.849421786580066</v>
      </c>
      <c r="LA53" s="341">
        <v>131.42940418432832</v>
      </c>
      <c r="LB53" s="168">
        <v>10.221244370021836</v>
      </c>
      <c r="LC53" s="322"/>
      <c r="LD53" s="21" t="s">
        <v>11</v>
      </c>
      <c r="LE53" s="341">
        <v>133.67869889584256</v>
      </c>
      <c r="LF53" s="168">
        <v>-11.3973236773721</v>
      </c>
      <c r="LG53" s="341">
        <v>109.21877920063365</v>
      </c>
      <c r="LH53" s="168">
        <v>0.67241310076420291</v>
      </c>
      <c r="LI53" s="341">
        <v>67.892243912308857</v>
      </c>
      <c r="LJ53" s="168">
        <v>-31.542639452333518</v>
      </c>
      <c r="LK53" s="322"/>
      <c r="LL53" s="21" t="s">
        <v>11</v>
      </c>
      <c r="LM53" s="341">
        <v>113.30436230309537</v>
      </c>
      <c r="LN53" s="168">
        <v>-5.4410446157482681</v>
      </c>
      <c r="LO53" s="341">
        <v>125.46743094220001</v>
      </c>
      <c r="LP53" s="168">
        <v>19.508520493666055</v>
      </c>
      <c r="LQ53" s="341">
        <v>115.79507474860827</v>
      </c>
      <c r="LR53" s="168">
        <v>4.0007591972183008</v>
      </c>
      <c r="LS53" s="322"/>
      <c r="LT53" s="21" t="s">
        <v>11</v>
      </c>
      <c r="LU53" s="341">
        <v>96.573354588475908</v>
      </c>
      <c r="LV53" s="168">
        <v>4.1866641714012758</v>
      </c>
      <c r="LW53" s="341">
        <v>115.45474292833627</v>
      </c>
      <c r="LX53" s="168">
        <v>12.769876618697324</v>
      </c>
      <c r="LY53" s="341">
        <v>133.38316708991036</v>
      </c>
      <c r="LZ53" s="168">
        <v>26.590391158225813</v>
      </c>
      <c r="MA53" s="322"/>
      <c r="MB53" s="21" t="s">
        <v>11</v>
      </c>
      <c r="MC53" s="341">
        <v>129.36872436471302</v>
      </c>
      <c r="MD53" s="168">
        <v>2.2838719072739053</v>
      </c>
      <c r="ME53" s="341">
        <v>94.513486800313942</v>
      </c>
      <c r="MF53" s="168">
        <v>-3.2447628686620362</v>
      </c>
      <c r="MG53" s="341">
        <v>110.048027486902</v>
      </c>
      <c r="MH53" s="168">
        <v>-25.879327058347513</v>
      </c>
      <c r="MI53" s="322"/>
      <c r="MJ53" s="21" t="s">
        <v>11</v>
      </c>
      <c r="MK53" s="341">
        <v>96.168192141898587</v>
      </c>
      <c r="ML53" s="168">
        <v>10.509118777793077</v>
      </c>
      <c r="MM53" s="341">
        <v>137.21228493822443</v>
      </c>
      <c r="MN53" s="168">
        <v>5.4189710665822304</v>
      </c>
      <c r="MO53" s="341">
        <v>157.28909304262064</v>
      </c>
      <c r="MP53" s="168">
        <v>11.610871516428915</v>
      </c>
    </row>
    <row r="54" spans="1:354" ht="15" hidden="1" customHeight="1">
      <c r="A54" s="322"/>
      <c r="B54" s="21"/>
      <c r="C54" s="341"/>
      <c r="D54" s="168"/>
      <c r="E54" s="341"/>
      <c r="F54" s="168"/>
      <c r="G54" s="341"/>
      <c r="H54" s="168"/>
      <c r="I54" s="322"/>
      <c r="J54" s="21"/>
      <c r="K54" s="341"/>
      <c r="L54" s="168"/>
      <c r="M54" s="341"/>
      <c r="N54" s="168"/>
      <c r="O54" s="341"/>
      <c r="P54" s="168"/>
      <c r="Q54" s="322"/>
      <c r="R54" s="21"/>
      <c r="S54" s="341"/>
      <c r="T54" s="168"/>
      <c r="U54" s="341"/>
      <c r="V54" s="168"/>
      <c r="W54" s="341"/>
      <c r="X54" s="168"/>
      <c r="Y54" s="322"/>
      <c r="Z54" s="21"/>
      <c r="AA54" s="341"/>
      <c r="AB54" s="168"/>
      <c r="AC54" s="341"/>
      <c r="AD54" s="168"/>
      <c r="AE54" s="341"/>
      <c r="AF54" s="168"/>
      <c r="AG54" s="322"/>
      <c r="AH54" s="21"/>
      <c r="AI54" s="341"/>
      <c r="AJ54" s="168"/>
      <c r="AK54" s="341"/>
      <c r="AL54" s="168"/>
      <c r="AM54" s="341"/>
      <c r="AN54" s="168"/>
      <c r="AO54" s="322"/>
      <c r="AP54" s="21"/>
      <c r="AQ54" s="341"/>
      <c r="AR54" s="168"/>
      <c r="AS54" s="341"/>
      <c r="AT54" s="168"/>
      <c r="AU54" s="341"/>
      <c r="AV54" s="168"/>
      <c r="AW54" s="322"/>
      <c r="AX54" s="21"/>
      <c r="AY54" s="341"/>
      <c r="AZ54" s="168"/>
      <c r="BA54" s="341"/>
      <c r="BB54" s="168"/>
      <c r="BC54" s="341"/>
      <c r="BD54" s="168"/>
      <c r="BE54" s="322"/>
      <c r="BF54" s="21"/>
      <c r="BG54" s="341"/>
      <c r="BH54" s="168"/>
      <c r="BI54" s="341"/>
      <c r="BJ54" s="168"/>
      <c r="BK54" s="341"/>
      <c r="BL54" s="168"/>
      <c r="BM54" s="322"/>
      <c r="BN54" s="21"/>
      <c r="BO54" s="341"/>
      <c r="BP54" s="168"/>
      <c r="BQ54" s="341"/>
      <c r="BR54" s="168"/>
      <c r="BS54" s="341"/>
      <c r="BT54" s="168"/>
      <c r="BU54" s="322"/>
      <c r="BV54" s="21"/>
      <c r="BW54" s="341"/>
      <c r="BX54" s="168"/>
      <c r="BY54" s="341"/>
      <c r="BZ54" s="168"/>
      <c r="CA54" s="341"/>
      <c r="CB54" s="168"/>
      <c r="CC54" s="322"/>
      <c r="CD54" s="21"/>
      <c r="CE54" s="341"/>
      <c r="CF54" s="168"/>
      <c r="CG54" s="341"/>
      <c r="CH54" s="168"/>
      <c r="CI54" s="341"/>
      <c r="CJ54" s="168"/>
      <c r="CK54" s="322"/>
      <c r="CL54" s="21"/>
      <c r="CM54" s="341"/>
      <c r="CN54" s="168"/>
      <c r="CO54" s="341"/>
      <c r="CP54" s="168"/>
      <c r="CQ54" s="341"/>
      <c r="CR54" s="168"/>
      <c r="CS54" s="322"/>
      <c r="CT54" s="21"/>
      <c r="CU54" s="341"/>
      <c r="CV54" s="168"/>
      <c r="CW54" s="341"/>
      <c r="CX54" s="168"/>
      <c r="CY54" s="341"/>
      <c r="CZ54" s="168"/>
      <c r="DA54" s="322"/>
      <c r="DB54" s="21"/>
      <c r="DC54" s="341"/>
      <c r="DD54" s="168"/>
      <c r="DE54" s="341"/>
      <c r="DF54" s="168"/>
      <c r="DG54" s="341"/>
      <c r="DH54" s="168"/>
      <c r="DI54" s="322"/>
      <c r="DJ54" s="21"/>
      <c r="DK54" s="341"/>
      <c r="DL54" s="168"/>
      <c r="DM54" s="341"/>
      <c r="DN54" s="168"/>
      <c r="DO54" s="341"/>
      <c r="DP54" s="168"/>
      <c r="DQ54" s="322"/>
      <c r="DR54" s="21"/>
      <c r="DS54" s="341"/>
      <c r="DT54" s="168"/>
      <c r="DU54" s="341"/>
      <c r="DV54" s="168"/>
      <c r="DW54" s="341"/>
      <c r="DX54" s="168"/>
      <c r="DY54" s="322"/>
      <c r="DZ54" s="21"/>
      <c r="EA54" s="341"/>
      <c r="EB54" s="168"/>
      <c r="EC54" s="341"/>
      <c r="ED54" s="168"/>
      <c r="EE54" s="341"/>
      <c r="EF54" s="168"/>
      <c r="EG54" s="322"/>
      <c r="EH54" s="21"/>
      <c r="EI54" s="341"/>
      <c r="EJ54" s="168"/>
      <c r="EK54" s="341"/>
      <c r="EL54" s="168"/>
      <c r="EM54" s="341"/>
      <c r="EN54" s="168"/>
      <c r="EO54" s="322"/>
      <c r="EP54" s="21"/>
      <c r="EQ54" s="341"/>
      <c r="ER54" s="168"/>
      <c r="ES54" s="341"/>
      <c r="ET54" s="168"/>
      <c r="EU54" s="341"/>
      <c r="EV54" s="168"/>
      <c r="EW54" s="322"/>
      <c r="EX54" s="21"/>
      <c r="EY54" s="341"/>
      <c r="EZ54" s="168"/>
      <c r="FA54" s="341"/>
      <c r="FB54" s="168"/>
      <c r="FC54" s="341"/>
      <c r="FD54" s="168"/>
      <c r="FE54" s="322"/>
      <c r="FF54" s="21"/>
      <c r="FG54" s="341"/>
      <c r="FH54" s="168"/>
      <c r="FI54" s="341"/>
      <c r="FJ54" s="168"/>
      <c r="FK54" s="341"/>
      <c r="FL54" s="168"/>
      <c r="FM54" s="322"/>
      <c r="FN54" s="21"/>
      <c r="FO54" s="341"/>
      <c r="FP54" s="168"/>
      <c r="FQ54" s="341"/>
      <c r="FR54" s="168"/>
      <c r="FS54" s="341"/>
      <c r="FT54" s="168"/>
      <c r="FU54" s="322"/>
      <c r="FV54" s="21"/>
      <c r="FW54" s="341"/>
      <c r="FX54" s="168"/>
      <c r="FY54" s="341"/>
      <c r="FZ54" s="168"/>
      <c r="GA54" s="341"/>
      <c r="GB54" s="168"/>
      <c r="GC54" s="322"/>
      <c r="GD54" s="21"/>
      <c r="GE54" s="341"/>
      <c r="GF54" s="168"/>
      <c r="GG54" s="341"/>
      <c r="GH54" s="168"/>
      <c r="GI54" s="341"/>
      <c r="GJ54" s="168"/>
      <c r="GK54" s="322"/>
      <c r="GL54" s="21"/>
      <c r="GM54" s="341"/>
      <c r="GN54" s="168"/>
      <c r="GO54" s="341"/>
      <c r="GP54" s="168"/>
      <c r="GQ54" s="341"/>
      <c r="GR54" s="168"/>
      <c r="GS54" s="322"/>
      <c r="GT54" s="21"/>
      <c r="GU54" s="341"/>
      <c r="GV54" s="168"/>
      <c r="GW54" s="341"/>
      <c r="GX54" s="168"/>
      <c r="GY54" s="341"/>
      <c r="GZ54" s="168"/>
      <c r="HA54" s="322"/>
      <c r="HB54" s="21"/>
      <c r="HC54" s="341"/>
      <c r="HD54" s="168"/>
      <c r="HE54" s="341"/>
      <c r="HF54" s="168"/>
      <c r="HG54" s="341"/>
      <c r="HH54" s="168"/>
      <c r="HI54" s="322"/>
      <c r="HJ54" s="21"/>
      <c r="HK54" s="341"/>
      <c r="HL54" s="168"/>
      <c r="HM54" s="341"/>
      <c r="HN54" s="168"/>
      <c r="HO54" s="341"/>
      <c r="HP54" s="168"/>
      <c r="HQ54" s="322"/>
      <c r="HR54" s="21"/>
      <c r="HS54" s="341"/>
      <c r="HT54" s="168"/>
      <c r="HU54" s="341"/>
      <c r="HV54" s="168"/>
      <c r="HW54" s="341"/>
      <c r="HX54" s="168"/>
      <c r="HY54" s="322"/>
      <c r="HZ54" s="21"/>
      <c r="IA54" s="341"/>
      <c r="IB54" s="168"/>
      <c r="IC54" s="341"/>
      <c r="ID54" s="168"/>
      <c r="IE54" s="341"/>
      <c r="IF54" s="168"/>
      <c r="IG54" s="322"/>
      <c r="IH54" s="21"/>
      <c r="II54" s="341"/>
      <c r="IJ54" s="168"/>
      <c r="IK54" s="341"/>
      <c r="IL54" s="168"/>
      <c r="IM54" s="341"/>
      <c r="IN54" s="168"/>
      <c r="IO54" s="341"/>
      <c r="IP54" s="168"/>
      <c r="IQ54" s="322"/>
      <c r="IR54" s="21"/>
      <c r="IS54" s="341"/>
      <c r="IT54" s="168"/>
      <c r="IU54" s="341"/>
      <c r="IV54" s="168"/>
      <c r="IW54" s="341"/>
      <c r="IX54" s="168"/>
      <c r="IY54" s="322"/>
      <c r="IZ54" s="21"/>
      <c r="JA54" s="341"/>
      <c r="JB54" s="168"/>
      <c r="JC54" s="341"/>
      <c r="JD54" s="168"/>
      <c r="JE54" s="341"/>
      <c r="JF54" s="168"/>
      <c r="JG54" s="322"/>
      <c r="JH54" s="21"/>
      <c r="JI54" s="341"/>
      <c r="JJ54" s="168"/>
      <c r="JK54" s="341"/>
      <c r="JL54" s="168"/>
      <c r="JM54" s="341"/>
      <c r="JN54" s="168"/>
      <c r="JO54" s="322"/>
      <c r="JP54" s="21"/>
      <c r="JQ54" s="341"/>
      <c r="JR54" s="168"/>
      <c r="JS54" s="341"/>
      <c r="JT54" s="168"/>
      <c r="JU54" s="341"/>
      <c r="JV54" s="168"/>
      <c r="JW54" s="322"/>
      <c r="JX54" s="21"/>
      <c r="JY54" s="341"/>
      <c r="JZ54" s="168"/>
      <c r="KA54" s="341"/>
      <c r="KB54" s="168"/>
      <c r="KC54" s="341"/>
      <c r="KD54" s="168"/>
      <c r="KE54" s="322"/>
      <c r="KF54" s="21"/>
      <c r="KG54" s="341"/>
      <c r="KH54" s="168"/>
      <c r="KI54" s="341"/>
      <c r="KJ54" s="168"/>
      <c r="KK54" s="341"/>
      <c r="KL54" s="168"/>
      <c r="KM54" s="322"/>
      <c r="KN54" s="21"/>
      <c r="KO54" s="341"/>
      <c r="KP54" s="168"/>
      <c r="KQ54" s="341"/>
      <c r="KR54" s="168"/>
      <c r="KS54" s="341"/>
      <c r="KT54" s="168"/>
      <c r="KU54" s="322"/>
      <c r="KV54" s="21"/>
      <c r="KW54" s="341"/>
      <c r="KX54" s="168"/>
      <c r="KY54" s="341"/>
      <c r="KZ54" s="168"/>
      <c r="LA54" s="341"/>
      <c r="LB54" s="168"/>
      <c r="LC54" s="322"/>
      <c r="LD54" s="21"/>
      <c r="LE54" s="341"/>
      <c r="LF54" s="168"/>
      <c r="LG54" s="341"/>
      <c r="LH54" s="168"/>
      <c r="LI54" s="341"/>
      <c r="LJ54" s="168"/>
      <c r="LK54" s="322"/>
      <c r="LL54" s="21"/>
      <c r="LM54" s="341"/>
      <c r="LN54" s="168"/>
      <c r="LO54" s="341"/>
      <c r="LP54" s="168"/>
      <c r="LQ54" s="341"/>
      <c r="LR54" s="168"/>
      <c r="LS54" s="322"/>
      <c r="LT54" s="21"/>
      <c r="LU54" s="341"/>
      <c r="LV54" s="168"/>
      <c r="LW54" s="341"/>
      <c r="LX54" s="168"/>
      <c r="LY54" s="341"/>
      <c r="LZ54" s="168"/>
      <c r="MA54" s="322"/>
      <c r="MB54" s="21"/>
      <c r="MC54" s="341"/>
      <c r="MD54" s="168"/>
      <c r="ME54" s="341"/>
      <c r="MF54" s="168"/>
      <c r="MG54" s="341"/>
      <c r="MH54" s="168"/>
      <c r="MI54" s="322"/>
      <c r="MJ54" s="21"/>
      <c r="MK54" s="341"/>
      <c r="ML54" s="168"/>
      <c r="MM54" s="341"/>
      <c r="MN54" s="168"/>
      <c r="MO54" s="341"/>
      <c r="MP54" s="168"/>
    </row>
    <row r="55" spans="1:354" ht="15" hidden="1" customHeight="1">
      <c r="A55" s="322">
        <v>2021</v>
      </c>
      <c r="B55" s="21" t="s">
        <v>8</v>
      </c>
      <c r="C55" s="341">
        <v>97.149806382195308</v>
      </c>
      <c r="D55" s="168">
        <v>-3.319476991714339</v>
      </c>
      <c r="E55" s="341">
        <v>86.40572194210624</v>
      </c>
      <c r="F55" s="168">
        <v>-10.024097897506721</v>
      </c>
      <c r="G55" s="341">
        <v>107.30900472597149</v>
      </c>
      <c r="H55" s="168">
        <v>2.4955167189117731</v>
      </c>
      <c r="I55" s="322">
        <v>2021</v>
      </c>
      <c r="J55" s="21" t="s">
        <v>8</v>
      </c>
      <c r="K55" s="341">
        <v>73.305946122721835</v>
      </c>
      <c r="L55" s="168">
        <v>-5.1637881018167349</v>
      </c>
      <c r="M55" s="341">
        <v>91.723183741174807</v>
      </c>
      <c r="N55" s="168">
        <v>-23.044905159346001</v>
      </c>
      <c r="O55" s="341">
        <v>73.179676695468501</v>
      </c>
      <c r="P55" s="168">
        <v>-8.3871947061126804</v>
      </c>
      <c r="Q55" s="322">
        <v>2021</v>
      </c>
      <c r="R55" s="21" t="s">
        <v>8</v>
      </c>
      <c r="S55" s="341">
        <v>112.01200429938143</v>
      </c>
      <c r="T55" s="168">
        <v>12.143648250176042</v>
      </c>
      <c r="U55" s="341">
        <v>111.91249950626779</v>
      </c>
      <c r="V55" s="168">
        <v>-5.6717341509065875</v>
      </c>
      <c r="W55" s="341">
        <v>139.15969506145561</v>
      </c>
      <c r="X55" s="168">
        <v>23.91300214876901</v>
      </c>
      <c r="Y55" s="322">
        <v>2021</v>
      </c>
      <c r="Z55" s="21" t="s">
        <v>8</v>
      </c>
      <c r="AA55" s="341">
        <v>128.63522020779951</v>
      </c>
      <c r="AB55" s="168">
        <v>7.3079041362809249</v>
      </c>
      <c r="AC55" s="341">
        <v>126.9987688609903</v>
      </c>
      <c r="AD55" s="168">
        <v>-3.8650195471880124</v>
      </c>
      <c r="AE55" s="341">
        <v>137.59822953788466</v>
      </c>
      <c r="AF55" s="168">
        <v>17.131455949466186</v>
      </c>
      <c r="AG55" s="322">
        <v>2021</v>
      </c>
      <c r="AH55" s="21" t="s">
        <v>8</v>
      </c>
      <c r="AI55" s="341">
        <v>106.24421051529744</v>
      </c>
      <c r="AJ55" s="168">
        <v>-6.8883042639700562</v>
      </c>
      <c r="AK55" s="341">
        <v>159.45456913503625</v>
      </c>
      <c r="AL55" s="168">
        <v>17.426104130346374</v>
      </c>
      <c r="AM55" s="341">
        <v>103.90770199384347</v>
      </c>
      <c r="AN55" s="168">
        <v>-11.936748320554969</v>
      </c>
      <c r="AO55" s="322">
        <v>2021</v>
      </c>
      <c r="AP55" s="21" t="s">
        <v>8</v>
      </c>
      <c r="AQ55" s="341">
        <v>119.61147727545078</v>
      </c>
      <c r="AR55" s="168">
        <v>-0.34125152275763071</v>
      </c>
      <c r="AS55" s="341">
        <v>124.85641374405928</v>
      </c>
      <c r="AT55" s="168">
        <v>-5.1997275260684148</v>
      </c>
      <c r="AU55" s="341">
        <v>131.37341971902279</v>
      </c>
      <c r="AV55" s="168">
        <v>8.0371050323220459</v>
      </c>
      <c r="AW55" s="322">
        <v>2021</v>
      </c>
      <c r="AX55" s="21" t="s">
        <v>8</v>
      </c>
      <c r="AY55" s="341">
        <v>132.58691824019186</v>
      </c>
      <c r="AZ55" s="168">
        <v>-4.5713680544188549</v>
      </c>
      <c r="BA55" s="341">
        <v>131.99112639806381</v>
      </c>
      <c r="BB55" s="168">
        <v>-6.9305543427228145</v>
      </c>
      <c r="BC55" s="341">
        <v>148.55590394195255</v>
      </c>
      <c r="BD55" s="168">
        <v>17.983198640226846</v>
      </c>
      <c r="BE55" s="322">
        <v>2021</v>
      </c>
      <c r="BF55" s="21" t="s">
        <v>8</v>
      </c>
      <c r="BG55" s="341">
        <v>107.22237593981318</v>
      </c>
      <c r="BH55" s="168">
        <v>-5.2102641424609715</v>
      </c>
      <c r="BI55" s="341">
        <v>125.66993999318767</v>
      </c>
      <c r="BJ55" s="168">
        <v>5.7364318111412445</v>
      </c>
      <c r="BK55" s="341">
        <v>161.7694949891625</v>
      </c>
      <c r="BL55" s="168">
        <v>9.6507525378813881</v>
      </c>
      <c r="BM55" s="322">
        <v>2021</v>
      </c>
      <c r="BN55" s="21" t="s">
        <v>8</v>
      </c>
      <c r="BO55" s="341">
        <v>121.00315289972995</v>
      </c>
      <c r="BP55" s="168">
        <v>-3.6297984423180623</v>
      </c>
      <c r="BQ55" s="341">
        <v>118.74576423548059</v>
      </c>
      <c r="BR55" s="168">
        <v>1.9614668949974288</v>
      </c>
      <c r="BS55" s="341">
        <v>112.05316989630178</v>
      </c>
      <c r="BT55" s="168">
        <v>1.3619051447095245</v>
      </c>
      <c r="BU55" s="322">
        <v>2021</v>
      </c>
      <c r="BV55" s="21" t="s">
        <v>8</v>
      </c>
      <c r="BW55" s="341">
        <v>133.8642540919557</v>
      </c>
      <c r="BX55" s="168">
        <v>4.0765692011957526</v>
      </c>
      <c r="BY55" s="341">
        <v>122.57220444525133</v>
      </c>
      <c r="BZ55" s="168">
        <v>6.6589297559557252</v>
      </c>
      <c r="CA55" s="341">
        <v>100.77872001788728</v>
      </c>
      <c r="CB55" s="168">
        <v>-5.2222110369228858</v>
      </c>
      <c r="CC55" s="322">
        <v>2021</v>
      </c>
      <c r="CD55" s="21" t="s">
        <v>8</v>
      </c>
      <c r="CE55" s="341">
        <v>134.94381894601818</v>
      </c>
      <c r="CF55" s="168">
        <v>8.5310298316905175</v>
      </c>
      <c r="CG55" s="341">
        <v>107.17535539729083</v>
      </c>
      <c r="CH55" s="168">
        <v>2.0765273171632543</v>
      </c>
      <c r="CI55" s="341">
        <v>137.83253639316857</v>
      </c>
      <c r="CJ55" s="168">
        <v>2.4783867185167168</v>
      </c>
      <c r="CK55" s="322">
        <v>2021</v>
      </c>
      <c r="CL55" s="21" t="s">
        <v>8</v>
      </c>
      <c r="CM55" s="341">
        <v>193.43356726680511</v>
      </c>
      <c r="CN55" s="168">
        <v>22.807839368289166</v>
      </c>
      <c r="CO55" s="341">
        <v>102.04621189870785</v>
      </c>
      <c r="CP55" s="168">
        <v>-12.234756026371912</v>
      </c>
      <c r="CQ55" s="341">
        <v>102.0045740151312</v>
      </c>
      <c r="CR55" s="168">
        <v>-11.211705330512288</v>
      </c>
      <c r="CS55" s="322">
        <v>2021</v>
      </c>
      <c r="CT55" s="21" t="s">
        <v>8</v>
      </c>
      <c r="CU55" s="341">
        <v>127.28380180216988</v>
      </c>
      <c r="CV55" s="168">
        <v>-8.5723906071962119E-2</v>
      </c>
      <c r="CW55" s="341">
        <v>107.07806075829315</v>
      </c>
      <c r="CX55" s="168">
        <v>1.5627651880413111</v>
      </c>
      <c r="CY55" s="341">
        <v>114.96797424618451</v>
      </c>
      <c r="CZ55" s="168">
        <v>-3.4043581674329033</v>
      </c>
      <c r="DA55" s="322">
        <v>2021</v>
      </c>
      <c r="DB55" s="21" t="s">
        <v>8</v>
      </c>
      <c r="DC55" s="341">
        <v>93.751000832032716</v>
      </c>
      <c r="DD55" s="168">
        <v>-8.9048809610750226</v>
      </c>
      <c r="DE55" s="341">
        <v>291.20591325875375</v>
      </c>
      <c r="DF55" s="168">
        <v>0.78228081554880191</v>
      </c>
      <c r="DG55" s="341">
        <v>117.73058005888795</v>
      </c>
      <c r="DH55" s="168">
        <v>6.8978214130948743</v>
      </c>
      <c r="DI55" s="322">
        <v>2021</v>
      </c>
      <c r="DJ55" s="21" t="s">
        <v>8</v>
      </c>
      <c r="DK55" s="341">
        <v>134.2415611025225</v>
      </c>
      <c r="DL55" s="168">
        <v>9.5186690317291749</v>
      </c>
      <c r="DM55" s="341">
        <v>86.267470224422439</v>
      </c>
      <c r="DN55" s="168">
        <v>-14.269672989130882</v>
      </c>
      <c r="DO55" s="341">
        <v>142.30103243130645</v>
      </c>
      <c r="DP55" s="168">
        <v>19.162657708352569</v>
      </c>
      <c r="DQ55" s="322">
        <v>2021</v>
      </c>
      <c r="DR55" s="21" t="s">
        <v>8</v>
      </c>
      <c r="DS55" s="341">
        <v>134.7923687486917</v>
      </c>
      <c r="DT55" s="168">
        <v>8.7936706882912858</v>
      </c>
      <c r="DU55" s="341">
        <v>115.50021853825098</v>
      </c>
      <c r="DV55" s="168">
        <v>3.4636920065708665</v>
      </c>
      <c r="DW55" s="341">
        <v>134.49532883142817</v>
      </c>
      <c r="DX55" s="168">
        <v>6.4883203135240421</v>
      </c>
      <c r="DY55" s="322">
        <v>2021</v>
      </c>
      <c r="DZ55" s="21" t="s">
        <v>8</v>
      </c>
      <c r="EA55" s="341">
        <v>113.84318248367315</v>
      </c>
      <c r="EB55" s="168">
        <v>-5.8619374138283433</v>
      </c>
      <c r="EC55" s="341">
        <v>130.38224731247189</v>
      </c>
      <c r="ED55" s="168">
        <v>22.137079446181758</v>
      </c>
      <c r="EE55" s="341">
        <v>124.06425991528015</v>
      </c>
      <c r="EF55" s="168">
        <v>1.5624157156278073</v>
      </c>
      <c r="EG55" s="322">
        <v>2021</v>
      </c>
      <c r="EH55" s="21" t="s">
        <v>8</v>
      </c>
      <c r="EI55" s="341">
        <v>134.48596761253074</v>
      </c>
      <c r="EJ55" s="168">
        <v>2.60827547325691</v>
      </c>
      <c r="EK55" s="341">
        <v>128.87715960152823</v>
      </c>
      <c r="EL55" s="168">
        <v>12.419823211505118</v>
      </c>
      <c r="EM55" s="341">
        <v>117.29843482810105</v>
      </c>
      <c r="EN55" s="168">
        <v>1.4104395921662842</v>
      </c>
      <c r="EO55" s="322">
        <v>2021</v>
      </c>
      <c r="EP55" s="21" t="s">
        <v>8</v>
      </c>
      <c r="EQ55" s="341">
        <v>85.021130704241031</v>
      </c>
      <c r="ER55" s="168">
        <v>-25.193767331177725</v>
      </c>
      <c r="ES55" s="341">
        <v>127.97012097449287</v>
      </c>
      <c r="ET55" s="168">
        <v>10.186559591407089</v>
      </c>
      <c r="EU55" s="341">
        <v>72.361441863834628</v>
      </c>
      <c r="EV55" s="168">
        <v>-30.405187705696932</v>
      </c>
      <c r="EW55" s="322">
        <v>2021</v>
      </c>
      <c r="EX55" s="21" t="s">
        <v>8</v>
      </c>
      <c r="EY55" s="341">
        <v>88.976205849411414</v>
      </c>
      <c r="EZ55" s="168">
        <v>-9.934124969605179</v>
      </c>
      <c r="FA55" s="341">
        <v>84.825444049830779</v>
      </c>
      <c r="FB55" s="168">
        <v>-3.6948756028848351</v>
      </c>
      <c r="FC55" s="341">
        <v>187.93293288705061</v>
      </c>
      <c r="FD55" s="168">
        <v>32.528474716735644</v>
      </c>
      <c r="FE55" s="322">
        <v>2021</v>
      </c>
      <c r="FF55" s="21" t="s">
        <v>8</v>
      </c>
      <c r="FG55" s="341">
        <v>121.24450480077444</v>
      </c>
      <c r="FH55" s="168">
        <v>6.9623120439809725</v>
      </c>
      <c r="FI55" s="341">
        <v>142.2357996763055</v>
      </c>
      <c r="FJ55" s="168">
        <v>26.773830038558884</v>
      </c>
      <c r="FK55" s="341">
        <v>122.58647424401163</v>
      </c>
      <c r="FL55" s="168">
        <v>7.3321835881697552</v>
      </c>
      <c r="FM55" s="322">
        <v>2021</v>
      </c>
      <c r="FN55" s="21" t="s">
        <v>8</v>
      </c>
      <c r="FO55" s="341">
        <v>106.10536045395598</v>
      </c>
      <c r="FP55" s="168">
        <v>16.522884993597927</v>
      </c>
      <c r="FQ55" s="341">
        <v>330.53507552848009</v>
      </c>
      <c r="FR55" s="168">
        <v>113.38606162090019</v>
      </c>
      <c r="FS55" s="341">
        <v>130.31019361358747</v>
      </c>
      <c r="FT55" s="168">
        <v>8.6398351907155444</v>
      </c>
      <c r="FU55" s="322">
        <v>2021</v>
      </c>
      <c r="FV55" s="21" t="s">
        <v>8</v>
      </c>
      <c r="FW55" s="341">
        <v>131.7900217170012</v>
      </c>
      <c r="FX55" s="168">
        <v>4.0665634102642514</v>
      </c>
      <c r="FY55" s="341">
        <v>157.87353929631715</v>
      </c>
      <c r="FZ55" s="168">
        <v>47.900136902593601</v>
      </c>
      <c r="GA55" s="341">
        <v>97.703304998237684</v>
      </c>
      <c r="GB55" s="168">
        <v>-8.5913955320144169</v>
      </c>
      <c r="GC55" s="322">
        <v>2021</v>
      </c>
      <c r="GD55" s="21" t="s">
        <v>8</v>
      </c>
      <c r="GE55" s="341">
        <v>125.62695761123689</v>
      </c>
      <c r="GF55" s="168">
        <v>15.043993120085304</v>
      </c>
      <c r="GG55" s="341">
        <v>133.2533431849341</v>
      </c>
      <c r="GH55" s="168">
        <v>5.9725343714805064</v>
      </c>
      <c r="GI55" s="341">
        <v>78.854220998063568</v>
      </c>
      <c r="GJ55" s="168">
        <v>-16.782192942475476</v>
      </c>
      <c r="GK55" s="322">
        <v>2021</v>
      </c>
      <c r="GL55" s="21" t="s">
        <v>8</v>
      </c>
      <c r="GM55" s="341">
        <v>119.01046722275112</v>
      </c>
      <c r="GN55" s="168">
        <v>7.3272657705224447</v>
      </c>
      <c r="GO55" s="341">
        <v>117.17955916186014</v>
      </c>
      <c r="GP55" s="168">
        <v>-10.449363870455414</v>
      </c>
      <c r="GQ55" s="341">
        <v>85.687409197830334</v>
      </c>
      <c r="GR55" s="168">
        <v>-17.560217769688833</v>
      </c>
      <c r="GS55" s="322">
        <v>2021</v>
      </c>
      <c r="GT55" s="21" t="s">
        <v>8</v>
      </c>
      <c r="GU55" s="341">
        <v>81.119506042439184</v>
      </c>
      <c r="GV55" s="168">
        <v>-19.744383540717649</v>
      </c>
      <c r="GW55" s="341">
        <v>103.98837636200381</v>
      </c>
      <c r="GX55" s="168">
        <v>-11.430172147640846</v>
      </c>
      <c r="GY55" s="341">
        <v>142.06737477185021</v>
      </c>
      <c r="GZ55" s="168">
        <v>23.727634307967932</v>
      </c>
      <c r="HA55" s="322">
        <v>2021</v>
      </c>
      <c r="HB55" s="21" t="s">
        <v>8</v>
      </c>
      <c r="HC55" s="341">
        <v>114.75058626591755</v>
      </c>
      <c r="HD55" s="168">
        <v>3.7850817924333597</v>
      </c>
      <c r="HE55" s="341">
        <v>139.68415230104142</v>
      </c>
      <c r="HF55" s="168">
        <v>8.367110474581068</v>
      </c>
      <c r="HG55" s="341">
        <v>88.456348110761027</v>
      </c>
      <c r="HH55" s="168">
        <v>-23.429116893415056</v>
      </c>
      <c r="HI55" s="322">
        <v>2021</v>
      </c>
      <c r="HJ55" s="21" t="s">
        <v>8</v>
      </c>
      <c r="HK55" s="341">
        <v>116.46754691766368</v>
      </c>
      <c r="HL55" s="168">
        <v>-0.96588285303595001</v>
      </c>
      <c r="HM55" s="341">
        <v>130.55658717762876</v>
      </c>
      <c r="HN55" s="168">
        <v>32.112151470047223</v>
      </c>
      <c r="HO55" s="341">
        <v>118.21539990804565</v>
      </c>
      <c r="HP55" s="168">
        <v>17.534429262479364</v>
      </c>
      <c r="HQ55" s="322">
        <v>2021</v>
      </c>
      <c r="HR55" s="21" t="s">
        <v>8</v>
      </c>
      <c r="HS55" s="341">
        <v>107.97090596388126</v>
      </c>
      <c r="HT55" s="168">
        <v>-15.312302982131712</v>
      </c>
      <c r="HU55" s="341">
        <v>126.47441139918936</v>
      </c>
      <c r="HV55" s="168">
        <v>12.983315108688316</v>
      </c>
      <c r="HW55" s="341">
        <v>101.18245121945428</v>
      </c>
      <c r="HX55" s="168">
        <v>3.0197853962123418</v>
      </c>
      <c r="HY55" s="322">
        <v>2021</v>
      </c>
      <c r="HZ55" s="21" t="s">
        <v>8</v>
      </c>
      <c r="IA55" s="341">
        <v>96.398203806301638</v>
      </c>
      <c r="IB55" s="168">
        <v>-14.799207090633544</v>
      </c>
      <c r="IC55" s="341">
        <v>116.27892718405438</v>
      </c>
      <c r="ID55" s="168">
        <v>9.9054949507222858</v>
      </c>
      <c r="IE55" s="341">
        <v>120.77993099189825</v>
      </c>
      <c r="IF55" s="168">
        <v>3.0224500879945566</v>
      </c>
      <c r="IG55" s="322">
        <v>2021</v>
      </c>
      <c r="IH55" s="21" t="s">
        <v>8</v>
      </c>
      <c r="II55" s="341">
        <v>112.59673020830269</v>
      </c>
      <c r="IJ55" s="168">
        <v>-7.2120851800849977</v>
      </c>
      <c r="IK55" s="341">
        <v>134.76586152977947</v>
      </c>
      <c r="IL55" s="168">
        <v>28.813054479844482</v>
      </c>
      <c r="IM55" s="341">
        <v>105.58228384147627</v>
      </c>
      <c r="IN55" s="168">
        <v>-9.898073329226122</v>
      </c>
      <c r="IO55" s="341">
        <v>108.58986901254616</v>
      </c>
      <c r="IP55" s="168">
        <v>-1.4727862978893427</v>
      </c>
      <c r="IQ55" s="322">
        <v>2021</v>
      </c>
      <c r="IR55" s="21" t="s">
        <v>8</v>
      </c>
      <c r="IS55" s="341">
        <v>108.18480250514808</v>
      </c>
      <c r="IT55" s="168">
        <v>1.7906374384802746</v>
      </c>
      <c r="IU55" s="341">
        <v>86.621836634141275</v>
      </c>
      <c r="IV55" s="168">
        <v>-20.842906197391613</v>
      </c>
      <c r="IW55" s="341">
        <v>112.87410654917198</v>
      </c>
      <c r="IX55" s="168">
        <v>-2.0363594318850602</v>
      </c>
      <c r="IY55" s="322">
        <v>2021</v>
      </c>
      <c r="IZ55" s="21" t="s">
        <v>8</v>
      </c>
      <c r="JA55" s="341">
        <v>135.04107986009021</v>
      </c>
      <c r="JB55" s="168">
        <v>10.803841338936593</v>
      </c>
      <c r="JC55" s="341">
        <v>132.3175680699496</v>
      </c>
      <c r="JD55" s="168">
        <v>2.8368516821987981</v>
      </c>
      <c r="JE55" s="341">
        <v>154.29834242781425</v>
      </c>
      <c r="JF55" s="168">
        <v>22.554532848999045</v>
      </c>
      <c r="JG55" s="322">
        <v>2021</v>
      </c>
      <c r="JH55" s="21" t="s">
        <v>8</v>
      </c>
      <c r="JI55" s="341">
        <v>154.85082853035806</v>
      </c>
      <c r="JJ55" s="168">
        <v>30.790174303432082</v>
      </c>
      <c r="JK55" s="341">
        <v>141.25337743834268</v>
      </c>
      <c r="JL55" s="168">
        <v>11.099645177591299</v>
      </c>
      <c r="JM55" s="341">
        <v>127.68334091346127</v>
      </c>
      <c r="JN55" s="168">
        <v>15.601946468149762</v>
      </c>
      <c r="JO55" s="322">
        <v>2021</v>
      </c>
      <c r="JP55" s="21" t="s">
        <v>8</v>
      </c>
      <c r="JQ55" s="341">
        <v>107.19919636149616</v>
      </c>
      <c r="JR55" s="168">
        <v>-12.564128426460172</v>
      </c>
      <c r="JS55" s="341">
        <v>107.92661531048685</v>
      </c>
      <c r="JT55" s="168">
        <v>12.889906689678241</v>
      </c>
      <c r="JU55" s="341">
        <v>103.48931993810839</v>
      </c>
      <c r="JV55" s="168">
        <v>7.6822132399287284</v>
      </c>
      <c r="JW55" s="322">
        <v>2021</v>
      </c>
      <c r="JX55" s="21" t="s">
        <v>8</v>
      </c>
      <c r="JY55" s="341">
        <v>107.46856984047925</v>
      </c>
      <c r="JZ55" s="168">
        <v>0.7151268756697533</v>
      </c>
      <c r="KA55" s="341">
        <v>138.58416656738885</v>
      </c>
      <c r="KB55" s="168">
        <v>26.01557119367088</v>
      </c>
      <c r="KC55" s="341">
        <v>116.92256037078629</v>
      </c>
      <c r="KD55" s="168">
        <v>7.5633176618073605</v>
      </c>
      <c r="KE55" s="322">
        <v>2021</v>
      </c>
      <c r="KF55" s="21" t="s">
        <v>8</v>
      </c>
      <c r="KG55" s="341">
        <v>125.44788582441322</v>
      </c>
      <c r="KH55" s="168">
        <v>10.80137942379362</v>
      </c>
      <c r="KI55" s="341">
        <v>123.82990953028445</v>
      </c>
      <c r="KJ55" s="168">
        <v>6.7743784767939701</v>
      </c>
      <c r="KK55" s="341">
        <v>106.68809215869301</v>
      </c>
      <c r="KL55" s="168">
        <v>2.2500329213857526</v>
      </c>
      <c r="KM55" s="322">
        <v>2021</v>
      </c>
      <c r="KN55" s="21" t="s">
        <v>8</v>
      </c>
      <c r="KO55" s="341">
        <v>65.19328910176155</v>
      </c>
      <c r="KP55" s="168">
        <v>-31.690392302556276</v>
      </c>
      <c r="KQ55" s="341">
        <v>128.57519435975925</v>
      </c>
      <c r="KR55" s="168">
        <v>-1.1472476224398775</v>
      </c>
      <c r="KS55" s="341">
        <v>102.58742209225625</v>
      </c>
      <c r="KT55" s="168">
        <v>1.0403298055695132</v>
      </c>
      <c r="KU55" s="322">
        <v>2021</v>
      </c>
      <c r="KV55" s="21" t="s">
        <v>8</v>
      </c>
      <c r="KW55" s="341">
        <v>106.83138405180448</v>
      </c>
      <c r="KX55" s="168">
        <v>-12.92499029215719</v>
      </c>
      <c r="KY55" s="341">
        <v>135.47462540348019</v>
      </c>
      <c r="KZ55" s="168">
        <v>13.466247117826697</v>
      </c>
      <c r="LA55" s="341">
        <v>113.20648620083092</v>
      </c>
      <c r="LB55" s="168">
        <v>4.0941496618942494</v>
      </c>
      <c r="LC55" s="322">
        <v>2021</v>
      </c>
      <c r="LD55" s="21" t="s">
        <v>8</v>
      </c>
      <c r="LE55" s="341">
        <v>135.0235827050154</v>
      </c>
      <c r="LF55" s="168">
        <v>-3.1132940882630464</v>
      </c>
      <c r="LG55" s="341">
        <v>123.01459444404462</v>
      </c>
      <c r="LH55" s="168">
        <v>-9.2262671166481169</v>
      </c>
      <c r="LI55" s="341">
        <v>86.109572179728673</v>
      </c>
      <c r="LJ55" s="168">
        <v>-24.409673196989289</v>
      </c>
      <c r="LK55" s="322">
        <v>2021</v>
      </c>
      <c r="LL55" s="21" t="s">
        <v>8</v>
      </c>
      <c r="LM55" s="341">
        <v>151.49196861061765</v>
      </c>
      <c r="LN55" s="168">
        <v>-6.7234571973484236</v>
      </c>
      <c r="LO55" s="341">
        <v>113.17861646127393</v>
      </c>
      <c r="LP55" s="168">
        <v>17.38599936034997</v>
      </c>
      <c r="LQ55" s="341">
        <v>133.81384568728194</v>
      </c>
      <c r="LR55" s="168">
        <v>20.468632800418177</v>
      </c>
      <c r="LS55" s="322">
        <v>2021</v>
      </c>
      <c r="LT55" s="21" t="s">
        <v>8</v>
      </c>
      <c r="LU55" s="341">
        <v>98.031173973739484</v>
      </c>
      <c r="LV55" s="168">
        <v>-7.2969835770198728</v>
      </c>
      <c r="LW55" s="341">
        <v>138.63547788975009</v>
      </c>
      <c r="LX55" s="168">
        <v>-0.66904696671473118</v>
      </c>
      <c r="LY55" s="341">
        <v>120.64660544137274</v>
      </c>
      <c r="LZ55" s="168">
        <v>28.906107627363554</v>
      </c>
      <c r="MA55" s="322">
        <v>2021</v>
      </c>
      <c r="MB55" s="21" t="s">
        <v>8</v>
      </c>
      <c r="MC55" s="341">
        <v>158.77296495889644</v>
      </c>
      <c r="MD55" s="168">
        <v>3.6953325338885179</v>
      </c>
      <c r="ME55" s="341">
        <v>90.249561460933293</v>
      </c>
      <c r="MF55" s="168">
        <v>4.1065094439610732</v>
      </c>
      <c r="MG55" s="341">
        <v>119.53114190669727</v>
      </c>
      <c r="MH55" s="168">
        <v>-13.022220634707054</v>
      </c>
      <c r="MI55" s="322">
        <v>2021</v>
      </c>
      <c r="MJ55" s="21" t="s">
        <v>8</v>
      </c>
      <c r="MK55" s="341">
        <v>100.51610922115594</v>
      </c>
      <c r="ML55" s="168">
        <v>2.6248308984994537</v>
      </c>
      <c r="MM55" s="341">
        <v>133.34283207130966</v>
      </c>
      <c r="MN55" s="168">
        <v>-0.77046703514126591</v>
      </c>
      <c r="MO55" s="341">
        <v>167.10258745446171</v>
      </c>
      <c r="MP55" s="168">
        <v>18.339589647156203</v>
      </c>
    </row>
    <row r="56" spans="1:354" ht="15" hidden="1" customHeight="1">
      <c r="A56" s="322"/>
      <c r="B56" s="21" t="s">
        <v>9</v>
      </c>
      <c r="C56" s="341">
        <v>94.878273524625783</v>
      </c>
      <c r="D56" s="168">
        <v>14.836258300490044</v>
      </c>
      <c r="E56" s="341">
        <v>83.805070566089128</v>
      </c>
      <c r="F56" s="168">
        <v>6.5645452342196506</v>
      </c>
      <c r="G56" s="341">
        <v>105.34867384435098</v>
      </c>
      <c r="H56" s="168">
        <v>21.956921208631996</v>
      </c>
      <c r="I56" s="322"/>
      <c r="J56" s="21" t="s">
        <v>9</v>
      </c>
      <c r="K56" s="341">
        <v>94.299835149712393</v>
      </c>
      <c r="L56" s="168">
        <v>-9.3262618380107227</v>
      </c>
      <c r="M56" s="341">
        <v>105.60724128981549</v>
      </c>
      <c r="N56" s="168">
        <v>-26.137906778278762</v>
      </c>
      <c r="O56" s="341">
        <v>93.666584074466527</v>
      </c>
      <c r="P56" s="168">
        <v>-8.0216598275082589</v>
      </c>
      <c r="Q56" s="322"/>
      <c r="R56" s="21" t="s">
        <v>9</v>
      </c>
      <c r="S56" s="341">
        <v>114.98339113086026</v>
      </c>
      <c r="T56" s="168">
        <v>10.492303893762596</v>
      </c>
      <c r="U56" s="341">
        <v>116.85560886156281</v>
      </c>
      <c r="V56" s="168">
        <v>16.147293581008711</v>
      </c>
      <c r="W56" s="341">
        <v>114.23640704098318</v>
      </c>
      <c r="X56" s="168">
        <v>18.518417374103024</v>
      </c>
      <c r="Y56" s="322"/>
      <c r="Z56" s="21" t="s">
        <v>9</v>
      </c>
      <c r="AA56" s="341">
        <v>151.18118024603064</v>
      </c>
      <c r="AB56" s="168">
        <v>10.589685877506327</v>
      </c>
      <c r="AC56" s="341">
        <v>141.36216954444089</v>
      </c>
      <c r="AD56" s="168">
        <v>2.6899320427451272</v>
      </c>
      <c r="AE56" s="341">
        <v>131.66022056607144</v>
      </c>
      <c r="AF56" s="168">
        <v>32.675906077821253</v>
      </c>
      <c r="AG56" s="322"/>
      <c r="AH56" s="21" t="s">
        <v>9</v>
      </c>
      <c r="AI56" s="341">
        <v>111.37441102448217</v>
      </c>
      <c r="AJ56" s="168">
        <v>14.500517824418836</v>
      </c>
      <c r="AK56" s="341">
        <v>185.81157436107628</v>
      </c>
      <c r="AL56" s="168">
        <v>11.592295050718505</v>
      </c>
      <c r="AM56" s="341">
        <v>103.14247173614724</v>
      </c>
      <c r="AN56" s="168">
        <v>-16.413961403286919</v>
      </c>
      <c r="AO56" s="322"/>
      <c r="AP56" s="21" t="s">
        <v>9</v>
      </c>
      <c r="AQ56" s="341">
        <v>172.77220502660194</v>
      </c>
      <c r="AR56" s="168">
        <v>32.421888689628247</v>
      </c>
      <c r="AS56" s="341">
        <v>130.87433392834271</v>
      </c>
      <c r="AT56" s="168">
        <v>4.3724960021643398</v>
      </c>
      <c r="AU56" s="341">
        <v>138.34388717309957</v>
      </c>
      <c r="AV56" s="168">
        <v>5.9799985428059301</v>
      </c>
      <c r="AW56" s="322"/>
      <c r="AX56" s="21" t="s">
        <v>9</v>
      </c>
      <c r="AY56" s="341">
        <v>135.09972855131818</v>
      </c>
      <c r="AZ56" s="168">
        <v>17.896660926717161</v>
      </c>
      <c r="BA56" s="341">
        <v>122.08479241936602</v>
      </c>
      <c r="BB56" s="168">
        <v>-3.1197216156801346</v>
      </c>
      <c r="BC56" s="341">
        <v>112.27435636787112</v>
      </c>
      <c r="BD56" s="168">
        <v>5.1784299408861472</v>
      </c>
      <c r="BE56" s="322"/>
      <c r="BF56" s="21" t="s">
        <v>9</v>
      </c>
      <c r="BG56" s="341">
        <v>104.89081793801449</v>
      </c>
      <c r="BH56" s="168">
        <v>-17.846915064282413</v>
      </c>
      <c r="BI56" s="341">
        <v>117.51739368076085</v>
      </c>
      <c r="BJ56" s="168">
        <v>3.3333946364294036</v>
      </c>
      <c r="BK56" s="341">
        <v>165.82933344529758</v>
      </c>
      <c r="BL56" s="168">
        <v>37.776652159887078</v>
      </c>
      <c r="BM56" s="322"/>
      <c r="BN56" s="21" t="s">
        <v>9</v>
      </c>
      <c r="BO56" s="341">
        <v>108.82472498134541</v>
      </c>
      <c r="BP56" s="168">
        <v>-6.9325613204738659</v>
      </c>
      <c r="BQ56" s="341">
        <v>83.555385051613015</v>
      </c>
      <c r="BR56" s="168">
        <v>167.77397266708448</v>
      </c>
      <c r="BS56" s="341">
        <v>127.14396155217844</v>
      </c>
      <c r="BT56" s="168">
        <v>20.409638642950839</v>
      </c>
      <c r="BU56" s="322"/>
      <c r="BV56" s="21" t="s">
        <v>9</v>
      </c>
      <c r="BW56" s="341">
        <v>118.96371696195047</v>
      </c>
      <c r="BX56" s="168">
        <v>19.768531074567619</v>
      </c>
      <c r="BY56" s="341">
        <v>69.531414102780005</v>
      </c>
      <c r="BZ56" s="168">
        <v>94.41064060195734</v>
      </c>
      <c r="CA56" s="341">
        <v>108.85326965868228</v>
      </c>
      <c r="CB56" s="168">
        <v>50.282518394046036</v>
      </c>
      <c r="CC56" s="322"/>
      <c r="CD56" s="21" t="s">
        <v>9</v>
      </c>
      <c r="CE56" s="341">
        <v>110.31553513425354</v>
      </c>
      <c r="CF56" s="168">
        <v>62.394666242947238</v>
      </c>
      <c r="CG56" s="341">
        <v>98.825628467674392</v>
      </c>
      <c r="CH56" s="168">
        <v>58.5129149506798</v>
      </c>
      <c r="CI56" s="341">
        <v>93.127059121514549</v>
      </c>
      <c r="CJ56" s="168">
        <v>29.894521935652222</v>
      </c>
      <c r="CK56" s="322"/>
      <c r="CL56" s="21" t="s">
        <v>9</v>
      </c>
      <c r="CM56" s="341">
        <v>176.43246453085905</v>
      </c>
      <c r="CN56" s="168">
        <v>92.12251605042988</v>
      </c>
      <c r="CO56" s="341">
        <v>93.892395133310956</v>
      </c>
      <c r="CP56" s="168">
        <v>92.648084883234873</v>
      </c>
      <c r="CQ56" s="341">
        <v>87.818150725793529</v>
      </c>
      <c r="CR56" s="168">
        <v>52.961561470606142</v>
      </c>
      <c r="CS56" s="322"/>
      <c r="CT56" s="21" t="s">
        <v>9</v>
      </c>
      <c r="CU56" s="341">
        <v>91.105181564814771</v>
      </c>
      <c r="CV56" s="168">
        <v>30.510593453652177</v>
      </c>
      <c r="CW56" s="341">
        <v>120.10117464506118</v>
      </c>
      <c r="CX56" s="168">
        <v>128.11353553369364</v>
      </c>
      <c r="CY56" s="341">
        <v>80.821937367520718</v>
      </c>
      <c r="CZ56" s="168">
        <v>11.669492400480848</v>
      </c>
      <c r="DA56" s="322"/>
      <c r="DB56" s="21" t="s">
        <v>9</v>
      </c>
      <c r="DC56" s="341">
        <v>65.93630186592938</v>
      </c>
      <c r="DD56" s="168">
        <v>11.016064401563824</v>
      </c>
      <c r="DE56" s="341">
        <v>272.68885281239358</v>
      </c>
      <c r="DF56" s="168">
        <v>32.320311061978458</v>
      </c>
      <c r="DG56" s="341">
        <v>123.88295033174671</v>
      </c>
      <c r="DH56" s="168">
        <v>57.712527859914985</v>
      </c>
      <c r="DI56" s="322"/>
      <c r="DJ56" s="21" t="s">
        <v>9</v>
      </c>
      <c r="DK56" s="341">
        <v>144.43866121139877</v>
      </c>
      <c r="DL56" s="168">
        <v>22.494575680098521</v>
      </c>
      <c r="DM56" s="341">
        <v>54.686344599227461</v>
      </c>
      <c r="DN56" s="168">
        <v>-8.5023909360719472</v>
      </c>
      <c r="DO56" s="341">
        <v>101.6811174952407</v>
      </c>
      <c r="DP56" s="168">
        <v>8.1813871687428446</v>
      </c>
      <c r="DQ56" s="322"/>
      <c r="DR56" s="21" t="s">
        <v>9</v>
      </c>
      <c r="DS56" s="341">
        <v>110.91030836959443</v>
      </c>
      <c r="DT56" s="168">
        <v>22.443709898911223</v>
      </c>
      <c r="DU56" s="341">
        <v>102.66349770009462</v>
      </c>
      <c r="DV56" s="168">
        <v>34.049189609137869</v>
      </c>
      <c r="DW56" s="341">
        <v>124.05328850628207</v>
      </c>
      <c r="DX56" s="168">
        <v>14.111145019956652</v>
      </c>
      <c r="DY56" s="322"/>
      <c r="DZ56" s="21" t="s">
        <v>9</v>
      </c>
      <c r="EA56" s="341">
        <v>105.82830552926264</v>
      </c>
      <c r="EB56" s="168">
        <v>35.049979298153801</v>
      </c>
      <c r="EC56" s="341">
        <v>103.15355703477638</v>
      </c>
      <c r="ED56" s="168">
        <v>36.123904107795425</v>
      </c>
      <c r="EE56" s="341">
        <v>118.26627124556053</v>
      </c>
      <c r="EF56" s="168">
        <v>11.19248306030623</v>
      </c>
      <c r="EG56" s="322"/>
      <c r="EH56" s="21" t="s">
        <v>9</v>
      </c>
      <c r="EI56" s="341">
        <v>137.05997053130167</v>
      </c>
      <c r="EJ56" s="168">
        <v>17.082666673576895</v>
      </c>
      <c r="EK56" s="341">
        <v>130.60553557931965</v>
      </c>
      <c r="EL56" s="168">
        <v>24.674707206766683</v>
      </c>
      <c r="EM56" s="341">
        <v>102.27900275375207</v>
      </c>
      <c r="EN56" s="168">
        <v>14.578083698780574</v>
      </c>
      <c r="EO56" s="322"/>
      <c r="EP56" s="21" t="s">
        <v>9</v>
      </c>
      <c r="EQ56" s="341">
        <v>92.102035515242335</v>
      </c>
      <c r="ER56" s="168">
        <v>-15.361785322188723</v>
      </c>
      <c r="ES56" s="341">
        <v>133.83239709711725</v>
      </c>
      <c r="ET56" s="168">
        <v>53.119168974901527</v>
      </c>
      <c r="EU56" s="341">
        <v>82.612721033435989</v>
      </c>
      <c r="EV56" s="168">
        <v>-30.762074978442541</v>
      </c>
      <c r="EW56" s="322"/>
      <c r="EX56" s="21" t="s">
        <v>9</v>
      </c>
      <c r="EY56" s="341">
        <v>86.269065008985464</v>
      </c>
      <c r="EZ56" s="168">
        <v>0.89189427820197409</v>
      </c>
      <c r="FA56" s="341">
        <v>100.68981734085428</v>
      </c>
      <c r="FB56" s="168">
        <v>14.837894502743183</v>
      </c>
      <c r="FC56" s="341">
        <v>208.26375286446103</v>
      </c>
      <c r="FD56" s="168">
        <v>118.49445516941839</v>
      </c>
      <c r="FE56" s="322"/>
      <c r="FF56" s="21" t="s">
        <v>9</v>
      </c>
      <c r="FG56" s="341">
        <v>123.82627875224721</v>
      </c>
      <c r="FH56" s="168">
        <v>13.014214711336109</v>
      </c>
      <c r="FI56" s="341">
        <v>159.80606067095732</v>
      </c>
      <c r="FJ56" s="168">
        <v>13.829384892213568</v>
      </c>
      <c r="FK56" s="341">
        <v>135.50307738360317</v>
      </c>
      <c r="FL56" s="168">
        <v>49.376202790668628</v>
      </c>
      <c r="FM56" s="322"/>
      <c r="FN56" s="21" t="s">
        <v>9</v>
      </c>
      <c r="FO56" s="341">
        <v>102.48202888767578</v>
      </c>
      <c r="FP56" s="168">
        <v>-19.967106217999941</v>
      </c>
      <c r="FQ56" s="341">
        <v>365.60778183448468</v>
      </c>
      <c r="FR56" s="168">
        <v>60.07793863707235</v>
      </c>
      <c r="FS56" s="341">
        <v>121.70328583040607</v>
      </c>
      <c r="FT56" s="168">
        <v>20.079179612078107</v>
      </c>
      <c r="FU56" s="322"/>
      <c r="FV56" s="21" t="s">
        <v>9</v>
      </c>
      <c r="FW56" s="341">
        <v>130.36399718815494</v>
      </c>
      <c r="FX56" s="168">
        <v>-6.3872760687009702</v>
      </c>
      <c r="FY56" s="341">
        <v>146.92603078348247</v>
      </c>
      <c r="FZ56" s="168">
        <v>42.58968519946103</v>
      </c>
      <c r="GA56" s="341">
        <v>94.897836292255491</v>
      </c>
      <c r="GB56" s="168">
        <v>20.159125773483794</v>
      </c>
      <c r="GC56" s="322"/>
      <c r="GD56" s="21" t="s">
        <v>9</v>
      </c>
      <c r="GE56" s="341">
        <v>127.78998888778172</v>
      </c>
      <c r="GF56" s="168">
        <v>12.36752915415704</v>
      </c>
      <c r="GG56" s="341">
        <v>129.38138655775458</v>
      </c>
      <c r="GH56" s="168">
        <v>39.008172518618153</v>
      </c>
      <c r="GI56" s="341">
        <v>91.567503313857898</v>
      </c>
      <c r="GJ56" s="168">
        <v>-2.4819278922994386</v>
      </c>
      <c r="GK56" s="322"/>
      <c r="GL56" s="21" t="s">
        <v>9</v>
      </c>
      <c r="GM56" s="341">
        <v>119.29867760138443</v>
      </c>
      <c r="GN56" s="168">
        <v>21.549574290506186</v>
      </c>
      <c r="GO56" s="341">
        <v>99.063727504807602</v>
      </c>
      <c r="GP56" s="168">
        <v>-1.5792465490878271</v>
      </c>
      <c r="GQ56" s="341">
        <v>75.640516969889987</v>
      </c>
      <c r="GR56" s="168">
        <v>-16.805991355790582</v>
      </c>
      <c r="GS56" s="322"/>
      <c r="GT56" s="21" t="s">
        <v>9</v>
      </c>
      <c r="GU56" s="341">
        <v>67.843305690025474</v>
      </c>
      <c r="GV56" s="168">
        <v>4.7935367759537115</v>
      </c>
      <c r="GW56" s="341">
        <v>106.18417204141099</v>
      </c>
      <c r="GX56" s="168">
        <v>88.103585547612482</v>
      </c>
      <c r="GY56" s="341">
        <v>69.79627686708632</v>
      </c>
      <c r="GZ56" s="168">
        <v>13.079183774054599</v>
      </c>
      <c r="HA56" s="322"/>
      <c r="HB56" s="21" t="s">
        <v>9</v>
      </c>
      <c r="HC56" s="341">
        <v>82.654512615306515</v>
      </c>
      <c r="HD56" s="168">
        <v>22.332438944392692</v>
      </c>
      <c r="HE56" s="341">
        <v>134.30055172341005</v>
      </c>
      <c r="HF56" s="168">
        <v>73.750800821598517</v>
      </c>
      <c r="HG56" s="341">
        <v>72.116152580778902</v>
      </c>
      <c r="HH56" s="168">
        <v>62.644813041066953</v>
      </c>
      <c r="HI56" s="322"/>
      <c r="HJ56" s="21" t="s">
        <v>9</v>
      </c>
      <c r="HK56" s="341">
        <v>92.352690304758426</v>
      </c>
      <c r="HL56" s="168">
        <v>67.911487353093975</v>
      </c>
      <c r="HM56" s="341">
        <v>71.235100554498032</v>
      </c>
      <c r="HN56" s="168">
        <v>43.53676981164233</v>
      </c>
      <c r="HO56" s="341">
        <v>102.03749335599355</v>
      </c>
      <c r="HP56" s="168">
        <v>89.876246284469289</v>
      </c>
      <c r="HQ56" s="322"/>
      <c r="HR56" s="21" t="s">
        <v>9</v>
      </c>
      <c r="HS56" s="341">
        <v>90.225551513784751</v>
      </c>
      <c r="HT56" s="168">
        <v>23.153577239028536</v>
      </c>
      <c r="HU56" s="341">
        <v>120.89250300932027</v>
      </c>
      <c r="HV56" s="168">
        <v>-3.8009928244932212E-2</v>
      </c>
      <c r="HW56" s="341">
        <v>68.89460257948808</v>
      </c>
      <c r="HX56" s="168">
        <v>-14.098199508884264</v>
      </c>
      <c r="HY56" s="322"/>
      <c r="HZ56" s="21" t="s">
        <v>9</v>
      </c>
      <c r="IA56" s="341">
        <v>82.779240167729156</v>
      </c>
      <c r="IB56" s="168">
        <v>72.512660670255059</v>
      </c>
      <c r="IC56" s="341">
        <v>104.25075026336451</v>
      </c>
      <c r="ID56" s="168">
        <v>42.167818168834316</v>
      </c>
      <c r="IE56" s="341">
        <v>97.243832121842573</v>
      </c>
      <c r="IF56" s="168">
        <v>5.8696188302941295</v>
      </c>
      <c r="IG56" s="322"/>
      <c r="IH56" s="21" t="s">
        <v>9</v>
      </c>
      <c r="II56" s="341">
        <v>97.034637177355066</v>
      </c>
      <c r="IJ56" s="168">
        <v>17.352026206669422</v>
      </c>
      <c r="IK56" s="341">
        <v>90.90914229241821</v>
      </c>
      <c r="IL56" s="168">
        <v>82.756039753721439</v>
      </c>
      <c r="IM56" s="341">
        <v>106.10307315507832</v>
      </c>
      <c r="IN56" s="168">
        <v>73.53987940477333</v>
      </c>
      <c r="IO56" s="341">
        <v>85.065087979735026</v>
      </c>
      <c r="IP56" s="168">
        <v>-35.220390446053941</v>
      </c>
      <c r="IQ56" s="322"/>
      <c r="IR56" s="21" t="s">
        <v>9</v>
      </c>
      <c r="IS56" s="341">
        <v>81.669866824500659</v>
      </c>
      <c r="IT56" s="168">
        <v>40.15802371866053</v>
      </c>
      <c r="IU56" s="341">
        <v>72.140014375635516</v>
      </c>
      <c r="IV56" s="168">
        <v>22.14341007732898</v>
      </c>
      <c r="IW56" s="341">
        <v>103.96304785045361</v>
      </c>
      <c r="IX56" s="168">
        <v>65.935548857493615</v>
      </c>
      <c r="IY56" s="322"/>
      <c r="IZ56" s="21" t="s">
        <v>9</v>
      </c>
      <c r="JA56" s="341">
        <v>114.61678859290328</v>
      </c>
      <c r="JB56" s="168">
        <v>38.470063300195335</v>
      </c>
      <c r="JC56" s="341">
        <v>151.67390632224865</v>
      </c>
      <c r="JD56" s="168">
        <v>29.337361660252952</v>
      </c>
      <c r="JE56" s="341">
        <v>204.8044614436194</v>
      </c>
      <c r="JF56" s="168">
        <v>54.01826781104586</v>
      </c>
      <c r="JG56" s="322"/>
      <c r="JH56" s="21" t="s">
        <v>9</v>
      </c>
      <c r="JI56" s="341">
        <v>164.69651695093032</v>
      </c>
      <c r="JJ56" s="168">
        <v>7.9955470709063263</v>
      </c>
      <c r="JK56" s="341">
        <v>169.04099150625828</v>
      </c>
      <c r="JL56" s="168">
        <v>29.861071626369636</v>
      </c>
      <c r="JM56" s="341">
        <v>117.7031389299775</v>
      </c>
      <c r="JN56" s="168">
        <v>-5.9286006894973013</v>
      </c>
      <c r="JO56" s="322"/>
      <c r="JP56" s="21" t="s">
        <v>9</v>
      </c>
      <c r="JQ56" s="341">
        <v>105.48536350107889</v>
      </c>
      <c r="JR56" s="168">
        <v>-19.981841884721163</v>
      </c>
      <c r="JS56" s="341">
        <v>103.9925518565297</v>
      </c>
      <c r="JT56" s="168">
        <v>-3.1155557814822572</v>
      </c>
      <c r="JU56" s="341">
        <v>134.57572749146985</v>
      </c>
      <c r="JV56" s="168">
        <v>65.322246092485386</v>
      </c>
      <c r="JW56" s="322"/>
      <c r="JX56" s="21" t="s">
        <v>9</v>
      </c>
      <c r="JY56" s="341">
        <v>81.219136174772785</v>
      </c>
      <c r="JZ56" s="168">
        <v>-13.113362557464356</v>
      </c>
      <c r="KA56" s="341">
        <v>120.20684002639115</v>
      </c>
      <c r="KB56" s="168">
        <v>26.217734131425502</v>
      </c>
      <c r="KC56" s="341">
        <v>130.5861530307601</v>
      </c>
      <c r="KD56" s="168">
        <v>61.027416265400319</v>
      </c>
      <c r="KE56" s="322"/>
      <c r="KF56" s="21" t="s">
        <v>9</v>
      </c>
      <c r="KG56" s="341">
        <v>103.86993389379739</v>
      </c>
      <c r="KH56" s="168">
        <v>-9.699867034483205</v>
      </c>
      <c r="KI56" s="341">
        <v>139.78005021535458</v>
      </c>
      <c r="KJ56" s="168">
        <v>15.989414017232974</v>
      </c>
      <c r="KK56" s="341">
        <v>106.69682349826677</v>
      </c>
      <c r="KL56" s="168">
        <v>-5.4664965609034937</v>
      </c>
      <c r="KM56" s="322"/>
      <c r="KN56" s="21" t="s">
        <v>9</v>
      </c>
      <c r="KO56" s="341">
        <v>61.62129297194943</v>
      </c>
      <c r="KP56" s="168">
        <v>-12.885933786393437</v>
      </c>
      <c r="KQ56" s="341">
        <v>130.90404461997744</v>
      </c>
      <c r="KR56" s="168">
        <v>-4.7603492710812958</v>
      </c>
      <c r="KS56" s="341">
        <v>117.77628702562441</v>
      </c>
      <c r="KT56" s="168">
        <v>13.957264748263711</v>
      </c>
      <c r="KU56" s="322"/>
      <c r="KV56" s="21" t="s">
        <v>9</v>
      </c>
      <c r="KW56" s="341">
        <v>101.89604678704728</v>
      </c>
      <c r="KX56" s="168">
        <v>14.289039282716544</v>
      </c>
      <c r="KY56" s="341">
        <v>132.0168059571478</v>
      </c>
      <c r="KZ56" s="168">
        <v>2.1121299466549743</v>
      </c>
      <c r="LA56" s="341">
        <v>127.65248337530114</v>
      </c>
      <c r="LB56" s="168">
        <v>13.487317564880485</v>
      </c>
      <c r="LC56" s="322"/>
      <c r="LD56" s="21" t="s">
        <v>9</v>
      </c>
      <c r="LE56" s="341">
        <v>136.59681330731698</v>
      </c>
      <c r="LF56" s="168">
        <v>0.93526517592741243</v>
      </c>
      <c r="LG56" s="341">
        <v>130.66793503409588</v>
      </c>
      <c r="LH56" s="168">
        <v>-9.2815104934661434</v>
      </c>
      <c r="LI56" s="341">
        <v>77.330094562003424</v>
      </c>
      <c r="LJ56" s="168">
        <v>-15.119937111997118</v>
      </c>
      <c r="LK56" s="322"/>
      <c r="LL56" s="21" t="s">
        <v>9</v>
      </c>
      <c r="LM56" s="341">
        <v>199.88841496887571</v>
      </c>
      <c r="LN56" s="168">
        <v>25.03215752157783</v>
      </c>
      <c r="LO56" s="341">
        <v>86.281097174216072</v>
      </c>
      <c r="LP56" s="168">
        <v>-8.0960524656574506</v>
      </c>
      <c r="LQ56" s="341">
        <v>197.39267335728792</v>
      </c>
      <c r="LR56" s="168">
        <v>50.444295112678844</v>
      </c>
      <c r="LS56" s="322"/>
      <c r="LT56" s="21" t="s">
        <v>9</v>
      </c>
      <c r="LU56" s="341">
        <v>102.20124487842564</v>
      </c>
      <c r="LV56" s="168">
        <v>-17.136217201987421</v>
      </c>
      <c r="LW56" s="341">
        <v>148.7070562406424</v>
      </c>
      <c r="LX56" s="168">
        <v>8.7822522033493868</v>
      </c>
      <c r="LY56" s="341">
        <v>100.65634422720082</v>
      </c>
      <c r="LZ56" s="168">
        <v>85.25697085110815</v>
      </c>
      <c r="MA56" s="322"/>
      <c r="MB56" s="21" t="s">
        <v>9</v>
      </c>
      <c r="MC56" s="341">
        <v>131.13335698052185</v>
      </c>
      <c r="MD56" s="168">
        <v>23.165245197094393</v>
      </c>
      <c r="ME56" s="341">
        <v>78.221976912880734</v>
      </c>
      <c r="MF56" s="168">
        <v>41.706631720082356</v>
      </c>
      <c r="MG56" s="341">
        <v>89.106749442996076</v>
      </c>
      <c r="MH56" s="168">
        <v>-0.63974338957969223</v>
      </c>
      <c r="MI56" s="322"/>
      <c r="MJ56" s="21" t="s">
        <v>9</v>
      </c>
      <c r="MK56" s="341">
        <v>73.211862625510591</v>
      </c>
      <c r="ML56" s="168">
        <v>50.133930475660435</v>
      </c>
      <c r="MM56" s="341">
        <v>109.3836996714178</v>
      </c>
      <c r="MN56" s="168">
        <v>48.858665434430918</v>
      </c>
      <c r="MO56" s="341">
        <v>144.52907266227169</v>
      </c>
      <c r="MP56" s="168">
        <v>-8.785434675109002</v>
      </c>
    </row>
    <row r="57" spans="1:354" ht="15" hidden="1" customHeight="1">
      <c r="A57" s="322"/>
      <c r="B57" s="21" t="s">
        <v>10</v>
      </c>
      <c r="C57" s="341">
        <v>83.795646370761389</v>
      </c>
      <c r="D57" s="168">
        <v>-2.9582894950548848</v>
      </c>
      <c r="E57" s="341">
        <v>74.948358947128824</v>
      </c>
      <c r="F57" s="168">
        <v>-8.7301836758499718</v>
      </c>
      <c r="G57" s="341">
        <v>92.161305468311681</v>
      </c>
      <c r="H57" s="168">
        <v>2.0019565884985582</v>
      </c>
      <c r="I57" s="322"/>
      <c r="J57" s="21" t="s">
        <v>10</v>
      </c>
      <c r="K57" s="341">
        <v>98.92818757564072</v>
      </c>
      <c r="L57" s="168">
        <v>-10.887493452121149</v>
      </c>
      <c r="M57" s="341">
        <v>113.6990339432944</v>
      </c>
      <c r="N57" s="168">
        <v>-16.657362285078975</v>
      </c>
      <c r="O57" s="341">
        <v>97.927990145168962</v>
      </c>
      <c r="P57" s="168">
        <v>-13.084368693091619</v>
      </c>
      <c r="Q57" s="322"/>
      <c r="R57" s="21" t="s">
        <v>10</v>
      </c>
      <c r="S57" s="341">
        <v>130.84154623078791</v>
      </c>
      <c r="T57" s="168">
        <v>4.9721596392158887</v>
      </c>
      <c r="U57" s="341">
        <v>138.07947314557597</v>
      </c>
      <c r="V57" s="168">
        <v>12.117221355033919</v>
      </c>
      <c r="W57" s="341">
        <v>136.55867790289722</v>
      </c>
      <c r="X57" s="168">
        <v>-1.1146678101424925</v>
      </c>
      <c r="Y57" s="322"/>
      <c r="Z57" s="21" t="s">
        <v>10</v>
      </c>
      <c r="AA57" s="341">
        <v>156.42099055882838</v>
      </c>
      <c r="AB57" s="168">
        <v>1.9689598153667305</v>
      </c>
      <c r="AC57" s="341">
        <v>131.45107059150141</v>
      </c>
      <c r="AD57" s="168">
        <v>5.5295657207897335</v>
      </c>
      <c r="AE57" s="341">
        <v>141.79756929660257</v>
      </c>
      <c r="AF57" s="168">
        <v>13.559470879287304</v>
      </c>
      <c r="AG57" s="322"/>
      <c r="AH57" s="21" t="s">
        <v>10</v>
      </c>
      <c r="AI57" s="341">
        <v>101.84814111120681</v>
      </c>
      <c r="AJ57" s="168">
        <v>-4.9167199407657733</v>
      </c>
      <c r="AK57" s="341">
        <v>186.0341031190494</v>
      </c>
      <c r="AL57" s="168">
        <v>24.378599581095187</v>
      </c>
      <c r="AM57" s="341">
        <v>95.219844445859607</v>
      </c>
      <c r="AN57" s="168">
        <v>-23.993627159334679</v>
      </c>
      <c r="AO57" s="322"/>
      <c r="AP57" s="21" t="s">
        <v>10</v>
      </c>
      <c r="AQ57" s="341">
        <v>169.3510804684999</v>
      </c>
      <c r="AR57" s="168">
        <v>24.005149000480614</v>
      </c>
      <c r="AS57" s="341">
        <v>123.60359629745172</v>
      </c>
      <c r="AT57" s="168">
        <v>2.8769967487401544</v>
      </c>
      <c r="AU57" s="341">
        <v>132.82478353018459</v>
      </c>
      <c r="AV57" s="168">
        <v>4.7358889952002556</v>
      </c>
      <c r="AW57" s="322"/>
      <c r="AX57" s="21" t="s">
        <v>10</v>
      </c>
      <c r="AY57" s="341">
        <v>124.86035407692884</v>
      </c>
      <c r="AZ57" s="168">
        <v>-12.563017942485715</v>
      </c>
      <c r="BA57" s="341">
        <v>120.86569744667537</v>
      </c>
      <c r="BB57" s="168">
        <v>0.75077363616991022</v>
      </c>
      <c r="BC57" s="341">
        <v>174.62088275479678</v>
      </c>
      <c r="BD57" s="168">
        <v>17.32291160086001</v>
      </c>
      <c r="BE57" s="322"/>
      <c r="BF57" s="21" t="s">
        <v>10</v>
      </c>
      <c r="BG57" s="341">
        <v>145.20022380901273</v>
      </c>
      <c r="BH57" s="168">
        <v>-5.4346143445489332</v>
      </c>
      <c r="BI57" s="341">
        <v>111.23435412967693</v>
      </c>
      <c r="BJ57" s="168">
        <v>-3.1833422319812996</v>
      </c>
      <c r="BK57" s="341">
        <v>175.38021576116702</v>
      </c>
      <c r="BL57" s="168">
        <v>31.728693713296423</v>
      </c>
      <c r="BM57" s="322"/>
      <c r="BN57" s="21" t="s">
        <v>10</v>
      </c>
      <c r="BO57" s="341">
        <v>110.18754462426914</v>
      </c>
      <c r="BP57" s="168">
        <v>-17.790762219100017</v>
      </c>
      <c r="BQ57" s="341">
        <v>64.706548225840365</v>
      </c>
      <c r="BR57" s="168">
        <v>-43.959355787910766</v>
      </c>
      <c r="BS57" s="341">
        <v>137.19009867846637</v>
      </c>
      <c r="BT57" s="168">
        <v>15.072524843311072</v>
      </c>
      <c r="BU57" s="322"/>
      <c r="BV57" s="21" t="s">
        <v>10</v>
      </c>
      <c r="BW57" s="341">
        <v>114.53314270655765</v>
      </c>
      <c r="BX57" s="168">
        <v>6.9832291799387889</v>
      </c>
      <c r="BY57" s="341">
        <v>21.349403818832343</v>
      </c>
      <c r="BZ57" s="168">
        <v>-81.807025238648635</v>
      </c>
      <c r="CA57" s="341">
        <v>118.58691606896271</v>
      </c>
      <c r="CB57" s="168">
        <v>21.809291177345159</v>
      </c>
      <c r="CC57" s="322"/>
      <c r="CD57" s="21" t="s">
        <v>10</v>
      </c>
      <c r="CE57" s="341">
        <v>116.91959827740364</v>
      </c>
      <c r="CF57" s="168">
        <v>24.386333354440808</v>
      </c>
      <c r="CG57" s="341">
        <v>81.182864108452392</v>
      </c>
      <c r="CH57" s="168">
        <v>-16.785034899548933</v>
      </c>
      <c r="CI57" s="341">
        <v>105.56302224408226</v>
      </c>
      <c r="CJ57" s="168">
        <v>-9.4747271547302461</v>
      </c>
      <c r="CK57" s="322"/>
      <c r="CL57" s="21" t="s">
        <v>10</v>
      </c>
      <c r="CM57" s="341">
        <v>81.286082818609756</v>
      </c>
      <c r="CN57" s="168">
        <v>-6.6917246410639279</v>
      </c>
      <c r="CO57" s="341">
        <v>74.195909417167726</v>
      </c>
      <c r="CP57" s="168">
        <v>-19.092342254168969</v>
      </c>
      <c r="CQ57" s="341">
        <v>69.717434926219752</v>
      </c>
      <c r="CR57" s="168">
        <v>-16.21350876692081</v>
      </c>
      <c r="CS57" s="322"/>
      <c r="CT57" s="21" t="s">
        <v>10</v>
      </c>
      <c r="CU57" s="341">
        <v>134.47638237700366</v>
      </c>
      <c r="CV57" s="168">
        <v>13.170676959786974</v>
      </c>
      <c r="CW57" s="341">
        <v>51.932800397442698</v>
      </c>
      <c r="CX57" s="168">
        <v>-31.975366072695067</v>
      </c>
      <c r="CY57" s="341">
        <v>130.58991712628929</v>
      </c>
      <c r="CZ57" s="168">
        <v>-4.556976172415105</v>
      </c>
      <c r="DA57" s="322"/>
      <c r="DB57" s="21" t="s">
        <v>10</v>
      </c>
      <c r="DC57" s="341">
        <v>72.19809555090643</v>
      </c>
      <c r="DD57" s="168">
        <v>-31.998213950612325</v>
      </c>
      <c r="DE57" s="341">
        <v>243.60714185919815</v>
      </c>
      <c r="DF57" s="168">
        <v>12.576662012398046</v>
      </c>
      <c r="DG57" s="341">
        <v>121.33983800628032</v>
      </c>
      <c r="DH57" s="168">
        <v>6.2715995974448759</v>
      </c>
      <c r="DI57" s="322"/>
      <c r="DJ57" s="21" t="s">
        <v>10</v>
      </c>
      <c r="DK57" s="341">
        <v>165.80545110004408</v>
      </c>
      <c r="DL57" s="168">
        <v>26.630290322473527</v>
      </c>
      <c r="DM57" s="341">
        <v>53.500434935352096</v>
      </c>
      <c r="DN57" s="168">
        <v>-24.437645729832013</v>
      </c>
      <c r="DO57" s="341">
        <v>101.03075022691304</v>
      </c>
      <c r="DP57" s="168">
        <v>-9.9970214568156877</v>
      </c>
      <c r="DQ57" s="322"/>
      <c r="DR57" s="21" t="s">
        <v>10</v>
      </c>
      <c r="DS57" s="341">
        <v>133.02726250730677</v>
      </c>
      <c r="DT57" s="168">
        <v>-11.774937165886016</v>
      </c>
      <c r="DU57" s="341">
        <v>111.94795476627588</v>
      </c>
      <c r="DV57" s="168">
        <v>-9.1620200369239058</v>
      </c>
      <c r="DW57" s="341">
        <v>99.485894489437399</v>
      </c>
      <c r="DX57" s="168">
        <v>-27.043306060630897</v>
      </c>
      <c r="DY57" s="322"/>
      <c r="DZ57" s="21" t="s">
        <v>10</v>
      </c>
      <c r="EA57" s="341">
        <v>115.51111645883202</v>
      </c>
      <c r="EB57" s="168">
        <v>18.108904900848216</v>
      </c>
      <c r="EC57" s="341">
        <v>111.92032000168075</v>
      </c>
      <c r="ED57" s="168">
        <v>4.3678583936070225</v>
      </c>
      <c r="EE57" s="341">
        <v>121.67948180350781</v>
      </c>
      <c r="EF57" s="168">
        <v>4.0627210468507258</v>
      </c>
      <c r="EG57" s="322"/>
      <c r="EH57" s="21" t="s">
        <v>10</v>
      </c>
      <c r="EI57" s="341">
        <v>137.86747074337879</v>
      </c>
      <c r="EJ57" s="168">
        <v>5.7461761060019398</v>
      </c>
      <c r="EK57" s="341">
        <v>138.87904443602818</v>
      </c>
      <c r="EL57" s="168">
        <v>19.994366618715858</v>
      </c>
      <c r="EM57" s="341">
        <v>110.4384016949338</v>
      </c>
      <c r="EN57" s="168">
        <v>15.012825259203595</v>
      </c>
      <c r="EO57" s="322"/>
      <c r="EP57" s="21" t="s">
        <v>10</v>
      </c>
      <c r="EQ57" s="341">
        <v>76.191590077526868</v>
      </c>
      <c r="ER57" s="168">
        <v>-24.536031980868188</v>
      </c>
      <c r="ES57" s="341">
        <v>153.19685951934432</v>
      </c>
      <c r="ET57" s="168">
        <v>44.471741266781493</v>
      </c>
      <c r="EU57" s="341">
        <v>96.427326918281551</v>
      </c>
      <c r="EV57" s="168">
        <v>-23.962694545368691</v>
      </c>
      <c r="EW57" s="322"/>
      <c r="EX57" s="21" t="s">
        <v>10</v>
      </c>
      <c r="EY57" s="341">
        <v>96.044620228910887</v>
      </c>
      <c r="EZ57" s="168">
        <v>-5.1294446082453788</v>
      </c>
      <c r="FA57" s="341">
        <v>103.68108079827117</v>
      </c>
      <c r="FB57" s="168">
        <v>-0.26081363413655367</v>
      </c>
      <c r="FC57" s="341">
        <v>228.21002834831029</v>
      </c>
      <c r="FD57" s="168">
        <v>58.192523204054027</v>
      </c>
      <c r="FE57" s="322"/>
      <c r="FF57" s="21" t="s">
        <v>10</v>
      </c>
      <c r="FG57" s="341">
        <v>124.37203572778701</v>
      </c>
      <c r="FH57" s="168">
        <v>-1.3076057641769978</v>
      </c>
      <c r="FI57" s="341">
        <v>183.15400651068776</v>
      </c>
      <c r="FJ57" s="168">
        <v>14.544450913736796</v>
      </c>
      <c r="FK57" s="341">
        <v>106.15915160404802</v>
      </c>
      <c r="FL57" s="168">
        <v>21.939847635573443</v>
      </c>
      <c r="FM57" s="322"/>
      <c r="FN57" s="21" t="s">
        <v>10</v>
      </c>
      <c r="FO57" s="341">
        <v>111.50691260162512</v>
      </c>
      <c r="FP57" s="168">
        <v>-32.138231296920623</v>
      </c>
      <c r="FQ57" s="341">
        <v>292.78656503098841</v>
      </c>
      <c r="FR57" s="168">
        <v>9.4580605487170288</v>
      </c>
      <c r="FS57" s="341">
        <v>135.1497690589307</v>
      </c>
      <c r="FT57" s="168">
        <v>7.1032014252721041</v>
      </c>
      <c r="FU57" s="322"/>
      <c r="FV57" s="21" t="s">
        <v>10</v>
      </c>
      <c r="FW57" s="341">
        <v>129.60910553735766</v>
      </c>
      <c r="FX57" s="168">
        <v>-16.281710440486435</v>
      </c>
      <c r="FY57" s="341">
        <v>152.82280708061907</v>
      </c>
      <c r="FZ57" s="168">
        <v>27.838567090055875</v>
      </c>
      <c r="GA57" s="341">
        <v>101.77499692542801</v>
      </c>
      <c r="GB57" s="168">
        <v>-16.422702083023594</v>
      </c>
      <c r="GC57" s="322"/>
      <c r="GD57" s="21" t="s">
        <v>10</v>
      </c>
      <c r="GE57" s="341">
        <v>156.57287142910573</v>
      </c>
      <c r="GF57" s="168">
        <v>8.8483531346457767</v>
      </c>
      <c r="GG57" s="341">
        <v>130.01840403447656</v>
      </c>
      <c r="GH57" s="168">
        <v>34.682082992184462</v>
      </c>
      <c r="GI57" s="341">
        <v>94.258919614158756</v>
      </c>
      <c r="GJ57" s="168">
        <v>-8.0940421155880671</v>
      </c>
      <c r="GK57" s="322"/>
      <c r="GL57" s="21" t="s">
        <v>10</v>
      </c>
      <c r="GM57" s="341">
        <v>134.87365288856856</v>
      </c>
      <c r="GN57" s="168">
        <v>6.7037062868058968</v>
      </c>
      <c r="GO57" s="341">
        <v>122.54294072951018</v>
      </c>
      <c r="GP57" s="168">
        <v>-11.126758904996649</v>
      </c>
      <c r="GQ57" s="341">
        <v>89.608116190640203</v>
      </c>
      <c r="GR57" s="168">
        <v>-36.036242934328499</v>
      </c>
      <c r="GS57" s="322"/>
      <c r="GT57" s="21" t="s">
        <v>10</v>
      </c>
      <c r="GU57" s="341">
        <v>64.821569761663639</v>
      </c>
      <c r="GV57" s="168">
        <v>-46.089925308135705</v>
      </c>
      <c r="GW57" s="341">
        <v>95.790129876503102</v>
      </c>
      <c r="GX57" s="168">
        <v>-9.9396521633110524E-3</v>
      </c>
      <c r="GY57" s="341">
        <v>80.88011407927111</v>
      </c>
      <c r="GZ57" s="168">
        <v>-33.60901592964629</v>
      </c>
      <c r="HA57" s="322"/>
      <c r="HB57" s="21" t="s">
        <v>10</v>
      </c>
      <c r="HC57" s="341">
        <v>88.651433160843794</v>
      </c>
      <c r="HD57" s="168">
        <v>-8.6432934256919935</v>
      </c>
      <c r="HE57" s="341">
        <v>133.59061714598445</v>
      </c>
      <c r="HF57" s="168">
        <v>16.266091463986825</v>
      </c>
      <c r="HG57" s="341">
        <v>65.866724446849616</v>
      </c>
      <c r="HH57" s="168">
        <v>-26.55920407393161</v>
      </c>
      <c r="HI57" s="322"/>
      <c r="HJ57" s="21" t="s">
        <v>10</v>
      </c>
      <c r="HK57" s="341">
        <v>76.630832826484792</v>
      </c>
      <c r="HL57" s="168">
        <v>-20.002059995698303</v>
      </c>
      <c r="HM57" s="341">
        <v>67.261970624363343</v>
      </c>
      <c r="HN57" s="168">
        <v>-34.227513908368351</v>
      </c>
      <c r="HO57" s="341">
        <v>88.268473956235042</v>
      </c>
      <c r="HP57" s="168">
        <v>-8.8173052512612315</v>
      </c>
      <c r="HQ57" s="322"/>
      <c r="HR57" s="21" t="s">
        <v>10</v>
      </c>
      <c r="HS57" s="341">
        <v>97.305624759837727</v>
      </c>
      <c r="HT57" s="168">
        <v>-10.401621729171382</v>
      </c>
      <c r="HU57" s="341">
        <v>132.08805904432825</v>
      </c>
      <c r="HV57" s="168">
        <v>-8.6776100387678099</v>
      </c>
      <c r="HW57" s="341">
        <v>68.665787984927093</v>
      </c>
      <c r="HX57" s="168">
        <v>-37.616524853702472</v>
      </c>
      <c r="HY57" s="322"/>
      <c r="HZ57" s="21" t="s">
        <v>10</v>
      </c>
      <c r="IA57" s="341">
        <v>88.830354321259847</v>
      </c>
      <c r="IB57" s="168">
        <v>-20.667488813111973</v>
      </c>
      <c r="IC57" s="341">
        <v>101.97252161887336</v>
      </c>
      <c r="ID57" s="168">
        <v>-14.630099296693515</v>
      </c>
      <c r="IE57" s="341">
        <v>97.259617460439543</v>
      </c>
      <c r="IF57" s="168">
        <v>-27.912916709332009</v>
      </c>
      <c r="IG57" s="322"/>
      <c r="IH57" s="21" t="s">
        <v>10</v>
      </c>
      <c r="II57" s="341">
        <v>105.95828681375865</v>
      </c>
      <c r="IJ57" s="168">
        <v>-21.024228380427985</v>
      </c>
      <c r="IK57" s="341">
        <v>88.079282560053628</v>
      </c>
      <c r="IL57" s="168">
        <v>-24.042617932832073</v>
      </c>
      <c r="IM57" s="341">
        <v>72.278312453246869</v>
      </c>
      <c r="IN57" s="168">
        <v>-13.599472956792226</v>
      </c>
      <c r="IO57" s="341">
        <v>113.94052172948784</v>
      </c>
      <c r="IP57" s="168">
        <v>-11.142374466858357</v>
      </c>
      <c r="IQ57" s="322"/>
      <c r="IR57" s="21" t="s">
        <v>10</v>
      </c>
      <c r="IS57" s="341">
        <v>84.2735511128149</v>
      </c>
      <c r="IT57" s="168">
        <v>-4.1542446130614223</v>
      </c>
      <c r="IU57" s="341">
        <v>87.313106342708622</v>
      </c>
      <c r="IV57" s="168">
        <v>-12.980551263878397</v>
      </c>
      <c r="IW57" s="341">
        <v>108.95653730509468</v>
      </c>
      <c r="IX57" s="168">
        <v>19.681361963705228</v>
      </c>
      <c r="IY57" s="322"/>
      <c r="IZ57" s="21" t="s">
        <v>10</v>
      </c>
      <c r="JA57" s="341">
        <v>109.45896564552579</v>
      </c>
      <c r="JB57" s="168">
        <v>-4.6256718716889935</v>
      </c>
      <c r="JC57" s="341">
        <v>158.62608099109255</v>
      </c>
      <c r="JD57" s="168">
        <v>11.560363341962358</v>
      </c>
      <c r="JE57" s="341">
        <v>163.57337392505971</v>
      </c>
      <c r="JF57" s="168">
        <v>-12.170820401048204</v>
      </c>
      <c r="JG57" s="322"/>
      <c r="JH57" s="21" t="s">
        <v>10</v>
      </c>
      <c r="JI57" s="341">
        <v>181.10861726939467</v>
      </c>
      <c r="JJ57" s="168">
        <v>-6.1331641523487974</v>
      </c>
      <c r="JK57" s="341">
        <v>197.60269493410513</v>
      </c>
      <c r="JL57" s="168">
        <v>18.337935768535772</v>
      </c>
      <c r="JM57" s="341">
        <v>116.11423175415244</v>
      </c>
      <c r="JN57" s="168">
        <v>-19.552578668634538</v>
      </c>
      <c r="JO57" s="322"/>
      <c r="JP57" s="21" t="s">
        <v>10</v>
      </c>
      <c r="JQ57" s="341">
        <v>103.0715693071832</v>
      </c>
      <c r="JR57" s="168">
        <v>-13.717106588392198</v>
      </c>
      <c r="JS57" s="341">
        <v>123.9108640154695</v>
      </c>
      <c r="JT57" s="168">
        <v>-3.227422672285357</v>
      </c>
      <c r="JU57" s="341">
        <v>126.27571662869964</v>
      </c>
      <c r="JV57" s="168">
        <v>8.3184271875278881</v>
      </c>
      <c r="JW57" s="322"/>
      <c r="JX57" s="21" t="s">
        <v>10</v>
      </c>
      <c r="JY57" s="341">
        <v>96.492259350206197</v>
      </c>
      <c r="JZ57" s="168">
        <v>-18.427698475128537</v>
      </c>
      <c r="KA57" s="341">
        <v>177.3145517262997</v>
      </c>
      <c r="KB57" s="168">
        <v>21.605205208125426</v>
      </c>
      <c r="KC57" s="341">
        <v>144.67208838178121</v>
      </c>
      <c r="KD57" s="168">
        <v>8.8666942498825279</v>
      </c>
      <c r="KE57" s="322"/>
      <c r="KF57" s="21" t="s">
        <v>10</v>
      </c>
      <c r="KG57" s="341">
        <v>98.241111222894517</v>
      </c>
      <c r="KH57" s="168">
        <v>-25.12452129316398</v>
      </c>
      <c r="KI57" s="341">
        <v>132.30203557305916</v>
      </c>
      <c r="KJ57" s="168">
        <v>-2.0911054588426765</v>
      </c>
      <c r="KK57" s="341">
        <v>126.62434070956988</v>
      </c>
      <c r="KL57" s="168">
        <v>20.454714020945858</v>
      </c>
      <c r="KM57" s="322"/>
      <c r="KN57" s="21" t="s">
        <v>10</v>
      </c>
      <c r="KO57" s="341">
        <v>67.197170707042503</v>
      </c>
      <c r="KP57" s="168">
        <v>6.1518598448221411</v>
      </c>
      <c r="KQ57" s="341">
        <v>148.27832655184741</v>
      </c>
      <c r="KR57" s="168">
        <v>2.3976491266129045</v>
      </c>
      <c r="KS57" s="341">
        <v>101.4903466763476</v>
      </c>
      <c r="KT57" s="168">
        <v>7.7938532182046458</v>
      </c>
      <c r="KU57" s="322"/>
      <c r="KV57" s="21" t="s">
        <v>10</v>
      </c>
      <c r="KW57" s="341">
        <v>121.58612350807255</v>
      </c>
      <c r="KX57" s="168">
        <v>33.045390873951987</v>
      </c>
      <c r="KY57" s="341">
        <v>151.62377770187007</v>
      </c>
      <c r="KZ57" s="168">
        <v>15.488271098116925</v>
      </c>
      <c r="LA57" s="341">
        <v>150.87900613792999</v>
      </c>
      <c r="LB57" s="168">
        <v>-3.3766057457560663</v>
      </c>
      <c r="LC57" s="322"/>
      <c r="LD57" s="21" t="s">
        <v>10</v>
      </c>
      <c r="LE57" s="341">
        <v>137.59482226342413</v>
      </c>
      <c r="LF57" s="168">
        <v>5.1318801060861858</v>
      </c>
      <c r="LG57" s="341">
        <v>122.58566746463772</v>
      </c>
      <c r="LH57" s="168">
        <v>30.180310820114215</v>
      </c>
      <c r="LI57" s="341">
        <v>58.188071274028765</v>
      </c>
      <c r="LJ57" s="168">
        <v>-17.177954205197551</v>
      </c>
      <c r="LK57" s="322"/>
      <c r="LL57" s="21" t="s">
        <v>10</v>
      </c>
      <c r="LM57" s="341">
        <v>172.02109331175757</v>
      </c>
      <c r="LN57" s="168">
        <v>62.390694606269591</v>
      </c>
      <c r="LO57" s="341">
        <v>100.08599994892865</v>
      </c>
      <c r="LP57" s="168">
        <v>-25.16813861716976</v>
      </c>
      <c r="LQ57" s="341">
        <v>163.71537464405586</v>
      </c>
      <c r="LR57" s="168">
        <v>15.621237594869726</v>
      </c>
      <c r="LS57" s="322"/>
      <c r="LT57" s="21" t="s">
        <v>10</v>
      </c>
      <c r="LU57" s="341">
        <v>116.40922788798423</v>
      </c>
      <c r="LV57" s="168">
        <v>-10.453044422969739</v>
      </c>
      <c r="LW57" s="341">
        <v>137.22260655493605</v>
      </c>
      <c r="LX57" s="168">
        <v>25.449860015573094</v>
      </c>
      <c r="LY57" s="341">
        <v>39.107638745257383</v>
      </c>
      <c r="LZ57" s="168">
        <v>-67.015079061310857</v>
      </c>
      <c r="MA57" s="322"/>
      <c r="MB57" s="21" t="s">
        <v>10</v>
      </c>
      <c r="MC57" s="341">
        <v>115.71571393685529</v>
      </c>
      <c r="MD57" s="168">
        <v>-16.952251789066167</v>
      </c>
      <c r="ME57" s="341">
        <v>104.92550532146629</v>
      </c>
      <c r="MF57" s="168">
        <v>-7.9076476676768834</v>
      </c>
      <c r="MG57" s="341">
        <v>86.156902280878214</v>
      </c>
      <c r="MH57" s="168">
        <v>-2.0455151528463063</v>
      </c>
      <c r="MI57" s="322"/>
      <c r="MJ57" s="21" t="s">
        <v>10</v>
      </c>
      <c r="MK57" s="341">
        <v>59.768996113401109</v>
      </c>
      <c r="ML57" s="168">
        <v>-38.524341868060276</v>
      </c>
      <c r="MM57" s="341">
        <v>90.308951385956902</v>
      </c>
      <c r="MN57" s="168">
        <v>-31.820807700593591</v>
      </c>
      <c r="MO57" s="341">
        <v>133.79856208054798</v>
      </c>
      <c r="MP57" s="168">
        <v>-28.753736521617114</v>
      </c>
    </row>
    <row r="58" spans="1:354" ht="15" hidden="1" customHeight="1">
      <c r="A58" s="322"/>
      <c r="B58" s="21" t="s">
        <v>11</v>
      </c>
      <c r="C58" s="341">
        <v>91.430118066078364</v>
      </c>
      <c r="D58" s="168">
        <v>-1.1079075055878036</v>
      </c>
      <c r="E58" s="341">
        <v>77.859360344385905</v>
      </c>
      <c r="F58" s="168">
        <v>-7.0775507527776114</v>
      </c>
      <c r="G58" s="341">
        <v>104.2621113493388</v>
      </c>
      <c r="H58" s="168">
        <v>3.591308303049118</v>
      </c>
      <c r="I58" s="322"/>
      <c r="J58" s="21" t="s">
        <v>11</v>
      </c>
      <c r="K58" s="341">
        <v>96.397049828111037</v>
      </c>
      <c r="L58" s="168">
        <v>5.7419296977626431</v>
      </c>
      <c r="M58" s="341">
        <v>114.80659587212807</v>
      </c>
      <c r="N58" s="168">
        <v>13.947254888015891</v>
      </c>
      <c r="O58" s="341">
        <v>95.390476592140388</v>
      </c>
      <c r="P58" s="168">
        <v>2.7925534433034045</v>
      </c>
      <c r="Q58" s="322"/>
      <c r="R58" s="21" t="s">
        <v>11</v>
      </c>
      <c r="S58" s="341">
        <v>138.58125434887944</v>
      </c>
      <c r="T58" s="168">
        <v>3.3479070135972364</v>
      </c>
      <c r="U58" s="341">
        <v>153.63807715651433</v>
      </c>
      <c r="V58" s="168">
        <v>14.393918986808686</v>
      </c>
      <c r="W58" s="341">
        <v>150.49751010056755</v>
      </c>
      <c r="X58" s="168">
        <v>5.5019514399106129E-2</v>
      </c>
      <c r="Y58" s="322"/>
      <c r="Z58" s="21" t="s">
        <v>11</v>
      </c>
      <c r="AA58" s="341">
        <v>133.57318735892693</v>
      </c>
      <c r="AB58" s="168">
        <v>7.9114234949828415</v>
      </c>
      <c r="AC58" s="341">
        <v>147.2293677270425</v>
      </c>
      <c r="AD58" s="168">
        <v>9.2214713910302919</v>
      </c>
      <c r="AE58" s="341">
        <v>145.10476050043209</v>
      </c>
      <c r="AF58" s="168">
        <v>18.611506447058758</v>
      </c>
      <c r="AG58" s="322"/>
      <c r="AH58" s="21" t="s">
        <v>11</v>
      </c>
      <c r="AI58" s="341">
        <v>118.52213445420624</v>
      </c>
      <c r="AJ58" s="168">
        <v>11.867391569234826</v>
      </c>
      <c r="AK58" s="341">
        <v>152.53728067017258</v>
      </c>
      <c r="AL58" s="168">
        <v>12.93204536401926</v>
      </c>
      <c r="AM58" s="341">
        <v>103.14648415433106</v>
      </c>
      <c r="AN58" s="168">
        <v>-4.8843984409043202</v>
      </c>
      <c r="AO58" s="322"/>
      <c r="AP58" s="21" t="s">
        <v>11</v>
      </c>
      <c r="AQ58" s="341">
        <v>136.4862642727945</v>
      </c>
      <c r="AR58" s="168">
        <v>32.832996197153761</v>
      </c>
      <c r="AS58" s="341">
        <v>134.64381166390888</v>
      </c>
      <c r="AT58" s="168">
        <v>13.196611438730741</v>
      </c>
      <c r="AU58" s="341">
        <v>144.62426658061054</v>
      </c>
      <c r="AV58" s="168">
        <v>10.686211650509534</v>
      </c>
      <c r="AW58" s="322"/>
      <c r="AX58" s="21" t="s">
        <v>11</v>
      </c>
      <c r="AY58" s="341">
        <v>139.60500380567905</v>
      </c>
      <c r="AZ58" s="168">
        <v>-0.59473810399181559</v>
      </c>
      <c r="BA58" s="341">
        <v>110.31590482789041</v>
      </c>
      <c r="BB58" s="168">
        <v>-11.473324793666478</v>
      </c>
      <c r="BC58" s="341">
        <v>161.42129602944055</v>
      </c>
      <c r="BD58" s="168">
        <v>22.602944514815576</v>
      </c>
      <c r="BE58" s="322"/>
      <c r="BF58" s="21" t="s">
        <v>11</v>
      </c>
      <c r="BG58" s="341">
        <v>137.83089075619341</v>
      </c>
      <c r="BH58" s="168">
        <v>21.809891048137558</v>
      </c>
      <c r="BI58" s="341">
        <v>129.42236979847149</v>
      </c>
      <c r="BJ58" s="168">
        <v>1.6608020859569876</v>
      </c>
      <c r="BK58" s="341">
        <v>180.20414759684363</v>
      </c>
      <c r="BL58" s="168">
        <v>28.910748416382006</v>
      </c>
      <c r="BM58" s="322"/>
      <c r="BN58" s="21" t="s">
        <v>11</v>
      </c>
      <c r="BO58" s="341">
        <v>125.51394312877376</v>
      </c>
      <c r="BP58" s="168">
        <v>2.3330175007784959</v>
      </c>
      <c r="BQ58" s="341">
        <v>163.63759431571779</v>
      </c>
      <c r="BR58" s="168">
        <v>19.600859258256918</v>
      </c>
      <c r="BS58" s="341">
        <v>124.68913997058694</v>
      </c>
      <c r="BT58" s="168">
        <v>8.4033489353088555</v>
      </c>
      <c r="BU58" s="322"/>
      <c r="BV58" s="21" t="s">
        <v>11</v>
      </c>
      <c r="BW58" s="341">
        <v>127.24417562707409</v>
      </c>
      <c r="BX58" s="168">
        <v>3.3211102201316152</v>
      </c>
      <c r="BY58" s="341">
        <v>121.07740029396099</v>
      </c>
      <c r="BZ58" s="168">
        <v>6.446691237471498</v>
      </c>
      <c r="CA58" s="341">
        <v>119.59703759694698</v>
      </c>
      <c r="CB58" s="168">
        <v>23.094572133035584</v>
      </c>
      <c r="CC58" s="322"/>
      <c r="CD58" s="21" t="s">
        <v>11</v>
      </c>
      <c r="CE58" s="341">
        <v>137.17694493532224</v>
      </c>
      <c r="CF58" s="168">
        <v>11.133625867661308</v>
      </c>
      <c r="CG58" s="341">
        <v>77.630159625957631</v>
      </c>
      <c r="CH58" s="168">
        <v>-14.824596563233612</v>
      </c>
      <c r="CI58" s="341">
        <v>156.0678235266133</v>
      </c>
      <c r="CJ58" s="168">
        <v>2.1565246966987957</v>
      </c>
      <c r="CK58" s="322"/>
      <c r="CL58" s="21" t="s">
        <v>11</v>
      </c>
      <c r="CM58" s="341">
        <v>159.95686740147698</v>
      </c>
      <c r="CN58" s="168">
        <v>10.176205514621415</v>
      </c>
      <c r="CO58" s="341">
        <v>88.19198443882361</v>
      </c>
      <c r="CP58" s="168">
        <v>-3.526690112537068</v>
      </c>
      <c r="CQ58" s="341">
        <v>96.047315652017573</v>
      </c>
      <c r="CR58" s="168">
        <v>6.6606783204643989</v>
      </c>
      <c r="CS58" s="322"/>
      <c r="CT58" s="21" t="s">
        <v>11</v>
      </c>
      <c r="CU58" s="341">
        <v>144.94767755168587</v>
      </c>
      <c r="CV58" s="168">
        <v>18.497634842422457</v>
      </c>
      <c r="CW58" s="341">
        <v>92.889712369834271</v>
      </c>
      <c r="CX58" s="168">
        <v>0.2907729716494174</v>
      </c>
      <c r="CY58" s="341">
        <v>190.06258188342176</v>
      </c>
      <c r="CZ58" s="168">
        <v>20.946762479653145</v>
      </c>
      <c r="DA58" s="322"/>
      <c r="DB58" s="21" t="s">
        <v>11</v>
      </c>
      <c r="DC58" s="341">
        <v>94.178025392917618</v>
      </c>
      <c r="DD58" s="168">
        <v>-14.987000296860003</v>
      </c>
      <c r="DE58" s="341">
        <v>306.2939549024357</v>
      </c>
      <c r="DF58" s="168">
        <v>3.3963710507773897</v>
      </c>
      <c r="DG58" s="341">
        <v>119.32196309565148</v>
      </c>
      <c r="DH58" s="168">
        <v>15.683534319753704</v>
      </c>
      <c r="DI58" s="322"/>
      <c r="DJ58" s="21" t="s">
        <v>11</v>
      </c>
      <c r="DK58" s="341">
        <v>190.77443356791824</v>
      </c>
      <c r="DL58" s="168">
        <v>36.548336801142966</v>
      </c>
      <c r="DM58" s="341">
        <v>61.33787686454599</v>
      </c>
      <c r="DN58" s="168">
        <v>-27.404766925416396</v>
      </c>
      <c r="DO58" s="341">
        <v>116.21786206116978</v>
      </c>
      <c r="DP58" s="168">
        <v>-5.9660479944273419</v>
      </c>
      <c r="DQ58" s="322"/>
      <c r="DR58" s="21" t="s">
        <v>11</v>
      </c>
      <c r="DS58" s="341">
        <v>154.30273467548599</v>
      </c>
      <c r="DT58" s="168">
        <v>1.7560346255600621</v>
      </c>
      <c r="DU58" s="341">
        <v>130.20262763949944</v>
      </c>
      <c r="DV58" s="168">
        <v>4.9587576478274258</v>
      </c>
      <c r="DW58" s="341">
        <v>132.2228354926709</v>
      </c>
      <c r="DX58" s="168">
        <v>-9.0544378425848322</v>
      </c>
      <c r="DY58" s="322"/>
      <c r="DZ58" s="21" t="s">
        <v>11</v>
      </c>
      <c r="EA58" s="341">
        <v>116.11530269884423</v>
      </c>
      <c r="EB58" s="168">
        <v>8.3687190961873767</v>
      </c>
      <c r="EC58" s="341">
        <v>142.02018310185758</v>
      </c>
      <c r="ED58" s="168">
        <v>17.796092729379453</v>
      </c>
      <c r="EE58" s="341">
        <v>125.85833913663866</v>
      </c>
      <c r="EF58" s="168">
        <v>9.9057696601920924</v>
      </c>
      <c r="EG58" s="322"/>
      <c r="EH58" s="21" t="s">
        <v>11</v>
      </c>
      <c r="EI58" s="341">
        <v>139.44552617566825</v>
      </c>
      <c r="EJ58" s="168">
        <v>4.6494974832271367</v>
      </c>
      <c r="EK58" s="341">
        <v>129.34183570425392</v>
      </c>
      <c r="EL58" s="168">
        <v>4.9868774381488947</v>
      </c>
      <c r="EM58" s="341">
        <v>110.42455495636914</v>
      </c>
      <c r="EN58" s="168">
        <v>12.742090295923262</v>
      </c>
      <c r="EO58" s="322"/>
      <c r="EP58" s="21" t="s">
        <v>11</v>
      </c>
      <c r="EQ58" s="341">
        <v>81.436762516790651</v>
      </c>
      <c r="ER58" s="168">
        <v>-24.929466023577334</v>
      </c>
      <c r="ES58" s="341">
        <v>148.48411264034317</v>
      </c>
      <c r="ET58" s="168">
        <v>27.502320376144823</v>
      </c>
      <c r="EU58" s="341">
        <v>83.030567852531533</v>
      </c>
      <c r="EV58" s="168">
        <v>-9.9407048184892091</v>
      </c>
      <c r="EW58" s="322"/>
      <c r="EX58" s="21" t="s">
        <v>11</v>
      </c>
      <c r="EY58" s="341">
        <v>103.37740461298682</v>
      </c>
      <c r="EZ58" s="168">
        <v>13.706513827861528</v>
      </c>
      <c r="FA58" s="341">
        <v>103.59871104005136</v>
      </c>
      <c r="FB58" s="168">
        <v>20.594103465133443</v>
      </c>
      <c r="FC58" s="341">
        <v>213.09841523041703</v>
      </c>
      <c r="FD58" s="168">
        <v>26.962326373889269</v>
      </c>
      <c r="FE58" s="322"/>
      <c r="FF58" s="21" t="s">
        <v>11</v>
      </c>
      <c r="FG58" s="341">
        <v>123.1290344622584</v>
      </c>
      <c r="FH58" s="168">
        <v>-3.148885533521053</v>
      </c>
      <c r="FI58" s="341">
        <v>174.12832771774447</v>
      </c>
      <c r="FJ58" s="168">
        <v>22.177755620782278</v>
      </c>
      <c r="FK58" s="341">
        <v>127.33977581363014</v>
      </c>
      <c r="FL58" s="168">
        <v>-0.50197811471522868</v>
      </c>
      <c r="FM58" s="322"/>
      <c r="FN58" s="21" t="s">
        <v>11</v>
      </c>
      <c r="FO58" s="341">
        <v>128.18302817826867</v>
      </c>
      <c r="FP58" s="168">
        <v>-6.9443807719368493</v>
      </c>
      <c r="FQ58" s="341">
        <v>238.85444752648388</v>
      </c>
      <c r="FR58" s="168">
        <v>-14.327517254285809</v>
      </c>
      <c r="FS58" s="341">
        <v>137.18846438437663</v>
      </c>
      <c r="FT58" s="168">
        <v>3.6811398716142492</v>
      </c>
      <c r="FU58" s="322"/>
      <c r="FV58" s="21" t="s">
        <v>11</v>
      </c>
      <c r="FW58" s="341">
        <v>130.67421799190791</v>
      </c>
      <c r="FX58" s="168">
        <v>-4.1289786823307395</v>
      </c>
      <c r="FY58" s="341">
        <v>157.95330446455407</v>
      </c>
      <c r="FZ58" s="168">
        <v>15.23987413441084</v>
      </c>
      <c r="GA58" s="341">
        <v>120.6555494237554</v>
      </c>
      <c r="GB58" s="168">
        <v>3.9553114070205737</v>
      </c>
      <c r="GC58" s="322"/>
      <c r="GD58" s="21" t="s">
        <v>11</v>
      </c>
      <c r="GE58" s="341">
        <v>144.02065513447849</v>
      </c>
      <c r="GF58" s="168">
        <v>14.191552770290627</v>
      </c>
      <c r="GG58" s="341">
        <v>125.76109628487281</v>
      </c>
      <c r="GH58" s="168">
        <v>15.49569226101994</v>
      </c>
      <c r="GI58" s="341">
        <v>88.312135622669985</v>
      </c>
      <c r="GJ58" s="168">
        <v>-4.4473051844622518</v>
      </c>
      <c r="GK58" s="322"/>
      <c r="GL58" s="21" t="s">
        <v>11</v>
      </c>
      <c r="GM58" s="341">
        <v>142.46263138823682</v>
      </c>
      <c r="GN58" s="168">
        <v>2.0377993173075595</v>
      </c>
      <c r="GO58" s="341">
        <v>130.07289737168765</v>
      </c>
      <c r="GP58" s="168">
        <v>-13.522810831904806</v>
      </c>
      <c r="GQ58" s="341">
        <v>124.4751494067246</v>
      </c>
      <c r="GR58" s="168">
        <v>-0.81017012227478347</v>
      </c>
      <c r="GS58" s="322"/>
      <c r="GT58" s="21" t="s">
        <v>11</v>
      </c>
      <c r="GU58" s="341">
        <v>107.50495436089695</v>
      </c>
      <c r="GV58" s="168">
        <v>11.371408957921858</v>
      </c>
      <c r="GW58" s="341">
        <v>96.031657359898304</v>
      </c>
      <c r="GX58" s="168">
        <v>8.5450692778432682</v>
      </c>
      <c r="GY58" s="341">
        <v>162.12637192918794</v>
      </c>
      <c r="GZ58" s="168">
        <v>2.7980842953072766</v>
      </c>
      <c r="HA58" s="322"/>
      <c r="HB58" s="21" t="s">
        <v>11</v>
      </c>
      <c r="HC58" s="341">
        <v>97.715717544862414</v>
      </c>
      <c r="HD58" s="168">
        <v>-8.117539866428686</v>
      </c>
      <c r="HE58" s="341">
        <v>168.1410448336421</v>
      </c>
      <c r="HF58" s="168">
        <v>24.890436359220928</v>
      </c>
      <c r="HG58" s="341">
        <v>83.905925608142169</v>
      </c>
      <c r="HH58" s="168">
        <v>-8.3549006662182848</v>
      </c>
      <c r="HI58" s="322"/>
      <c r="HJ58" s="21" t="s">
        <v>11</v>
      </c>
      <c r="HK58" s="341">
        <v>80.019758552556496</v>
      </c>
      <c r="HL58" s="168">
        <v>-20.637227465240315</v>
      </c>
      <c r="HM58" s="341">
        <v>113.86107827705335</v>
      </c>
      <c r="HN58" s="168">
        <v>-5.5891722961025465</v>
      </c>
      <c r="HO58" s="341">
        <v>89.311725083712417</v>
      </c>
      <c r="HP58" s="168">
        <v>-10.957363515435318</v>
      </c>
      <c r="HQ58" s="322"/>
      <c r="HR58" s="21" t="s">
        <v>11</v>
      </c>
      <c r="HS58" s="341">
        <v>117.04018984044774</v>
      </c>
      <c r="HT58" s="168">
        <v>5.42987951970089</v>
      </c>
      <c r="HU58" s="341">
        <v>142.77751778982321</v>
      </c>
      <c r="HV58" s="168">
        <v>16.14249547898612</v>
      </c>
      <c r="HW58" s="341">
        <v>91.970663834760032</v>
      </c>
      <c r="HX58" s="168">
        <v>-6.4344351772580097</v>
      </c>
      <c r="HY58" s="322"/>
      <c r="HZ58" s="21" t="s">
        <v>11</v>
      </c>
      <c r="IA58" s="341">
        <v>109.32637735589259</v>
      </c>
      <c r="IB58" s="168">
        <v>-6.7736252293891255</v>
      </c>
      <c r="IC58" s="341">
        <v>128.43448398853945</v>
      </c>
      <c r="ID58" s="168">
        <v>0.70678226338236527</v>
      </c>
      <c r="IE58" s="341">
        <v>114.7744656061804</v>
      </c>
      <c r="IF58" s="168">
        <v>4.9799884477313583</v>
      </c>
      <c r="IG58" s="322"/>
      <c r="IH58" s="21" t="s">
        <v>11</v>
      </c>
      <c r="II58" s="341">
        <v>135.2390138614779</v>
      </c>
      <c r="IJ58" s="168">
        <v>11.068849208975507</v>
      </c>
      <c r="IK58" s="341">
        <v>140.16758610168927</v>
      </c>
      <c r="IL58" s="168">
        <v>9.6859946066287534</v>
      </c>
      <c r="IM58" s="341">
        <v>102.83272666289265</v>
      </c>
      <c r="IN58" s="168">
        <v>8.5650875678422267</v>
      </c>
      <c r="IO58" s="341">
        <v>168.08997113428882</v>
      </c>
      <c r="IP58" s="168">
        <v>35.610977877525016</v>
      </c>
      <c r="IQ58" s="322"/>
      <c r="IR58" s="21" t="s">
        <v>11</v>
      </c>
      <c r="IS58" s="341">
        <v>99.215038838365004</v>
      </c>
      <c r="IT58" s="168">
        <v>-0.32910534057160135</v>
      </c>
      <c r="IU58" s="341">
        <v>93.15783871872793</v>
      </c>
      <c r="IV58" s="168">
        <v>0.59241103546858653</v>
      </c>
      <c r="IW58" s="341">
        <v>110.19315950706675</v>
      </c>
      <c r="IX58" s="168">
        <v>11.572282763096098</v>
      </c>
      <c r="IY58" s="322"/>
      <c r="IZ58" s="21" t="s">
        <v>11</v>
      </c>
      <c r="JA58" s="341">
        <v>129.77058276784007</v>
      </c>
      <c r="JB58" s="168">
        <v>5.927249211395619</v>
      </c>
      <c r="JC58" s="341">
        <v>178.04104189925468</v>
      </c>
      <c r="JD58" s="168">
        <v>24.193297289028209</v>
      </c>
      <c r="JE58" s="341">
        <v>175.86808576390141</v>
      </c>
      <c r="JF58" s="168">
        <v>-7.4889292542641357</v>
      </c>
      <c r="JG58" s="322"/>
      <c r="JH58" s="21" t="s">
        <v>11</v>
      </c>
      <c r="JI58" s="341">
        <v>216.45601980105559</v>
      </c>
      <c r="JJ58" s="168">
        <v>3.0552861991631772</v>
      </c>
      <c r="JK58" s="341">
        <v>220.99130177772795</v>
      </c>
      <c r="JL58" s="168">
        <v>43.754421786845398</v>
      </c>
      <c r="JM58" s="341">
        <v>122.07460343005238</v>
      </c>
      <c r="JN58" s="168">
        <v>-17.921186890486013</v>
      </c>
      <c r="JO58" s="322"/>
      <c r="JP58" s="21" t="s">
        <v>11</v>
      </c>
      <c r="JQ58" s="341">
        <v>113.74650907873824</v>
      </c>
      <c r="JR58" s="168">
        <v>-0.84249878896291364</v>
      </c>
      <c r="JS58" s="341">
        <v>116.97292075357721</v>
      </c>
      <c r="JT58" s="168">
        <v>1.758141799685518</v>
      </c>
      <c r="JU58" s="341">
        <v>122.54006965488715</v>
      </c>
      <c r="JV58" s="168">
        <v>15.858628452316353</v>
      </c>
      <c r="JW58" s="322"/>
      <c r="JX58" s="21" t="s">
        <v>11</v>
      </c>
      <c r="JY58" s="341">
        <v>103.64607198061758</v>
      </c>
      <c r="JZ58" s="168">
        <v>-18.029309878360493</v>
      </c>
      <c r="KA58" s="341">
        <v>187.54907897384462</v>
      </c>
      <c r="KB58" s="168">
        <v>24.575425972995973</v>
      </c>
      <c r="KC58" s="341">
        <v>165.69144647778663</v>
      </c>
      <c r="KD58" s="168">
        <v>19.791912592536121</v>
      </c>
      <c r="KE58" s="322"/>
      <c r="KF58" s="21" t="s">
        <v>11</v>
      </c>
      <c r="KG58" s="341">
        <v>86.033566880841406</v>
      </c>
      <c r="KH58" s="168">
        <v>-33.604430656609068</v>
      </c>
      <c r="KI58" s="341">
        <v>134.34708282809325</v>
      </c>
      <c r="KJ58" s="168">
        <v>18.062053427933634</v>
      </c>
      <c r="KK58" s="341">
        <v>107.06933532179046</v>
      </c>
      <c r="KL58" s="168">
        <v>4.4615244570973118</v>
      </c>
      <c r="KM58" s="322"/>
      <c r="KN58" s="21" t="s">
        <v>11</v>
      </c>
      <c r="KO58" s="341">
        <v>60.115587240310468</v>
      </c>
      <c r="KP58" s="168">
        <v>-20.701811471312155</v>
      </c>
      <c r="KQ58" s="341">
        <v>159.57052159741073</v>
      </c>
      <c r="KR58" s="168">
        <v>25.055658015450717</v>
      </c>
      <c r="KS58" s="341">
        <v>108.27408866630354</v>
      </c>
      <c r="KT58" s="168">
        <v>-0.62680944193313337</v>
      </c>
      <c r="KU58" s="322"/>
      <c r="KV58" s="21" t="s">
        <v>11</v>
      </c>
      <c r="KW58" s="341">
        <v>124.88025418479849</v>
      </c>
      <c r="KX58" s="168">
        <v>19.502378233724073</v>
      </c>
      <c r="KY58" s="341">
        <v>164.81026525161118</v>
      </c>
      <c r="KZ58" s="168">
        <v>16.724912628796829</v>
      </c>
      <c r="LA58" s="341">
        <v>152.69411409036559</v>
      </c>
      <c r="LB58" s="168">
        <v>16.179568063942341</v>
      </c>
      <c r="LC58" s="322"/>
      <c r="LD58" s="21" t="s">
        <v>11</v>
      </c>
      <c r="LE58" s="341">
        <v>141.06341395441987</v>
      </c>
      <c r="LF58" s="168">
        <v>5.5242272101490215</v>
      </c>
      <c r="LG58" s="341">
        <v>135.3809902102231</v>
      </c>
      <c r="LH58" s="168">
        <v>23.95394931262669</v>
      </c>
      <c r="LI58" s="341">
        <v>57.317414795897655</v>
      </c>
      <c r="LJ58" s="168">
        <v>-15.575901615610007</v>
      </c>
      <c r="LK58" s="322"/>
      <c r="LL58" s="21" t="s">
        <v>11</v>
      </c>
      <c r="LM58" s="341">
        <v>145.05592508617113</v>
      </c>
      <c r="LN58" s="168">
        <v>28.023248300130376</v>
      </c>
      <c r="LO58" s="341">
        <v>89.580303778180223</v>
      </c>
      <c r="LP58" s="168">
        <v>-28.60274327331382</v>
      </c>
      <c r="LQ58" s="341">
        <v>134.52561833740009</v>
      </c>
      <c r="LR58" s="168">
        <v>16.175596094614491</v>
      </c>
      <c r="LS58" s="322"/>
      <c r="LT58" s="21" t="s">
        <v>11</v>
      </c>
      <c r="LU58" s="341">
        <v>113.78383698228201</v>
      </c>
      <c r="LV58" s="168">
        <v>17.821150013007653</v>
      </c>
      <c r="LW58" s="341">
        <v>129.94663949521873</v>
      </c>
      <c r="LX58" s="168">
        <v>12.552014927509475</v>
      </c>
      <c r="LY58" s="341">
        <v>134.0938351424372</v>
      </c>
      <c r="LZ58" s="168">
        <v>0.53280190299260255</v>
      </c>
      <c r="MA58" s="322"/>
      <c r="MB58" s="21" t="s">
        <v>11</v>
      </c>
      <c r="MC58" s="341">
        <v>132.41927838540434</v>
      </c>
      <c r="MD58" s="168">
        <v>2.3580305330145137</v>
      </c>
      <c r="ME58" s="341">
        <v>97.876594674672177</v>
      </c>
      <c r="MF58" s="168">
        <v>3.5583364747337356</v>
      </c>
      <c r="MG58" s="341">
        <v>111.13424228637258</v>
      </c>
      <c r="MH58" s="168">
        <v>0.98703704580245244</v>
      </c>
      <c r="MI58" s="322"/>
      <c r="MJ58" s="21" t="s">
        <v>11</v>
      </c>
      <c r="MK58" s="341">
        <v>97.639063525108099</v>
      </c>
      <c r="ML58" s="168">
        <v>1.5294780430510855</v>
      </c>
      <c r="MM58" s="341">
        <v>134.9976615119771</v>
      </c>
      <c r="MN58" s="168">
        <v>-1.6140124969454348</v>
      </c>
      <c r="MO58" s="341">
        <v>142.45876581470085</v>
      </c>
      <c r="MP58" s="168">
        <v>-9.42870668336883</v>
      </c>
    </row>
    <row r="59" spans="1:354" ht="15" hidden="1" customHeight="1">
      <c r="A59" s="322"/>
      <c r="B59" s="21"/>
      <c r="C59" s="394"/>
      <c r="D59" s="168"/>
      <c r="E59" s="341"/>
      <c r="F59" s="168"/>
      <c r="G59" s="341"/>
      <c r="H59" s="168"/>
      <c r="I59" s="322"/>
      <c r="J59" s="21"/>
      <c r="K59" s="341"/>
      <c r="L59" s="168"/>
      <c r="M59" s="341"/>
      <c r="N59" s="168"/>
      <c r="O59" s="341"/>
      <c r="P59" s="168"/>
      <c r="Q59" s="322"/>
      <c r="R59" s="21"/>
      <c r="S59" s="341"/>
      <c r="T59" s="168"/>
      <c r="U59" s="341"/>
      <c r="V59" s="168"/>
      <c r="W59" s="341"/>
      <c r="X59" s="168"/>
      <c r="Y59" s="322"/>
      <c r="Z59" s="21"/>
      <c r="AA59" s="341"/>
      <c r="AB59" s="168"/>
      <c r="AC59" s="341"/>
      <c r="AD59" s="168"/>
      <c r="AE59" s="341"/>
      <c r="AF59" s="168"/>
      <c r="AG59" s="322"/>
      <c r="AH59" s="21"/>
      <c r="AI59" s="341"/>
      <c r="AJ59" s="168"/>
      <c r="AK59" s="341"/>
      <c r="AL59" s="168"/>
      <c r="AM59" s="341"/>
      <c r="AN59" s="168"/>
      <c r="AO59" s="322"/>
      <c r="AP59" s="21"/>
      <c r="AQ59" s="341"/>
      <c r="AR59" s="168"/>
      <c r="AS59" s="341"/>
      <c r="AT59" s="168"/>
      <c r="AU59" s="341"/>
      <c r="AV59" s="168"/>
      <c r="AW59" s="322"/>
      <c r="AX59" s="21"/>
      <c r="AY59" s="341"/>
      <c r="AZ59" s="168"/>
      <c r="BA59" s="341"/>
      <c r="BB59" s="168"/>
      <c r="BC59" s="341"/>
      <c r="BD59" s="168"/>
      <c r="BE59" s="322"/>
      <c r="BF59" s="21"/>
      <c r="BG59" s="341"/>
      <c r="BH59" s="168"/>
      <c r="BI59" s="341"/>
      <c r="BJ59" s="168"/>
      <c r="BK59" s="341"/>
      <c r="BL59" s="168"/>
      <c r="BM59" s="322"/>
      <c r="BN59" s="21"/>
      <c r="BO59" s="341"/>
      <c r="BP59" s="168"/>
      <c r="BQ59" s="341"/>
      <c r="BR59" s="168"/>
      <c r="BS59" s="341"/>
      <c r="BT59" s="168"/>
      <c r="BU59" s="322"/>
      <c r="BV59" s="21"/>
      <c r="BW59" s="341"/>
      <c r="BX59" s="168"/>
      <c r="BY59" s="341"/>
      <c r="BZ59" s="168"/>
      <c r="CA59" s="341"/>
      <c r="CB59" s="168"/>
      <c r="CC59" s="322"/>
      <c r="CD59" s="21"/>
      <c r="CE59" s="341"/>
      <c r="CF59" s="168"/>
      <c r="CG59" s="341"/>
      <c r="CH59" s="168"/>
      <c r="CI59" s="341"/>
      <c r="CJ59" s="168"/>
      <c r="CK59" s="322"/>
      <c r="CL59" s="21"/>
      <c r="CM59" s="341"/>
      <c r="CN59" s="168"/>
      <c r="CO59" s="341"/>
      <c r="CP59" s="168"/>
      <c r="CQ59" s="341"/>
      <c r="CR59" s="168"/>
      <c r="CS59" s="322"/>
      <c r="CT59" s="21"/>
      <c r="CU59" s="341"/>
      <c r="CV59" s="168"/>
      <c r="CW59" s="341"/>
      <c r="CX59" s="168"/>
      <c r="CY59" s="341"/>
      <c r="CZ59" s="168"/>
      <c r="DA59" s="322"/>
      <c r="DB59" s="21"/>
      <c r="DC59" s="341"/>
      <c r="DD59" s="168"/>
      <c r="DE59" s="341"/>
      <c r="DF59" s="168"/>
      <c r="DG59" s="341"/>
      <c r="DH59" s="168"/>
      <c r="DI59" s="322"/>
      <c r="DJ59" s="21"/>
      <c r="DK59" s="341"/>
      <c r="DL59" s="168"/>
      <c r="DM59" s="341"/>
      <c r="DN59" s="168"/>
      <c r="DO59" s="341"/>
      <c r="DP59" s="168"/>
      <c r="DQ59" s="322"/>
      <c r="DR59" s="21"/>
      <c r="DS59" s="341"/>
      <c r="DT59" s="168"/>
      <c r="DU59" s="341"/>
      <c r="DV59" s="168"/>
      <c r="DW59" s="341"/>
      <c r="DX59" s="168"/>
      <c r="DY59" s="322"/>
      <c r="DZ59" s="21"/>
      <c r="EA59" s="341"/>
      <c r="EB59" s="168"/>
      <c r="EC59" s="341"/>
      <c r="ED59" s="168"/>
      <c r="EE59" s="341"/>
      <c r="EF59" s="168"/>
      <c r="EG59" s="322"/>
      <c r="EH59" s="21"/>
      <c r="EI59" s="341"/>
      <c r="EJ59" s="168"/>
      <c r="EK59" s="341"/>
      <c r="EL59" s="168"/>
      <c r="EM59" s="341"/>
      <c r="EN59" s="168"/>
      <c r="EO59" s="322"/>
      <c r="EP59" s="21"/>
      <c r="EQ59" s="341"/>
      <c r="ER59" s="168"/>
      <c r="ES59" s="341"/>
      <c r="ET59" s="168"/>
      <c r="EU59" s="341"/>
      <c r="EV59" s="168"/>
      <c r="EW59" s="322"/>
      <c r="EX59" s="21"/>
      <c r="EY59" s="341"/>
      <c r="EZ59" s="168"/>
      <c r="FA59" s="341"/>
      <c r="FB59" s="168"/>
      <c r="FC59" s="341"/>
      <c r="FD59" s="168"/>
      <c r="FE59" s="322"/>
      <c r="FF59" s="21"/>
      <c r="FG59" s="341"/>
      <c r="FH59" s="168"/>
      <c r="FI59" s="341"/>
      <c r="FJ59" s="168"/>
      <c r="FK59" s="341"/>
      <c r="FL59" s="168"/>
      <c r="FM59" s="322"/>
      <c r="FN59" s="21"/>
      <c r="FO59" s="341"/>
      <c r="FP59" s="168"/>
      <c r="FQ59" s="341"/>
      <c r="FR59" s="168"/>
      <c r="FS59" s="341"/>
      <c r="FT59" s="168"/>
      <c r="FU59" s="322"/>
      <c r="FV59" s="21"/>
      <c r="FW59" s="341"/>
      <c r="FX59" s="168"/>
      <c r="FY59" s="341"/>
      <c r="FZ59" s="168"/>
      <c r="GA59" s="341"/>
      <c r="GB59" s="168"/>
      <c r="GC59" s="322"/>
      <c r="GD59" s="21"/>
      <c r="GE59" s="341"/>
      <c r="GF59" s="168"/>
      <c r="GG59" s="341"/>
      <c r="GH59" s="168"/>
      <c r="GI59" s="341"/>
      <c r="GJ59" s="168"/>
      <c r="GK59" s="322"/>
      <c r="GL59" s="21"/>
      <c r="GM59" s="341"/>
      <c r="GN59" s="168"/>
      <c r="GO59" s="341"/>
      <c r="GP59" s="168"/>
      <c r="GQ59" s="341"/>
      <c r="GR59" s="168"/>
      <c r="GS59" s="322"/>
      <c r="GT59" s="21"/>
      <c r="GU59" s="341"/>
      <c r="GV59" s="168"/>
      <c r="GW59" s="341"/>
      <c r="GX59" s="168"/>
      <c r="GY59" s="341"/>
      <c r="GZ59" s="168"/>
      <c r="HA59" s="322"/>
      <c r="HB59" s="21"/>
      <c r="HC59" s="341"/>
      <c r="HD59" s="168"/>
      <c r="HE59" s="341"/>
      <c r="HF59" s="168"/>
      <c r="HG59" s="341"/>
      <c r="HH59" s="168"/>
      <c r="HI59" s="322"/>
      <c r="HJ59" s="21"/>
      <c r="HK59" s="341"/>
      <c r="HL59" s="168"/>
      <c r="HM59" s="341"/>
      <c r="HN59" s="168"/>
      <c r="HO59" s="341"/>
      <c r="HP59" s="168"/>
      <c r="HQ59" s="322"/>
      <c r="HR59" s="21"/>
      <c r="HS59" s="341"/>
      <c r="HT59" s="168"/>
      <c r="HU59" s="341"/>
      <c r="HV59" s="168"/>
      <c r="HW59" s="341"/>
      <c r="HX59" s="168"/>
      <c r="HY59" s="322"/>
      <c r="HZ59" s="21"/>
      <c r="IA59" s="341"/>
      <c r="IB59" s="168"/>
      <c r="IC59" s="341"/>
      <c r="ID59" s="168"/>
      <c r="IE59" s="341"/>
      <c r="IF59" s="168"/>
      <c r="IG59" s="322"/>
      <c r="IH59" s="21"/>
      <c r="II59" s="341"/>
      <c r="IJ59" s="168"/>
      <c r="IK59" s="341"/>
      <c r="IL59" s="168"/>
      <c r="IM59" s="341"/>
      <c r="IN59" s="168"/>
      <c r="IO59" s="341"/>
      <c r="IP59" s="168"/>
      <c r="IQ59" s="322"/>
      <c r="IR59" s="21"/>
      <c r="IS59" s="341"/>
      <c r="IT59" s="168"/>
      <c r="IU59" s="341"/>
      <c r="IV59" s="168"/>
      <c r="IW59" s="341"/>
      <c r="IX59" s="168"/>
      <c r="IY59" s="322"/>
      <c r="IZ59" s="21"/>
      <c r="JA59" s="341"/>
      <c r="JB59" s="168"/>
      <c r="JC59" s="341"/>
      <c r="JD59" s="168"/>
      <c r="JE59" s="341"/>
      <c r="JF59" s="168"/>
      <c r="JG59" s="322"/>
      <c r="JH59" s="21"/>
      <c r="JI59" s="341"/>
      <c r="JJ59" s="168"/>
      <c r="JK59" s="341"/>
      <c r="JL59" s="168"/>
      <c r="JM59" s="341"/>
      <c r="JN59" s="168"/>
      <c r="JO59" s="322"/>
      <c r="JP59" s="21"/>
      <c r="JQ59" s="341"/>
      <c r="JR59" s="168"/>
      <c r="JS59" s="341"/>
      <c r="JT59" s="168"/>
      <c r="JU59" s="341"/>
      <c r="JV59" s="168"/>
      <c r="JW59" s="322"/>
      <c r="JX59" s="21"/>
      <c r="JY59" s="341"/>
      <c r="JZ59" s="168"/>
      <c r="KA59" s="341"/>
      <c r="KB59" s="168"/>
      <c r="KC59" s="341"/>
      <c r="KD59" s="168"/>
      <c r="KE59" s="322"/>
      <c r="KF59" s="21"/>
      <c r="KG59" s="341"/>
      <c r="KH59" s="168"/>
      <c r="KI59" s="341"/>
      <c r="KJ59" s="168"/>
      <c r="KK59" s="341"/>
      <c r="KL59" s="168"/>
      <c r="KM59" s="322"/>
      <c r="KN59" s="21"/>
      <c r="KO59" s="341"/>
      <c r="KP59" s="168"/>
      <c r="KQ59" s="341"/>
      <c r="KR59" s="168"/>
      <c r="KS59" s="341"/>
      <c r="KT59" s="168"/>
      <c r="KU59" s="322"/>
      <c r="KV59" s="21"/>
      <c r="KW59" s="341"/>
      <c r="KX59" s="168"/>
      <c r="KY59" s="341"/>
      <c r="KZ59" s="168"/>
      <c r="LA59" s="341"/>
      <c r="LB59" s="168"/>
      <c r="LC59" s="322"/>
      <c r="LD59" s="21"/>
      <c r="LE59" s="341"/>
      <c r="LF59" s="168"/>
      <c r="LG59" s="341"/>
      <c r="LH59" s="168"/>
      <c r="LI59" s="341"/>
      <c r="LJ59" s="168"/>
      <c r="LK59" s="322"/>
      <c r="LL59" s="21"/>
      <c r="LM59" s="341"/>
      <c r="LN59" s="168"/>
      <c r="LO59" s="341"/>
      <c r="LP59" s="168"/>
      <c r="LQ59" s="341"/>
      <c r="LR59" s="168"/>
      <c r="LS59" s="322"/>
      <c r="LT59" s="21"/>
      <c r="LU59" s="341"/>
      <c r="LV59" s="168"/>
      <c r="LW59" s="341"/>
      <c r="LX59" s="168"/>
      <c r="LY59" s="341"/>
      <c r="LZ59" s="168"/>
      <c r="MA59" s="322"/>
      <c r="MB59" s="21"/>
      <c r="MC59" s="341"/>
      <c r="MD59" s="168"/>
      <c r="ME59" s="341"/>
      <c r="MF59" s="168"/>
      <c r="MG59" s="341"/>
      <c r="MH59" s="168"/>
      <c r="MI59" s="322"/>
      <c r="MJ59" s="21"/>
      <c r="MK59" s="341"/>
      <c r="ML59" s="168"/>
      <c r="MM59" s="341"/>
      <c r="MN59" s="168"/>
      <c r="MO59" s="341"/>
      <c r="MP59" s="168"/>
    </row>
    <row r="60" spans="1:354" ht="15" hidden="1" customHeight="1">
      <c r="A60" s="322">
        <v>2022</v>
      </c>
      <c r="B60" s="21" t="s">
        <v>8</v>
      </c>
      <c r="C60" s="341">
        <v>95.682485277950377</v>
      </c>
      <c r="D60" s="168">
        <v>-1.5103695610801111</v>
      </c>
      <c r="E60" s="341">
        <v>81.169528533250926</v>
      </c>
      <c r="F60" s="168">
        <v>-6.0600077068549751</v>
      </c>
      <c r="G60" s="341">
        <v>109.40538618646406</v>
      </c>
      <c r="H60" s="168">
        <v>1.9535932383735855</v>
      </c>
      <c r="I60" s="322">
        <v>2022</v>
      </c>
      <c r="J60" s="21" t="s">
        <v>8</v>
      </c>
      <c r="K60" s="341">
        <v>76.190370270398361</v>
      </c>
      <c r="L60" s="168">
        <v>3.9347751447716064</v>
      </c>
      <c r="M60" s="341">
        <v>83.812256334931917</v>
      </c>
      <c r="N60" s="168">
        <v>-8.6247850146218212</v>
      </c>
      <c r="O60" s="341">
        <v>77.414372097191688</v>
      </c>
      <c r="P60" s="168">
        <v>5.7867096343504443</v>
      </c>
      <c r="Q60" s="322">
        <v>2022</v>
      </c>
      <c r="R60" s="21" t="s">
        <v>8</v>
      </c>
      <c r="S60" s="341">
        <v>120.73771779902036</v>
      </c>
      <c r="T60" s="168">
        <v>7.7899806848533757</v>
      </c>
      <c r="U60" s="341">
        <v>141.15074949022491</v>
      </c>
      <c r="V60" s="168">
        <v>26.125991388763154</v>
      </c>
      <c r="W60" s="341">
        <v>151.7448259385277</v>
      </c>
      <c r="X60" s="168">
        <v>9.0436608613681244</v>
      </c>
      <c r="Y60" s="322">
        <v>2022</v>
      </c>
      <c r="Z60" s="21" t="s">
        <v>8</v>
      </c>
      <c r="AA60" s="341">
        <v>134.15178252592617</v>
      </c>
      <c r="AB60" s="168">
        <v>4.2885317949587431</v>
      </c>
      <c r="AC60" s="341">
        <v>146.95714016543712</v>
      </c>
      <c r="AD60" s="168">
        <v>15.715405340891749</v>
      </c>
      <c r="AE60" s="341">
        <v>134.48975689930768</v>
      </c>
      <c r="AF60" s="168">
        <v>-2.2590934847174964</v>
      </c>
      <c r="AG60" s="322">
        <v>2022</v>
      </c>
      <c r="AH60" s="21" t="s">
        <v>8</v>
      </c>
      <c r="AI60" s="341">
        <v>113.09998516143007</v>
      </c>
      <c r="AJ60" s="168">
        <v>6.4528453954161762</v>
      </c>
      <c r="AK60" s="341">
        <v>158.43365349297372</v>
      </c>
      <c r="AL60" s="168">
        <v>-0.64025486858137981</v>
      </c>
      <c r="AM60" s="341">
        <v>94.522146467694483</v>
      </c>
      <c r="AN60" s="168">
        <v>-9.0325888707509705</v>
      </c>
      <c r="AO60" s="322">
        <v>2022</v>
      </c>
      <c r="AP60" s="21" t="s">
        <v>8</v>
      </c>
      <c r="AQ60" s="341">
        <v>122.31938615839563</v>
      </c>
      <c r="AR60" s="168">
        <v>2.2639206074755407</v>
      </c>
      <c r="AS60" s="341">
        <v>141.72671466595958</v>
      </c>
      <c r="AT60" s="168">
        <v>13.511761563552824</v>
      </c>
      <c r="AU60" s="341">
        <v>147.70528771093234</v>
      </c>
      <c r="AV60" s="168">
        <v>12.431638018436004</v>
      </c>
      <c r="AW60" s="322">
        <v>2022</v>
      </c>
      <c r="AX60" s="21" t="s">
        <v>8</v>
      </c>
      <c r="AY60" s="341">
        <v>145.90171137271554</v>
      </c>
      <c r="AZ60" s="168">
        <v>10.042312853522134</v>
      </c>
      <c r="BA60" s="341">
        <v>120.9077491377268</v>
      </c>
      <c r="BB60" s="168">
        <v>-8.397062410780066</v>
      </c>
      <c r="BC60" s="341">
        <v>177.32405937519647</v>
      </c>
      <c r="BD60" s="168">
        <v>19.365205064138635</v>
      </c>
      <c r="BE60" s="322">
        <v>2022</v>
      </c>
      <c r="BF60" s="21" t="s">
        <v>8</v>
      </c>
      <c r="BG60" s="341">
        <v>134.62075391477245</v>
      </c>
      <c r="BH60" s="168">
        <v>25.552854742128389</v>
      </c>
      <c r="BI60" s="341">
        <v>127.81579995815166</v>
      </c>
      <c r="BJ60" s="168">
        <v>1.7075363965959696</v>
      </c>
      <c r="BK60" s="341">
        <v>184.48074933371268</v>
      </c>
      <c r="BL60" s="168">
        <v>14.039268865908056</v>
      </c>
      <c r="BM60" s="322">
        <v>2022</v>
      </c>
      <c r="BN60" s="21" t="s">
        <v>8</v>
      </c>
      <c r="BO60" s="341">
        <v>117.97432799633354</v>
      </c>
      <c r="BP60" s="168">
        <v>-2.5030958539619803</v>
      </c>
      <c r="BQ60" s="341">
        <v>125.46679363283461</v>
      </c>
      <c r="BR60" s="168">
        <v>5.6600161198388435</v>
      </c>
      <c r="BS60" s="341">
        <v>123.31546281649211</v>
      </c>
      <c r="BT60" s="168">
        <v>10.050847227805221</v>
      </c>
      <c r="BU60" s="322">
        <v>2022</v>
      </c>
      <c r="BV60" s="21" t="s">
        <v>8</v>
      </c>
      <c r="BW60" s="341">
        <v>135.04743222504499</v>
      </c>
      <c r="BX60" s="168">
        <v>0.88386413618420079</v>
      </c>
      <c r="BY60" s="341">
        <v>127.64729520353735</v>
      </c>
      <c r="BZ60" s="168">
        <v>4.1404907264704462</v>
      </c>
      <c r="CA60" s="341">
        <v>116.63201984548459</v>
      </c>
      <c r="CB60" s="168">
        <v>15.730800931767646</v>
      </c>
      <c r="CC60" s="322">
        <v>2022</v>
      </c>
      <c r="CD60" s="21" t="s">
        <v>8</v>
      </c>
      <c r="CE60" s="341">
        <v>151.69895499987271</v>
      </c>
      <c r="CF60" s="168">
        <v>12.416379041827113</v>
      </c>
      <c r="CG60" s="341">
        <v>86.921541353175272</v>
      </c>
      <c r="CH60" s="168">
        <v>-18.897827741308831</v>
      </c>
      <c r="CI60" s="341">
        <v>137.21334820098159</v>
      </c>
      <c r="CJ60" s="168">
        <v>-0.44923224108764259</v>
      </c>
      <c r="CK60" s="322">
        <v>2022</v>
      </c>
      <c r="CL60" s="21" t="s">
        <v>8</v>
      </c>
      <c r="CM60" s="341">
        <v>212.42326116596169</v>
      </c>
      <c r="CN60" s="168">
        <v>9.8171657419541276</v>
      </c>
      <c r="CO60" s="341">
        <v>88.614794819608633</v>
      </c>
      <c r="CP60" s="168">
        <v>-13.162092770706067</v>
      </c>
      <c r="CQ60" s="341">
        <v>109.1951493429017</v>
      </c>
      <c r="CR60" s="168">
        <v>7.0492675423592885</v>
      </c>
      <c r="CS60" s="322">
        <v>2022</v>
      </c>
      <c r="CT60" s="21" t="s">
        <v>8</v>
      </c>
      <c r="CU60" s="341">
        <v>138.78064704980508</v>
      </c>
      <c r="CV60" s="168">
        <v>9.0324496006994934</v>
      </c>
      <c r="CW60" s="341">
        <v>106.1543242757087</v>
      </c>
      <c r="CX60" s="168">
        <v>-0.86267576760620557</v>
      </c>
      <c r="CY60" s="341">
        <v>153.26587368594372</v>
      </c>
      <c r="CZ60" s="168">
        <v>33.311798081916891</v>
      </c>
      <c r="DA60" s="322">
        <v>2022</v>
      </c>
      <c r="DB60" s="21" t="s">
        <v>8</v>
      </c>
      <c r="DC60" s="341">
        <v>88.831557815810811</v>
      </c>
      <c r="DD60" s="168">
        <v>-5.2473498656678146</v>
      </c>
      <c r="DE60" s="341">
        <v>347.56905892165946</v>
      </c>
      <c r="DF60" s="168">
        <v>19.355082811393217</v>
      </c>
      <c r="DG60" s="341">
        <v>118.77368303693773</v>
      </c>
      <c r="DH60" s="168">
        <v>0.88600852686533926</v>
      </c>
      <c r="DI60" s="322">
        <v>2022</v>
      </c>
      <c r="DJ60" s="21" t="s">
        <v>8</v>
      </c>
      <c r="DK60" s="341">
        <v>163.50943144705772</v>
      </c>
      <c r="DL60" s="168">
        <v>21.802391229779346</v>
      </c>
      <c r="DM60" s="341">
        <v>72.47513540246554</v>
      </c>
      <c r="DN60" s="168">
        <v>-15.987874439897823</v>
      </c>
      <c r="DO60" s="341">
        <v>123.44726065050521</v>
      </c>
      <c r="DP60" s="168">
        <v>-13.249216438329498</v>
      </c>
      <c r="DQ60" s="322">
        <v>2022</v>
      </c>
      <c r="DR60" s="21" t="s">
        <v>8</v>
      </c>
      <c r="DS60" s="341">
        <v>152.39427318286627</v>
      </c>
      <c r="DT60" s="168">
        <v>13.05853187207633</v>
      </c>
      <c r="DU60" s="341">
        <v>117.91319518896955</v>
      </c>
      <c r="DV60" s="168">
        <v>2.0891533204497392</v>
      </c>
      <c r="DW60" s="341">
        <v>136.36995782605845</v>
      </c>
      <c r="DX60" s="168">
        <v>1.393824611544602</v>
      </c>
      <c r="DY60" s="322">
        <v>2022</v>
      </c>
      <c r="DZ60" s="21" t="s">
        <v>8</v>
      </c>
      <c r="EA60" s="341">
        <v>118.51364056738429</v>
      </c>
      <c r="EB60" s="168">
        <v>4.1025364732586951</v>
      </c>
      <c r="EC60" s="341">
        <v>156.79947362645228</v>
      </c>
      <c r="ED60" s="168">
        <v>20.261367523961525</v>
      </c>
      <c r="EE60" s="341">
        <v>126.78837496846573</v>
      </c>
      <c r="EF60" s="168">
        <v>2.1957290963939187</v>
      </c>
      <c r="EG60" s="322">
        <v>2022</v>
      </c>
      <c r="EH60" s="21" t="s">
        <v>8</v>
      </c>
      <c r="EI60" s="341">
        <v>137.11711263925361</v>
      </c>
      <c r="EJ60" s="168">
        <v>1.9564457715792969</v>
      </c>
      <c r="EK60" s="341">
        <v>118.40514285791608</v>
      </c>
      <c r="EL60" s="168">
        <v>-8.1255800298441585</v>
      </c>
      <c r="EM60" s="341">
        <v>112.08523127199864</v>
      </c>
      <c r="EN60" s="168">
        <v>-4.4443931103959642</v>
      </c>
      <c r="EO60" s="322">
        <v>2022</v>
      </c>
      <c r="EP60" s="21" t="s">
        <v>8</v>
      </c>
      <c r="EQ60" s="341">
        <v>75.663059453495279</v>
      </c>
      <c r="ER60" s="168">
        <v>-11.006759347037189</v>
      </c>
      <c r="ES60" s="341">
        <v>139.2536609349836</v>
      </c>
      <c r="ET60" s="168">
        <v>8.8173238210345772</v>
      </c>
      <c r="EU60" s="341">
        <v>75.677020019368257</v>
      </c>
      <c r="EV60" s="168">
        <v>4.5819680621796977</v>
      </c>
      <c r="EW60" s="322">
        <v>2022</v>
      </c>
      <c r="EX60" s="21" t="s">
        <v>8</v>
      </c>
      <c r="EY60" s="341">
        <v>99.315456425319951</v>
      </c>
      <c r="EZ60" s="168">
        <v>11.62024215036466</v>
      </c>
      <c r="FA60" s="341">
        <v>95.809984966357732</v>
      </c>
      <c r="FB60" s="168">
        <v>12.949582568732637</v>
      </c>
      <c r="FC60" s="341">
        <v>234.33621645597773</v>
      </c>
      <c r="FD60" s="168">
        <v>24.691406054316147</v>
      </c>
      <c r="FE60" s="322">
        <v>2022</v>
      </c>
      <c r="FF60" s="21" t="s">
        <v>8</v>
      </c>
      <c r="FG60" s="341">
        <v>123.00782098414156</v>
      </c>
      <c r="FH60" s="168">
        <v>1.4543473011536179</v>
      </c>
      <c r="FI60" s="341">
        <v>158.95997206471844</v>
      </c>
      <c r="FJ60" s="168">
        <v>11.758061209957788</v>
      </c>
      <c r="FK60" s="341">
        <v>125.56086427144426</v>
      </c>
      <c r="FL60" s="168">
        <v>2.4263606941757843</v>
      </c>
      <c r="FM60" s="322">
        <v>2022</v>
      </c>
      <c r="FN60" s="21" t="s">
        <v>8</v>
      </c>
      <c r="FO60" s="341">
        <v>113.916094406162</v>
      </c>
      <c r="FP60" s="168">
        <v>7.3613000500530461</v>
      </c>
      <c r="FQ60" s="341">
        <v>237.17002234036408</v>
      </c>
      <c r="FR60" s="168">
        <v>-28.246640099795201</v>
      </c>
      <c r="FS60" s="341">
        <v>119.7672301536479</v>
      </c>
      <c r="FT60" s="168">
        <v>-8.0906667142272255</v>
      </c>
      <c r="FU60" s="322">
        <v>2022</v>
      </c>
      <c r="FV60" s="21" t="s">
        <v>8</v>
      </c>
      <c r="FW60" s="341">
        <v>136.96855000508887</v>
      </c>
      <c r="FX60" s="168">
        <v>3.9293781278887394</v>
      </c>
      <c r="FY60" s="341">
        <v>174.67456964968406</v>
      </c>
      <c r="FZ60" s="168">
        <v>10.642081268497193</v>
      </c>
      <c r="GA60" s="341">
        <v>111.84562103077239</v>
      </c>
      <c r="GB60" s="168">
        <v>14.474757054318488</v>
      </c>
      <c r="GC60" s="322">
        <v>2022</v>
      </c>
      <c r="GD60" s="21" t="s">
        <v>8</v>
      </c>
      <c r="GE60" s="341">
        <v>134.99054580439849</v>
      </c>
      <c r="GF60" s="168">
        <v>7.4534863943278822</v>
      </c>
      <c r="GG60" s="341">
        <v>131.52205215956761</v>
      </c>
      <c r="GH60" s="168">
        <v>-1.2992477216603362</v>
      </c>
      <c r="GI60" s="341">
        <v>77.148222979857835</v>
      </c>
      <c r="GJ60" s="168">
        <v>-2.1634834465584731</v>
      </c>
      <c r="GK60" s="322">
        <v>2022</v>
      </c>
      <c r="GL60" s="21" t="s">
        <v>8</v>
      </c>
      <c r="GM60" s="341">
        <v>120.25077807908343</v>
      </c>
      <c r="GN60" s="168">
        <v>1.0421863599702021</v>
      </c>
      <c r="GO60" s="341">
        <v>123.68906989928546</v>
      </c>
      <c r="GP60" s="168">
        <v>5.5551589236086301</v>
      </c>
      <c r="GQ60" s="341">
        <v>104.09440445127329</v>
      </c>
      <c r="GR60" s="168">
        <v>21.481563540970086</v>
      </c>
      <c r="GS60" s="322">
        <v>2022</v>
      </c>
      <c r="GT60" s="21" t="s">
        <v>8</v>
      </c>
      <c r="GU60" s="341">
        <v>65.478743372496226</v>
      </c>
      <c r="GV60" s="168">
        <v>-19.281136477532542</v>
      </c>
      <c r="GW60" s="341">
        <v>103.35805087445415</v>
      </c>
      <c r="GX60" s="168">
        <v>-0.60614994637032282</v>
      </c>
      <c r="GY60" s="341">
        <v>171.85253056110523</v>
      </c>
      <c r="GZ60" s="168">
        <v>20.965514311141305</v>
      </c>
      <c r="HA60" s="322">
        <v>2022</v>
      </c>
      <c r="HB60" s="21" t="s">
        <v>8</v>
      </c>
      <c r="HC60" s="341">
        <v>94.581388769535991</v>
      </c>
      <c r="HD60" s="168">
        <v>-17.57655289851192</v>
      </c>
      <c r="HE60" s="341">
        <v>151.14883168797897</v>
      </c>
      <c r="HF60" s="168">
        <v>8.2075734419960327</v>
      </c>
      <c r="HG60" s="341">
        <v>88.612077186134954</v>
      </c>
      <c r="HH60" s="168">
        <v>0.1760518930523034</v>
      </c>
      <c r="HI60" s="322">
        <v>2022</v>
      </c>
      <c r="HJ60" s="21" t="s">
        <v>8</v>
      </c>
      <c r="HK60" s="341">
        <v>97.959670604039431</v>
      </c>
      <c r="HL60" s="168">
        <v>-15.891015826673438</v>
      </c>
      <c r="HM60" s="341">
        <v>135.16902637342841</v>
      </c>
      <c r="HN60" s="168">
        <v>3.5329042337206573</v>
      </c>
      <c r="HO60" s="341">
        <v>100.89838734037797</v>
      </c>
      <c r="HP60" s="168">
        <v>-14.648694316593108</v>
      </c>
      <c r="HQ60" s="322">
        <v>2022</v>
      </c>
      <c r="HR60" s="21" t="s">
        <v>8</v>
      </c>
      <c r="HS60" s="341">
        <v>122.55383006059579</v>
      </c>
      <c r="HT60" s="168">
        <v>13.506345961006232</v>
      </c>
      <c r="HU60" s="341">
        <v>131.61914237371229</v>
      </c>
      <c r="HV60" s="168">
        <v>4.0678038487047701</v>
      </c>
      <c r="HW60" s="341">
        <v>91.824450944534803</v>
      </c>
      <c r="HX60" s="168">
        <v>-9.2486396229153769</v>
      </c>
      <c r="HY60" s="322">
        <v>2022</v>
      </c>
      <c r="HZ60" s="21" t="s">
        <v>8</v>
      </c>
      <c r="IA60" s="341">
        <v>107.7019211987711</v>
      </c>
      <c r="IB60" s="168">
        <v>11.726066405949481</v>
      </c>
      <c r="IC60" s="341">
        <v>127.67885439737785</v>
      </c>
      <c r="ID60" s="168">
        <v>9.8039494252289359</v>
      </c>
      <c r="IE60" s="341">
        <v>118.37629437710494</v>
      </c>
      <c r="IF60" s="168">
        <v>-1.9900960325557264</v>
      </c>
      <c r="IG60" s="322">
        <v>2022</v>
      </c>
      <c r="IH60" s="21" t="s">
        <v>8</v>
      </c>
      <c r="II60" s="341">
        <v>125.63369611823653</v>
      </c>
      <c r="IJ60" s="168">
        <v>11.578458704631657</v>
      </c>
      <c r="IK60" s="341">
        <v>141.74602535239555</v>
      </c>
      <c r="IL60" s="168">
        <v>5.1794747893728612</v>
      </c>
      <c r="IM60" s="341">
        <v>111.38694497727931</v>
      </c>
      <c r="IN60" s="168">
        <v>5.4977605376658687</v>
      </c>
      <c r="IO60" s="341">
        <v>147.26808937960627</v>
      </c>
      <c r="IP60" s="168">
        <v>35.618626966564761</v>
      </c>
      <c r="IQ60" s="322">
        <v>2022</v>
      </c>
      <c r="IR60" s="21" t="s">
        <v>8</v>
      </c>
      <c r="IS60" s="341">
        <v>99.16779814248126</v>
      </c>
      <c r="IT60" s="168">
        <v>-8.3348161237690874</v>
      </c>
      <c r="IU60" s="341">
        <v>90.482783312023457</v>
      </c>
      <c r="IV60" s="168">
        <v>4.4572440713643573</v>
      </c>
      <c r="IW60" s="341">
        <v>108.90872966228342</v>
      </c>
      <c r="IX60" s="168">
        <v>-3.5130970318344055</v>
      </c>
      <c r="IY60" s="322">
        <v>2022</v>
      </c>
      <c r="IZ60" s="21" t="s">
        <v>8</v>
      </c>
      <c r="JA60" s="341">
        <v>137.62601532290938</v>
      </c>
      <c r="JB60" s="168">
        <v>1.9141845322158986</v>
      </c>
      <c r="JC60" s="341">
        <v>157.84964964366392</v>
      </c>
      <c r="JD60" s="168">
        <v>19.296063210757325</v>
      </c>
      <c r="JE60" s="341">
        <v>154.77240318281551</v>
      </c>
      <c r="JF60" s="168">
        <v>0.30723645344605188</v>
      </c>
      <c r="JG60" s="322">
        <v>2022</v>
      </c>
      <c r="JH60" s="21" t="s">
        <v>8</v>
      </c>
      <c r="JI60" s="341">
        <v>178.75993980540827</v>
      </c>
      <c r="JJ60" s="168">
        <v>15.440092572938923</v>
      </c>
      <c r="JK60" s="341">
        <v>198.0195823428287</v>
      </c>
      <c r="JL60" s="168">
        <v>40.187502723086766</v>
      </c>
      <c r="JM60" s="341">
        <v>118.68932011034985</v>
      </c>
      <c r="JN60" s="168">
        <v>-7.0440049099335482</v>
      </c>
      <c r="JO60" s="322">
        <v>2022</v>
      </c>
      <c r="JP60" s="21" t="s">
        <v>8</v>
      </c>
      <c r="JQ60" s="341">
        <v>111.25720479652539</v>
      </c>
      <c r="JR60" s="168">
        <v>3.7854840080562298</v>
      </c>
      <c r="JS60" s="341">
        <v>118.42458234859755</v>
      </c>
      <c r="JT60" s="168">
        <v>9.726949194051727</v>
      </c>
      <c r="JU60" s="341">
        <v>113.87629645271677</v>
      </c>
      <c r="JV60" s="168">
        <v>10.036761784520664</v>
      </c>
      <c r="JW60" s="322">
        <v>2022</v>
      </c>
      <c r="JX60" s="21" t="s">
        <v>8</v>
      </c>
      <c r="JY60" s="341">
        <v>98.242434942012721</v>
      </c>
      <c r="JZ60" s="168">
        <v>-8.5849610841209909</v>
      </c>
      <c r="KA60" s="341">
        <v>169.27361529182838</v>
      </c>
      <c r="KB60" s="168">
        <v>22.144989203738703</v>
      </c>
      <c r="KC60" s="341">
        <v>140.65531260289742</v>
      </c>
      <c r="KD60" s="168">
        <v>20.297838293011665</v>
      </c>
      <c r="KE60" s="322">
        <v>2022</v>
      </c>
      <c r="KF60" s="21" t="s">
        <v>8</v>
      </c>
      <c r="KG60" s="341">
        <v>82.004062520730301</v>
      </c>
      <c r="KH60" s="168">
        <v>-34.630972868279613</v>
      </c>
      <c r="KI60" s="341">
        <v>130.41989670977239</v>
      </c>
      <c r="KJ60" s="168">
        <v>5.3218056966085783</v>
      </c>
      <c r="KK60" s="341">
        <v>117.02313145358232</v>
      </c>
      <c r="KL60" s="168">
        <v>9.687153538669051</v>
      </c>
      <c r="KM60" s="322">
        <v>2022</v>
      </c>
      <c r="KN60" s="21" t="s">
        <v>8</v>
      </c>
      <c r="KO60" s="341">
        <v>46.693226130860943</v>
      </c>
      <c r="KP60" s="168">
        <v>-28.377250520407827</v>
      </c>
      <c r="KQ60" s="341">
        <v>162.88932361373298</v>
      </c>
      <c r="KR60" s="168">
        <v>26.687985520722776</v>
      </c>
      <c r="KS60" s="341">
        <v>96.574989470443143</v>
      </c>
      <c r="KT60" s="168">
        <v>-5.860789265575022</v>
      </c>
      <c r="KU60" s="322">
        <v>2022</v>
      </c>
      <c r="KV60" s="21" t="s">
        <v>8</v>
      </c>
      <c r="KW60" s="341">
        <v>120.53045639360164</v>
      </c>
      <c r="KX60" s="168">
        <v>12.823078595662693</v>
      </c>
      <c r="KY60" s="341">
        <v>161.3282490370342</v>
      </c>
      <c r="KZ60" s="168">
        <v>19.083738786178529</v>
      </c>
      <c r="LA60" s="341">
        <v>136.5828066124777</v>
      </c>
      <c r="LB60" s="168">
        <v>20.64927655309134</v>
      </c>
      <c r="LC60" s="322">
        <v>2022</v>
      </c>
      <c r="LD60" s="21" t="s">
        <v>8</v>
      </c>
      <c r="LE60" s="341">
        <v>142.24635823002407</v>
      </c>
      <c r="LF60" s="168">
        <v>5.3492696463166851</v>
      </c>
      <c r="LG60" s="341">
        <v>117.06381227035085</v>
      </c>
      <c r="LH60" s="168">
        <v>-4.8374603034606452</v>
      </c>
      <c r="LI60" s="341">
        <v>59.081794938386302</v>
      </c>
      <c r="LJ60" s="168">
        <v>-31.387657094532699</v>
      </c>
      <c r="LK60" s="322">
        <v>2022</v>
      </c>
      <c r="LL60" s="21" t="s">
        <v>8</v>
      </c>
      <c r="LM60" s="341">
        <v>146.87558695870152</v>
      </c>
      <c r="LN60" s="168">
        <v>-3.0472781456696794</v>
      </c>
      <c r="LO60" s="341">
        <v>88.825632112778251</v>
      </c>
      <c r="LP60" s="168">
        <v>-21.517301686426322</v>
      </c>
      <c r="LQ60" s="341">
        <v>143.13865977842795</v>
      </c>
      <c r="LR60" s="168">
        <v>6.9684972009083026</v>
      </c>
      <c r="LS60" s="322">
        <v>2022</v>
      </c>
      <c r="LT60" s="21" t="s">
        <v>8</v>
      </c>
      <c r="LU60" s="341">
        <v>108.7103235807238</v>
      </c>
      <c r="LV60" s="168">
        <v>10.893626153905927</v>
      </c>
      <c r="LW60" s="341">
        <v>130.1288414567413</v>
      </c>
      <c r="LX60" s="168">
        <v>-6.1359736789551818</v>
      </c>
      <c r="LY60" s="341">
        <v>126.72634311946574</v>
      </c>
      <c r="LZ60" s="168">
        <v>5.0392944383730764</v>
      </c>
      <c r="MA60" s="322">
        <v>2022</v>
      </c>
      <c r="MB60" s="21" t="s">
        <v>8</v>
      </c>
      <c r="MC60" s="341">
        <v>164.9100073306281</v>
      </c>
      <c r="MD60" s="168">
        <v>3.8652943045564712</v>
      </c>
      <c r="ME60" s="341">
        <v>97.96497570701483</v>
      </c>
      <c r="MF60" s="168">
        <v>8.5489769935573037</v>
      </c>
      <c r="MG60" s="341">
        <v>115.41587598015379</v>
      </c>
      <c r="MH60" s="168">
        <v>-3.4428399669734233</v>
      </c>
      <c r="MI60" s="322">
        <v>2022</v>
      </c>
      <c r="MJ60" s="21" t="s">
        <v>8</v>
      </c>
      <c r="MK60" s="341">
        <v>97.882473099871063</v>
      </c>
      <c r="ML60" s="168">
        <v>-2.6201134740406076</v>
      </c>
      <c r="MM60" s="341">
        <v>138.69187478098971</v>
      </c>
      <c r="MN60" s="168">
        <v>4.0114962511216703</v>
      </c>
      <c r="MO60" s="341">
        <v>153.48304314945108</v>
      </c>
      <c r="MP60" s="168">
        <v>-8.1504089867681984</v>
      </c>
    </row>
    <row r="61" spans="1:354" ht="15" hidden="1" customHeight="1">
      <c r="A61" s="322"/>
      <c r="B61" s="21" t="s">
        <v>9</v>
      </c>
      <c r="C61" s="341">
        <v>92.628773272685237</v>
      </c>
      <c r="D61" s="168">
        <v>-2.3709329526919447</v>
      </c>
      <c r="E61" s="341">
        <v>79.58728485314127</v>
      </c>
      <c r="F61" s="168">
        <v>-5.0328526477663331</v>
      </c>
      <c r="G61" s="341">
        <v>104.96030959772078</v>
      </c>
      <c r="H61" s="168">
        <v>-0.36864654528446295</v>
      </c>
      <c r="I61" s="322"/>
      <c r="J61" s="21" t="s">
        <v>9</v>
      </c>
      <c r="K61" s="341">
        <v>89.53766272490823</v>
      </c>
      <c r="L61" s="168">
        <v>-5.0500326084808478</v>
      </c>
      <c r="M61" s="341">
        <v>86.319443680573315</v>
      </c>
      <c r="N61" s="168">
        <v>-18.263707463308435</v>
      </c>
      <c r="O61" s="341">
        <v>88.251874579350897</v>
      </c>
      <c r="P61" s="168">
        <v>-5.7808337398221283</v>
      </c>
      <c r="Q61" s="322"/>
      <c r="R61" s="21" t="s">
        <v>9</v>
      </c>
      <c r="S61" s="341">
        <v>110.86108961655206</v>
      </c>
      <c r="T61" s="168">
        <v>-3.5851277943409201</v>
      </c>
      <c r="U61" s="341">
        <v>129.91021728762314</v>
      </c>
      <c r="V61" s="168">
        <v>11.171571953834018</v>
      </c>
      <c r="W61" s="341">
        <v>124.71453142161026</v>
      </c>
      <c r="X61" s="168">
        <v>9.1723161223619059</v>
      </c>
      <c r="Y61" s="322"/>
      <c r="Z61" s="21" t="s">
        <v>9</v>
      </c>
      <c r="AA61" s="341">
        <v>164.89836334655783</v>
      </c>
      <c r="AB61" s="168">
        <v>9.0733403973986668</v>
      </c>
      <c r="AC61" s="341">
        <v>142.44892464210375</v>
      </c>
      <c r="AD61" s="168">
        <v>0.76877364090057654</v>
      </c>
      <c r="AE61" s="341">
        <v>149.11901719427922</v>
      </c>
      <c r="AF61" s="168">
        <v>13.260494744079793</v>
      </c>
      <c r="AG61" s="322"/>
      <c r="AH61" s="21" t="s">
        <v>9</v>
      </c>
      <c r="AI61" s="341">
        <v>104.51971926466679</v>
      </c>
      <c r="AJ61" s="168">
        <v>-6.1546379430986065</v>
      </c>
      <c r="AK61" s="341">
        <v>189.53647018867841</v>
      </c>
      <c r="AL61" s="168">
        <v>2.0046629712978898</v>
      </c>
      <c r="AM61" s="341">
        <v>93.486977815771482</v>
      </c>
      <c r="AN61" s="168">
        <v>-9.3613171740501429</v>
      </c>
      <c r="AO61" s="322"/>
      <c r="AP61" s="21" t="s">
        <v>9</v>
      </c>
      <c r="AQ61" s="341">
        <v>198.93858487831503</v>
      </c>
      <c r="AR61" s="168">
        <v>15.145017016877361</v>
      </c>
      <c r="AS61" s="341">
        <v>144.35155973581843</v>
      </c>
      <c r="AT61" s="168">
        <v>10.297837171690887</v>
      </c>
      <c r="AU61" s="341">
        <v>157.05025253030757</v>
      </c>
      <c r="AV61" s="168">
        <v>13.521642148020675</v>
      </c>
      <c r="AW61" s="322"/>
      <c r="AX61" s="21" t="s">
        <v>9</v>
      </c>
      <c r="AY61" s="341">
        <v>130.42898356369074</v>
      </c>
      <c r="AZ61" s="168">
        <v>-3.4572571223584987</v>
      </c>
      <c r="BA61" s="341">
        <v>108.44370323350502</v>
      </c>
      <c r="BB61" s="168">
        <v>-11.173454871433393</v>
      </c>
      <c r="BC61" s="341">
        <v>127.9473861227367</v>
      </c>
      <c r="BD61" s="168">
        <v>13.959581031586879</v>
      </c>
      <c r="BE61" s="322"/>
      <c r="BF61" s="21" t="s">
        <v>9</v>
      </c>
      <c r="BG61" s="341">
        <v>130.24751816210008</v>
      </c>
      <c r="BH61" s="168">
        <v>24.174375529295801</v>
      </c>
      <c r="BI61" s="341">
        <v>102.57064454134598</v>
      </c>
      <c r="BJ61" s="168">
        <v>-12.718754791327399</v>
      </c>
      <c r="BK61" s="341">
        <v>201.4316994217005</v>
      </c>
      <c r="BL61" s="168">
        <v>21.46928124037062</v>
      </c>
      <c r="BM61" s="322"/>
      <c r="BN61" s="21" t="s">
        <v>9</v>
      </c>
      <c r="BO61" s="341">
        <v>118.18140564560902</v>
      </c>
      <c r="BP61" s="168">
        <v>8.5979364210362377</v>
      </c>
      <c r="BQ61" s="341">
        <v>129.0790806751051</v>
      </c>
      <c r="BR61" s="168">
        <v>54.483257536748397</v>
      </c>
      <c r="BS61" s="341">
        <v>142.24436320497762</v>
      </c>
      <c r="BT61" s="168">
        <v>11.876617236440396</v>
      </c>
      <c r="BU61" s="322"/>
      <c r="BV61" s="21" t="s">
        <v>9</v>
      </c>
      <c r="BW61" s="341">
        <v>138.52524252714409</v>
      </c>
      <c r="BX61" s="168">
        <v>16.443270322034593</v>
      </c>
      <c r="BY61" s="341">
        <v>104.19096208626604</v>
      </c>
      <c r="BZ61" s="168">
        <v>49.847322150320366</v>
      </c>
      <c r="CA61" s="341">
        <v>115.01584970518483</v>
      </c>
      <c r="CB61" s="168">
        <v>5.6613642069051338</v>
      </c>
      <c r="CC61" s="322"/>
      <c r="CD61" s="21" t="s">
        <v>9</v>
      </c>
      <c r="CE61" s="341">
        <v>117.20014304340179</v>
      </c>
      <c r="CF61" s="168">
        <v>6.2408326268550667</v>
      </c>
      <c r="CG61" s="341">
        <v>90.552765854224504</v>
      </c>
      <c r="CH61" s="168">
        <v>-8.3711712657166828</v>
      </c>
      <c r="CI61" s="341">
        <v>96.60033450530868</v>
      </c>
      <c r="CJ61" s="168">
        <v>3.7296092205189524</v>
      </c>
      <c r="CK61" s="322"/>
      <c r="CL61" s="21" t="s">
        <v>9</v>
      </c>
      <c r="CM61" s="341">
        <v>227.80641740274703</v>
      </c>
      <c r="CN61" s="168">
        <v>29.11819715747518</v>
      </c>
      <c r="CO61" s="341">
        <v>91.130119036741448</v>
      </c>
      <c r="CP61" s="168">
        <v>-2.9419593489414666</v>
      </c>
      <c r="CQ61" s="341">
        <v>104.4144254198839</v>
      </c>
      <c r="CR61" s="168">
        <v>18.898456135692456</v>
      </c>
      <c r="CS61" s="322"/>
      <c r="CT61" s="21" t="s">
        <v>9</v>
      </c>
      <c r="CU61" s="341">
        <v>114.51651965298281</v>
      </c>
      <c r="CV61" s="168">
        <v>25.697043445890671</v>
      </c>
      <c r="CW61" s="341">
        <v>124.54027016589605</v>
      </c>
      <c r="CX61" s="168">
        <v>3.6961299787065798</v>
      </c>
      <c r="CY61" s="341">
        <v>91.293713316112076</v>
      </c>
      <c r="CZ61" s="168">
        <v>12.956601004221383</v>
      </c>
      <c r="DA61" s="322"/>
      <c r="DB61" s="21" t="s">
        <v>9</v>
      </c>
      <c r="DC61" s="341">
        <v>73.99963467252168</v>
      </c>
      <c r="DD61" s="168">
        <v>12.228973385537699</v>
      </c>
      <c r="DE61" s="341">
        <v>327.65429186832142</v>
      </c>
      <c r="DF61" s="168">
        <v>20.156833874593076</v>
      </c>
      <c r="DG61" s="341">
        <v>116.7763660497705</v>
      </c>
      <c r="DH61" s="168">
        <v>-5.7365313491044958</v>
      </c>
      <c r="DI61" s="322"/>
      <c r="DJ61" s="21" t="s">
        <v>9</v>
      </c>
      <c r="DK61" s="341">
        <v>156.15902402310977</v>
      </c>
      <c r="DL61" s="168">
        <v>8.1144222145324534</v>
      </c>
      <c r="DM61" s="341">
        <v>52.944765964157675</v>
      </c>
      <c r="DN61" s="168">
        <v>-3.184668216230321</v>
      </c>
      <c r="DO61" s="341">
        <v>121.79605454599947</v>
      </c>
      <c r="DP61" s="168">
        <v>19.782372131876173</v>
      </c>
      <c r="DQ61" s="322"/>
      <c r="DR61" s="21" t="s">
        <v>9</v>
      </c>
      <c r="DS61" s="341">
        <v>125.91909217809808</v>
      </c>
      <c r="DT61" s="168">
        <v>13.532361445149704</v>
      </c>
      <c r="DU61" s="341">
        <v>114.5649958386187</v>
      </c>
      <c r="DV61" s="168">
        <v>11.59272614429257</v>
      </c>
      <c r="DW61" s="341">
        <v>139.52569570398296</v>
      </c>
      <c r="DX61" s="168">
        <v>12.472387781092451</v>
      </c>
      <c r="DY61" s="322"/>
      <c r="DZ61" s="21" t="s">
        <v>9</v>
      </c>
      <c r="EA61" s="341">
        <v>110.36547394369568</v>
      </c>
      <c r="EB61" s="168">
        <v>4.2872919411701957</v>
      </c>
      <c r="EC61" s="341">
        <v>129.07425618572745</v>
      </c>
      <c r="ED61" s="168">
        <v>25.128264982866625</v>
      </c>
      <c r="EE61" s="341">
        <v>123.83479636614346</v>
      </c>
      <c r="EF61" s="168">
        <v>4.7084642662156995</v>
      </c>
      <c r="EG61" s="322"/>
      <c r="EH61" s="21" t="s">
        <v>9</v>
      </c>
      <c r="EI61" s="341">
        <v>141.29040419398856</v>
      </c>
      <c r="EJ61" s="168">
        <v>3.0865566702575222</v>
      </c>
      <c r="EK61" s="341">
        <v>139.27013906128772</v>
      </c>
      <c r="EL61" s="168">
        <v>6.6341778267934473</v>
      </c>
      <c r="EM61" s="341">
        <v>108.42141556770814</v>
      </c>
      <c r="EN61" s="168">
        <v>6.005546249550946</v>
      </c>
      <c r="EO61" s="322"/>
      <c r="EP61" s="21" t="s">
        <v>9</v>
      </c>
      <c r="EQ61" s="341">
        <v>71.495624980425049</v>
      </c>
      <c r="ER61" s="168">
        <v>-22.373458327538316</v>
      </c>
      <c r="ES61" s="341">
        <v>131.25463483986854</v>
      </c>
      <c r="ET61" s="168">
        <v>-1.926112296545142</v>
      </c>
      <c r="EU61" s="341">
        <v>66.167466891646313</v>
      </c>
      <c r="EV61" s="168">
        <v>-19.906442901370795</v>
      </c>
      <c r="EW61" s="322"/>
      <c r="EX61" s="21" t="s">
        <v>9</v>
      </c>
      <c r="EY61" s="341">
        <v>84.714403996578298</v>
      </c>
      <c r="EZ61" s="168">
        <v>-1.8021071774050625</v>
      </c>
      <c r="FA61" s="341">
        <v>92.864890535565834</v>
      </c>
      <c r="FB61" s="168">
        <v>-7.7713188999038181</v>
      </c>
      <c r="FC61" s="341">
        <v>237.53382004674555</v>
      </c>
      <c r="FD61" s="168">
        <v>14.054326199208361</v>
      </c>
      <c r="FE61" s="322"/>
      <c r="FF61" s="21" t="s">
        <v>9</v>
      </c>
      <c r="FG61" s="341">
        <v>126.84656338822749</v>
      </c>
      <c r="FH61" s="168">
        <v>2.4391305839233723</v>
      </c>
      <c r="FI61" s="341">
        <v>168.54143808258894</v>
      </c>
      <c r="FJ61" s="168">
        <v>5.4662366214119231</v>
      </c>
      <c r="FK61" s="341">
        <v>116.64027895825136</v>
      </c>
      <c r="FL61" s="168">
        <v>-13.920568292299421</v>
      </c>
      <c r="FM61" s="322"/>
      <c r="FN61" s="21" t="s">
        <v>9</v>
      </c>
      <c r="FO61" s="341">
        <v>109.27449145572052</v>
      </c>
      <c r="FP61" s="168">
        <v>6.6279548148773841</v>
      </c>
      <c r="FQ61" s="341">
        <v>249.33399536482807</v>
      </c>
      <c r="FR61" s="168">
        <v>-31.802875170281581</v>
      </c>
      <c r="FS61" s="341">
        <v>124.23011245458243</v>
      </c>
      <c r="FT61" s="168">
        <v>2.0762189015155315</v>
      </c>
      <c r="FU61" s="322"/>
      <c r="FV61" s="21" t="s">
        <v>9</v>
      </c>
      <c r="FW61" s="341">
        <v>132.35931698233455</v>
      </c>
      <c r="FX61" s="168">
        <v>1.5305758010010635</v>
      </c>
      <c r="FY61" s="341">
        <v>175.97112709295422</v>
      </c>
      <c r="FZ61" s="168">
        <v>19.76851627624383</v>
      </c>
      <c r="GA61" s="341">
        <v>89.896600725864872</v>
      </c>
      <c r="GB61" s="168">
        <v>-5.2701260237255383</v>
      </c>
      <c r="GC61" s="322"/>
      <c r="GD61" s="21" t="s">
        <v>9</v>
      </c>
      <c r="GE61" s="341">
        <v>141.85508445002492</v>
      </c>
      <c r="GF61" s="168">
        <v>11.00641426191406</v>
      </c>
      <c r="GG61" s="341">
        <v>120.09393215252059</v>
      </c>
      <c r="GH61" s="168">
        <v>-7.1783543617289638</v>
      </c>
      <c r="GI61" s="341">
        <v>83.410045985103039</v>
      </c>
      <c r="GJ61" s="168">
        <v>-8.9086816103244217</v>
      </c>
      <c r="GK61" s="322"/>
      <c r="GL61" s="21" t="s">
        <v>9</v>
      </c>
      <c r="GM61" s="341">
        <v>114.85872684216461</v>
      </c>
      <c r="GN61" s="168">
        <v>-3.7217099539486327</v>
      </c>
      <c r="GO61" s="341">
        <v>113.85258230245965</v>
      </c>
      <c r="GP61" s="168">
        <v>14.928627430190673</v>
      </c>
      <c r="GQ61" s="341">
        <v>96.179021547681614</v>
      </c>
      <c r="GR61" s="168">
        <v>27.152781869493751</v>
      </c>
      <c r="GS61" s="322"/>
      <c r="GT61" s="21" t="s">
        <v>9</v>
      </c>
      <c r="GU61" s="341">
        <v>57.567970618881397</v>
      </c>
      <c r="GV61" s="168">
        <v>-15.145687502451395</v>
      </c>
      <c r="GW61" s="341">
        <v>110.25827050409713</v>
      </c>
      <c r="GX61" s="168">
        <v>3.8368227433155084</v>
      </c>
      <c r="GY61" s="341">
        <v>85.507370326932161</v>
      </c>
      <c r="GZ61" s="168">
        <v>22.509930565156949</v>
      </c>
      <c r="HA61" s="322"/>
      <c r="HB61" s="21" t="s">
        <v>9</v>
      </c>
      <c r="HC61" s="341">
        <v>86.861614234925767</v>
      </c>
      <c r="HD61" s="168">
        <v>5.089984184166795</v>
      </c>
      <c r="HE61" s="341">
        <v>165.091081031572</v>
      </c>
      <c r="HF61" s="168">
        <v>22.926584375896368</v>
      </c>
      <c r="HG61" s="341">
        <v>85.95310418548037</v>
      </c>
      <c r="HH61" s="168">
        <v>19.187035233476152</v>
      </c>
      <c r="HI61" s="322"/>
      <c r="HJ61" s="21" t="s">
        <v>9</v>
      </c>
      <c r="HK61" s="341">
        <v>90.829962185345494</v>
      </c>
      <c r="HL61" s="168">
        <v>-1.6488183661872995</v>
      </c>
      <c r="HM61" s="341">
        <v>91.555421092923041</v>
      </c>
      <c r="HN61" s="168">
        <v>28.525713279339101</v>
      </c>
      <c r="HO61" s="341">
        <v>83.584120662248949</v>
      </c>
      <c r="HP61" s="168">
        <v>-18.084894176460736</v>
      </c>
      <c r="HQ61" s="322"/>
      <c r="HR61" s="21" t="s">
        <v>9</v>
      </c>
      <c r="HS61" s="341">
        <v>83.026796206336357</v>
      </c>
      <c r="HT61" s="168">
        <v>-7.9786215619292307</v>
      </c>
      <c r="HU61" s="341">
        <v>133.47991154599461</v>
      </c>
      <c r="HV61" s="168">
        <v>10.412067103701148</v>
      </c>
      <c r="HW61" s="341">
        <v>73.138453401111136</v>
      </c>
      <c r="HX61" s="168">
        <v>6.1599177043320026</v>
      </c>
      <c r="HY61" s="322"/>
      <c r="HZ61" s="21" t="s">
        <v>9</v>
      </c>
      <c r="IA61" s="341">
        <v>102.50140846022173</v>
      </c>
      <c r="IB61" s="168">
        <v>23.82501730208088</v>
      </c>
      <c r="IC61" s="341">
        <v>117.25385271335377</v>
      </c>
      <c r="ID61" s="168">
        <v>12.472910187351218</v>
      </c>
      <c r="IE61" s="341">
        <v>94.305040457727117</v>
      </c>
      <c r="IF61" s="168">
        <v>-3.0220854114770646</v>
      </c>
      <c r="IG61" s="322"/>
      <c r="IH61" s="21" t="s">
        <v>9</v>
      </c>
      <c r="II61" s="341">
        <v>107.13619962086052</v>
      </c>
      <c r="IJ61" s="168">
        <v>10.410264558461037</v>
      </c>
      <c r="IK61" s="341">
        <v>115.63183486011563</v>
      </c>
      <c r="IL61" s="168">
        <v>27.194946453431996</v>
      </c>
      <c r="IM61" s="341">
        <v>97.940190974829235</v>
      </c>
      <c r="IN61" s="168">
        <v>-7.6933513210483255</v>
      </c>
      <c r="IO61" s="341">
        <v>103.61107933335705</v>
      </c>
      <c r="IP61" s="168">
        <v>21.802118582467372</v>
      </c>
      <c r="IQ61" s="322"/>
      <c r="IR61" s="21" t="s">
        <v>9</v>
      </c>
      <c r="IS61" s="341">
        <v>88.514232422325748</v>
      </c>
      <c r="IT61" s="168">
        <v>8.3805274380241741</v>
      </c>
      <c r="IU61" s="341">
        <v>87.025948151259328</v>
      </c>
      <c r="IV61" s="168">
        <v>20.634780716998819</v>
      </c>
      <c r="IW61" s="341">
        <v>97.440107593591406</v>
      </c>
      <c r="IX61" s="168">
        <v>-6.2742872508366361</v>
      </c>
      <c r="IY61" s="322"/>
      <c r="IZ61" s="21" t="s">
        <v>9</v>
      </c>
      <c r="JA61" s="341">
        <v>134.58984807059414</v>
      </c>
      <c r="JB61" s="168">
        <v>17.425945817267063</v>
      </c>
      <c r="JC61" s="341">
        <v>171.91111495143937</v>
      </c>
      <c r="JD61" s="168">
        <v>13.342577586282005</v>
      </c>
      <c r="JE61" s="341">
        <v>233.10891445611705</v>
      </c>
      <c r="JF61" s="168">
        <v>13.820232632134122</v>
      </c>
      <c r="JG61" s="322"/>
      <c r="JH61" s="21" t="s">
        <v>9</v>
      </c>
      <c r="JI61" s="341">
        <v>153.22286657119284</v>
      </c>
      <c r="JJ61" s="168">
        <v>-6.9665410004729722</v>
      </c>
      <c r="JK61" s="341">
        <v>229.2340906594869</v>
      </c>
      <c r="JL61" s="168">
        <v>35.608581455226584</v>
      </c>
      <c r="JM61" s="341">
        <v>118.52863379244324</v>
      </c>
      <c r="JN61" s="168">
        <v>0.701336319464545</v>
      </c>
      <c r="JO61" s="322"/>
      <c r="JP61" s="21" t="s">
        <v>9</v>
      </c>
      <c r="JQ61" s="341">
        <v>108.55843703813095</v>
      </c>
      <c r="JR61" s="168">
        <v>2.9132700832192882</v>
      </c>
      <c r="JS61" s="341">
        <v>131.88869222493963</v>
      </c>
      <c r="JT61" s="168">
        <v>26.825133021926433</v>
      </c>
      <c r="JU61" s="341">
        <v>137.02863921899117</v>
      </c>
      <c r="JV61" s="168">
        <v>1.8226999572986244</v>
      </c>
      <c r="JW61" s="322"/>
      <c r="JX61" s="21" t="s">
        <v>9</v>
      </c>
      <c r="JY61" s="341">
        <v>88.646184303294561</v>
      </c>
      <c r="JZ61" s="168">
        <v>9.1444559475980469</v>
      </c>
      <c r="KA61" s="341">
        <v>157.15256347929841</v>
      </c>
      <c r="KB61" s="168">
        <v>30.735125758896828</v>
      </c>
      <c r="KC61" s="341">
        <v>159.26041626901221</v>
      </c>
      <c r="KD61" s="168">
        <v>21.958119274329007</v>
      </c>
      <c r="KE61" s="322"/>
      <c r="KF61" s="21" t="s">
        <v>9</v>
      </c>
      <c r="KG61" s="341">
        <v>90.594204656162674</v>
      </c>
      <c r="KH61" s="168">
        <v>-12.781108777067857</v>
      </c>
      <c r="KI61" s="341">
        <v>135.02598310057269</v>
      </c>
      <c r="KJ61" s="168">
        <v>-3.4011055994453159</v>
      </c>
      <c r="KK61" s="341">
        <v>122.00448449285021</v>
      </c>
      <c r="KL61" s="168">
        <v>14.346876029380667</v>
      </c>
      <c r="KM61" s="322"/>
      <c r="KN61" s="21" t="s">
        <v>9</v>
      </c>
      <c r="KO61" s="341">
        <v>44.556927773413115</v>
      </c>
      <c r="KP61" s="168">
        <v>-27.692319286945448</v>
      </c>
      <c r="KQ61" s="341">
        <v>155.00482613154745</v>
      </c>
      <c r="KR61" s="168">
        <v>18.411028919340168</v>
      </c>
      <c r="KS61" s="341">
        <v>108.36305628695061</v>
      </c>
      <c r="KT61" s="168">
        <v>-7.992466884803207</v>
      </c>
      <c r="KU61" s="322"/>
      <c r="KV61" s="21" t="s">
        <v>9</v>
      </c>
      <c r="KW61" s="341">
        <v>129.10593427278195</v>
      </c>
      <c r="KX61" s="168">
        <v>26.703575206014278</v>
      </c>
      <c r="KY61" s="341">
        <v>165.93124639049856</v>
      </c>
      <c r="KZ61" s="168">
        <v>25.6894871735946</v>
      </c>
      <c r="LA61" s="341">
        <v>149.45369552828342</v>
      </c>
      <c r="LB61" s="168">
        <v>17.078564847725076</v>
      </c>
      <c r="LC61" s="322"/>
      <c r="LD61" s="21" t="s">
        <v>9</v>
      </c>
      <c r="LE61" s="341">
        <v>144.39752922153264</v>
      </c>
      <c r="LF61" s="168">
        <v>5.7107598086241609</v>
      </c>
      <c r="LG61" s="341">
        <v>119.44888648671569</v>
      </c>
      <c r="LH61" s="168">
        <v>-8.585923198719513</v>
      </c>
      <c r="LI61" s="341">
        <v>64.603478702888665</v>
      </c>
      <c r="LJ61" s="168">
        <v>-16.457520104169191</v>
      </c>
      <c r="LK61" s="322"/>
      <c r="LL61" s="21" t="s">
        <v>9</v>
      </c>
      <c r="LM61" s="341">
        <v>227.12105079176169</v>
      </c>
      <c r="LN61" s="168">
        <v>13.623919038592774</v>
      </c>
      <c r="LO61" s="341">
        <v>106.62315486707159</v>
      </c>
      <c r="LP61" s="168">
        <v>23.576493993558614</v>
      </c>
      <c r="LQ61" s="341">
        <v>199.82839824930909</v>
      </c>
      <c r="LR61" s="168">
        <v>1.2339489863498727</v>
      </c>
      <c r="LS61" s="322"/>
      <c r="LT61" s="21" t="s">
        <v>9</v>
      </c>
      <c r="LU61" s="341">
        <v>106.21552772818826</v>
      </c>
      <c r="LV61" s="168">
        <v>3.9278218719721565</v>
      </c>
      <c r="LW61" s="341">
        <v>132.93239149299725</v>
      </c>
      <c r="LX61" s="168">
        <v>-10.607879105694948</v>
      </c>
      <c r="LY61" s="341">
        <v>155.90725813918391</v>
      </c>
      <c r="LZ61" s="168">
        <v>54.89064234964772</v>
      </c>
      <c r="MA61" s="322"/>
      <c r="MB61" s="21" t="s">
        <v>9</v>
      </c>
      <c r="MC61" s="341">
        <v>158.5845580411933</v>
      </c>
      <c r="MD61" s="168">
        <v>20.933804863051719</v>
      </c>
      <c r="ME61" s="341">
        <v>84.408863614803991</v>
      </c>
      <c r="MF61" s="168">
        <v>7.9093970084825003</v>
      </c>
      <c r="MG61" s="341">
        <v>90.031200558400613</v>
      </c>
      <c r="MH61" s="168">
        <v>1.0374647500702991</v>
      </c>
      <c r="MI61" s="322"/>
      <c r="MJ61" s="21" t="s">
        <v>9</v>
      </c>
      <c r="MK61" s="341">
        <v>88.553637622013937</v>
      </c>
      <c r="ML61" s="168">
        <v>20.955313041246853</v>
      </c>
      <c r="MM61" s="341">
        <v>118.48428135427396</v>
      </c>
      <c r="MN61" s="168">
        <v>8.3198700630841387</v>
      </c>
      <c r="MO61" s="341">
        <v>160.54778217530085</v>
      </c>
      <c r="MP61" s="168">
        <v>11.083382199829714</v>
      </c>
    </row>
    <row r="62" spans="1:354" ht="15" hidden="1" customHeight="1">
      <c r="A62" s="322"/>
      <c r="B62" s="21" t="s">
        <v>10</v>
      </c>
      <c r="C62" s="341">
        <v>92.063871381746466</v>
      </c>
      <c r="D62" s="168">
        <v>9.8671295814123425</v>
      </c>
      <c r="E62" s="341">
        <v>78.446270427764034</v>
      </c>
      <c r="F62" s="168">
        <v>4.6670954905133613</v>
      </c>
      <c r="G62" s="341">
        <v>104.94015784704123</v>
      </c>
      <c r="H62" s="168">
        <v>13.86574583963916</v>
      </c>
      <c r="I62" s="322"/>
      <c r="J62" s="21" t="s">
        <v>10</v>
      </c>
      <c r="K62" s="341">
        <v>101.59302508844435</v>
      </c>
      <c r="L62" s="168">
        <v>2.693709020764274</v>
      </c>
      <c r="M62" s="341">
        <v>105.81008864098169</v>
      </c>
      <c r="N62" s="168">
        <v>-6.9384453224529636</v>
      </c>
      <c r="O62" s="341">
        <v>98.655680146768091</v>
      </c>
      <c r="P62" s="168">
        <v>0.74308683403019415</v>
      </c>
      <c r="Q62" s="322"/>
      <c r="R62" s="21" t="s">
        <v>10</v>
      </c>
      <c r="S62" s="341">
        <v>98.570723853509705</v>
      </c>
      <c r="T62" s="168">
        <v>-24.664048466957553</v>
      </c>
      <c r="U62" s="341">
        <v>174.03134753573065</v>
      </c>
      <c r="V62" s="168">
        <v>26.037088331189466</v>
      </c>
      <c r="W62" s="341">
        <v>140.7926182872894</v>
      </c>
      <c r="X62" s="168">
        <v>3.1004550200777459</v>
      </c>
      <c r="Y62" s="322"/>
      <c r="Z62" s="21" t="s">
        <v>10</v>
      </c>
      <c r="AA62" s="341">
        <v>174.8344579217609</v>
      </c>
      <c r="AB62" s="168">
        <v>11.771736834774345</v>
      </c>
      <c r="AC62" s="341">
        <v>146.47357738406313</v>
      </c>
      <c r="AD62" s="168">
        <v>11.428211824341702</v>
      </c>
      <c r="AE62" s="341">
        <v>183.71740821075642</v>
      </c>
      <c r="AF62" s="168">
        <v>29.563157621178107</v>
      </c>
      <c r="AG62" s="322"/>
      <c r="AH62" s="21" t="s">
        <v>10</v>
      </c>
      <c r="AI62" s="341">
        <v>104.4289785874635</v>
      </c>
      <c r="AJ62" s="168">
        <v>2.5340054792347217</v>
      </c>
      <c r="AK62" s="341">
        <v>213.9296266265703</v>
      </c>
      <c r="AL62" s="168">
        <v>14.9948439774344</v>
      </c>
      <c r="AM62" s="341">
        <v>94.450960201638466</v>
      </c>
      <c r="AN62" s="168">
        <v>-0.80748319711688055</v>
      </c>
      <c r="AO62" s="322"/>
      <c r="AP62" s="21" t="s">
        <v>10</v>
      </c>
      <c r="AQ62" s="341">
        <v>195.29149357850824</v>
      </c>
      <c r="AR62" s="168">
        <v>15.317536231977783</v>
      </c>
      <c r="AS62" s="341">
        <v>152.01751055442477</v>
      </c>
      <c r="AT62" s="168">
        <v>22.987934904899561</v>
      </c>
      <c r="AU62" s="341">
        <v>163.45677144570115</v>
      </c>
      <c r="AV62" s="168">
        <v>23.061952070530126</v>
      </c>
      <c r="AW62" s="322"/>
      <c r="AX62" s="21" t="s">
        <v>10</v>
      </c>
      <c r="AY62" s="341">
        <v>147.56917417729144</v>
      </c>
      <c r="AZ62" s="168">
        <v>18.187374421805075</v>
      </c>
      <c r="BA62" s="341">
        <v>115.2453669313345</v>
      </c>
      <c r="BB62" s="168">
        <v>-4.6500625355845813</v>
      </c>
      <c r="BC62" s="341">
        <v>149.01562190491742</v>
      </c>
      <c r="BD62" s="168">
        <v>-14.663344066261743</v>
      </c>
      <c r="BE62" s="322"/>
      <c r="BF62" s="21" t="s">
        <v>10</v>
      </c>
      <c r="BG62" s="341">
        <v>124.43592988607433</v>
      </c>
      <c r="BH62" s="168">
        <v>-14.3004558658604</v>
      </c>
      <c r="BI62" s="341">
        <v>102.52428224163708</v>
      </c>
      <c r="BJ62" s="168">
        <v>-7.8303793429551973</v>
      </c>
      <c r="BK62" s="341">
        <v>202.9998877724843</v>
      </c>
      <c r="BL62" s="168">
        <v>15.748453661916912</v>
      </c>
      <c r="BM62" s="322"/>
      <c r="BN62" s="21" t="s">
        <v>10</v>
      </c>
      <c r="BO62" s="341">
        <v>121.0506267249237</v>
      </c>
      <c r="BP62" s="168">
        <v>9.8587205456812939</v>
      </c>
      <c r="BQ62" s="341">
        <v>118.27131480532394</v>
      </c>
      <c r="BR62" s="168">
        <v>82.781060106205217</v>
      </c>
      <c r="BS62" s="341">
        <v>146.82092207110227</v>
      </c>
      <c r="BT62" s="168">
        <v>7.0200571946578521</v>
      </c>
      <c r="BU62" s="322"/>
      <c r="BV62" s="21" t="s">
        <v>10</v>
      </c>
      <c r="BW62" s="341">
        <v>146.4031720125131</v>
      </c>
      <c r="BX62" s="168">
        <v>27.826032319403666</v>
      </c>
      <c r="BY62" s="341">
        <v>71.413098946051704</v>
      </c>
      <c r="BZ62" s="168">
        <v>234.49692343660712</v>
      </c>
      <c r="CA62" s="341">
        <v>116.02601980595205</v>
      </c>
      <c r="CB62" s="168">
        <v>-2.1595099593629641</v>
      </c>
      <c r="CC62" s="322"/>
      <c r="CD62" s="21" t="s">
        <v>10</v>
      </c>
      <c r="CE62" s="341">
        <v>136.81218331308344</v>
      </c>
      <c r="CF62" s="168">
        <v>17.013901286662488</v>
      </c>
      <c r="CG62" s="341">
        <v>83.961477592655612</v>
      </c>
      <c r="CH62" s="168">
        <v>3.4226600831565435</v>
      </c>
      <c r="CI62" s="341">
        <v>111.25143936002384</v>
      </c>
      <c r="CJ62" s="168">
        <v>5.3886455645319131</v>
      </c>
      <c r="CK62" s="322"/>
      <c r="CL62" s="21" t="s">
        <v>10</v>
      </c>
      <c r="CM62" s="341">
        <v>200.49918489006041</v>
      </c>
      <c r="CN62" s="168">
        <v>146.65868736407833</v>
      </c>
      <c r="CO62" s="341">
        <v>93.868977119799297</v>
      </c>
      <c r="CP62" s="168">
        <v>26.515030083423355</v>
      </c>
      <c r="CQ62" s="341">
        <v>98.782790275869957</v>
      </c>
      <c r="CR62" s="168">
        <v>41.690224805903085</v>
      </c>
      <c r="CS62" s="322"/>
      <c r="CT62" s="21" t="s">
        <v>10</v>
      </c>
      <c r="CU62" s="341">
        <v>141.98660099184659</v>
      </c>
      <c r="CV62" s="168">
        <v>5.5847863261134307</v>
      </c>
      <c r="CW62" s="341">
        <v>86.220075373188095</v>
      </c>
      <c r="CX62" s="168">
        <v>66.022387996303365</v>
      </c>
      <c r="CY62" s="341">
        <v>125.85041545834908</v>
      </c>
      <c r="CZ62" s="168">
        <v>-3.6293013827069132</v>
      </c>
      <c r="DA62" s="322"/>
      <c r="DB62" s="21" t="s">
        <v>10</v>
      </c>
      <c r="DC62" s="341">
        <v>72.311754109555778</v>
      </c>
      <c r="DD62" s="168">
        <v>0.15742597887393117</v>
      </c>
      <c r="DE62" s="341">
        <v>344.78035299199792</v>
      </c>
      <c r="DF62" s="168">
        <v>41.531299271708804</v>
      </c>
      <c r="DG62" s="341">
        <v>103.15780491939204</v>
      </c>
      <c r="DH62" s="168">
        <v>-14.984388792366133</v>
      </c>
      <c r="DI62" s="322"/>
      <c r="DJ62" s="21" t="s">
        <v>10</v>
      </c>
      <c r="DK62" s="341">
        <v>190.98614342526125</v>
      </c>
      <c r="DL62" s="168">
        <v>15.186890514247068</v>
      </c>
      <c r="DM62" s="341">
        <v>48.728934549376504</v>
      </c>
      <c r="DN62" s="168">
        <v>-8.918619805131101</v>
      </c>
      <c r="DO62" s="341">
        <v>136.10973929846571</v>
      </c>
      <c r="DP62" s="168">
        <v>34.72110124171698</v>
      </c>
      <c r="DQ62" s="322"/>
      <c r="DR62" s="21" t="s">
        <v>10</v>
      </c>
      <c r="DS62" s="341">
        <v>158.73281803303982</v>
      </c>
      <c r="DT62" s="168">
        <v>19.323524397355101</v>
      </c>
      <c r="DU62" s="341">
        <v>118.7364791047939</v>
      </c>
      <c r="DV62" s="168">
        <v>6.0640003229099193</v>
      </c>
      <c r="DW62" s="341">
        <v>118.62567402522679</v>
      </c>
      <c r="DX62" s="168">
        <v>19.238686684192686</v>
      </c>
      <c r="DY62" s="322"/>
      <c r="DZ62" s="21" t="s">
        <v>10</v>
      </c>
      <c r="EA62" s="341">
        <v>128.53962738993914</v>
      </c>
      <c r="EB62" s="168">
        <v>11.279010480130253</v>
      </c>
      <c r="EC62" s="341">
        <v>132.68060770375757</v>
      </c>
      <c r="ED62" s="168">
        <v>18.549167570075809</v>
      </c>
      <c r="EE62" s="341">
        <v>119.51833927648931</v>
      </c>
      <c r="EF62" s="168">
        <v>-1.7760944532196277</v>
      </c>
      <c r="EG62" s="322"/>
      <c r="EH62" s="21" t="s">
        <v>10</v>
      </c>
      <c r="EI62" s="341">
        <v>138.0026396778978</v>
      </c>
      <c r="EJ62" s="168">
        <v>9.8042659222059569E-2</v>
      </c>
      <c r="EK62" s="341">
        <v>173.0673481280148</v>
      </c>
      <c r="EL62" s="168">
        <v>24.617323535614304</v>
      </c>
      <c r="EM62" s="341">
        <v>118.74483186298308</v>
      </c>
      <c r="EN62" s="168">
        <v>7.5213241413926823</v>
      </c>
      <c r="EO62" s="322"/>
      <c r="EP62" s="21" t="s">
        <v>10</v>
      </c>
      <c r="EQ62" s="341">
        <v>55.177884731997743</v>
      </c>
      <c r="ER62" s="168">
        <v>-27.580085051574784</v>
      </c>
      <c r="ES62" s="341">
        <v>149.52761005945231</v>
      </c>
      <c r="ET62" s="168">
        <v>-2.3951205471210528</v>
      </c>
      <c r="EU62" s="341">
        <v>66.243476607824221</v>
      </c>
      <c r="EV62" s="168">
        <v>-31.302174679214104</v>
      </c>
      <c r="EW62" s="322"/>
      <c r="EX62" s="21" t="s">
        <v>10</v>
      </c>
      <c r="EY62" s="341">
        <v>98.231486636026148</v>
      </c>
      <c r="EZ62" s="168">
        <v>2.276927538370316</v>
      </c>
      <c r="FA62" s="341">
        <v>89.249352316925581</v>
      </c>
      <c r="FB62" s="168">
        <v>-13.919346104642685</v>
      </c>
      <c r="FC62" s="341">
        <v>243.21635466919943</v>
      </c>
      <c r="FD62" s="168">
        <v>6.5756647196877083</v>
      </c>
      <c r="FE62" s="322"/>
      <c r="FF62" s="21" t="s">
        <v>10</v>
      </c>
      <c r="FG62" s="341">
        <v>129.11881203868435</v>
      </c>
      <c r="FH62" s="168">
        <v>3.8165945287625789</v>
      </c>
      <c r="FI62" s="341">
        <v>198.85223708322599</v>
      </c>
      <c r="FJ62" s="168">
        <v>8.5710549671334348</v>
      </c>
      <c r="FK62" s="341">
        <v>112.53440595491223</v>
      </c>
      <c r="FL62" s="168">
        <v>6.0053742466241715</v>
      </c>
      <c r="FM62" s="322"/>
      <c r="FN62" s="21" t="s">
        <v>10</v>
      </c>
      <c r="FO62" s="341">
        <v>132.10640834692623</v>
      </c>
      <c r="FP62" s="168">
        <v>18.473738770703704</v>
      </c>
      <c r="FQ62" s="341">
        <v>225.28752726687517</v>
      </c>
      <c r="FR62" s="168">
        <v>-23.05400787668286</v>
      </c>
      <c r="FS62" s="341">
        <v>168.36768920512239</v>
      </c>
      <c r="FT62" s="168">
        <v>24.578599266201735</v>
      </c>
      <c r="FU62" s="322"/>
      <c r="FV62" s="21" t="s">
        <v>10</v>
      </c>
      <c r="FW62" s="341">
        <v>142.0979026999901</v>
      </c>
      <c r="FX62" s="168">
        <v>9.6357405684222925</v>
      </c>
      <c r="FY62" s="341">
        <v>192.29633007407497</v>
      </c>
      <c r="FZ62" s="168">
        <v>25.829602104241104</v>
      </c>
      <c r="GA62" s="341">
        <v>84.194165830565069</v>
      </c>
      <c r="GB62" s="168">
        <v>-17.274214321759857</v>
      </c>
      <c r="GC62" s="322"/>
      <c r="GD62" s="21" t="s">
        <v>10</v>
      </c>
      <c r="GE62" s="341">
        <v>166.02069987500616</v>
      </c>
      <c r="GF62" s="168">
        <v>6.034141393503333</v>
      </c>
      <c r="GG62" s="341">
        <v>125.05811460575738</v>
      </c>
      <c r="GH62" s="168">
        <v>-3.8150671557265667</v>
      </c>
      <c r="GI62" s="341">
        <v>85.228738143060809</v>
      </c>
      <c r="GJ62" s="168">
        <v>-9.5801877509972115</v>
      </c>
      <c r="GK62" s="322"/>
      <c r="GL62" s="21" t="s">
        <v>10</v>
      </c>
      <c r="GM62" s="341">
        <v>137.30312722761377</v>
      </c>
      <c r="GN62" s="168">
        <v>1.8012964630330259</v>
      </c>
      <c r="GO62" s="341">
        <v>127.03970857601371</v>
      </c>
      <c r="GP62" s="168">
        <v>3.6695445855418711</v>
      </c>
      <c r="GQ62" s="341">
        <v>104.18216728430484</v>
      </c>
      <c r="GR62" s="168">
        <v>16.264208771735042</v>
      </c>
      <c r="GS62" s="322"/>
      <c r="GT62" s="21" t="s">
        <v>10</v>
      </c>
      <c r="GU62" s="341">
        <v>62.033789015442693</v>
      </c>
      <c r="GV62" s="168">
        <v>-4.3006992216804889</v>
      </c>
      <c r="GW62" s="341">
        <v>116.2422122695091</v>
      </c>
      <c r="GX62" s="168">
        <v>21.350928764136484</v>
      </c>
      <c r="GY62" s="341">
        <v>77.99606190793709</v>
      </c>
      <c r="GZ62" s="168">
        <v>-3.5658359340434913</v>
      </c>
      <c r="HA62" s="322"/>
      <c r="HB62" s="21" t="s">
        <v>10</v>
      </c>
      <c r="HC62" s="341">
        <v>96.926758346583881</v>
      </c>
      <c r="HD62" s="168">
        <v>9.334677275578656</v>
      </c>
      <c r="HE62" s="341">
        <v>194.30767527503164</v>
      </c>
      <c r="HF62" s="168">
        <v>45.450091800008039</v>
      </c>
      <c r="HG62" s="341">
        <v>98.131648005631732</v>
      </c>
      <c r="HH62" s="168">
        <v>48.985164860927512</v>
      </c>
      <c r="HI62" s="322"/>
      <c r="HJ62" s="21" t="s">
        <v>10</v>
      </c>
      <c r="HK62" s="341">
        <v>85.270716103357998</v>
      </c>
      <c r="HL62" s="168">
        <v>11.274682733041018</v>
      </c>
      <c r="HM62" s="341">
        <v>91.3834366115655</v>
      </c>
      <c r="HN62" s="168">
        <v>35.861967413819684</v>
      </c>
      <c r="HO62" s="341">
        <v>90.502341683222085</v>
      </c>
      <c r="HP62" s="168">
        <v>2.5307650929760541</v>
      </c>
      <c r="HQ62" s="322"/>
      <c r="HR62" s="21" t="s">
        <v>10</v>
      </c>
      <c r="HS62" s="341">
        <v>101.99530484410428</v>
      </c>
      <c r="HT62" s="168">
        <v>4.8195364819261641</v>
      </c>
      <c r="HU62" s="341">
        <v>145.63239335293284</v>
      </c>
      <c r="HV62" s="168">
        <v>10.25401872553762</v>
      </c>
      <c r="HW62" s="341">
        <v>73.876280142147962</v>
      </c>
      <c r="HX62" s="168">
        <v>7.5881924756541395</v>
      </c>
      <c r="HY62" s="322"/>
      <c r="HZ62" s="21" t="s">
        <v>10</v>
      </c>
      <c r="IA62" s="341">
        <v>97.650694892387193</v>
      </c>
      <c r="IB62" s="168">
        <v>9.929421804654865</v>
      </c>
      <c r="IC62" s="341">
        <v>117.14456192853373</v>
      </c>
      <c r="ID62" s="168">
        <v>14.878557545498893</v>
      </c>
      <c r="IE62" s="341">
        <v>92.017740640546648</v>
      </c>
      <c r="IF62" s="168">
        <v>-5.3895717017651634</v>
      </c>
      <c r="IG62" s="322"/>
      <c r="IH62" s="21" t="s">
        <v>10</v>
      </c>
      <c r="II62" s="341">
        <v>121.56442132013616</v>
      </c>
      <c r="IJ62" s="168">
        <v>14.728564396108254</v>
      </c>
      <c r="IK62" s="341">
        <v>119.51963390450209</v>
      </c>
      <c r="IL62" s="168">
        <v>35.695512532146267</v>
      </c>
      <c r="IM62" s="341">
        <v>100.89786350293043</v>
      </c>
      <c r="IN62" s="168">
        <v>39.596318837958592</v>
      </c>
      <c r="IO62" s="341">
        <v>120.02991108609517</v>
      </c>
      <c r="IP62" s="168">
        <v>5.3443579721922561</v>
      </c>
      <c r="IQ62" s="322"/>
      <c r="IR62" s="21" t="s">
        <v>10</v>
      </c>
      <c r="IS62" s="341">
        <v>81.830220781092876</v>
      </c>
      <c r="IT62" s="168">
        <v>-2.8992848876763162</v>
      </c>
      <c r="IU62" s="341">
        <v>95.235052779736804</v>
      </c>
      <c r="IV62" s="168">
        <v>9.0730324104311535</v>
      </c>
      <c r="IW62" s="341">
        <v>96.095376642250002</v>
      </c>
      <c r="IX62" s="168">
        <v>-11.803936671400905</v>
      </c>
      <c r="IY62" s="322"/>
      <c r="IZ62" s="21" t="s">
        <v>10</v>
      </c>
      <c r="JA62" s="341">
        <v>141.08934173945235</v>
      </c>
      <c r="JB62" s="168">
        <v>28.897017167473535</v>
      </c>
      <c r="JC62" s="341">
        <v>182.62626411792667</v>
      </c>
      <c r="JD62" s="168">
        <v>15.130035979506928</v>
      </c>
      <c r="JE62" s="341">
        <v>231.39385911373577</v>
      </c>
      <c r="JF62" s="168">
        <v>41.461812250536354</v>
      </c>
      <c r="JG62" s="322"/>
      <c r="JH62" s="21" t="s">
        <v>10</v>
      </c>
      <c r="JI62" s="341">
        <v>135.02080644137013</v>
      </c>
      <c r="JJ62" s="168">
        <v>-25.447607917777887</v>
      </c>
      <c r="JK62" s="341">
        <v>250.95319321789646</v>
      </c>
      <c r="JL62" s="168">
        <v>26.998871802625061</v>
      </c>
      <c r="JM62" s="341">
        <v>114.40335262769133</v>
      </c>
      <c r="JN62" s="168">
        <v>-1.4734448143131544</v>
      </c>
      <c r="JO62" s="322"/>
      <c r="JP62" s="21" t="s">
        <v>10</v>
      </c>
      <c r="JQ62" s="341">
        <v>107.7917137193222</v>
      </c>
      <c r="JR62" s="168">
        <v>4.5794824352306023</v>
      </c>
      <c r="JS62" s="341">
        <v>140.95660457687418</v>
      </c>
      <c r="JT62" s="168">
        <v>13.756453638541828</v>
      </c>
      <c r="JU62" s="341">
        <v>136.6135526796163</v>
      </c>
      <c r="JV62" s="168">
        <v>8.1867173886757314</v>
      </c>
      <c r="JW62" s="322"/>
      <c r="JX62" s="21" t="s">
        <v>10</v>
      </c>
      <c r="JY62" s="341">
        <v>97.557234489846181</v>
      </c>
      <c r="JZ62" s="168">
        <v>1.1036897123268545</v>
      </c>
      <c r="KA62" s="341">
        <v>202.42715313238753</v>
      </c>
      <c r="KB62" s="168">
        <v>14.162741389015437</v>
      </c>
      <c r="KC62" s="341">
        <v>186.92195108808923</v>
      </c>
      <c r="KD62" s="168">
        <v>29.203879738580326</v>
      </c>
      <c r="KE62" s="322"/>
      <c r="KF62" s="21" t="s">
        <v>10</v>
      </c>
      <c r="KG62" s="341">
        <v>90.678575763255978</v>
      </c>
      <c r="KH62" s="168">
        <v>-7.697933548899158</v>
      </c>
      <c r="KI62" s="341">
        <v>160.50537967505144</v>
      </c>
      <c r="KJ62" s="168">
        <v>21.317392419421992</v>
      </c>
      <c r="KK62" s="341">
        <v>116.54409946810559</v>
      </c>
      <c r="KL62" s="168">
        <v>-7.9607452919219384</v>
      </c>
      <c r="KM62" s="322"/>
      <c r="KN62" s="21" t="s">
        <v>10</v>
      </c>
      <c r="KO62" s="341">
        <v>48.158707840278133</v>
      </c>
      <c r="KP62" s="168">
        <v>-28.332238792858988</v>
      </c>
      <c r="KQ62" s="341">
        <v>152.43344013974277</v>
      </c>
      <c r="KR62" s="168">
        <v>2.8022393322887069</v>
      </c>
      <c r="KS62" s="341">
        <v>94.452792778937194</v>
      </c>
      <c r="KT62" s="168">
        <v>-6.9342101272480079</v>
      </c>
      <c r="KU62" s="322"/>
      <c r="KV62" s="21" t="s">
        <v>10</v>
      </c>
      <c r="KW62" s="341">
        <v>131.45238645994979</v>
      </c>
      <c r="KX62" s="168">
        <v>8.1146290935266023</v>
      </c>
      <c r="KY62" s="341">
        <v>176.61961633895694</v>
      </c>
      <c r="KZ62" s="168">
        <v>16.485434551192157</v>
      </c>
      <c r="LA62" s="341">
        <v>148.29586486996735</v>
      </c>
      <c r="LB62" s="168">
        <v>-1.7120614286133389</v>
      </c>
      <c r="LC62" s="322"/>
      <c r="LD62" s="21" t="s">
        <v>10</v>
      </c>
      <c r="LE62" s="341">
        <v>146.46063735705755</v>
      </c>
      <c r="LF62" s="168">
        <v>6.4434220327418217</v>
      </c>
      <c r="LG62" s="341">
        <v>108.51368379836242</v>
      </c>
      <c r="LH62" s="168">
        <v>-11.479305825319784</v>
      </c>
      <c r="LI62" s="341">
        <v>62.320808472005787</v>
      </c>
      <c r="LJ62" s="168">
        <v>7.1023787307100434</v>
      </c>
      <c r="LK62" s="322"/>
      <c r="LL62" s="21" t="s">
        <v>10</v>
      </c>
      <c r="LM62" s="341">
        <v>228.98994794941066</v>
      </c>
      <c r="LN62" s="168">
        <v>33.117365749098695</v>
      </c>
      <c r="LO62" s="341">
        <v>91.133317785032816</v>
      </c>
      <c r="LP62" s="168">
        <v>-8.9449894775135022</v>
      </c>
      <c r="LQ62" s="341">
        <v>210.09189011850071</v>
      </c>
      <c r="LR62" s="168">
        <v>28.327526095380506</v>
      </c>
      <c r="LS62" s="322"/>
      <c r="LT62" s="21" t="s">
        <v>10</v>
      </c>
      <c r="LU62" s="341">
        <v>102.9713141690499</v>
      </c>
      <c r="LV62" s="168">
        <v>-11.543684261753768</v>
      </c>
      <c r="LW62" s="341">
        <v>132.7448783105302</v>
      </c>
      <c r="LX62" s="168">
        <v>-3.263112658199816</v>
      </c>
      <c r="LY62" s="341">
        <v>123.1818063018988</v>
      </c>
      <c r="LZ62" s="168">
        <v>214.98144673037098</v>
      </c>
      <c r="MA62" s="322"/>
      <c r="MB62" s="21" t="s">
        <v>10</v>
      </c>
      <c r="MC62" s="341">
        <v>154.64178230909184</v>
      </c>
      <c r="MD62" s="168">
        <v>33.639396973757641</v>
      </c>
      <c r="ME62" s="341">
        <v>107.71763226707147</v>
      </c>
      <c r="MF62" s="168">
        <v>2.6610564676822719</v>
      </c>
      <c r="MG62" s="341">
        <v>95.494953540040569</v>
      </c>
      <c r="MH62" s="168">
        <v>10.838425026841819</v>
      </c>
      <c r="MI62" s="322"/>
      <c r="MJ62" s="21" t="s">
        <v>10</v>
      </c>
      <c r="MK62" s="341">
        <v>96.103356357673704</v>
      </c>
      <c r="ML62" s="168">
        <v>60.791317584345165</v>
      </c>
      <c r="MM62" s="341">
        <v>110.54651179148611</v>
      </c>
      <c r="MN62" s="168">
        <v>22.409251901330521</v>
      </c>
      <c r="MO62" s="341">
        <v>166.8987332208454</v>
      </c>
      <c r="MP62" s="168">
        <v>24.738809315731515</v>
      </c>
    </row>
    <row r="63" spans="1:354" ht="15" hidden="1" customHeight="1">
      <c r="A63" s="322"/>
      <c r="B63" s="21" t="s">
        <v>11</v>
      </c>
      <c r="C63" s="341">
        <v>97.555127790218151</v>
      </c>
      <c r="D63" s="168">
        <v>6.69911606120111</v>
      </c>
      <c r="E63" s="341">
        <v>82.966529362167634</v>
      </c>
      <c r="F63" s="168">
        <v>6.5594798046012812</v>
      </c>
      <c r="G63" s="341">
        <v>111.3495526027467</v>
      </c>
      <c r="H63" s="168">
        <v>6.7977150679989933</v>
      </c>
      <c r="I63" s="322"/>
      <c r="J63" s="21" t="s">
        <v>11</v>
      </c>
      <c r="K63" s="341">
        <v>102.46277492540257</v>
      </c>
      <c r="L63" s="168">
        <v>6.2924385218298085</v>
      </c>
      <c r="M63" s="341">
        <v>104.6622570281271</v>
      </c>
      <c r="N63" s="168">
        <v>-8.8360244173599227</v>
      </c>
      <c r="O63" s="341">
        <v>104.16457989565266</v>
      </c>
      <c r="P63" s="168">
        <v>9.1980914835215515</v>
      </c>
      <c r="Q63" s="322"/>
      <c r="R63" s="21" t="s">
        <v>11</v>
      </c>
      <c r="S63" s="341">
        <v>124.09570118147418</v>
      </c>
      <c r="T63" s="168">
        <v>-10.45275079624966</v>
      </c>
      <c r="U63" s="341">
        <v>198.92536832521452</v>
      </c>
      <c r="V63" s="168">
        <v>29.47660632498355</v>
      </c>
      <c r="W63" s="341">
        <v>159.90033146544189</v>
      </c>
      <c r="X63" s="168">
        <v>6.2478252022847727</v>
      </c>
      <c r="Y63" s="322"/>
      <c r="Z63" s="21" t="s">
        <v>11</v>
      </c>
      <c r="AA63" s="341">
        <v>141.3849182858211</v>
      </c>
      <c r="AB63" s="168">
        <v>5.8482776980556253</v>
      </c>
      <c r="AC63" s="341">
        <v>124.55057413206642</v>
      </c>
      <c r="AD63" s="168">
        <v>-15.403715946822288</v>
      </c>
      <c r="AE63" s="341">
        <v>174.1326301985315</v>
      </c>
      <c r="AF63" s="168">
        <v>20.004767312932486</v>
      </c>
      <c r="AG63" s="322"/>
      <c r="AH63" s="21" t="s">
        <v>11</v>
      </c>
      <c r="AI63" s="341">
        <v>115.66312644640686</v>
      </c>
      <c r="AJ63" s="168">
        <v>-2.4122144112279926</v>
      </c>
      <c r="AK63" s="341">
        <v>169.98741628412773</v>
      </c>
      <c r="AL63" s="168">
        <v>11.439915237303282</v>
      </c>
      <c r="AM63" s="341">
        <v>94.91586641850661</v>
      </c>
      <c r="AN63" s="168">
        <v>-7.9795426895109074</v>
      </c>
      <c r="AO63" s="322"/>
      <c r="AP63" s="21" t="s">
        <v>11</v>
      </c>
      <c r="AQ63" s="341">
        <v>147.98847482167704</v>
      </c>
      <c r="AR63" s="168">
        <v>8.427375904943176</v>
      </c>
      <c r="AS63" s="341">
        <v>153.53950346188057</v>
      </c>
      <c r="AT63" s="168">
        <v>14.033836063062566</v>
      </c>
      <c r="AU63" s="341">
        <v>159.32851612789634</v>
      </c>
      <c r="AV63" s="168">
        <v>10.167207685779317</v>
      </c>
      <c r="AW63" s="322"/>
      <c r="AX63" s="21" t="s">
        <v>11</v>
      </c>
      <c r="AY63" s="341">
        <v>151.07588699117687</v>
      </c>
      <c r="AZ63" s="168">
        <v>8.2166705152377943</v>
      </c>
      <c r="BA63" s="341">
        <v>119.85619044266866</v>
      </c>
      <c r="BB63" s="168">
        <v>8.6481506267501089</v>
      </c>
      <c r="BC63" s="341">
        <v>140.36667724911953</v>
      </c>
      <c r="BD63" s="168">
        <v>-13.04327204539419</v>
      </c>
      <c r="BE63" s="322"/>
      <c r="BF63" s="21" t="s">
        <v>11</v>
      </c>
      <c r="BG63" s="341">
        <v>116.97851613555015</v>
      </c>
      <c r="BH63" s="168">
        <v>-15.128955857601369</v>
      </c>
      <c r="BI63" s="341">
        <v>109.36842009931551</v>
      </c>
      <c r="BJ63" s="168">
        <v>-15.494964070262924</v>
      </c>
      <c r="BK63" s="341">
        <v>204.94754810097029</v>
      </c>
      <c r="BL63" s="168">
        <v>13.730760825485049</v>
      </c>
      <c r="BM63" s="322"/>
      <c r="BN63" s="21" t="s">
        <v>11</v>
      </c>
      <c r="BO63" s="341">
        <v>120.79196949003585</v>
      </c>
      <c r="BP63" s="168">
        <v>-3.7621108229332663</v>
      </c>
      <c r="BQ63" s="341">
        <v>146.72443826779644</v>
      </c>
      <c r="BR63" s="168">
        <v>-10.335739851619664</v>
      </c>
      <c r="BS63" s="341">
        <v>136.55488680241464</v>
      </c>
      <c r="BT63" s="168">
        <v>9.5162632725085246</v>
      </c>
      <c r="BU63" s="322"/>
      <c r="BV63" s="21" t="s">
        <v>11</v>
      </c>
      <c r="BW63" s="341">
        <v>146.20172054722977</v>
      </c>
      <c r="BX63" s="168">
        <v>14.898556123870279</v>
      </c>
      <c r="BY63" s="341">
        <v>105.36097320361505</v>
      </c>
      <c r="BZ63" s="168">
        <v>-12.980479471964543</v>
      </c>
      <c r="CA63" s="341">
        <v>137.87535926363634</v>
      </c>
      <c r="CB63" s="168">
        <v>15.283256202623491</v>
      </c>
      <c r="CC63" s="322"/>
      <c r="CD63" s="21" t="s">
        <v>11</v>
      </c>
      <c r="CE63" s="341">
        <v>137.12092059112589</v>
      </c>
      <c r="CF63" s="168">
        <v>-4.0840933017392445E-2</v>
      </c>
      <c r="CG63" s="341">
        <v>78.672588403324369</v>
      </c>
      <c r="CH63" s="168">
        <v>1.3428141619048972</v>
      </c>
      <c r="CI63" s="341">
        <v>153.27219002784156</v>
      </c>
      <c r="CJ63" s="168">
        <v>-1.7912939615608963</v>
      </c>
      <c r="CK63" s="322"/>
      <c r="CL63" s="21" t="s">
        <v>11</v>
      </c>
      <c r="CM63" s="341">
        <v>175.45553315260386</v>
      </c>
      <c r="CN63" s="168">
        <v>9.689278117848275</v>
      </c>
      <c r="CO63" s="341">
        <v>101.21493545137456</v>
      </c>
      <c r="CP63" s="168">
        <v>14.766592559876713</v>
      </c>
      <c r="CQ63" s="341">
        <v>121.36568486778873</v>
      </c>
      <c r="CR63" s="168">
        <v>26.360309024669064</v>
      </c>
      <c r="CS63" s="322"/>
      <c r="CT63" s="21" t="s">
        <v>11</v>
      </c>
      <c r="CU63" s="341">
        <v>143.03819015055498</v>
      </c>
      <c r="CV63" s="168">
        <v>-1.3173632260855044</v>
      </c>
      <c r="CW63" s="341">
        <v>72.670887873605366</v>
      </c>
      <c r="CX63" s="168">
        <v>-21.766484124451793</v>
      </c>
      <c r="CY63" s="341">
        <v>167.28600628731905</v>
      </c>
      <c r="CZ63" s="168">
        <v>-11.983724187264343</v>
      </c>
      <c r="DA63" s="322"/>
      <c r="DB63" s="21" t="s">
        <v>11</v>
      </c>
      <c r="DC63" s="341">
        <v>84.70759168347783</v>
      </c>
      <c r="DD63" s="168">
        <v>-10.05588476709768</v>
      </c>
      <c r="DE63" s="341">
        <v>385.03527797766509</v>
      </c>
      <c r="DF63" s="168">
        <v>25.707762694928476</v>
      </c>
      <c r="DG63" s="341">
        <v>105.10183724531976</v>
      </c>
      <c r="DH63" s="168">
        <v>-11.917442088119614</v>
      </c>
      <c r="DI63" s="322"/>
      <c r="DJ63" s="21" t="s">
        <v>11</v>
      </c>
      <c r="DK63" s="341">
        <v>202.02414600345537</v>
      </c>
      <c r="DL63" s="168">
        <v>5.8968658562585006</v>
      </c>
      <c r="DM63" s="341">
        <v>56.608467904855821</v>
      </c>
      <c r="DN63" s="168">
        <v>-7.7104216863166641</v>
      </c>
      <c r="DO63" s="341">
        <v>128.03369837259055</v>
      </c>
      <c r="DP63" s="168">
        <v>10.166970981794222</v>
      </c>
      <c r="DQ63" s="322"/>
      <c r="DR63" s="21" t="s">
        <v>11</v>
      </c>
      <c r="DS63" s="341">
        <v>133.7564385333591</v>
      </c>
      <c r="DT63" s="168">
        <v>-13.315574857009366</v>
      </c>
      <c r="DU63" s="341">
        <v>135.0596846457606</v>
      </c>
      <c r="DV63" s="168">
        <v>3.7303832451901116</v>
      </c>
      <c r="DW63" s="341">
        <v>150.67879405692457</v>
      </c>
      <c r="DX63" s="168">
        <v>13.958223249021671</v>
      </c>
      <c r="DY63" s="322"/>
      <c r="DZ63" s="21" t="s">
        <v>11</v>
      </c>
      <c r="EA63" s="341">
        <v>121.94625945730111</v>
      </c>
      <c r="EB63" s="168">
        <v>5.0216953518865637</v>
      </c>
      <c r="EC63" s="341">
        <v>159.01591397120993</v>
      </c>
      <c r="ED63" s="168">
        <v>11.967123614509717</v>
      </c>
      <c r="EE63" s="341">
        <v>120.71155027667233</v>
      </c>
      <c r="EF63" s="168">
        <v>-4.0893506900473966</v>
      </c>
      <c r="EG63" s="322"/>
      <c r="EH63" s="21" t="s">
        <v>11</v>
      </c>
      <c r="EI63" s="341">
        <v>134.23938424416795</v>
      </c>
      <c r="EJ63" s="168">
        <v>-3.7334592756613745</v>
      </c>
      <c r="EK63" s="341">
        <v>179.29452791895642</v>
      </c>
      <c r="EL63" s="168">
        <v>38.620676707358342</v>
      </c>
      <c r="EM63" s="341">
        <v>102.27065319746485</v>
      </c>
      <c r="EN63" s="168">
        <v>-7.3841382128513402</v>
      </c>
      <c r="EO63" s="322"/>
      <c r="EP63" s="21" t="s">
        <v>11</v>
      </c>
      <c r="EQ63" s="341">
        <v>70.480705223476065</v>
      </c>
      <c r="ER63" s="168">
        <v>-13.453453888292358</v>
      </c>
      <c r="ES63" s="341">
        <v>144.16019907519032</v>
      </c>
      <c r="ET63" s="168">
        <v>-2.9120378525790045</v>
      </c>
      <c r="EU63" s="341">
        <v>65.390436882799989</v>
      </c>
      <c r="EV63" s="168">
        <v>-21.245345450439075</v>
      </c>
      <c r="EW63" s="322"/>
      <c r="EX63" s="21" t="s">
        <v>11</v>
      </c>
      <c r="EY63" s="341">
        <v>87.733782097714894</v>
      </c>
      <c r="EZ63" s="168">
        <v>-15.132535561167188</v>
      </c>
      <c r="FA63" s="341">
        <v>91.023307760784348</v>
      </c>
      <c r="FB63" s="168">
        <v>-12.138571178173578</v>
      </c>
      <c r="FC63" s="341">
        <v>247.84827890932539</v>
      </c>
      <c r="FD63" s="168">
        <v>16.306955470003999</v>
      </c>
      <c r="FE63" s="322"/>
      <c r="FF63" s="21" t="s">
        <v>11</v>
      </c>
      <c r="FG63" s="341">
        <v>125.8749132826561</v>
      </c>
      <c r="FH63" s="168">
        <v>2.2300823135580998</v>
      </c>
      <c r="FI63" s="341">
        <v>184.87046352931853</v>
      </c>
      <c r="FJ63" s="168">
        <v>6.1690914697042558</v>
      </c>
      <c r="FK63" s="341">
        <v>100.29633746760408</v>
      </c>
      <c r="FL63" s="168">
        <v>-21.237227860056748</v>
      </c>
      <c r="FM63" s="322"/>
      <c r="FN63" s="21" t="s">
        <v>11</v>
      </c>
      <c r="FO63" s="341">
        <v>117.6095837475409</v>
      </c>
      <c r="FP63" s="168">
        <v>-8.248708570079117</v>
      </c>
      <c r="FQ63" s="341">
        <v>199.61952862211649</v>
      </c>
      <c r="FR63" s="168">
        <v>-16.426287770930898</v>
      </c>
      <c r="FS63" s="341">
        <v>145.59873944784391</v>
      </c>
      <c r="FT63" s="168">
        <v>6.1304535342733004</v>
      </c>
      <c r="FU63" s="322"/>
      <c r="FV63" s="21" t="s">
        <v>11</v>
      </c>
      <c r="FW63" s="341">
        <v>148.5630599716113</v>
      </c>
      <c r="FX63" s="168">
        <v>13.689649155437195</v>
      </c>
      <c r="FY63" s="341">
        <v>167.60748406749485</v>
      </c>
      <c r="FZ63" s="168">
        <v>6.1120466176174659</v>
      </c>
      <c r="GA63" s="341">
        <v>99.036868733696011</v>
      </c>
      <c r="GB63" s="168">
        <v>-17.91768451041753</v>
      </c>
      <c r="GC63" s="322"/>
      <c r="GD63" s="21" t="s">
        <v>11</v>
      </c>
      <c r="GE63" s="341">
        <v>137.75752173594836</v>
      </c>
      <c r="GF63" s="168">
        <v>-4.3487744120327534</v>
      </c>
      <c r="GG63" s="341">
        <v>102.29166700110859</v>
      </c>
      <c r="GH63" s="168">
        <v>-18.661915311712534</v>
      </c>
      <c r="GI63" s="341">
        <v>59.129377601930166</v>
      </c>
      <c r="GJ63" s="168">
        <v>-33.045014498832387</v>
      </c>
      <c r="GK63" s="322"/>
      <c r="GL63" s="21" t="s">
        <v>11</v>
      </c>
      <c r="GM63" s="341">
        <v>140.72353518091791</v>
      </c>
      <c r="GN63" s="168">
        <v>-1.2207385125293229</v>
      </c>
      <c r="GO63" s="341">
        <v>127.70983918474531</v>
      </c>
      <c r="GP63" s="168">
        <v>-1.8167183438605292</v>
      </c>
      <c r="GQ63" s="341">
        <v>108.86719633333571</v>
      </c>
      <c r="GR63" s="168">
        <v>-12.539011318949804</v>
      </c>
      <c r="GS63" s="322"/>
      <c r="GT63" s="21" t="s">
        <v>11</v>
      </c>
      <c r="GU63" s="341">
        <v>82.985078858679699</v>
      </c>
      <c r="GV63" s="168">
        <v>-22.808135353374865</v>
      </c>
      <c r="GW63" s="341">
        <v>93.346072575074359</v>
      </c>
      <c r="GX63" s="168">
        <v>-2.7965619449419279</v>
      </c>
      <c r="GY63" s="341">
        <v>147.77449103883683</v>
      </c>
      <c r="GZ63" s="168">
        <v>-8.8522803042922646</v>
      </c>
      <c r="HA63" s="322"/>
      <c r="HB63" s="21" t="s">
        <v>11</v>
      </c>
      <c r="HC63" s="341">
        <v>131.59186093412157</v>
      </c>
      <c r="HD63" s="168">
        <v>34.668059796732535</v>
      </c>
      <c r="HE63" s="341">
        <v>203.4605056066689</v>
      </c>
      <c r="HF63" s="168">
        <v>21.005853037235326</v>
      </c>
      <c r="HG63" s="341">
        <v>98.79343136940804</v>
      </c>
      <c r="HH63" s="168">
        <v>17.743092223061296</v>
      </c>
      <c r="HI63" s="322"/>
      <c r="HJ63" s="21" t="s">
        <v>11</v>
      </c>
      <c r="HK63" s="341">
        <v>77.687301545216144</v>
      </c>
      <c r="HL63" s="168">
        <v>-2.914851343632094</v>
      </c>
      <c r="HM63" s="341">
        <v>115.50803126321556</v>
      </c>
      <c r="HN63" s="168">
        <v>1.446458272733679</v>
      </c>
      <c r="HO63" s="341">
        <v>107.96569501909944</v>
      </c>
      <c r="HP63" s="168">
        <v>20.886361693162399</v>
      </c>
      <c r="HQ63" s="322"/>
      <c r="HR63" s="21" t="s">
        <v>11</v>
      </c>
      <c r="HS63" s="341">
        <v>122.867330254595</v>
      </c>
      <c r="HT63" s="168">
        <v>4.9787516767453752</v>
      </c>
      <c r="HU63" s="341">
        <v>154.36375275711453</v>
      </c>
      <c r="HV63" s="168">
        <v>8.1148875163573848</v>
      </c>
      <c r="HW63" s="341">
        <v>88.124867976442374</v>
      </c>
      <c r="HX63" s="168">
        <v>-4.1815462648255277</v>
      </c>
      <c r="HY63" s="322"/>
      <c r="HZ63" s="21" t="s">
        <v>11</v>
      </c>
      <c r="IA63" s="341">
        <v>92.936571535671604</v>
      </c>
      <c r="IB63" s="168">
        <v>-14.991629848729815</v>
      </c>
      <c r="IC63" s="341">
        <v>121.74484005779095</v>
      </c>
      <c r="ID63" s="168">
        <v>-5.2086042027041941</v>
      </c>
      <c r="IE63" s="341">
        <v>114.85838369132351</v>
      </c>
      <c r="IF63" s="168">
        <v>7.3115640051042874E-2</v>
      </c>
      <c r="IG63" s="322"/>
      <c r="IH63" s="21" t="s">
        <v>11</v>
      </c>
      <c r="II63" s="341">
        <v>131.19826674857032</v>
      </c>
      <c r="IJ63" s="168">
        <v>-2.9878560908810101</v>
      </c>
      <c r="IK63" s="341">
        <v>149.09081821302709</v>
      </c>
      <c r="IL63" s="168">
        <v>6.3661167032327768</v>
      </c>
      <c r="IM63" s="341">
        <v>94.073547410351878</v>
      </c>
      <c r="IN63" s="168">
        <v>-8.5178906917981578</v>
      </c>
      <c r="IO63" s="341">
        <v>196.26548314712014</v>
      </c>
      <c r="IP63" s="168">
        <v>16.762161253702402</v>
      </c>
      <c r="IQ63" s="322"/>
      <c r="IR63" s="21" t="s">
        <v>11</v>
      </c>
      <c r="IS63" s="341">
        <v>88.699822784846745</v>
      </c>
      <c r="IT63" s="168">
        <v>-10.598409451463297</v>
      </c>
      <c r="IU63" s="341">
        <v>97.102872869006958</v>
      </c>
      <c r="IV63" s="168">
        <v>4.2347849676829696</v>
      </c>
      <c r="IW63" s="341">
        <v>86.679900780868323</v>
      </c>
      <c r="IX63" s="168">
        <v>-21.338219932509077</v>
      </c>
      <c r="IY63" s="322"/>
      <c r="IZ63" s="21" t="s">
        <v>11</v>
      </c>
      <c r="JA63" s="341">
        <v>152.87089881057221</v>
      </c>
      <c r="JB63" s="168">
        <v>17.800887959375714</v>
      </c>
      <c r="JC63" s="341">
        <v>194.68233988639381</v>
      </c>
      <c r="JD63" s="168">
        <v>9.3468886778115206</v>
      </c>
      <c r="JE63" s="341">
        <v>198.1637091483511</v>
      </c>
      <c r="JF63" s="168">
        <v>12.677469756724946</v>
      </c>
      <c r="JG63" s="322"/>
      <c r="JH63" s="21" t="s">
        <v>11</v>
      </c>
      <c r="JI63" s="341">
        <v>149.97761897155007</v>
      </c>
      <c r="JJ63" s="168">
        <v>-30.71219774372905</v>
      </c>
      <c r="JK63" s="341">
        <v>284.57290882886514</v>
      </c>
      <c r="JL63" s="168">
        <v>28.77109032783892</v>
      </c>
      <c r="JM63" s="341">
        <v>123.64997773772116</v>
      </c>
      <c r="JN63" s="168">
        <v>1.2905012700462919</v>
      </c>
      <c r="JO63" s="322"/>
      <c r="JP63" s="21" t="s">
        <v>11</v>
      </c>
      <c r="JQ63" s="341">
        <v>119.81486030622985</v>
      </c>
      <c r="JR63" s="168">
        <v>5.3349779932946717</v>
      </c>
      <c r="JS63" s="341">
        <v>124.61934811781875</v>
      </c>
      <c r="JT63" s="168">
        <v>6.5369209514311422</v>
      </c>
      <c r="JU63" s="341">
        <v>106.04294150426324</v>
      </c>
      <c r="JV63" s="168">
        <v>-13.46263976924871</v>
      </c>
      <c r="JW63" s="322"/>
      <c r="JX63" s="21" t="s">
        <v>11</v>
      </c>
      <c r="JY63" s="341">
        <v>97.176631407987017</v>
      </c>
      <c r="JZ63" s="168">
        <v>-6.2418579392380451</v>
      </c>
      <c r="KA63" s="341">
        <v>203.04323789922469</v>
      </c>
      <c r="KB63" s="168">
        <v>8.2613889709055144</v>
      </c>
      <c r="KC63" s="341">
        <v>202.13437684547185</v>
      </c>
      <c r="KD63" s="168">
        <v>21.994454839025707</v>
      </c>
      <c r="KE63" s="322"/>
      <c r="KF63" s="21" t="s">
        <v>11</v>
      </c>
      <c r="KG63" s="341">
        <v>82.770582720130321</v>
      </c>
      <c r="KH63" s="168">
        <v>-3.7926872952162967</v>
      </c>
      <c r="KI63" s="341">
        <v>153.16188341643553</v>
      </c>
      <c r="KJ63" s="168">
        <v>14.00462160567875</v>
      </c>
      <c r="KK63" s="341">
        <v>92.344552645271008</v>
      </c>
      <c r="KL63" s="168">
        <v>-13.752567560324351</v>
      </c>
      <c r="KM63" s="322"/>
      <c r="KN63" s="21" t="s">
        <v>11</v>
      </c>
      <c r="KO63" s="341">
        <v>41.521656381699863</v>
      </c>
      <c r="KP63" s="168">
        <v>-30.930298966026655</v>
      </c>
      <c r="KQ63" s="341">
        <v>155.07432583167682</v>
      </c>
      <c r="KR63" s="168">
        <v>-2.8176856982880594</v>
      </c>
      <c r="KS63" s="341">
        <v>110.78646653471635</v>
      </c>
      <c r="KT63" s="168">
        <v>2.3203869913473625</v>
      </c>
      <c r="KU63" s="322"/>
      <c r="KV63" s="21" t="s">
        <v>11</v>
      </c>
      <c r="KW63" s="341">
        <v>134.04395564415324</v>
      </c>
      <c r="KX63" s="168">
        <v>7.3379907169265124</v>
      </c>
      <c r="KY63" s="341">
        <v>157.76735702450779</v>
      </c>
      <c r="KZ63" s="168">
        <v>-4.2733431782002071</v>
      </c>
      <c r="LA63" s="341">
        <v>135.96468779272035</v>
      </c>
      <c r="LB63" s="168">
        <v>-10.956169723572074</v>
      </c>
      <c r="LC63" s="322"/>
      <c r="LD63" s="21" t="s">
        <v>11</v>
      </c>
      <c r="LE63" s="341">
        <v>148.58135256754258</v>
      </c>
      <c r="LF63" s="168">
        <v>5.3294744557592253</v>
      </c>
      <c r="LG63" s="341">
        <v>112.73375086816507</v>
      </c>
      <c r="LH63" s="168">
        <v>-16.728522451262037</v>
      </c>
      <c r="LI63" s="341">
        <v>63.277580172985928</v>
      </c>
      <c r="LJ63" s="168">
        <v>10.398524424578298</v>
      </c>
      <c r="LK63" s="322"/>
      <c r="LL63" s="21" t="s">
        <v>11</v>
      </c>
      <c r="LM63" s="341">
        <v>191.52359251024313</v>
      </c>
      <c r="LN63" s="168">
        <v>32.034311867279939</v>
      </c>
      <c r="LO63" s="341">
        <v>66.471103782662169</v>
      </c>
      <c r="LP63" s="168">
        <v>-25.797188690877093</v>
      </c>
      <c r="LQ63" s="341">
        <v>145.42534912615523</v>
      </c>
      <c r="LR63" s="168">
        <v>8.1023458010933069</v>
      </c>
      <c r="LS63" s="322"/>
      <c r="LT63" s="21" t="s">
        <v>11</v>
      </c>
      <c r="LU63" s="341">
        <v>116.45967063087492</v>
      </c>
      <c r="LV63" s="168">
        <v>2.3516816795425797</v>
      </c>
      <c r="LW63" s="341">
        <v>132.57163590767485</v>
      </c>
      <c r="LX63" s="168">
        <v>2.0200571732004562</v>
      </c>
      <c r="LY63" s="341">
        <v>141.50469532070431</v>
      </c>
      <c r="LZ63" s="168">
        <v>5.5266225851435564</v>
      </c>
      <c r="MA63" s="322"/>
      <c r="MB63" s="21" t="s">
        <v>11</v>
      </c>
      <c r="MC63" s="341">
        <v>138.91952246448361</v>
      </c>
      <c r="MD63" s="168">
        <v>4.9088351472210974</v>
      </c>
      <c r="ME63" s="341">
        <v>108.74861054849292</v>
      </c>
      <c r="MF63" s="168">
        <v>11.107881215072695</v>
      </c>
      <c r="MG63" s="341">
        <v>110.5322233948424</v>
      </c>
      <c r="MH63" s="168">
        <v>-0.54170423007778368</v>
      </c>
      <c r="MI63" s="322"/>
      <c r="MJ63" s="21" t="s">
        <v>11</v>
      </c>
      <c r="MK63" s="341">
        <v>105.90161481938048</v>
      </c>
      <c r="ML63" s="168">
        <v>8.4623418086631403</v>
      </c>
      <c r="MM63" s="341">
        <v>128.24893448429842</v>
      </c>
      <c r="MN63" s="168">
        <v>-4.9991436533735225</v>
      </c>
      <c r="MO63" s="341">
        <v>165.48077866354154</v>
      </c>
      <c r="MP63" s="168">
        <v>16.160474729077691</v>
      </c>
    </row>
    <row r="64" spans="1:354" ht="15" hidden="1" customHeight="1">
      <c r="A64" s="322"/>
      <c r="B64" s="21"/>
      <c r="C64" s="341"/>
      <c r="D64" s="168"/>
      <c r="E64" s="341"/>
      <c r="F64" s="168"/>
      <c r="G64" s="341"/>
      <c r="H64" s="168"/>
      <c r="I64" s="322"/>
      <c r="J64" s="21"/>
      <c r="K64" s="341"/>
      <c r="L64" s="168"/>
      <c r="M64" s="341"/>
      <c r="N64" s="168"/>
      <c r="O64" s="341"/>
      <c r="P64" s="168"/>
      <c r="Q64" s="322"/>
      <c r="R64" s="21"/>
      <c r="S64" s="341"/>
      <c r="T64" s="168"/>
      <c r="U64" s="341"/>
      <c r="V64" s="168"/>
      <c r="W64" s="341"/>
      <c r="X64" s="168"/>
      <c r="Y64" s="322"/>
      <c r="Z64" s="21"/>
      <c r="AA64" s="341"/>
      <c r="AB64" s="168"/>
      <c r="AC64" s="341"/>
      <c r="AD64" s="168"/>
      <c r="AE64" s="341"/>
      <c r="AF64" s="168"/>
      <c r="AG64" s="322"/>
      <c r="AH64" s="21"/>
      <c r="AI64" s="341"/>
      <c r="AJ64" s="168"/>
      <c r="AK64" s="341"/>
      <c r="AL64" s="168"/>
      <c r="AM64" s="341"/>
      <c r="AN64" s="168"/>
      <c r="AO64" s="322"/>
      <c r="AP64" s="21"/>
      <c r="AQ64" s="341"/>
      <c r="AR64" s="168"/>
      <c r="AS64" s="341"/>
      <c r="AT64" s="168"/>
      <c r="AU64" s="341"/>
      <c r="AV64" s="168"/>
      <c r="AW64" s="322"/>
      <c r="AX64" s="21"/>
      <c r="AY64" s="341"/>
      <c r="AZ64" s="168"/>
      <c r="BA64" s="341"/>
      <c r="BB64" s="168"/>
      <c r="BC64" s="341"/>
      <c r="BD64" s="168"/>
      <c r="BE64" s="322"/>
      <c r="BF64" s="21"/>
      <c r="BG64" s="341"/>
      <c r="BH64" s="168"/>
      <c r="BI64" s="341"/>
      <c r="BJ64" s="168"/>
      <c r="BK64" s="341"/>
      <c r="BL64" s="168"/>
      <c r="BM64" s="322"/>
      <c r="BN64" s="21"/>
      <c r="BO64" s="341"/>
      <c r="BP64" s="168"/>
      <c r="BQ64" s="341"/>
      <c r="BR64" s="168"/>
      <c r="BS64" s="341"/>
      <c r="BT64" s="168"/>
      <c r="BU64" s="322"/>
      <c r="BV64" s="21"/>
      <c r="BW64" s="341"/>
      <c r="BX64" s="168"/>
      <c r="BY64" s="341"/>
      <c r="BZ64" s="168"/>
      <c r="CA64" s="341"/>
      <c r="CB64" s="168"/>
      <c r="CC64" s="322"/>
      <c r="CD64" s="21"/>
      <c r="CE64" s="341"/>
      <c r="CF64" s="168"/>
      <c r="CG64" s="341"/>
      <c r="CH64" s="168"/>
      <c r="CI64" s="341"/>
      <c r="CJ64" s="168"/>
      <c r="CK64" s="322"/>
      <c r="CL64" s="21"/>
      <c r="CM64" s="341"/>
      <c r="CN64" s="168"/>
      <c r="CO64" s="341"/>
      <c r="CP64" s="168"/>
      <c r="CQ64" s="341"/>
      <c r="CR64" s="168"/>
      <c r="CS64" s="322"/>
      <c r="CT64" s="21"/>
      <c r="CU64" s="341"/>
      <c r="CV64" s="168"/>
      <c r="CW64" s="341"/>
      <c r="CX64" s="168"/>
      <c r="CY64" s="341"/>
      <c r="CZ64" s="168"/>
      <c r="DA64" s="322"/>
      <c r="DB64" s="21"/>
      <c r="DC64" s="341"/>
      <c r="DD64" s="168"/>
      <c r="DE64" s="341"/>
      <c r="DF64" s="168"/>
      <c r="DG64" s="341"/>
      <c r="DH64" s="168"/>
      <c r="DI64" s="322"/>
      <c r="DJ64" s="21"/>
      <c r="DK64" s="341"/>
      <c r="DL64" s="168"/>
      <c r="DM64" s="341"/>
      <c r="DN64" s="168"/>
      <c r="DO64" s="341"/>
      <c r="DP64" s="168"/>
      <c r="DQ64" s="322"/>
      <c r="DR64" s="21"/>
      <c r="DS64" s="341"/>
      <c r="DT64" s="168"/>
      <c r="DU64" s="341"/>
      <c r="DV64" s="168"/>
      <c r="DW64" s="341"/>
      <c r="DX64" s="168"/>
      <c r="DY64" s="322"/>
      <c r="DZ64" s="21"/>
      <c r="EA64" s="341"/>
      <c r="EB64" s="168"/>
      <c r="EC64" s="341"/>
      <c r="ED64" s="168"/>
      <c r="EE64" s="341"/>
      <c r="EF64" s="168"/>
      <c r="EG64" s="322"/>
      <c r="EH64" s="21"/>
      <c r="EI64" s="341"/>
      <c r="EJ64" s="168"/>
      <c r="EK64" s="341"/>
      <c r="EL64" s="168"/>
      <c r="EM64" s="341"/>
      <c r="EN64" s="168"/>
      <c r="EO64" s="322"/>
      <c r="EP64" s="21"/>
      <c r="EQ64" s="341"/>
      <c r="ER64" s="168"/>
      <c r="ES64" s="341"/>
      <c r="ET64" s="168"/>
      <c r="EU64" s="341"/>
      <c r="EV64" s="168"/>
      <c r="EW64" s="322"/>
      <c r="EX64" s="21"/>
      <c r="EY64" s="341"/>
      <c r="EZ64" s="168"/>
      <c r="FA64" s="341"/>
      <c r="FB64" s="168"/>
      <c r="FC64" s="341"/>
      <c r="FD64" s="168"/>
      <c r="FE64" s="322"/>
      <c r="FF64" s="21"/>
      <c r="FG64" s="341"/>
      <c r="FH64" s="168"/>
      <c r="FI64" s="341"/>
      <c r="FJ64" s="168"/>
      <c r="FK64" s="341"/>
      <c r="FL64" s="168"/>
      <c r="FM64" s="322"/>
      <c r="FN64" s="21"/>
      <c r="FO64" s="341"/>
      <c r="FP64" s="168"/>
      <c r="FQ64" s="341"/>
      <c r="FR64" s="168"/>
      <c r="FS64" s="341"/>
      <c r="FT64" s="168"/>
      <c r="FU64" s="322"/>
      <c r="FV64" s="21"/>
      <c r="FW64" s="341"/>
      <c r="FX64" s="168"/>
      <c r="FY64" s="341"/>
      <c r="FZ64" s="168"/>
      <c r="GA64" s="341"/>
      <c r="GB64" s="168"/>
      <c r="GC64" s="322"/>
      <c r="GD64" s="21"/>
      <c r="GE64" s="341"/>
      <c r="GF64" s="168"/>
      <c r="GG64" s="341"/>
      <c r="GH64" s="168"/>
      <c r="GI64" s="341"/>
      <c r="GJ64" s="168"/>
      <c r="GK64" s="322"/>
      <c r="GL64" s="21"/>
      <c r="GM64" s="341"/>
      <c r="GN64" s="168"/>
      <c r="GO64" s="341"/>
      <c r="GP64" s="168"/>
      <c r="GQ64" s="341"/>
      <c r="GR64" s="168"/>
      <c r="GS64" s="322"/>
      <c r="GT64" s="21"/>
      <c r="GU64" s="341"/>
      <c r="GV64" s="168"/>
      <c r="GW64" s="341"/>
      <c r="GX64" s="168"/>
      <c r="GY64" s="341"/>
      <c r="GZ64" s="168"/>
      <c r="HA64" s="322"/>
      <c r="HB64" s="21"/>
      <c r="HC64" s="341"/>
      <c r="HD64" s="168"/>
      <c r="HE64" s="341"/>
      <c r="HF64" s="168"/>
      <c r="HG64" s="341"/>
      <c r="HH64" s="168"/>
      <c r="HI64" s="322"/>
      <c r="HJ64" s="21"/>
      <c r="HK64" s="341"/>
      <c r="HL64" s="168"/>
      <c r="HM64" s="341"/>
      <c r="HN64" s="168"/>
      <c r="HO64" s="341"/>
      <c r="HP64" s="168"/>
      <c r="HQ64" s="322"/>
      <c r="HR64" s="21"/>
      <c r="HS64" s="341"/>
      <c r="HT64" s="168"/>
      <c r="HU64" s="341"/>
      <c r="HV64" s="168"/>
      <c r="HW64" s="341"/>
      <c r="HX64" s="168"/>
      <c r="HY64" s="322"/>
      <c r="HZ64" s="21"/>
      <c r="IA64" s="341"/>
      <c r="IB64" s="168"/>
      <c r="IC64" s="341"/>
      <c r="ID64" s="168"/>
      <c r="IE64" s="341"/>
      <c r="IF64" s="168"/>
      <c r="IG64" s="322"/>
      <c r="IH64" s="21"/>
      <c r="II64" s="341"/>
      <c r="IJ64" s="168"/>
      <c r="IK64" s="341"/>
      <c r="IL64" s="168"/>
      <c r="IM64" s="341"/>
      <c r="IN64" s="168"/>
      <c r="IO64" s="341"/>
      <c r="IP64" s="168"/>
      <c r="IQ64" s="322"/>
      <c r="IR64" s="21"/>
      <c r="IS64" s="341"/>
      <c r="IT64" s="168"/>
      <c r="IU64" s="341"/>
      <c r="IV64" s="168"/>
      <c r="IW64" s="341"/>
      <c r="IX64" s="168"/>
      <c r="IY64" s="322"/>
      <c r="IZ64" s="21"/>
      <c r="JA64" s="341"/>
      <c r="JB64" s="168"/>
      <c r="JC64" s="341"/>
      <c r="JD64" s="168"/>
      <c r="JE64" s="341"/>
      <c r="JF64" s="168"/>
      <c r="JG64" s="322"/>
      <c r="JH64" s="21"/>
      <c r="JI64" s="341"/>
      <c r="JJ64" s="168"/>
      <c r="JK64" s="341"/>
      <c r="JL64" s="168"/>
      <c r="JM64" s="341"/>
      <c r="JN64" s="168"/>
      <c r="JO64" s="322"/>
      <c r="JP64" s="21"/>
      <c r="JQ64" s="341"/>
      <c r="JR64" s="168"/>
      <c r="JS64" s="341"/>
      <c r="JT64" s="168"/>
      <c r="JU64" s="341"/>
      <c r="JV64" s="168"/>
      <c r="JW64" s="322"/>
      <c r="JX64" s="21"/>
      <c r="JY64" s="341"/>
      <c r="JZ64" s="168"/>
      <c r="KA64" s="341"/>
      <c r="KB64" s="168"/>
      <c r="KC64" s="341"/>
      <c r="KD64" s="168"/>
      <c r="KE64" s="322"/>
      <c r="KF64" s="21"/>
      <c r="KG64" s="341"/>
      <c r="KH64" s="168"/>
      <c r="KI64" s="341"/>
      <c r="KJ64" s="168"/>
      <c r="KK64" s="341"/>
      <c r="KL64" s="168"/>
      <c r="KM64" s="322"/>
      <c r="KN64" s="21"/>
      <c r="KO64" s="341"/>
      <c r="KP64" s="168"/>
      <c r="KQ64" s="341"/>
      <c r="KR64" s="168"/>
      <c r="KS64" s="341"/>
      <c r="KT64" s="168"/>
      <c r="KU64" s="322"/>
      <c r="KV64" s="21"/>
      <c r="KW64" s="341"/>
      <c r="KX64" s="168"/>
      <c r="KY64" s="341"/>
      <c r="KZ64" s="168"/>
      <c r="LA64" s="341"/>
      <c r="LB64" s="168"/>
      <c r="LC64" s="322"/>
      <c r="LD64" s="21"/>
      <c r="LE64" s="341"/>
      <c r="LF64" s="168"/>
      <c r="LG64" s="341"/>
      <c r="LH64" s="168"/>
      <c r="LI64" s="341"/>
      <c r="LJ64" s="168"/>
      <c r="LK64" s="322"/>
      <c r="LL64" s="21"/>
      <c r="LM64" s="341"/>
      <c r="LN64" s="168"/>
      <c r="LO64" s="341"/>
      <c r="LP64" s="168"/>
      <c r="LQ64" s="341"/>
      <c r="LR64" s="168"/>
      <c r="LS64" s="322"/>
      <c r="LT64" s="21"/>
      <c r="LU64" s="341"/>
      <c r="LV64" s="168"/>
      <c r="LW64" s="341"/>
      <c r="LX64" s="168"/>
      <c r="LY64" s="341"/>
      <c r="LZ64" s="168"/>
      <c r="MA64" s="322"/>
      <c r="MB64" s="21"/>
      <c r="MC64" s="341"/>
      <c r="MD64" s="168"/>
      <c r="ME64" s="341"/>
      <c r="MF64" s="168"/>
      <c r="MG64" s="341"/>
      <c r="MH64" s="168"/>
      <c r="MI64" s="322"/>
      <c r="MJ64" s="21"/>
      <c r="MK64" s="341"/>
      <c r="ML64" s="168"/>
      <c r="MM64" s="341"/>
      <c r="MN64" s="168"/>
      <c r="MO64" s="341"/>
      <c r="MP64" s="168"/>
    </row>
    <row r="65" spans="1:354" ht="15" hidden="1" customHeight="1">
      <c r="A65" s="322">
        <v>2023</v>
      </c>
      <c r="B65" s="21" t="s">
        <v>8</v>
      </c>
      <c r="C65" s="341">
        <v>98.223484846477618</v>
      </c>
      <c r="D65" s="168">
        <v>2.6556579933577353</v>
      </c>
      <c r="E65" s="341">
        <v>82.808731603311386</v>
      </c>
      <c r="F65" s="168">
        <v>2.0194808318850335</v>
      </c>
      <c r="G65" s="341">
        <v>112.79909028693471</v>
      </c>
      <c r="H65" s="168">
        <v>3.1019534035432486</v>
      </c>
      <c r="I65" s="322">
        <v>2023</v>
      </c>
      <c r="J65" s="21" t="s">
        <v>8</v>
      </c>
      <c r="K65" s="341">
        <v>78.601274416062964</v>
      </c>
      <c r="L65" s="168">
        <v>3.1643160902202538</v>
      </c>
      <c r="M65" s="341">
        <v>106.9056014764883</v>
      </c>
      <c r="N65" s="168">
        <v>27.553661184433892</v>
      </c>
      <c r="O65" s="341">
        <v>84.240178117987355</v>
      </c>
      <c r="P65" s="168">
        <v>8.8172335909746096</v>
      </c>
      <c r="Q65" s="322">
        <v>2023</v>
      </c>
      <c r="R65" s="21" t="s">
        <v>8</v>
      </c>
      <c r="S65" s="341">
        <v>113.51450911847331</v>
      </c>
      <c r="T65" s="168">
        <v>-5.9825618805970606</v>
      </c>
      <c r="U65" s="341">
        <v>173.23841947275278</v>
      </c>
      <c r="V65" s="168">
        <v>22.732907971381366</v>
      </c>
      <c r="W65" s="341">
        <v>137.62267249462658</v>
      </c>
      <c r="X65" s="168">
        <v>-9.3065139826395438</v>
      </c>
      <c r="Y65" s="322">
        <v>2023</v>
      </c>
      <c r="Z65" s="21" t="s">
        <v>8</v>
      </c>
      <c r="AA65" s="341">
        <v>123.68354859432935</v>
      </c>
      <c r="AB65" s="168">
        <v>-7.803276061258245</v>
      </c>
      <c r="AC65" s="341">
        <v>155.01098480045013</v>
      </c>
      <c r="AD65" s="168">
        <v>5.4804037598624973</v>
      </c>
      <c r="AE65" s="341">
        <v>160.01340255167594</v>
      </c>
      <c r="AF65" s="168">
        <v>18.978133532859147</v>
      </c>
      <c r="AG65" s="322">
        <v>2023</v>
      </c>
      <c r="AH65" s="21" t="s">
        <v>8</v>
      </c>
      <c r="AI65" s="341">
        <v>103.28920600560225</v>
      </c>
      <c r="AJ65" s="168">
        <v>-8.6744300999020254</v>
      </c>
      <c r="AK65" s="341">
        <v>177.39033723575707</v>
      </c>
      <c r="AL65" s="168">
        <v>11.965061288966638</v>
      </c>
      <c r="AM65" s="341">
        <v>89.838075090781047</v>
      </c>
      <c r="AN65" s="168">
        <v>-4.955527939173848</v>
      </c>
      <c r="AO65" s="322">
        <v>2023</v>
      </c>
      <c r="AP65" s="21" t="s">
        <v>8</v>
      </c>
      <c r="AQ65" s="341">
        <v>115.13670405350484</v>
      </c>
      <c r="AR65" s="168">
        <v>-5.8720717381541476</v>
      </c>
      <c r="AS65" s="341">
        <v>161.92145359122384</v>
      </c>
      <c r="AT65" s="168">
        <v>14.249070101470934</v>
      </c>
      <c r="AU65" s="341">
        <v>158.45662814630819</v>
      </c>
      <c r="AV65" s="168">
        <v>7.2789137085036941</v>
      </c>
      <c r="AW65" s="322">
        <v>2023</v>
      </c>
      <c r="AX65" s="21" t="s">
        <v>8</v>
      </c>
      <c r="AY65" s="341">
        <v>150.87885936912136</v>
      </c>
      <c r="AZ65" s="168">
        <v>3.4113019988445217</v>
      </c>
      <c r="BA65" s="341">
        <v>128.67070808585797</v>
      </c>
      <c r="BB65" s="168">
        <v>6.4205636144035338</v>
      </c>
      <c r="BC65" s="341">
        <v>168.30831578338007</v>
      </c>
      <c r="BD65" s="168">
        <v>-5.0843318292980086</v>
      </c>
      <c r="BE65" s="322">
        <v>2023</v>
      </c>
      <c r="BF65" s="21" t="s">
        <v>8</v>
      </c>
      <c r="BG65" s="341">
        <v>131.87713212664309</v>
      </c>
      <c r="BH65" s="168">
        <v>-2.0380377529799887</v>
      </c>
      <c r="BI65" s="341">
        <v>131.9565373604066</v>
      </c>
      <c r="BJ65" s="168">
        <v>3.2396131023008508</v>
      </c>
      <c r="BK65" s="341">
        <v>220.28326775307235</v>
      </c>
      <c r="BL65" s="168">
        <v>19.407183973757313</v>
      </c>
      <c r="BM65" s="322">
        <v>2023</v>
      </c>
      <c r="BN65" s="21" t="s">
        <v>8</v>
      </c>
      <c r="BO65" s="341">
        <v>111.16391733024612</v>
      </c>
      <c r="BP65" s="168">
        <v>-5.7727903873282287</v>
      </c>
      <c r="BQ65" s="341">
        <v>118.02072530821319</v>
      </c>
      <c r="BR65" s="168">
        <v>-5.9346924465221917</v>
      </c>
      <c r="BS65" s="341">
        <v>122.58566548562527</v>
      </c>
      <c r="BT65" s="168">
        <v>-0.59181331699890904</v>
      </c>
      <c r="BU65" s="322">
        <v>2023</v>
      </c>
      <c r="BV65" s="21" t="s">
        <v>8</v>
      </c>
      <c r="BW65" s="341">
        <v>144.68197627949328</v>
      </c>
      <c r="BX65" s="168">
        <v>7.1341927023041478</v>
      </c>
      <c r="BY65" s="341">
        <v>147.38157722285712</v>
      </c>
      <c r="BZ65" s="168">
        <v>15.460007975768605</v>
      </c>
      <c r="CA65" s="341">
        <v>146.81530271128244</v>
      </c>
      <c r="CB65" s="168">
        <v>25.879070692409329</v>
      </c>
      <c r="CC65" s="322">
        <v>2023</v>
      </c>
      <c r="CD65" s="21" t="s">
        <v>8</v>
      </c>
      <c r="CE65" s="341">
        <v>135.93403517023117</v>
      </c>
      <c r="CF65" s="168">
        <v>-10.392240229772682</v>
      </c>
      <c r="CG65" s="341">
        <v>63.123649650963365</v>
      </c>
      <c r="CH65" s="168">
        <v>-27.378589164126183</v>
      </c>
      <c r="CI65" s="341">
        <v>139.35876996458455</v>
      </c>
      <c r="CJ65" s="168">
        <v>1.5635663670712887</v>
      </c>
      <c r="CK65" s="322">
        <v>2023</v>
      </c>
      <c r="CL65" s="21" t="s">
        <v>8</v>
      </c>
      <c r="CM65" s="341">
        <v>217.73686028088537</v>
      </c>
      <c r="CN65" s="168">
        <v>2.5014205533603331</v>
      </c>
      <c r="CO65" s="341">
        <v>98.619041411290638</v>
      </c>
      <c r="CP65" s="168">
        <v>11.289589522886615</v>
      </c>
      <c r="CQ65" s="341">
        <v>125.13190398832552</v>
      </c>
      <c r="CR65" s="168">
        <v>14.594745958337569</v>
      </c>
      <c r="CS65" s="322">
        <v>2023</v>
      </c>
      <c r="CT65" s="21" t="s">
        <v>8</v>
      </c>
      <c r="CU65" s="341">
        <v>143.15180526875636</v>
      </c>
      <c r="CV65" s="168">
        <v>3.1496885998683695</v>
      </c>
      <c r="CW65" s="341">
        <v>64.597685300033874</v>
      </c>
      <c r="CX65" s="168">
        <v>-39.147382133715148</v>
      </c>
      <c r="CY65" s="341">
        <v>177.58662444667473</v>
      </c>
      <c r="CZ65" s="168">
        <v>15.868340535197362</v>
      </c>
      <c r="DA65" s="322">
        <v>2023</v>
      </c>
      <c r="DB65" s="21" t="s">
        <v>8</v>
      </c>
      <c r="DC65" s="341">
        <v>75.573533116154408</v>
      </c>
      <c r="DD65" s="168">
        <v>-14.924903970665994</v>
      </c>
      <c r="DE65" s="341">
        <v>363.4292652377174</v>
      </c>
      <c r="DF65" s="168">
        <v>4.5631813042462852</v>
      </c>
      <c r="DG65" s="341">
        <v>103.83369048951222</v>
      </c>
      <c r="DH65" s="168">
        <v>-12.578537741209288</v>
      </c>
      <c r="DI65" s="322">
        <v>2023</v>
      </c>
      <c r="DJ65" s="21" t="s">
        <v>8</v>
      </c>
      <c r="DK65" s="341">
        <v>175.56705011011408</v>
      </c>
      <c r="DL65" s="168">
        <v>7.3742649315984323</v>
      </c>
      <c r="DM65" s="341">
        <v>61.24952639643525</v>
      </c>
      <c r="DN65" s="168">
        <v>-15.48891070529605</v>
      </c>
      <c r="DO65" s="341">
        <v>138.40288350455614</v>
      </c>
      <c r="DP65" s="168">
        <v>12.114989652457496</v>
      </c>
      <c r="DQ65" s="322">
        <v>2023</v>
      </c>
      <c r="DR65" s="21" t="s">
        <v>8</v>
      </c>
      <c r="DS65" s="341">
        <v>145.69695289091308</v>
      </c>
      <c r="DT65" s="168">
        <v>-4.394732263932724</v>
      </c>
      <c r="DU65" s="341">
        <v>121.36364860802105</v>
      </c>
      <c r="DV65" s="168">
        <v>2.9262657275309607</v>
      </c>
      <c r="DW65" s="341">
        <v>144.69254411162697</v>
      </c>
      <c r="DX65" s="168">
        <v>6.1029470260481276</v>
      </c>
      <c r="DY65" s="322">
        <v>2023</v>
      </c>
      <c r="DZ65" s="21" t="s">
        <v>8</v>
      </c>
      <c r="EA65" s="341">
        <v>127.99410998197148</v>
      </c>
      <c r="EB65" s="168">
        <v>7.999475308664401</v>
      </c>
      <c r="EC65" s="341">
        <v>166.73750720093696</v>
      </c>
      <c r="ED65" s="168">
        <v>6.3380528930603077</v>
      </c>
      <c r="EE65" s="341">
        <v>127.40961373916628</v>
      </c>
      <c r="EF65" s="168">
        <v>0.48998086051268785</v>
      </c>
      <c r="EG65" s="322">
        <v>2023</v>
      </c>
      <c r="EH65" s="21" t="s">
        <v>8</v>
      </c>
      <c r="EI65" s="341">
        <v>141.11598723103828</v>
      </c>
      <c r="EJ65" s="168">
        <v>2.916393522889777</v>
      </c>
      <c r="EK65" s="341">
        <v>134.94886529463147</v>
      </c>
      <c r="EL65" s="168">
        <v>13.972131646821765</v>
      </c>
      <c r="EM65" s="341">
        <v>111.95014920343469</v>
      </c>
      <c r="EN65" s="168">
        <v>-0.1205172769248577</v>
      </c>
      <c r="EO65" s="322">
        <v>2023</v>
      </c>
      <c r="EP65" s="21" t="s">
        <v>8</v>
      </c>
      <c r="EQ65" s="341">
        <v>66.133210199701224</v>
      </c>
      <c r="ER65" s="168">
        <v>-12.595114871942741</v>
      </c>
      <c r="ES65" s="341">
        <v>149.27816795707619</v>
      </c>
      <c r="ET65" s="168">
        <v>7.1987385859629001</v>
      </c>
      <c r="EU65" s="341">
        <v>65.912254045596285</v>
      </c>
      <c r="EV65" s="168">
        <v>-12.903211531417128</v>
      </c>
      <c r="EW65" s="322">
        <v>2023</v>
      </c>
      <c r="EX65" s="21" t="s">
        <v>8</v>
      </c>
      <c r="EY65" s="341">
        <v>80.838315426383815</v>
      </c>
      <c r="EZ65" s="168">
        <v>-18.6044968869775</v>
      </c>
      <c r="FA65" s="341">
        <v>106.97546792169651</v>
      </c>
      <c r="FB65" s="168">
        <v>11.653778005767748</v>
      </c>
      <c r="FC65" s="341">
        <v>252.63462483384842</v>
      </c>
      <c r="FD65" s="168">
        <v>7.8086130494934451</v>
      </c>
      <c r="FE65" s="322">
        <v>2023</v>
      </c>
      <c r="FF65" s="21" t="s">
        <v>8</v>
      </c>
      <c r="FG65" s="341">
        <v>121.06811883224513</v>
      </c>
      <c r="FH65" s="168">
        <v>-1.5768933522905826</v>
      </c>
      <c r="FI65" s="341">
        <v>172.52717803341523</v>
      </c>
      <c r="FJ65" s="168">
        <v>8.5349826075542268</v>
      </c>
      <c r="FK65" s="341">
        <v>109.25629997873932</v>
      </c>
      <c r="FL65" s="168">
        <v>-12.985387116686979</v>
      </c>
      <c r="FM65" s="322">
        <v>2023</v>
      </c>
      <c r="FN65" s="21" t="s">
        <v>8</v>
      </c>
      <c r="FO65" s="341">
        <v>124.76816066198853</v>
      </c>
      <c r="FP65" s="168">
        <v>9.5263679047264702</v>
      </c>
      <c r="FQ65" s="341">
        <v>215.20262859022117</v>
      </c>
      <c r="FR65" s="168">
        <v>-9.2622977952151899</v>
      </c>
      <c r="FS65" s="341">
        <v>110.83951108804622</v>
      </c>
      <c r="FT65" s="168">
        <v>-7.4542252118116323</v>
      </c>
      <c r="FU65" s="322">
        <v>2023</v>
      </c>
      <c r="FV65" s="21" t="s">
        <v>8</v>
      </c>
      <c r="FW65" s="341">
        <v>131.85045344436494</v>
      </c>
      <c r="FX65" s="168">
        <v>-3.7366947087734843</v>
      </c>
      <c r="FY65" s="341">
        <v>155.44033894084831</v>
      </c>
      <c r="FZ65" s="168">
        <v>-11.011465920546243</v>
      </c>
      <c r="GA65" s="341">
        <v>119.98122899285916</v>
      </c>
      <c r="GB65" s="168">
        <v>7.2739619907411566</v>
      </c>
      <c r="GC65" s="322">
        <v>2023</v>
      </c>
      <c r="GD65" s="21" t="s">
        <v>8</v>
      </c>
      <c r="GE65" s="341">
        <v>116.59631559040112</v>
      </c>
      <c r="GF65" s="168">
        <v>-13.626309979256362</v>
      </c>
      <c r="GG65" s="341">
        <v>117.27326007119029</v>
      </c>
      <c r="GH65" s="168">
        <v>-10.833766546685368</v>
      </c>
      <c r="GI65" s="341">
        <v>63.138263944559732</v>
      </c>
      <c r="GJ65" s="168">
        <v>-18.159794865211452</v>
      </c>
      <c r="GK65" s="322">
        <v>2023</v>
      </c>
      <c r="GL65" s="21" t="s">
        <v>8</v>
      </c>
      <c r="GM65" s="341">
        <v>113.49523847684873</v>
      </c>
      <c r="GN65" s="168">
        <v>-5.6178760005959276</v>
      </c>
      <c r="GO65" s="341">
        <v>124.43196495957552</v>
      </c>
      <c r="GP65" s="168">
        <v>0.60061496209404197</v>
      </c>
      <c r="GQ65" s="341">
        <v>85.143364430795913</v>
      </c>
      <c r="GR65" s="168">
        <v>-18.205627978157452</v>
      </c>
      <c r="GS65" s="322">
        <v>2023</v>
      </c>
      <c r="GT65" s="21" t="s">
        <v>8</v>
      </c>
      <c r="GU65" s="341">
        <v>68.073323580930079</v>
      </c>
      <c r="GV65" s="168">
        <v>3.962477095312849</v>
      </c>
      <c r="GW65" s="341">
        <v>93.682076711598299</v>
      </c>
      <c r="GX65" s="168">
        <v>-9.3616066489188796</v>
      </c>
      <c r="GY65" s="341">
        <v>172.33383622078131</v>
      </c>
      <c r="GZ65" s="168">
        <v>0.28006899759031967</v>
      </c>
      <c r="HA65" s="322">
        <v>2023</v>
      </c>
      <c r="HB65" s="21" t="s">
        <v>8</v>
      </c>
      <c r="HC65" s="341">
        <v>111.08390303434629</v>
      </c>
      <c r="HD65" s="168">
        <v>17.447950891291669</v>
      </c>
      <c r="HE65" s="341">
        <v>187.16358002241381</v>
      </c>
      <c r="HF65" s="168">
        <v>23.827341523076512</v>
      </c>
      <c r="HG65" s="341">
        <v>91.445137197739882</v>
      </c>
      <c r="HH65" s="168">
        <v>3.1971488555153798</v>
      </c>
      <c r="HI65" s="322">
        <v>2023</v>
      </c>
      <c r="HJ65" s="21" t="s">
        <v>8</v>
      </c>
      <c r="HK65" s="341">
        <v>92.937405742798262</v>
      </c>
      <c r="HL65" s="168">
        <v>-5.1268698947973661</v>
      </c>
      <c r="HM65" s="341">
        <v>125.18327455725813</v>
      </c>
      <c r="HN65" s="168">
        <v>-7.3876035687220849</v>
      </c>
      <c r="HO65" s="341">
        <v>107.60135376631008</v>
      </c>
      <c r="HP65" s="168">
        <v>6.6432840034596836</v>
      </c>
      <c r="HQ65" s="322">
        <v>2023</v>
      </c>
      <c r="HR65" s="21" t="s">
        <v>8</v>
      </c>
      <c r="HS65" s="341">
        <v>132.78912029415926</v>
      </c>
      <c r="HT65" s="168">
        <v>8.3516690000653</v>
      </c>
      <c r="HU65" s="341">
        <v>151.0161529763665</v>
      </c>
      <c r="HV65" s="168">
        <v>14.737226100121049</v>
      </c>
      <c r="HW65" s="341">
        <v>93.292860716439733</v>
      </c>
      <c r="HX65" s="168">
        <v>1.5991489813447402</v>
      </c>
      <c r="HY65" s="322">
        <v>2023</v>
      </c>
      <c r="HZ65" s="21" t="s">
        <v>8</v>
      </c>
      <c r="IA65" s="341">
        <v>86.560938578228829</v>
      </c>
      <c r="IB65" s="168">
        <v>-19.629160172106097</v>
      </c>
      <c r="IC65" s="341">
        <v>87.318206934482774</v>
      </c>
      <c r="ID65" s="168">
        <v>-31.611066416119073</v>
      </c>
      <c r="IE65" s="341">
        <v>113.44581077467774</v>
      </c>
      <c r="IF65" s="168">
        <v>-4.1650937194574027</v>
      </c>
      <c r="IG65" s="322">
        <v>2023</v>
      </c>
      <c r="IH65" s="21" t="s">
        <v>8</v>
      </c>
      <c r="II65" s="341">
        <v>144.69581357134464</v>
      </c>
      <c r="IJ65" s="168">
        <v>15.1727745358764</v>
      </c>
      <c r="IK65" s="341">
        <v>168.10967513215016</v>
      </c>
      <c r="IL65" s="168">
        <v>18.599216249070679</v>
      </c>
      <c r="IM65" s="341">
        <v>108.10051634219343</v>
      </c>
      <c r="IN65" s="168">
        <v>-2.9504612374064578</v>
      </c>
      <c r="IO65" s="341">
        <v>179.41313195214298</v>
      </c>
      <c r="IP65" s="168">
        <v>21.827568150000161</v>
      </c>
      <c r="IQ65" s="322">
        <v>2023</v>
      </c>
      <c r="IR65" s="21" t="s">
        <v>8</v>
      </c>
      <c r="IS65" s="341">
        <v>94.182853993504864</v>
      </c>
      <c r="IT65" s="168">
        <v>-5.0267770812196346</v>
      </c>
      <c r="IU65" s="341">
        <v>85.089626898652696</v>
      </c>
      <c r="IV65" s="168">
        <v>-5.9604227632707136</v>
      </c>
      <c r="IW65" s="341">
        <v>92.140517163672641</v>
      </c>
      <c r="IX65" s="168">
        <v>-15.396573397382895</v>
      </c>
      <c r="IY65" s="322">
        <v>2023</v>
      </c>
      <c r="IZ65" s="21" t="s">
        <v>8</v>
      </c>
      <c r="JA65" s="341">
        <v>127.90294222046559</v>
      </c>
      <c r="JB65" s="168">
        <v>-7.0648511327097054</v>
      </c>
      <c r="JC65" s="341">
        <v>167.35362624943329</v>
      </c>
      <c r="JD65" s="168">
        <v>6.0209044665122917</v>
      </c>
      <c r="JE65" s="341">
        <v>138.59131121491203</v>
      </c>
      <c r="JF65" s="168">
        <v>-10.454765601068132</v>
      </c>
      <c r="JG65" s="322">
        <v>2023</v>
      </c>
      <c r="JH65" s="21" t="s">
        <v>8</v>
      </c>
      <c r="JI65" s="341">
        <v>165.1225151716001</v>
      </c>
      <c r="JJ65" s="168">
        <v>-7.6289042436763879</v>
      </c>
      <c r="JK65" s="341">
        <v>220.6772618667859</v>
      </c>
      <c r="JL65" s="168">
        <v>11.442140850863055</v>
      </c>
      <c r="JM65" s="341">
        <v>113.61165477764854</v>
      </c>
      <c r="JN65" s="168">
        <v>-4.2781147688607746</v>
      </c>
      <c r="JO65" s="322">
        <v>2023</v>
      </c>
      <c r="JP65" s="21" t="s">
        <v>8</v>
      </c>
      <c r="JQ65" s="341">
        <v>136.41253187068051</v>
      </c>
      <c r="JR65" s="168">
        <v>22.610065676340568</v>
      </c>
      <c r="JS65" s="341">
        <v>93.086112132362814</v>
      </c>
      <c r="JT65" s="168">
        <v>-21.396292656239041</v>
      </c>
      <c r="JU65" s="341">
        <v>113.80935843040278</v>
      </c>
      <c r="JV65" s="168">
        <v>-5.8781348181440762E-2</v>
      </c>
      <c r="JW65" s="322">
        <v>2023</v>
      </c>
      <c r="JX65" s="21" t="s">
        <v>8</v>
      </c>
      <c r="JY65" s="341">
        <v>106.51612603567406</v>
      </c>
      <c r="JZ65" s="168">
        <v>8.4217080923786796</v>
      </c>
      <c r="KA65" s="341">
        <v>183.85030687943399</v>
      </c>
      <c r="KB65" s="168">
        <v>8.6113193497257896</v>
      </c>
      <c r="KC65" s="341">
        <v>179.58392425439888</v>
      </c>
      <c r="KD65" s="168">
        <v>27.676602419850255</v>
      </c>
      <c r="KE65" s="322">
        <v>2023</v>
      </c>
      <c r="KF65" s="21" t="s">
        <v>8</v>
      </c>
      <c r="KG65" s="341">
        <v>77.588449935434852</v>
      </c>
      <c r="KH65" s="168">
        <v>-5.3846266264908564</v>
      </c>
      <c r="KI65" s="341">
        <v>128.82229908156125</v>
      </c>
      <c r="KJ65" s="168">
        <v>-1.2249646476613236</v>
      </c>
      <c r="KK65" s="341">
        <v>110.55433137690784</v>
      </c>
      <c r="KL65" s="168">
        <v>-5.5277960829824195</v>
      </c>
      <c r="KM65" s="322">
        <v>2023</v>
      </c>
      <c r="KN65" s="21" t="s">
        <v>8</v>
      </c>
      <c r="KO65" s="341">
        <v>33.840419203402831</v>
      </c>
      <c r="KP65" s="168">
        <v>-27.526063184062806</v>
      </c>
      <c r="KQ65" s="341">
        <v>188.08451425232886</v>
      </c>
      <c r="KR65" s="168">
        <v>15.467674663775014</v>
      </c>
      <c r="KS65" s="341">
        <v>90.828271293552959</v>
      </c>
      <c r="KT65" s="168">
        <v>-5.9505242593362908</v>
      </c>
      <c r="KU65" s="322">
        <v>2023</v>
      </c>
      <c r="KV65" s="21" t="s">
        <v>8</v>
      </c>
      <c r="KW65" s="341">
        <v>135.43711485037673</v>
      </c>
      <c r="KX65" s="168">
        <v>12.367545019572674</v>
      </c>
      <c r="KY65" s="341">
        <v>161.30883788895696</v>
      </c>
      <c r="KZ65" s="168">
        <v>-1.2032082535512245E-2</v>
      </c>
      <c r="LA65" s="341">
        <v>123.09317384412186</v>
      </c>
      <c r="LB65" s="168">
        <v>-9.8765233362274927</v>
      </c>
      <c r="LC65" s="322">
        <v>2023</v>
      </c>
      <c r="LD65" s="21" t="s">
        <v>8</v>
      </c>
      <c r="LE65" s="341">
        <v>149.62293773458327</v>
      </c>
      <c r="LF65" s="168">
        <v>5.1857774050219803</v>
      </c>
      <c r="LG65" s="341">
        <v>92.291190330288259</v>
      </c>
      <c r="LH65" s="168">
        <v>-21.161639502096435</v>
      </c>
      <c r="LI65" s="341">
        <v>51.25250585928557</v>
      </c>
      <c r="LJ65" s="168">
        <v>-13.251610055628021</v>
      </c>
      <c r="LK65" s="322">
        <v>2023</v>
      </c>
      <c r="LL65" s="21" t="s">
        <v>8</v>
      </c>
      <c r="LM65" s="341">
        <v>133.90917587866855</v>
      </c>
      <c r="LN65" s="168">
        <v>-8.8281594977924271</v>
      </c>
      <c r="LO65" s="341">
        <v>77.725494677014922</v>
      </c>
      <c r="LP65" s="168">
        <v>-12.496547642543021</v>
      </c>
      <c r="LQ65" s="341">
        <v>155.17303290210998</v>
      </c>
      <c r="LR65" s="168">
        <v>8.4074932253177934</v>
      </c>
      <c r="LS65" s="322">
        <v>2023</v>
      </c>
      <c r="LT65" s="21" t="s">
        <v>8</v>
      </c>
      <c r="LU65" s="341">
        <v>102.71157236203827</v>
      </c>
      <c r="LV65" s="168">
        <v>-5.5181063040724894</v>
      </c>
      <c r="LW65" s="341">
        <v>132.25411467253531</v>
      </c>
      <c r="LX65" s="168">
        <v>1.6332068986417028</v>
      </c>
      <c r="LY65" s="341">
        <v>155.47162494413601</v>
      </c>
      <c r="LZ65" s="168">
        <v>22.682956926778758</v>
      </c>
      <c r="MA65" s="322">
        <v>2023</v>
      </c>
      <c r="MB65" s="21" t="s">
        <v>8</v>
      </c>
      <c r="MC65" s="341">
        <v>165.3454512810014</v>
      </c>
      <c r="MD65" s="168">
        <v>0.2640494397045785</v>
      </c>
      <c r="ME65" s="341">
        <v>102.93080225479275</v>
      </c>
      <c r="MF65" s="168">
        <v>5.0689815538048038</v>
      </c>
      <c r="MG65" s="341">
        <v>101.08278001414442</v>
      </c>
      <c r="MH65" s="168">
        <v>-12.418651978583952</v>
      </c>
      <c r="MI65" s="322">
        <v>2023</v>
      </c>
      <c r="MJ65" s="21" t="s">
        <v>8</v>
      </c>
      <c r="MK65" s="341">
        <v>109.79693589611497</v>
      </c>
      <c r="ML65" s="168">
        <v>12.172212673955826</v>
      </c>
      <c r="MM65" s="341">
        <v>120.91239114006517</v>
      </c>
      <c r="MN65" s="168">
        <v>-12.819412578422757</v>
      </c>
      <c r="MO65" s="341">
        <v>177.59698836868995</v>
      </c>
      <c r="MP65" s="168">
        <v>15.711146146456329</v>
      </c>
    </row>
    <row r="66" spans="1:354" ht="15" hidden="1" customHeight="1">
      <c r="A66" s="322"/>
      <c r="B66" s="21" t="s">
        <v>9</v>
      </c>
      <c r="C66" s="341">
        <v>90.006676851107613</v>
      </c>
      <c r="D66" s="168">
        <v>-2.8307580128029599</v>
      </c>
      <c r="E66" s="341">
        <v>76.832118483205804</v>
      </c>
      <c r="F66" s="168">
        <v>-3.4618172676947694</v>
      </c>
      <c r="G66" s="341">
        <v>102.46403906726509</v>
      </c>
      <c r="H66" s="168">
        <v>-2.3782995115230676</v>
      </c>
      <c r="I66" s="322"/>
      <c r="J66" s="21" t="s">
        <v>9</v>
      </c>
      <c r="K66" s="341">
        <v>83.403835532055226</v>
      </c>
      <c r="L66" s="168">
        <v>-6.8505554044875083</v>
      </c>
      <c r="M66" s="341">
        <v>96.871985196454375</v>
      </c>
      <c r="N66" s="168">
        <v>12.224987865921548</v>
      </c>
      <c r="O66" s="341">
        <v>81.682020029487163</v>
      </c>
      <c r="P66" s="168">
        <v>-7.4444362583556369</v>
      </c>
      <c r="Q66" s="322"/>
      <c r="R66" s="21" t="s">
        <v>9</v>
      </c>
      <c r="S66" s="341">
        <v>84.17606771441821</v>
      </c>
      <c r="T66" s="168">
        <v>-24.070683406082679</v>
      </c>
      <c r="U66" s="341">
        <v>143.3748239358932</v>
      </c>
      <c r="V66" s="168">
        <v>10.36454786189698</v>
      </c>
      <c r="W66" s="341">
        <v>140.41413757997998</v>
      </c>
      <c r="X66" s="168">
        <v>12.588433744978445</v>
      </c>
      <c r="Y66" s="322"/>
      <c r="Z66" s="21" t="s">
        <v>9</v>
      </c>
      <c r="AA66" s="341">
        <v>150.42298657763061</v>
      </c>
      <c r="AB66" s="168">
        <v>-8.7783629110406167</v>
      </c>
      <c r="AC66" s="341">
        <v>115.54801584598796</v>
      </c>
      <c r="AD66" s="168">
        <v>-18.884599419548493</v>
      </c>
      <c r="AE66" s="341">
        <v>155.77970692733459</v>
      </c>
      <c r="AF66" s="168">
        <v>4.4666936909713684</v>
      </c>
      <c r="AG66" s="322"/>
      <c r="AH66" s="21" t="s">
        <v>9</v>
      </c>
      <c r="AI66" s="341">
        <v>93.730699832040671</v>
      </c>
      <c r="AJ66" s="168">
        <v>-10.322472647774688</v>
      </c>
      <c r="AK66" s="341">
        <v>193.46090344975519</v>
      </c>
      <c r="AL66" s="168">
        <v>2.0705425489722984</v>
      </c>
      <c r="AM66" s="341">
        <v>75.100706999757278</v>
      </c>
      <c r="AN66" s="168">
        <v>-19.66719990911119</v>
      </c>
      <c r="AO66" s="322"/>
      <c r="AP66" s="21" t="s">
        <v>9</v>
      </c>
      <c r="AQ66" s="341">
        <v>184.4073195966931</v>
      </c>
      <c r="AR66" s="168">
        <v>-7.3043976313143588</v>
      </c>
      <c r="AS66" s="341">
        <v>150.79091627075229</v>
      </c>
      <c r="AT66" s="168">
        <v>4.460884625506452</v>
      </c>
      <c r="AU66" s="341">
        <v>151.64152304639506</v>
      </c>
      <c r="AV66" s="168">
        <v>-3.4439482883790475</v>
      </c>
      <c r="AW66" s="322"/>
      <c r="AX66" s="21" t="s">
        <v>9</v>
      </c>
      <c r="AY66" s="341">
        <v>163.04508190266131</v>
      </c>
      <c r="AZ66" s="168">
        <v>25.006787178590244</v>
      </c>
      <c r="BA66" s="341">
        <v>85.999704202062119</v>
      </c>
      <c r="BB66" s="168">
        <v>-20.696452041217782</v>
      </c>
      <c r="BC66" s="341">
        <v>150.28550660648634</v>
      </c>
      <c r="BD66" s="168">
        <v>17.45883300993836</v>
      </c>
      <c r="BE66" s="322"/>
      <c r="BF66" s="21" t="s">
        <v>9</v>
      </c>
      <c r="BG66" s="341">
        <v>151.97432002815717</v>
      </c>
      <c r="BH66" s="168">
        <v>16.681163812286172</v>
      </c>
      <c r="BI66" s="341">
        <v>93.866258524822328</v>
      </c>
      <c r="BJ66" s="168">
        <v>-8.4862350777321467</v>
      </c>
      <c r="BK66" s="341">
        <v>223.99371712538115</v>
      </c>
      <c r="BL66" s="168">
        <v>11.200827758716713</v>
      </c>
      <c r="BM66" s="322"/>
      <c r="BN66" s="21" t="s">
        <v>9</v>
      </c>
      <c r="BO66" s="341">
        <v>139.01602649783462</v>
      </c>
      <c r="BP66" s="168">
        <v>17.629356105902531</v>
      </c>
      <c r="BQ66" s="341">
        <v>121.36182451436287</v>
      </c>
      <c r="BR66" s="168">
        <v>-5.9787040009734369</v>
      </c>
      <c r="BS66" s="341">
        <v>152.66912751086184</v>
      </c>
      <c r="BT66" s="168">
        <v>7.3287714683371235</v>
      </c>
      <c r="BU66" s="322"/>
      <c r="BV66" s="21" t="s">
        <v>9</v>
      </c>
      <c r="BW66" s="341">
        <v>129.53211230902468</v>
      </c>
      <c r="BX66" s="168">
        <v>-6.4920515958361875</v>
      </c>
      <c r="BY66" s="341">
        <v>125.23436223406429</v>
      </c>
      <c r="BZ66" s="168">
        <v>20.196953484674737</v>
      </c>
      <c r="CA66" s="341">
        <v>112.77938346150091</v>
      </c>
      <c r="CB66" s="168">
        <v>-1.944485259567756</v>
      </c>
      <c r="CC66" s="322"/>
      <c r="CD66" s="21" t="s">
        <v>9</v>
      </c>
      <c r="CE66" s="341">
        <v>108.96087912826432</v>
      </c>
      <c r="CF66" s="168">
        <v>-7.03008008453223</v>
      </c>
      <c r="CG66" s="341">
        <v>65.715619814937298</v>
      </c>
      <c r="CH66" s="168">
        <v>-27.428368206081132</v>
      </c>
      <c r="CI66" s="341">
        <v>105.24675026383443</v>
      </c>
      <c r="CJ66" s="168">
        <v>8.9507099564449106</v>
      </c>
      <c r="CK66" s="322"/>
      <c r="CL66" s="21" t="s">
        <v>9</v>
      </c>
      <c r="CM66" s="341">
        <v>252.75746885930357</v>
      </c>
      <c r="CN66" s="168">
        <v>10.952743009186023</v>
      </c>
      <c r="CO66" s="341">
        <v>79.684101831131684</v>
      </c>
      <c r="CP66" s="168">
        <v>-12.56008148194671</v>
      </c>
      <c r="CQ66" s="341">
        <v>131.27578284578146</v>
      </c>
      <c r="CR66" s="168">
        <v>25.725714926725331</v>
      </c>
      <c r="CS66" s="322"/>
      <c r="CT66" s="21" t="s">
        <v>9</v>
      </c>
      <c r="CU66" s="341">
        <v>103.39136681099335</v>
      </c>
      <c r="CV66" s="168">
        <v>-9.7148890620338335</v>
      </c>
      <c r="CW66" s="341">
        <v>110.61754930342022</v>
      </c>
      <c r="CX66" s="168">
        <v>-11.179292323623372</v>
      </c>
      <c r="CY66" s="341">
        <v>110.51100035793586</v>
      </c>
      <c r="CZ66" s="168">
        <v>21.049956611231636</v>
      </c>
      <c r="DA66" s="322"/>
      <c r="DB66" s="21" t="s">
        <v>9</v>
      </c>
      <c r="DC66" s="341">
        <v>63.420038927330587</v>
      </c>
      <c r="DD66" s="168">
        <v>-14.296821588390387</v>
      </c>
      <c r="DE66" s="341">
        <v>327.79749042111393</v>
      </c>
      <c r="DF66" s="168">
        <v>4.3704159031761947E-2</v>
      </c>
      <c r="DG66" s="341">
        <v>103.371476020245</v>
      </c>
      <c r="DH66" s="168">
        <v>-11.479112155119026</v>
      </c>
      <c r="DI66" s="322"/>
      <c r="DJ66" s="21" t="s">
        <v>9</v>
      </c>
      <c r="DK66" s="341">
        <v>149.50419885977766</v>
      </c>
      <c r="DL66" s="168">
        <v>-4.2615693873363796</v>
      </c>
      <c r="DM66" s="341">
        <v>51.052196424123224</v>
      </c>
      <c r="DN66" s="168">
        <v>-3.5746112114569968</v>
      </c>
      <c r="DO66" s="341">
        <v>143.56353483279182</v>
      </c>
      <c r="DP66" s="168">
        <v>17.8720734164433</v>
      </c>
      <c r="DQ66" s="322"/>
      <c r="DR66" s="21" t="s">
        <v>9</v>
      </c>
      <c r="DS66" s="341">
        <v>148.05618750593851</v>
      </c>
      <c r="DT66" s="168">
        <v>17.580412108221083</v>
      </c>
      <c r="DU66" s="341">
        <v>124.2924282391359</v>
      </c>
      <c r="DV66" s="168">
        <v>8.4907543786059136</v>
      </c>
      <c r="DW66" s="341">
        <v>140.63588488117671</v>
      </c>
      <c r="DX66" s="168">
        <v>0.79568797101654809</v>
      </c>
      <c r="DY66" s="322"/>
      <c r="DZ66" s="21" t="s">
        <v>9</v>
      </c>
      <c r="EA66" s="341">
        <v>108.81227799128469</v>
      </c>
      <c r="EB66" s="168">
        <v>-1.4073205114883791</v>
      </c>
      <c r="EC66" s="341">
        <v>134.13418754269205</v>
      </c>
      <c r="ED66" s="168">
        <v>3.9201708431182141</v>
      </c>
      <c r="EE66" s="341">
        <v>135.7346416506949</v>
      </c>
      <c r="EF66" s="168">
        <v>9.6094519745218037</v>
      </c>
      <c r="EG66" s="322"/>
      <c r="EH66" s="21" t="s">
        <v>9</v>
      </c>
      <c r="EI66" s="341">
        <v>148.66405104756782</v>
      </c>
      <c r="EJ66" s="168">
        <v>5.2187881375549239</v>
      </c>
      <c r="EK66" s="341">
        <v>131.17622190198918</v>
      </c>
      <c r="EL66" s="168">
        <v>-5.8116673206858138</v>
      </c>
      <c r="EM66" s="341">
        <v>112.37492221491546</v>
      </c>
      <c r="EN66" s="168">
        <v>3.6464259634558971</v>
      </c>
      <c r="EO66" s="322"/>
      <c r="EP66" s="21" t="s">
        <v>9</v>
      </c>
      <c r="EQ66" s="341">
        <v>82.29468784935618</v>
      </c>
      <c r="ER66" s="168">
        <v>15.104508663135448</v>
      </c>
      <c r="ES66" s="341">
        <v>142.10232075508748</v>
      </c>
      <c r="ET66" s="168">
        <v>8.264611705676657</v>
      </c>
      <c r="EU66" s="341">
        <v>38.19633122929546</v>
      </c>
      <c r="EV66" s="168">
        <v>-42.273245412515905</v>
      </c>
      <c r="EW66" s="322"/>
      <c r="EX66" s="21" t="s">
        <v>9</v>
      </c>
      <c r="EY66" s="341">
        <v>85.321425675450087</v>
      </c>
      <c r="EZ66" s="168">
        <v>0.71655072837000944</v>
      </c>
      <c r="FA66" s="341">
        <v>105.14080968123308</v>
      </c>
      <c r="FB66" s="168">
        <v>13.219117661012874</v>
      </c>
      <c r="FC66" s="341">
        <v>257.93936374747778</v>
      </c>
      <c r="FD66" s="168">
        <v>8.5905845730584787</v>
      </c>
      <c r="FE66" s="322"/>
      <c r="FF66" s="21" t="s">
        <v>9</v>
      </c>
      <c r="FG66" s="341">
        <v>117.7670535120305</v>
      </c>
      <c r="FH66" s="168">
        <v>-7.157868241497539</v>
      </c>
      <c r="FI66" s="341">
        <v>169.09758646921188</v>
      </c>
      <c r="FJ66" s="168">
        <v>0.32997724058245126</v>
      </c>
      <c r="FK66" s="341">
        <v>100.14660628601108</v>
      </c>
      <c r="FL66" s="168">
        <v>-14.14063205228085</v>
      </c>
      <c r="FM66" s="322"/>
      <c r="FN66" s="21" t="s">
        <v>9</v>
      </c>
      <c r="FO66" s="341">
        <v>101.24513966464258</v>
      </c>
      <c r="FP66" s="168">
        <v>-7.3478738579456575</v>
      </c>
      <c r="FQ66" s="341">
        <v>215.34123069358012</v>
      </c>
      <c r="FR66" s="168">
        <v>-13.633425566982709</v>
      </c>
      <c r="FS66" s="341">
        <v>108.26527675177176</v>
      </c>
      <c r="FT66" s="168">
        <v>-12.851019279763818</v>
      </c>
      <c r="FU66" s="322"/>
      <c r="FV66" s="21" t="s">
        <v>9</v>
      </c>
      <c r="FW66" s="341">
        <v>142.82911773877103</v>
      </c>
      <c r="FX66" s="168">
        <v>7.9101350740831151</v>
      </c>
      <c r="FY66" s="341">
        <v>159.87530763417283</v>
      </c>
      <c r="FZ66" s="168">
        <v>-9.1468525119345401</v>
      </c>
      <c r="GA66" s="341">
        <v>98.517985465229444</v>
      </c>
      <c r="GB66" s="168">
        <v>9.5903345285046413</v>
      </c>
      <c r="GC66" s="322"/>
      <c r="GD66" s="21" t="s">
        <v>9</v>
      </c>
      <c r="GE66" s="341">
        <v>136.77856803371787</v>
      </c>
      <c r="GF66" s="168">
        <v>-3.578663701755076</v>
      </c>
      <c r="GG66" s="341">
        <v>103.29659925273408</v>
      </c>
      <c r="GH66" s="168">
        <v>-13.986828975217264</v>
      </c>
      <c r="GI66" s="341">
        <v>74.965679787790535</v>
      </c>
      <c r="GJ66" s="168">
        <v>-10.123919843924639</v>
      </c>
      <c r="GK66" s="322"/>
      <c r="GL66" s="21" t="s">
        <v>9</v>
      </c>
      <c r="GM66" s="341">
        <v>115.10919055105671</v>
      </c>
      <c r="GN66" s="168">
        <v>0.21806241090959588</v>
      </c>
      <c r="GO66" s="341">
        <v>123.11727287305196</v>
      </c>
      <c r="GP66" s="168">
        <v>8.1374443892540143</v>
      </c>
      <c r="GQ66" s="341">
        <v>76.380214464276079</v>
      </c>
      <c r="GR66" s="168">
        <v>-20.585369620952207</v>
      </c>
      <c r="GS66" s="322"/>
      <c r="GT66" s="21" t="s">
        <v>9</v>
      </c>
      <c r="GU66" s="341">
        <v>71.409226985519055</v>
      </c>
      <c r="GV66" s="168">
        <v>24.043328638890628</v>
      </c>
      <c r="GW66" s="341">
        <v>94.516942701951351</v>
      </c>
      <c r="GX66" s="168">
        <v>-14.276777361169323</v>
      </c>
      <c r="GY66" s="341">
        <v>101.10616858667139</v>
      </c>
      <c r="GZ66" s="168">
        <v>18.242635927286941</v>
      </c>
      <c r="HA66" s="322"/>
      <c r="HB66" s="21" t="s">
        <v>9</v>
      </c>
      <c r="HC66" s="341">
        <v>110.2433992036631</v>
      </c>
      <c r="HD66" s="168">
        <v>26.918432468338665</v>
      </c>
      <c r="HE66" s="341">
        <v>153.11388937676273</v>
      </c>
      <c r="HF66" s="168">
        <v>-7.2548992834559982</v>
      </c>
      <c r="HG66" s="341">
        <v>84.346426919887563</v>
      </c>
      <c r="HH66" s="168">
        <v>-1.8692486802172112</v>
      </c>
      <c r="HI66" s="322"/>
      <c r="HJ66" s="21" t="s">
        <v>9</v>
      </c>
      <c r="HK66" s="341">
        <v>82.222131647633248</v>
      </c>
      <c r="HL66" s="168">
        <v>-9.4768624037818228</v>
      </c>
      <c r="HM66" s="341">
        <v>101.46865009546167</v>
      </c>
      <c r="HN66" s="168">
        <v>10.827571851236769</v>
      </c>
      <c r="HO66" s="341">
        <v>74.829793084829589</v>
      </c>
      <c r="HP66" s="168">
        <v>-10.47367311883832</v>
      </c>
      <c r="HQ66" s="322"/>
      <c r="HR66" s="21" t="s">
        <v>9</v>
      </c>
      <c r="HS66" s="341">
        <v>107.98984228084142</v>
      </c>
      <c r="HT66" s="168">
        <v>30.066252360825132</v>
      </c>
      <c r="HU66" s="341">
        <v>159.09577936603651</v>
      </c>
      <c r="HV66" s="168">
        <v>19.190803712223882</v>
      </c>
      <c r="HW66" s="341">
        <v>66.005766667803911</v>
      </c>
      <c r="HX66" s="168">
        <v>-9.7523073043254414</v>
      </c>
      <c r="HY66" s="322"/>
      <c r="HZ66" s="21" t="s">
        <v>9</v>
      </c>
      <c r="IA66" s="341">
        <v>79.800165227191258</v>
      </c>
      <c r="IB66" s="168">
        <v>-22.147250046656936</v>
      </c>
      <c r="IC66" s="341">
        <v>99.358100551705746</v>
      </c>
      <c r="ID66" s="168">
        <v>-15.262400123770021</v>
      </c>
      <c r="IE66" s="341">
        <v>96.793802717818721</v>
      </c>
      <c r="IF66" s="168">
        <v>2.6390553972639452</v>
      </c>
      <c r="IG66" s="322"/>
      <c r="IH66" s="21" t="s">
        <v>9</v>
      </c>
      <c r="II66" s="341">
        <v>112.94958422353174</v>
      </c>
      <c r="IJ66" s="168">
        <v>5.4261627939426091</v>
      </c>
      <c r="IK66" s="341">
        <v>152.14805994760184</v>
      </c>
      <c r="IL66" s="168">
        <v>31.579733324876599</v>
      </c>
      <c r="IM66" s="341">
        <v>108.60415402557527</v>
      </c>
      <c r="IN66" s="168">
        <v>10.888240000968239</v>
      </c>
      <c r="IO66" s="341">
        <v>129.79054651307828</v>
      </c>
      <c r="IP66" s="168">
        <v>25.267053821041401</v>
      </c>
      <c r="IQ66" s="322"/>
      <c r="IR66" s="21" t="s">
        <v>9</v>
      </c>
      <c r="IS66" s="341">
        <v>69.386405060305194</v>
      </c>
      <c r="IT66" s="168">
        <v>-21.609888984583208</v>
      </c>
      <c r="IU66" s="341">
        <v>91.928186693898226</v>
      </c>
      <c r="IV66" s="168">
        <v>5.6330768544093957</v>
      </c>
      <c r="IW66" s="341">
        <v>91.545595682167104</v>
      </c>
      <c r="IX66" s="168">
        <v>-6.0493692556349146</v>
      </c>
      <c r="IY66" s="322"/>
      <c r="IZ66" s="21" t="s">
        <v>9</v>
      </c>
      <c r="JA66" s="341">
        <v>140.27349045279004</v>
      </c>
      <c r="JB66" s="168">
        <v>4.2229354321098356</v>
      </c>
      <c r="JC66" s="341">
        <v>163.12913929837984</v>
      </c>
      <c r="JD66" s="168">
        <v>-5.1084397047510492</v>
      </c>
      <c r="JE66" s="341">
        <v>190.92576983455714</v>
      </c>
      <c r="JF66" s="168">
        <v>-18.095895096925148</v>
      </c>
      <c r="JG66" s="322"/>
      <c r="JH66" s="21" t="s">
        <v>9</v>
      </c>
      <c r="JI66" s="341">
        <v>142.31348765101689</v>
      </c>
      <c r="JJ66" s="168">
        <v>-7.1199417973994485</v>
      </c>
      <c r="JK66" s="341">
        <v>234.24057534082417</v>
      </c>
      <c r="JL66" s="168">
        <v>2.1840052964784036</v>
      </c>
      <c r="JM66" s="341">
        <v>117.42521218312156</v>
      </c>
      <c r="JN66" s="168">
        <v>-0.93093252998586706</v>
      </c>
      <c r="JO66" s="322"/>
      <c r="JP66" s="21" t="s">
        <v>9</v>
      </c>
      <c r="JQ66" s="341">
        <v>128.20705801920815</v>
      </c>
      <c r="JR66" s="168">
        <v>18.099579836595893</v>
      </c>
      <c r="JS66" s="341">
        <v>133.29797874700111</v>
      </c>
      <c r="JT66" s="168">
        <v>1.0685423430068681</v>
      </c>
      <c r="JU66" s="341">
        <v>117.48588676756538</v>
      </c>
      <c r="JV66" s="168">
        <v>-14.261801447355623</v>
      </c>
      <c r="JW66" s="322"/>
      <c r="JX66" s="21" t="s">
        <v>9</v>
      </c>
      <c r="JY66" s="341">
        <v>110.72132135885433</v>
      </c>
      <c r="JZ66" s="168">
        <v>24.902523700322803</v>
      </c>
      <c r="KA66" s="341">
        <v>173.24750970196865</v>
      </c>
      <c r="KB66" s="168">
        <v>10.241605905964363</v>
      </c>
      <c r="KC66" s="341">
        <v>174.73160391773339</v>
      </c>
      <c r="KD66" s="168">
        <v>9.7143960885976099</v>
      </c>
      <c r="KE66" s="322"/>
      <c r="KF66" s="21" t="s">
        <v>9</v>
      </c>
      <c r="KG66" s="341">
        <v>71.037113294322239</v>
      </c>
      <c r="KH66" s="168">
        <v>-21.587574432676533</v>
      </c>
      <c r="KI66" s="341">
        <v>144.89157321333198</v>
      </c>
      <c r="KJ66" s="168">
        <v>7.3064382767063591</v>
      </c>
      <c r="KK66" s="341">
        <v>118.87702927379893</v>
      </c>
      <c r="KL66" s="168">
        <v>-2.5633936588901065</v>
      </c>
      <c r="KM66" s="322"/>
      <c r="KN66" s="21" t="s">
        <v>9</v>
      </c>
      <c r="KO66" s="341">
        <v>37.477908970738284</v>
      </c>
      <c r="KP66" s="168">
        <v>-15.887582821405488</v>
      </c>
      <c r="KQ66" s="341">
        <v>147.38171127798168</v>
      </c>
      <c r="KR66" s="168">
        <v>-4.9179854871720465</v>
      </c>
      <c r="KS66" s="341">
        <v>109.72731435527891</v>
      </c>
      <c r="KT66" s="168">
        <v>1.2589697218539726</v>
      </c>
      <c r="KU66" s="322"/>
      <c r="KV66" s="21" t="s">
        <v>9</v>
      </c>
      <c r="KW66" s="341">
        <v>131.97913319569773</v>
      </c>
      <c r="KX66" s="168">
        <v>2.2254584493731642</v>
      </c>
      <c r="KY66" s="341">
        <v>150.64337067879123</v>
      </c>
      <c r="KZ66" s="168">
        <v>-9.2133796643274763</v>
      </c>
      <c r="LA66" s="341">
        <v>131.53694998415688</v>
      </c>
      <c r="LB66" s="168">
        <v>-11.988158259181944</v>
      </c>
      <c r="LC66" s="322"/>
      <c r="LD66" s="21" t="s">
        <v>9</v>
      </c>
      <c r="LE66" s="341">
        <v>153.48220732452756</v>
      </c>
      <c r="LF66" s="168">
        <v>6.2914359767592316</v>
      </c>
      <c r="LG66" s="341">
        <v>121.75551811579383</v>
      </c>
      <c r="LH66" s="168">
        <v>1.931061642282188</v>
      </c>
      <c r="LI66" s="341">
        <v>50.921247312989749</v>
      </c>
      <c r="LJ66" s="168">
        <v>-21.178784276963597</v>
      </c>
      <c r="LK66" s="322"/>
      <c r="LL66" s="21" t="s">
        <v>9</v>
      </c>
      <c r="LM66" s="341">
        <v>192.57752433964436</v>
      </c>
      <c r="LN66" s="168">
        <v>-15.209301969894867</v>
      </c>
      <c r="LO66" s="341">
        <v>73.608420975252045</v>
      </c>
      <c r="LP66" s="168">
        <v>-30.963943932234443</v>
      </c>
      <c r="LQ66" s="341">
        <v>210.36648800566664</v>
      </c>
      <c r="LR66" s="168">
        <v>5.2735696470979292</v>
      </c>
      <c r="LS66" s="322"/>
      <c r="LT66" s="21" t="s">
        <v>9</v>
      </c>
      <c r="LU66" s="341">
        <v>114.41074684573563</v>
      </c>
      <c r="LV66" s="168">
        <v>7.7156507083591634</v>
      </c>
      <c r="LW66" s="341">
        <v>132.62824964136905</v>
      </c>
      <c r="LX66" s="168">
        <v>-0.22879438804366714</v>
      </c>
      <c r="LY66" s="341">
        <v>147.68961174510477</v>
      </c>
      <c r="LZ66" s="168">
        <v>-5.2708555664181915</v>
      </c>
      <c r="MA66" s="322"/>
      <c r="MB66" s="21" t="s">
        <v>9</v>
      </c>
      <c r="MC66" s="341">
        <v>167.81634759728081</v>
      </c>
      <c r="MD66" s="168">
        <v>5.821367269371521</v>
      </c>
      <c r="ME66" s="341">
        <v>99.348828239226734</v>
      </c>
      <c r="MF66" s="168">
        <v>17.699521098400979</v>
      </c>
      <c r="MG66" s="341">
        <v>74.573792733635571</v>
      </c>
      <c r="MH66" s="168">
        <v>-17.168945575415577</v>
      </c>
      <c r="MI66" s="322"/>
      <c r="MJ66" s="21" t="s">
        <v>9</v>
      </c>
      <c r="MK66" s="341">
        <v>100.07045574513069</v>
      </c>
      <c r="ML66" s="168">
        <v>13.005471522554075</v>
      </c>
      <c r="MM66" s="341">
        <v>108.46865479879428</v>
      </c>
      <c r="MN66" s="168">
        <v>-8.4531268122667313</v>
      </c>
      <c r="MO66" s="341">
        <v>191.20192452459719</v>
      </c>
      <c r="MP66" s="168">
        <v>19.093469828082291</v>
      </c>
    </row>
    <row r="67" spans="1:354" ht="15" hidden="1" customHeight="1">
      <c r="A67" s="322"/>
      <c r="B67" s="21" t="s">
        <v>10</v>
      </c>
      <c r="C67" s="341">
        <v>89.615241010682595</v>
      </c>
      <c r="D67" s="168">
        <v>-2.6597082376761279</v>
      </c>
      <c r="E67" s="341">
        <v>77.066709960208058</v>
      </c>
      <c r="F67" s="168">
        <v>-1.7586055526072784</v>
      </c>
      <c r="G67" s="341">
        <v>101.48065556281803</v>
      </c>
      <c r="H67" s="168">
        <v>-3.296642920306752</v>
      </c>
      <c r="I67" s="322"/>
      <c r="J67" s="21" t="s">
        <v>10</v>
      </c>
      <c r="K67" s="341">
        <v>104.05034558016871</v>
      </c>
      <c r="L67" s="168">
        <v>2.4187885827644919</v>
      </c>
      <c r="M67" s="341">
        <v>100.37636676068944</v>
      </c>
      <c r="N67" s="168">
        <v>-5.135353301450408</v>
      </c>
      <c r="O67" s="341">
        <v>98.063613742639177</v>
      </c>
      <c r="P67" s="168">
        <v>-0.60013412633526286</v>
      </c>
      <c r="Q67" s="322"/>
      <c r="R67" s="21" t="s">
        <v>10</v>
      </c>
      <c r="S67" s="341">
        <v>81.472065700385428</v>
      </c>
      <c r="T67" s="168">
        <v>-17.346588809203993</v>
      </c>
      <c r="U67" s="341">
        <v>187.5181202288646</v>
      </c>
      <c r="V67" s="168">
        <v>7.7496226306958675</v>
      </c>
      <c r="W67" s="341">
        <v>144.9713074071982</v>
      </c>
      <c r="X67" s="168">
        <v>2.9679745790238314</v>
      </c>
      <c r="Y67" s="322"/>
      <c r="Z67" s="21" t="s">
        <v>10</v>
      </c>
      <c r="AA67" s="341">
        <v>195.68989560746317</v>
      </c>
      <c r="AB67" s="168">
        <v>11.928676951676849</v>
      </c>
      <c r="AC67" s="341">
        <v>128.09534862172461</v>
      </c>
      <c r="AD67" s="168">
        <v>-12.547129038945798</v>
      </c>
      <c r="AE67" s="341">
        <v>194.10961623604945</v>
      </c>
      <c r="AF67" s="168">
        <v>5.6566267326019215</v>
      </c>
      <c r="AG67" s="322"/>
      <c r="AH67" s="21" t="s">
        <v>10</v>
      </c>
      <c r="AI67" s="341">
        <v>105.56937280525192</v>
      </c>
      <c r="AJ67" s="168">
        <v>1.0920285089576822</v>
      </c>
      <c r="AK67" s="341">
        <v>225.27139542822889</v>
      </c>
      <c r="AL67" s="168">
        <v>5.3016353931456592</v>
      </c>
      <c r="AM67" s="341">
        <v>76.731906791763279</v>
      </c>
      <c r="AN67" s="168">
        <v>-18.7600564060415</v>
      </c>
      <c r="AO67" s="322"/>
      <c r="AP67" s="21" t="s">
        <v>10</v>
      </c>
      <c r="AQ67" s="341">
        <v>185.60244070387435</v>
      </c>
      <c r="AR67" s="168">
        <v>-4.9613286769906466</v>
      </c>
      <c r="AS67" s="341">
        <v>156.65875354525028</v>
      </c>
      <c r="AT67" s="168">
        <v>3.0530976161222299</v>
      </c>
      <c r="AU67" s="341">
        <v>179.53496540066988</v>
      </c>
      <c r="AV67" s="168">
        <v>9.8363584529196118</v>
      </c>
      <c r="AW67" s="322"/>
      <c r="AX67" s="21" t="s">
        <v>10</v>
      </c>
      <c r="AY67" s="341">
        <v>157.62919616861026</v>
      </c>
      <c r="AZ67" s="168">
        <v>6.8171567994495916</v>
      </c>
      <c r="BA67" s="341">
        <v>98.862396086542461</v>
      </c>
      <c r="BB67" s="168">
        <v>-14.215730559089067</v>
      </c>
      <c r="BC67" s="341">
        <v>140.08604195703535</v>
      </c>
      <c r="BD67" s="168">
        <v>-5.9923784055203129</v>
      </c>
      <c r="BE67" s="322"/>
      <c r="BF67" s="21" t="s">
        <v>10</v>
      </c>
      <c r="BG67" s="341">
        <v>143.09827292278024</v>
      </c>
      <c r="BH67" s="168">
        <v>14.997551795363265</v>
      </c>
      <c r="BI67" s="341">
        <v>110.87583976371263</v>
      </c>
      <c r="BJ67" s="168">
        <v>8.1459312267039081</v>
      </c>
      <c r="BK67" s="341">
        <v>235.06472460359967</v>
      </c>
      <c r="BL67" s="168">
        <v>15.795494856161014</v>
      </c>
      <c r="BM67" s="322"/>
      <c r="BN67" s="21" t="s">
        <v>10</v>
      </c>
      <c r="BO67" s="341">
        <v>135.72988491375699</v>
      </c>
      <c r="BP67" s="168">
        <v>12.12654455907159</v>
      </c>
      <c r="BQ67" s="341">
        <v>106.15212021679218</v>
      </c>
      <c r="BR67" s="168">
        <v>-10.246943317134921</v>
      </c>
      <c r="BS67" s="341">
        <v>156.2777637533724</v>
      </c>
      <c r="BT67" s="168">
        <v>6.4410722592318024</v>
      </c>
      <c r="BU67" s="322"/>
      <c r="BV67" s="21" t="s">
        <v>10</v>
      </c>
      <c r="BW67" s="341">
        <v>142.41695984712911</v>
      </c>
      <c r="BX67" s="168">
        <v>-2.7227635238963899</v>
      </c>
      <c r="BY67" s="341">
        <v>81.308456259466524</v>
      </c>
      <c r="BZ67" s="168">
        <v>13.8565017615188</v>
      </c>
      <c r="CA67" s="341">
        <v>132.44357501425884</v>
      </c>
      <c r="CB67" s="168">
        <v>14.149890891512413</v>
      </c>
      <c r="CC67" s="322"/>
      <c r="CD67" s="21" t="s">
        <v>10</v>
      </c>
      <c r="CE67" s="341">
        <v>107.7420758364684</v>
      </c>
      <c r="CF67" s="168">
        <v>-21.248186216055402</v>
      </c>
      <c r="CG67" s="341">
        <v>68.894793752123434</v>
      </c>
      <c r="CH67" s="168">
        <v>-17.944757849104491</v>
      </c>
      <c r="CI67" s="341">
        <v>118.36473067181807</v>
      </c>
      <c r="CJ67" s="168">
        <v>6.393886993924383</v>
      </c>
      <c r="CK67" s="322"/>
      <c r="CL67" s="21" t="s">
        <v>10</v>
      </c>
      <c r="CM67" s="341">
        <v>215.73748236685105</v>
      </c>
      <c r="CN67" s="168">
        <v>7.6001792651407811</v>
      </c>
      <c r="CO67" s="341">
        <v>76.661458211917804</v>
      </c>
      <c r="CP67" s="168">
        <v>-18.331422623174618</v>
      </c>
      <c r="CQ67" s="341">
        <v>110.51240150213903</v>
      </c>
      <c r="CR67" s="168">
        <v>11.874144467383303</v>
      </c>
      <c r="CS67" s="322"/>
      <c r="CT67" s="21" t="s">
        <v>10</v>
      </c>
      <c r="CU67" s="341">
        <v>132.51541982642124</v>
      </c>
      <c r="CV67" s="168">
        <v>-6.6704753119410327</v>
      </c>
      <c r="CW67" s="341">
        <v>78.748717703711847</v>
      </c>
      <c r="CX67" s="168">
        <v>-8.6654501717121235</v>
      </c>
      <c r="CY67" s="341">
        <v>141.43953699468412</v>
      </c>
      <c r="CZ67" s="168">
        <v>12.387024293530715</v>
      </c>
      <c r="DA67" s="322"/>
      <c r="DB67" s="21" t="s">
        <v>10</v>
      </c>
      <c r="DC67" s="341">
        <v>72.447485350150785</v>
      </c>
      <c r="DD67" s="168">
        <v>0.18770287385004281</v>
      </c>
      <c r="DE67" s="341">
        <v>301.42438006161933</v>
      </c>
      <c r="DF67" s="168">
        <v>-12.574954620858236</v>
      </c>
      <c r="DG67" s="341">
        <v>104.16839015151096</v>
      </c>
      <c r="DH67" s="168">
        <v>0.97964980246389644</v>
      </c>
      <c r="DI67" s="322"/>
      <c r="DJ67" s="21" t="s">
        <v>10</v>
      </c>
      <c r="DK67" s="341">
        <v>188.45953195792541</v>
      </c>
      <c r="DL67" s="168">
        <v>-1.322929204193585</v>
      </c>
      <c r="DM67" s="341">
        <v>52.837495516213075</v>
      </c>
      <c r="DN67" s="168">
        <v>8.4314607015948866</v>
      </c>
      <c r="DO67" s="341">
        <v>123.04806808247218</v>
      </c>
      <c r="DP67" s="168">
        <v>-9.5964265917455691</v>
      </c>
      <c r="DQ67" s="322"/>
      <c r="DR67" s="21" t="s">
        <v>10</v>
      </c>
      <c r="DS67" s="341">
        <v>200.86129419798078</v>
      </c>
      <c r="DT67" s="168">
        <v>26.54049533485383</v>
      </c>
      <c r="DU67" s="341">
        <v>132.18191986485385</v>
      </c>
      <c r="DV67" s="168">
        <v>11.323765755419885</v>
      </c>
      <c r="DW67" s="341">
        <v>119.35464237407253</v>
      </c>
      <c r="DX67" s="168">
        <v>0.61451144942765268</v>
      </c>
      <c r="DY67" s="322"/>
      <c r="DZ67" s="21" t="s">
        <v>10</v>
      </c>
      <c r="EA67" s="341">
        <v>117.94426733099145</v>
      </c>
      <c r="EB67" s="168">
        <v>-8.2428744147557609</v>
      </c>
      <c r="EC67" s="341">
        <v>130.52137199310746</v>
      </c>
      <c r="ED67" s="168">
        <v>-1.6273935943006421</v>
      </c>
      <c r="EE67" s="341">
        <v>132.20290070001411</v>
      </c>
      <c r="EF67" s="168">
        <v>10.613066999015786</v>
      </c>
      <c r="EG67" s="322"/>
      <c r="EH67" s="21" t="s">
        <v>10</v>
      </c>
      <c r="EI67" s="341">
        <v>147.237505456783</v>
      </c>
      <c r="EJ67" s="168">
        <v>6.6918037223343276</v>
      </c>
      <c r="EK67" s="341">
        <v>163.03763603766416</v>
      </c>
      <c r="EL67" s="168">
        <v>-5.7952653685615161</v>
      </c>
      <c r="EM67" s="341">
        <v>142.04595601461006</v>
      </c>
      <c r="EN67" s="168">
        <v>19.62285329479738</v>
      </c>
      <c r="EO67" s="322"/>
      <c r="EP67" s="21" t="s">
        <v>10</v>
      </c>
      <c r="EQ67" s="341">
        <v>61.535888827746334</v>
      </c>
      <c r="ER67" s="168">
        <v>11.522739819820544</v>
      </c>
      <c r="ES67" s="341">
        <v>176.46741200428585</v>
      </c>
      <c r="ET67" s="168">
        <v>18.0166070561298</v>
      </c>
      <c r="EU67" s="341">
        <v>46.428883836431254</v>
      </c>
      <c r="EV67" s="168">
        <v>-29.911764578268844</v>
      </c>
      <c r="EW67" s="322"/>
      <c r="EX67" s="21" t="s">
        <v>10</v>
      </c>
      <c r="EY67" s="341">
        <v>105.1571281851319</v>
      </c>
      <c r="EZ67" s="168">
        <v>7.0503275337439248</v>
      </c>
      <c r="FA67" s="341">
        <v>103.92646531457673</v>
      </c>
      <c r="FB67" s="168">
        <v>16.445063876242514</v>
      </c>
      <c r="FC67" s="341">
        <v>264.47184561962655</v>
      </c>
      <c r="FD67" s="168">
        <v>8.7393345646253522</v>
      </c>
      <c r="FE67" s="322"/>
      <c r="FF67" s="21" t="s">
        <v>10</v>
      </c>
      <c r="FG67" s="341">
        <v>123.74506862458649</v>
      </c>
      <c r="FH67" s="168">
        <v>-4.1618593985265733</v>
      </c>
      <c r="FI67" s="341">
        <v>184.93399082917873</v>
      </c>
      <c r="FJ67" s="168">
        <v>-6.9992907589075912</v>
      </c>
      <c r="FK67" s="341">
        <v>95.24593565673986</v>
      </c>
      <c r="FL67" s="168">
        <v>-15.362830728496604</v>
      </c>
      <c r="FM67" s="322"/>
      <c r="FN67" s="21" t="s">
        <v>10</v>
      </c>
      <c r="FO67" s="341">
        <v>107.63136647593082</v>
      </c>
      <c r="FP67" s="168">
        <v>-18.526763521358632</v>
      </c>
      <c r="FQ67" s="341">
        <v>210.33846089205238</v>
      </c>
      <c r="FR67" s="168">
        <v>-6.6355499375312235</v>
      </c>
      <c r="FS67" s="341">
        <v>162.49050946933312</v>
      </c>
      <c r="FT67" s="168">
        <v>-3.4906814742994356</v>
      </c>
      <c r="FU67" s="322"/>
      <c r="FV67" s="21" t="s">
        <v>10</v>
      </c>
      <c r="FW67" s="341">
        <v>150.07191886121774</v>
      </c>
      <c r="FX67" s="168">
        <v>5.6116353652756459</v>
      </c>
      <c r="FY67" s="341">
        <v>155.19335771890042</v>
      </c>
      <c r="FZ67" s="168">
        <v>-19.294685624464094</v>
      </c>
      <c r="GA67" s="341">
        <v>98.341319392448057</v>
      </c>
      <c r="GB67" s="168">
        <v>16.803009356198345</v>
      </c>
      <c r="GC67" s="322"/>
      <c r="GD67" s="21" t="s">
        <v>10</v>
      </c>
      <c r="GE67" s="341">
        <v>173.95843680197035</v>
      </c>
      <c r="GF67" s="168">
        <v>4.7811730301946511</v>
      </c>
      <c r="GG67" s="341">
        <v>108.0226989853593</v>
      </c>
      <c r="GH67" s="168">
        <v>-13.621999399320714</v>
      </c>
      <c r="GI67" s="341">
        <v>77.862634543219869</v>
      </c>
      <c r="GJ67" s="168">
        <v>-8.642746285268899</v>
      </c>
      <c r="GK67" s="322"/>
      <c r="GL67" s="21" t="s">
        <v>10</v>
      </c>
      <c r="GM67" s="341">
        <v>142.8328607508947</v>
      </c>
      <c r="GN67" s="168">
        <v>4.0273908067031954</v>
      </c>
      <c r="GO67" s="341">
        <v>139.85305580083443</v>
      </c>
      <c r="GP67" s="168">
        <v>10.086096204442967</v>
      </c>
      <c r="GQ67" s="341">
        <v>107.29860088954534</v>
      </c>
      <c r="GR67" s="168">
        <v>2.9913311332216779</v>
      </c>
      <c r="GS67" s="322"/>
      <c r="GT67" s="21" t="s">
        <v>10</v>
      </c>
      <c r="GU67" s="341">
        <v>70.480405844575841</v>
      </c>
      <c r="GV67" s="168">
        <v>13.616154942640122</v>
      </c>
      <c r="GW67" s="341">
        <v>95.192468750543512</v>
      </c>
      <c r="GX67" s="168">
        <v>-18.108519364859887</v>
      </c>
      <c r="GY67" s="341">
        <v>90.921901894131778</v>
      </c>
      <c r="GZ67" s="168">
        <v>16.572426440519195</v>
      </c>
      <c r="HA67" s="322"/>
      <c r="HB67" s="21" t="s">
        <v>10</v>
      </c>
      <c r="HC67" s="341">
        <v>122.40118185689856</v>
      </c>
      <c r="HD67" s="168">
        <v>26.282137094923797</v>
      </c>
      <c r="HE67" s="341">
        <v>208.62633383250002</v>
      </c>
      <c r="HF67" s="168">
        <v>7.3690648283456284</v>
      </c>
      <c r="HG67" s="341">
        <v>101.15768579554937</v>
      </c>
      <c r="HH67" s="168">
        <v>3.0836512495377377</v>
      </c>
      <c r="HI67" s="322"/>
      <c r="HJ67" s="21" t="s">
        <v>10</v>
      </c>
      <c r="HK67" s="341">
        <v>82.581661370447151</v>
      </c>
      <c r="HL67" s="168">
        <v>-3.1535500765015314</v>
      </c>
      <c r="HM67" s="341">
        <v>77.258290105536574</v>
      </c>
      <c r="HN67" s="168">
        <v>-15.457009530150728</v>
      </c>
      <c r="HO67" s="341">
        <v>81.489621565326402</v>
      </c>
      <c r="HP67" s="168">
        <v>-9.9585490831189389</v>
      </c>
      <c r="HQ67" s="322"/>
      <c r="HR67" s="21" t="s">
        <v>10</v>
      </c>
      <c r="HS67" s="341">
        <v>114.04544186138436</v>
      </c>
      <c r="HT67" s="168">
        <v>11.814403648970156</v>
      </c>
      <c r="HU67" s="341">
        <v>140.87443926389258</v>
      </c>
      <c r="HV67" s="168">
        <v>-3.2670987405319778</v>
      </c>
      <c r="HW67" s="341">
        <v>68.950701197507868</v>
      </c>
      <c r="HX67" s="168">
        <v>-6.6673348132345325</v>
      </c>
      <c r="HY67" s="322"/>
      <c r="HZ67" s="21" t="s">
        <v>10</v>
      </c>
      <c r="IA67" s="341">
        <v>96.806550750265799</v>
      </c>
      <c r="IB67" s="168">
        <v>-0.86445277532500597</v>
      </c>
      <c r="IC67" s="341">
        <v>98.416373538796364</v>
      </c>
      <c r="ID67" s="168">
        <v>-15.987245230523683</v>
      </c>
      <c r="IE67" s="341">
        <v>99.603125244574315</v>
      </c>
      <c r="IF67" s="168">
        <v>8.243393666509192</v>
      </c>
      <c r="IG67" s="322"/>
      <c r="IH67" s="21" t="s">
        <v>10</v>
      </c>
      <c r="II67" s="341">
        <v>123.62649291284991</v>
      </c>
      <c r="IJ67" s="168">
        <v>1.6962788703475553</v>
      </c>
      <c r="IK67" s="341">
        <v>125.26502148346997</v>
      </c>
      <c r="IL67" s="168">
        <v>4.8070659114957834</v>
      </c>
      <c r="IM67" s="341">
        <v>129.05108525209312</v>
      </c>
      <c r="IN67" s="168">
        <v>27.902693646575585</v>
      </c>
      <c r="IO67" s="341">
        <v>145.65615160147465</v>
      </c>
      <c r="IP67" s="168">
        <v>21.349878778963898</v>
      </c>
      <c r="IQ67" s="322"/>
      <c r="IR67" s="21" t="s">
        <v>10</v>
      </c>
      <c r="IS67" s="341">
        <v>86.684321405528308</v>
      </c>
      <c r="IT67" s="168">
        <v>5.9319168127638591</v>
      </c>
      <c r="IU67" s="341">
        <v>102.45712153272996</v>
      </c>
      <c r="IV67" s="168">
        <v>7.5834144489809034</v>
      </c>
      <c r="IW67" s="341">
        <v>104.12215586162604</v>
      </c>
      <c r="IX67" s="168">
        <v>8.3529296620155264</v>
      </c>
      <c r="IY67" s="322"/>
      <c r="IZ67" s="21" t="s">
        <v>10</v>
      </c>
      <c r="JA67" s="341">
        <v>149.97994003849374</v>
      </c>
      <c r="JB67" s="168">
        <v>6.3013961149946454</v>
      </c>
      <c r="JC67" s="341">
        <v>168.46784070176463</v>
      </c>
      <c r="JD67" s="168">
        <v>-7.7526764753943382</v>
      </c>
      <c r="JE67" s="341">
        <v>193.62857173245933</v>
      </c>
      <c r="JF67" s="168">
        <v>-16.32078203195266</v>
      </c>
      <c r="JG67" s="322"/>
      <c r="JH67" s="21" t="s">
        <v>10</v>
      </c>
      <c r="JI67" s="341">
        <v>137.72021613301351</v>
      </c>
      <c r="JJ67" s="168">
        <v>1.9992546058562795</v>
      </c>
      <c r="JK67" s="341">
        <v>230.74336906529277</v>
      </c>
      <c r="JL67" s="168">
        <v>-8.0532245449676338</v>
      </c>
      <c r="JM67" s="341">
        <v>114.99853520350679</v>
      </c>
      <c r="JN67" s="168">
        <v>0.52024924282802942</v>
      </c>
      <c r="JO67" s="322"/>
      <c r="JP67" s="21" t="s">
        <v>10</v>
      </c>
      <c r="JQ67" s="341">
        <v>121.23165698270708</v>
      </c>
      <c r="JR67" s="168">
        <v>12.46843824969794</v>
      </c>
      <c r="JS67" s="341">
        <v>138.64684287589171</v>
      </c>
      <c r="JT67" s="168">
        <v>-1.6386331863738945</v>
      </c>
      <c r="JU67" s="341">
        <v>170.9798847581616</v>
      </c>
      <c r="JV67" s="168">
        <v>25.155873194470388</v>
      </c>
      <c r="JW67" s="322"/>
      <c r="JX67" s="21" t="s">
        <v>10</v>
      </c>
      <c r="JY67" s="341">
        <v>122.87765230429966</v>
      </c>
      <c r="JZ67" s="168">
        <v>25.954423520573286</v>
      </c>
      <c r="KA67" s="341">
        <v>209.98202965845346</v>
      </c>
      <c r="KB67" s="168">
        <v>3.7321458159938743</v>
      </c>
      <c r="KC67" s="341">
        <v>210.72280982259801</v>
      </c>
      <c r="KD67" s="168">
        <v>12.733046384312743</v>
      </c>
      <c r="KE67" s="322"/>
      <c r="KF67" s="21" t="s">
        <v>10</v>
      </c>
      <c r="KG67" s="341">
        <v>84.921903706145045</v>
      </c>
      <c r="KH67" s="168">
        <v>-6.3484367819588101</v>
      </c>
      <c r="KI67" s="341">
        <v>167.13001400982773</v>
      </c>
      <c r="KJ67" s="168">
        <v>4.1273596861289548</v>
      </c>
      <c r="KK67" s="341">
        <v>117.03246817127528</v>
      </c>
      <c r="KL67" s="168">
        <v>0.41904198101710222</v>
      </c>
      <c r="KM67" s="322"/>
      <c r="KN67" s="21" t="s">
        <v>10</v>
      </c>
      <c r="KO67" s="341">
        <v>38.712353103069347</v>
      </c>
      <c r="KP67" s="168">
        <v>-19.615050238761199</v>
      </c>
      <c r="KQ67" s="341">
        <v>130.19652673156645</v>
      </c>
      <c r="KR67" s="168">
        <v>-14.587949591500859</v>
      </c>
      <c r="KS67" s="341">
        <v>86.226018051249568</v>
      </c>
      <c r="KT67" s="168">
        <v>-8.7099327459189624</v>
      </c>
      <c r="KU67" s="322"/>
      <c r="KV67" s="21" t="s">
        <v>10</v>
      </c>
      <c r="KW67" s="341">
        <v>136.24416735064349</v>
      </c>
      <c r="KX67" s="168">
        <v>3.6452597170258514</v>
      </c>
      <c r="KY67" s="341">
        <v>155.76484673036603</v>
      </c>
      <c r="KZ67" s="168">
        <v>-11.807731236697848</v>
      </c>
      <c r="LA67" s="341">
        <v>138.61086386184692</v>
      </c>
      <c r="LB67" s="168">
        <v>-6.5308638353555324</v>
      </c>
      <c r="LC67" s="322"/>
      <c r="LD67" s="21" t="s">
        <v>10</v>
      </c>
      <c r="LE67" s="341">
        <v>148.97269952339846</v>
      </c>
      <c r="LF67" s="168">
        <v>1.7151790485635559</v>
      </c>
      <c r="LG67" s="341">
        <v>104.32039760583187</v>
      </c>
      <c r="LH67" s="168">
        <v>-3.864292544267883</v>
      </c>
      <c r="LI67" s="341">
        <v>50.897362969112272</v>
      </c>
      <c r="LJ67" s="168">
        <v>-18.330066286006016</v>
      </c>
      <c r="LK67" s="322"/>
      <c r="LL67" s="21" t="s">
        <v>10</v>
      </c>
      <c r="LM67" s="341">
        <v>209.82508049042096</v>
      </c>
      <c r="LN67" s="168">
        <v>-8.3693051291594998</v>
      </c>
      <c r="LO67" s="341">
        <v>79.483769368433158</v>
      </c>
      <c r="LP67" s="168">
        <v>-12.782974108414294</v>
      </c>
      <c r="LQ67" s="341">
        <v>206.71310100396752</v>
      </c>
      <c r="LR67" s="168">
        <v>-1.6082434750943548</v>
      </c>
      <c r="LS67" s="322"/>
      <c r="LT67" s="21" t="s">
        <v>10</v>
      </c>
      <c r="LU67" s="341">
        <v>103.24483771728531</v>
      </c>
      <c r="LV67" s="168">
        <v>0.26563082198440213</v>
      </c>
      <c r="LW67" s="341">
        <v>141.81988539063684</v>
      </c>
      <c r="LX67" s="168">
        <v>6.8364272848836265</v>
      </c>
      <c r="LY67" s="341">
        <v>128.84647977129234</v>
      </c>
      <c r="LZ67" s="168">
        <v>4.5986283522343712</v>
      </c>
      <c r="MA67" s="322"/>
      <c r="MB67" s="21" t="s">
        <v>10</v>
      </c>
      <c r="MC67" s="341">
        <v>165.93173039317574</v>
      </c>
      <c r="MD67" s="168">
        <v>7.3007100121996729</v>
      </c>
      <c r="ME67" s="341">
        <v>113.79974618904305</v>
      </c>
      <c r="MF67" s="168">
        <v>5.6463494359881565</v>
      </c>
      <c r="MG67" s="341">
        <v>87.190893968818727</v>
      </c>
      <c r="MH67" s="168">
        <v>-8.6958098447997969</v>
      </c>
      <c r="MI67" s="322"/>
      <c r="MJ67" s="21" t="s">
        <v>10</v>
      </c>
      <c r="MK67" s="341">
        <v>106.9150048611511</v>
      </c>
      <c r="ML67" s="168">
        <v>11.250021761195342</v>
      </c>
      <c r="MM67" s="341">
        <v>104.44364012661926</v>
      </c>
      <c r="MN67" s="168">
        <v>-5.5206370295773297</v>
      </c>
      <c r="MO67" s="341">
        <v>193.44633650841601</v>
      </c>
      <c r="MP67" s="168">
        <v>15.906413892574037</v>
      </c>
    </row>
    <row r="68" spans="1:354" hidden="1">
      <c r="A68" s="322"/>
      <c r="B68" s="21" t="s">
        <v>11</v>
      </c>
      <c r="C68" s="341">
        <v>100.91429747888697</v>
      </c>
      <c r="D68" s="168">
        <v>3.4433553261211927</v>
      </c>
      <c r="E68" s="341">
        <v>84.623887476652598</v>
      </c>
      <c r="F68" s="168">
        <v>1.9976225680722735</v>
      </c>
      <c r="G68" s="341">
        <v>116.31789070611613</v>
      </c>
      <c r="H68" s="168">
        <v>4.4619291117357278</v>
      </c>
      <c r="I68" s="322"/>
      <c r="J68" s="21" t="s">
        <v>11</v>
      </c>
      <c r="K68" s="341">
        <v>105.72711292770725</v>
      </c>
      <c r="L68" s="168">
        <v>3.1858770218562427</v>
      </c>
      <c r="M68" s="341">
        <v>114.9480349823106</v>
      </c>
      <c r="N68" s="168">
        <v>9.8275904287247471</v>
      </c>
      <c r="O68" s="341">
        <v>107.99472534578894</v>
      </c>
      <c r="P68" s="168">
        <v>3.6770132937445084</v>
      </c>
      <c r="Q68" s="322"/>
      <c r="R68" s="21" t="s">
        <v>11</v>
      </c>
      <c r="S68" s="341">
        <v>106.22324454360616</v>
      </c>
      <c r="T68" s="168">
        <v>-14.402156132493133</v>
      </c>
      <c r="U68" s="341">
        <v>200.98669237045883</v>
      </c>
      <c r="V68" s="168">
        <v>1.0362298497164772</v>
      </c>
      <c r="W68" s="341">
        <v>167.51248672430049</v>
      </c>
      <c r="X68" s="168">
        <v>4.7605625261031719</v>
      </c>
      <c r="Y68" s="322"/>
      <c r="Z68" s="21" t="s">
        <v>11</v>
      </c>
      <c r="AA68" s="341">
        <v>157.83199619860946</v>
      </c>
      <c r="AB68" s="168">
        <v>11.632837584231766</v>
      </c>
      <c r="AC68" s="341">
        <v>120.70976757129661</v>
      </c>
      <c r="AD68" s="168">
        <v>-3.0837325219370229</v>
      </c>
      <c r="AE68" s="341">
        <v>189.83671795987348</v>
      </c>
      <c r="AF68" s="168">
        <v>9.0184635374986897</v>
      </c>
      <c r="AG68" s="322"/>
      <c r="AH68" s="21" t="s">
        <v>11</v>
      </c>
      <c r="AI68" s="341">
        <v>107.68735005032801</v>
      </c>
      <c r="AJ68" s="168">
        <v>-6.895694973085881</v>
      </c>
      <c r="AK68" s="341">
        <v>188.84065048719091</v>
      </c>
      <c r="AL68" s="168">
        <v>11.090958739881486</v>
      </c>
      <c r="AM68" s="341">
        <v>80.349659790542603</v>
      </c>
      <c r="AN68" s="168">
        <v>-15.346440144936508</v>
      </c>
      <c r="AO68" s="322"/>
      <c r="AP68" s="21" t="s">
        <v>11</v>
      </c>
      <c r="AQ68" s="341">
        <v>133.32709411568169</v>
      </c>
      <c r="AR68" s="168">
        <v>-9.9071098095051013</v>
      </c>
      <c r="AS68" s="341">
        <v>162.76055423000153</v>
      </c>
      <c r="AT68" s="168">
        <v>6.005653633242531</v>
      </c>
      <c r="AU68" s="341">
        <v>169.52493286854164</v>
      </c>
      <c r="AV68" s="168">
        <v>6.3996182155242138</v>
      </c>
      <c r="AW68" s="322"/>
      <c r="AX68" s="21" t="s">
        <v>11</v>
      </c>
      <c r="AY68" s="341">
        <v>139.03933282449154</v>
      </c>
      <c r="AZ68" s="168">
        <v>-7.9672238941667075</v>
      </c>
      <c r="BA68" s="341">
        <v>106.87585740057868</v>
      </c>
      <c r="BB68" s="168">
        <v>-10.829922921919433</v>
      </c>
      <c r="BC68" s="341">
        <v>136.86984237774041</v>
      </c>
      <c r="BD68" s="168">
        <v>-2.4912143964005224</v>
      </c>
      <c r="BE68" s="322"/>
      <c r="BF68" s="21" t="s">
        <v>11</v>
      </c>
      <c r="BG68" s="341">
        <v>133.30043443670581</v>
      </c>
      <c r="BH68" s="168">
        <v>13.952919596144014</v>
      </c>
      <c r="BI68" s="341">
        <v>110.48932602221986</v>
      </c>
      <c r="BJ68" s="168">
        <v>1.0248899288171742</v>
      </c>
      <c r="BK68" s="341">
        <v>227.39040813081149</v>
      </c>
      <c r="BL68" s="168">
        <v>10.950538436685477</v>
      </c>
      <c r="BM68" s="322"/>
      <c r="BN68" s="21" t="s">
        <v>11</v>
      </c>
      <c r="BO68" s="341">
        <v>129.33452328946768</v>
      </c>
      <c r="BP68" s="168">
        <v>7.0721206347550378</v>
      </c>
      <c r="BQ68" s="341">
        <v>154.83658041608936</v>
      </c>
      <c r="BR68" s="168">
        <v>5.5288282197999621</v>
      </c>
      <c r="BS68" s="341">
        <v>141.46458858225012</v>
      </c>
      <c r="BT68" s="168">
        <v>3.5954054042309593</v>
      </c>
      <c r="BU68" s="322"/>
      <c r="BV68" s="21" t="s">
        <v>11</v>
      </c>
      <c r="BW68" s="341">
        <v>168.15079329391588</v>
      </c>
      <c r="BX68" s="168">
        <v>15.01286897618661</v>
      </c>
      <c r="BY68" s="341">
        <v>111.47665169880236</v>
      </c>
      <c r="BZ68" s="168">
        <v>5.8045007645937972</v>
      </c>
      <c r="CA68" s="341">
        <v>141.48773098289089</v>
      </c>
      <c r="CB68" s="168">
        <v>2.620027058168688</v>
      </c>
      <c r="CC68" s="322"/>
      <c r="CD68" s="21" t="s">
        <v>11</v>
      </c>
      <c r="CE68" s="341">
        <v>104.38859319470778</v>
      </c>
      <c r="CF68" s="168">
        <v>-23.871140344820915</v>
      </c>
      <c r="CG68" s="341">
        <v>80.835815733944585</v>
      </c>
      <c r="CH68" s="168">
        <v>2.7496582666508544</v>
      </c>
      <c r="CI68" s="341">
        <v>154.32299096630319</v>
      </c>
      <c r="CJ68" s="168">
        <v>0.6855783415574308</v>
      </c>
      <c r="CK68" s="322"/>
      <c r="CL68" s="21" t="s">
        <v>11</v>
      </c>
      <c r="CM68" s="341">
        <v>199.18539091768116</v>
      </c>
      <c r="CN68" s="168">
        <v>13.524713264208117</v>
      </c>
      <c r="CO68" s="341">
        <v>97.990600694814759</v>
      </c>
      <c r="CP68" s="168">
        <v>-3.1856313914351375</v>
      </c>
      <c r="CQ68" s="341">
        <v>134.29374607960509</v>
      </c>
      <c r="CR68" s="168">
        <v>10.652155282524632</v>
      </c>
      <c r="CS68" s="322"/>
      <c r="CT68" s="21" t="s">
        <v>11</v>
      </c>
      <c r="CU68" s="341">
        <v>132.46163933408897</v>
      </c>
      <c r="CV68" s="168">
        <v>-7.3942146536765136</v>
      </c>
      <c r="CW68" s="341">
        <v>76.215625464536004</v>
      </c>
      <c r="CX68" s="168">
        <v>4.8777959023920374</v>
      </c>
      <c r="CY68" s="341">
        <v>172.11397425411329</v>
      </c>
      <c r="CZ68" s="168">
        <v>2.8860560867847198</v>
      </c>
      <c r="DA68" s="322"/>
      <c r="DB68" s="21" t="s">
        <v>11</v>
      </c>
      <c r="DC68" s="341">
        <v>95.479954429541451</v>
      </c>
      <c r="DD68" s="168">
        <v>12.71711606005293</v>
      </c>
      <c r="DE68" s="341">
        <v>308.42428784308146</v>
      </c>
      <c r="DF68" s="168">
        <v>-19.897135279907431</v>
      </c>
      <c r="DG68" s="341">
        <v>103.43788197842309</v>
      </c>
      <c r="DH68" s="168">
        <v>-1.5831838058290089</v>
      </c>
      <c r="DI68" s="322"/>
      <c r="DJ68" s="21" t="s">
        <v>11</v>
      </c>
      <c r="DK68" s="341">
        <v>207.21073257558487</v>
      </c>
      <c r="DL68" s="168">
        <v>2.5673102323327157</v>
      </c>
      <c r="DM68" s="341">
        <v>54.968295703834976</v>
      </c>
      <c r="DN68" s="168">
        <v>-2.8973972653305964</v>
      </c>
      <c r="DO68" s="341">
        <v>126.97748437757737</v>
      </c>
      <c r="DP68" s="168">
        <v>-0.82495000022532849</v>
      </c>
      <c r="DQ68" s="322"/>
      <c r="DR68" s="21" t="s">
        <v>11</v>
      </c>
      <c r="DS68" s="341">
        <v>175.57694190048537</v>
      </c>
      <c r="DT68" s="168">
        <v>31.266160960689859</v>
      </c>
      <c r="DU68" s="341">
        <v>146.0672377411627</v>
      </c>
      <c r="DV68" s="168">
        <v>8.1501397876598816</v>
      </c>
      <c r="DW68" s="341">
        <v>145.41323293788855</v>
      </c>
      <c r="DX68" s="168">
        <v>-3.4945601681990865</v>
      </c>
      <c r="DY68" s="322"/>
      <c r="DZ68" s="21" t="s">
        <v>11</v>
      </c>
      <c r="EA68" s="341">
        <v>118.27176398422777</v>
      </c>
      <c r="EB68" s="168">
        <v>-3.0132088425065149</v>
      </c>
      <c r="EC68" s="341">
        <v>157.03376310538235</v>
      </c>
      <c r="ED68" s="168">
        <v>-1.2465110040410536</v>
      </c>
      <c r="EE68" s="341">
        <v>127.27133108348761</v>
      </c>
      <c r="EF68" s="168">
        <v>5.4342610891668528</v>
      </c>
      <c r="EG68" s="322"/>
      <c r="EH68" s="21" t="s">
        <v>11</v>
      </c>
      <c r="EI68" s="341">
        <v>132.59615204136233</v>
      </c>
      <c r="EJ68" s="168">
        <v>-1.2241058852122961</v>
      </c>
      <c r="EK68" s="341">
        <v>180.26323888278912</v>
      </c>
      <c r="EL68" s="168">
        <v>0.54029031174368924</v>
      </c>
      <c r="EM68" s="341">
        <v>113.92783320541982</v>
      </c>
      <c r="EN68" s="168">
        <v>11.398362720385876</v>
      </c>
      <c r="EO68" s="322"/>
      <c r="EP68" s="21" t="s">
        <v>11</v>
      </c>
      <c r="EQ68" s="341">
        <v>70.086323778297697</v>
      </c>
      <c r="ER68" s="168">
        <v>-0.55955944811829283</v>
      </c>
      <c r="ES68" s="341">
        <v>165.69694066344806</v>
      </c>
      <c r="ET68" s="168">
        <v>14.939450504660257</v>
      </c>
      <c r="EU68" s="341">
        <v>49.4732865034239</v>
      </c>
      <c r="EV68" s="168">
        <v>-24.341709794514117</v>
      </c>
      <c r="EW68" s="322"/>
      <c r="EX68" s="21" t="s">
        <v>11</v>
      </c>
      <c r="EY68" s="341">
        <v>92.966980068814621</v>
      </c>
      <c r="EZ68" s="168">
        <v>5.9648607936121607</v>
      </c>
      <c r="FA68" s="341">
        <v>96.051924654843546</v>
      </c>
      <c r="FB68" s="168">
        <v>5.5245376352118143</v>
      </c>
      <c r="FC68" s="341">
        <v>269.69500052304249</v>
      </c>
      <c r="FD68" s="168">
        <v>8.8145544967490537</v>
      </c>
      <c r="FE68" s="322"/>
      <c r="FF68" s="21" t="s">
        <v>11</v>
      </c>
      <c r="FG68" s="341">
        <v>112.8714417007704</v>
      </c>
      <c r="FH68" s="168">
        <v>-10.330471134217177</v>
      </c>
      <c r="FI68" s="341">
        <v>181.19004442560154</v>
      </c>
      <c r="FJ68" s="168">
        <v>-1.9908096909884705</v>
      </c>
      <c r="FK68" s="341">
        <v>105.53090569460126</v>
      </c>
      <c r="FL68" s="168">
        <v>5.2191020720850929</v>
      </c>
      <c r="FM68" s="322"/>
      <c r="FN68" s="21" t="s">
        <v>11</v>
      </c>
      <c r="FO68" s="341">
        <v>92.229378040222926</v>
      </c>
      <c r="FP68" s="168">
        <v>-21.580048919991739</v>
      </c>
      <c r="FQ68" s="341">
        <v>194.26617586662951</v>
      </c>
      <c r="FR68" s="168">
        <v>-2.6817780767436687</v>
      </c>
      <c r="FS68" s="341">
        <v>153.53435512340707</v>
      </c>
      <c r="FT68" s="168">
        <v>5.4503326784678876</v>
      </c>
      <c r="FU68" s="322"/>
      <c r="FV68" s="21" t="s">
        <v>11</v>
      </c>
      <c r="FW68" s="341">
        <v>142.46405272738602</v>
      </c>
      <c r="FX68" s="168">
        <v>-4.1053322712864997</v>
      </c>
      <c r="FY68" s="341">
        <v>150.92349436053686</v>
      </c>
      <c r="FZ68" s="168">
        <v>-9.9542032981292294</v>
      </c>
      <c r="GA68" s="341">
        <v>108.40222895698948</v>
      </c>
      <c r="GB68" s="168">
        <v>9.4564381356566685</v>
      </c>
      <c r="GC68" s="322"/>
      <c r="GD68" s="21" t="s">
        <v>11</v>
      </c>
      <c r="GE68" s="341">
        <v>151.38905132065136</v>
      </c>
      <c r="GF68" s="168">
        <v>9.8953069225734964</v>
      </c>
      <c r="GG68" s="341">
        <v>96.016569930857301</v>
      </c>
      <c r="GH68" s="168">
        <v>-6.134514427439413</v>
      </c>
      <c r="GI68" s="341">
        <v>62.364363184561874</v>
      </c>
      <c r="GJ68" s="168">
        <v>5.4710293154279839</v>
      </c>
      <c r="GK68" s="322"/>
      <c r="GL68" s="21" t="s">
        <v>11</v>
      </c>
      <c r="GM68" s="341">
        <v>141.58721103369101</v>
      </c>
      <c r="GN68" s="168">
        <v>0.61373945137374619</v>
      </c>
      <c r="GO68" s="341">
        <v>136.80345662170217</v>
      </c>
      <c r="GP68" s="168">
        <v>7.1205300194623362</v>
      </c>
      <c r="GQ68" s="341">
        <v>122.89348828691486</v>
      </c>
      <c r="GR68" s="168">
        <v>12.883855216251419</v>
      </c>
      <c r="GS68" s="322"/>
      <c r="GT68" s="21" t="s">
        <v>11</v>
      </c>
      <c r="GU68" s="341">
        <v>85.519132439259579</v>
      </c>
      <c r="GV68" s="168">
        <v>3.0536255618859798</v>
      </c>
      <c r="GW68" s="341">
        <v>79.254589184409809</v>
      </c>
      <c r="GX68" s="168">
        <v>-15.095957443020808</v>
      </c>
      <c r="GY68" s="341">
        <v>173.21026821944335</v>
      </c>
      <c r="GZ68" s="168">
        <v>17.212562873196902</v>
      </c>
      <c r="HA68" s="322"/>
      <c r="HB68" s="21" t="s">
        <v>11</v>
      </c>
      <c r="HC68" s="341">
        <v>158.79701973818891</v>
      </c>
      <c r="HD68" s="168">
        <v>20.673891691285505</v>
      </c>
      <c r="HE68" s="341">
        <v>198.19921483138614</v>
      </c>
      <c r="HF68" s="168">
        <v>-2.5859027331102311</v>
      </c>
      <c r="HG68" s="341">
        <v>102.24378918105852</v>
      </c>
      <c r="HH68" s="168">
        <v>3.4924971871347594</v>
      </c>
      <c r="HI68" s="322"/>
      <c r="HJ68" s="21" t="s">
        <v>11</v>
      </c>
      <c r="HK68" s="341">
        <v>86.286801489442738</v>
      </c>
      <c r="HL68" s="168">
        <v>11.069376555988939</v>
      </c>
      <c r="HM68" s="341">
        <v>93.931936298235428</v>
      </c>
      <c r="HN68" s="168">
        <v>-18.679302840694518</v>
      </c>
      <c r="HO68" s="341">
        <v>104.74885546367348</v>
      </c>
      <c r="HP68" s="168">
        <v>-2.9795015489474679</v>
      </c>
      <c r="HQ68" s="322"/>
      <c r="HR68" s="21" t="s">
        <v>11</v>
      </c>
      <c r="HS68" s="341">
        <v>137.55615969152137</v>
      </c>
      <c r="HT68" s="168">
        <v>11.955032640889527</v>
      </c>
      <c r="HU68" s="341">
        <v>163.15094792428837</v>
      </c>
      <c r="HV68" s="168">
        <v>5.6925249679567997</v>
      </c>
      <c r="HW68" s="341">
        <v>75.291515600409284</v>
      </c>
      <c r="HX68" s="168">
        <v>-14.562691179819652</v>
      </c>
      <c r="HY68" s="322"/>
      <c r="HZ68" s="21" t="s">
        <v>11</v>
      </c>
      <c r="IA68" s="341">
        <v>89.243501280475996</v>
      </c>
      <c r="IB68" s="168">
        <v>-3.9737534903341043</v>
      </c>
      <c r="IC68" s="341">
        <v>105.2464525378895</v>
      </c>
      <c r="ID68" s="168">
        <v>-13.551611314343887</v>
      </c>
      <c r="IE68" s="341">
        <v>120.71806323338619</v>
      </c>
      <c r="IF68" s="168">
        <v>5.1016559294533579</v>
      </c>
      <c r="IG68" s="322"/>
      <c r="IH68" s="21" t="s">
        <v>11</v>
      </c>
      <c r="II68" s="341">
        <v>135.97055620434878</v>
      </c>
      <c r="IJ68" s="168">
        <v>3.6374637973869852</v>
      </c>
      <c r="IK68" s="341">
        <v>165.38796650150684</v>
      </c>
      <c r="IL68" s="168">
        <v>10.931020758899933</v>
      </c>
      <c r="IM68" s="341">
        <v>118.82406455668824</v>
      </c>
      <c r="IN68" s="168">
        <v>26.309752132949555</v>
      </c>
      <c r="IO68" s="341">
        <v>226.85545421018992</v>
      </c>
      <c r="IP68" s="168">
        <v>15.586016742505663</v>
      </c>
      <c r="IQ68" s="322"/>
      <c r="IR68" s="21" t="s">
        <v>11</v>
      </c>
      <c r="IS68" s="341">
        <v>97.920089379409077</v>
      </c>
      <c r="IT68" s="168">
        <v>10.394909826288284</v>
      </c>
      <c r="IU68" s="341">
        <v>96.920620852229334</v>
      </c>
      <c r="IV68" s="168">
        <v>-0.18768962379051857</v>
      </c>
      <c r="IW68" s="341">
        <v>108.80125754425349</v>
      </c>
      <c r="IX68" s="168">
        <v>25.520745367843915</v>
      </c>
      <c r="IY68" s="322"/>
      <c r="IZ68" s="21" t="s">
        <v>11</v>
      </c>
      <c r="JA68" s="341">
        <v>157.77375057535428</v>
      </c>
      <c r="JB68" s="168">
        <v>3.2071844954986375</v>
      </c>
      <c r="JC68" s="341">
        <v>172.09905450603665</v>
      </c>
      <c r="JD68" s="168">
        <v>-11.600068806207872</v>
      </c>
      <c r="JE68" s="341">
        <v>136.08365120572955</v>
      </c>
      <c r="JF68" s="168">
        <v>-31.327662471308813</v>
      </c>
      <c r="JG68" s="322"/>
      <c r="JH68" s="21" t="s">
        <v>11</v>
      </c>
      <c r="JI68" s="341">
        <v>133.31954328047706</v>
      </c>
      <c r="JJ68" s="168">
        <v>-11.10704104072552</v>
      </c>
      <c r="JK68" s="341">
        <v>249.70866070977476</v>
      </c>
      <c r="JL68" s="168">
        <v>-12.251429084578405</v>
      </c>
      <c r="JM68" s="341">
        <v>122.00990886087395</v>
      </c>
      <c r="JN68" s="168">
        <v>-1.3263802443426442</v>
      </c>
      <c r="JO68" s="322"/>
      <c r="JP68" s="21" t="s">
        <v>11</v>
      </c>
      <c r="JQ68" s="341">
        <v>149.96989257472706</v>
      </c>
      <c r="JR68" s="168">
        <v>25.168023558534557</v>
      </c>
      <c r="JS68" s="341">
        <v>121.92868779376847</v>
      </c>
      <c r="JT68" s="168">
        <v>-2.1591031927934949</v>
      </c>
      <c r="JU68" s="341">
        <v>143.53170839504003</v>
      </c>
      <c r="JV68" s="168">
        <v>35.352439642830575</v>
      </c>
      <c r="JW68" s="322"/>
      <c r="JX68" s="21" t="s">
        <v>11</v>
      </c>
      <c r="JY68" s="341">
        <v>109.44723412066075</v>
      </c>
      <c r="JZ68" s="168">
        <v>12.627112645175728</v>
      </c>
      <c r="KA68" s="341">
        <v>210.14778976548382</v>
      </c>
      <c r="KB68" s="168">
        <v>3.4990339692008376</v>
      </c>
      <c r="KC68" s="341">
        <v>226.75492689405891</v>
      </c>
      <c r="KD68" s="168">
        <v>12.180288396668445</v>
      </c>
      <c r="KE68" s="322"/>
      <c r="KF68" s="21" t="s">
        <v>11</v>
      </c>
      <c r="KG68" s="341">
        <v>86.272609159172589</v>
      </c>
      <c r="KH68" s="168">
        <v>4.2310037261469517</v>
      </c>
      <c r="KI68" s="341">
        <v>160.58088675113274</v>
      </c>
      <c r="KJ68" s="168">
        <v>4.843896646612464</v>
      </c>
      <c r="KK68" s="341">
        <v>84.486372667000069</v>
      </c>
      <c r="KL68" s="168">
        <v>-8.5096302414903278</v>
      </c>
      <c r="KM68" s="322"/>
      <c r="KN68" s="21" t="s">
        <v>11</v>
      </c>
      <c r="KO68" s="341">
        <v>35.852408029366082</v>
      </c>
      <c r="KP68" s="168">
        <v>-13.653714341782447</v>
      </c>
      <c r="KQ68" s="341">
        <v>143.93228300439048</v>
      </c>
      <c r="KR68" s="168">
        <v>-7.1849693800250947</v>
      </c>
      <c r="KS68" s="341">
        <v>99.449728767200909</v>
      </c>
      <c r="KT68" s="168">
        <v>-10.232962673254804</v>
      </c>
      <c r="KU68" s="322"/>
      <c r="KV68" s="21" t="s">
        <v>11</v>
      </c>
      <c r="KW68" s="341">
        <v>135.11552600207759</v>
      </c>
      <c r="KX68" s="168">
        <v>0.79941714102278638</v>
      </c>
      <c r="KY68" s="341">
        <v>143.62966214636799</v>
      </c>
      <c r="KZ68" s="168">
        <v>-8.9611026924559667</v>
      </c>
      <c r="LA68" s="341">
        <v>108.76584293934881</v>
      </c>
      <c r="LB68" s="168">
        <v>-20.004344727240124</v>
      </c>
      <c r="LC68" s="322"/>
      <c r="LD68" s="21" t="s">
        <v>11</v>
      </c>
      <c r="LE68" s="341">
        <v>147.93283286261286</v>
      </c>
      <c r="LF68" s="168">
        <v>-0.43647449274290295</v>
      </c>
      <c r="LG68" s="341">
        <v>124.15069034522168</v>
      </c>
      <c r="LH68" s="168">
        <v>10.12734818910441</v>
      </c>
      <c r="LI68" s="341">
        <v>51.497015010706697</v>
      </c>
      <c r="LJ68" s="168">
        <v>-18.617281397414303</v>
      </c>
      <c r="LK68" s="322"/>
      <c r="LL68" s="21" t="s">
        <v>11</v>
      </c>
      <c r="LM68" s="341">
        <v>218.02343288138533</v>
      </c>
      <c r="LN68" s="168">
        <v>13.836332132149678</v>
      </c>
      <c r="LO68" s="341">
        <v>80.315594766746187</v>
      </c>
      <c r="LP68" s="168">
        <v>20.827833744646071</v>
      </c>
      <c r="LQ68" s="341">
        <v>146.71410375829464</v>
      </c>
      <c r="LR68" s="168">
        <v>0.88619669121194988</v>
      </c>
      <c r="LS68" s="322"/>
      <c r="LT68" s="21" t="s">
        <v>11</v>
      </c>
      <c r="LU68" s="341">
        <v>109.4536274172707</v>
      </c>
      <c r="LV68" s="168">
        <v>-6.0158535359508818</v>
      </c>
      <c r="LW68" s="341">
        <v>142.08483042852689</v>
      </c>
      <c r="LX68" s="168">
        <v>7.1758898166401082</v>
      </c>
      <c r="LY68" s="341">
        <v>147.91996749791954</v>
      </c>
      <c r="LZ68" s="168">
        <v>4.5336108195390494</v>
      </c>
      <c r="MA68" s="322"/>
      <c r="MB68" s="21" t="s">
        <v>11</v>
      </c>
      <c r="MC68" s="341">
        <v>138.97217178018204</v>
      </c>
      <c r="MD68" s="168">
        <v>3.789914820062279E-2</v>
      </c>
      <c r="ME68" s="341">
        <v>111.18336551568859</v>
      </c>
      <c r="MF68" s="168">
        <v>2.2388837474939294</v>
      </c>
      <c r="MG68" s="341">
        <v>100.0277794569008</v>
      </c>
      <c r="MH68" s="168">
        <v>-9.5035127452541133</v>
      </c>
      <c r="MI68" s="322"/>
      <c r="MJ68" s="21" t="s">
        <v>11</v>
      </c>
      <c r="MK68" s="341">
        <v>117.27434531731377</v>
      </c>
      <c r="ML68" s="168">
        <v>10.738958529886403</v>
      </c>
      <c r="MM68" s="341">
        <v>134.19996925829193</v>
      </c>
      <c r="MN68" s="168">
        <v>4.6402216111371359</v>
      </c>
      <c r="MO68" s="341">
        <v>204.2948687447288</v>
      </c>
      <c r="MP68" s="168">
        <v>23.455346533088758</v>
      </c>
    </row>
    <row r="69" spans="1:354" hidden="1">
      <c r="A69" s="322"/>
      <c r="B69" s="21"/>
      <c r="C69" s="341"/>
      <c r="D69" s="168"/>
      <c r="E69" s="341"/>
      <c r="F69" s="168"/>
      <c r="G69" s="341"/>
      <c r="H69" s="168"/>
      <c r="I69" s="322"/>
      <c r="J69" s="21"/>
      <c r="K69" s="341"/>
      <c r="L69" s="168"/>
      <c r="M69" s="341"/>
      <c r="N69" s="168"/>
      <c r="O69" s="341"/>
      <c r="P69" s="168"/>
      <c r="Q69" s="322"/>
      <c r="R69" s="21"/>
      <c r="S69" s="341"/>
      <c r="T69" s="168"/>
      <c r="U69" s="341"/>
      <c r="V69" s="168"/>
      <c r="W69" s="341"/>
      <c r="X69" s="168"/>
      <c r="Y69" s="322"/>
      <c r="Z69" s="21"/>
      <c r="AA69" s="341"/>
      <c r="AB69" s="168"/>
      <c r="AC69" s="341"/>
      <c r="AD69" s="168"/>
      <c r="AE69" s="341"/>
      <c r="AF69" s="168"/>
      <c r="AG69" s="322"/>
      <c r="AH69" s="21"/>
      <c r="AI69" s="341"/>
      <c r="AJ69" s="168"/>
      <c r="AK69" s="341"/>
      <c r="AL69" s="168"/>
      <c r="AM69" s="341"/>
      <c r="AN69" s="168"/>
      <c r="AO69" s="322"/>
      <c r="AP69" s="21"/>
      <c r="AQ69" s="341"/>
      <c r="AR69" s="168"/>
      <c r="AS69" s="341"/>
      <c r="AT69" s="168"/>
      <c r="AU69" s="341"/>
      <c r="AV69" s="168"/>
      <c r="AW69" s="322"/>
      <c r="AX69" s="21"/>
      <c r="AY69" s="341"/>
      <c r="AZ69" s="168"/>
      <c r="BA69" s="341"/>
      <c r="BB69" s="168"/>
      <c r="BC69" s="341"/>
      <c r="BD69" s="168"/>
      <c r="BE69" s="322"/>
      <c r="BF69" s="21"/>
      <c r="BG69" s="341"/>
      <c r="BH69" s="168"/>
      <c r="BI69" s="341"/>
      <c r="BJ69" s="168"/>
      <c r="BK69" s="341"/>
      <c r="BL69" s="168"/>
      <c r="BM69" s="322"/>
      <c r="BN69" s="21"/>
      <c r="BO69" s="341"/>
      <c r="BP69" s="168"/>
      <c r="BQ69" s="341"/>
      <c r="BR69" s="168"/>
      <c r="BS69" s="341"/>
      <c r="BT69" s="168"/>
      <c r="BU69" s="322"/>
      <c r="BV69" s="21"/>
      <c r="BW69" s="341"/>
      <c r="BX69" s="168"/>
      <c r="BY69" s="341"/>
      <c r="BZ69" s="168"/>
      <c r="CA69" s="341"/>
      <c r="CB69" s="168"/>
      <c r="CC69" s="322"/>
      <c r="CD69" s="21"/>
      <c r="CE69" s="341"/>
      <c r="CF69" s="168"/>
      <c r="CG69" s="341"/>
      <c r="CH69" s="168"/>
      <c r="CI69" s="341"/>
      <c r="CJ69" s="168"/>
      <c r="CK69" s="322"/>
      <c r="CL69" s="21"/>
      <c r="CM69" s="341"/>
      <c r="CN69" s="168"/>
      <c r="CO69" s="341"/>
      <c r="CP69" s="168"/>
      <c r="CQ69" s="341"/>
      <c r="CR69" s="168"/>
      <c r="CS69" s="322"/>
      <c r="CT69" s="21"/>
      <c r="CU69" s="341"/>
      <c r="CV69" s="168"/>
      <c r="CW69" s="341"/>
      <c r="CX69" s="168"/>
      <c r="CY69" s="341"/>
      <c r="CZ69" s="168"/>
      <c r="DA69" s="322"/>
      <c r="DB69" s="21"/>
      <c r="DC69" s="341"/>
      <c r="DD69" s="168"/>
      <c r="DE69" s="341"/>
      <c r="DF69" s="168"/>
      <c r="DG69" s="341"/>
      <c r="DH69" s="168"/>
      <c r="DI69" s="322"/>
      <c r="DJ69" s="21"/>
      <c r="DK69" s="341"/>
      <c r="DL69" s="168"/>
      <c r="DM69" s="341"/>
      <c r="DN69" s="168"/>
      <c r="DO69" s="341"/>
      <c r="DP69" s="168"/>
      <c r="DQ69" s="322"/>
      <c r="DR69" s="21"/>
      <c r="DS69" s="341"/>
      <c r="DT69" s="168"/>
      <c r="DU69" s="341"/>
      <c r="DV69" s="168"/>
      <c r="DW69" s="341"/>
      <c r="DX69" s="168"/>
      <c r="DY69" s="322"/>
      <c r="DZ69" s="21"/>
      <c r="EA69" s="341"/>
      <c r="EB69" s="168"/>
      <c r="EC69" s="341"/>
      <c r="ED69" s="168"/>
      <c r="EE69" s="341"/>
      <c r="EF69" s="168"/>
      <c r="EG69" s="322"/>
      <c r="EH69" s="21"/>
      <c r="EI69" s="341"/>
      <c r="EJ69" s="168"/>
      <c r="EK69" s="341"/>
      <c r="EL69" s="168"/>
      <c r="EM69" s="341"/>
      <c r="EN69" s="168"/>
      <c r="EO69" s="322"/>
      <c r="EP69" s="21"/>
      <c r="EQ69" s="341"/>
      <c r="ER69" s="168"/>
      <c r="ES69" s="341"/>
      <c r="ET69" s="168"/>
      <c r="EU69" s="341"/>
      <c r="EV69" s="168"/>
      <c r="EW69" s="322"/>
      <c r="EX69" s="21"/>
      <c r="EY69" s="341"/>
      <c r="EZ69" s="168"/>
      <c r="FA69" s="341"/>
      <c r="FB69" s="168"/>
      <c r="FC69" s="341"/>
      <c r="FD69" s="168"/>
      <c r="FE69" s="322"/>
      <c r="FF69" s="21"/>
      <c r="FG69" s="341"/>
      <c r="FH69" s="168"/>
      <c r="FI69" s="341"/>
      <c r="FJ69" s="168"/>
      <c r="FK69" s="341"/>
      <c r="FL69" s="168"/>
      <c r="FM69" s="322"/>
      <c r="FN69" s="21"/>
      <c r="FO69" s="341"/>
      <c r="FP69" s="168"/>
      <c r="FQ69" s="341"/>
      <c r="FR69" s="168"/>
      <c r="FS69" s="341"/>
      <c r="FT69" s="168"/>
      <c r="FU69" s="322"/>
      <c r="FV69" s="21"/>
      <c r="FW69" s="341"/>
      <c r="FX69" s="168"/>
      <c r="FY69" s="341"/>
      <c r="FZ69" s="168"/>
      <c r="GA69" s="341"/>
      <c r="GB69" s="168"/>
      <c r="GC69" s="322"/>
      <c r="GD69" s="21"/>
      <c r="GE69" s="341"/>
      <c r="GF69" s="168"/>
      <c r="GG69" s="341"/>
      <c r="GH69" s="168"/>
      <c r="GI69" s="341"/>
      <c r="GJ69" s="168"/>
      <c r="GK69" s="322"/>
      <c r="GL69" s="21"/>
      <c r="GM69" s="341"/>
      <c r="GN69" s="168"/>
      <c r="GO69" s="341"/>
      <c r="GP69" s="168"/>
      <c r="GQ69" s="341"/>
      <c r="GR69" s="168"/>
      <c r="GS69" s="322"/>
      <c r="GT69" s="21"/>
      <c r="GU69" s="341"/>
      <c r="GV69" s="168"/>
      <c r="GW69" s="341"/>
      <c r="GX69" s="168"/>
      <c r="GY69" s="341"/>
      <c r="GZ69" s="168"/>
      <c r="HA69" s="322"/>
      <c r="HB69" s="21"/>
      <c r="HC69" s="341"/>
      <c r="HD69" s="168"/>
      <c r="HE69" s="341"/>
      <c r="HF69" s="168"/>
      <c r="HG69" s="341"/>
      <c r="HH69" s="168"/>
      <c r="HI69" s="322"/>
      <c r="HJ69" s="21"/>
      <c r="HK69" s="341"/>
      <c r="HL69" s="168"/>
      <c r="HM69" s="341"/>
      <c r="HN69" s="168"/>
      <c r="HO69" s="341"/>
      <c r="HP69" s="168"/>
      <c r="HQ69" s="322"/>
      <c r="HR69" s="21"/>
      <c r="HS69" s="341"/>
      <c r="HT69" s="168"/>
      <c r="HU69" s="341"/>
      <c r="HV69" s="168"/>
      <c r="HW69" s="341"/>
      <c r="HX69" s="168"/>
      <c r="HY69" s="322"/>
      <c r="HZ69" s="21"/>
      <c r="IA69" s="341"/>
      <c r="IB69" s="168"/>
      <c r="IC69" s="341"/>
      <c r="ID69" s="168"/>
      <c r="IE69" s="341"/>
      <c r="IF69" s="168"/>
      <c r="IG69" s="322"/>
      <c r="IH69" s="21"/>
      <c r="II69" s="341"/>
      <c r="IJ69" s="168"/>
      <c r="IK69" s="341"/>
      <c r="IL69" s="168"/>
      <c r="IM69" s="341"/>
      <c r="IN69" s="168"/>
      <c r="IO69" s="341"/>
      <c r="IP69" s="168"/>
      <c r="IQ69" s="322"/>
      <c r="IR69" s="21"/>
      <c r="IS69" s="341"/>
      <c r="IT69" s="168"/>
      <c r="IU69" s="341"/>
      <c r="IV69" s="168"/>
      <c r="IW69" s="341"/>
      <c r="IX69" s="168"/>
      <c r="IY69" s="322"/>
      <c r="IZ69" s="21"/>
      <c r="JA69" s="341"/>
      <c r="JB69" s="168"/>
      <c r="JC69" s="341"/>
      <c r="JD69" s="168"/>
      <c r="JE69" s="341"/>
      <c r="JF69" s="168"/>
      <c r="JG69" s="322"/>
      <c r="JH69" s="21"/>
      <c r="JI69" s="341"/>
      <c r="JJ69" s="168"/>
      <c r="JK69" s="341"/>
      <c r="JL69" s="168"/>
      <c r="JM69" s="341"/>
      <c r="JN69" s="168"/>
      <c r="JO69" s="322"/>
      <c r="JP69" s="21"/>
      <c r="JQ69" s="341"/>
      <c r="JR69" s="168"/>
      <c r="JS69" s="341"/>
      <c r="JT69" s="168"/>
      <c r="JU69" s="341"/>
      <c r="JV69" s="168"/>
      <c r="JW69" s="322"/>
      <c r="JX69" s="21"/>
      <c r="JY69" s="341"/>
      <c r="JZ69" s="168"/>
      <c r="KA69" s="341"/>
      <c r="KB69" s="168"/>
      <c r="KC69" s="341"/>
      <c r="KD69" s="168"/>
      <c r="KE69" s="322"/>
      <c r="KF69" s="21"/>
      <c r="KG69" s="341"/>
      <c r="KH69" s="168"/>
      <c r="KI69" s="341"/>
      <c r="KJ69" s="168"/>
      <c r="KK69" s="341"/>
      <c r="KL69" s="168"/>
      <c r="KM69" s="322"/>
      <c r="KN69" s="21"/>
      <c r="KO69" s="341"/>
      <c r="KP69" s="168"/>
      <c r="KQ69" s="341"/>
      <c r="KR69" s="168"/>
      <c r="KS69" s="341"/>
      <c r="KT69" s="168"/>
      <c r="KU69" s="322"/>
      <c r="KV69" s="21"/>
      <c r="KW69" s="341"/>
      <c r="KX69" s="168"/>
      <c r="KY69" s="341"/>
      <c r="KZ69" s="168"/>
      <c r="LA69" s="341"/>
      <c r="LB69" s="168"/>
      <c r="LC69" s="322"/>
      <c r="LD69" s="21"/>
      <c r="LE69" s="341"/>
      <c r="LF69" s="168"/>
      <c r="LG69" s="341"/>
      <c r="LH69" s="168"/>
      <c r="LI69" s="341"/>
      <c r="LJ69" s="168"/>
      <c r="LK69" s="322"/>
      <c r="LL69" s="21"/>
      <c r="LM69" s="341"/>
      <c r="LN69" s="168"/>
      <c r="LO69" s="341"/>
      <c r="LP69" s="168"/>
      <c r="LQ69" s="341"/>
      <c r="LR69" s="168"/>
      <c r="LS69" s="322"/>
      <c r="LT69" s="21"/>
      <c r="LU69" s="341"/>
      <c r="LV69" s="168"/>
      <c r="LW69" s="341"/>
      <c r="LX69" s="168"/>
      <c r="LY69" s="341"/>
      <c r="LZ69" s="168"/>
      <c r="MA69" s="322"/>
      <c r="MB69" s="21"/>
      <c r="MC69" s="341"/>
      <c r="MD69" s="168"/>
      <c r="ME69" s="341"/>
      <c r="MF69" s="168"/>
      <c r="MG69" s="341"/>
      <c r="MH69" s="168"/>
      <c r="MI69" s="322"/>
      <c r="MJ69" s="21"/>
      <c r="MK69" s="341"/>
      <c r="ML69" s="168"/>
      <c r="MM69" s="341"/>
      <c r="MN69" s="168"/>
      <c r="MO69" s="341"/>
      <c r="MP69" s="168"/>
    </row>
    <row r="70" spans="1:354" hidden="1">
      <c r="A70" s="322">
        <v>2024</v>
      </c>
      <c r="B70" s="21" t="s">
        <v>8</v>
      </c>
      <c r="C70" s="341">
        <v>102.15947595323583</v>
      </c>
      <c r="D70" s="168">
        <v>4.0071792534240842</v>
      </c>
      <c r="E70" s="341">
        <v>84.178640873668357</v>
      </c>
      <c r="F70" s="168">
        <v>1.6543053417596383</v>
      </c>
      <c r="G70" s="341">
        <v>119.16147095603576</v>
      </c>
      <c r="H70" s="168">
        <v>5.6404538839068863</v>
      </c>
      <c r="I70" s="322">
        <v>2024</v>
      </c>
      <c r="J70" s="21" t="s">
        <v>8</v>
      </c>
      <c r="K70" s="341">
        <v>81.260672440484612</v>
      </c>
      <c r="L70" s="168">
        <v>3.383403188025369</v>
      </c>
      <c r="M70" s="341">
        <v>82.162182047158652</v>
      </c>
      <c r="N70" s="168">
        <v>-23.145110347441857</v>
      </c>
      <c r="O70" s="341">
        <v>82.173318501882932</v>
      </c>
      <c r="P70" s="168">
        <v>-2.4535318683794429</v>
      </c>
      <c r="Q70" s="322">
        <v>2024</v>
      </c>
      <c r="R70" s="21" t="s">
        <v>8</v>
      </c>
      <c r="S70" s="341">
        <v>117.1513005625348</v>
      </c>
      <c r="T70" s="168">
        <v>3.203811981661147</v>
      </c>
      <c r="U70" s="341">
        <v>141.72661257354653</v>
      </c>
      <c r="V70" s="168">
        <v>-18.189848992568585</v>
      </c>
      <c r="W70" s="341">
        <v>132.33007768818351</v>
      </c>
      <c r="X70" s="168">
        <v>-3.8457288399552993</v>
      </c>
      <c r="Y70" s="322">
        <v>2024</v>
      </c>
      <c r="Z70" s="21" t="s">
        <v>8</v>
      </c>
      <c r="AA70" s="341">
        <v>137.86251476183898</v>
      </c>
      <c r="AB70" s="168">
        <v>11.463906338922513</v>
      </c>
      <c r="AC70" s="341">
        <v>122.63907845383464</v>
      </c>
      <c r="AD70" s="168">
        <v>-20.883620853250321</v>
      </c>
      <c r="AE70" s="341">
        <v>171.07394810362663</v>
      </c>
      <c r="AF70" s="168">
        <v>6.9122619577936462</v>
      </c>
      <c r="AG70" s="322">
        <v>2024</v>
      </c>
      <c r="AH70" s="21" t="s">
        <v>8</v>
      </c>
      <c r="AI70" s="341">
        <v>95.27310953509884</v>
      </c>
      <c r="AJ70" s="168">
        <v>-7.7608268864692747</v>
      </c>
      <c r="AK70" s="341">
        <v>180.90668714015888</v>
      </c>
      <c r="AL70" s="168">
        <v>1.9822668805959012</v>
      </c>
      <c r="AM70" s="341">
        <v>102.35305465956348</v>
      </c>
      <c r="AN70" s="168">
        <v>13.930596304669379</v>
      </c>
      <c r="AO70" s="322">
        <v>2024</v>
      </c>
      <c r="AP70" s="21" t="s">
        <v>8</v>
      </c>
      <c r="AQ70" s="341">
        <v>115.06139385892159</v>
      </c>
      <c r="AR70" s="168">
        <v>-6.5409371583413645E-2</v>
      </c>
      <c r="AS70" s="341">
        <v>170.72112800030914</v>
      </c>
      <c r="AT70" s="168">
        <v>5.4345327403621155</v>
      </c>
      <c r="AU70" s="341">
        <v>164.67713548991006</v>
      </c>
      <c r="AV70" s="168">
        <v>3.9256845335988544</v>
      </c>
      <c r="AW70" s="322">
        <v>2024</v>
      </c>
      <c r="AX70" s="21" t="s">
        <v>8</v>
      </c>
      <c r="AY70" s="341">
        <v>149.69169588706836</v>
      </c>
      <c r="AZ70" s="168">
        <v>-0.78683222223241955</v>
      </c>
      <c r="BA70" s="341">
        <v>104.3403338588784</v>
      </c>
      <c r="BB70" s="168">
        <v>-18.909023342550242</v>
      </c>
      <c r="BC70" s="341">
        <v>165.92509258593429</v>
      </c>
      <c r="BD70" s="168">
        <v>-1.4159865995647465</v>
      </c>
      <c r="BE70" s="322">
        <v>2024</v>
      </c>
      <c r="BF70" s="21" t="s">
        <v>8</v>
      </c>
      <c r="BG70" s="341">
        <v>134.79346296733547</v>
      </c>
      <c r="BH70" s="168">
        <v>2.2113999551429515</v>
      </c>
      <c r="BI70" s="341">
        <v>148.38871290753414</v>
      </c>
      <c r="BJ70" s="168">
        <v>12.452718050828466</v>
      </c>
      <c r="BK70" s="341">
        <v>266.71616203441505</v>
      </c>
      <c r="BL70" s="168">
        <v>21.078720483387727</v>
      </c>
      <c r="BM70" s="322">
        <v>2024</v>
      </c>
      <c r="BN70" s="21" t="s">
        <v>8</v>
      </c>
      <c r="BO70" s="341">
        <v>110.81712935687563</v>
      </c>
      <c r="BP70" s="168">
        <v>-0.31196091474561172</v>
      </c>
      <c r="BQ70" s="341">
        <v>122.51272140936874</v>
      </c>
      <c r="BR70" s="168">
        <v>3.8061078589583417</v>
      </c>
      <c r="BS70" s="341">
        <v>129.47173953233471</v>
      </c>
      <c r="BT70" s="168">
        <v>5.6173566619148545</v>
      </c>
      <c r="BU70" s="322">
        <v>2024</v>
      </c>
      <c r="BV70" s="21" t="s">
        <v>8</v>
      </c>
      <c r="BW70" s="341">
        <v>162.30227783372791</v>
      </c>
      <c r="BX70" s="168">
        <v>12.178643122897455</v>
      </c>
      <c r="BY70" s="341">
        <v>158.79351612194205</v>
      </c>
      <c r="BZ70" s="168">
        <v>7.7431244217374768</v>
      </c>
      <c r="CA70" s="341">
        <v>180.80003292331551</v>
      </c>
      <c r="CB70" s="168">
        <v>23.147948193701069</v>
      </c>
      <c r="CC70" s="322">
        <v>2024</v>
      </c>
      <c r="CD70" s="21" t="s">
        <v>8</v>
      </c>
      <c r="CE70" s="341">
        <v>115.08722122042902</v>
      </c>
      <c r="CF70" s="168">
        <v>-15.335978163007908</v>
      </c>
      <c r="CG70" s="341">
        <v>75.172626963560887</v>
      </c>
      <c r="CH70" s="168">
        <v>19.087897133992215</v>
      </c>
      <c r="CI70" s="341">
        <v>143.8761573016333</v>
      </c>
      <c r="CJ70" s="168">
        <v>3.2415522454717092</v>
      </c>
      <c r="CK70" s="322">
        <v>2024</v>
      </c>
      <c r="CL70" s="21" t="s">
        <v>8</v>
      </c>
      <c r="CM70" s="341">
        <v>240.77585552314747</v>
      </c>
      <c r="CN70" s="168">
        <v>10.581118517343043</v>
      </c>
      <c r="CO70" s="341">
        <v>97.720299384068269</v>
      </c>
      <c r="CP70" s="168">
        <v>-0.91132707676013069</v>
      </c>
      <c r="CQ70" s="341">
        <v>132.69698446373957</v>
      </c>
      <c r="CR70" s="168">
        <v>6.0456847808532075</v>
      </c>
      <c r="CS70" s="322">
        <v>2024</v>
      </c>
      <c r="CT70" s="21" t="s">
        <v>8</v>
      </c>
      <c r="CU70" s="341">
        <v>112.87597588739773</v>
      </c>
      <c r="CV70" s="168">
        <v>-21.149456917094483</v>
      </c>
      <c r="CW70" s="341">
        <v>77.172957905469175</v>
      </c>
      <c r="CX70" s="168">
        <v>19.467063791879724</v>
      </c>
      <c r="CY70" s="341">
        <v>189.71045131212418</v>
      </c>
      <c r="CZ70" s="168">
        <v>6.8269932508852662</v>
      </c>
      <c r="DA70" s="322">
        <v>2024</v>
      </c>
      <c r="DB70" s="21" t="s">
        <v>8</v>
      </c>
      <c r="DC70" s="341">
        <v>87.16213933698775</v>
      </c>
      <c r="DD70" s="168">
        <v>15.334212578128344</v>
      </c>
      <c r="DE70" s="341">
        <v>292.27891679352723</v>
      </c>
      <c r="DF70" s="168">
        <v>-19.577495609125222</v>
      </c>
      <c r="DG70" s="341">
        <v>95.780402093501152</v>
      </c>
      <c r="DH70" s="168">
        <v>-7.7559493051289508</v>
      </c>
      <c r="DI70" s="322">
        <v>2024</v>
      </c>
      <c r="DJ70" s="21" t="s">
        <v>8</v>
      </c>
      <c r="DK70" s="341">
        <v>184.18951563527136</v>
      </c>
      <c r="DL70" s="168">
        <v>4.9112094323788824</v>
      </c>
      <c r="DM70" s="341">
        <v>43.218400283524147</v>
      </c>
      <c r="DN70" s="168">
        <v>-29.438800875300359</v>
      </c>
      <c r="DO70" s="341">
        <v>125.89325811017636</v>
      </c>
      <c r="DP70" s="168">
        <v>-9.0385583577584754</v>
      </c>
      <c r="DQ70" s="322">
        <v>2024</v>
      </c>
      <c r="DR70" s="21" t="s">
        <v>8</v>
      </c>
      <c r="DS70" s="341">
        <v>198.15163101671624</v>
      </c>
      <c r="DT70" s="168">
        <v>36.002591052866592</v>
      </c>
      <c r="DU70" s="341">
        <v>129.88546026638065</v>
      </c>
      <c r="DV70" s="168">
        <v>7.0217167628861006</v>
      </c>
      <c r="DW70" s="341">
        <v>144.19430380170525</v>
      </c>
      <c r="DX70" s="168">
        <v>-0.34434414916178469</v>
      </c>
      <c r="DY70" s="322">
        <v>2024</v>
      </c>
      <c r="DZ70" s="21" t="s">
        <v>8</v>
      </c>
      <c r="EA70" s="341">
        <v>128.71074963754856</v>
      </c>
      <c r="EB70" s="168">
        <v>0.55990049516967133</v>
      </c>
      <c r="EC70" s="341">
        <v>158.23863926411602</v>
      </c>
      <c r="ED70" s="168">
        <v>-5.0971542513100445</v>
      </c>
      <c r="EE70" s="341">
        <v>133.11549201414013</v>
      </c>
      <c r="EF70" s="168">
        <v>4.4783734190223328</v>
      </c>
      <c r="EG70" s="322">
        <v>2024</v>
      </c>
      <c r="EH70" s="21" t="s">
        <v>8</v>
      </c>
      <c r="EI70" s="341">
        <v>142.1337915741606</v>
      </c>
      <c r="EJ70" s="168">
        <v>0.72125374530098441</v>
      </c>
      <c r="EK70" s="341">
        <v>153.21053034204988</v>
      </c>
      <c r="EL70" s="168">
        <v>13.532284993688563</v>
      </c>
      <c r="EM70" s="341">
        <v>112.30919004470678</v>
      </c>
      <c r="EN70" s="168">
        <v>0.3207149287667761</v>
      </c>
      <c r="EO70" s="322">
        <v>2024</v>
      </c>
      <c r="EP70" s="21" t="s">
        <v>8</v>
      </c>
      <c r="EQ70" s="341">
        <v>83.806173564722101</v>
      </c>
      <c r="ER70" s="168">
        <v>26.723280650756493</v>
      </c>
      <c r="ES70" s="341">
        <v>144.45264428103945</v>
      </c>
      <c r="ET70" s="168">
        <v>-3.2325716091480103</v>
      </c>
      <c r="EU70" s="341">
        <v>56.742473212624724</v>
      </c>
      <c r="EV70" s="168">
        <v>-13.912103243545815</v>
      </c>
      <c r="EW70" s="322">
        <v>2024</v>
      </c>
      <c r="EX70" s="21" t="s">
        <v>8</v>
      </c>
      <c r="EY70" s="341">
        <v>87.648963878600497</v>
      </c>
      <c r="EZ70" s="168">
        <v>8.4250252077789298</v>
      </c>
      <c r="FA70" s="341">
        <v>94.653657029345808</v>
      </c>
      <c r="FB70" s="168">
        <v>-11.518351947167886</v>
      </c>
      <c r="FC70" s="341">
        <v>269.94386594470762</v>
      </c>
      <c r="FD70" s="168">
        <v>6.8514920004504773</v>
      </c>
      <c r="FE70" s="322">
        <v>2024</v>
      </c>
      <c r="FF70" s="21" t="s">
        <v>8</v>
      </c>
      <c r="FG70" s="341">
        <v>101.11502404546384</v>
      </c>
      <c r="FH70" s="168">
        <v>-16.480882811459864</v>
      </c>
      <c r="FI70" s="341">
        <v>178.21057621968967</v>
      </c>
      <c r="FJ70" s="168">
        <v>3.2942045717421138</v>
      </c>
      <c r="FK70" s="341">
        <v>91.57750688046373</v>
      </c>
      <c r="FL70" s="168">
        <v>-16.181028555530247</v>
      </c>
      <c r="FM70" s="322">
        <v>2024</v>
      </c>
      <c r="FN70" s="21" t="s">
        <v>8</v>
      </c>
      <c r="FO70" s="341">
        <v>94.99980303914856</v>
      </c>
      <c r="FP70" s="168">
        <v>-23.858937620701099</v>
      </c>
      <c r="FQ70" s="341">
        <v>239.90533564173703</v>
      </c>
      <c r="FR70" s="168">
        <v>11.478812881302474</v>
      </c>
      <c r="FS70" s="341">
        <v>116.52966086008253</v>
      </c>
      <c r="FT70" s="168">
        <v>5.1336835720217948</v>
      </c>
      <c r="FU70" s="322">
        <v>2024</v>
      </c>
      <c r="FV70" s="21" t="s">
        <v>8</v>
      </c>
      <c r="FW70" s="341">
        <v>112.24735513496078</v>
      </c>
      <c r="FX70" s="168">
        <v>-14.867676065805725</v>
      </c>
      <c r="FY70" s="341">
        <v>171.17928525579859</v>
      </c>
      <c r="FZ70" s="168">
        <v>10.125393718383265</v>
      </c>
      <c r="GA70" s="341">
        <v>126.89620643790151</v>
      </c>
      <c r="GB70" s="168">
        <v>5.763382741690279</v>
      </c>
      <c r="GC70" s="322">
        <v>2024</v>
      </c>
      <c r="GD70" s="21" t="s">
        <v>8</v>
      </c>
      <c r="GE70" s="341">
        <v>124.99463261408705</v>
      </c>
      <c r="GF70" s="168">
        <v>7.2029008645426984</v>
      </c>
      <c r="GG70" s="341">
        <v>117.54343204378272</v>
      </c>
      <c r="GH70" s="168">
        <v>0.23037815477154311</v>
      </c>
      <c r="GI70" s="341">
        <v>63.283467216223187</v>
      </c>
      <c r="GJ70" s="168">
        <v>0.22997666168164699</v>
      </c>
      <c r="GK70" s="322">
        <v>2024</v>
      </c>
      <c r="GL70" s="21" t="s">
        <v>8</v>
      </c>
      <c r="GM70" s="341">
        <v>111.45796469140946</v>
      </c>
      <c r="GN70" s="168">
        <v>-1.7950301816889436</v>
      </c>
      <c r="GO70" s="341">
        <v>119.38971079893209</v>
      </c>
      <c r="GP70" s="168">
        <v>-4.0522177418652205</v>
      </c>
      <c r="GQ70" s="341">
        <v>102.92102809107071</v>
      </c>
      <c r="GR70" s="168">
        <v>20.879681909591909</v>
      </c>
      <c r="GS70" s="322">
        <v>2024</v>
      </c>
      <c r="GT70" s="21" t="s">
        <v>8</v>
      </c>
      <c r="GU70" s="341">
        <v>63.829920229106193</v>
      </c>
      <c r="GV70" s="168">
        <v>-6.2335774553141192</v>
      </c>
      <c r="GW70" s="341">
        <v>88.00033243602148</v>
      </c>
      <c r="GX70" s="168">
        <v>-6.0649213542395728</v>
      </c>
      <c r="GY70" s="341">
        <v>205.11346971102816</v>
      </c>
      <c r="GZ70" s="168">
        <v>19.021008415464053</v>
      </c>
      <c r="HA70" s="322">
        <v>2024</v>
      </c>
      <c r="HB70" s="21" t="s">
        <v>8</v>
      </c>
      <c r="HC70" s="341">
        <v>123.03399240557053</v>
      </c>
      <c r="HD70" s="168">
        <v>10.757714704649302</v>
      </c>
      <c r="HE70" s="341">
        <v>187.69681236471922</v>
      </c>
      <c r="HF70" s="168">
        <v>0.2849017646710621</v>
      </c>
      <c r="HG70" s="341">
        <v>87.048892238435258</v>
      </c>
      <c r="HH70" s="168">
        <v>-4.8075218584868367</v>
      </c>
      <c r="HI70" s="322">
        <v>2024</v>
      </c>
      <c r="HJ70" s="21" t="s">
        <v>8</v>
      </c>
      <c r="HK70" s="341">
        <v>103.97516622218764</v>
      </c>
      <c r="HL70" s="168">
        <v>11.876553246962885</v>
      </c>
      <c r="HM70" s="341">
        <v>85.271634325869059</v>
      </c>
      <c r="HN70" s="168">
        <v>-31.882566079651255</v>
      </c>
      <c r="HO70" s="341">
        <v>111.65229246445894</v>
      </c>
      <c r="HP70" s="168">
        <v>3.7647655502055528</v>
      </c>
      <c r="HQ70" s="322">
        <v>2024</v>
      </c>
      <c r="HR70" s="21" t="s">
        <v>8</v>
      </c>
      <c r="HS70" s="341">
        <v>158.52119458898983</v>
      </c>
      <c r="HT70" s="168">
        <v>19.378149533506914</v>
      </c>
      <c r="HU70" s="341">
        <v>156.84865170236748</v>
      </c>
      <c r="HV70" s="168">
        <v>3.8621687886021903</v>
      </c>
      <c r="HW70" s="341">
        <v>75.847109190857978</v>
      </c>
      <c r="HX70" s="168">
        <v>-18.699985606194971</v>
      </c>
      <c r="HY70" s="322">
        <v>2024</v>
      </c>
      <c r="HZ70" s="21" t="s">
        <v>8</v>
      </c>
      <c r="IA70" s="341">
        <v>89.378244964246505</v>
      </c>
      <c r="IB70" s="168">
        <v>3.254708685340276</v>
      </c>
      <c r="IC70" s="341">
        <v>116.16278058845346</v>
      </c>
      <c r="ID70" s="168">
        <v>33.033859336591206</v>
      </c>
      <c r="IE70" s="341">
        <v>113.8576033497619</v>
      </c>
      <c r="IF70" s="168">
        <v>0.36298614490230818</v>
      </c>
      <c r="IG70" s="322">
        <v>2024</v>
      </c>
      <c r="IH70" s="21" t="s">
        <v>8</v>
      </c>
      <c r="II70" s="341">
        <v>161.56296338259168</v>
      </c>
      <c r="IJ70" s="168">
        <v>11.656971542532162</v>
      </c>
      <c r="IK70" s="341">
        <v>167.48916210138509</v>
      </c>
      <c r="IL70" s="168">
        <v>-0.36911202777429253</v>
      </c>
      <c r="IM70" s="341">
        <v>133.24893981559796</v>
      </c>
      <c r="IN70" s="168">
        <v>23.26392539495086</v>
      </c>
      <c r="IO70" s="341">
        <v>228.51207540839857</v>
      </c>
      <c r="IP70" s="168">
        <v>27.366415669814145</v>
      </c>
      <c r="IQ70" s="322">
        <v>2024</v>
      </c>
      <c r="IR70" s="21" t="s">
        <v>8</v>
      </c>
      <c r="IS70" s="341">
        <v>101.70830792161776</v>
      </c>
      <c r="IT70" s="168">
        <v>7.9902589579966161</v>
      </c>
      <c r="IU70" s="341">
        <v>90.177710501628269</v>
      </c>
      <c r="IV70" s="168">
        <v>5.9796755355806255</v>
      </c>
      <c r="IW70" s="341">
        <v>104.50411883269392</v>
      </c>
      <c r="IX70" s="168">
        <v>13.418203033372777</v>
      </c>
      <c r="IY70" s="322">
        <v>2024</v>
      </c>
      <c r="IZ70" s="21" t="s">
        <v>8</v>
      </c>
      <c r="JA70" s="341">
        <v>151.02446445634843</v>
      </c>
      <c r="JB70" s="168">
        <v>18.077396684142258</v>
      </c>
      <c r="JC70" s="341">
        <v>166.32976138120225</v>
      </c>
      <c r="JD70" s="168">
        <v>-0.61179724107383038</v>
      </c>
      <c r="JE70" s="341">
        <v>103.78921214723285</v>
      </c>
      <c r="JF70" s="168">
        <v>-25.111313806470847</v>
      </c>
      <c r="JG70" s="322">
        <v>2024</v>
      </c>
      <c r="JH70" s="21" t="s">
        <v>8</v>
      </c>
      <c r="JI70" s="341">
        <v>193.04175584469215</v>
      </c>
      <c r="JJ70" s="168">
        <v>16.908197312811993</v>
      </c>
      <c r="JK70" s="341">
        <v>206.1363217324616</v>
      </c>
      <c r="JL70" s="168">
        <v>-6.5892335310477392</v>
      </c>
      <c r="JM70" s="341">
        <v>113.78813271953733</v>
      </c>
      <c r="JN70" s="168">
        <v>0.15533436444894733</v>
      </c>
      <c r="JO70" s="322">
        <v>2024</v>
      </c>
      <c r="JP70" s="21" t="s">
        <v>8</v>
      </c>
      <c r="JQ70" s="341">
        <v>151.11727042702194</v>
      </c>
      <c r="JR70" s="168">
        <v>10.7796097284387</v>
      </c>
      <c r="JS70" s="341">
        <v>94.307822960387398</v>
      </c>
      <c r="JT70" s="168">
        <v>1.3124523089839641</v>
      </c>
      <c r="JU70" s="341">
        <v>134.28898287701585</v>
      </c>
      <c r="JV70" s="168">
        <v>17.994675243808601</v>
      </c>
      <c r="JW70" s="322">
        <v>2024</v>
      </c>
      <c r="JX70" s="21" t="s">
        <v>8</v>
      </c>
      <c r="JY70" s="341">
        <v>108.50455311719098</v>
      </c>
      <c r="JZ70" s="168">
        <v>1.8667850169944842</v>
      </c>
      <c r="KA70" s="341">
        <v>215.32290111685117</v>
      </c>
      <c r="KB70" s="168">
        <v>17.118597608899506</v>
      </c>
      <c r="KC70" s="341">
        <v>167.07397001845675</v>
      </c>
      <c r="KD70" s="168">
        <v>-6.9660768845993744</v>
      </c>
      <c r="KE70" s="322">
        <v>2024</v>
      </c>
      <c r="KF70" s="21" t="s">
        <v>8</v>
      </c>
      <c r="KG70" s="341">
        <v>103.5614902838654</v>
      </c>
      <c r="KH70" s="168">
        <v>33.475395332738287</v>
      </c>
      <c r="KI70" s="341">
        <v>145.44639743871133</v>
      </c>
      <c r="KJ70" s="168">
        <v>12.904674482346309</v>
      </c>
      <c r="KK70" s="341">
        <v>106.38484491408644</v>
      </c>
      <c r="KL70" s="168">
        <v>-3.7714365515056585</v>
      </c>
      <c r="KM70" s="322">
        <v>2024</v>
      </c>
      <c r="KN70" s="21" t="s">
        <v>8</v>
      </c>
      <c r="KO70" s="341">
        <v>30.967842857906607</v>
      </c>
      <c r="KP70" s="168">
        <v>-8.488595629475455</v>
      </c>
      <c r="KQ70" s="341">
        <v>194.01021473696588</v>
      </c>
      <c r="KR70" s="168">
        <v>3.1505520314592701</v>
      </c>
      <c r="KS70" s="341">
        <v>98.009187593197225</v>
      </c>
      <c r="KT70" s="168">
        <v>7.9060365207610914</v>
      </c>
      <c r="KU70" s="322">
        <v>2024</v>
      </c>
      <c r="KV70" s="21" t="s">
        <v>8</v>
      </c>
      <c r="KW70" s="341">
        <v>140.0908693208041</v>
      </c>
      <c r="KX70" s="168">
        <v>3.4360998280039894</v>
      </c>
      <c r="KY70" s="341">
        <v>149.1591935724683</v>
      </c>
      <c r="KZ70" s="168">
        <v>-7.5319148507240072</v>
      </c>
      <c r="LA70" s="341">
        <v>118.60472284494357</v>
      </c>
      <c r="LB70" s="168">
        <v>-3.6463849773361261</v>
      </c>
      <c r="LC70" s="322">
        <v>2024</v>
      </c>
      <c r="LD70" s="21" t="s">
        <v>8</v>
      </c>
      <c r="LE70" s="341">
        <v>148.68422249580004</v>
      </c>
      <c r="LF70" s="168">
        <v>-0.6273872529146729</v>
      </c>
      <c r="LG70" s="341">
        <v>96.381034011379143</v>
      </c>
      <c r="LH70" s="168">
        <v>4.4314562055753299</v>
      </c>
      <c r="LI70" s="341">
        <v>53.003227551694373</v>
      </c>
      <c r="LJ70" s="168">
        <v>3.4158753080589577</v>
      </c>
      <c r="LK70" s="322">
        <v>2024</v>
      </c>
      <c r="LL70" s="21" t="s">
        <v>8</v>
      </c>
      <c r="LM70" s="341">
        <v>149.4034163632839</v>
      </c>
      <c r="LN70" s="168">
        <v>11.570708566419867</v>
      </c>
      <c r="LO70" s="341">
        <v>79.098265580714937</v>
      </c>
      <c r="LP70" s="168">
        <v>1.7661784069751008</v>
      </c>
      <c r="LQ70" s="341">
        <v>168.54923036354251</v>
      </c>
      <c r="LR70" s="168">
        <v>8.6201817488937138</v>
      </c>
      <c r="LS70" s="322">
        <v>2024</v>
      </c>
      <c r="LT70" s="21" t="s">
        <v>8</v>
      </c>
      <c r="LU70" s="341">
        <v>86.884641411369344</v>
      </c>
      <c r="LV70" s="168">
        <v>-15.409101999609234</v>
      </c>
      <c r="LW70" s="341">
        <v>140.44574855672548</v>
      </c>
      <c r="LX70" s="168">
        <v>6.1938593778143343</v>
      </c>
      <c r="LY70" s="341">
        <v>156.40657030688001</v>
      </c>
      <c r="LZ70" s="168">
        <v>0.60136077118893638</v>
      </c>
      <c r="MA70" s="322">
        <v>2024</v>
      </c>
      <c r="MB70" s="21" t="s">
        <v>8</v>
      </c>
      <c r="MC70" s="341">
        <v>169.1916165010949</v>
      </c>
      <c r="MD70" s="168">
        <v>2.3261391167979752</v>
      </c>
      <c r="ME70" s="341">
        <v>112.53247423720454</v>
      </c>
      <c r="MF70" s="168">
        <v>9.3282785833574025</v>
      </c>
      <c r="MG70" s="341">
        <v>90.177284286847282</v>
      </c>
      <c r="MH70" s="168">
        <v>-10.788678077285908</v>
      </c>
      <c r="MI70" s="322">
        <v>2024</v>
      </c>
      <c r="MJ70" s="21" t="s">
        <v>8</v>
      </c>
      <c r="MK70" s="341">
        <v>120.42945956888904</v>
      </c>
      <c r="ML70" s="168">
        <v>9.683807281137689</v>
      </c>
      <c r="MM70" s="341">
        <v>131.23000478604928</v>
      </c>
      <c r="MN70" s="168">
        <v>8.533131756556017</v>
      </c>
      <c r="MO70" s="341">
        <v>216.79592859649975</v>
      </c>
      <c r="MP70" s="168">
        <v>22.07184963431537</v>
      </c>
    </row>
    <row r="71" spans="1:354" hidden="1">
      <c r="A71" s="322"/>
      <c r="B71" s="21" t="s">
        <v>9</v>
      </c>
      <c r="C71" s="341">
        <v>92.216664676468653</v>
      </c>
      <c r="D71" s="168">
        <v>2.4553598718202636</v>
      </c>
      <c r="E71" s="341">
        <v>79.390993714024646</v>
      </c>
      <c r="F71" s="168">
        <v>3.3304759537226261</v>
      </c>
      <c r="G71" s="341">
        <v>104.34413220765265</v>
      </c>
      <c r="H71" s="168">
        <v>1.8348809567748248</v>
      </c>
      <c r="I71" s="322"/>
      <c r="J71" s="21" t="s">
        <v>9</v>
      </c>
      <c r="K71" s="341">
        <v>96.673045625866507</v>
      </c>
      <c r="L71" s="168">
        <v>15.909592177821878</v>
      </c>
      <c r="M71" s="341">
        <v>91.940881172177839</v>
      </c>
      <c r="N71" s="168">
        <v>-5.0903303099202049</v>
      </c>
      <c r="O71" s="341">
        <v>91.248015000149351</v>
      </c>
      <c r="P71" s="168">
        <v>11.71126150799023</v>
      </c>
      <c r="Q71" s="322"/>
      <c r="R71" s="21" t="s">
        <v>9</v>
      </c>
      <c r="S71" s="341">
        <v>74.750359259752415</v>
      </c>
      <c r="T71" s="168">
        <v>-11.197610806249742</v>
      </c>
      <c r="U71" s="341">
        <v>148.2955530763991</v>
      </c>
      <c r="V71" s="168">
        <v>3.4320733622704012</v>
      </c>
      <c r="W71" s="341">
        <v>129.95430766563459</v>
      </c>
      <c r="X71" s="168">
        <v>-7.4492712020450682</v>
      </c>
      <c r="Y71" s="322"/>
      <c r="Z71" s="21" t="s">
        <v>9</v>
      </c>
      <c r="AA71" s="341">
        <v>144.37202238791943</v>
      </c>
      <c r="AB71" s="168">
        <v>-4.0226326623214419</v>
      </c>
      <c r="AC71" s="341">
        <v>121.36193053230811</v>
      </c>
      <c r="AD71" s="168">
        <v>5.0316006239946347</v>
      </c>
      <c r="AE71" s="341">
        <v>166.7083159637946</v>
      </c>
      <c r="AF71" s="168">
        <v>7.0154253413493848</v>
      </c>
      <c r="AG71" s="322"/>
      <c r="AH71" s="21" t="s">
        <v>9</v>
      </c>
      <c r="AI71" s="341">
        <v>91.902896738947547</v>
      </c>
      <c r="AJ71" s="168">
        <v>-1.9500580880847309</v>
      </c>
      <c r="AK71" s="341">
        <v>208.75469812112865</v>
      </c>
      <c r="AL71" s="168">
        <v>7.9053671303388313</v>
      </c>
      <c r="AM71" s="341">
        <v>79.09428086119766</v>
      </c>
      <c r="AN71" s="168">
        <v>5.3176248546545395</v>
      </c>
      <c r="AO71" s="322"/>
      <c r="AP71" s="21" t="s">
        <v>9</v>
      </c>
      <c r="AQ71" s="341">
        <v>167.47543405518181</v>
      </c>
      <c r="AR71" s="168">
        <v>-9.1817860476157165</v>
      </c>
      <c r="AS71" s="341">
        <v>165.08485678356314</v>
      </c>
      <c r="AT71" s="168">
        <v>9.4793113977405596</v>
      </c>
      <c r="AU71" s="341">
        <v>169.48144993588676</v>
      </c>
      <c r="AV71" s="168">
        <v>11.764539508109223</v>
      </c>
      <c r="AW71" s="322"/>
      <c r="AX71" s="21" t="s">
        <v>9</v>
      </c>
      <c r="AY71" s="341">
        <v>141.48175929915911</v>
      </c>
      <c r="AZ71" s="168">
        <v>-13.225374449733849</v>
      </c>
      <c r="BA71" s="341">
        <v>80.405899420588284</v>
      </c>
      <c r="BB71" s="168">
        <v>-6.5044465366192554</v>
      </c>
      <c r="BC71" s="341">
        <v>147.68786098808508</v>
      </c>
      <c r="BD71" s="168">
        <v>-1.7284738076593413</v>
      </c>
      <c r="BE71" s="322"/>
      <c r="BF71" s="21" t="s">
        <v>9</v>
      </c>
      <c r="BG71" s="341">
        <v>151.0382777709336</v>
      </c>
      <c r="BH71" s="168">
        <v>-0.61592133266339033</v>
      </c>
      <c r="BI71" s="341">
        <v>90.654653063519206</v>
      </c>
      <c r="BJ71" s="168">
        <v>-3.4214695586847483</v>
      </c>
      <c r="BK71" s="341">
        <v>265.80593338448205</v>
      </c>
      <c r="BL71" s="168">
        <v>18.66669154639564</v>
      </c>
      <c r="BM71" s="322"/>
      <c r="BN71" s="21" t="s">
        <v>9</v>
      </c>
      <c r="BO71" s="341">
        <v>140.06205460716771</v>
      </c>
      <c r="BP71" s="168">
        <v>0.75245145159532001</v>
      </c>
      <c r="BQ71" s="341">
        <v>115.95638625169522</v>
      </c>
      <c r="BR71" s="168">
        <v>-4.4539856617168141</v>
      </c>
      <c r="BS71" s="341">
        <v>165.49601002142913</v>
      </c>
      <c r="BT71" s="168">
        <v>8.4017526789459822</v>
      </c>
      <c r="BU71" s="322"/>
      <c r="BV71" s="21" t="s">
        <v>9</v>
      </c>
      <c r="BW71" s="341">
        <v>158.28875171804839</v>
      </c>
      <c r="BX71" s="168">
        <v>22.200394092562163</v>
      </c>
      <c r="BY71" s="341">
        <v>139.29494468595826</v>
      </c>
      <c r="BZ71" s="168">
        <v>11.227415703698469</v>
      </c>
      <c r="CA71" s="341">
        <v>132.43566242013725</v>
      </c>
      <c r="CB71" s="168">
        <v>17.428964723278824</v>
      </c>
      <c r="CC71" s="322"/>
      <c r="CD71" s="21" t="s">
        <v>9</v>
      </c>
      <c r="CE71" s="341">
        <v>106.97309223093465</v>
      </c>
      <c r="CF71" s="168">
        <v>-1.8243124626314113</v>
      </c>
      <c r="CG71" s="341">
        <v>83.499499248848693</v>
      </c>
      <c r="CH71" s="168">
        <v>27.061875827988587</v>
      </c>
      <c r="CI71" s="341">
        <v>113.39524181706111</v>
      </c>
      <c r="CJ71" s="168">
        <v>7.7422737830858352</v>
      </c>
      <c r="CK71" s="322"/>
      <c r="CL71" s="21" t="s">
        <v>9</v>
      </c>
      <c r="CM71" s="341">
        <v>267.77855955404578</v>
      </c>
      <c r="CN71" s="168">
        <v>5.942886974827104</v>
      </c>
      <c r="CO71" s="341">
        <v>80.997942482064971</v>
      </c>
      <c r="CP71" s="168">
        <v>1.6488115204179792</v>
      </c>
      <c r="CQ71" s="341">
        <v>129.57664297894121</v>
      </c>
      <c r="CR71" s="168">
        <v>-1.2943284968533391</v>
      </c>
      <c r="CS71" s="322"/>
      <c r="CT71" s="21" t="s">
        <v>9</v>
      </c>
      <c r="CU71" s="341">
        <v>122.06487687013491</v>
      </c>
      <c r="CV71" s="168">
        <v>18.060995453593392</v>
      </c>
      <c r="CW71" s="341">
        <v>99.202032840140404</v>
      </c>
      <c r="CX71" s="168">
        <v>-10.31980597578368</v>
      </c>
      <c r="CY71" s="341">
        <v>117.70674613483455</v>
      </c>
      <c r="CZ71" s="168">
        <v>6.5113389197385629</v>
      </c>
      <c r="DA71" s="322"/>
      <c r="DB71" s="21" t="s">
        <v>9</v>
      </c>
      <c r="DC71" s="341">
        <v>74.122326350945116</v>
      </c>
      <c r="DD71" s="168">
        <v>16.875245749813672</v>
      </c>
      <c r="DE71" s="341">
        <v>350.14911945136208</v>
      </c>
      <c r="DF71" s="168">
        <v>6.818730979768489</v>
      </c>
      <c r="DG71" s="341">
        <v>92.267836841620237</v>
      </c>
      <c r="DH71" s="168">
        <v>-10.741492340159823</v>
      </c>
      <c r="DI71" s="322"/>
      <c r="DJ71" s="21" t="s">
        <v>9</v>
      </c>
      <c r="DK71" s="341">
        <v>165.79746811231846</v>
      </c>
      <c r="DL71" s="168">
        <v>10.898201774133781</v>
      </c>
      <c r="DM71" s="341">
        <v>44.742680689468564</v>
      </c>
      <c r="DN71" s="168">
        <v>-12.358950596831292</v>
      </c>
      <c r="DO71" s="341">
        <v>126.76680208836247</v>
      </c>
      <c r="DP71" s="168">
        <v>-11.699860110015038</v>
      </c>
      <c r="DQ71" s="322"/>
      <c r="DR71" s="21" t="s">
        <v>9</v>
      </c>
      <c r="DS71" s="341">
        <v>184.64730881332616</v>
      </c>
      <c r="DT71" s="168">
        <v>24.714347926809864</v>
      </c>
      <c r="DU71" s="341">
        <v>135.76245150701456</v>
      </c>
      <c r="DV71" s="168">
        <v>9.2282558401792585</v>
      </c>
      <c r="DW71" s="341">
        <v>150.56159242404303</v>
      </c>
      <c r="DX71" s="168">
        <v>7.0577346253074325</v>
      </c>
      <c r="DY71" s="322"/>
      <c r="DZ71" s="21" t="s">
        <v>9</v>
      </c>
      <c r="EA71" s="341">
        <v>113.36590972742904</v>
      </c>
      <c r="EB71" s="168">
        <v>4.184851029870984</v>
      </c>
      <c r="EC71" s="341">
        <v>130.45030252181849</v>
      </c>
      <c r="ED71" s="168">
        <v>-2.7464176645503215</v>
      </c>
      <c r="EE71" s="341">
        <v>145.05324407718291</v>
      </c>
      <c r="EF71" s="168">
        <v>6.865308894739556</v>
      </c>
      <c r="EG71" s="322"/>
      <c r="EH71" s="21" t="s">
        <v>9</v>
      </c>
      <c r="EI71" s="341">
        <v>151.70904500427571</v>
      </c>
      <c r="EJ71" s="168">
        <v>2.0482382494296303</v>
      </c>
      <c r="EK71" s="341">
        <v>138.45083763294264</v>
      </c>
      <c r="EL71" s="168">
        <v>5.5456816986151836</v>
      </c>
      <c r="EM71" s="341">
        <v>123.56345776058254</v>
      </c>
      <c r="EN71" s="168">
        <v>9.9564345186100809</v>
      </c>
      <c r="EO71" s="322"/>
      <c r="EP71" s="21" t="s">
        <v>9</v>
      </c>
      <c r="EQ71" s="341">
        <v>81.349981265770921</v>
      </c>
      <c r="ER71" s="168">
        <v>-1.1479557287033799</v>
      </c>
      <c r="ES71" s="341">
        <v>152.63514835111673</v>
      </c>
      <c r="ET71" s="168">
        <v>7.4121432641360627</v>
      </c>
      <c r="EU71" s="341">
        <v>42.150100700994962</v>
      </c>
      <c r="EV71" s="168">
        <v>10.351176001602695</v>
      </c>
      <c r="EW71" s="322"/>
      <c r="EX71" s="21" t="s">
        <v>9</v>
      </c>
      <c r="EY71" s="341">
        <v>90.157937729210957</v>
      </c>
      <c r="EZ71" s="168">
        <v>5.6685785727001843</v>
      </c>
      <c r="FA71" s="341">
        <v>91.491756177784467</v>
      </c>
      <c r="FB71" s="168">
        <v>-12.981689550261166</v>
      </c>
      <c r="FC71" s="341">
        <v>270.52884653945029</v>
      </c>
      <c r="FD71" s="168">
        <v>4.8807915973219167</v>
      </c>
      <c r="FE71" s="322"/>
      <c r="FF71" s="21" t="s">
        <v>9</v>
      </c>
      <c r="FG71" s="341">
        <v>108.87195054413455</v>
      </c>
      <c r="FH71" s="168">
        <v>-7.5531336673777503</v>
      </c>
      <c r="FI71" s="341">
        <v>182.01589502044177</v>
      </c>
      <c r="FJ71" s="168">
        <v>7.639558210715208</v>
      </c>
      <c r="FK71" s="341">
        <v>86.590749570881201</v>
      </c>
      <c r="FL71" s="168">
        <v>-13.536012070559224</v>
      </c>
      <c r="FM71" s="322"/>
      <c r="FN71" s="21" t="s">
        <v>9</v>
      </c>
      <c r="FO71" s="341">
        <v>95.693531758351625</v>
      </c>
      <c r="FP71" s="168">
        <v>-5.4833327552114781</v>
      </c>
      <c r="FQ71" s="341">
        <v>244.43904822272756</v>
      </c>
      <c r="FR71" s="168">
        <v>13.512422788440446</v>
      </c>
      <c r="FS71" s="341">
        <v>114.97298818124811</v>
      </c>
      <c r="FT71" s="168">
        <v>6.1956258097927872</v>
      </c>
      <c r="FU71" s="322"/>
      <c r="FV71" s="21" t="s">
        <v>9</v>
      </c>
      <c r="FW71" s="341">
        <v>125.84553923322079</v>
      </c>
      <c r="FX71" s="168">
        <v>-11.890837648813701</v>
      </c>
      <c r="FY71" s="341">
        <v>171.43939821220033</v>
      </c>
      <c r="FZ71" s="168">
        <v>7.2331936364360132</v>
      </c>
      <c r="GA71" s="341">
        <v>119.46228681710721</v>
      </c>
      <c r="GB71" s="168">
        <v>21.259368279784582</v>
      </c>
      <c r="GC71" s="322"/>
      <c r="GD71" s="21" t="s">
        <v>9</v>
      </c>
      <c r="GE71" s="341">
        <v>141.94480889046696</v>
      </c>
      <c r="GF71" s="168">
        <v>3.7770835965145579</v>
      </c>
      <c r="GG71" s="341">
        <v>102.23938655801847</v>
      </c>
      <c r="GH71" s="168">
        <v>-1.0234728949100713</v>
      </c>
      <c r="GI71" s="341">
        <v>63.594445665816011</v>
      </c>
      <c r="GJ71" s="168">
        <v>-15.168586684151592</v>
      </c>
      <c r="GK71" s="322"/>
      <c r="GL71" s="21" t="s">
        <v>9</v>
      </c>
      <c r="GM71" s="341">
        <v>119.10710040770959</v>
      </c>
      <c r="GN71" s="168">
        <v>3.4731456606669724</v>
      </c>
      <c r="GO71" s="341">
        <v>120.17992419904128</v>
      </c>
      <c r="GP71" s="168">
        <v>-2.3858136274992177</v>
      </c>
      <c r="GQ71" s="341">
        <v>92.173908687982177</v>
      </c>
      <c r="GR71" s="168">
        <v>20.677729611629971</v>
      </c>
      <c r="GS71" s="322"/>
      <c r="GT71" s="21" t="s">
        <v>9</v>
      </c>
      <c r="GU71" s="341">
        <v>81.222915644108411</v>
      </c>
      <c r="GV71" s="168">
        <v>13.742886000683711</v>
      </c>
      <c r="GW71" s="341">
        <v>93.562037523519848</v>
      </c>
      <c r="GX71" s="168">
        <v>-1.0103005356856443</v>
      </c>
      <c r="GY71" s="341">
        <v>139.61634550950825</v>
      </c>
      <c r="GZ71" s="168">
        <v>38.088850028793956</v>
      </c>
      <c r="HA71" s="322"/>
      <c r="HB71" s="21" t="s">
        <v>9</v>
      </c>
      <c r="HC71" s="341">
        <v>127.00624250324404</v>
      </c>
      <c r="HD71" s="168">
        <v>15.205303374774701</v>
      </c>
      <c r="HE71" s="341">
        <v>147.24833807687602</v>
      </c>
      <c r="HF71" s="168">
        <v>-3.8308420769415079</v>
      </c>
      <c r="HG71" s="341">
        <v>81.739163984733679</v>
      </c>
      <c r="HH71" s="168">
        <v>-3.0911361990831807</v>
      </c>
      <c r="HI71" s="322"/>
      <c r="HJ71" s="21" t="s">
        <v>9</v>
      </c>
      <c r="HK71" s="341">
        <v>87.925893630881021</v>
      </c>
      <c r="HL71" s="168">
        <v>6.9370154591607047</v>
      </c>
      <c r="HM71" s="341">
        <v>77.898095077049447</v>
      </c>
      <c r="HN71" s="168">
        <v>-23.229396465053057</v>
      </c>
      <c r="HO71" s="341">
        <v>76.428064446354384</v>
      </c>
      <c r="HP71" s="168">
        <v>2.1358756928713518</v>
      </c>
      <c r="HQ71" s="322"/>
      <c r="HR71" s="21" t="s">
        <v>9</v>
      </c>
      <c r="HS71" s="341">
        <v>111.27681238024439</v>
      </c>
      <c r="HT71" s="168">
        <v>3.0437771090125096</v>
      </c>
      <c r="HU71" s="341">
        <v>177.43317010125222</v>
      </c>
      <c r="HV71" s="168">
        <v>11.526007043232937</v>
      </c>
      <c r="HW71" s="341">
        <v>50.542494211166549</v>
      </c>
      <c r="HX71" s="168">
        <v>-23.427153773489891</v>
      </c>
      <c r="HY71" s="322"/>
      <c r="HZ71" s="21" t="s">
        <v>9</v>
      </c>
      <c r="IA71" s="341">
        <v>83.983763548269579</v>
      </c>
      <c r="IB71" s="168">
        <v>5.2425935575040512</v>
      </c>
      <c r="IC71" s="341">
        <v>113.47999520487834</v>
      </c>
      <c r="ID71" s="168">
        <v>14.21312864754654</v>
      </c>
      <c r="IE71" s="341">
        <v>100.40687446486599</v>
      </c>
      <c r="IF71" s="168">
        <v>3.7327511117425587</v>
      </c>
      <c r="IG71" s="322"/>
      <c r="IH71" s="21" t="s">
        <v>9</v>
      </c>
      <c r="II71" s="341">
        <v>125.61619139406578</v>
      </c>
      <c r="IJ71" s="168">
        <v>11.214390258813452</v>
      </c>
      <c r="IK71" s="341">
        <v>175.0407021287441</v>
      </c>
      <c r="IL71" s="168">
        <v>15.046292531778732</v>
      </c>
      <c r="IM71" s="341">
        <v>138.3334540934585</v>
      </c>
      <c r="IN71" s="168">
        <v>27.373999028510696</v>
      </c>
      <c r="IO71" s="341">
        <v>173.05743966108511</v>
      </c>
      <c r="IP71" s="168">
        <v>33.335935713659296</v>
      </c>
      <c r="IQ71" s="322"/>
      <c r="IR71" s="21" t="s">
        <v>9</v>
      </c>
      <c r="IS71" s="341">
        <v>71.327540472604042</v>
      </c>
      <c r="IT71" s="168">
        <v>2.7975731133667523</v>
      </c>
      <c r="IU71" s="341">
        <v>98.794015329008531</v>
      </c>
      <c r="IV71" s="168">
        <v>7.4686871154894874</v>
      </c>
      <c r="IW71" s="341">
        <v>105.60977896217061</v>
      </c>
      <c r="IX71" s="168">
        <v>15.363036501321474</v>
      </c>
      <c r="IY71" s="322"/>
      <c r="IZ71" s="21" t="s">
        <v>9</v>
      </c>
      <c r="JA71" s="341">
        <v>150.40190351392781</v>
      </c>
      <c r="JB71" s="168">
        <v>7.2204755356440842</v>
      </c>
      <c r="JC71" s="341">
        <v>169.36232264729156</v>
      </c>
      <c r="JD71" s="168">
        <v>3.8210116081778551</v>
      </c>
      <c r="JE71" s="341">
        <v>139.90086225824641</v>
      </c>
      <c r="JF71" s="168">
        <v>-26.724997689167537</v>
      </c>
      <c r="JG71" s="322"/>
      <c r="JH71" s="21" t="s">
        <v>9</v>
      </c>
      <c r="JI71" s="341">
        <v>169.03617539213735</v>
      </c>
      <c r="JJ71" s="168">
        <v>18.777340210121338</v>
      </c>
      <c r="JK71" s="341">
        <v>241.75525832471445</v>
      </c>
      <c r="JL71" s="168">
        <v>3.208104732903891</v>
      </c>
      <c r="JM71" s="341">
        <v>119.67538319731153</v>
      </c>
      <c r="JN71" s="168">
        <v>1.9162588445494038</v>
      </c>
      <c r="JO71" s="322"/>
      <c r="JP71" s="21" t="s">
        <v>9</v>
      </c>
      <c r="JQ71" s="341">
        <v>113.74383852005968</v>
      </c>
      <c r="JR71" s="168">
        <v>-11.281141399392823</v>
      </c>
      <c r="JS71" s="341">
        <v>134.24279209133121</v>
      </c>
      <c r="JT71" s="168">
        <v>0.70879795268565715</v>
      </c>
      <c r="JU71" s="341">
        <v>146.24714719585026</v>
      </c>
      <c r="JV71" s="168">
        <v>24.48060887958934</v>
      </c>
      <c r="JW71" s="322"/>
      <c r="JX71" s="21" t="s">
        <v>9</v>
      </c>
      <c r="JY71" s="341">
        <v>112.85954122858526</v>
      </c>
      <c r="JZ71" s="168">
        <v>1.9311726445178721</v>
      </c>
      <c r="KA71" s="341">
        <v>219.96766399055011</v>
      </c>
      <c r="KB71" s="168">
        <v>26.967287650455944</v>
      </c>
      <c r="KC71" s="341">
        <v>140.94791668141522</v>
      </c>
      <c r="KD71" s="168">
        <v>-19.334617481233735</v>
      </c>
      <c r="KE71" s="322"/>
      <c r="KF71" s="21" t="s">
        <v>9</v>
      </c>
      <c r="KG71" s="341">
        <v>79.510148861253882</v>
      </c>
      <c r="KH71" s="168">
        <v>11.927618077364727</v>
      </c>
      <c r="KI71" s="341">
        <v>165.31688645981205</v>
      </c>
      <c r="KJ71" s="168">
        <v>14.096964228835262</v>
      </c>
      <c r="KK71" s="341">
        <v>118.88217962107204</v>
      </c>
      <c r="KL71" s="168">
        <v>4.3324999830360866E-3</v>
      </c>
      <c r="KM71" s="322"/>
      <c r="KN71" s="21" t="s">
        <v>9</v>
      </c>
      <c r="KO71" s="341">
        <v>26.976000450658415</v>
      </c>
      <c r="KP71" s="168">
        <v>-28.02159674457684</v>
      </c>
      <c r="KQ71" s="341">
        <v>162.5834863254191</v>
      </c>
      <c r="KR71" s="168">
        <v>10.314560005864521</v>
      </c>
      <c r="KS71" s="341">
        <v>109.20389096762362</v>
      </c>
      <c r="KT71" s="168">
        <v>-0.47702196187954371</v>
      </c>
      <c r="KU71" s="322"/>
      <c r="KV71" s="21" t="s">
        <v>9</v>
      </c>
      <c r="KW71" s="341">
        <v>134.66028776216385</v>
      </c>
      <c r="KX71" s="168">
        <v>2.0314988449655402</v>
      </c>
      <c r="KY71" s="341">
        <v>136.50254424182856</v>
      </c>
      <c r="KZ71" s="168">
        <v>-9.3869556776676149</v>
      </c>
      <c r="LA71" s="341">
        <v>137.30024411984851</v>
      </c>
      <c r="LB71" s="168">
        <v>4.3815020314716122</v>
      </c>
      <c r="LC71" s="322"/>
      <c r="LD71" s="21" t="s">
        <v>9</v>
      </c>
      <c r="LE71" s="341">
        <v>155.01631916832721</v>
      </c>
      <c r="LF71" s="168">
        <v>0.99953725616930456</v>
      </c>
      <c r="LG71" s="341">
        <v>108.09898289687295</v>
      </c>
      <c r="LH71" s="168">
        <v>-11.216358346841432</v>
      </c>
      <c r="LI71" s="341">
        <v>45.646209974734795</v>
      </c>
      <c r="LJ71" s="168">
        <v>-10.359206847058758</v>
      </c>
      <c r="LK71" s="322"/>
      <c r="LL71" s="21" t="s">
        <v>9</v>
      </c>
      <c r="LM71" s="341">
        <v>139.28381304395938</v>
      </c>
      <c r="LN71" s="168">
        <v>-27.673899889632054</v>
      </c>
      <c r="LO71" s="341">
        <v>75.880779429915876</v>
      </c>
      <c r="LP71" s="168">
        <v>3.087090341780069</v>
      </c>
      <c r="LQ71" s="341">
        <v>241.57798102567676</v>
      </c>
      <c r="LR71" s="168">
        <v>14.836722957113494</v>
      </c>
      <c r="LS71" s="322"/>
      <c r="LT71" s="21" t="s">
        <v>9</v>
      </c>
      <c r="LU71" s="341">
        <v>95.624075641274246</v>
      </c>
      <c r="LV71" s="168">
        <v>-16.420372842939457</v>
      </c>
      <c r="LW71" s="341">
        <v>148.21827874369615</v>
      </c>
      <c r="LX71" s="168">
        <v>11.754682086571307</v>
      </c>
      <c r="LY71" s="341">
        <v>167.52743954763898</v>
      </c>
      <c r="LZ71" s="168">
        <v>13.432107761764598</v>
      </c>
      <c r="MA71" s="322"/>
      <c r="MB71" s="21" t="s">
        <v>9</v>
      </c>
      <c r="MC71" s="341">
        <v>167.21666457692433</v>
      </c>
      <c r="MD71" s="168">
        <v>-0.35734481708276178</v>
      </c>
      <c r="ME71" s="341">
        <v>108.56457801055763</v>
      </c>
      <c r="MF71" s="168">
        <v>9.2761534631690381</v>
      </c>
      <c r="MG71" s="341">
        <v>65.035369213246256</v>
      </c>
      <c r="MH71" s="168">
        <v>-12.790583891124967</v>
      </c>
      <c r="MI71" s="322"/>
      <c r="MJ71" s="21" t="s">
        <v>9</v>
      </c>
      <c r="MK71" s="341">
        <v>109.16128745727245</v>
      </c>
      <c r="ML71" s="168">
        <v>9.0844312084429788</v>
      </c>
      <c r="MM71" s="341">
        <v>115.07926850762199</v>
      </c>
      <c r="MN71" s="168">
        <v>6.0944922024617938</v>
      </c>
      <c r="MO71" s="341">
        <v>209.25529997538101</v>
      </c>
      <c r="MP71" s="168">
        <v>9.442046933194618</v>
      </c>
    </row>
    <row r="72" spans="1:354" hidden="1">
      <c r="A72" s="322"/>
      <c r="B72" s="21" t="s">
        <v>10</v>
      </c>
      <c r="C72" s="341">
        <v>86.825737556446427</v>
      </c>
      <c r="D72" s="168">
        <v>-3.1127556236819629</v>
      </c>
      <c r="E72" s="341">
        <v>73.147076850995219</v>
      </c>
      <c r="F72" s="168">
        <v>-5.086026263787133</v>
      </c>
      <c r="G72" s="341">
        <v>99.759759804576149</v>
      </c>
      <c r="H72" s="168">
        <v>-1.6957869937848642</v>
      </c>
      <c r="I72" s="322"/>
      <c r="J72" s="21" t="s">
        <v>10</v>
      </c>
      <c r="K72" s="341">
        <v>111.3597208588226</v>
      </c>
      <c r="L72" s="168">
        <v>7.0248447882589318</v>
      </c>
      <c r="M72" s="341">
        <v>132.42306956927663</v>
      </c>
      <c r="N72" s="168">
        <v>31.926541916974116</v>
      </c>
      <c r="O72" s="341">
        <v>106.67712486148234</v>
      </c>
      <c r="P72" s="168">
        <v>8.7835954541188812</v>
      </c>
      <c r="Q72" s="322"/>
      <c r="R72" s="21" t="s">
        <v>10</v>
      </c>
      <c r="S72" s="341">
        <v>72.269280223148016</v>
      </c>
      <c r="T72" s="168">
        <v>-11.295632924149459</v>
      </c>
      <c r="U72" s="341">
        <v>195.42758162561856</v>
      </c>
      <c r="V72" s="168">
        <v>4.217971781660637</v>
      </c>
      <c r="W72" s="341">
        <v>143.02613657218254</v>
      </c>
      <c r="X72" s="168">
        <v>-1.3417626355207091</v>
      </c>
      <c r="Y72" s="322"/>
      <c r="Z72" s="21" t="s">
        <v>10</v>
      </c>
      <c r="AA72" s="341">
        <v>183.65697533491496</v>
      </c>
      <c r="AB72" s="168">
        <v>-6.1489737296836182</v>
      </c>
      <c r="AC72" s="341">
        <v>130.94788344474301</v>
      </c>
      <c r="AD72" s="168">
        <v>2.2268839998571366</v>
      </c>
      <c r="AE72" s="341">
        <v>171.77235219586123</v>
      </c>
      <c r="AF72" s="168">
        <v>-11.507551492464302</v>
      </c>
      <c r="AG72" s="322"/>
      <c r="AH72" s="21" t="s">
        <v>10</v>
      </c>
      <c r="AI72" s="341">
        <v>113.72469305885573</v>
      </c>
      <c r="AJ72" s="168">
        <v>7.7250816566356519</v>
      </c>
      <c r="AK72" s="341">
        <v>267.94376002893893</v>
      </c>
      <c r="AL72" s="168">
        <v>18.94264672156541</v>
      </c>
      <c r="AM72" s="341">
        <v>83.337868806222275</v>
      </c>
      <c r="AN72" s="168">
        <v>8.6091461696454274</v>
      </c>
      <c r="AO72" s="322"/>
      <c r="AP72" s="21" t="s">
        <v>10</v>
      </c>
      <c r="AQ72" s="341">
        <v>179.10703266955784</v>
      </c>
      <c r="AR72" s="168">
        <v>-3.4996350315671947</v>
      </c>
      <c r="AS72" s="341">
        <v>178.03743528283914</v>
      </c>
      <c r="AT72" s="168">
        <v>13.646656349409625</v>
      </c>
      <c r="AU72" s="341">
        <v>230.15640904641972</v>
      </c>
      <c r="AV72" s="168">
        <v>28.195868995645213</v>
      </c>
      <c r="AW72" s="322"/>
      <c r="AX72" s="21" t="s">
        <v>10</v>
      </c>
      <c r="AY72" s="341">
        <v>130.17063850205298</v>
      </c>
      <c r="AZ72" s="168">
        <v>-17.419715594556379</v>
      </c>
      <c r="BA72" s="341">
        <v>91.770013767855687</v>
      </c>
      <c r="BB72" s="168">
        <v>-7.1739939546662725</v>
      </c>
      <c r="BC72" s="341">
        <v>144.27105570364668</v>
      </c>
      <c r="BD72" s="168">
        <v>2.9874594842895732</v>
      </c>
      <c r="BE72" s="322"/>
      <c r="BF72" s="21" t="s">
        <v>10</v>
      </c>
      <c r="BG72" s="341">
        <v>137.96374979712155</v>
      </c>
      <c r="BH72" s="168">
        <v>-3.5881097799338306</v>
      </c>
      <c r="BI72" s="341">
        <v>109.12771008942066</v>
      </c>
      <c r="BJ72" s="168">
        <v>-1.5766551829662916</v>
      </c>
      <c r="BK72" s="341">
        <v>257.24722269406715</v>
      </c>
      <c r="BL72" s="168">
        <v>9.4367617803457335</v>
      </c>
      <c r="BM72" s="322"/>
      <c r="BN72" s="21" t="s">
        <v>10</v>
      </c>
      <c r="BO72" s="341">
        <v>131.77125214102477</v>
      </c>
      <c r="BP72" s="168">
        <v>-2.9165520734417072</v>
      </c>
      <c r="BQ72" s="341">
        <v>106.65404170221433</v>
      </c>
      <c r="BR72" s="168">
        <v>0.47283227541483086</v>
      </c>
      <c r="BS72" s="341">
        <v>169.33091030128958</v>
      </c>
      <c r="BT72" s="168">
        <v>8.3525296461989456</v>
      </c>
      <c r="BU72" s="322"/>
      <c r="BV72" s="21" t="s">
        <v>10</v>
      </c>
      <c r="BW72" s="341">
        <v>164.05628695410562</v>
      </c>
      <c r="BX72" s="168">
        <v>15.194347028755729</v>
      </c>
      <c r="BY72" s="341">
        <v>94.466340514699212</v>
      </c>
      <c r="BZ72" s="168">
        <v>16.182676268313429</v>
      </c>
      <c r="CA72" s="341">
        <v>138.25441229820083</v>
      </c>
      <c r="CB72" s="168">
        <v>4.3874059449968712</v>
      </c>
      <c r="CC72" s="322"/>
      <c r="CD72" s="21" t="s">
        <v>10</v>
      </c>
      <c r="CE72" s="341">
        <v>107.33431114551398</v>
      </c>
      <c r="CF72" s="168">
        <v>-0.37846374110456793</v>
      </c>
      <c r="CG72" s="341">
        <v>74.862050447160399</v>
      </c>
      <c r="CH72" s="168">
        <v>8.6614043965448957</v>
      </c>
      <c r="CI72" s="341">
        <v>123.27990654078944</v>
      </c>
      <c r="CJ72" s="168">
        <v>4.1525679491464018</v>
      </c>
      <c r="CK72" s="322"/>
      <c r="CL72" s="21" t="s">
        <v>10</v>
      </c>
      <c r="CM72" s="341">
        <v>245.89247365249253</v>
      </c>
      <c r="CN72" s="168">
        <v>13.977631960293465</v>
      </c>
      <c r="CO72" s="341">
        <v>88.069322163009289</v>
      </c>
      <c r="CP72" s="168">
        <v>14.880833494656926</v>
      </c>
      <c r="CQ72" s="341">
        <v>107.82800909337352</v>
      </c>
      <c r="CR72" s="168">
        <v>-2.4290417837979419</v>
      </c>
      <c r="CS72" s="322"/>
      <c r="CT72" s="21" t="s">
        <v>10</v>
      </c>
      <c r="CU72" s="341">
        <v>154.55226915186051</v>
      </c>
      <c r="CV72" s="168">
        <v>16.629649103707948</v>
      </c>
      <c r="CW72" s="341">
        <v>70.240115101112508</v>
      </c>
      <c r="CX72" s="168">
        <v>-10.804750668591879</v>
      </c>
      <c r="CY72" s="341">
        <v>155.47534571979236</v>
      </c>
      <c r="CZ72" s="168">
        <v>9.9235397848027134</v>
      </c>
      <c r="DA72" s="322"/>
      <c r="DB72" s="21" t="s">
        <v>10</v>
      </c>
      <c r="DC72" s="341">
        <v>77.557933413520928</v>
      </c>
      <c r="DD72" s="168">
        <v>7.0540033773021804</v>
      </c>
      <c r="DE72" s="341">
        <v>344.94836821814806</v>
      </c>
      <c r="DF72" s="168">
        <v>14.439438557568309</v>
      </c>
      <c r="DG72" s="341">
        <v>99.959757751493683</v>
      </c>
      <c r="DH72" s="168">
        <v>-4.0402202567361343</v>
      </c>
      <c r="DI72" s="322"/>
      <c r="DJ72" s="21" t="s">
        <v>10</v>
      </c>
      <c r="DK72" s="341">
        <v>195.21154190003472</v>
      </c>
      <c r="DL72" s="168">
        <v>3.5827372974781326</v>
      </c>
      <c r="DM72" s="341">
        <v>58.243246831417785</v>
      </c>
      <c r="DN72" s="168">
        <v>10.230899974329716</v>
      </c>
      <c r="DO72" s="341">
        <v>129.3751181507761</v>
      </c>
      <c r="DP72" s="168">
        <v>5.1419336905503172</v>
      </c>
      <c r="DQ72" s="322"/>
      <c r="DR72" s="21" t="s">
        <v>10</v>
      </c>
      <c r="DS72" s="341">
        <v>237.42785701482694</v>
      </c>
      <c r="DT72" s="168">
        <v>18.204882609590271</v>
      </c>
      <c r="DU72" s="341">
        <v>150.72793161099358</v>
      </c>
      <c r="DV72" s="168">
        <v>14.030672095776509</v>
      </c>
      <c r="DW72" s="341">
        <v>118.34713899348678</v>
      </c>
      <c r="DX72" s="168">
        <v>-0.84412584256932632</v>
      </c>
      <c r="DY72" s="322"/>
      <c r="DZ72" s="21" t="s">
        <v>10</v>
      </c>
      <c r="EA72" s="341">
        <v>120.80093846103136</v>
      </c>
      <c r="EB72" s="168">
        <v>2.4220516983866105</v>
      </c>
      <c r="EC72" s="341">
        <v>112.70711083702055</v>
      </c>
      <c r="ED72" s="168">
        <v>-13.648539610070628</v>
      </c>
      <c r="EE72" s="341">
        <v>152.55331125963542</v>
      </c>
      <c r="EF72" s="168">
        <v>15.393316222159982</v>
      </c>
      <c r="EG72" s="322"/>
      <c r="EH72" s="21" t="s">
        <v>10</v>
      </c>
      <c r="EI72" s="341">
        <v>148.06189055861742</v>
      </c>
      <c r="EJ72" s="168">
        <v>0.55990156806642233</v>
      </c>
      <c r="EK72" s="341">
        <v>165.69142828512261</v>
      </c>
      <c r="EL72" s="168">
        <v>1.6277175699759283</v>
      </c>
      <c r="EM72" s="341">
        <v>160.73620152035593</v>
      </c>
      <c r="EN72" s="168">
        <v>13.157886384194924</v>
      </c>
      <c r="EO72" s="322"/>
      <c r="EP72" s="21" t="s">
        <v>10</v>
      </c>
      <c r="EQ72" s="341">
        <v>48.866842167776213</v>
      </c>
      <c r="ER72" s="168">
        <v>-20.588061538257477</v>
      </c>
      <c r="ES72" s="341">
        <v>168.96000048272984</v>
      </c>
      <c r="ET72" s="168">
        <v>-4.2542764334151855</v>
      </c>
      <c r="EU72" s="341">
        <v>52.677425191696898</v>
      </c>
      <c r="EV72" s="168">
        <v>13.458306207143011</v>
      </c>
      <c r="EW72" s="322"/>
      <c r="EX72" s="21" t="s">
        <v>10</v>
      </c>
      <c r="EY72" s="341">
        <v>107.15538375003558</v>
      </c>
      <c r="EZ72" s="168">
        <v>1.9002568816692218</v>
      </c>
      <c r="FA72" s="341">
        <v>102.01039716992727</v>
      </c>
      <c r="FB72" s="168">
        <v>-1.8436768140335289</v>
      </c>
      <c r="FC72" s="341">
        <v>284.44062834050305</v>
      </c>
      <c r="FD72" s="168">
        <v>7.5504379961851811</v>
      </c>
      <c r="FE72" s="322"/>
      <c r="FF72" s="21" t="s">
        <v>10</v>
      </c>
      <c r="FG72" s="341">
        <v>117.23491685213151</v>
      </c>
      <c r="FH72" s="168">
        <v>-5.2609383507679581</v>
      </c>
      <c r="FI72" s="341">
        <v>197.54187818451214</v>
      </c>
      <c r="FJ72" s="168">
        <v>6.8175067756901342</v>
      </c>
      <c r="FK72" s="341">
        <v>74.28478375661031</v>
      </c>
      <c r="FL72" s="168">
        <v>-22.007397749413869</v>
      </c>
      <c r="FM72" s="322"/>
      <c r="FN72" s="21" t="s">
        <v>10</v>
      </c>
      <c r="FO72" s="341">
        <v>112.10592415602343</v>
      </c>
      <c r="FP72" s="168">
        <v>4.1572989608872604</v>
      </c>
      <c r="FQ72" s="341">
        <v>254.62352142759642</v>
      </c>
      <c r="FR72" s="168">
        <v>21.054190635288307</v>
      </c>
      <c r="FS72" s="341">
        <v>155.5775103007189</v>
      </c>
      <c r="FT72" s="168">
        <v>-4.2544018054906303</v>
      </c>
      <c r="FU72" s="322"/>
      <c r="FV72" s="21" t="s">
        <v>10</v>
      </c>
      <c r="FW72" s="341">
        <v>133.03084365432736</v>
      </c>
      <c r="FX72" s="168">
        <v>-11.355272416186992</v>
      </c>
      <c r="FY72" s="341">
        <v>178.77205843058496</v>
      </c>
      <c r="FZ72" s="168">
        <v>15.193112036658391</v>
      </c>
      <c r="GA72" s="341">
        <v>108.64463511003548</v>
      </c>
      <c r="GB72" s="168">
        <v>10.477097298715577</v>
      </c>
      <c r="GC72" s="322"/>
      <c r="GD72" s="21" t="s">
        <v>10</v>
      </c>
      <c r="GE72" s="341">
        <v>173.89128835111254</v>
      </c>
      <c r="GF72" s="168">
        <v>-3.8600284120889228E-2</v>
      </c>
      <c r="GG72" s="341">
        <v>115.6525373096916</v>
      </c>
      <c r="GH72" s="168">
        <v>7.0631806055562407</v>
      </c>
      <c r="GI72" s="341">
        <v>67.96568821124734</v>
      </c>
      <c r="GJ72" s="168">
        <v>-12.710777627847861</v>
      </c>
      <c r="GK72" s="322"/>
      <c r="GL72" s="21" t="s">
        <v>10</v>
      </c>
      <c r="GM72" s="341">
        <v>155.27696673854689</v>
      </c>
      <c r="GN72" s="168">
        <v>8.7123550716771803</v>
      </c>
      <c r="GO72" s="341">
        <v>123.51788309011481</v>
      </c>
      <c r="GP72" s="168">
        <v>-11.680240104286767</v>
      </c>
      <c r="GQ72" s="341">
        <v>137.28571488024349</v>
      </c>
      <c r="GR72" s="168">
        <v>27.947348560087278</v>
      </c>
      <c r="GS72" s="322"/>
      <c r="GT72" s="21" t="s">
        <v>10</v>
      </c>
      <c r="GU72" s="341">
        <v>75.042420696965891</v>
      </c>
      <c r="GV72" s="168">
        <v>6.4727420305300996</v>
      </c>
      <c r="GW72" s="341">
        <v>101.53577358711142</v>
      </c>
      <c r="GX72" s="168">
        <v>6.6636624932911985</v>
      </c>
      <c r="GY72" s="341">
        <v>125.48852035991604</v>
      </c>
      <c r="GZ72" s="168">
        <v>38.017922794920366</v>
      </c>
      <c r="HA72" s="322"/>
      <c r="HB72" s="21" t="s">
        <v>10</v>
      </c>
      <c r="HC72" s="341">
        <v>148.5079074973867</v>
      </c>
      <c r="HD72" s="168">
        <v>21.328818271550659</v>
      </c>
      <c r="HE72" s="341">
        <v>214.96019214765829</v>
      </c>
      <c r="HF72" s="168">
        <v>3.0359821786656767</v>
      </c>
      <c r="HG72" s="341">
        <v>88.003119011282635</v>
      </c>
      <c r="HH72" s="168">
        <v>-13.004021079380507</v>
      </c>
      <c r="HI72" s="322"/>
      <c r="HJ72" s="21" t="s">
        <v>10</v>
      </c>
      <c r="HK72" s="341">
        <v>76.164311921890473</v>
      </c>
      <c r="HL72" s="168">
        <v>-7.7709134716599522</v>
      </c>
      <c r="HM72" s="341">
        <v>66.779281280150272</v>
      </c>
      <c r="HN72" s="168">
        <v>-13.563604386107613</v>
      </c>
      <c r="HO72" s="341">
        <v>83.684711747993106</v>
      </c>
      <c r="HP72" s="168">
        <v>2.6937052111685205</v>
      </c>
      <c r="HQ72" s="322"/>
      <c r="HR72" s="21" t="s">
        <v>10</v>
      </c>
      <c r="HS72" s="341">
        <v>123.21869230367851</v>
      </c>
      <c r="HT72" s="168">
        <v>8.043504670220571</v>
      </c>
      <c r="HU72" s="341">
        <v>161.14244722754049</v>
      </c>
      <c r="HV72" s="168">
        <v>14.387285635033422</v>
      </c>
      <c r="HW72" s="341">
        <v>59.201882566157941</v>
      </c>
      <c r="HX72" s="168">
        <v>-14.138824496395813</v>
      </c>
      <c r="HY72" s="322"/>
      <c r="HZ72" s="21" t="s">
        <v>10</v>
      </c>
      <c r="IA72" s="341">
        <v>96.520527251458205</v>
      </c>
      <c r="IB72" s="168">
        <v>-0.2954588264852589</v>
      </c>
      <c r="IC72" s="341">
        <v>136.2727044755153</v>
      </c>
      <c r="ID72" s="168">
        <v>38.465480463772337</v>
      </c>
      <c r="IE72" s="341">
        <v>101.08136570696468</v>
      </c>
      <c r="IF72" s="168">
        <v>1.4841306020875891</v>
      </c>
      <c r="IG72" s="322"/>
      <c r="IH72" s="21" t="s">
        <v>10</v>
      </c>
      <c r="II72" s="341">
        <v>135.39439394055853</v>
      </c>
      <c r="IJ72" s="168">
        <v>9.5189152021034573</v>
      </c>
      <c r="IK72" s="341">
        <v>126.50758570417615</v>
      </c>
      <c r="IL72" s="168">
        <v>0.99194827573644773</v>
      </c>
      <c r="IM72" s="341">
        <v>153.28079126924277</v>
      </c>
      <c r="IN72" s="168">
        <v>18.775282648587137</v>
      </c>
      <c r="IO72" s="341">
        <v>193.935391072344</v>
      </c>
      <c r="IP72" s="168">
        <v>33.146035330498592</v>
      </c>
      <c r="IQ72" s="322"/>
      <c r="IR72" s="21" t="s">
        <v>10</v>
      </c>
      <c r="IS72" s="341">
        <v>83.264846850618483</v>
      </c>
      <c r="IT72" s="168">
        <v>-3.9447439853774426</v>
      </c>
      <c r="IU72" s="341">
        <v>107.18758476017399</v>
      </c>
      <c r="IV72" s="168">
        <v>4.6170174963708064</v>
      </c>
      <c r="IW72" s="341">
        <v>108.75547518962877</v>
      </c>
      <c r="IX72" s="168">
        <v>4.4498880086196237</v>
      </c>
      <c r="IY72" s="322"/>
      <c r="IZ72" s="21" t="s">
        <v>10</v>
      </c>
      <c r="JA72" s="341">
        <v>177.84566001705934</v>
      </c>
      <c r="JB72" s="168">
        <v>18.579631363643443</v>
      </c>
      <c r="JC72" s="341">
        <v>177.47421048079528</v>
      </c>
      <c r="JD72" s="168">
        <v>5.3460469021944874</v>
      </c>
      <c r="JE72" s="341">
        <v>161.83991680454696</v>
      </c>
      <c r="JF72" s="168">
        <v>-16.417336885506458</v>
      </c>
      <c r="JG72" s="322"/>
      <c r="JH72" s="21" t="s">
        <v>10</v>
      </c>
      <c r="JI72" s="341">
        <v>149.70002125336492</v>
      </c>
      <c r="JJ72" s="168">
        <v>8.6986540224283573</v>
      </c>
      <c r="JK72" s="341">
        <v>236.04572008959599</v>
      </c>
      <c r="JL72" s="168">
        <v>2.2979429683211521</v>
      </c>
      <c r="JM72" s="341">
        <v>126.16656125181777</v>
      </c>
      <c r="JN72" s="168">
        <v>9.7114506967828049</v>
      </c>
      <c r="JO72" s="322"/>
      <c r="JP72" s="21" t="s">
        <v>10</v>
      </c>
      <c r="JQ72" s="341">
        <v>95.33455841823131</v>
      </c>
      <c r="JR72" s="168">
        <v>-21.361663454100793</v>
      </c>
      <c r="JS72" s="341">
        <v>135.37878604623629</v>
      </c>
      <c r="JT72" s="168">
        <v>-2.357108724488441</v>
      </c>
      <c r="JU72" s="341">
        <v>213.5958736724497</v>
      </c>
      <c r="JV72" s="168">
        <v>24.924562894965831</v>
      </c>
      <c r="JW72" s="322"/>
      <c r="JX72" s="21" t="s">
        <v>10</v>
      </c>
      <c r="JY72" s="341">
        <v>113.47011977123532</v>
      </c>
      <c r="JZ72" s="168">
        <v>-7.6560158471835962</v>
      </c>
      <c r="KA72" s="341">
        <v>269.07445471817402</v>
      </c>
      <c r="KB72" s="168">
        <v>28.141658196102497</v>
      </c>
      <c r="KC72" s="341">
        <v>177.62965457311839</v>
      </c>
      <c r="KD72" s="168">
        <v>-15.704590916066408</v>
      </c>
      <c r="KE72" s="322"/>
      <c r="KF72" s="21" t="s">
        <v>10</v>
      </c>
      <c r="KG72" s="341">
        <v>83.500142673480312</v>
      </c>
      <c r="KH72" s="168">
        <v>-1.6741982581837078</v>
      </c>
      <c r="KI72" s="341">
        <v>198.24479434895454</v>
      </c>
      <c r="KJ72" s="168">
        <v>18.61711106976702</v>
      </c>
      <c r="KK72" s="341">
        <v>127.48183536335615</v>
      </c>
      <c r="KL72" s="168">
        <v>8.9286053309483009</v>
      </c>
      <c r="KM72" s="322"/>
      <c r="KN72" s="21" t="s">
        <v>10</v>
      </c>
      <c r="KO72" s="341">
        <v>36.228752108325025</v>
      </c>
      <c r="KP72" s="168">
        <v>-6.4155257835448083</v>
      </c>
      <c r="KQ72" s="341">
        <v>143.31784717192815</v>
      </c>
      <c r="KR72" s="168">
        <v>10.078087925812866</v>
      </c>
      <c r="KS72" s="341">
        <v>88.45290682513091</v>
      </c>
      <c r="KT72" s="168">
        <v>2.5826181287390142</v>
      </c>
      <c r="KU72" s="322"/>
      <c r="KV72" s="21" t="s">
        <v>10</v>
      </c>
      <c r="KW72" s="341">
        <v>138.21233830603092</v>
      </c>
      <c r="KX72" s="168">
        <v>1.4445909822488545</v>
      </c>
      <c r="KY72" s="341">
        <v>134.35054216305227</v>
      </c>
      <c r="KZ72" s="168">
        <v>-13.747841709357317</v>
      </c>
      <c r="LA72" s="341">
        <v>152.31466977621923</v>
      </c>
      <c r="LB72" s="168">
        <v>9.8865309201383127</v>
      </c>
      <c r="LC72" s="322"/>
      <c r="LD72" s="21" t="s">
        <v>10</v>
      </c>
      <c r="LE72" s="341">
        <v>153.85610700588393</v>
      </c>
      <c r="LF72" s="168">
        <v>3.2780553068506748</v>
      </c>
      <c r="LG72" s="341">
        <v>94.164458350566065</v>
      </c>
      <c r="LH72" s="168">
        <v>-9.7353341133144369</v>
      </c>
      <c r="LI72" s="341">
        <v>50.803600853036407</v>
      </c>
      <c r="LJ72" s="168">
        <v>-0.18421802350107441</v>
      </c>
      <c r="LK72" s="322"/>
      <c r="LL72" s="21" t="s">
        <v>10</v>
      </c>
      <c r="LM72" s="341">
        <v>186.38358512321625</v>
      </c>
      <c r="LN72" s="168">
        <v>-11.171922494877762</v>
      </c>
      <c r="LO72" s="341">
        <v>80.525993820191857</v>
      </c>
      <c r="LP72" s="168">
        <v>1.3112418548340941</v>
      </c>
      <c r="LQ72" s="341">
        <v>227.6660059099153</v>
      </c>
      <c r="LR72" s="168">
        <v>10.136224943742491</v>
      </c>
      <c r="LS72" s="322"/>
      <c r="LT72" s="21" t="s">
        <v>10</v>
      </c>
      <c r="LU72" s="341">
        <v>92.103113159790652</v>
      </c>
      <c r="LV72" s="168">
        <v>-10.791556075669334</v>
      </c>
      <c r="LW72" s="341">
        <v>160.1203078208882</v>
      </c>
      <c r="LX72" s="168">
        <v>12.903989013842178</v>
      </c>
      <c r="LY72" s="341">
        <v>128.00899881992126</v>
      </c>
      <c r="LZ72" s="168">
        <v>-0.64998357181170263</v>
      </c>
      <c r="MA72" s="322"/>
      <c r="MB72" s="21" t="s">
        <v>10</v>
      </c>
      <c r="MC72" s="341">
        <v>165.26788152888523</v>
      </c>
      <c r="MD72" s="168">
        <v>-0.40007348969213297</v>
      </c>
      <c r="ME72" s="341">
        <v>122.58281886449397</v>
      </c>
      <c r="MF72" s="168">
        <v>7.7180072623892926</v>
      </c>
      <c r="MG72" s="341">
        <v>74.479210324491916</v>
      </c>
      <c r="MH72" s="168">
        <v>-14.57914131362476</v>
      </c>
      <c r="MI72" s="322"/>
      <c r="MJ72" s="21" t="s">
        <v>10</v>
      </c>
      <c r="MK72" s="341">
        <v>108.57907687781812</v>
      </c>
      <c r="ML72" s="168">
        <v>1.556443848857441</v>
      </c>
      <c r="MM72" s="341">
        <v>102.71070089861952</v>
      </c>
      <c r="MN72" s="168">
        <v>-1.6592099106263021</v>
      </c>
      <c r="MO72" s="341">
        <v>200.87201753519946</v>
      </c>
      <c r="MP72" s="168">
        <v>3.8386258229606653</v>
      </c>
    </row>
    <row r="73" spans="1:354" hidden="1">
      <c r="A73" s="322"/>
      <c r="B73" s="21" t="s">
        <v>11</v>
      </c>
      <c r="C73" s="341">
        <v>100.88569429053297</v>
      </c>
      <c r="D73" s="168">
        <v>-2.834403951528941E-2</v>
      </c>
      <c r="E73" s="341">
        <v>80.889087096605977</v>
      </c>
      <c r="F73" s="168">
        <v>-4.4134114981151669</v>
      </c>
      <c r="G73" s="341">
        <v>119.79372687520629</v>
      </c>
      <c r="H73" s="168">
        <v>2.9882214575847712</v>
      </c>
      <c r="I73" s="322"/>
      <c r="J73" s="21" t="s">
        <v>11</v>
      </c>
      <c r="K73" s="341">
        <v>98.289779061218042</v>
      </c>
      <c r="L73" s="168">
        <v>-7.0344622685144316</v>
      </c>
      <c r="M73" s="341">
        <v>152.68438326818139</v>
      </c>
      <c r="N73" s="168">
        <v>32.829050354517193</v>
      </c>
      <c r="O73" s="341">
        <v>95.36918205816248</v>
      </c>
      <c r="P73" s="168">
        <v>-11.690888834802493</v>
      </c>
      <c r="Q73" s="322"/>
      <c r="R73" s="21" t="s">
        <v>11</v>
      </c>
      <c r="S73" s="341">
        <v>101.62294510136458</v>
      </c>
      <c r="T73" s="168">
        <v>-4.3307841537010177</v>
      </c>
      <c r="U73" s="341">
        <v>177.84026102499584</v>
      </c>
      <c r="V73" s="168">
        <v>-11.51639995288815</v>
      </c>
      <c r="W73" s="341">
        <v>166.09217186125375</v>
      </c>
      <c r="X73" s="168">
        <v>-0.8478859640979266</v>
      </c>
      <c r="Y73" s="322"/>
      <c r="Z73" s="21" t="s">
        <v>11</v>
      </c>
      <c r="AA73" s="341">
        <v>136.95599416817109</v>
      </c>
      <c r="AB73" s="168">
        <v>-13.226723689263139</v>
      </c>
      <c r="AC73" s="341">
        <v>133.15481666863204</v>
      </c>
      <c r="AD73" s="168">
        <v>10.309894010842839</v>
      </c>
      <c r="AE73" s="341">
        <v>153.00836686822979</v>
      </c>
      <c r="AF73" s="168">
        <v>-19.400014648076805</v>
      </c>
      <c r="AG73" s="322"/>
      <c r="AH73" s="21" t="s">
        <v>11</v>
      </c>
      <c r="AI73" s="341">
        <v>106.90917661413403</v>
      </c>
      <c r="AJ73" s="168">
        <v>-0.72262288544597197</v>
      </c>
      <c r="AK73" s="341">
        <v>225.52370146154274</v>
      </c>
      <c r="AL73" s="168">
        <v>19.425399605282578</v>
      </c>
      <c r="AM73" s="341">
        <v>83.582124792671195</v>
      </c>
      <c r="AN73" s="168">
        <v>4.0229977457963741</v>
      </c>
      <c r="AO73" s="322"/>
      <c r="AP73" s="21" t="s">
        <v>11</v>
      </c>
      <c r="AQ73" s="341">
        <v>148.87295690588564</v>
      </c>
      <c r="AR73" s="168">
        <v>11.65994270955575</v>
      </c>
      <c r="AS73" s="341">
        <v>191.78466671336253</v>
      </c>
      <c r="AT73" s="168">
        <v>17.832399638026672</v>
      </c>
      <c r="AU73" s="341">
        <v>214.93501656016153</v>
      </c>
      <c r="AV73" s="168">
        <v>26.786669620352072</v>
      </c>
      <c r="AW73" s="322"/>
      <c r="AX73" s="21" t="s">
        <v>11</v>
      </c>
      <c r="AY73" s="341">
        <v>124.33784919198922</v>
      </c>
      <c r="AZ73" s="168">
        <v>-10.573614914464457</v>
      </c>
      <c r="BA73" s="341">
        <v>98.772061658059883</v>
      </c>
      <c r="BB73" s="168">
        <v>-7.5824381105502283</v>
      </c>
      <c r="BC73" s="341">
        <v>150.10284837815746</v>
      </c>
      <c r="BD73" s="168">
        <v>9.6683139035814207</v>
      </c>
      <c r="BE73" s="322"/>
      <c r="BF73" s="21" t="s">
        <v>11</v>
      </c>
      <c r="BG73" s="341">
        <v>132.70507601363173</v>
      </c>
      <c r="BH73" s="168">
        <v>-0.44662901932009902</v>
      </c>
      <c r="BI73" s="341">
        <v>123.02080609863872</v>
      </c>
      <c r="BJ73" s="168">
        <v>11.341801536465823</v>
      </c>
      <c r="BK73" s="341">
        <v>235.74690542768408</v>
      </c>
      <c r="BL73" s="168">
        <v>3.6749559339659186</v>
      </c>
      <c r="BM73" s="322"/>
      <c r="BN73" s="21" t="s">
        <v>11</v>
      </c>
      <c r="BO73" s="341">
        <v>134.04467722243433</v>
      </c>
      <c r="BP73" s="168">
        <v>3.6418380902249083</v>
      </c>
      <c r="BQ73" s="341">
        <v>160.08609626893153</v>
      </c>
      <c r="BR73" s="168">
        <v>3.3903589440784856</v>
      </c>
      <c r="BS73" s="341">
        <v>153.92599726694473</v>
      </c>
      <c r="BT73" s="168">
        <v>8.8088537276940713</v>
      </c>
      <c r="BU73" s="322"/>
      <c r="BV73" s="21" t="s">
        <v>11</v>
      </c>
      <c r="BW73" s="341">
        <v>212.22891729276409</v>
      </c>
      <c r="BX73" s="168">
        <v>26.213449925153014</v>
      </c>
      <c r="BY73" s="341">
        <v>119.21087764744755</v>
      </c>
      <c r="BZ73" s="168">
        <v>6.9379783396636583</v>
      </c>
      <c r="CA73" s="341">
        <v>146.49755579366922</v>
      </c>
      <c r="CB73" s="168">
        <v>3.5408192469947153</v>
      </c>
      <c r="CC73" s="322"/>
      <c r="CD73" s="21" t="s">
        <v>11</v>
      </c>
      <c r="CE73" s="341">
        <v>101.0092046077599</v>
      </c>
      <c r="CF73" s="168">
        <v>-3.2373159590766534</v>
      </c>
      <c r="CG73" s="341">
        <v>89.613382617941355</v>
      </c>
      <c r="CH73" s="168">
        <v>10.858512163576634</v>
      </c>
      <c r="CI73" s="341">
        <v>150.73459034651171</v>
      </c>
      <c r="CJ73" s="168">
        <v>-2.3252534164368512</v>
      </c>
      <c r="CK73" s="322"/>
      <c r="CL73" s="21" t="s">
        <v>11</v>
      </c>
      <c r="CM73" s="341">
        <v>220.38725005984551</v>
      </c>
      <c r="CN73" s="168">
        <v>10.644284224100858</v>
      </c>
      <c r="CO73" s="341">
        <v>111.93405686408919</v>
      </c>
      <c r="CP73" s="168">
        <v>14.229381257392632</v>
      </c>
      <c r="CQ73" s="341">
        <v>146.19058282842101</v>
      </c>
      <c r="CR73" s="168">
        <v>8.8588166583452477</v>
      </c>
      <c r="CS73" s="322"/>
      <c r="CT73" s="21" t="s">
        <v>11</v>
      </c>
      <c r="CU73" s="341">
        <v>147.87130159058316</v>
      </c>
      <c r="CV73" s="168">
        <v>11.633301787567802</v>
      </c>
      <c r="CW73" s="341">
        <v>68.504925504446291</v>
      </c>
      <c r="CX73" s="168">
        <v>-10.116954250644568</v>
      </c>
      <c r="CY73" s="341">
        <v>179.64526687705666</v>
      </c>
      <c r="CZ73" s="168">
        <v>4.3757589443748373</v>
      </c>
      <c r="DA73" s="322"/>
      <c r="DB73" s="21" t="s">
        <v>11</v>
      </c>
      <c r="DC73" s="341">
        <v>96.992893392902616</v>
      </c>
      <c r="DD73" s="168">
        <v>1.5845618825442784</v>
      </c>
      <c r="DE73" s="341">
        <v>390.17149596983995</v>
      </c>
      <c r="DF73" s="168">
        <v>26.504789456902117</v>
      </c>
      <c r="DG73" s="341">
        <v>100.6359635722021</v>
      </c>
      <c r="DH73" s="168">
        <v>-2.7087932898756151</v>
      </c>
      <c r="DI73" s="322"/>
      <c r="DJ73" s="21" t="s">
        <v>11</v>
      </c>
      <c r="DK73" s="341">
        <v>199.16602612612147</v>
      </c>
      <c r="DL73" s="168">
        <v>-3.8823792327112727</v>
      </c>
      <c r="DM73" s="341">
        <v>66.418140565975889</v>
      </c>
      <c r="DN73" s="168">
        <v>20.829906977345303</v>
      </c>
      <c r="DO73" s="341">
        <v>136.52277226078618</v>
      </c>
      <c r="DP73" s="168">
        <v>7.517307442337696</v>
      </c>
      <c r="DQ73" s="322"/>
      <c r="DR73" s="21" t="s">
        <v>11</v>
      </c>
      <c r="DS73" s="341">
        <v>223.71716896622419</v>
      </c>
      <c r="DT73" s="168">
        <v>27.418308204174124</v>
      </c>
      <c r="DU73" s="341">
        <v>166.84165272967195</v>
      </c>
      <c r="DV73" s="168">
        <v>14.222501438222849</v>
      </c>
      <c r="DW73" s="341">
        <v>124.52778684841287</v>
      </c>
      <c r="DX73" s="168">
        <v>-14.362823566680916</v>
      </c>
      <c r="DY73" s="322"/>
      <c r="DZ73" s="21" t="s">
        <v>11</v>
      </c>
      <c r="EA73" s="341">
        <v>119.21580422570166</v>
      </c>
      <c r="EB73" s="168">
        <v>0.79819579050142409</v>
      </c>
      <c r="EC73" s="341">
        <v>136.63819643130648</v>
      </c>
      <c r="ED73" s="168">
        <v>-12.988013705300304</v>
      </c>
      <c r="EE73" s="341">
        <v>144.42630888336876</v>
      </c>
      <c r="EF73" s="168">
        <v>13.479058994541205</v>
      </c>
      <c r="EG73" s="322"/>
      <c r="EH73" s="21" t="s">
        <v>11</v>
      </c>
      <c r="EI73" s="341">
        <v>130.57767363386174</v>
      </c>
      <c r="EJ73" s="168">
        <v>-1.5222752519024425</v>
      </c>
      <c r="EK73" s="341">
        <v>168.42251270584785</v>
      </c>
      <c r="EL73" s="168">
        <v>-6.5685750740561986</v>
      </c>
      <c r="EM73" s="341">
        <v>123.34030437858941</v>
      </c>
      <c r="EN73" s="168">
        <v>8.2617837172398936</v>
      </c>
      <c r="EO73" s="322"/>
      <c r="EP73" s="21" t="s">
        <v>11</v>
      </c>
      <c r="EQ73" s="341">
        <v>57.076134636313242</v>
      </c>
      <c r="ER73" s="168">
        <v>-18.563092541619469</v>
      </c>
      <c r="ES73" s="341">
        <v>158.04098544479564</v>
      </c>
      <c r="ET73" s="168">
        <v>-4.6204565926190782</v>
      </c>
      <c r="EU73" s="341">
        <v>58.633578085751232</v>
      </c>
      <c r="EV73" s="168">
        <v>18.515631828286502</v>
      </c>
      <c r="EW73" s="322"/>
      <c r="EX73" s="21" t="s">
        <v>11</v>
      </c>
      <c r="EY73" s="341">
        <v>96.992275966205639</v>
      </c>
      <c r="EZ73" s="168">
        <v>4.3298124714941508</v>
      </c>
      <c r="FA73" s="341">
        <v>96.883743692108453</v>
      </c>
      <c r="FB73" s="168">
        <v>0.86600975488413212</v>
      </c>
      <c r="FC73" s="341">
        <v>285.97780341815491</v>
      </c>
      <c r="FD73" s="168">
        <v>6.0374878524013411</v>
      </c>
      <c r="FE73" s="322"/>
      <c r="FF73" s="21" t="s">
        <v>11</v>
      </c>
      <c r="FG73" s="341">
        <v>117.30190345082185</v>
      </c>
      <c r="FH73" s="168">
        <v>3.9252282803269907</v>
      </c>
      <c r="FI73" s="341">
        <v>188.48799999450958</v>
      </c>
      <c r="FJ73" s="168">
        <v>4.027790595252398</v>
      </c>
      <c r="FK73" s="341">
        <v>76.87881027320806</v>
      </c>
      <c r="FL73" s="168">
        <v>-27.150430703504313</v>
      </c>
      <c r="FM73" s="322"/>
      <c r="FN73" s="21" t="s">
        <v>11</v>
      </c>
      <c r="FO73" s="341">
        <v>92.873737396588623</v>
      </c>
      <c r="FP73" s="168">
        <v>0.69864870614728147</v>
      </c>
      <c r="FQ73" s="341">
        <v>235.04738409188556</v>
      </c>
      <c r="FR73" s="168">
        <v>20.992438875851335</v>
      </c>
      <c r="FS73" s="341">
        <v>137.31450113034381</v>
      </c>
      <c r="FT73" s="168">
        <v>-10.564315706426839</v>
      </c>
      <c r="FU73" s="322"/>
      <c r="FV73" s="21" t="s">
        <v>11</v>
      </c>
      <c r="FW73" s="341">
        <v>148.6748129216945</v>
      </c>
      <c r="FX73" s="168">
        <v>4.3595279478628584</v>
      </c>
      <c r="FY73" s="341">
        <v>185.5922244950419</v>
      </c>
      <c r="FZ73" s="168">
        <v>22.971062445510242</v>
      </c>
      <c r="GA73" s="341">
        <v>111.92693318447289</v>
      </c>
      <c r="GB73" s="168">
        <v>3.251505307037462</v>
      </c>
      <c r="GC73" s="322"/>
      <c r="GD73" s="21" t="s">
        <v>11</v>
      </c>
      <c r="GE73" s="341">
        <v>152.64784899048286</v>
      </c>
      <c r="GF73" s="168">
        <v>0.83149848608621824</v>
      </c>
      <c r="GG73" s="341">
        <v>105.65122385534426</v>
      </c>
      <c r="GH73" s="168">
        <v>10.034365871875011</v>
      </c>
      <c r="GI73" s="341">
        <v>57.047537782101308</v>
      </c>
      <c r="GJ73" s="168">
        <v>-8.5254224222989166</v>
      </c>
      <c r="GK73" s="322"/>
      <c r="GL73" s="21" t="s">
        <v>11</v>
      </c>
      <c r="GM73" s="341">
        <v>150.09701431566086</v>
      </c>
      <c r="GN73" s="168">
        <v>6.0102909152896018</v>
      </c>
      <c r="GO73" s="341">
        <v>116.7251975143609</v>
      </c>
      <c r="GP73" s="168">
        <v>-14.676719143773525</v>
      </c>
      <c r="GQ73" s="341">
        <v>149.05441238946156</v>
      </c>
      <c r="GR73" s="168">
        <v>21.28747785356191</v>
      </c>
      <c r="GS73" s="322"/>
      <c r="GT73" s="21" t="s">
        <v>11</v>
      </c>
      <c r="GU73" s="341">
        <v>88.438776339770357</v>
      </c>
      <c r="GV73" s="168">
        <v>3.4140242273674488</v>
      </c>
      <c r="GW73" s="341">
        <v>84.065571226482533</v>
      </c>
      <c r="GX73" s="168">
        <v>6.0702882843522303</v>
      </c>
      <c r="GY73" s="341">
        <v>215.33985064933108</v>
      </c>
      <c r="GZ73" s="168">
        <v>24.322797293121766</v>
      </c>
      <c r="HA73" s="322"/>
      <c r="HB73" s="21" t="s">
        <v>11</v>
      </c>
      <c r="HC73" s="341">
        <v>176.07457949754598</v>
      </c>
      <c r="HD73" s="168">
        <v>10.88027960968212</v>
      </c>
      <c r="HE73" s="341">
        <v>178.93007066914683</v>
      </c>
      <c r="HF73" s="168">
        <v>-9.7221092316799229</v>
      </c>
      <c r="HG73" s="341">
        <v>81.629723954411133</v>
      </c>
      <c r="HH73" s="168">
        <v>-20.161679640161751</v>
      </c>
      <c r="HI73" s="322"/>
      <c r="HJ73" s="21" t="s">
        <v>11</v>
      </c>
      <c r="HK73" s="341">
        <v>70.797876256030108</v>
      </c>
      <c r="HL73" s="168">
        <v>-17.950514987286567</v>
      </c>
      <c r="HM73" s="341">
        <v>84.340566693401726</v>
      </c>
      <c r="HN73" s="168">
        <v>-10.210978270884297</v>
      </c>
      <c r="HO73" s="341">
        <v>101.09205623071227</v>
      </c>
      <c r="HP73" s="168">
        <v>-3.4910159321305088</v>
      </c>
      <c r="HQ73" s="322"/>
      <c r="HR73" s="21" t="s">
        <v>11</v>
      </c>
      <c r="HS73" s="341">
        <v>137.19379583603117</v>
      </c>
      <c r="HT73" s="168">
        <v>-0.26342975574691252</v>
      </c>
      <c r="HU73" s="341">
        <v>171.59505531590409</v>
      </c>
      <c r="HV73" s="168">
        <v>5.1756410238782564</v>
      </c>
      <c r="HW73" s="341">
        <v>65.414284232470877</v>
      </c>
      <c r="HX73" s="168">
        <v>-13.118651270561912</v>
      </c>
      <c r="HY73" s="322"/>
      <c r="HZ73" s="21" t="s">
        <v>11</v>
      </c>
      <c r="IA73" s="341">
        <v>82.113383433403484</v>
      </c>
      <c r="IB73" s="168">
        <v>-7.9895093141447404</v>
      </c>
      <c r="IC73" s="341">
        <v>126.6220161185708</v>
      </c>
      <c r="ID73" s="168">
        <v>20.310008618091842</v>
      </c>
      <c r="IE73" s="341">
        <v>127.05079584448991</v>
      </c>
      <c r="IF73" s="168">
        <v>5.2458865239252077</v>
      </c>
      <c r="IG73" s="322"/>
      <c r="IH73" s="21" t="s">
        <v>11</v>
      </c>
      <c r="II73" s="341">
        <v>152.15489365547515</v>
      </c>
      <c r="IJ73" s="168">
        <v>11.902825069571008</v>
      </c>
      <c r="IK73" s="341">
        <v>168.95590787648248</v>
      </c>
      <c r="IL73" s="168">
        <v>2.1573161883837031</v>
      </c>
      <c r="IM73" s="341">
        <v>115.94524325064674</v>
      </c>
      <c r="IN73" s="168">
        <v>-2.4227594947049482</v>
      </c>
      <c r="IO73" s="341">
        <v>272.05109777911429</v>
      </c>
      <c r="IP73" s="168">
        <v>19.922661205689579</v>
      </c>
      <c r="IQ73" s="322"/>
      <c r="IR73" s="21" t="s">
        <v>11</v>
      </c>
      <c r="IS73" s="341">
        <v>93.433986835974338</v>
      </c>
      <c r="IT73" s="168">
        <v>-4.5813913895161136</v>
      </c>
      <c r="IU73" s="341">
        <v>90.796402246554578</v>
      </c>
      <c r="IV73" s="168">
        <v>-6.3187983649135759</v>
      </c>
      <c r="IW73" s="341">
        <v>97.318259855353219</v>
      </c>
      <c r="IX73" s="168">
        <v>-10.554103829387913</v>
      </c>
      <c r="IY73" s="322"/>
      <c r="IZ73" s="21" t="s">
        <v>11</v>
      </c>
      <c r="JA73" s="341">
        <v>185.92277362884298</v>
      </c>
      <c r="JB73" s="168">
        <v>17.841385497167622</v>
      </c>
      <c r="JC73" s="341">
        <v>179.92054637541173</v>
      </c>
      <c r="JD73" s="168">
        <v>4.5447616733424638</v>
      </c>
      <c r="JE73" s="341">
        <v>93.731443717369302</v>
      </c>
      <c r="JF73" s="168">
        <v>-31.122186326653392</v>
      </c>
      <c r="JG73" s="322"/>
      <c r="JH73" s="21" t="s">
        <v>11</v>
      </c>
      <c r="JI73" s="341">
        <v>146.07095168505953</v>
      </c>
      <c r="JJ73" s="168">
        <v>9.5645455203488865</v>
      </c>
      <c r="JK73" s="341">
        <v>304.65193697474825</v>
      </c>
      <c r="JL73" s="168">
        <v>22.002951803434485</v>
      </c>
      <c r="JM73" s="341">
        <v>140.12908103304042</v>
      </c>
      <c r="JN73" s="168">
        <v>14.850574302803139</v>
      </c>
      <c r="JO73" s="322"/>
      <c r="JP73" s="21" t="s">
        <v>11</v>
      </c>
      <c r="JQ73" s="341">
        <v>99.649580452093105</v>
      </c>
      <c r="JR73" s="168">
        <v>-33.553609500360423</v>
      </c>
      <c r="JS73" s="341">
        <v>115.51522937953143</v>
      </c>
      <c r="JT73" s="168">
        <v>-5.2600077391834503</v>
      </c>
      <c r="JU73" s="341">
        <v>173.10359521786722</v>
      </c>
      <c r="JV73" s="168">
        <v>20.603034098526123</v>
      </c>
      <c r="JW73" s="322"/>
      <c r="JX73" s="21" t="s">
        <v>11</v>
      </c>
      <c r="JY73" s="341">
        <v>102.84062522544951</v>
      </c>
      <c r="JZ73" s="168">
        <v>-6.0363415743587865</v>
      </c>
      <c r="KA73" s="341">
        <v>245.97854142997002</v>
      </c>
      <c r="KB73" s="168">
        <v>17.050263390574713</v>
      </c>
      <c r="KC73" s="341">
        <v>207.12475498835599</v>
      </c>
      <c r="KD73" s="168">
        <v>-8.6569990670474937</v>
      </c>
      <c r="KE73" s="322"/>
      <c r="KF73" s="21" t="s">
        <v>11</v>
      </c>
      <c r="KG73" s="341">
        <v>106.6423766904522</v>
      </c>
      <c r="KH73" s="168">
        <v>23.610932519378736</v>
      </c>
      <c r="KI73" s="341">
        <v>194.31342423907782</v>
      </c>
      <c r="KJ73" s="168">
        <v>21.006570688716877</v>
      </c>
      <c r="KK73" s="341">
        <v>90.94080529812679</v>
      </c>
      <c r="KL73" s="168">
        <v>7.6396138541379202</v>
      </c>
      <c r="KM73" s="322"/>
      <c r="KN73" s="21" t="s">
        <v>11</v>
      </c>
      <c r="KO73" s="341">
        <v>32.58300982221823</v>
      </c>
      <c r="KP73" s="168">
        <v>-9.1190477483965537</v>
      </c>
      <c r="KQ73" s="341">
        <v>157.75600778775262</v>
      </c>
      <c r="KR73" s="168">
        <v>9.6043253777475854</v>
      </c>
      <c r="KS73" s="341">
        <v>112.53963323655472</v>
      </c>
      <c r="KT73" s="168">
        <v>13.162333001425878</v>
      </c>
      <c r="KU73" s="322"/>
      <c r="KV73" s="21" t="s">
        <v>11</v>
      </c>
      <c r="KW73" s="341">
        <v>135.1805542365918</v>
      </c>
      <c r="KX73" s="168">
        <v>4.8127877260540686E-2</v>
      </c>
      <c r="KY73" s="341">
        <v>127.93057819884341</v>
      </c>
      <c r="KZ73" s="168">
        <v>-10.930251949994968</v>
      </c>
      <c r="LA73" s="341">
        <v>118.00716051805973</v>
      </c>
      <c r="LB73" s="168">
        <v>8.496525498234007</v>
      </c>
      <c r="LC73" s="322"/>
      <c r="LD73" s="21" t="s">
        <v>11</v>
      </c>
      <c r="LE73" s="341">
        <v>154.60146578791719</v>
      </c>
      <c r="LF73" s="168">
        <v>4.5078788773669913</v>
      </c>
      <c r="LG73" s="341">
        <v>112.74092006435694</v>
      </c>
      <c r="LH73" s="168">
        <v>-9.1902592318560323</v>
      </c>
      <c r="LI73" s="341">
        <v>55.250345971256472</v>
      </c>
      <c r="LJ73" s="168">
        <v>7.2884437277955385</v>
      </c>
      <c r="LK73" s="322"/>
      <c r="LL73" s="21" t="s">
        <v>11</v>
      </c>
      <c r="LM73" s="341">
        <v>227.84616292846684</v>
      </c>
      <c r="LN73" s="168">
        <v>4.505355189240376</v>
      </c>
      <c r="LO73" s="341">
        <v>75.981587851069932</v>
      </c>
      <c r="LP73" s="168">
        <v>-5.3962209061181028</v>
      </c>
      <c r="LQ73" s="341">
        <v>178.16152779442882</v>
      </c>
      <c r="LR73" s="168">
        <v>21.434492820092132</v>
      </c>
      <c r="LS73" s="322"/>
      <c r="LT73" s="21" t="s">
        <v>11</v>
      </c>
      <c r="LU73" s="341">
        <v>99.953032169350266</v>
      </c>
      <c r="LV73" s="168">
        <v>-8.6800186271591144</v>
      </c>
      <c r="LW73" s="341">
        <v>156.22645469958005</v>
      </c>
      <c r="LX73" s="168">
        <v>9.9529444687389343</v>
      </c>
      <c r="LY73" s="341">
        <v>137.06052881917802</v>
      </c>
      <c r="LZ73" s="168">
        <v>-7.3414285186983079</v>
      </c>
      <c r="MA73" s="322"/>
      <c r="MB73" s="21" t="s">
        <v>11</v>
      </c>
      <c r="MC73" s="341">
        <v>130.20878343301564</v>
      </c>
      <c r="MD73" s="168">
        <v>-6.3058583851073422</v>
      </c>
      <c r="ME73" s="341">
        <v>119.82704452023809</v>
      </c>
      <c r="MF73" s="168">
        <v>7.7742555862187999</v>
      </c>
      <c r="MG73" s="341">
        <v>76.897299853313996</v>
      </c>
      <c r="MH73" s="168">
        <v>-23.124055866453659</v>
      </c>
      <c r="MI73" s="322"/>
      <c r="MJ73" s="21" t="s">
        <v>11</v>
      </c>
      <c r="MK73" s="341">
        <v>128.00621636942245</v>
      </c>
      <c r="ML73" s="168">
        <v>9.1510816138610949</v>
      </c>
      <c r="MM73" s="341">
        <v>138.02412329634441</v>
      </c>
      <c r="MN73" s="168">
        <v>2.8495938256827884</v>
      </c>
      <c r="MO73" s="341">
        <v>204.11816957291259</v>
      </c>
      <c r="MP73" s="168">
        <v>-8.6492222199169078E-2</v>
      </c>
    </row>
    <row r="74" spans="1:354" hidden="1">
      <c r="A74" s="322"/>
      <c r="B74" s="21"/>
      <c r="C74" s="341"/>
      <c r="D74" s="168"/>
      <c r="E74" s="341"/>
      <c r="F74" s="168"/>
      <c r="G74" s="341"/>
      <c r="H74" s="168"/>
      <c r="I74" s="322"/>
      <c r="J74" s="21"/>
      <c r="K74" s="341"/>
      <c r="L74" s="168"/>
      <c r="M74" s="341"/>
      <c r="N74" s="168"/>
      <c r="O74" s="341"/>
      <c r="P74" s="168"/>
      <c r="Q74" s="322"/>
      <c r="R74" s="21"/>
      <c r="S74" s="341"/>
      <c r="T74" s="168"/>
      <c r="U74" s="341"/>
      <c r="V74" s="168"/>
      <c r="W74" s="341"/>
      <c r="X74" s="168"/>
      <c r="Y74" s="322"/>
      <c r="Z74" s="21"/>
      <c r="AA74" s="341"/>
      <c r="AB74" s="168"/>
      <c r="AC74" s="341"/>
      <c r="AD74" s="168"/>
      <c r="AE74" s="341"/>
      <c r="AF74" s="168"/>
      <c r="AG74" s="322"/>
      <c r="AH74" s="21"/>
      <c r="AI74" s="341"/>
      <c r="AJ74" s="168"/>
      <c r="AK74" s="341"/>
      <c r="AL74" s="168"/>
      <c r="AM74" s="341"/>
      <c r="AN74" s="168"/>
      <c r="AO74" s="322"/>
      <c r="AP74" s="21"/>
      <c r="AQ74" s="341"/>
      <c r="AR74" s="168"/>
      <c r="AS74" s="341"/>
      <c r="AT74" s="168"/>
      <c r="AU74" s="341"/>
      <c r="AV74" s="168"/>
      <c r="AW74" s="322"/>
      <c r="AX74" s="21"/>
      <c r="AY74" s="341"/>
      <c r="AZ74" s="168"/>
      <c r="BA74" s="341"/>
      <c r="BB74" s="168"/>
      <c r="BC74" s="341"/>
      <c r="BD74" s="168"/>
      <c r="BE74" s="322"/>
      <c r="BF74" s="21"/>
      <c r="BG74" s="341"/>
      <c r="BH74" s="168"/>
      <c r="BI74" s="341"/>
      <c r="BJ74" s="168"/>
      <c r="BK74" s="341"/>
      <c r="BL74" s="168"/>
      <c r="BM74" s="322"/>
      <c r="BN74" s="21"/>
      <c r="BO74" s="341"/>
      <c r="BP74" s="168"/>
      <c r="BQ74" s="341"/>
      <c r="BR74" s="168"/>
      <c r="BS74" s="341"/>
      <c r="BT74" s="168"/>
      <c r="BU74" s="322"/>
      <c r="BV74" s="21"/>
      <c r="BW74" s="341"/>
      <c r="BX74" s="168"/>
      <c r="BY74" s="341"/>
      <c r="BZ74" s="168"/>
      <c r="CA74" s="341"/>
      <c r="CB74" s="168"/>
      <c r="CC74" s="322"/>
      <c r="CD74" s="21"/>
      <c r="CE74" s="341"/>
      <c r="CF74" s="168"/>
      <c r="CG74" s="341"/>
      <c r="CH74" s="168"/>
      <c r="CI74" s="341"/>
      <c r="CJ74" s="168"/>
      <c r="CK74" s="322"/>
      <c r="CL74" s="21"/>
      <c r="CM74" s="341"/>
      <c r="CN74" s="168"/>
      <c r="CO74" s="341"/>
      <c r="CP74" s="168"/>
      <c r="CQ74" s="341"/>
      <c r="CR74" s="168"/>
      <c r="CS74" s="322"/>
      <c r="CT74" s="21"/>
      <c r="CU74" s="341"/>
      <c r="CV74" s="168"/>
      <c r="CW74" s="341"/>
      <c r="CX74" s="168"/>
      <c r="CY74" s="341"/>
      <c r="CZ74" s="168"/>
      <c r="DA74" s="322"/>
      <c r="DB74" s="21"/>
      <c r="DC74" s="341"/>
      <c r="DD74" s="168"/>
      <c r="DE74" s="341"/>
      <c r="DF74" s="168"/>
      <c r="DG74" s="341"/>
      <c r="DH74" s="168"/>
      <c r="DI74" s="322"/>
      <c r="DJ74" s="21"/>
      <c r="DK74" s="341"/>
      <c r="DL74" s="168"/>
      <c r="DM74" s="341"/>
      <c r="DN74" s="168"/>
      <c r="DO74" s="341"/>
      <c r="DP74" s="168"/>
      <c r="DQ74" s="322"/>
      <c r="DR74" s="21"/>
      <c r="DS74" s="341"/>
      <c r="DT74" s="168"/>
      <c r="DU74" s="341"/>
      <c r="DV74" s="168"/>
      <c r="DW74" s="341"/>
      <c r="DX74" s="168"/>
      <c r="DY74" s="322"/>
      <c r="DZ74" s="21"/>
      <c r="EA74" s="341"/>
      <c r="EB74" s="168"/>
      <c r="EC74" s="341"/>
      <c r="ED74" s="168"/>
      <c r="EE74" s="341"/>
      <c r="EF74" s="168"/>
      <c r="EG74" s="322"/>
      <c r="EH74" s="21"/>
      <c r="EI74" s="341"/>
      <c r="EJ74" s="168"/>
      <c r="EK74" s="341"/>
      <c r="EL74" s="168"/>
      <c r="EM74" s="341"/>
      <c r="EN74" s="168"/>
      <c r="EO74" s="322"/>
      <c r="EP74" s="21"/>
      <c r="EQ74" s="341"/>
      <c r="ER74" s="168"/>
      <c r="ES74" s="341"/>
      <c r="ET74" s="168"/>
      <c r="EU74" s="341"/>
      <c r="EV74" s="168"/>
      <c r="EW74" s="322"/>
      <c r="EX74" s="21"/>
      <c r="EY74" s="341"/>
      <c r="EZ74" s="168"/>
      <c r="FA74" s="341"/>
      <c r="FB74" s="168"/>
      <c r="FC74" s="341"/>
      <c r="FD74" s="168"/>
      <c r="FE74" s="322"/>
      <c r="FF74" s="21"/>
      <c r="FG74" s="341"/>
      <c r="FH74" s="168"/>
      <c r="FI74" s="341"/>
      <c r="FJ74" s="168"/>
      <c r="FK74" s="341"/>
      <c r="FL74" s="168"/>
      <c r="FM74" s="322"/>
      <c r="FN74" s="21"/>
      <c r="FO74" s="341"/>
      <c r="FP74" s="168"/>
      <c r="FQ74" s="341"/>
      <c r="FR74" s="168"/>
      <c r="FS74" s="341"/>
      <c r="FT74" s="168"/>
      <c r="FU74" s="322"/>
      <c r="FV74" s="21"/>
      <c r="FW74" s="341"/>
      <c r="FX74" s="168"/>
      <c r="FY74" s="341"/>
      <c r="FZ74" s="168"/>
      <c r="GA74" s="341"/>
      <c r="GB74" s="168"/>
      <c r="GC74" s="322"/>
      <c r="GD74" s="21"/>
      <c r="GE74" s="341"/>
      <c r="GF74" s="168"/>
      <c r="GG74" s="341"/>
      <c r="GH74" s="168"/>
      <c r="GI74" s="341"/>
      <c r="GJ74" s="168"/>
      <c r="GK74" s="322"/>
      <c r="GL74" s="21"/>
      <c r="GM74" s="341"/>
      <c r="GN74" s="168"/>
      <c r="GO74" s="341"/>
      <c r="GP74" s="168"/>
      <c r="GQ74" s="341"/>
      <c r="GR74" s="168"/>
      <c r="GS74" s="322"/>
      <c r="GT74" s="21"/>
      <c r="GU74" s="341"/>
      <c r="GV74" s="168"/>
      <c r="GW74" s="341"/>
      <c r="GX74" s="168"/>
      <c r="GY74" s="341"/>
      <c r="GZ74" s="168"/>
      <c r="HA74" s="322"/>
      <c r="HB74" s="21"/>
      <c r="HC74" s="341"/>
      <c r="HD74" s="168"/>
      <c r="HE74" s="341"/>
      <c r="HF74" s="168"/>
      <c r="HG74" s="341"/>
      <c r="HH74" s="168"/>
      <c r="HI74" s="322"/>
      <c r="HJ74" s="21"/>
      <c r="HK74" s="341"/>
      <c r="HL74" s="168"/>
      <c r="HM74" s="341"/>
      <c r="HN74" s="168"/>
      <c r="HO74" s="341"/>
      <c r="HP74" s="168"/>
      <c r="HQ74" s="322"/>
      <c r="HR74" s="21"/>
      <c r="HS74" s="341"/>
      <c r="HT74" s="168"/>
      <c r="HU74" s="341"/>
      <c r="HV74" s="168"/>
      <c r="HW74" s="341"/>
      <c r="HX74" s="168"/>
      <c r="HY74" s="322"/>
      <c r="HZ74" s="21"/>
      <c r="IA74" s="341"/>
      <c r="IB74" s="168"/>
      <c r="IC74" s="341"/>
      <c r="ID74" s="168"/>
      <c r="IE74" s="341"/>
      <c r="IF74" s="168"/>
      <c r="IG74" s="322"/>
      <c r="IH74" s="21"/>
      <c r="II74" s="341"/>
      <c r="IJ74" s="168"/>
      <c r="IK74" s="341"/>
      <c r="IL74" s="168"/>
      <c r="IM74" s="341"/>
      <c r="IN74" s="168"/>
      <c r="IO74" s="341"/>
      <c r="IP74" s="168"/>
      <c r="IQ74" s="322"/>
      <c r="IR74" s="21"/>
      <c r="IS74" s="341"/>
      <c r="IT74" s="168"/>
      <c r="IU74" s="341"/>
      <c r="IV74" s="168"/>
      <c r="IW74" s="341"/>
      <c r="IX74" s="168"/>
      <c r="IY74" s="322"/>
      <c r="IZ74" s="21"/>
      <c r="JA74" s="341"/>
      <c r="JB74" s="168"/>
      <c r="JC74" s="341"/>
      <c r="JD74" s="168"/>
      <c r="JE74" s="341"/>
      <c r="JF74" s="168"/>
      <c r="JG74" s="322"/>
      <c r="JH74" s="21"/>
      <c r="JI74" s="341"/>
      <c r="JJ74" s="168"/>
      <c r="JK74" s="341"/>
      <c r="JL74" s="168"/>
      <c r="JM74" s="341"/>
      <c r="JN74" s="168"/>
      <c r="JO74" s="322"/>
      <c r="JP74" s="21"/>
      <c r="JQ74" s="341"/>
      <c r="JR74" s="168"/>
      <c r="JS74" s="341"/>
      <c r="JT74" s="168"/>
      <c r="JU74" s="341"/>
      <c r="JV74" s="168"/>
      <c r="JW74" s="322"/>
      <c r="JX74" s="21"/>
      <c r="JY74" s="341"/>
      <c r="JZ74" s="168"/>
      <c r="KA74" s="341"/>
      <c r="KB74" s="168"/>
      <c r="KC74" s="341"/>
      <c r="KD74" s="168"/>
      <c r="KE74" s="322"/>
      <c r="KF74" s="21"/>
      <c r="KG74" s="341"/>
      <c r="KH74" s="168"/>
      <c r="KI74" s="341"/>
      <c r="KJ74" s="168"/>
      <c r="KK74" s="341"/>
      <c r="KL74" s="168"/>
      <c r="KM74" s="322"/>
      <c r="KN74" s="21"/>
      <c r="KO74" s="341"/>
      <c r="KP74" s="168"/>
      <c r="KQ74" s="341"/>
      <c r="KR74" s="168"/>
      <c r="KS74" s="341"/>
      <c r="KT74" s="168"/>
      <c r="KU74" s="322"/>
      <c r="KV74" s="21"/>
      <c r="KW74" s="341"/>
      <c r="KX74" s="168"/>
      <c r="KY74" s="341"/>
      <c r="KZ74" s="168"/>
      <c r="LA74" s="341"/>
      <c r="LB74" s="168"/>
      <c r="LC74" s="322"/>
      <c r="LD74" s="21"/>
      <c r="LE74" s="341"/>
      <c r="LF74" s="168"/>
      <c r="LG74" s="341"/>
      <c r="LH74" s="168"/>
      <c r="LI74" s="341"/>
      <c r="LJ74" s="168"/>
      <c r="LK74" s="322"/>
      <c r="LL74" s="21"/>
      <c r="LM74" s="341"/>
      <c r="LN74" s="168"/>
      <c r="LO74" s="341"/>
      <c r="LP74" s="168"/>
      <c r="LQ74" s="341"/>
      <c r="LR74" s="168"/>
      <c r="LS74" s="322"/>
      <c r="LT74" s="21"/>
      <c r="LU74" s="341"/>
      <c r="LV74" s="168"/>
      <c r="LW74" s="341"/>
      <c r="LX74" s="168"/>
      <c r="LY74" s="341"/>
      <c r="LZ74" s="168"/>
      <c r="MA74" s="322"/>
      <c r="MB74" s="21"/>
      <c r="MC74" s="341"/>
      <c r="MD74" s="168"/>
      <c r="ME74" s="341"/>
      <c r="MF74" s="168"/>
      <c r="MG74" s="341"/>
      <c r="MH74" s="168"/>
      <c r="MI74" s="322"/>
      <c r="MJ74" s="21"/>
      <c r="MK74" s="341"/>
      <c r="ML74" s="168"/>
      <c r="MM74" s="341"/>
      <c r="MN74" s="168"/>
      <c r="MO74" s="341"/>
      <c r="MP74" s="168"/>
    </row>
    <row r="75" spans="1:354">
      <c r="A75" s="322">
        <v>2025</v>
      </c>
      <c r="B75" s="21" t="s">
        <v>8</v>
      </c>
      <c r="C75" s="341">
        <v>99.072690999674762</v>
      </c>
      <c r="D75" s="168">
        <v>-3.0215356184619253</v>
      </c>
      <c r="E75" s="341">
        <v>78.722740061000039</v>
      </c>
      <c r="F75" s="168">
        <v>-6.4813363057931781</v>
      </c>
      <c r="G75" s="341">
        <v>118.3148320145677</v>
      </c>
      <c r="H75" s="168">
        <v>-0.71049722252961089</v>
      </c>
      <c r="I75" s="322">
        <v>2025</v>
      </c>
      <c r="J75" s="21" t="s">
        <v>8</v>
      </c>
      <c r="K75" s="341">
        <v>76.393584595190006</v>
      </c>
      <c r="L75" s="168">
        <v>-5.9894752272192591</v>
      </c>
      <c r="M75" s="341">
        <v>118.41963029915883</v>
      </c>
      <c r="N75" s="168">
        <v>44.129120415995601</v>
      </c>
      <c r="O75" s="341">
        <v>73.340044436712404</v>
      </c>
      <c r="P75" s="168">
        <v>-10.749564732460115</v>
      </c>
      <c r="Q75" s="322">
        <v>2025</v>
      </c>
      <c r="R75" s="21" t="s">
        <v>8</v>
      </c>
      <c r="S75" s="341">
        <v>129.11362437401908</v>
      </c>
      <c r="T75" s="168">
        <v>10.211003850613551</v>
      </c>
      <c r="U75" s="341">
        <v>134.44417168172959</v>
      </c>
      <c r="V75" s="168">
        <v>-5.138372222110263</v>
      </c>
      <c r="W75" s="341">
        <v>140.0272375353359</v>
      </c>
      <c r="X75" s="168">
        <v>5.8166366873067403</v>
      </c>
      <c r="Y75" s="322">
        <v>2025</v>
      </c>
      <c r="Z75" s="21" t="s">
        <v>8</v>
      </c>
      <c r="AA75" s="341">
        <v>124.9517705965485</v>
      </c>
      <c r="AB75" s="168">
        <v>-9.3649417229869272</v>
      </c>
      <c r="AC75" s="341">
        <v>121.98024360204352</v>
      </c>
      <c r="AD75" s="168">
        <v>-0.53721445080748254</v>
      </c>
      <c r="AE75" s="341">
        <v>144.04823740386624</v>
      </c>
      <c r="AF75" s="168">
        <v>-15.797677553679762</v>
      </c>
      <c r="AG75" s="322">
        <v>2025</v>
      </c>
      <c r="AH75" s="21" t="s">
        <v>8</v>
      </c>
      <c r="AI75" s="341">
        <v>81.043546988794674</v>
      </c>
      <c r="AJ75" s="168">
        <v>-14.935549617032237</v>
      </c>
      <c r="AK75" s="341">
        <v>214.09108840850081</v>
      </c>
      <c r="AL75" s="168">
        <v>18.343380111002787</v>
      </c>
      <c r="AM75" s="341">
        <v>106.93919942709989</v>
      </c>
      <c r="AN75" s="168">
        <v>4.4807111842342096</v>
      </c>
      <c r="AO75" s="322">
        <v>2025</v>
      </c>
      <c r="AP75" s="21" t="s">
        <v>8</v>
      </c>
      <c r="AQ75" s="341">
        <v>125.36013842767859</v>
      </c>
      <c r="AR75" s="168">
        <v>8.9506516680863797</v>
      </c>
      <c r="AS75" s="341">
        <v>206.95899312448168</v>
      </c>
      <c r="AT75" s="168">
        <v>21.22635056869288</v>
      </c>
      <c r="AU75" s="341">
        <v>194.02838598502072</v>
      </c>
      <c r="AV75" s="168">
        <v>17.823512904685572</v>
      </c>
      <c r="AW75" s="322">
        <v>2025</v>
      </c>
      <c r="AX75" s="21" t="s">
        <v>8</v>
      </c>
      <c r="AY75" s="341">
        <v>160.57180468649076</v>
      </c>
      <c r="AZ75" s="168">
        <v>7.2683449372038922</v>
      </c>
      <c r="BA75" s="341">
        <v>98.572551801189874</v>
      </c>
      <c r="BB75" s="168">
        <v>-5.5278547081222769</v>
      </c>
      <c r="BC75" s="341">
        <v>181.41877685978136</v>
      </c>
      <c r="BD75" s="168">
        <v>9.337758401926294</v>
      </c>
      <c r="BE75" s="322">
        <v>2025</v>
      </c>
      <c r="BF75" s="21" t="s">
        <v>8</v>
      </c>
      <c r="BG75" s="341">
        <v>151.05787456051391</v>
      </c>
      <c r="BH75" s="168">
        <v>12.066172375970339</v>
      </c>
      <c r="BI75" s="341">
        <v>157.98547220885965</v>
      </c>
      <c r="BJ75" s="168">
        <v>6.467310830646241</v>
      </c>
      <c r="BK75" s="341">
        <v>289.45716815681368</v>
      </c>
      <c r="BL75" s="168">
        <v>8.5262947505461995</v>
      </c>
      <c r="BM75" s="322">
        <v>2025</v>
      </c>
      <c r="BN75" s="21" t="s">
        <v>8</v>
      </c>
      <c r="BO75" s="341">
        <v>126.51454149001758</v>
      </c>
      <c r="BP75" s="168">
        <v>14.165149579529341</v>
      </c>
      <c r="BQ75" s="341">
        <v>119.40796622777675</v>
      </c>
      <c r="BR75" s="168">
        <v>-2.5342308503764457</v>
      </c>
      <c r="BS75" s="341">
        <v>141.59567236331952</v>
      </c>
      <c r="BT75" s="168">
        <v>9.3641538105363509</v>
      </c>
      <c r="BU75" s="322">
        <v>2025</v>
      </c>
      <c r="BV75" s="21" t="s">
        <v>8</v>
      </c>
      <c r="BW75" s="341">
        <v>177.86120101707957</v>
      </c>
      <c r="BX75" s="168">
        <v>9.5863862115916447</v>
      </c>
      <c r="BY75" s="341">
        <v>159.2842164989676</v>
      </c>
      <c r="BZ75" s="168">
        <v>0.30901789254966161</v>
      </c>
      <c r="CA75" s="341">
        <v>190.67711209623727</v>
      </c>
      <c r="CB75" s="168">
        <v>5.4629852734103395</v>
      </c>
      <c r="CC75" s="322">
        <v>2025</v>
      </c>
      <c r="CD75" s="21" t="s">
        <v>8</v>
      </c>
      <c r="CE75" s="341">
        <v>102.04263746656169</v>
      </c>
      <c r="CF75" s="168">
        <v>-11.334519693444307</v>
      </c>
      <c r="CG75" s="341">
        <v>72.694359555570387</v>
      </c>
      <c r="CH75" s="168">
        <v>-3.2967683957510303</v>
      </c>
      <c r="CI75" s="341">
        <v>147.82018525692658</v>
      </c>
      <c r="CJ75" s="168">
        <v>2.7412658422790059</v>
      </c>
      <c r="CK75" s="322">
        <v>2025</v>
      </c>
      <c r="CL75" s="21" t="s">
        <v>8</v>
      </c>
      <c r="CM75" s="341">
        <v>261.82285306674169</v>
      </c>
      <c r="CN75" s="168">
        <v>8.741323957862889</v>
      </c>
      <c r="CO75" s="341">
        <v>112.49643930819536</v>
      </c>
      <c r="CP75" s="168">
        <v>15.120850035520974</v>
      </c>
      <c r="CQ75" s="341">
        <v>140.87046732628735</v>
      </c>
      <c r="CR75" s="168">
        <v>6.159509121913203</v>
      </c>
      <c r="CS75" s="322">
        <v>2025</v>
      </c>
      <c r="CT75" s="21" t="s">
        <v>8</v>
      </c>
      <c r="CU75" s="341">
        <v>128.84282614932789</v>
      </c>
      <c r="CV75" s="168">
        <v>14.145481477704607</v>
      </c>
      <c r="CW75" s="341">
        <v>65.731745716226612</v>
      </c>
      <c r="CX75" s="168">
        <v>-14.825416181737069</v>
      </c>
      <c r="CY75" s="341">
        <v>195.0426091296649</v>
      </c>
      <c r="CZ75" s="168">
        <v>2.8106821636135919</v>
      </c>
      <c r="DA75" s="322">
        <v>2025</v>
      </c>
      <c r="DB75" s="21" t="s">
        <v>8</v>
      </c>
      <c r="DC75" s="341">
        <v>88.6690399168873</v>
      </c>
      <c r="DD75" s="168">
        <v>1.728847629672714</v>
      </c>
      <c r="DE75" s="341">
        <v>347.16347330755224</v>
      </c>
      <c r="DF75" s="168">
        <v>18.778144217907027</v>
      </c>
      <c r="DG75" s="341">
        <v>92.7920946596535</v>
      </c>
      <c r="DH75" s="168">
        <v>-3.1199570773679284</v>
      </c>
      <c r="DI75" s="322">
        <v>2025</v>
      </c>
      <c r="DJ75" s="21" t="s">
        <v>8</v>
      </c>
      <c r="DK75" s="341">
        <v>177.33896034526686</v>
      </c>
      <c r="DL75" s="168">
        <v>-3.71929708722935</v>
      </c>
      <c r="DM75" s="341">
        <v>50.616680386662971</v>
      </c>
      <c r="DN75" s="168">
        <v>17.118357122438937</v>
      </c>
      <c r="DO75" s="341">
        <v>131.38065382242652</v>
      </c>
      <c r="DP75" s="168">
        <v>4.3587685271023986</v>
      </c>
      <c r="DQ75" s="322">
        <v>2025</v>
      </c>
      <c r="DR75" s="21" t="s">
        <v>8</v>
      </c>
      <c r="DS75" s="341">
        <v>214.25949032681945</v>
      </c>
      <c r="DT75" s="168">
        <v>8.1290571404604322</v>
      </c>
      <c r="DU75" s="341">
        <v>149.48456409159851</v>
      </c>
      <c r="DV75" s="168">
        <v>15.089528716318441</v>
      </c>
      <c r="DW75" s="341">
        <v>118.48461266900148</v>
      </c>
      <c r="DX75" s="168">
        <v>-17.829893730101503</v>
      </c>
      <c r="DY75" s="322">
        <v>2025</v>
      </c>
      <c r="DZ75" s="21" t="s">
        <v>8</v>
      </c>
      <c r="EA75" s="341">
        <v>128.24556708442518</v>
      </c>
      <c r="EB75" s="168">
        <v>-0.36141701795176573</v>
      </c>
      <c r="EC75" s="341">
        <v>148.04821561883139</v>
      </c>
      <c r="ED75" s="168">
        <v>-6.4399085410964574</v>
      </c>
      <c r="EE75" s="341">
        <v>155.24984362970343</v>
      </c>
      <c r="EF75" s="168">
        <v>16.627930589184984</v>
      </c>
      <c r="EG75" s="322">
        <v>2025</v>
      </c>
      <c r="EH75" s="21" t="s">
        <v>8</v>
      </c>
      <c r="EI75" s="341">
        <v>141.76385947586246</v>
      </c>
      <c r="EJ75" s="168">
        <v>-0.2602703369839503</v>
      </c>
      <c r="EK75" s="341">
        <v>146.12581454581698</v>
      </c>
      <c r="EL75" s="168">
        <v>-4.6241702710746608</v>
      </c>
      <c r="EM75" s="341">
        <v>128.35685910479009</v>
      </c>
      <c r="EN75" s="168">
        <v>14.288829839922485</v>
      </c>
      <c r="EO75" s="322">
        <v>2025</v>
      </c>
      <c r="EP75" s="21" t="s">
        <v>8</v>
      </c>
      <c r="EQ75" s="341">
        <v>69.482616443610794</v>
      </c>
      <c r="ER75" s="168">
        <v>-17.091291144618907</v>
      </c>
      <c r="ES75" s="341">
        <v>130.79179703762887</v>
      </c>
      <c r="ET75" s="168">
        <v>-9.4569727756819475</v>
      </c>
      <c r="EU75" s="341">
        <v>57.438250034437424</v>
      </c>
      <c r="EV75" s="168">
        <v>1.2262010843367506</v>
      </c>
      <c r="EW75" s="322">
        <v>2025</v>
      </c>
      <c r="EX75" s="21" t="s">
        <v>8</v>
      </c>
      <c r="EY75" s="341">
        <v>72.708483422405152</v>
      </c>
      <c r="EZ75" s="168">
        <v>-17.045815255601752</v>
      </c>
      <c r="FA75" s="341">
        <v>82.966640543410293</v>
      </c>
      <c r="FB75" s="168">
        <v>-12.347136764416973</v>
      </c>
      <c r="FC75" s="341">
        <v>275.51150655099167</v>
      </c>
      <c r="FD75" s="168">
        <v>2.0625179189752316</v>
      </c>
      <c r="FE75" s="322">
        <v>2025</v>
      </c>
      <c r="FF75" s="21" t="s">
        <v>8</v>
      </c>
      <c r="FG75" s="341">
        <v>105.10342757701333</v>
      </c>
      <c r="FH75" s="168">
        <v>3.9444222747315933</v>
      </c>
      <c r="FI75" s="341">
        <v>192.37634431955144</v>
      </c>
      <c r="FJ75" s="168">
        <v>7.9488930457184921</v>
      </c>
      <c r="FK75" s="341">
        <v>76.343109226499436</v>
      </c>
      <c r="FL75" s="168">
        <v>-16.635523473957178</v>
      </c>
      <c r="FM75" s="322">
        <v>2025</v>
      </c>
      <c r="FN75" s="21" t="s">
        <v>8</v>
      </c>
      <c r="FO75" s="341">
        <v>89.059620283483127</v>
      </c>
      <c r="FP75" s="168">
        <v>-6.2528369171644869</v>
      </c>
      <c r="FQ75" s="341">
        <v>261.95488202327147</v>
      </c>
      <c r="FR75" s="168">
        <v>9.1909362176346718</v>
      </c>
      <c r="FS75" s="341">
        <v>111.2933835582801</v>
      </c>
      <c r="FT75" s="168">
        <v>-4.4935145808839536</v>
      </c>
      <c r="FU75" s="322">
        <v>2025</v>
      </c>
      <c r="FV75" s="21" t="s">
        <v>8</v>
      </c>
      <c r="FW75" s="341">
        <v>112.60554439078744</v>
      </c>
      <c r="FX75" s="168">
        <v>0.31910707864429355</v>
      </c>
      <c r="FY75" s="341">
        <v>199.59626317291941</v>
      </c>
      <c r="FZ75" s="168">
        <v>16.600710696189907</v>
      </c>
      <c r="GA75" s="341">
        <v>136.27338125101642</v>
      </c>
      <c r="GB75" s="168">
        <v>7.3896415632438703</v>
      </c>
      <c r="GC75" s="322">
        <v>2025</v>
      </c>
      <c r="GD75" s="21" t="s">
        <v>8</v>
      </c>
      <c r="GE75" s="341">
        <v>126.66419632726219</v>
      </c>
      <c r="GF75" s="168">
        <v>1.3357083246364709</v>
      </c>
      <c r="GG75" s="341">
        <v>127.18894203683367</v>
      </c>
      <c r="GH75" s="168">
        <v>8.2059114876432915</v>
      </c>
      <c r="GI75" s="341">
        <v>52.627303463593357</v>
      </c>
      <c r="GJ75" s="168">
        <v>-16.838779892101172</v>
      </c>
      <c r="GK75" s="322">
        <v>2025</v>
      </c>
      <c r="GL75" s="21" t="s">
        <v>8</v>
      </c>
      <c r="GM75" s="341">
        <v>113.77228229844457</v>
      </c>
      <c r="GN75" s="168">
        <v>2.0764039729620976</v>
      </c>
      <c r="GO75" s="341">
        <v>110.26912444241356</v>
      </c>
      <c r="GP75" s="168">
        <v>-7.6393403547804724</v>
      </c>
      <c r="GQ75" s="341">
        <v>109.09873131294098</v>
      </c>
      <c r="GR75" s="168">
        <v>6.0023722425351878</v>
      </c>
      <c r="GS75" s="322">
        <v>2025</v>
      </c>
      <c r="GT75" s="21" t="s">
        <v>8</v>
      </c>
      <c r="GU75" s="341">
        <v>73.664659073413446</v>
      </c>
      <c r="GV75" s="168">
        <v>15.407725419375737</v>
      </c>
      <c r="GW75" s="341">
        <v>89.409549539539981</v>
      </c>
      <c r="GX75" s="168">
        <v>1.6013770226868616</v>
      </c>
      <c r="GY75" s="341">
        <v>241.27869942964148</v>
      </c>
      <c r="GZ75" s="168">
        <v>17.631816072130363</v>
      </c>
      <c r="HA75" s="322">
        <v>2025</v>
      </c>
      <c r="HB75" s="21" t="s">
        <v>8</v>
      </c>
      <c r="HC75" s="341">
        <v>151.45967463860288</v>
      </c>
      <c r="HD75" s="168">
        <v>23.103925734060255</v>
      </c>
      <c r="HE75" s="341">
        <v>151.78495002659662</v>
      </c>
      <c r="HF75" s="168">
        <v>-19.132910082852774</v>
      </c>
      <c r="HG75" s="341">
        <v>73.532407321773022</v>
      </c>
      <c r="HH75" s="168">
        <v>-15.52746343932705</v>
      </c>
      <c r="HI75" s="322">
        <v>2025</v>
      </c>
      <c r="HJ75" s="21" t="s">
        <v>8</v>
      </c>
      <c r="HK75" s="341">
        <v>80.008948078027785</v>
      </c>
      <c r="HL75" s="168">
        <v>-23.04994453478028</v>
      </c>
      <c r="HM75" s="341">
        <v>80.387035739584633</v>
      </c>
      <c r="HN75" s="168">
        <v>-5.7282807171464896</v>
      </c>
      <c r="HO75" s="341">
        <v>122.05534596112683</v>
      </c>
      <c r="HP75" s="168">
        <v>9.3173666810105118</v>
      </c>
      <c r="HQ75" s="322">
        <v>2025</v>
      </c>
      <c r="HR75" s="21" t="s">
        <v>8</v>
      </c>
      <c r="HS75" s="341">
        <v>155.70144831232918</v>
      </c>
      <c r="HT75" s="168">
        <v>-1.7787818745446771</v>
      </c>
      <c r="HU75" s="341">
        <v>158.40295514265586</v>
      </c>
      <c r="HV75" s="168">
        <v>0.99095747615210428</v>
      </c>
      <c r="HW75" s="341">
        <v>62.213798218102852</v>
      </c>
      <c r="HX75" s="168">
        <v>-17.974727208717894</v>
      </c>
      <c r="HY75" s="322">
        <v>2025</v>
      </c>
      <c r="HZ75" s="21" t="s">
        <v>8</v>
      </c>
      <c r="IA75" s="341">
        <v>84.854448946020796</v>
      </c>
      <c r="IB75" s="168">
        <v>-5.0614061845086979</v>
      </c>
      <c r="IC75" s="341">
        <v>127.82738065435611</v>
      </c>
      <c r="ID75" s="168">
        <v>10.041598528214053</v>
      </c>
      <c r="IE75" s="341">
        <v>120.73832501101735</v>
      </c>
      <c r="IF75" s="168">
        <v>6.0432693635034553</v>
      </c>
      <c r="IG75" s="322">
        <v>2025</v>
      </c>
      <c r="IH75" s="21" t="s">
        <v>8</v>
      </c>
      <c r="II75" s="341">
        <v>165.42698730699112</v>
      </c>
      <c r="IJ75" s="168">
        <v>2.3916520491451934</v>
      </c>
      <c r="IK75" s="341">
        <v>174.20476460924431</v>
      </c>
      <c r="IL75" s="168">
        <v>4.0095743650529982</v>
      </c>
      <c r="IM75" s="341">
        <v>147.96379677439279</v>
      </c>
      <c r="IN75" s="168">
        <v>11.043132485075375</v>
      </c>
      <c r="IO75" s="341">
        <v>277.13227126984322</v>
      </c>
      <c r="IP75" s="168">
        <v>21.276860653665778</v>
      </c>
      <c r="IQ75" s="322">
        <v>2025</v>
      </c>
      <c r="IR75" s="21" t="s">
        <v>8</v>
      </c>
      <c r="IS75" s="341">
        <v>102.96589309464876</v>
      </c>
      <c r="IT75" s="168">
        <v>1.236462584747926</v>
      </c>
      <c r="IU75" s="341">
        <v>91.835753106947848</v>
      </c>
      <c r="IV75" s="168">
        <v>1.8386390562550758</v>
      </c>
      <c r="IW75" s="341">
        <v>90.8676103068007</v>
      </c>
      <c r="IX75" s="168">
        <v>-13.048776142234757</v>
      </c>
      <c r="IY75" s="322">
        <v>2025</v>
      </c>
      <c r="IZ75" s="21" t="s">
        <v>8</v>
      </c>
      <c r="JA75" s="341">
        <v>167.87618455063327</v>
      </c>
      <c r="JB75" s="168">
        <v>11.15827171110783</v>
      </c>
      <c r="JC75" s="341">
        <v>171.18935844880684</v>
      </c>
      <c r="JD75" s="168">
        <v>2.9216641852008394</v>
      </c>
      <c r="JE75" s="341">
        <v>69.719698274879434</v>
      </c>
      <c r="JF75" s="168">
        <v>-32.825679246917517</v>
      </c>
      <c r="JG75" s="322">
        <v>2025</v>
      </c>
      <c r="JH75" s="21" t="s">
        <v>8</v>
      </c>
      <c r="JI75" s="341">
        <v>210.15529621194298</v>
      </c>
      <c r="JJ75" s="168">
        <v>8.8652013614190111</v>
      </c>
      <c r="JK75" s="341">
        <v>267.91204840524887</v>
      </c>
      <c r="JL75" s="168">
        <v>29.968385073332314</v>
      </c>
      <c r="JM75" s="341">
        <v>128.95899026862676</v>
      </c>
      <c r="JN75" s="168">
        <v>13.332548119479441</v>
      </c>
      <c r="JO75" s="322">
        <v>2025</v>
      </c>
      <c r="JP75" s="21" t="s">
        <v>8</v>
      </c>
      <c r="JQ75" s="341">
        <v>105.99725801425842</v>
      </c>
      <c r="JR75" s="168">
        <v>-29.857614742024481</v>
      </c>
      <c r="JS75" s="341">
        <v>89.869191127341878</v>
      </c>
      <c r="JT75" s="168">
        <v>-4.7065362063440972</v>
      </c>
      <c r="JU75" s="341">
        <v>155.68838960526398</v>
      </c>
      <c r="JV75" s="168">
        <v>15.935340539324855</v>
      </c>
      <c r="JW75" s="322">
        <v>2025</v>
      </c>
      <c r="JX75" s="21" t="s">
        <v>8</v>
      </c>
      <c r="JY75" s="341">
        <v>85.264272219326571</v>
      </c>
      <c r="JZ75" s="168">
        <v>-21.418714911219993</v>
      </c>
      <c r="KA75" s="341">
        <v>253.77707533725879</v>
      </c>
      <c r="KB75" s="168">
        <v>17.85884084830316</v>
      </c>
      <c r="KC75" s="341">
        <v>152.49706495372138</v>
      </c>
      <c r="KD75" s="168">
        <v>-8.7248211454633235</v>
      </c>
      <c r="KE75" s="322">
        <v>2025</v>
      </c>
      <c r="KF75" s="21" t="s">
        <v>8</v>
      </c>
      <c r="KG75" s="341">
        <v>119.27407554442816</v>
      </c>
      <c r="KH75" s="168">
        <v>15.172227840188526</v>
      </c>
      <c r="KI75" s="341">
        <v>172.46537786949318</v>
      </c>
      <c r="KJ75" s="168">
        <v>18.576589662296158</v>
      </c>
      <c r="KK75" s="341">
        <v>112.79372334918708</v>
      </c>
      <c r="KL75" s="168">
        <v>6.0242400506164842</v>
      </c>
      <c r="KM75" s="322">
        <v>2025</v>
      </c>
      <c r="KN75" s="21" t="s">
        <v>8</v>
      </c>
      <c r="KO75" s="341">
        <v>30.613638337961845</v>
      </c>
      <c r="KP75" s="168">
        <v>-1.1437817014572147</v>
      </c>
      <c r="KQ75" s="341">
        <v>220.79548172942009</v>
      </c>
      <c r="KR75" s="168">
        <v>13.806111718792224</v>
      </c>
      <c r="KS75" s="341">
        <v>106.93165727662667</v>
      </c>
      <c r="KT75" s="168">
        <v>9.1037074202304069</v>
      </c>
      <c r="KU75" s="322">
        <v>2025</v>
      </c>
      <c r="KV75" s="21" t="s">
        <v>8</v>
      </c>
      <c r="KW75" s="341">
        <v>135.06370310495103</v>
      </c>
      <c r="KX75" s="168">
        <v>-3.5885038334232888</v>
      </c>
      <c r="KY75" s="341">
        <v>137.49586322940618</v>
      </c>
      <c r="KZ75" s="168">
        <v>-7.8193841517355338</v>
      </c>
      <c r="LA75" s="341">
        <v>123.53202331439691</v>
      </c>
      <c r="LB75" s="168">
        <v>4.1543880810673812</v>
      </c>
      <c r="LC75" s="322">
        <v>2025</v>
      </c>
      <c r="LD75" s="21" t="s">
        <v>8</v>
      </c>
      <c r="LE75" s="341">
        <v>150.51300899445437</v>
      </c>
      <c r="LF75" s="168">
        <v>1.2299802009631406</v>
      </c>
      <c r="LG75" s="341">
        <v>91.589933114681614</v>
      </c>
      <c r="LH75" s="168">
        <v>-4.9709996845768103</v>
      </c>
      <c r="LI75" s="341">
        <v>51.400475695257654</v>
      </c>
      <c r="LJ75" s="168">
        <v>-3.0238759608998294</v>
      </c>
      <c r="LK75" s="322">
        <v>2025</v>
      </c>
      <c r="LL75" s="21" t="s">
        <v>8</v>
      </c>
      <c r="LM75" s="341">
        <v>146.05516146808722</v>
      </c>
      <c r="LN75" s="168">
        <v>-2.241083220650836</v>
      </c>
      <c r="LO75" s="341">
        <v>63.268760877227351</v>
      </c>
      <c r="LP75" s="168">
        <v>-20.01245487150986</v>
      </c>
      <c r="LQ75" s="341">
        <v>205.18256366776384</v>
      </c>
      <c r="LR75" s="168">
        <v>21.734500492946296</v>
      </c>
      <c r="LS75" s="322">
        <v>2025</v>
      </c>
      <c r="LT75" s="21" t="s">
        <v>8</v>
      </c>
      <c r="LU75" s="341">
        <v>82.00963532766464</v>
      </c>
      <c r="LV75" s="168">
        <v>-5.6108950955131434</v>
      </c>
      <c r="LW75" s="341">
        <v>150.18569889009663</v>
      </c>
      <c r="LX75" s="168">
        <v>6.935026822429748</v>
      </c>
      <c r="LY75" s="341">
        <v>127.47667386782284</v>
      </c>
      <c r="LZ75" s="168">
        <v>-18.496599204429074</v>
      </c>
      <c r="MA75" s="322">
        <v>2025</v>
      </c>
      <c r="MB75" s="21" t="s">
        <v>8</v>
      </c>
      <c r="MC75" s="341">
        <v>159.13466077556598</v>
      </c>
      <c r="MD75" s="168">
        <v>-5.9441217794995396</v>
      </c>
      <c r="ME75" s="341">
        <v>119.33812867067168</v>
      </c>
      <c r="MF75" s="168">
        <v>6.0477248719526671</v>
      </c>
      <c r="MG75" s="341">
        <v>71.301625465890098</v>
      </c>
      <c r="MH75" s="168">
        <v>-20.931722406848166</v>
      </c>
      <c r="MI75" s="322">
        <v>2025</v>
      </c>
      <c r="MJ75" s="21" t="s">
        <v>8</v>
      </c>
      <c r="MK75" s="341">
        <v>117.87015420466012</v>
      </c>
      <c r="ML75" s="168">
        <v>-2.1251489240179779</v>
      </c>
      <c r="MM75" s="341">
        <v>133.42286245933897</v>
      </c>
      <c r="MN75" s="168">
        <v>1.6710032715954242</v>
      </c>
      <c r="MO75" s="341">
        <v>272.18923458373143</v>
      </c>
      <c r="MP75" s="168">
        <v>25.550897724804429</v>
      </c>
    </row>
    <row r="76" spans="1:354">
      <c r="A76" s="322"/>
      <c r="B76" s="21" t="s">
        <v>9</v>
      </c>
      <c r="C76" s="341">
        <v>87.283545072882461</v>
      </c>
      <c r="D76" s="168">
        <v>-5.349488208984198</v>
      </c>
      <c r="E76" s="341">
        <v>77.026503269892189</v>
      </c>
      <c r="F76" s="168">
        <v>-2.9782854874567022</v>
      </c>
      <c r="G76" s="341">
        <v>96.982214389755185</v>
      </c>
      <c r="H76" s="168">
        <v>-7.0554210017739081</v>
      </c>
      <c r="I76" s="322"/>
      <c r="J76" s="21" t="s">
        <v>9</v>
      </c>
      <c r="K76" s="341">
        <v>103.26692312215904</v>
      </c>
      <c r="L76" s="168">
        <v>6.8208024828466023</v>
      </c>
      <c r="M76" s="341">
        <v>122.28851604815866</v>
      </c>
      <c r="N76" s="168">
        <v>33.007770307474829</v>
      </c>
      <c r="O76" s="341">
        <v>101.88377496231162</v>
      </c>
      <c r="P76" s="168">
        <v>11.655880911102415</v>
      </c>
      <c r="Q76" s="322"/>
      <c r="R76" s="21" t="s">
        <v>9</v>
      </c>
      <c r="S76" s="341">
        <v>78.918531733440574</v>
      </c>
      <c r="T76" s="168">
        <v>5.5761236667827063</v>
      </c>
      <c r="U76" s="341">
        <v>138.54227811754686</v>
      </c>
      <c r="V76" s="168">
        <v>-6.576916675193587</v>
      </c>
      <c r="W76" s="341">
        <v>138.55748459090177</v>
      </c>
      <c r="X76" s="168">
        <v>6.6201552528775522</v>
      </c>
      <c r="Y76" s="322"/>
      <c r="Z76" s="21" t="s">
        <v>9</v>
      </c>
      <c r="AA76" s="341">
        <v>144.55698947152237</v>
      </c>
      <c r="AB76" s="168">
        <v>0.12811837123535952</v>
      </c>
      <c r="AC76" s="341">
        <v>124.51889099062039</v>
      </c>
      <c r="AD76" s="168">
        <v>2.6012773894296828</v>
      </c>
      <c r="AE76" s="341">
        <v>145.74050749537562</v>
      </c>
      <c r="AF76" s="168">
        <v>-12.57754200634642</v>
      </c>
      <c r="AG76" s="322"/>
      <c r="AH76" s="21" t="s">
        <v>9</v>
      </c>
      <c r="AI76" s="341">
        <v>81.865115703587094</v>
      </c>
      <c r="AJ76" s="168">
        <v>-10.922159574439775</v>
      </c>
      <c r="AK76" s="341">
        <v>255.35026534239992</v>
      </c>
      <c r="AL76" s="168">
        <v>22.32072745698612</v>
      </c>
      <c r="AM76" s="341">
        <v>79.385954986695978</v>
      </c>
      <c r="AN76" s="168">
        <v>0.36876765591962624</v>
      </c>
      <c r="AO76" s="322"/>
      <c r="AP76" s="21" t="s">
        <v>9</v>
      </c>
      <c r="AQ76" s="341">
        <v>196.54475356373484</v>
      </c>
      <c r="AR76" s="168">
        <v>17.357363288859972</v>
      </c>
      <c r="AS76" s="341">
        <v>204.97934383115523</v>
      </c>
      <c r="AT76" s="168">
        <v>24.166048797495904</v>
      </c>
      <c r="AU76" s="341">
        <v>185.1274644853232</v>
      </c>
      <c r="AV76" s="168">
        <v>9.2316973659094685</v>
      </c>
      <c r="AW76" s="322"/>
      <c r="AX76" s="21" t="s">
        <v>9</v>
      </c>
      <c r="AY76" s="341">
        <v>145.49537190274478</v>
      </c>
      <c r="AZ76" s="168">
        <v>2.8368410341145278</v>
      </c>
      <c r="BA76" s="341">
        <v>78.988936957766597</v>
      </c>
      <c r="BB76" s="168">
        <v>-1.7622618154046421</v>
      </c>
      <c r="BC76" s="341">
        <v>165.17326654789053</v>
      </c>
      <c r="BD76" s="168">
        <v>11.839433141506547</v>
      </c>
      <c r="BE76" s="322"/>
      <c r="BF76" s="21" t="s">
        <v>9</v>
      </c>
      <c r="BG76" s="341">
        <v>160.57507444308251</v>
      </c>
      <c r="BH76" s="168">
        <v>6.3141587767655381</v>
      </c>
      <c r="BI76" s="341">
        <v>91.463190857724086</v>
      </c>
      <c r="BJ76" s="168">
        <v>0.89188780374942667</v>
      </c>
      <c r="BK76" s="341">
        <v>272.10124196503057</v>
      </c>
      <c r="BL76" s="168">
        <v>2.3683852728157575</v>
      </c>
      <c r="BM76" s="322"/>
      <c r="BN76" s="21" t="s">
        <v>9</v>
      </c>
      <c r="BO76" s="341">
        <v>156.73822630860366</v>
      </c>
      <c r="BP76" s="168">
        <v>11.906273792861043</v>
      </c>
      <c r="BQ76" s="341">
        <v>120.4408025833355</v>
      </c>
      <c r="BR76" s="168">
        <v>3.8673301890474647</v>
      </c>
      <c r="BS76" s="341">
        <v>182.31138666874131</v>
      </c>
      <c r="BT76" s="168">
        <v>10.160593385384246</v>
      </c>
      <c r="BU76" s="322"/>
      <c r="BV76" s="21" t="s">
        <v>9</v>
      </c>
      <c r="BW76" s="341">
        <v>162.64385101673079</v>
      </c>
      <c r="BX76" s="168">
        <v>2.7513637269942706</v>
      </c>
      <c r="BY76" s="341">
        <v>138.78665968066639</v>
      </c>
      <c r="BZ76" s="168">
        <v>-0.36489838625357152</v>
      </c>
      <c r="CA76" s="341">
        <v>137.48466717716792</v>
      </c>
      <c r="CB76" s="168">
        <v>3.8124208123135901</v>
      </c>
      <c r="CC76" s="322"/>
      <c r="CD76" s="21" t="s">
        <v>9</v>
      </c>
      <c r="CE76" s="341">
        <v>95.452483944715709</v>
      </c>
      <c r="CF76" s="168">
        <v>-10.769631919537431</v>
      </c>
      <c r="CG76" s="341">
        <v>80.166873031917405</v>
      </c>
      <c r="CH76" s="168">
        <v>-3.9911930573370995</v>
      </c>
      <c r="CI76" s="341">
        <v>113.35925629538163</v>
      </c>
      <c r="CJ76" s="168">
        <v>-3.173459582856708E-2</v>
      </c>
      <c r="CK76" s="322"/>
      <c r="CL76" s="21" t="s">
        <v>9</v>
      </c>
      <c r="CM76" s="341">
        <v>298.08109600798997</v>
      </c>
      <c r="CN76" s="168">
        <v>11.316266882759237</v>
      </c>
      <c r="CO76" s="341">
        <v>92.460884601331358</v>
      </c>
      <c r="CP76" s="168">
        <v>14.152139879114301</v>
      </c>
      <c r="CQ76" s="341">
        <v>137.36052133226204</v>
      </c>
      <c r="CR76" s="168">
        <v>6.0071616105889234</v>
      </c>
      <c r="CS76" s="322"/>
      <c r="CT76" s="21" t="s">
        <v>9</v>
      </c>
      <c r="CU76" s="341">
        <v>142.56518325485649</v>
      </c>
      <c r="CV76" s="168">
        <v>16.79459883167857</v>
      </c>
      <c r="CW76" s="341">
        <v>83.881705675862221</v>
      </c>
      <c r="CX76" s="168">
        <v>-15.443561715077152</v>
      </c>
      <c r="CY76" s="341">
        <v>115.87062299270151</v>
      </c>
      <c r="CZ76" s="168">
        <v>-1.5599132610714861</v>
      </c>
      <c r="DA76" s="322"/>
      <c r="DB76" s="21" t="s">
        <v>9</v>
      </c>
      <c r="DC76" s="341">
        <v>78.419291521028711</v>
      </c>
      <c r="DD76" s="168">
        <v>5.7971266980192411</v>
      </c>
      <c r="DE76" s="341">
        <v>389.25685185461526</v>
      </c>
      <c r="DF76" s="168">
        <v>11.168879266219449</v>
      </c>
      <c r="DG76" s="341">
        <v>91.500750849895567</v>
      </c>
      <c r="DH76" s="168">
        <v>-0.83136878242999046</v>
      </c>
      <c r="DI76" s="322"/>
      <c r="DJ76" s="21" t="s">
        <v>9</v>
      </c>
      <c r="DK76" s="341">
        <v>155.94714806315554</v>
      </c>
      <c r="DL76" s="168">
        <v>-5.941176401131699</v>
      </c>
      <c r="DM76" s="341">
        <v>52.525278254355889</v>
      </c>
      <c r="DN76" s="168">
        <v>17.394124457811429</v>
      </c>
      <c r="DO76" s="341">
        <v>130.13498169024408</v>
      </c>
      <c r="DP76" s="168">
        <v>2.6569886960892291</v>
      </c>
      <c r="DQ76" s="322"/>
      <c r="DR76" s="21" t="s">
        <v>9</v>
      </c>
      <c r="DS76" s="341">
        <v>188.17615268752402</v>
      </c>
      <c r="DT76" s="168">
        <v>1.9111266212741924</v>
      </c>
      <c r="DU76" s="341">
        <v>157.50349145689827</v>
      </c>
      <c r="DV76" s="168">
        <v>16.01403017443333</v>
      </c>
      <c r="DW76" s="341">
        <v>128.111330666302</v>
      </c>
      <c r="DX76" s="168">
        <v>-14.911015084452544</v>
      </c>
      <c r="DY76" s="322"/>
      <c r="DZ76" s="21" t="s">
        <v>9</v>
      </c>
      <c r="EA76" s="341">
        <v>109.16356649364855</v>
      </c>
      <c r="EB76" s="168">
        <v>-3.7068844098586453</v>
      </c>
      <c r="EC76" s="341">
        <v>120.50520337826161</v>
      </c>
      <c r="ED76" s="168">
        <v>-7.6236689001878801</v>
      </c>
      <c r="EE76" s="341">
        <v>154.81241493125944</v>
      </c>
      <c r="EF76" s="168">
        <v>6.7279921356903145</v>
      </c>
      <c r="EG76" s="322"/>
      <c r="EH76" s="21" t="s">
        <v>9</v>
      </c>
      <c r="EI76" s="341">
        <v>153.08259873564273</v>
      </c>
      <c r="EJ76" s="168">
        <v>0.90538684185132468</v>
      </c>
      <c r="EK76" s="341">
        <v>127.65256215513877</v>
      </c>
      <c r="EL76" s="168">
        <v>-7.7993572754192968</v>
      </c>
      <c r="EM76" s="341">
        <v>133.9508141871494</v>
      </c>
      <c r="EN76" s="168">
        <v>8.4064954273888048</v>
      </c>
      <c r="EO76" s="322"/>
      <c r="EP76" s="21" t="s">
        <v>9</v>
      </c>
      <c r="EQ76" s="341">
        <v>69.907077609766148</v>
      </c>
      <c r="ER76" s="168">
        <v>-14.066264648077464</v>
      </c>
      <c r="ES76" s="341">
        <v>139.51813166606431</v>
      </c>
      <c r="ET76" s="168">
        <v>-8.5937065130493266</v>
      </c>
      <c r="EU76" s="341">
        <v>42.579210251238408</v>
      </c>
      <c r="EV76" s="168">
        <v>1.0180510677482602</v>
      </c>
      <c r="EW76" s="322"/>
      <c r="EX76" s="21" t="s">
        <v>9</v>
      </c>
      <c r="EY76" s="341">
        <v>74.868755324591334</v>
      </c>
      <c r="EZ76" s="168">
        <v>-16.958221083694951</v>
      </c>
      <c r="FA76" s="341">
        <v>86.429755557504151</v>
      </c>
      <c r="FB76" s="168">
        <v>-5.5327395950777998</v>
      </c>
      <c r="FC76" s="341">
        <v>271.5753483732006</v>
      </c>
      <c r="FD76" s="168">
        <v>0.38683558043327082</v>
      </c>
      <c r="FE76" s="322"/>
      <c r="FF76" s="21" t="s">
        <v>9</v>
      </c>
      <c r="FG76" s="341">
        <v>110.02124020663179</v>
      </c>
      <c r="FH76" s="168">
        <v>1.0556343087022526</v>
      </c>
      <c r="FI76" s="341">
        <v>203.37150757497375</v>
      </c>
      <c r="FJ76" s="168">
        <v>11.732828362123854</v>
      </c>
      <c r="FK76" s="341">
        <v>72.027599031312278</v>
      </c>
      <c r="FL76" s="168">
        <v>-16.818367564364209</v>
      </c>
      <c r="FM76" s="322"/>
      <c r="FN76" s="21" t="s">
        <v>9</v>
      </c>
      <c r="FO76" s="341">
        <v>92.999280558167072</v>
      </c>
      <c r="FP76" s="168">
        <v>-2.8154998051364259</v>
      </c>
      <c r="FQ76" s="341">
        <v>250.43946868762063</v>
      </c>
      <c r="FR76" s="168">
        <v>2.4547716531057659</v>
      </c>
      <c r="FS76" s="341">
        <v>105.88920373289784</v>
      </c>
      <c r="FT76" s="168">
        <v>-7.9007987806929236</v>
      </c>
      <c r="FU76" s="322"/>
      <c r="FV76" s="21" t="s">
        <v>9</v>
      </c>
      <c r="FW76" s="341">
        <v>122.83870844570356</v>
      </c>
      <c r="FX76" s="168">
        <v>-2.3893026370564314</v>
      </c>
      <c r="FY76" s="341">
        <v>192.265722766935</v>
      </c>
      <c r="FZ76" s="168">
        <v>12.14792210653745</v>
      </c>
      <c r="GA76" s="341">
        <v>117.83904334145588</v>
      </c>
      <c r="GB76" s="168">
        <v>-1.3587915641833206</v>
      </c>
      <c r="GC76" s="322"/>
      <c r="GD76" s="21" t="s">
        <v>9</v>
      </c>
      <c r="GE76" s="341">
        <v>137.71257166752977</v>
      </c>
      <c r="GF76" s="168">
        <v>-2.981607609337118</v>
      </c>
      <c r="GG76" s="341">
        <v>99.730608061536842</v>
      </c>
      <c r="GH76" s="168">
        <v>-2.4538278064275687</v>
      </c>
      <c r="GI76" s="341">
        <v>54.025981235814591</v>
      </c>
      <c r="GJ76" s="168">
        <v>-15.046069400908024</v>
      </c>
      <c r="GK76" s="322"/>
      <c r="GL76" s="21" t="s">
        <v>9</v>
      </c>
      <c r="GM76" s="341">
        <v>118.09605695256103</v>
      </c>
      <c r="GN76" s="168">
        <v>-0.8488523788151241</v>
      </c>
      <c r="GO76" s="341">
        <v>116.09810931043269</v>
      </c>
      <c r="GP76" s="168">
        <v>-3.3964199227221314</v>
      </c>
      <c r="GQ76" s="341">
        <v>92.282332223254585</v>
      </c>
      <c r="GR76" s="168">
        <v>0.11762931269349508</v>
      </c>
      <c r="GS76" s="322"/>
      <c r="GT76" s="21" t="s">
        <v>9</v>
      </c>
      <c r="GU76" s="341">
        <v>98.757929197400884</v>
      </c>
      <c r="GV76" s="168">
        <v>21.588751664770342</v>
      </c>
      <c r="GW76" s="341">
        <v>97.209865459830937</v>
      </c>
      <c r="GX76" s="168">
        <v>3.8988333653957596</v>
      </c>
      <c r="GY76" s="341">
        <v>161.3023693134048</v>
      </c>
      <c r="GZ76" s="168">
        <v>15.532582323908244</v>
      </c>
      <c r="HA76" s="322"/>
      <c r="HB76" s="21" t="s">
        <v>9</v>
      </c>
      <c r="HC76" s="341">
        <v>158.56914887794878</v>
      </c>
      <c r="HD76" s="168">
        <v>24.851460646824933</v>
      </c>
      <c r="HE76" s="341">
        <v>121.11852413623126</v>
      </c>
      <c r="HF76" s="168">
        <v>-17.745404995337068</v>
      </c>
      <c r="HG76" s="341">
        <v>74.778110600184959</v>
      </c>
      <c r="HH76" s="168">
        <v>-8.5161788366820446</v>
      </c>
      <c r="HI76" s="322"/>
      <c r="HJ76" s="21" t="s">
        <v>9</v>
      </c>
      <c r="HK76" s="341">
        <v>71.554319341706631</v>
      </c>
      <c r="HL76" s="168">
        <v>-18.619741708743263</v>
      </c>
      <c r="HM76" s="341">
        <v>78.304572442430711</v>
      </c>
      <c r="HN76" s="168">
        <v>0.52180655377928531</v>
      </c>
      <c r="HO76" s="341">
        <v>80.877072972655142</v>
      </c>
      <c r="HP76" s="168">
        <v>5.8211712654630503</v>
      </c>
      <c r="HQ76" s="322"/>
      <c r="HR76" s="21" t="s">
        <v>9</v>
      </c>
      <c r="HS76" s="341">
        <v>110.01928557205629</v>
      </c>
      <c r="HT76" s="168">
        <v>-1.1300888130143392</v>
      </c>
      <c r="HU76" s="341">
        <v>188.72960235426288</v>
      </c>
      <c r="HV76" s="168">
        <v>6.3665842449663472</v>
      </c>
      <c r="HW76" s="341">
        <v>41.638264698905111</v>
      </c>
      <c r="HX76" s="168">
        <v>-17.617313215805225</v>
      </c>
      <c r="HY76" s="322"/>
      <c r="HZ76" s="21" t="s">
        <v>9</v>
      </c>
      <c r="IA76" s="341">
        <v>80.889199786744712</v>
      </c>
      <c r="IB76" s="168">
        <v>-3.6847167009207311</v>
      </c>
      <c r="IC76" s="341">
        <v>127.38769226467254</v>
      </c>
      <c r="ID76" s="168">
        <v>12.255637687228528</v>
      </c>
      <c r="IE76" s="341">
        <v>103.14522476866325</v>
      </c>
      <c r="IF76" s="168">
        <v>2.7272538044747563</v>
      </c>
      <c r="IG76" s="322"/>
      <c r="IH76" s="21" t="s">
        <v>9</v>
      </c>
      <c r="II76" s="341">
        <v>125.28505062243454</v>
      </c>
      <c r="IJ76" s="168">
        <v>-0.26361312817742544</v>
      </c>
      <c r="IK76" s="341">
        <v>177.74507859741175</v>
      </c>
      <c r="IL76" s="168">
        <v>1.5449986407610368</v>
      </c>
      <c r="IM76" s="341">
        <v>146.19704180789051</v>
      </c>
      <c r="IN76" s="168">
        <v>5.6845162769660504</v>
      </c>
      <c r="IO76" s="341">
        <v>205.67036677034716</v>
      </c>
      <c r="IP76" s="168">
        <v>18.845145966062503</v>
      </c>
      <c r="IQ76" s="322"/>
      <c r="IR76" s="21" t="s">
        <v>9</v>
      </c>
      <c r="IS76" s="341">
        <v>71.820863216043122</v>
      </c>
      <c r="IT76" s="168">
        <v>0.69163010552502158</v>
      </c>
      <c r="IU76" s="341">
        <v>102.5301723184901</v>
      </c>
      <c r="IV76" s="168">
        <v>3.7817644895181672</v>
      </c>
      <c r="IW76" s="341">
        <v>93.316132924746441</v>
      </c>
      <c r="IX76" s="168">
        <v>-11.640632295829107</v>
      </c>
      <c r="IY76" s="322"/>
      <c r="IZ76" s="21" t="s">
        <v>9</v>
      </c>
      <c r="JA76" s="341">
        <v>164.10541165498174</v>
      </c>
      <c r="JB76" s="168">
        <v>9.1112597785605374</v>
      </c>
      <c r="JC76" s="341">
        <v>173.84359048684212</v>
      </c>
      <c r="JD76" s="168">
        <v>2.6459650349051316</v>
      </c>
      <c r="JE76" s="341">
        <v>131.53667094132285</v>
      </c>
      <c r="JF76" s="168">
        <v>-5.9786560153459902</v>
      </c>
      <c r="JG76" s="322"/>
      <c r="JH76" s="21" t="s">
        <v>9</v>
      </c>
      <c r="JI76" s="341">
        <v>177.89193249568567</v>
      </c>
      <c r="JJ76" s="168">
        <v>5.2389715296174586</v>
      </c>
      <c r="JK76" s="341">
        <v>299.60168147282445</v>
      </c>
      <c r="JL76" s="168">
        <v>23.927679401460367</v>
      </c>
      <c r="JM76" s="341">
        <v>132.59486204063273</v>
      </c>
      <c r="JN76" s="168">
        <v>10.795435534157065</v>
      </c>
      <c r="JO76" s="322"/>
      <c r="JP76" s="21" t="s">
        <v>9</v>
      </c>
      <c r="JQ76" s="341">
        <v>86.857373250801288</v>
      </c>
      <c r="JR76" s="168">
        <v>-23.63773336567742</v>
      </c>
      <c r="JS76" s="341">
        <v>127.04407508122942</v>
      </c>
      <c r="JT76" s="168">
        <v>-5.3624607310046031</v>
      </c>
      <c r="JU76" s="341">
        <v>161.83605277966228</v>
      </c>
      <c r="JV76" s="168">
        <v>10.659288664917185</v>
      </c>
      <c r="JW76" s="322"/>
      <c r="JX76" s="21" t="s">
        <v>9</v>
      </c>
      <c r="JY76" s="341">
        <v>97.629660039258923</v>
      </c>
      <c r="JZ76" s="168">
        <v>-13.494544655714833</v>
      </c>
      <c r="KA76" s="341">
        <v>243.04776883757992</v>
      </c>
      <c r="KB76" s="168">
        <v>10.492498955674392</v>
      </c>
      <c r="KC76" s="341">
        <v>127.02034544892255</v>
      </c>
      <c r="KD76" s="168">
        <v>-9.8813601225289318</v>
      </c>
      <c r="KE76" s="322"/>
      <c r="KF76" s="21" t="s">
        <v>9</v>
      </c>
      <c r="KG76" s="341">
        <v>92.249439680315461</v>
      </c>
      <c r="KH76" s="168">
        <v>16.022219806545436</v>
      </c>
      <c r="KI76" s="341">
        <v>177.75514990694361</v>
      </c>
      <c r="KJ76" s="168">
        <v>7.5238916685956667</v>
      </c>
      <c r="KK76" s="341">
        <v>119.80680699767709</v>
      </c>
      <c r="KL76" s="168">
        <v>0.77776785347663235</v>
      </c>
      <c r="KM76" s="322"/>
      <c r="KN76" s="21" t="s">
        <v>9</v>
      </c>
      <c r="KO76" s="341">
        <v>28.033678454525372</v>
      </c>
      <c r="KP76" s="168">
        <v>3.9208110401745699</v>
      </c>
      <c r="KQ76" s="341">
        <v>190.53505099710364</v>
      </c>
      <c r="KR76" s="168">
        <v>17.192130211636652</v>
      </c>
      <c r="KS76" s="341">
        <v>119.2836334223955</v>
      </c>
      <c r="KT76" s="168">
        <v>9.2302044967978958</v>
      </c>
      <c r="KU76" s="322"/>
      <c r="KV76" s="21" t="s">
        <v>9</v>
      </c>
      <c r="KW76" s="341">
        <v>128.7346335008076</v>
      </c>
      <c r="KX76" s="168">
        <v>-4.4004467537022407</v>
      </c>
      <c r="KY76" s="341">
        <v>128.00185103895868</v>
      </c>
      <c r="KZ76" s="168">
        <v>-6.227497992865267</v>
      </c>
      <c r="LA76" s="341">
        <v>142.24649115561431</v>
      </c>
      <c r="LB76" s="168">
        <v>3.6025041816009065</v>
      </c>
      <c r="LC76" s="322"/>
      <c r="LD76" s="21" t="s">
        <v>9</v>
      </c>
      <c r="LE76" s="341">
        <v>155.27072090704399</v>
      </c>
      <c r="LF76" s="168">
        <v>0.16411287539379771</v>
      </c>
      <c r="LG76" s="341">
        <v>96.673069796215898</v>
      </c>
      <c r="LH76" s="168">
        <v>-10.569861801158154</v>
      </c>
      <c r="LI76" s="341">
        <v>42.568742836898437</v>
      </c>
      <c r="LJ76" s="168">
        <v>-6.7419992580758361</v>
      </c>
      <c r="LK76" s="322"/>
      <c r="LL76" s="21" t="s">
        <v>9</v>
      </c>
      <c r="LM76" s="341">
        <v>138.73367064150534</v>
      </c>
      <c r="LN76" s="168">
        <v>-0.39497942397686359</v>
      </c>
      <c r="LO76" s="341">
        <v>66.003765554838765</v>
      </c>
      <c r="LP76" s="168">
        <v>-13.016489747841348</v>
      </c>
      <c r="LQ76" s="341">
        <v>291.87125729166706</v>
      </c>
      <c r="LR76" s="168">
        <v>20.818650794438412</v>
      </c>
      <c r="LS76" s="322"/>
      <c r="LT76" s="21" t="s">
        <v>9</v>
      </c>
      <c r="LU76" s="341">
        <v>92.02256340732481</v>
      </c>
      <c r="LV76" s="168">
        <v>-3.7663237106314114</v>
      </c>
      <c r="LW76" s="341">
        <v>158.09486429163684</v>
      </c>
      <c r="LX76" s="168">
        <v>6.6635408477652192</v>
      </c>
      <c r="LY76" s="341">
        <v>156.12179664293069</v>
      </c>
      <c r="LZ76" s="168">
        <v>-6.8082237366643028</v>
      </c>
      <c r="MA76" s="322"/>
      <c r="MB76" s="21" t="s">
        <v>9</v>
      </c>
      <c r="MC76" s="341">
        <v>165.40582260353221</v>
      </c>
      <c r="MD76" s="168">
        <v>-1.082931523585728</v>
      </c>
      <c r="ME76" s="341">
        <v>115.40569335088266</v>
      </c>
      <c r="MF76" s="168">
        <v>6.3014248898565626</v>
      </c>
      <c r="MG76" s="341">
        <v>51.3157951897985</v>
      </c>
      <c r="MH76" s="168">
        <v>-21.095557985474443</v>
      </c>
      <c r="MI76" s="322"/>
      <c r="MJ76" s="21" t="s">
        <v>9</v>
      </c>
      <c r="MK76" s="341">
        <v>106.51558030377963</v>
      </c>
      <c r="ML76" s="168">
        <v>-2.423667964275694</v>
      </c>
      <c r="MM76" s="341">
        <v>121.18579720325425</v>
      </c>
      <c r="MN76" s="168">
        <v>5.3063673195209873</v>
      </c>
      <c r="MO76" s="341">
        <v>269.60915271436755</v>
      </c>
      <c r="MP76" s="168">
        <v>28.842209848967826</v>
      </c>
    </row>
    <row r="77" spans="1:354">
      <c r="A77" s="322"/>
      <c r="B77" s="21" t="s">
        <v>10</v>
      </c>
      <c r="C77" s="341">
        <v>95.418147991053999</v>
      </c>
      <c r="D77" s="168">
        <v>9.8961559975480071</v>
      </c>
      <c r="E77" s="341">
        <v>78.391002405470985</v>
      </c>
      <c r="F77" s="168">
        <v>7.1690158790048883</v>
      </c>
      <c r="G77" s="341">
        <v>111.51837041548391</v>
      </c>
      <c r="H77" s="168">
        <v>11.786927548685199</v>
      </c>
      <c r="I77" s="322"/>
      <c r="J77" s="21" t="s">
        <v>10</v>
      </c>
      <c r="K77" s="341">
        <v>110.37399675025688</v>
      </c>
      <c r="L77" s="168">
        <v>-0.88517113814911852</v>
      </c>
      <c r="M77" s="341">
        <v>142.06163501675857</v>
      </c>
      <c r="N77" s="168">
        <v>7.2786150319824401</v>
      </c>
      <c r="O77" s="341">
        <v>109.68215172781758</v>
      </c>
      <c r="P77" s="168">
        <v>2.8169364990265677</v>
      </c>
      <c r="Q77" s="322"/>
      <c r="R77" s="21" t="s">
        <v>10</v>
      </c>
      <c r="S77" s="341">
        <v>80.97323774108402</v>
      </c>
      <c r="T77" s="168">
        <v>12.043786088723365</v>
      </c>
      <c r="U77" s="341">
        <v>152.23442711665905</v>
      </c>
      <c r="V77" s="168">
        <v>-22.101872289298868</v>
      </c>
      <c r="W77" s="341">
        <v>158.66159851541616</v>
      </c>
      <c r="X77" s="168">
        <v>10.931891413666676</v>
      </c>
      <c r="Y77" s="322"/>
      <c r="Z77" s="21" t="s">
        <v>10</v>
      </c>
      <c r="AA77" s="341">
        <v>178.54819984351056</v>
      </c>
      <c r="AB77" s="168">
        <v>-2.7816942330059078</v>
      </c>
      <c r="AC77" s="341">
        <v>120.22458897660455</v>
      </c>
      <c r="AD77" s="168">
        <v>-8.188978841084861</v>
      </c>
      <c r="AE77" s="341">
        <v>149.27239339806695</v>
      </c>
      <c r="AF77" s="168">
        <v>-13.09870797608859</v>
      </c>
      <c r="AG77" s="322"/>
      <c r="AH77" s="21" t="s">
        <v>10</v>
      </c>
      <c r="AI77" s="341">
        <v>101.56167942967484</v>
      </c>
      <c r="AJ77" s="168">
        <v>-10.695138673960798</v>
      </c>
      <c r="AK77" s="341">
        <v>308.41510150573748</v>
      </c>
      <c r="AL77" s="168">
        <v>15.104416491142587</v>
      </c>
      <c r="AM77" s="341">
        <v>86.187575526868116</v>
      </c>
      <c r="AN77" s="168">
        <v>3.4194619582509347</v>
      </c>
      <c r="AO77" s="322"/>
      <c r="AP77" s="21" t="s">
        <v>10</v>
      </c>
      <c r="AQ77" s="341">
        <v>209.21746858165753</v>
      </c>
      <c r="AR77" s="168">
        <v>16.811420223599868</v>
      </c>
      <c r="AS77" s="341">
        <v>213.21923782558687</v>
      </c>
      <c r="AT77" s="168">
        <v>19.760901681635758</v>
      </c>
      <c r="AU77" s="341">
        <v>243.52037565667149</v>
      </c>
      <c r="AV77" s="168">
        <v>5.8064716362325584</v>
      </c>
      <c r="AW77" s="322"/>
      <c r="AX77" s="21" t="s">
        <v>10</v>
      </c>
      <c r="AY77" s="341">
        <v>139.37704497293905</v>
      </c>
      <c r="AZ77" s="168">
        <v>7.0725676518371472</v>
      </c>
      <c r="BA77" s="341">
        <v>91.378016235879272</v>
      </c>
      <c r="BB77" s="168">
        <v>-0.42715209018930977</v>
      </c>
      <c r="BC77" s="341">
        <v>170.75698651507821</v>
      </c>
      <c r="BD77" s="168">
        <v>18.3584508217902</v>
      </c>
      <c r="BE77" s="322"/>
      <c r="BF77" s="21" t="s">
        <v>10</v>
      </c>
      <c r="BG77" s="341">
        <v>153.02476272825925</v>
      </c>
      <c r="BH77" s="168">
        <v>10.916645099372275</v>
      </c>
      <c r="BI77" s="341">
        <v>111.54635539600129</v>
      </c>
      <c r="BJ77" s="168">
        <v>2.2163438640825177</v>
      </c>
      <c r="BK77" s="341">
        <v>254.31286776286012</v>
      </c>
      <c r="BL77" s="168">
        <v>-1.1406750675387229</v>
      </c>
      <c r="BM77" s="322"/>
      <c r="BN77" s="21" t="s">
        <v>10</v>
      </c>
      <c r="BO77" s="341">
        <v>142.49574784907995</v>
      </c>
      <c r="BP77" s="168">
        <v>8.1387218636865981</v>
      </c>
      <c r="BQ77" s="341">
        <v>114.40747170752316</v>
      </c>
      <c r="BR77" s="168">
        <v>7.2697010648288085</v>
      </c>
      <c r="BS77" s="341">
        <v>197.13386862377521</v>
      </c>
      <c r="BT77" s="168">
        <v>16.419304823328474</v>
      </c>
      <c r="BU77" s="322"/>
      <c r="BV77" s="21" t="s">
        <v>10</v>
      </c>
      <c r="BW77" s="341">
        <v>169.98338519041212</v>
      </c>
      <c r="BX77" s="168">
        <v>3.6128443148080009</v>
      </c>
      <c r="BY77" s="341">
        <v>96.257466161299178</v>
      </c>
      <c r="BZ77" s="168">
        <v>1.8960463979455824</v>
      </c>
      <c r="CA77" s="341">
        <v>122.35250238212643</v>
      </c>
      <c r="CB77" s="168">
        <v>-11.501918565734869</v>
      </c>
      <c r="CC77" s="322"/>
      <c r="CD77" s="21" t="s">
        <v>10</v>
      </c>
      <c r="CE77" s="341">
        <v>103.53789141226179</v>
      </c>
      <c r="CF77" s="168">
        <v>-3.5370047962625506</v>
      </c>
      <c r="CG77" s="341">
        <v>73.463040206593746</v>
      </c>
      <c r="CH77" s="168">
        <v>-1.8687842935241434</v>
      </c>
      <c r="CI77" s="341">
        <v>122.34513862654894</v>
      </c>
      <c r="CJ77" s="168">
        <v>-0.75824839624712581</v>
      </c>
      <c r="CK77" s="322"/>
      <c r="CL77" s="21" t="s">
        <v>10</v>
      </c>
      <c r="CM77" s="341">
        <v>275.23102338892954</v>
      </c>
      <c r="CN77" s="168">
        <v>11.931454956974292</v>
      </c>
      <c r="CO77" s="341">
        <v>93.750995208628083</v>
      </c>
      <c r="CP77" s="168">
        <v>6.4513645683595371</v>
      </c>
      <c r="CQ77" s="341">
        <v>114.39172715204613</v>
      </c>
      <c r="CR77" s="168">
        <v>6.0872106550615968</v>
      </c>
      <c r="CS77" s="322"/>
      <c r="CT77" s="21" t="s">
        <v>10</v>
      </c>
      <c r="CU77" s="341">
        <v>188.49236693543278</v>
      </c>
      <c r="CV77" s="168">
        <v>21.960271414859193</v>
      </c>
      <c r="CW77" s="341">
        <v>61.254602636725771</v>
      </c>
      <c r="CX77" s="168">
        <v>-12.79256511959278</v>
      </c>
      <c r="CY77" s="341">
        <v>147.82838408815468</v>
      </c>
      <c r="CZ77" s="168">
        <v>-4.9184400241949078</v>
      </c>
      <c r="DA77" s="322"/>
      <c r="DB77" s="21" t="s">
        <v>10</v>
      </c>
      <c r="DC77" s="341">
        <v>79.753632704815047</v>
      </c>
      <c r="DD77" s="168">
        <v>2.8310440913725188</v>
      </c>
      <c r="DE77" s="341">
        <v>325.11893800108766</v>
      </c>
      <c r="DF77" s="168">
        <v>-5.7485212408716535</v>
      </c>
      <c r="DG77" s="341">
        <v>99.818975973850343</v>
      </c>
      <c r="DH77" s="168">
        <v>-0.14083845420407215</v>
      </c>
      <c r="DI77" s="322"/>
      <c r="DJ77" s="21" t="s">
        <v>10</v>
      </c>
      <c r="DK77" s="341">
        <v>193.7041667826627</v>
      </c>
      <c r="DL77" s="168">
        <v>-0.77217520168142073</v>
      </c>
      <c r="DM77" s="341">
        <v>63.989617246000229</v>
      </c>
      <c r="DN77" s="168">
        <v>9.8661574125752765</v>
      </c>
      <c r="DO77" s="341">
        <v>119.93400373442357</v>
      </c>
      <c r="DP77" s="168">
        <v>-7.2974730777441152</v>
      </c>
      <c r="DQ77" s="322"/>
      <c r="DR77" s="21" t="s">
        <v>10</v>
      </c>
      <c r="DS77" s="341">
        <v>224.1451243799564</v>
      </c>
      <c r="DT77" s="168">
        <v>-5.5944288938433431</v>
      </c>
      <c r="DU77" s="341">
        <v>170.01729544538176</v>
      </c>
      <c r="DV77" s="168">
        <v>12.797471330112302</v>
      </c>
      <c r="DW77" s="341">
        <v>100.20982760548867</v>
      </c>
      <c r="DX77" s="168">
        <v>-15.325517407730743</v>
      </c>
      <c r="DY77" s="322"/>
      <c r="DZ77" s="21" t="s">
        <v>10</v>
      </c>
      <c r="EA77" s="341">
        <v>119.81918803369255</v>
      </c>
      <c r="EB77" s="168">
        <v>-0.81270099375552718</v>
      </c>
      <c r="EC77" s="341">
        <v>112.68984457154447</v>
      </c>
      <c r="ED77" s="168">
        <v>-1.5319588398511996E-2</v>
      </c>
      <c r="EE77" s="341">
        <v>147.28448560016622</v>
      </c>
      <c r="EF77" s="168">
        <v>-3.4537602730248267</v>
      </c>
      <c r="EG77" s="322"/>
      <c r="EH77" s="21" t="s">
        <v>10</v>
      </c>
      <c r="EI77" s="341">
        <v>152.21716058152444</v>
      </c>
      <c r="EJ77" s="168">
        <v>2.806441284269539</v>
      </c>
      <c r="EK77" s="341">
        <v>161.64351245900502</v>
      </c>
      <c r="EL77" s="168">
        <v>-2.4430448020231381</v>
      </c>
      <c r="EM77" s="341">
        <v>161.28407635602127</v>
      </c>
      <c r="EN77" s="168">
        <v>0.34085341726577667</v>
      </c>
      <c r="EO77" s="322"/>
      <c r="EP77" s="21" t="s">
        <v>10</v>
      </c>
      <c r="EQ77" s="341">
        <v>46.631654996897147</v>
      </c>
      <c r="ER77" s="168">
        <v>-4.5740364462367467</v>
      </c>
      <c r="ES77" s="341">
        <v>165.05255202570643</v>
      </c>
      <c r="ET77" s="168">
        <v>-2.3126470441877274</v>
      </c>
      <c r="EU77" s="341">
        <v>50.415679981838331</v>
      </c>
      <c r="EV77" s="168">
        <v>-4.2935758565038356</v>
      </c>
      <c r="EW77" s="322"/>
      <c r="EX77" s="21" t="s">
        <v>10</v>
      </c>
      <c r="EY77" s="341">
        <v>106.30756075666206</v>
      </c>
      <c r="EZ77" s="168">
        <v>-0.7912089562865674</v>
      </c>
      <c r="FA77" s="341">
        <v>91.527420998608818</v>
      </c>
      <c r="FB77" s="168">
        <v>-10.276380116289602</v>
      </c>
      <c r="FC77" s="341">
        <v>285.16827505414602</v>
      </c>
      <c r="FD77" s="168">
        <v>0.25581672979990344</v>
      </c>
      <c r="FE77" s="322"/>
      <c r="FF77" s="21" t="s">
        <v>10</v>
      </c>
      <c r="FG77" s="341">
        <v>122.44743332508223</v>
      </c>
      <c r="FH77" s="168">
        <v>4.4462150124823836</v>
      </c>
      <c r="FI77" s="341">
        <v>221.14609924895103</v>
      </c>
      <c r="FJ77" s="168">
        <v>11.94897065947282</v>
      </c>
      <c r="FK77" s="341">
        <v>67.283262840353629</v>
      </c>
      <c r="FL77" s="168">
        <v>-9.4252423742616713</v>
      </c>
      <c r="FM77" s="322"/>
      <c r="FN77" s="21" t="s">
        <v>10</v>
      </c>
      <c r="FO77" s="341">
        <v>111.82726110595614</v>
      </c>
      <c r="FP77" s="168">
        <v>-0.24857120813656763</v>
      </c>
      <c r="FQ77" s="341">
        <v>259.62142093215607</v>
      </c>
      <c r="FR77" s="168">
        <v>1.9628585279702264</v>
      </c>
      <c r="FS77" s="341">
        <v>141.29790536350581</v>
      </c>
      <c r="FT77" s="168">
        <v>-9.1784506061395064</v>
      </c>
      <c r="FU77" s="322"/>
      <c r="FV77" s="21" t="s">
        <v>10</v>
      </c>
      <c r="FW77" s="341">
        <v>129.31878603321238</v>
      </c>
      <c r="FX77" s="168">
        <v>-2.7903736600818263</v>
      </c>
      <c r="FY77" s="341">
        <v>176.64605812812601</v>
      </c>
      <c r="FZ77" s="168">
        <v>-1.1892240438034918</v>
      </c>
      <c r="GA77" s="341">
        <v>106.66380692900509</v>
      </c>
      <c r="GB77" s="168">
        <v>-1.8232176664997723</v>
      </c>
      <c r="GC77" s="322"/>
      <c r="GD77" s="21" t="s">
        <v>10</v>
      </c>
      <c r="GE77" s="341">
        <v>166.08568569336018</v>
      </c>
      <c r="GF77" s="168">
        <v>-4.4887830389706949</v>
      </c>
      <c r="GG77" s="341">
        <v>109.98077963468812</v>
      </c>
      <c r="GH77" s="168">
        <v>-4.9041359635852899</v>
      </c>
      <c r="GI77" s="341">
        <v>59.984352088184046</v>
      </c>
      <c r="GJ77" s="168">
        <v>-11.743184440737409</v>
      </c>
      <c r="GK77" s="322"/>
      <c r="GL77" s="21" t="s">
        <v>10</v>
      </c>
      <c r="GM77" s="341">
        <v>160.6865465067751</v>
      </c>
      <c r="GN77" s="168">
        <v>3.483826276267223</v>
      </c>
      <c r="GO77" s="341">
        <v>117.06976625051364</v>
      </c>
      <c r="GP77" s="168">
        <v>-5.2203913136179949</v>
      </c>
      <c r="GQ77" s="341">
        <v>133.55733796387378</v>
      </c>
      <c r="GR77" s="168">
        <v>-2.7157792197258317</v>
      </c>
      <c r="GS77" s="322"/>
      <c r="GT77" s="21" t="s">
        <v>10</v>
      </c>
      <c r="GU77" s="341">
        <v>92.993286725539747</v>
      </c>
      <c r="GV77" s="168">
        <v>23.920958121890166</v>
      </c>
      <c r="GW77" s="341">
        <v>104.25940220994492</v>
      </c>
      <c r="GX77" s="168">
        <v>2.6824325325071783</v>
      </c>
      <c r="GY77" s="341">
        <v>145.91882413754078</v>
      </c>
      <c r="GZ77" s="168">
        <v>16.280615724074352</v>
      </c>
      <c r="HA77" s="322"/>
      <c r="HB77" s="21" t="s">
        <v>10</v>
      </c>
      <c r="HC77" s="341">
        <v>175.34901566692062</v>
      </c>
      <c r="HD77" s="168">
        <v>18.073857898783103</v>
      </c>
      <c r="HE77" s="341">
        <v>171.85402554917073</v>
      </c>
      <c r="HF77" s="168">
        <v>-20.053092699543882</v>
      </c>
      <c r="HG77" s="341">
        <v>79.683698467803637</v>
      </c>
      <c r="HH77" s="168">
        <v>-9.4535519160546926</v>
      </c>
      <c r="HI77" s="322"/>
      <c r="HJ77" s="21" t="s">
        <v>10</v>
      </c>
      <c r="HK77" s="341">
        <v>62.349540853249643</v>
      </c>
      <c r="HL77" s="168">
        <v>-18.138115765830619</v>
      </c>
      <c r="HM77" s="341">
        <v>71.243858638753537</v>
      </c>
      <c r="HN77" s="168">
        <v>6.6855726402229578</v>
      </c>
      <c r="HO77" s="341">
        <v>78.911704582698732</v>
      </c>
      <c r="HP77" s="168">
        <v>-5.7035593068274295</v>
      </c>
      <c r="HQ77" s="322"/>
      <c r="HR77" s="21" t="s">
        <v>10</v>
      </c>
      <c r="HS77" s="341">
        <v>115.58469351075796</v>
      </c>
      <c r="HT77" s="168">
        <v>-6.1954875921797452</v>
      </c>
      <c r="HU77" s="341">
        <v>172.42255134632714</v>
      </c>
      <c r="HV77" s="168">
        <v>7.0000824195369376</v>
      </c>
      <c r="HW77" s="341">
        <v>52.124182132248734</v>
      </c>
      <c r="HX77" s="168">
        <v>-11.955194880838278</v>
      </c>
      <c r="HY77" s="322"/>
      <c r="HZ77" s="21" t="s">
        <v>10</v>
      </c>
      <c r="IA77" s="341">
        <v>96.725780103856167</v>
      </c>
      <c r="IB77" s="168">
        <v>0.21265202153655594</v>
      </c>
      <c r="IC77" s="341">
        <v>153.05852124072149</v>
      </c>
      <c r="ID77" s="168">
        <v>12.317812895701479</v>
      </c>
      <c r="IE77" s="341">
        <v>104.43145610800646</v>
      </c>
      <c r="IF77" s="168">
        <v>3.3142512248535638</v>
      </c>
      <c r="IG77" s="322"/>
      <c r="IH77" s="21" t="s">
        <v>10</v>
      </c>
      <c r="II77" s="341">
        <v>134.91573124491299</v>
      </c>
      <c r="IJ77" s="168">
        <v>-0.35353213801133165</v>
      </c>
      <c r="IK77" s="341">
        <v>128.70701308613363</v>
      </c>
      <c r="IL77" s="168">
        <v>1.7385735169277439</v>
      </c>
      <c r="IM77" s="341">
        <v>163.48826073481726</v>
      </c>
      <c r="IN77" s="168">
        <v>6.6593272262306868</v>
      </c>
      <c r="IO77" s="341">
        <v>252.70165503080213</v>
      </c>
      <c r="IP77" s="168">
        <v>30.301980279884276</v>
      </c>
      <c r="IQ77" s="322"/>
      <c r="IR77" s="21" t="s">
        <v>10</v>
      </c>
      <c r="IS77" s="341">
        <v>84.3911231638034</v>
      </c>
      <c r="IT77" s="168">
        <v>1.3526432291475032</v>
      </c>
      <c r="IU77" s="341">
        <v>108.17394844704319</v>
      </c>
      <c r="IV77" s="168">
        <v>0.92022195394750383</v>
      </c>
      <c r="IW77" s="341">
        <v>115.03522732988074</v>
      </c>
      <c r="IX77" s="168">
        <v>5.7741940157977751</v>
      </c>
      <c r="IY77" s="322"/>
      <c r="IZ77" s="21" t="s">
        <v>10</v>
      </c>
      <c r="JA77" s="341">
        <v>173.41074904220264</v>
      </c>
      <c r="JB77" s="168">
        <v>-2.493685240579552</v>
      </c>
      <c r="JC77" s="341">
        <v>184.54319650122682</v>
      </c>
      <c r="JD77" s="168">
        <v>3.983106053144823</v>
      </c>
      <c r="JE77" s="341">
        <v>158.11619918567814</v>
      </c>
      <c r="JF77" s="168">
        <v>-2.3008647633982235</v>
      </c>
      <c r="JG77" s="322"/>
      <c r="JH77" s="21" t="s">
        <v>10</v>
      </c>
      <c r="JI77" s="341">
        <v>171.66915074350695</v>
      </c>
      <c r="JJ77" s="168">
        <v>14.675435117647467</v>
      </c>
      <c r="JK77" s="341">
        <v>296.72743515863596</v>
      </c>
      <c r="JL77" s="168">
        <v>25.707610816246529</v>
      </c>
      <c r="JM77" s="341">
        <v>130.7967391968555</v>
      </c>
      <c r="JN77" s="168">
        <v>3.6698931151783398</v>
      </c>
      <c r="JO77" s="322"/>
      <c r="JP77" s="21" t="s">
        <v>10</v>
      </c>
      <c r="JQ77" s="341">
        <v>84.904577303011934</v>
      </c>
      <c r="JR77" s="168">
        <v>-10.940399041303777</v>
      </c>
      <c r="JS77" s="341">
        <v>123.07682342905854</v>
      </c>
      <c r="JT77" s="168">
        <v>-9.0870682006087975</v>
      </c>
      <c r="JU77" s="341">
        <v>231.9632125621705</v>
      </c>
      <c r="JV77" s="168">
        <v>8.5991075454421946</v>
      </c>
      <c r="JW77" s="322"/>
      <c r="JX77" s="21" t="s">
        <v>10</v>
      </c>
      <c r="JY77" s="341">
        <v>104.6583627387667</v>
      </c>
      <c r="JZ77" s="168">
        <v>-7.765706998665209</v>
      </c>
      <c r="KA77" s="341">
        <v>289.96082068048491</v>
      </c>
      <c r="KB77" s="168">
        <v>7.7622998378597714</v>
      </c>
      <c r="KC77" s="341">
        <v>179.03422911732193</v>
      </c>
      <c r="KD77" s="168">
        <v>0.79073201351376099</v>
      </c>
      <c r="KE77" s="322"/>
      <c r="KF77" s="21" t="s">
        <v>10</v>
      </c>
      <c r="KG77" s="341">
        <v>95.318531453782782</v>
      </c>
      <c r="KH77" s="168">
        <v>14.153734834342984</v>
      </c>
      <c r="KI77" s="341">
        <v>207.82679615219209</v>
      </c>
      <c r="KJ77" s="168">
        <v>4.8334191244240827</v>
      </c>
      <c r="KK77" s="341">
        <v>128.2974089233912</v>
      </c>
      <c r="KL77" s="168">
        <v>0.6397566819699847</v>
      </c>
      <c r="KM77" s="322"/>
      <c r="KN77" s="21" t="s">
        <v>10</v>
      </c>
      <c r="KO77" s="341">
        <v>34.397646382598595</v>
      </c>
      <c r="KP77" s="168">
        <v>-5.054288704870018</v>
      </c>
      <c r="KQ77" s="341">
        <v>155.32554340135195</v>
      </c>
      <c r="KR77" s="168">
        <v>8.3783677095142366</v>
      </c>
      <c r="KS77" s="341">
        <v>101.35544416195565</v>
      </c>
      <c r="KT77" s="168">
        <v>14.586900306546994</v>
      </c>
      <c r="KU77" s="322"/>
      <c r="KV77" s="21" t="s">
        <v>10</v>
      </c>
      <c r="KW77" s="341">
        <v>132.24793575878891</v>
      </c>
      <c r="KX77" s="168">
        <v>-4.3153908112281414</v>
      </c>
      <c r="KY77" s="341">
        <v>119.14864572067184</v>
      </c>
      <c r="KZ77" s="168">
        <v>-11.315098694526228</v>
      </c>
      <c r="LA77" s="341">
        <v>165.17002988895271</v>
      </c>
      <c r="LB77" s="168">
        <v>8.4400013023174836</v>
      </c>
      <c r="LC77" s="322"/>
      <c r="LD77" s="21" t="s">
        <v>10</v>
      </c>
      <c r="LE77" s="341">
        <v>154.08687014147631</v>
      </c>
      <c r="LF77" s="168">
        <v>0.14998633468839273</v>
      </c>
      <c r="LG77" s="341">
        <v>77.772286403784065</v>
      </c>
      <c r="LH77" s="168">
        <v>-17.408024464767138</v>
      </c>
      <c r="LI77" s="341">
        <v>47.108427640729779</v>
      </c>
      <c r="LJ77" s="168">
        <v>-7.2734474530574005</v>
      </c>
      <c r="LK77" s="322"/>
      <c r="LL77" s="21" t="s">
        <v>10</v>
      </c>
      <c r="LM77" s="341">
        <v>184.42565807295094</v>
      </c>
      <c r="LN77" s="168">
        <v>-1.0504825566966929</v>
      </c>
      <c r="LO77" s="341">
        <v>81.299456789576766</v>
      </c>
      <c r="LP77" s="168">
        <v>0.96051341025606973</v>
      </c>
      <c r="LQ77" s="341">
        <v>270.90495550986714</v>
      </c>
      <c r="LR77" s="168">
        <v>18.992273100737293</v>
      </c>
      <c r="LS77" s="322"/>
      <c r="LT77" s="21" t="s">
        <v>10</v>
      </c>
      <c r="LU77" s="341">
        <v>90.165055677733093</v>
      </c>
      <c r="LV77" s="168">
        <v>-2.1042258134045966</v>
      </c>
      <c r="LW77" s="341">
        <v>169.99265941878181</v>
      </c>
      <c r="LX77" s="168">
        <v>6.1655836990626369</v>
      </c>
      <c r="LY77" s="341">
        <v>127.25757548678069</v>
      </c>
      <c r="LZ77" s="168">
        <v>-0.58700821041310292</v>
      </c>
      <c r="MA77" s="322"/>
      <c r="MB77" s="21" t="s">
        <v>10</v>
      </c>
      <c r="MC77" s="341">
        <v>165.3744128949501</v>
      </c>
      <c r="MD77" s="168">
        <v>6.445981220268493E-2</v>
      </c>
      <c r="ME77" s="341">
        <v>134.41745391108734</v>
      </c>
      <c r="MF77" s="168">
        <v>9.6543994959649808</v>
      </c>
      <c r="MG77" s="341">
        <v>58.962656995947441</v>
      </c>
      <c r="MH77" s="168">
        <v>-20.833402047285105</v>
      </c>
      <c r="MI77" s="322"/>
      <c r="MJ77" s="21" t="s">
        <v>10</v>
      </c>
      <c r="MK77" s="341">
        <v>111.37812972780574</v>
      </c>
      <c r="ML77" s="168">
        <v>2.5778933938969999</v>
      </c>
      <c r="MM77" s="341">
        <v>107.70617388681529</v>
      </c>
      <c r="MN77" s="168">
        <v>4.8636344066296857</v>
      </c>
      <c r="MO77" s="341">
        <v>258.01359679142905</v>
      </c>
      <c r="MP77" s="168">
        <v>28.446759263627399</v>
      </c>
    </row>
    <row r="78" spans="1:354">
      <c r="A78" s="322"/>
      <c r="B78" s="21" t="s">
        <v>11</v>
      </c>
      <c r="C78" s="341">
        <v>101.89280094530513</v>
      </c>
      <c r="D78" s="168">
        <v>0.99826507797217801</v>
      </c>
      <c r="E78" s="341">
        <v>84.185529034324745</v>
      </c>
      <c r="F78" s="168">
        <v>4.0752616404012798</v>
      </c>
      <c r="G78" s="341">
        <v>118.63612500180663</v>
      </c>
      <c r="H78" s="168">
        <v>-0.9663292925226159</v>
      </c>
      <c r="I78" s="322"/>
      <c r="J78" s="21" t="s">
        <v>11</v>
      </c>
      <c r="K78" s="341">
        <v>116.41955393159174</v>
      </c>
      <c r="L78" s="168">
        <v>18.445229039615498</v>
      </c>
      <c r="M78" s="341">
        <v>165.72790807109195</v>
      </c>
      <c r="N78" s="168">
        <v>8.5428021672657479</v>
      </c>
      <c r="O78" s="341">
        <v>110.45721540056564</v>
      </c>
      <c r="P78" s="168">
        <v>15.820659270414495</v>
      </c>
      <c r="Q78" s="322"/>
      <c r="R78" s="21" t="s">
        <v>11</v>
      </c>
      <c r="S78" s="341">
        <v>126.23828786484883</v>
      </c>
      <c r="T78" s="168">
        <v>24.222229279944102</v>
      </c>
      <c r="U78" s="341">
        <v>165.92975536539078</v>
      </c>
      <c r="V78" s="168">
        <v>-6.69730554316439</v>
      </c>
      <c r="W78" s="341">
        <v>174.75894719373673</v>
      </c>
      <c r="X78" s="168">
        <v>5.2180516609312804</v>
      </c>
      <c r="Y78" s="322"/>
      <c r="Z78" s="21" t="s">
        <v>11</v>
      </c>
      <c r="AA78" s="341">
        <v>134.77192952559986</v>
      </c>
      <c r="AB78" s="168">
        <v>-1.5947200090339777</v>
      </c>
      <c r="AC78" s="341">
        <v>103.79620842814268</v>
      </c>
      <c r="AD78" s="168">
        <v>-22.048476333793431</v>
      </c>
      <c r="AE78" s="341">
        <v>135.69550389886578</v>
      </c>
      <c r="AF78" s="168">
        <v>-11.314977947757441</v>
      </c>
      <c r="AG78" s="322"/>
      <c r="AH78" s="21" t="s">
        <v>11</v>
      </c>
      <c r="AI78" s="341">
        <v>90.499543837938575</v>
      </c>
      <c r="AJ78" s="168">
        <v>-15.349133999434429</v>
      </c>
      <c r="AK78" s="341">
        <v>255.03294239015577</v>
      </c>
      <c r="AL78" s="168">
        <v>13.084762593631453</v>
      </c>
      <c r="AM78" s="341">
        <v>91.859701907805501</v>
      </c>
      <c r="AN78" s="168">
        <v>9.9035255871601464</v>
      </c>
      <c r="AO78" s="322"/>
      <c r="AP78" s="21" t="s">
        <v>11</v>
      </c>
      <c r="AQ78" s="341">
        <v>182.02583660588002</v>
      </c>
      <c r="AR78" s="168">
        <v>22.269242439345732</v>
      </c>
      <c r="AS78" s="341">
        <v>226.46345390792817</v>
      </c>
      <c r="AT78" s="168">
        <v>18.08214795732124</v>
      </c>
      <c r="AU78" s="341">
        <v>222.14449788032201</v>
      </c>
      <c r="AV78" s="168">
        <v>3.3542609461881199</v>
      </c>
      <c r="AW78" s="322"/>
      <c r="AX78" s="21" t="s">
        <v>11</v>
      </c>
      <c r="AY78" s="341">
        <v>137.64284059413535</v>
      </c>
      <c r="AZ78" s="168">
        <v>10.700676816117323</v>
      </c>
      <c r="BA78" s="341">
        <v>102.27739993992577</v>
      </c>
      <c r="BB78" s="168">
        <v>3.5489167918769056</v>
      </c>
      <c r="BC78" s="341">
        <v>165.61185000288307</v>
      </c>
      <c r="BD78" s="168">
        <v>10.332250048748875</v>
      </c>
      <c r="BE78" s="322"/>
      <c r="BF78" s="21" t="s">
        <v>11</v>
      </c>
      <c r="BG78" s="341">
        <v>146.55394362829523</v>
      </c>
      <c r="BH78" s="168">
        <v>10.43582358013262</v>
      </c>
      <c r="BI78" s="341">
        <v>128.21637184246774</v>
      </c>
      <c r="BJ78" s="168">
        <v>4.2233227927828523</v>
      </c>
      <c r="BK78" s="341">
        <v>243.57997952895434</v>
      </c>
      <c r="BL78" s="168">
        <v>3.3226625338134426</v>
      </c>
      <c r="BM78" s="322"/>
      <c r="BN78" s="21" t="s">
        <v>11</v>
      </c>
      <c r="BO78" s="341">
        <v>146.72925910342795</v>
      </c>
      <c r="BP78" s="168">
        <v>9.462950818960735</v>
      </c>
      <c r="BQ78" s="341">
        <v>160.07071070252255</v>
      </c>
      <c r="BR78" s="168">
        <v>-9.6108074139777955E-3</v>
      </c>
      <c r="BS78" s="341">
        <v>182.62379891033439</v>
      </c>
      <c r="BT78" s="168">
        <v>18.643895217791425</v>
      </c>
      <c r="BU78" s="322"/>
      <c r="BV78" s="21" t="s">
        <v>11</v>
      </c>
      <c r="BW78" s="341">
        <v>227.52731171123045</v>
      </c>
      <c r="BX78" s="168">
        <v>7.2084401191015104</v>
      </c>
      <c r="BY78" s="341">
        <v>122.39724136441446</v>
      </c>
      <c r="BZ78" s="168">
        <v>2.67288000881112</v>
      </c>
      <c r="CA78" s="341">
        <v>131.9063136225295</v>
      </c>
      <c r="CB78" s="168">
        <v>-9.9600584406270798</v>
      </c>
      <c r="CC78" s="322"/>
      <c r="CD78" s="21" t="s">
        <v>11</v>
      </c>
      <c r="CE78" s="341">
        <v>98.22258412333224</v>
      </c>
      <c r="CF78" s="168">
        <v>-2.7587787620432067</v>
      </c>
      <c r="CG78" s="341">
        <v>89.259412182577094</v>
      </c>
      <c r="CH78" s="168">
        <v>-0.39499729284115404</v>
      </c>
      <c r="CI78" s="341">
        <v>155.02955674495115</v>
      </c>
      <c r="CJ78" s="168">
        <v>2.8493568653127852</v>
      </c>
      <c r="CK78" s="322"/>
      <c r="CL78" s="21" t="s">
        <v>11</v>
      </c>
      <c r="CM78" s="341">
        <v>249.34723731853077</v>
      </c>
      <c r="CN78" s="168">
        <v>13.14050030154705</v>
      </c>
      <c r="CO78" s="341">
        <v>107.94804580354878</v>
      </c>
      <c r="CP78" s="168">
        <v>-3.5610351060359022</v>
      </c>
      <c r="CQ78" s="341">
        <v>168.17460784059344</v>
      </c>
      <c r="CR78" s="168">
        <v>15.037921449409879</v>
      </c>
      <c r="CS78" s="322"/>
      <c r="CT78" s="21" t="s">
        <v>11</v>
      </c>
      <c r="CU78" s="341">
        <v>183.54527614649555</v>
      </c>
      <c r="CV78" s="168">
        <v>24.125015585975092</v>
      </c>
      <c r="CW78" s="341">
        <v>61.373022866186339</v>
      </c>
      <c r="CX78" s="168">
        <v>-10.41078810865514</v>
      </c>
      <c r="CY78" s="341">
        <v>163.67879218312635</v>
      </c>
      <c r="CZ78" s="168">
        <v>-8.8877792170596166</v>
      </c>
      <c r="DA78" s="322"/>
      <c r="DB78" s="21" t="s">
        <v>11</v>
      </c>
      <c r="DC78" s="341">
        <v>100.68704291245372</v>
      </c>
      <c r="DD78" s="168">
        <v>3.8086806056879823</v>
      </c>
      <c r="DE78" s="341">
        <v>371.28919887034925</v>
      </c>
      <c r="DF78" s="168">
        <v>-4.8394865577136557</v>
      </c>
      <c r="DG78" s="341">
        <v>105.69376832002403</v>
      </c>
      <c r="DH78" s="168">
        <v>5.0258422220930612</v>
      </c>
      <c r="DI78" s="322"/>
      <c r="DJ78" s="21" t="s">
        <v>11</v>
      </c>
      <c r="DK78" s="341">
        <v>188.73888672543117</v>
      </c>
      <c r="DL78" s="168">
        <v>-5.2354006370982802</v>
      </c>
      <c r="DM78" s="341">
        <v>74.99446142784403</v>
      </c>
      <c r="DN78" s="168">
        <v>12.912618132314208</v>
      </c>
      <c r="DO78" s="341">
        <v>137.04226773148119</v>
      </c>
      <c r="DP78" s="168">
        <v>0.38051928047772776</v>
      </c>
      <c r="DQ78" s="322"/>
      <c r="DR78" s="21" t="s">
        <v>11</v>
      </c>
      <c r="DS78" s="341">
        <v>203.12061556879303</v>
      </c>
      <c r="DT78" s="168">
        <v>-9.2065144095135309</v>
      </c>
      <c r="DU78" s="341">
        <v>188.6977785819868</v>
      </c>
      <c r="DV78" s="168">
        <v>13.099921689056629</v>
      </c>
      <c r="DW78" s="341">
        <v>98.699308749048427</v>
      </c>
      <c r="DX78" s="168">
        <v>-20.7411363785059</v>
      </c>
      <c r="DY78" s="322"/>
      <c r="DZ78" s="21" t="s">
        <v>11</v>
      </c>
      <c r="EA78" s="341">
        <v>116.52571192662462</v>
      </c>
      <c r="EB78" s="168">
        <v>-2.2564896630518092</v>
      </c>
      <c r="EC78" s="341">
        <v>150.73782196856914</v>
      </c>
      <c r="ED78" s="168">
        <v>10.318948804590747</v>
      </c>
      <c r="EE78" s="341">
        <v>138.79572649325988</v>
      </c>
      <c r="EF78" s="168">
        <v>-3.8985849833328245</v>
      </c>
      <c r="EG78" s="322"/>
      <c r="EH78" s="21" t="s">
        <v>11</v>
      </c>
      <c r="EI78" s="341">
        <v>134.18941319899702</v>
      </c>
      <c r="EJ78" s="168">
        <v>2.765970218815923</v>
      </c>
      <c r="EK78" s="341">
        <v>167.56634882268008</v>
      </c>
      <c r="EL78" s="168">
        <v>-0.50834289870918781</v>
      </c>
      <c r="EM78" s="341">
        <v>132.7384693182602</v>
      </c>
      <c r="EN78" s="168">
        <v>7.6197030540993325</v>
      </c>
      <c r="EO78" s="322"/>
      <c r="EP78" s="21" t="s">
        <v>11</v>
      </c>
      <c r="EQ78" s="341">
        <v>61.586260244082837</v>
      </c>
      <c r="ER78" s="168">
        <v>7.9019464729136502</v>
      </c>
      <c r="ES78" s="341">
        <v>157.36342874515734</v>
      </c>
      <c r="ET78" s="168">
        <v>-0.42872214301333145</v>
      </c>
      <c r="EU78" s="341">
        <v>57.477530260324663</v>
      </c>
      <c r="EV78" s="168">
        <v>-1.9716480951168478</v>
      </c>
      <c r="EW78" s="322"/>
      <c r="EX78" s="21" t="s">
        <v>11</v>
      </c>
      <c r="EY78" s="341">
        <v>90.308605710048212</v>
      </c>
      <c r="EZ78" s="168">
        <v>-6.8909304267549771</v>
      </c>
      <c r="FA78" s="341">
        <v>88.151819481565823</v>
      </c>
      <c r="FB78" s="168">
        <v>-9.0127857138677854</v>
      </c>
      <c r="FC78" s="341">
        <v>286.13842662353312</v>
      </c>
      <c r="FD78" s="168">
        <v>5.6166319014394617E-2</v>
      </c>
      <c r="FE78" s="322"/>
      <c r="FF78" s="21" t="s">
        <v>11</v>
      </c>
      <c r="FG78" s="341">
        <v>119.76942026340402</v>
      </c>
      <c r="FH78" s="168">
        <v>2.1035607607310993</v>
      </c>
      <c r="FI78" s="341">
        <v>211.23410907155903</v>
      </c>
      <c r="FJ78" s="168">
        <v>12.067669601095048</v>
      </c>
      <c r="FK78" s="341">
        <v>64.946438860339896</v>
      </c>
      <c r="FL78" s="168">
        <v>-15.5210146599089</v>
      </c>
      <c r="FM78" s="322"/>
      <c r="FN78" s="21" t="s">
        <v>11</v>
      </c>
      <c r="FO78" s="341">
        <v>92.784816197130525</v>
      </c>
      <c r="FP78" s="168">
        <v>-9.5744181240803528E-2</v>
      </c>
      <c r="FQ78" s="341">
        <v>247.27342226321147</v>
      </c>
      <c r="FR78" s="168">
        <v>5.2015206289411253</v>
      </c>
      <c r="FS78" s="341">
        <v>118.68366193824896</v>
      </c>
      <c r="FT78" s="168">
        <v>-13.56800559207494</v>
      </c>
      <c r="FU78" s="322"/>
      <c r="FV78" s="21" t="s">
        <v>11</v>
      </c>
      <c r="FW78" s="341">
        <v>130.10025536615998</v>
      </c>
      <c r="FX78" s="168">
        <v>-12.493412428450497</v>
      </c>
      <c r="FY78" s="341">
        <v>175.61274691663857</v>
      </c>
      <c r="FZ78" s="168">
        <v>-5.3770989628231547</v>
      </c>
      <c r="GA78" s="341">
        <v>116.24538108565703</v>
      </c>
      <c r="GB78" s="168">
        <v>3.8582741243045291</v>
      </c>
      <c r="GC78" s="322"/>
      <c r="GD78" s="21" t="s">
        <v>11</v>
      </c>
      <c r="GE78" s="341">
        <v>149.76916916293987</v>
      </c>
      <c r="GF78" s="168">
        <v>-1.8858305875783827</v>
      </c>
      <c r="GG78" s="341">
        <v>100.77785409801872</v>
      </c>
      <c r="GH78" s="168">
        <v>-4.6126959816367759</v>
      </c>
      <c r="GI78" s="341">
        <v>51.235232164307405</v>
      </c>
      <c r="GJ78" s="168">
        <v>-10.1885302043965</v>
      </c>
      <c r="GK78" s="322"/>
      <c r="GL78" s="21" t="s">
        <v>11</v>
      </c>
      <c r="GM78" s="341">
        <v>151.88826577197244</v>
      </c>
      <c r="GN78" s="168">
        <v>1.1933957943656992</v>
      </c>
      <c r="GO78" s="341">
        <v>111.17042627668313</v>
      </c>
      <c r="GP78" s="168">
        <v>-4.7588450103023803</v>
      </c>
      <c r="GQ78" s="341">
        <v>151.84902519717841</v>
      </c>
      <c r="GR78" s="168">
        <v>1.8748943844848043</v>
      </c>
      <c r="GS78" s="322"/>
      <c r="GT78" s="21" t="s">
        <v>11</v>
      </c>
      <c r="GU78" s="341">
        <v>107.21460690599258</v>
      </c>
      <c r="GV78" s="168">
        <v>21.230314736703178</v>
      </c>
      <c r="GW78" s="341">
        <v>86.312966397666983</v>
      </c>
      <c r="GX78" s="168">
        <v>2.6733835723660349</v>
      </c>
      <c r="GY78" s="341">
        <v>235.58412006886888</v>
      </c>
      <c r="GZ78" s="168">
        <v>9.4010789728392865</v>
      </c>
      <c r="HA78" s="322"/>
      <c r="HB78" s="21" t="s">
        <v>11</v>
      </c>
      <c r="HC78" s="341">
        <v>211.89064507675968</v>
      </c>
      <c r="HD78" s="168">
        <v>20.34141764326229</v>
      </c>
      <c r="HE78" s="341">
        <v>142.89471488196111</v>
      </c>
      <c r="HF78" s="168">
        <v>-20.139351453013958</v>
      </c>
      <c r="HG78" s="341">
        <v>72.538986911560286</v>
      </c>
      <c r="HH78" s="168">
        <v>-11.136552474350978</v>
      </c>
      <c r="HI78" s="322"/>
      <c r="HJ78" s="21" t="s">
        <v>11</v>
      </c>
      <c r="HK78" s="341">
        <v>49.672321982970196</v>
      </c>
      <c r="HL78" s="168">
        <v>-29.839248562573346</v>
      </c>
      <c r="HM78" s="341">
        <v>90.786679484102933</v>
      </c>
      <c r="HN78" s="168">
        <v>7.6429564602457276</v>
      </c>
      <c r="HO78" s="341">
        <v>95.024796381521426</v>
      </c>
      <c r="HP78" s="168">
        <v>-6.0017177169135323</v>
      </c>
      <c r="HQ78" s="322"/>
      <c r="HR78" s="21" t="s">
        <v>11</v>
      </c>
      <c r="HS78" s="341">
        <v>123.61815997862959</v>
      </c>
      <c r="HT78" s="168">
        <v>-9.8952257823864471</v>
      </c>
      <c r="HU78" s="341">
        <v>183.17526206077221</v>
      </c>
      <c r="HV78" s="168">
        <v>6.7485666900768848</v>
      </c>
      <c r="HW78" s="341">
        <v>58.71535768910973</v>
      </c>
      <c r="HX78" s="168">
        <v>-10.240770226200652</v>
      </c>
      <c r="HY78" s="322"/>
      <c r="HZ78" s="21" t="s">
        <v>11</v>
      </c>
      <c r="IA78" s="341">
        <v>86.164311705052185</v>
      </c>
      <c r="IB78" s="168">
        <v>4.9333349842222987</v>
      </c>
      <c r="IC78" s="341">
        <v>148.39527074259669</v>
      </c>
      <c r="ID78" s="168">
        <v>17.195473023930603</v>
      </c>
      <c r="IE78" s="341">
        <v>127.21845734704259</v>
      </c>
      <c r="IF78" s="168">
        <v>0.13196414980185978</v>
      </c>
      <c r="IG78" s="322"/>
      <c r="IH78" s="21" t="s">
        <v>11</v>
      </c>
      <c r="II78" s="341">
        <v>150.74401389954852</v>
      </c>
      <c r="IJ78" s="168">
        <v>-0.92726544774912156</v>
      </c>
      <c r="IK78" s="341">
        <v>181.67473992475485</v>
      </c>
      <c r="IL78" s="168">
        <v>7.5279001534356667</v>
      </c>
      <c r="IM78" s="341">
        <v>128.08505116718709</v>
      </c>
      <c r="IN78" s="168">
        <v>10.470294059668234</v>
      </c>
      <c r="IO78" s="341">
        <v>349.06947317475675</v>
      </c>
      <c r="IP78" s="168">
        <v>28.310260838636935</v>
      </c>
      <c r="IQ78" s="322"/>
      <c r="IR78" s="21" t="s">
        <v>11</v>
      </c>
      <c r="IS78" s="341">
        <v>94.404047511066437</v>
      </c>
      <c r="IT78" s="168">
        <v>1.0382310633871015</v>
      </c>
      <c r="IU78" s="341">
        <v>90.981524010792839</v>
      </c>
      <c r="IV78" s="168">
        <v>0.20388667354413315</v>
      </c>
      <c r="IW78" s="341">
        <v>104.22645911601738</v>
      </c>
      <c r="IX78" s="168">
        <v>7.098564309444086</v>
      </c>
      <c r="IY78" s="322"/>
      <c r="IZ78" s="21" t="s">
        <v>11</v>
      </c>
      <c r="JA78" s="341">
        <v>199.86646588225207</v>
      </c>
      <c r="JB78" s="168">
        <v>7.4997225897914177</v>
      </c>
      <c r="JC78" s="341">
        <v>199.00053795492173</v>
      </c>
      <c r="JD78" s="168">
        <v>10.604676321790834</v>
      </c>
      <c r="JE78" s="341">
        <v>96.983216385708602</v>
      </c>
      <c r="JF78" s="168">
        <v>3.4692441931700557</v>
      </c>
      <c r="JG78" s="322"/>
      <c r="JH78" s="21" t="s">
        <v>11</v>
      </c>
      <c r="JI78" s="341">
        <v>162.20445769139488</v>
      </c>
      <c r="JJ78" s="168">
        <v>11.044979046292823</v>
      </c>
      <c r="JK78" s="341">
        <v>407.67575852448454</v>
      </c>
      <c r="JL78" s="168">
        <v>33.816893656670118</v>
      </c>
      <c r="JM78" s="341">
        <v>138.62395438173584</v>
      </c>
      <c r="JN78" s="168">
        <v>-1.0741001369656402</v>
      </c>
      <c r="JO78" s="322"/>
      <c r="JP78" s="21" t="s">
        <v>11</v>
      </c>
      <c r="JQ78" s="341">
        <v>110.33153171379729</v>
      </c>
      <c r="JR78" s="168">
        <v>10.71951453607933</v>
      </c>
      <c r="JS78" s="341">
        <v>117.61618207640925</v>
      </c>
      <c r="JT78" s="168">
        <v>1.8187668484603137</v>
      </c>
      <c r="JU78" s="341">
        <v>178.03239297080736</v>
      </c>
      <c r="JV78" s="168">
        <v>2.8473110259418917</v>
      </c>
      <c r="JW78" s="322"/>
      <c r="JX78" s="21" t="s">
        <v>11</v>
      </c>
      <c r="JY78" s="341">
        <v>102.26487754746843</v>
      </c>
      <c r="JZ78" s="168">
        <v>-0.55984459129737729</v>
      </c>
      <c r="KA78" s="341">
        <v>246.06660632177241</v>
      </c>
      <c r="KB78" s="168">
        <v>3.5801859499784427E-2</v>
      </c>
      <c r="KC78" s="341">
        <v>263.26083569757287</v>
      </c>
      <c r="KD78" s="168">
        <v>27.102545377723047</v>
      </c>
      <c r="KE78" s="322"/>
      <c r="KF78" s="21" t="s">
        <v>11</v>
      </c>
      <c r="KG78" s="341">
        <v>112.33611115706282</v>
      </c>
      <c r="KH78" s="168">
        <v>5.3390918725842624</v>
      </c>
      <c r="KI78" s="341">
        <v>202.9220955101251</v>
      </c>
      <c r="KJ78" s="168">
        <v>4.4303018717098013</v>
      </c>
      <c r="KK78" s="341">
        <v>87.41246120540228</v>
      </c>
      <c r="KL78" s="168">
        <v>-3.8798249929255775</v>
      </c>
      <c r="KM78" s="322"/>
      <c r="KN78" s="21" t="s">
        <v>11</v>
      </c>
      <c r="KO78" s="341">
        <v>36.858342500037054</v>
      </c>
      <c r="KP78" s="168">
        <v>13.121355888072344</v>
      </c>
      <c r="KQ78" s="341">
        <v>161.01808559739857</v>
      </c>
      <c r="KR78" s="168">
        <v>2.0677994172081213</v>
      </c>
      <c r="KS78" s="341">
        <v>132.03733760430603</v>
      </c>
      <c r="KT78" s="168">
        <v>17.325189186255614</v>
      </c>
      <c r="KU78" s="322"/>
      <c r="KV78" s="21" t="s">
        <v>11</v>
      </c>
      <c r="KW78" s="341">
        <v>128.50619149701046</v>
      </c>
      <c r="KX78" s="168">
        <v>-4.9373689709097732</v>
      </c>
      <c r="KY78" s="341">
        <v>121.25938127952996</v>
      </c>
      <c r="KZ78" s="168">
        <v>-5.2147008269941182</v>
      </c>
      <c r="LA78" s="341">
        <v>124.82681125777931</v>
      </c>
      <c r="LB78" s="168">
        <v>5.7790143494520549</v>
      </c>
      <c r="LC78" s="322"/>
      <c r="LD78" s="21" t="s">
        <v>11</v>
      </c>
      <c r="LE78" s="341">
        <v>154.89339927702773</v>
      </c>
      <c r="LF78" s="168">
        <v>0.18882970327784676</v>
      </c>
      <c r="LG78" s="341">
        <v>92.774738515494718</v>
      </c>
      <c r="LH78" s="168">
        <v>-17.70979120754447</v>
      </c>
      <c r="LI78" s="341">
        <v>50.749570713997343</v>
      </c>
      <c r="LJ78" s="168">
        <v>-8.1461485500934572</v>
      </c>
      <c r="LK78" s="322"/>
      <c r="LL78" s="21" t="s">
        <v>11</v>
      </c>
      <c r="LM78" s="341">
        <v>224.7437230318437</v>
      </c>
      <c r="LN78" s="168">
        <v>-1.3616379827283538</v>
      </c>
      <c r="LO78" s="341">
        <v>74.041074277587981</v>
      </c>
      <c r="LP78" s="168">
        <v>-2.5539260607260701</v>
      </c>
      <c r="LQ78" s="341">
        <v>217.7396433821192</v>
      </c>
      <c r="LR78" s="168">
        <v>22.214737422636759</v>
      </c>
      <c r="LS78" s="322"/>
      <c r="LT78" s="21" t="s">
        <v>11</v>
      </c>
      <c r="LU78" s="341">
        <v>102.13162167351165</v>
      </c>
      <c r="LV78" s="168">
        <v>2.1796132212079442</v>
      </c>
      <c r="LW78" s="341">
        <v>168.03264708413587</v>
      </c>
      <c r="LX78" s="168">
        <v>7.5571019052175643</v>
      </c>
      <c r="LY78" s="341">
        <v>140.05293593772251</v>
      </c>
      <c r="LZ78" s="168">
        <v>2.1832741667678306</v>
      </c>
      <c r="MA78" s="322"/>
      <c r="MB78" s="21" t="s">
        <v>11</v>
      </c>
      <c r="MC78" s="341">
        <v>126.44343176686444</v>
      </c>
      <c r="MD78" s="168">
        <v>-2.8917800833983165</v>
      </c>
      <c r="ME78" s="341">
        <v>134.4790165964786</v>
      </c>
      <c r="MF78" s="168">
        <v>12.227600317527546</v>
      </c>
      <c r="MG78" s="341">
        <v>61.3756152882873</v>
      </c>
      <c r="MH78" s="168">
        <v>-20.184953951094769</v>
      </c>
      <c r="MI78" s="322"/>
      <c r="MJ78" s="21" t="s">
        <v>11</v>
      </c>
      <c r="MK78" s="341">
        <v>135.29094128083383</v>
      </c>
      <c r="ML78" s="168">
        <v>5.6909149555580001</v>
      </c>
      <c r="MM78" s="341">
        <v>140.69271179197881</v>
      </c>
      <c r="MN78" s="168">
        <v>1.9334218047556817</v>
      </c>
      <c r="MO78" s="341">
        <v>262.0183953936729</v>
      </c>
      <c r="MP78" s="168">
        <v>28.366032255682114</v>
      </c>
    </row>
    <row r="79" spans="1:354">
      <c r="A79" s="322"/>
      <c r="B79" s="21"/>
      <c r="C79" s="341"/>
      <c r="D79" s="168"/>
      <c r="E79" s="341"/>
      <c r="F79" s="168"/>
      <c r="G79" s="341"/>
      <c r="H79" s="168"/>
      <c r="I79" s="322"/>
      <c r="J79" s="21"/>
      <c r="K79" s="341"/>
      <c r="L79" s="168"/>
      <c r="M79" s="341"/>
      <c r="N79" s="168"/>
      <c r="O79" s="341"/>
      <c r="P79" s="168"/>
      <c r="Q79" s="322"/>
      <c r="R79" s="21"/>
      <c r="S79" s="341"/>
      <c r="T79" s="168"/>
      <c r="U79" s="341"/>
      <c r="V79" s="168"/>
      <c r="W79" s="341"/>
      <c r="X79" s="168"/>
      <c r="Y79" s="322"/>
      <c r="Z79" s="21"/>
      <c r="AA79" s="341"/>
      <c r="AB79" s="168"/>
      <c r="AC79" s="341"/>
      <c r="AD79" s="168"/>
      <c r="AE79" s="341"/>
      <c r="AF79" s="168"/>
      <c r="AG79" s="322"/>
      <c r="AH79" s="21"/>
      <c r="AI79" s="341"/>
      <c r="AJ79" s="168"/>
      <c r="AK79" s="341"/>
      <c r="AL79" s="168"/>
      <c r="AM79" s="341"/>
      <c r="AN79" s="168"/>
      <c r="AO79" s="322"/>
      <c r="AP79" s="21"/>
      <c r="AQ79" s="341"/>
      <c r="AR79" s="168"/>
      <c r="AS79" s="341"/>
      <c r="AT79" s="168"/>
      <c r="AU79" s="341"/>
      <c r="AV79" s="168"/>
      <c r="AW79" s="322"/>
      <c r="AX79" s="21"/>
      <c r="AY79" s="341"/>
      <c r="AZ79" s="168"/>
      <c r="BA79" s="341"/>
      <c r="BB79" s="168"/>
      <c r="BC79" s="341"/>
      <c r="BD79" s="168"/>
      <c r="BE79" s="322"/>
      <c r="BF79" s="21"/>
      <c r="BG79" s="341"/>
      <c r="BH79" s="168"/>
      <c r="BI79" s="341"/>
      <c r="BJ79" s="168"/>
      <c r="BK79" s="341"/>
      <c r="BL79" s="168"/>
      <c r="BM79" s="322"/>
      <c r="BN79" s="21"/>
      <c r="BO79" s="341"/>
      <c r="BP79" s="168"/>
      <c r="BQ79" s="341"/>
      <c r="BR79" s="168"/>
      <c r="BS79" s="341"/>
      <c r="BT79" s="168"/>
      <c r="BU79" s="322"/>
      <c r="BV79" s="21"/>
      <c r="BW79" s="341"/>
      <c r="BX79" s="168"/>
      <c r="BY79" s="341"/>
      <c r="BZ79" s="168"/>
      <c r="CA79" s="341"/>
      <c r="CB79" s="168"/>
      <c r="CC79" s="322"/>
      <c r="CD79" s="21"/>
      <c r="CE79" s="341"/>
      <c r="CF79" s="168"/>
      <c r="CG79" s="341"/>
      <c r="CH79" s="168"/>
      <c r="CI79" s="341"/>
      <c r="CJ79" s="168"/>
      <c r="CK79" s="322"/>
      <c r="CL79" s="21"/>
      <c r="CM79" s="341"/>
      <c r="CN79" s="168"/>
      <c r="CO79" s="341"/>
      <c r="CP79" s="168"/>
      <c r="CQ79" s="341"/>
      <c r="CR79" s="168"/>
      <c r="CS79" s="322"/>
      <c r="CT79" s="21"/>
      <c r="CU79" s="341"/>
      <c r="CV79" s="168"/>
      <c r="CW79" s="341"/>
      <c r="CX79" s="168"/>
      <c r="CY79" s="341"/>
      <c r="CZ79" s="168"/>
      <c r="DA79" s="322"/>
      <c r="DB79" s="21"/>
      <c r="DC79" s="341"/>
      <c r="DD79" s="168"/>
      <c r="DE79" s="341"/>
      <c r="DF79" s="168"/>
      <c r="DG79" s="341"/>
      <c r="DH79" s="168"/>
      <c r="DI79" s="322"/>
      <c r="DJ79" s="21"/>
      <c r="DK79" s="341"/>
      <c r="DL79" s="168"/>
      <c r="DM79" s="341"/>
      <c r="DN79" s="168"/>
      <c r="DO79" s="341"/>
      <c r="DP79" s="168"/>
      <c r="DQ79" s="322"/>
      <c r="DR79" s="21"/>
      <c r="DS79" s="341"/>
      <c r="DT79" s="168"/>
      <c r="DU79" s="341"/>
      <c r="DV79" s="168"/>
      <c r="DW79" s="341"/>
      <c r="DX79" s="168"/>
      <c r="DY79" s="322"/>
      <c r="DZ79" s="21"/>
      <c r="EA79" s="341"/>
      <c r="EB79" s="168"/>
      <c r="EC79" s="341"/>
      <c r="ED79" s="168"/>
      <c r="EE79" s="341"/>
      <c r="EF79" s="168"/>
      <c r="EG79" s="322"/>
      <c r="EH79" s="21"/>
      <c r="EI79" s="341"/>
      <c r="EJ79" s="168"/>
      <c r="EK79" s="341"/>
      <c r="EL79" s="168"/>
      <c r="EM79" s="341"/>
      <c r="EN79" s="168"/>
      <c r="EO79" s="322"/>
      <c r="EP79" s="21"/>
      <c r="EQ79" s="341"/>
      <c r="ER79" s="168"/>
      <c r="ES79" s="341"/>
      <c r="ET79" s="168"/>
      <c r="EU79" s="341"/>
      <c r="EV79" s="168"/>
      <c r="EW79" s="322"/>
      <c r="EX79" s="21"/>
      <c r="EY79" s="341"/>
      <c r="EZ79" s="168"/>
      <c r="FA79" s="341"/>
      <c r="FB79" s="168"/>
      <c r="FC79" s="341"/>
      <c r="FD79" s="168"/>
      <c r="FE79" s="322"/>
      <c r="FF79" s="21"/>
      <c r="FG79" s="341"/>
      <c r="FH79" s="168"/>
      <c r="FI79" s="341"/>
      <c r="FJ79" s="168"/>
      <c r="FK79" s="341"/>
      <c r="FL79" s="168"/>
      <c r="FM79" s="322"/>
      <c r="FN79" s="21"/>
      <c r="FO79" s="341"/>
      <c r="FP79" s="168"/>
      <c r="FQ79" s="341"/>
      <c r="FR79" s="168"/>
      <c r="FS79" s="341"/>
      <c r="FT79" s="168"/>
      <c r="FU79" s="322"/>
      <c r="FV79" s="21"/>
      <c r="FW79" s="341"/>
      <c r="FX79" s="168"/>
      <c r="FY79" s="341"/>
      <c r="FZ79" s="168"/>
      <c r="GA79" s="341"/>
      <c r="GB79" s="168"/>
      <c r="GC79" s="322"/>
      <c r="GD79" s="21"/>
      <c r="GE79" s="341"/>
      <c r="GF79" s="168"/>
      <c r="GG79" s="341"/>
      <c r="GH79" s="168"/>
      <c r="GI79" s="341"/>
      <c r="GJ79" s="168"/>
      <c r="GK79" s="322"/>
      <c r="GL79" s="21"/>
      <c r="GM79" s="341"/>
      <c r="GN79" s="168"/>
      <c r="GO79" s="341"/>
      <c r="GP79" s="168"/>
      <c r="GQ79" s="341"/>
      <c r="GR79" s="168"/>
      <c r="GS79" s="322"/>
      <c r="GT79" s="21"/>
      <c r="GU79" s="341"/>
      <c r="GV79" s="168"/>
      <c r="GW79" s="341"/>
      <c r="GX79" s="168"/>
      <c r="GY79" s="341"/>
      <c r="GZ79" s="168"/>
      <c r="HA79" s="322"/>
      <c r="HB79" s="21"/>
      <c r="HC79" s="341"/>
      <c r="HD79" s="168"/>
      <c r="HE79" s="341"/>
      <c r="HF79" s="168"/>
      <c r="HG79" s="341"/>
      <c r="HH79" s="168"/>
      <c r="HI79" s="322"/>
      <c r="HJ79" s="21"/>
      <c r="HK79" s="341"/>
      <c r="HL79" s="168"/>
      <c r="HM79" s="341"/>
      <c r="HN79" s="168"/>
      <c r="HO79" s="341"/>
      <c r="HP79" s="168"/>
      <c r="HQ79" s="322"/>
      <c r="HR79" s="21"/>
      <c r="HS79" s="341"/>
      <c r="HT79" s="168"/>
      <c r="HU79" s="341"/>
      <c r="HV79" s="168"/>
      <c r="HW79" s="341"/>
      <c r="HX79" s="168"/>
      <c r="HY79" s="322"/>
      <c r="HZ79" s="21"/>
      <c r="IA79" s="341"/>
      <c r="IB79" s="168"/>
      <c r="IC79" s="341"/>
      <c r="ID79" s="168"/>
      <c r="IE79" s="341"/>
      <c r="IF79" s="168"/>
      <c r="IG79" s="322"/>
      <c r="IH79" s="21"/>
      <c r="II79" s="341"/>
      <c r="IJ79" s="168"/>
      <c r="IK79" s="341"/>
      <c r="IL79" s="168"/>
      <c r="IM79" s="341"/>
      <c r="IN79" s="168"/>
      <c r="IO79" s="341"/>
      <c r="IP79" s="168"/>
      <c r="IQ79" s="322"/>
      <c r="IR79" s="21"/>
      <c r="IS79" s="341"/>
      <c r="IT79" s="168"/>
      <c r="IU79" s="341"/>
      <c r="IV79" s="168"/>
      <c r="IW79" s="341"/>
      <c r="IX79" s="168"/>
      <c r="IY79" s="322"/>
      <c r="IZ79" s="21"/>
      <c r="JA79" s="341"/>
      <c r="JB79" s="168"/>
      <c r="JC79" s="341"/>
      <c r="JD79" s="168"/>
      <c r="JE79" s="341"/>
      <c r="JF79" s="168"/>
      <c r="JG79" s="322"/>
      <c r="JH79" s="21"/>
      <c r="JI79" s="341"/>
      <c r="JJ79" s="168"/>
      <c r="JK79" s="341"/>
      <c r="JL79" s="168"/>
      <c r="JM79" s="341"/>
      <c r="JN79" s="168"/>
      <c r="JO79" s="322"/>
      <c r="JP79" s="21"/>
      <c r="JQ79" s="341"/>
      <c r="JR79" s="168"/>
      <c r="JS79" s="341"/>
      <c r="JT79" s="168"/>
      <c r="JU79" s="341"/>
      <c r="JV79" s="168"/>
      <c r="JW79" s="322"/>
      <c r="JX79" s="21"/>
      <c r="JY79" s="341"/>
      <c r="JZ79" s="168"/>
      <c r="KA79" s="341"/>
      <c r="KB79" s="168"/>
      <c r="KC79" s="341"/>
      <c r="KD79" s="168"/>
      <c r="KE79" s="322"/>
      <c r="KF79" s="21"/>
      <c r="KG79" s="341"/>
      <c r="KH79" s="168"/>
      <c r="KI79" s="341"/>
      <c r="KJ79" s="168"/>
      <c r="KK79" s="341"/>
      <c r="KL79" s="168"/>
      <c r="KM79" s="322"/>
      <c r="KN79" s="21"/>
      <c r="KO79" s="341"/>
      <c r="KP79" s="168"/>
      <c r="KQ79" s="341"/>
      <c r="KR79" s="168"/>
      <c r="KS79" s="341"/>
      <c r="KT79" s="168"/>
      <c r="KU79" s="322"/>
      <c r="KV79" s="21"/>
      <c r="KW79" s="341"/>
      <c r="KX79" s="168"/>
      <c r="KY79" s="341"/>
      <c r="KZ79" s="168"/>
      <c r="LA79" s="341"/>
      <c r="LB79" s="168"/>
      <c r="LC79" s="322"/>
      <c r="LD79" s="21"/>
      <c r="LE79" s="341"/>
      <c r="LF79" s="168"/>
      <c r="LG79" s="341"/>
      <c r="LH79" s="168"/>
      <c r="LI79" s="341"/>
      <c r="LJ79" s="168"/>
      <c r="LK79" s="322"/>
      <c r="LL79" s="21"/>
      <c r="LM79" s="341"/>
      <c r="LN79" s="168"/>
      <c r="LO79" s="341"/>
      <c r="LP79" s="168"/>
      <c r="LQ79" s="341"/>
      <c r="LR79" s="168"/>
      <c r="LS79" s="322"/>
      <c r="LT79" s="21"/>
      <c r="LU79" s="341"/>
      <c r="LV79" s="168"/>
      <c r="LW79" s="341"/>
      <c r="LX79" s="168"/>
      <c r="LY79" s="341"/>
      <c r="LZ79" s="168"/>
      <c r="MA79" s="322"/>
      <c r="MB79" s="21"/>
      <c r="MC79" s="341"/>
      <c r="MD79" s="168"/>
      <c r="ME79" s="341"/>
      <c r="MF79" s="168"/>
      <c r="MG79" s="341"/>
      <c r="MH79" s="168"/>
      <c r="MI79" s="322"/>
      <c r="MJ79" s="21"/>
      <c r="MK79" s="341"/>
      <c r="ML79" s="168"/>
      <c r="MM79" s="341"/>
      <c r="MN79" s="168"/>
      <c r="MO79" s="341"/>
      <c r="MP79" s="168"/>
    </row>
    <row r="80" spans="1:354">
      <c r="A80" s="322">
        <v>2026</v>
      </c>
      <c r="B80" s="21" t="s">
        <v>8</v>
      </c>
      <c r="C80" s="341">
        <v>96.20743371444847</v>
      </c>
      <c r="D80" s="168">
        <v>-2.8920757640828612</v>
      </c>
      <c r="E80" s="341">
        <v>75.40146152177779</v>
      </c>
      <c r="F80" s="168">
        <v>-4.2189569832664375</v>
      </c>
      <c r="G80" s="341">
        <v>115.88077111411997</v>
      </c>
      <c r="H80" s="168">
        <v>-2.0572745267880066</v>
      </c>
      <c r="I80" s="322">
        <v>2026</v>
      </c>
      <c r="J80" s="21" t="s">
        <v>8</v>
      </c>
      <c r="K80" s="341">
        <v>84.84209573705489</v>
      </c>
      <c r="L80" s="168">
        <v>11.059189311031275</v>
      </c>
      <c r="M80" s="341">
        <v>132.37641870606254</v>
      </c>
      <c r="N80" s="168">
        <v>11.785873990355512</v>
      </c>
      <c r="O80" s="341">
        <v>88.855181954393643</v>
      </c>
      <c r="P80" s="168">
        <v>21.155069698750694</v>
      </c>
      <c r="Q80" s="322">
        <v>2026</v>
      </c>
      <c r="R80" s="21" t="s">
        <v>8</v>
      </c>
      <c r="S80" s="341">
        <v>163.1503737607382</v>
      </c>
      <c r="T80" s="168">
        <v>26.361857280158716</v>
      </c>
      <c r="U80" s="341">
        <v>145.46520893686468</v>
      </c>
      <c r="V80" s="168">
        <v>8.197482358123537</v>
      </c>
      <c r="W80" s="341">
        <v>135.14987822404751</v>
      </c>
      <c r="X80" s="168">
        <v>-3.4831504192586777</v>
      </c>
      <c r="Y80" s="322">
        <v>2026</v>
      </c>
      <c r="Z80" s="21" t="s">
        <v>8</v>
      </c>
      <c r="AA80" s="341">
        <v>126.14606746127753</v>
      </c>
      <c r="AB80" s="168">
        <v>0.95580627551508712</v>
      </c>
      <c r="AC80" s="341">
        <v>86.908743077474185</v>
      </c>
      <c r="AD80" s="168">
        <v>-28.751787575526521</v>
      </c>
      <c r="AE80" s="341">
        <v>119.40882881608952</v>
      </c>
      <c r="AF80" s="168">
        <v>-17.104970551424046</v>
      </c>
      <c r="AG80" s="322">
        <v>2026</v>
      </c>
      <c r="AH80" s="21" t="s">
        <v>8</v>
      </c>
      <c r="AI80" s="341">
        <v>75.300108293770663</v>
      </c>
      <c r="AJ80" s="168">
        <v>-7.0868550408067819</v>
      </c>
      <c r="AK80" s="341">
        <v>217.93754007430857</v>
      </c>
      <c r="AL80" s="168">
        <v>1.7966425853599617</v>
      </c>
      <c r="AM80" s="341">
        <v>111.82816273780956</v>
      </c>
      <c r="AN80" s="168">
        <v>4.5717223776698006</v>
      </c>
      <c r="AO80" s="322">
        <v>2026</v>
      </c>
      <c r="AP80" s="21" t="s">
        <v>8</v>
      </c>
      <c r="AQ80" s="341">
        <v>148.3566542720603</v>
      </c>
      <c r="AR80" s="168">
        <v>18.344360602033476</v>
      </c>
      <c r="AS80" s="341">
        <v>245.22002964718661</v>
      </c>
      <c r="AT80" s="168">
        <v>18.48725486391001</v>
      </c>
      <c r="AU80" s="341">
        <v>200.41497638218178</v>
      </c>
      <c r="AV80" s="168">
        <v>3.2915752840690686</v>
      </c>
      <c r="AW80" s="322">
        <v>2026</v>
      </c>
      <c r="AX80" s="21" t="s">
        <v>8</v>
      </c>
      <c r="AY80" s="341">
        <v>168.67718279028529</v>
      </c>
      <c r="AZ80" s="168">
        <v>5.0478215148792174</v>
      </c>
      <c r="BA80" s="341">
        <v>99.802575825144046</v>
      </c>
      <c r="BB80" s="168">
        <v>1.2478362398845206</v>
      </c>
      <c r="BC80" s="341">
        <v>194.69098792830869</v>
      </c>
      <c r="BD80" s="168">
        <v>7.3157868762313569</v>
      </c>
      <c r="BE80" s="322">
        <v>2026</v>
      </c>
      <c r="BF80" s="21" t="s">
        <v>8</v>
      </c>
      <c r="BG80" s="341">
        <v>153.47063882483823</v>
      </c>
      <c r="BH80" s="168">
        <v>1.5972449442599412</v>
      </c>
      <c r="BI80" s="341">
        <v>161.75188845255443</v>
      </c>
      <c r="BJ80" s="168">
        <v>2.38402695579218</v>
      </c>
      <c r="BK80" s="341">
        <v>291.18385528451125</v>
      </c>
      <c r="BL80" s="168">
        <v>0.59652595190253521</v>
      </c>
      <c r="BM80" s="322">
        <v>2026</v>
      </c>
      <c r="BN80" s="21" t="s">
        <v>8</v>
      </c>
      <c r="BO80" s="341">
        <v>136.97868380310373</v>
      </c>
      <c r="BP80" s="168">
        <v>8.2710984759896604</v>
      </c>
      <c r="BQ80" s="341">
        <v>111.68374760105434</v>
      </c>
      <c r="BR80" s="168">
        <v>-6.4687632414642025</v>
      </c>
      <c r="BS80" s="341">
        <v>168.36402556588891</v>
      </c>
      <c r="BT80" s="168">
        <v>18.904782014724745</v>
      </c>
      <c r="BU80" s="322">
        <v>2026</v>
      </c>
      <c r="BV80" s="21" t="s">
        <v>8</v>
      </c>
      <c r="BW80" s="341">
        <v>192.87686031736385</v>
      </c>
      <c r="BX80" s="168">
        <v>8.4423467369043408</v>
      </c>
      <c r="BY80" s="341">
        <v>163.8435291960599</v>
      </c>
      <c r="BZ80" s="168">
        <v>2.8623756937787164</v>
      </c>
      <c r="CA80" s="341">
        <v>176.81539037289772</v>
      </c>
      <c r="CB80" s="168">
        <v>-7.2697355078166623</v>
      </c>
      <c r="CC80" s="322">
        <v>2026</v>
      </c>
      <c r="CD80" s="21" t="s">
        <v>8</v>
      </c>
      <c r="CE80" s="341">
        <v>104.41150032489992</v>
      </c>
      <c r="CF80" s="168">
        <v>2.3214441699573598</v>
      </c>
      <c r="CG80" s="341">
        <v>72.424745830454029</v>
      </c>
      <c r="CH80" s="168">
        <v>-0.37088671908617243</v>
      </c>
      <c r="CI80" s="341">
        <v>152.87822533254052</v>
      </c>
      <c r="CJ80" s="168">
        <v>3.4217519527678633</v>
      </c>
      <c r="CK80" s="322">
        <v>2026</v>
      </c>
      <c r="CL80" s="21" t="s">
        <v>8</v>
      </c>
      <c r="CM80" s="341">
        <v>276.21360551243788</v>
      </c>
      <c r="CN80" s="168">
        <v>5.496369884116973</v>
      </c>
      <c r="CO80" s="341">
        <v>106.32016561489947</v>
      </c>
      <c r="CP80" s="168">
        <v>-5.4901948286339746</v>
      </c>
      <c r="CQ80" s="341">
        <v>163.51758568411427</v>
      </c>
      <c r="CR80" s="168">
        <v>16.076555141519577</v>
      </c>
      <c r="CS80" s="322">
        <v>2026</v>
      </c>
      <c r="CT80" s="21" t="s">
        <v>8</v>
      </c>
      <c r="CU80" s="341">
        <v>155.59880835943284</v>
      </c>
      <c r="CV80" s="168">
        <v>20.766373270247087</v>
      </c>
      <c r="CW80" s="341">
        <v>60.78043835047</v>
      </c>
      <c r="CX80" s="168">
        <v>-7.5325967868434844</v>
      </c>
      <c r="CY80" s="341">
        <v>183.78364994900176</v>
      </c>
      <c r="CZ80" s="168">
        <v>-5.7725638674050685</v>
      </c>
      <c r="DA80" s="322">
        <v>2026</v>
      </c>
      <c r="DB80" s="21" t="s">
        <v>8</v>
      </c>
      <c r="DC80" s="341">
        <v>90.402741771110129</v>
      </c>
      <c r="DD80" s="168">
        <v>1.9552505089125702</v>
      </c>
      <c r="DE80" s="341">
        <v>376.71232679307485</v>
      </c>
      <c r="DF80" s="168">
        <v>8.5115099247049102</v>
      </c>
      <c r="DG80" s="341">
        <v>94.901339156434233</v>
      </c>
      <c r="DH80" s="168">
        <v>2.2730864137910771</v>
      </c>
      <c r="DI80" s="322">
        <v>2026</v>
      </c>
      <c r="DJ80" s="21" t="s">
        <v>8</v>
      </c>
      <c r="DK80" s="341">
        <v>176.14062779578651</v>
      </c>
      <c r="DL80" s="168">
        <v>-0.67572999590574057</v>
      </c>
      <c r="DM80" s="341">
        <v>53.979436716225358</v>
      </c>
      <c r="DN80" s="168">
        <v>6.6435734304860432</v>
      </c>
      <c r="DO80" s="341">
        <v>132.30518791211068</v>
      </c>
      <c r="DP80" s="168">
        <v>0.70370641550753987</v>
      </c>
      <c r="DQ80" s="322">
        <v>2026</v>
      </c>
      <c r="DR80" s="21" t="s">
        <v>8</v>
      </c>
      <c r="DS80" s="341">
        <v>190.90255587667482</v>
      </c>
      <c r="DT80" s="168">
        <v>-10.901236820136774</v>
      </c>
      <c r="DU80" s="341">
        <v>168.98964197291053</v>
      </c>
      <c r="DV80" s="168">
        <v>13.048222068841866</v>
      </c>
      <c r="DW80" s="341">
        <v>105.74547167972726</v>
      </c>
      <c r="DX80" s="168">
        <v>-10.751726070002249</v>
      </c>
      <c r="DY80" s="322">
        <v>2026</v>
      </c>
      <c r="DZ80" s="21" t="s">
        <v>8</v>
      </c>
      <c r="EA80" s="341">
        <v>125.78264526729264</v>
      </c>
      <c r="EB80" s="168">
        <v>-1.9204732554312614</v>
      </c>
      <c r="EC80" s="341">
        <v>156.46727059957391</v>
      </c>
      <c r="ED80" s="168">
        <v>5.6866980433039771</v>
      </c>
      <c r="EE80" s="341">
        <v>143.67727904748685</v>
      </c>
      <c r="EF80" s="168">
        <v>-7.4541553869896831</v>
      </c>
      <c r="EG80" s="322">
        <v>2026</v>
      </c>
      <c r="EH80" s="21" t="s">
        <v>8</v>
      </c>
      <c r="EI80" s="341">
        <v>143.17923179174406</v>
      </c>
      <c r="EJ80" s="168">
        <v>0.99840137050063049</v>
      </c>
      <c r="EK80" s="341">
        <v>134.69541348877797</v>
      </c>
      <c r="EL80" s="168">
        <v>-7.8223010031229308</v>
      </c>
      <c r="EM80" s="341">
        <v>141.62432767713287</v>
      </c>
      <c r="EN80" s="168">
        <v>10.336392355558701</v>
      </c>
      <c r="EO80" s="322">
        <v>2026</v>
      </c>
      <c r="EP80" s="21" t="s">
        <v>8</v>
      </c>
      <c r="EQ80" s="341">
        <v>74.521458757867109</v>
      </c>
      <c r="ER80" s="168">
        <v>7.2519467057571489</v>
      </c>
      <c r="ES80" s="341">
        <v>138.26275374153872</v>
      </c>
      <c r="ET80" s="168">
        <v>5.7120988266262884</v>
      </c>
      <c r="EU80" s="341">
        <v>50.136800909899996</v>
      </c>
      <c r="EV80" s="168">
        <v>-12.71182377624632</v>
      </c>
      <c r="EW80" s="322">
        <v>2026</v>
      </c>
      <c r="EX80" s="21" t="s">
        <v>8</v>
      </c>
      <c r="EY80" s="341">
        <v>71.62872470618349</v>
      </c>
      <c r="EZ80" s="168">
        <v>-1.4850519023326711</v>
      </c>
      <c r="FA80" s="341">
        <v>79.194405081543422</v>
      </c>
      <c r="FB80" s="168">
        <v>-4.5466894129492204</v>
      </c>
      <c r="FC80" s="341">
        <v>275.58312276936476</v>
      </c>
      <c r="FD80" s="168">
        <v>2.5993911931166735E-2</v>
      </c>
      <c r="FE80" s="322">
        <v>2026</v>
      </c>
      <c r="FF80" s="21" t="s">
        <v>8</v>
      </c>
      <c r="FG80" s="341">
        <v>103.4442104223707</v>
      </c>
      <c r="FH80" s="168">
        <v>-1.5786518031744095</v>
      </c>
      <c r="FI80" s="341">
        <v>202.82222606614255</v>
      </c>
      <c r="FJ80" s="168">
        <v>5.4299200785517172</v>
      </c>
      <c r="FK80" s="341">
        <v>61.273256447763835</v>
      </c>
      <c r="FL80" s="168">
        <v>-19.739637187195811</v>
      </c>
      <c r="FM80" s="322">
        <v>2026</v>
      </c>
      <c r="FN80" s="21" t="s">
        <v>8</v>
      </c>
      <c r="FO80" s="341">
        <v>91.580666777118481</v>
      </c>
      <c r="FP80" s="168">
        <v>2.8307402227975871</v>
      </c>
      <c r="FQ80" s="341">
        <v>266.43615627171988</v>
      </c>
      <c r="FR80" s="168">
        <v>1.710704612121063</v>
      </c>
      <c r="FS80" s="341">
        <v>108.74744062078169</v>
      </c>
      <c r="FT80" s="168">
        <v>-2.28759595233727</v>
      </c>
      <c r="FU80" s="322">
        <v>2026</v>
      </c>
      <c r="FV80" s="21" t="s">
        <v>8</v>
      </c>
      <c r="FW80" s="341">
        <v>98.714948246065788</v>
      </c>
      <c r="FX80" s="168">
        <v>-12.335623631919574</v>
      </c>
      <c r="FY80" s="341">
        <v>202.08008361670997</v>
      </c>
      <c r="FZ80" s="168">
        <v>1.2444223174853448</v>
      </c>
      <c r="GA80" s="341">
        <v>149.81546174487337</v>
      </c>
      <c r="GB80" s="168">
        <v>9.9374363280179807</v>
      </c>
      <c r="GC80" s="322">
        <v>2026</v>
      </c>
      <c r="GD80" s="21" t="s">
        <v>8</v>
      </c>
      <c r="GE80" s="341">
        <v>122.63668406873519</v>
      </c>
      <c r="GF80" s="168">
        <v>-3.1796769531629252</v>
      </c>
      <c r="GG80" s="341">
        <v>115.50084417747864</v>
      </c>
      <c r="GH80" s="168">
        <v>-9.1895550605100311</v>
      </c>
      <c r="GI80" s="341">
        <v>44.410782330313715</v>
      </c>
      <c r="GJ80" s="168">
        <v>-15.612658434919979</v>
      </c>
      <c r="GK80" s="322">
        <v>2026</v>
      </c>
      <c r="GL80" s="21" t="s">
        <v>8</v>
      </c>
      <c r="GM80" s="341">
        <v>109.28558164167674</v>
      </c>
      <c r="GN80" s="168">
        <v>-3.9435797244520643</v>
      </c>
      <c r="GO80" s="341">
        <v>103.6720564963228</v>
      </c>
      <c r="GP80" s="168">
        <v>-5.9826973139121833</v>
      </c>
      <c r="GQ80" s="341">
        <v>115.3076497884371</v>
      </c>
      <c r="GR80" s="168">
        <v>5.6911005295619219</v>
      </c>
      <c r="GS80" s="322">
        <v>2026</v>
      </c>
      <c r="GT80" s="21" t="s">
        <v>8</v>
      </c>
      <c r="GU80" s="341">
        <v>81.997129310890827</v>
      </c>
      <c r="GV80" s="168">
        <v>11.311353832742682</v>
      </c>
      <c r="GW80" s="341">
        <v>91.179293923255443</v>
      </c>
      <c r="GX80" s="168">
        <v>1.9793684151521376</v>
      </c>
      <c r="GY80" s="341">
        <v>271.58308562908508</v>
      </c>
      <c r="GZ80" s="168">
        <v>12.559909461995659</v>
      </c>
      <c r="HA80" s="322">
        <v>2026</v>
      </c>
      <c r="HB80" s="21" t="s">
        <v>8</v>
      </c>
      <c r="HC80" s="341">
        <v>169.74573461472536</v>
      </c>
      <c r="HD80" s="168">
        <v>12.073220162234449</v>
      </c>
      <c r="HE80" s="341">
        <v>136.86235608183205</v>
      </c>
      <c r="HF80" s="168">
        <v>-9.8314055129640678</v>
      </c>
      <c r="HG80" s="341">
        <v>71.901996618318506</v>
      </c>
      <c r="HH80" s="168">
        <v>-2.2172682261304715</v>
      </c>
      <c r="HI80" s="322">
        <v>2026</v>
      </c>
      <c r="HJ80" s="21" t="s">
        <v>8</v>
      </c>
      <c r="HK80" s="341">
        <v>52.895969989331626</v>
      </c>
      <c r="HL80" s="168">
        <v>-33.88743226851895</v>
      </c>
      <c r="HM80" s="341">
        <v>85.584461398236257</v>
      </c>
      <c r="HN80" s="168">
        <v>6.4655023174243951</v>
      </c>
      <c r="HO80" s="341">
        <v>111.72346414241616</v>
      </c>
      <c r="HP80" s="168">
        <v>-8.4649154343483275</v>
      </c>
      <c r="HQ80" s="322">
        <v>2026</v>
      </c>
      <c r="HR80" s="21" t="s">
        <v>8</v>
      </c>
      <c r="HS80" s="341">
        <v>141.1662328038723</v>
      </c>
      <c r="HT80" s="168">
        <v>-9.3353116917062806</v>
      </c>
      <c r="HU80" s="341">
        <v>162.30209615314351</v>
      </c>
      <c r="HV80" s="168">
        <v>2.4615329979015428</v>
      </c>
      <c r="HW80" s="341">
        <v>61.210461948257056</v>
      </c>
      <c r="HX80" s="168">
        <v>-1.6127230591651056</v>
      </c>
      <c r="HY80" s="322">
        <v>2026</v>
      </c>
      <c r="HZ80" s="21" t="s">
        <v>8</v>
      </c>
      <c r="IA80" s="341">
        <v>89.621657211059699</v>
      </c>
      <c r="IB80" s="168">
        <v>5.6181005524783956</v>
      </c>
      <c r="IC80" s="341">
        <v>146.96407848677435</v>
      </c>
      <c r="ID80" s="168">
        <v>14.970734544083058</v>
      </c>
      <c r="IE80" s="341">
        <v>118.80708139254993</v>
      </c>
      <c r="IF80" s="168">
        <v>-1.5995282511093336</v>
      </c>
      <c r="IG80" s="322">
        <v>2026</v>
      </c>
      <c r="IH80" s="21" t="s">
        <v>8</v>
      </c>
      <c r="II80" s="341">
        <v>166.91706051455137</v>
      </c>
      <c r="IJ80" s="168">
        <v>0.90074372496130195</v>
      </c>
      <c r="IK80" s="341">
        <v>187.20545295496194</v>
      </c>
      <c r="IL80" s="168">
        <v>7.4628775940079919</v>
      </c>
      <c r="IM80" s="341">
        <v>168.62152823533654</v>
      </c>
      <c r="IN80" s="168">
        <v>13.96134183582862</v>
      </c>
      <c r="IO80" s="341">
        <v>323.62363847892595</v>
      </c>
      <c r="IP80" s="168">
        <v>16.775876369812664</v>
      </c>
      <c r="IQ80" s="322">
        <v>2026</v>
      </c>
      <c r="IR80" s="21" t="s">
        <v>8</v>
      </c>
      <c r="IS80" s="341">
        <v>103.91812402284494</v>
      </c>
      <c r="IT80" s="168">
        <v>0.92480228119893582</v>
      </c>
      <c r="IU80" s="341">
        <v>85.985813785769494</v>
      </c>
      <c r="IV80" s="168">
        <v>-6.3700020125775865</v>
      </c>
      <c r="IW80" s="341">
        <v>100.74881477733027</v>
      </c>
      <c r="IX80" s="168">
        <v>10.874286709166412</v>
      </c>
      <c r="IY80" s="322">
        <v>2026</v>
      </c>
      <c r="IZ80" s="21" t="s">
        <v>8</v>
      </c>
      <c r="JA80" s="341">
        <v>176.54009140935395</v>
      </c>
      <c r="JB80" s="168">
        <v>5.160890975638992</v>
      </c>
      <c r="JC80" s="341">
        <v>188.52691944086632</v>
      </c>
      <c r="JD80" s="168">
        <v>10.127709542906075</v>
      </c>
      <c r="JE80" s="341">
        <v>69.35994178060804</v>
      </c>
      <c r="JF80" s="168">
        <v>-0.51600408947986409</v>
      </c>
      <c r="JG80" s="322">
        <v>2026</v>
      </c>
      <c r="JH80" s="21" t="s">
        <v>8</v>
      </c>
      <c r="JI80" s="341">
        <v>237.72836093175397</v>
      </c>
      <c r="JJ80" s="168">
        <v>13.120328260489501</v>
      </c>
      <c r="JK80" s="341">
        <v>370.60811958762253</v>
      </c>
      <c r="JL80" s="168">
        <v>38.332009252168319</v>
      </c>
      <c r="JM80" s="341">
        <v>137.87753953605872</v>
      </c>
      <c r="JN80" s="168">
        <v>6.9158026507917469</v>
      </c>
      <c r="JO80" s="322">
        <v>2026</v>
      </c>
      <c r="JP80" s="21" t="s">
        <v>8</v>
      </c>
      <c r="JQ80" s="341">
        <v>125.43103906769851</v>
      </c>
      <c r="JR80" s="168">
        <v>18.334229976803655</v>
      </c>
      <c r="JS80" s="341">
        <v>89.016734445652503</v>
      </c>
      <c r="JT80" s="168">
        <v>-0.94855274760564612</v>
      </c>
      <c r="JU80" s="341">
        <v>152.39388180617297</v>
      </c>
      <c r="JV80" s="168">
        <v>-2.116090870644868</v>
      </c>
      <c r="JW80" s="322">
        <v>2026</v>
      </c>
      <c r="JX80" s="21" t="s">
        <v>8</v>
      </c>
      <c r="JY80" s="341">
        <v>86.26829858265468</v>
      </c>
      <c r="JZ80" s="168">
        <v>1.1775463945149767</v>
      </c>
      <c r="KA80" s="341">
        <v>283.15392354673537</v>
      </c>
      <c r="KB80" s="168">
        <v>11.575847885564912</v>
      </c>
      <c r="KC80" s="341">
        <v>203.50777452033063</v>
      </c>
      <c r="KD80" s="168">
        <v>33.450289408579494</v>
      </c>
      <c r="KE80" s="322">
        <v>2026</v>
      </c>
      <c r="KF80" s="21" t="s">
        <v>8</v>
      </c>
      <c r="KG80" s="341">
        <v>134.32158735438776</v>
      </c>
      <c r="KH80" s="168">
        <v>12.615911497343419</v>
      </c>
      <c r="KI80" s="341">
        <v>184.50565436956688</v>
      </c>
      <c r="KJ80" s="168">
        <v>6.9812716319125343</v>
      </c>
      <c r="KK80" s="341">
        <v>116.00680093022407</v>
      </c>
      <c r="KL80" s="168">
        <v>2.8486315422800175</v>
      </c>
      <c r="KM80" s="322">
        <v>2026</v>
      </c>
      <c r="KN80" s="21" t="s">
        <v>8</v>
      </c>
      <c r="KO80" s="341">
        <v>36.896614023016532</v>
      </c>
      <c r="KP80" s="168">
        <v>20.523453029964116</v>
      </c>
      <c r="KQ80" s="341">
        <v>199.15252387529767</v>
      </c>
      <c r="KR80" s="168">
        <v>-9.802264831055453</v>
      </c>
      <c r="KS80" s="341">
        <v>131.42815023231037</v>
      </c>
      <c r="KT80" s="168">
        <v>22.908550731905848</v>
      </c>
      <c r="KU80" s="322">
        <v>2026</v>
      </c>
      <c r="KV80" s="21" t="s">
        <v>8</v>
      </c>
      <c r="KW80" s="341">
        <v>122.10168077843934</v>
      </c>
      <c r="KX80" s="168">
        <v>-9.5969694511038028</v>
      </c>
      <c r="KY80" s="341">
        <v>130.51512433330336</v>
      </c>
      <c r="KZ80" s="168">
        <v>-5.0770537615780711</v>
      </c>
      <c r="LA80" s="341">
        <v>135.51355527545937</v>
      </c>
      <c r="LB80" s="168">
        <v>9.6991303466055001</v>
      </c>
      <c r="LC80" s="322">
        <v>2026</v>
      </c>
      <c r="LD80" s="21" t="s">
        <v>8</v>
      </c>
      <c r="LE80" s="341">
        <v>151.45462554884367</v>
      </c>
      <c r="LF80" s="168">
        <v>0.6256047637875497</v>
      </c>
      <c r="LG80" s="341">
        <v>73.865522221407772</v>
      </c>
      <c r="LH80" s="168">
        <v>-19.351920337228265</v>
      </c>
      <c r="LI80" s="341">
        <v>49.815693521181856</v>
      </c>
      <c r="LJ80" s="168">
        <v>-3.0832052673434873</v>
      </c>
      <c r="LK80" s="322">
        <v>2026</v>
      </c>
      <c r="LL80" s="21" t="s">
        <v>8</v>
      </c>
      <c r="LM80" s="341">
        <v>149.50119036966782</v>
      </c>
      <c r="LN80" s="168">
        <v>2.3594023428836977</v>
      </c>
      <c r="LO80" s="341">
        <v>50.484004047438013</v>
      </c>
      <c r="LP80" s="168">
        <v>-20.207060565953043</v>
      </c>
      <c r="LQ80" s="341">
        <v>227.70885793426297</v>
      </c>
      <c r="LR80" s="168">
        <v>10.978659133518875</v>
      </c>
      <c r="LS80" s="322">
        <v>2026</v>
      </c>
      <c r="LT80" s="21" t="s">
        <v>8</v>
      </c>
      <c r="LU80" s="341">
        <v>73.573862867103244</v>
      </c>
      <c r="LV80" s="168">
        <v>-10.286318707377205</v>
      </c>
      <c r="LW80" s="341">
        <v>161.37588595169925</v>
      </c>
      <c r="LX80" s="168">
        <v>7.4509005479885388</v>
      </c>
      <c r="LY80" s="341">
        <v>116.52159660492948</v>
      </c>
      <c r="LZ80" s="168">
        <v>-8.5937896954013553</v>
      </c>
      <c r="MA80" s="322">
        <v>2026</v>
      </c>
      <c r="MB80" s="21" t="s">
        <v>8</v>
      </c>
      <c r="MC80" s="341">
        <v>153.69573248595384</v>
      </c>
      <c r="MD80" s="168">
        <v>-3.4178149895847412</v>
      </c>
      <c r="ME80" s="341">
        <v>133.2280105931504</v>
      </c>
      <c r="MF80" s="168">
        <v>11.639098146753724</v>
      </c>
      <c r="MG80" s="341">
        <v>55.916398919958745</v>
      </c>
      <c r="MH80" s="168">
        <v>-21.577665930339094</v>
      </c>
      <c r="MI80" s="322">
        <v>2026</v>
      </c>
      <c r="MJ80" s="21" t="s">
        <v>8</v>
      </c>
      <c r="MK80" s="341">
        <v>124.07383501019888</v>
      </c>
      <c r="ML80" s="168">
        <v>5.263148120403045</v>
      </c>
      <c r="MM80" s="341">
        <v>126.79831641395157</v>
      </c>
      <c r="MN80" s="168">
        <v>-4.9650756424194213</v>
      </c>
      <c r="MO80" s="341">
        <v>342.50084997003</v>
      </c>
      <c r="MP80" s="168">
        <v>25.831886956818323</v>
      </c>
    </row>
    <row r="81" spans="1:354" hidden="1">
      <c r="A81" s="322"/>
      <c r="B81" s="21" t="s">
        <v>9</v>
      </c>
      <c r="C81" s="341"/>
      <c r="D81" s="168"/>
      <c r="E81" s="341"/>
      <c r="F81" s="168"/>
      <c r="G81" s="341"/>
      <c r="H81" s="168"/>
      <c r="I81" s="322"/>
      <c r="J81" s="21" t="s">
        <v>9</v>
      </c>
      <c r="K81" s="341"/>
      <c r="L81" s="168"/>
      <c r="M81" s="341"/>
      <c r="N81" s="168"/>
      <c r="O81" s="341"/>
      <c r="P81" s="168"/>
      <c r="Q81" s="322"/>
      <c r="R81" s="21" t="s">
        <v>9</v>
      </c>
      <c r="S81" s="341"/>
      <c r="T81" s="168"/>
      <c r="U81" s="341"/>
      <c r="V81" s="168"/>
      <c r="W81" s="341"/>
      <c r="X81" s="168"/>
      <c r="Y81" s="322"/>
      <c r="Z81" s="21" t="s">
        <v>9</v>
      </c>
      <c r="AA81" s="341"/>
      <c r="AB81" s="168"/>
      <c r="AC81" s="341"/>
      <c r="AD81" s="168"/>
      <c r="AE81" s="341"/>
      <c r="AF81" s="168"/>
      <c r="AG81" s="322"/>
      <c r="AH81" s="21" t="s">
        <v>9</v>
      </c>
      <c r="AI81" s="341"/>
      <c r="AJ81" s="168"/>
      <c r="AK81" s="341"/>
      <c r="AL81" s="168"/>
      <c r="AM81" s="341"/>
      <c r="AN81" s="168"/>
      <c r="AO81" s="322"/>
      <c r="AP81" s="21" t="s">
        <v>9</v>
      </c>
      <c r="AQ81" s="341"/>
      <c r="AR81" s="168"/>
      <c r="AS81" s="341"/>
      <c r="AT81" s="168"/>
      <c r="AU81" s="341"/>
      <c r="AV81" s="168"/>
      <c r="AW81" s="322"/>
      <c r="AX81" s="21" t="s">
        <v>9</v>
      </c>
      <c r="AY81" s="341"/>
      <c r="AZ81" s="168"/>
      <c r="BA81" s="341"/>
      <c r="BB81" s="168"/>
      <c r="BC81" s="341"/>
      <c r="BD81" s="168"/>
      <c r="BE81" s="322"/>
      <c r="BF81" s="21" t="s">
        <v>9</v>
      </c>
      <c r="BG81" s="341"/>
      <c r="BH81" s="168"/>
      <c r="BI81" s="341"/>
      <c r="BJ81" s="168"/>
      <c r="BK81" s="341"/>
      <c r="BL81" s="168"/>
      <c r="BM81" s="322"/>
      <c r="BN81" s="21" t="s">
        <v>9</v>
      </c>
      <c r="BO81" s="341"/>
      <c r="BP81" s="168"/>
      <c r="BQ81" s="341"/>
      <c r="BR81" s="168"/>
      <c r="BS81" s="341"/>
      <c r="BT81" s="168"/>
      <c r="BU81" s="322"/>
      <c r="BV81" s="21" t="s">
        <v>9</v>
      </c>
      <c r="BW81" s="341"/>
      <c r="BX81" s="168"/>
      <c r="BY81" s="341"/>
      <c r="BZ81" s="168"/>
      <c r="CA81" s="341"/>
      <c r="CB81" s="168"/>
      <c r="CC81" s="322"/>
      <c r="CD81" s="21" t="s">
        <v>9</v>
      </c>
      <c r="CE81" s="341"/>
      <c r="CF81" s="168"/>
      <c r="CG81" s="341"/>
      <c r="CH81" s="168"/>
      <c r="CI81" s="341"/>
      <c r="CJ81" s="168"/>
      <c r="CK81" s="322"/>
      <c r="CL81" s="21" t="s">
        <v>9</v>
      </c>
      <c r="CM81" s="341"/>
      <c r="CN81" s="168"/>
      <c r="CO81" s="341"/>
      <c r="CP81" s="168"/>
      <c r="CQ81" s="341"/>
      <c r="CR81" s="168"/>
      <c r="CS81" s="322"/>
      <c r="CT81" s="21" t="s">
        <v>9</v>
      </c>
      <c r="CU81" s="341"/>
      <c r="CV81" s="168"/>
      <c r="CW81" s="341"/>
      <c r="CX81" s="168"/>
      <c r="CY81" s="341"/>
      <c r="CZ81" s="168"/>
      <c r="DA81" s="322"/>
      <c r="DB81" s="21" t="s">
        <v>9</v>
      </c>
      <c r="DC81" s="341"/>
      <c r="DD81" s="168"/>
      <c r="DE81" s="341"/>
      <c r="DF81" s="168"/>
      <c r="DG81" s="341"/>
      <c r="DH81" s="168"/>
      <c r="DI81" s="322"/>
      <c r="DJ81" s="21" t="s">
        <v>9</v>
      </c>
      <c r="DK81" s="341"/>
      <c r="DL81" s="168"/>
      <c r="DM81" s="341"/>
      <c r="DN81" s="168"/>
      <c r="DO81" s="341"/>
      <c r="DP81" s="168"/>
      <c r="DQ81" s="322"/>
      <c r="DR81" s="21" t="s">
        <v>9</v>
      </c>
      <c r="DS81" s="341"/>
      <c r="DT81" s="168"/>
      <c r="DU81" s="341"/>
      <c r="DV81" s="168"/>
      <c r="DW81" s="341"/>
      <c r="DX81" s="168"/>
      <c r="DY81" s="322"/>
      <c r="DZ81" s="21" t="s">
        <v>9</v>
      </c>
      <c r="EA81" s="341"/>
      <c r="EB81" s="168"/>
      <c r="EC81" s="341"/>
      <c r="ED81" s="168"/>
      <c r="EE81" s="341"/>
      <c r="EF81" s="168"/>
      <c r="EG81" s="322"/>
      <c r="EH81" s="21" t="s">
        <v>9</v>
      </c>
      <c r="EI81" s="341"/>
      <c r="EJ81" s="168"/>
      <c r="EK81" s="341"/>
      <c r="EL81" s="168"/>
      <c r="EM81" s="341"/>
      <c r="EN81" s="168"/>
      <c r="EO81" s="322"/>
      <c r="EP81" s="21" t="s">
        <v>9</v>
      </c>
      <c r="EQ81" s="341"/>
      <c r="ER81" s="168"/>
      <c r="ES81" s="341"/>
      <c r="ET81" s="168"/>
      <c r="EU81" s="341"/>
      <c r="EV81" s="168"/>
      <c r="EW81" s="322"/>
      <c r="EX81" s="21" t="s">
        <v>9</v>
      </c>
      <c r="EY81" s="341"/>
      <c r="EZ81" s="168"/>
      <c r="FA81" s="341"/>
      <c r="FB81" s="168"/>
      <c r="FC81" s="341"/>
      <c r="FD81" s="168"/>
      <c r="FE81" s="322"/>
      <c r="FF81" s="21" t="s">
        <v>9</v>
      </c>
      <c r="FG81" s="341"/>
      <c r="FH81" s="168"/>
      <c r="FI81" s="341"/>
      <c r="FJ81" s="168"/>
      <c r="FK81" s="341"/>
      <c r="FL81" s="168"/>
      <c r="FM81" s="322"/>
      <c r="FN81" s="21" t="s">
        <v>9</v>
      </c>
      <c r="FO81" s="341"/>
      <c r="FP81" s="168"/>
      <c r="FQ81" s="341"/>
      <c r="FR81" s="168"/>
      <c r="FS81" s="341"/>
      <c r="FT81" s="168"/>
      <c r="FU81" s="322"/>
      <c r="FV81" s="21" t="s">
        <v>9</v>
      </c>
      <c r="FW81" s="341"/>
      <c r="FX81" s="168"/>
      <c r="FY81" s="341"/>
      <c r="FZ81" s="168"/>
      <c r="GA81" s="341"/>
      <c r="GB81" s="168"/>
      <c r="GC81" s="322"/>
      <c r="GD81" s="21" t="s">
        <v>9</v>
      </c>
      <c r="GE81" s="341"/>
      <c r="GF81" s="168"/>
      <c r="GG81" s="341"/>
      <c r="GH81" s="168"/>
      <c r="GI81" s="341"/>
      <c r="GJ81" s="168"/>
      <c r="GK81" s="322"/>
      <c r="GL81" s="21" t="s">
        <v>9</v>
      </c>
      <c r="GM81" s="341"/>
      <c r="GN81" s="168"/>
      <c r="GO81" s="341"/>
      <c r="GP81" s="168"/>
      <c r="GQ81" s="341"/>
      <c r="GR81" s="168"/>
      <c r="GS81" s="322"/>
      <c r="GT81" s="21" t="s">
        <v>9</v>
      </c>
      <c r="GU81" s="341"/>
      <c r="GV81" s="168"/>
      <c r="GW81" s="341"/>
      <c r="GX81" s="168"/>
      <c r="GY81" s="341"/>
      <c r="GZ81" s="168"/>
      <c r="HA81" s="322"/>
      <c r="HB81" s="21" t="s">
        <v>9</v>
      </c>
      <c r="HC81" s="341"/>
      <c r="HD81" s="168"/>
      <c r="HE81" s="341"/>
      <c r="HF81" s="168"/>
      <c r="HG81" s="341"/>
      <c r="HH81" s="168"/>
      <c r="HI81" s="322"/>
      <c r="HJ81" s="21" t="s">
        <v>9</v>
      </c>
      <c r="HK81" s="341"/>
      <c r="HL81" s="168"/>
      <c r="HM81" s="341"/>
      <c r="HN81" s="168"/>
      <c r="HO81" s="341"/>
      <c r="HP81" s="168"/>
      <c r="HQ81" s="322"/>
      <c r="HR81" s="21" t="s">
        <v>9</v>
      </c>
      <c r="HS81" s="341"/>
      <c r="HT81" s="168"/>
      <c r="HU81" s="341"/>
      <c r="HV81" s="168"/>
      <c r="HW81" s="341"/>
      <c r="HX81" s="168"/>
      <c r="HY81" s="322"/>
      <c r="HZ81" s="21" t="s">
        <v>9</v>
      </c>
      <c r="IA81" s="341"/>
      <c r="IB81" s="168"/>
      <c r="IC81" s="341"/>
      <c r="ID81" s="168"/>
      <c r="IE81" s="341"/>
      <c r="IF81" s="168"/>
      <c r="IG81" s="322"/>
      <c r="IH81" s="21" t="s">
        <v>9</v>
      </c>
      <c r="II81" s="341"/>
      <c r="IJ81" s="168"/>
      <c r="IK81" s="341"/>
      <c r="IL81" s="168"/>
      <c r="IM81" s="341"/>
      <c r="IN81" s="168"/>
      <c r="IO81" s="341"/>
      <c r="IP81" s="168"/>
      <c r="IQ81" s="322"/>
      <c r="IR81" s="21" t="s">
        <v>9</v>
      </c>
      <c r="IS81" s="341"/>
      <c r="IT81" s="168"/>
      <c r="IU81" s="341"/>
      <c r="IV81" s="168"/>
      <c r="IW81" s="341"/>
      <c r="IX81" s="168"/>
      <c r="IY81" s="322"/>
      <c r="IZ81" s="21" t="s">
        <v>9</v>
      </c>
      <c r="JA81" s="341"/>
      <c r="JB81" s="168"/>
      <c r="JC81" s="341"/>
      <c r="JD81" s="168"/>
      <c r="JE81" s="341"/>
      <c r="JF81" s="168"/>
      <c r="JG81" s="322"/>
      <c r="JH81" s="21" t="s">
        <v>9</v>
      </c>
      <c r="JI81" s="341"/>
      <c r="JJ81" s="168"/>
      <c r="JK81" s="341"/>
      <c r="JL81" s="168"/>
      <c r="JM81" s="341"/>
      <c r="JN81" s="168"/>
      <c r="JO81" s="322"/>
      <c r="JP81" s="21" t="s">
        <v>9</v>
      </c>
      <c r="JQ81" s="341"/>
      <c r="JR81" s="168"/>
      <c r="JS81" s="341"/>
      <c r="JT81" s="168"/>
      <c r="JU81" s="341"/>
      <c r="JV81" s="168"/>
      <c r="JW81" s="322"/>
      <c r="JX81" s="21" t="s">
        <v>9</v>
      </c>
      <c r="JY81" s="341"/>
      <c r="JZ81" s="168"/>
      <c r="KA81" s="341"/>
      <c r="KB81" s="168"/>
      <c r="KC81" s="341"/>
      <c r="KD81" s="168"/>
      <c r="KE81" s="322"/>
      <c r="KF81" s="21" t="s">
        <v>9</v>
      </c>
      <c r="KG81" s="341"/>
      <c r="KH81" s="168"/>
      <c r="KI81" s="341"/>
      <c r="KJ81" s="168"/>
      <c r="KK81" s="341"/>
      <c r="KL81" s="168"/>
      <c r="KM81" s="322"/>
      <c r="KN81" s="21" t="s">
        <v>9</v>
      </c>
      <c r="KO81" s="341"/>
      <c r="KP81" s="168"/>
      <c r="KQ81" s="341"/>
      <c r="KR81" s="168"/>
      <c r="KS81" s="341"/>
      <c r="KT81" s="168"/>
      <c r="KU81" s="322"/>
      <c r="KV81" s="21" t="s">
        <v>9</v>
      </c>
      <c r="KW81" s="341"/>
      <c r="KX81" s="168"/>
      <c r="KY81" s="341"/>
      <c r="KZ81" s="168"/>
      <c r="LA81" s="341"/>
      <c r="LB81" s="168"/>
      <c r="LC81" s="322"/>
      <c r="LD81" s="21" t="s">
        <v>9</v>
      </c>
      <c r="LE81" s="341"/>
      <c r="LF81" s="168"/>
      <c r="LG81" s="341"/>
      <c r="LH81" s="168"/>
      <c r="LI81" s="341"/>
      <c r="LJ81" s="168"/>
      <c r="LK81" s="322"/>
      <c r="LL81" s="21" t="s">
        <v>9</v>
      </c>
      <c r="LM81" s="341"/>
      <c r="LN81" s="168"/>
      <c r="LO81" s="341"/>
      <c r="LP81" s="168"/>
      <c r="LQ81" s="341"/>
      <c r="LR81" s="168"/>
      <c r="LS81" s="322"/>
      <c r="LT81" s="21" t="s">
        <v>9</v>
      </c>
      <c r="LU81" s="341"/>
      <c r="LV81" s="168"/>
      <c r="LW81" s="341"/>
      <c r="LX81" s="168"/>
      <c r="LY81" s="341"/>
      <c r="LZ81" s="168"/>
      <c r="MA81" s="322"/>
      <c r="MB81" s="21" t="s">
        <v>9</v>
      </c>
      <c r="MC81" s="341"/>
      <c r="MD81" s="168"/>
      <c r="ME81" s="341"/>
      <c r="MF81" s="168"/>
      <c r="MG81" s="341"/>
      <c r="MH81" s="168"/>
      <c r="MI81" s="322"/>
      <c r="MJ81" s="21" t="s">
        <v>9</v>
      </c>
      <c r="MK81" s="341"/>
      <c r="ML81" s="168"/>
      <c r="MM81" s="341"/>
      <c r="MN81" s="168"/>
      <c r="MO81" s="341"/>
      <c r="MP81" s="168"/>
    </row>
    <row r="82" spans="1:354" hidden="1">
      <c r="A82" s="322"/>
      <c r="B82" s="21" t="s">
        <v>10</v>
      </c>
      <c r="C82" s="341"/>
      <c r="D82" s="168"/>
      <c r="E82" s="341"/>
      <c r="F82" s="168"/>
      <c r="G82" s="341"/>
      <c r="H82" s="168"/>
      <c r="I82" s="322"/>
      <c r="J82" s="21" t="s">
        <v>10</v>
      </c>
      <c r="K82" s="341"/>
      <c r="L82" s="168"/>
      <c r="M82" s="341"/>
      <c r="N82" s="168"/>
      <c r="O82" s="341"/>
      <c r="P82" s="168"/>
      <c r="Q82" s="322"/>
      <c r="R82" s="21" t="s">
        <v>10</v>
      </c>
      <c r="S82" s="341"/>
      <c r="T82" s="168"/>
      <c r="U82" s="341"/>
      <c r="V82" s="168"/>
      <c r="W82" s="341"/>
      <c r="X82" s="168"/>
      <c r="Y82" s="322"/>
      <c r="Z82" s="21" t="s">
        <v>10</v>
      </c>
      <c r="AA82" s="341"/>
      <c r="AB82" s="168"/>
      <c r="AC82" s="341"/>
      <c r="AD82" s="168"/>
      <c r="AE82" s="341"/>
      <c r="AF82" s="168"/>
      <c r="AG82" s="322"/>
      <c r="AH82" s="21" t="s">
        <v>10</v>
      </c>
      <c r="AI82" s="341"/>
      <c r="AJ82" s="168"/>
      <c r="AK82" s="341"/>
      <c r="AL82" s="168"/>
      <c r="AM82" s="341"/>
      <c r="AN82" s="168"/>
      <c r="AO82" s="322"/>
      <c r="AP82" s="21" t="s">
        <v>10</v>
      </c>
      <c r="AQ82" s="341"/>
      <c r="AR82" s="168"/>
      <c r="AS82" s="341"/>
      <c r="AT82" s="168"/>
      <c r="AU82" s="341"/>
      <c r="AV82" s="168"/>
      <c r="AW82" s="322"/>
      <c r="AX82" s="21" t="s">
        <v>10</v>
      </c>
      <c r="AY82" s="341"/>
      <c r="AZ82" s="168"/>
      <c r="BA82" s="341"/>
      <c r="BB82" s="168"/>
      <c r="BC82" s="341"/>
      <c r="BD82" s="168"/>
      <c r="BE82" s="322"/>
      <c r="BF82" s="21" t="s">
        <v>10</v>
      </c>
      <c r="BG82" s="341"/>
      <c r="BH82" s="168"/>
      <c r="BI82" s="341"/>
      <c r="BJ82" s="168"/>
      <c r="BK82" s="341"/>
      <c r="BL82" s="168"/>
      <c r="BM82" s="322"/>
      <c r="BN82" s="21" t="s">
        <v>10</v>
      </c>
      <c r="BO82" s="341"/>
      <c r="BP82" s="168"/>
      <c r="BQ82" s="341"/>
      <c r="BR82" s="168"/>
      <c r="BS82" s="341"/>
      <c r="BT82" s="168"/>
      <c r="BU82" s="322"/>
      <c r="BV82" s="21" t="s">
        <v>10</v>
      </c>
      <c r="BW82" s="341"/>
      <c r="BX82" s="168"/>
      <c r="BY82" s="341"/>
      <c r="BZ82" s="168"/>
      <c r="CA82" s="341"/>
      <c r="CB82" s="168"/>
      <c r="CC82" s="322"/>
      <c r="CD82" s="21" t="s">
        <v>10</v>
      </c>
      <c r="CE82" s="341"/>
      <c r="CF82" s="168"/>
      <c r="CG82" s="341"/>
      <c r="CH82" s="168"/>
      <c r="CI82" s="341"/>
      <c r="CJ82" s="168"/>
      <c r="CK82" s="322"/>
      <c r="CL82" s="21" t="s">
        <v>10</v>
      </c>
      <c r="CM82" s="341"/>
      <c r="CN82" s="168"/>
      <c r="CO82" s="341"/>
      <c r="CP82" s="168"/>
      <c r="CQ82" s="341"/>
      <c r="CR82" s="168"/>
      <c r="CS82" s="322"/>
      <c r="CT82" s="21" t="s">
        <v>10</v>
      </c>
      <c r="CU82" s="341"/>
      <c r="CV82" s="168"/>
      <c r="CW82" s="341"/>
      <c r="CX82" s="168"/>
      <c r="CY82" s="341"/>
      <c r="CZ82" s="168"/>
      <c r="DA82" s="322"/>
      <c r="DB82" s="21" t="s">
        <v>10</v>
      </c>
      <c r="DC82" s="341"/>
      <c r="DD82" s="168"/>
      <c r="DE82" s="341"/>
      <c r="DF82" s="168"/>
      <c r="DG82" s="341"/>
      <c r="DH82" s="168"/>
      <c r="DI82" s="322"/>
      <c r="DJ82" s="21" t="s">
        <v>10</v>
      </c>
      <c r="DK82" s="341"/>
      <c r="DL82" s="168"/>
      <c r="DM82" s="341"/>
      <c r="DN82" s="168"/>
      <c r="DO82" s="341"/>
      <c r="DP82" s="168"/>
      <c r="DQ82" s="322"/>
      <c r="DR82" s="21" t="s">
        <v>10</v>
      </c>
      <c r="DS82" s="341"/>
      <c r="DT82" s="168"/>
      <c r="DU82" s="341"/>
      <c r="DV82" s="168"/>
      <c r="DW82" s="341"/>
      <c r="DX82" s="168"/>
      <c r="DY82" s="322"/>
      <c r="DZ82" s="21" t="s">
        <v>10</v>
      </c>
      <c r="EA82" s="341"/>
      <c r="EB82" s="168"/>
      <c r="EC82" s="341"/>
      <c r="ED82" s="168"/>
      <c r="EE82" s="341"/>
      <c r="EF82" s="168"/>
      <c r="EG82" s="322"/>
      <c r="EH82" s="21" t="s">
        <v>10</v>
      </c>
      <c r="EI82" s="341"/>
      <c r="EJ82" s="168"/>
      <c r="EK82" s="341"/>
      <c r="EL82" s="168"/>
      <c r="EM82" s="341"/>
      <c r="EN82" s="168"/>
      <c r="EO82" s="322"/>
      <c r="EP82" s="21" t="s">
        <v>10</v>
      </c>
      <c r="EQ82" s="341"/>
      <c r="ER82" s="168"/>
      <c r="ES82" s="341"/>
      <c r="ET82" s="168"/>
      <c r="EU82" s="341"/>
      <c r="EV82" s="168"/>
      <c r="EW82" s="322"/>
      <c r="EX82" s="21" t="s">
        <v>10</v>
      </c>
      <c r="EY82" s="341"/>
      <c r="EZ82" s="168"/>
      <c r="FA82" s="341"/>
      <c r="FB82" s="168"/>
      <c r="FC82" s="341"/>
      <c r="FD82" s="168"/>
      <c r="FE82" s="322"/>
      <c r="FF82" s="21" t="s">
        <v>10</v>
      </c>
      <c r="FG82" s="341"/>
      <c r="FH82" s="168"/>
      <c r="FI82" s="341"/>
      <c r="FJ82" s="168"/>
      <c r="FK82" s="341"/>
      <c r="FL82" s="168"/>
      <c r="FM82" s="322"/>
      <c r="FN82" s="21" t="s">
        <v>10</v>
      </c>
      <c r="FO82" s="341"/>
      <c r="FP82" s="168"/>
      <c r="FQ82" s="341"/>
      <c r="FR82" s="168"/>
      <c r="FS82" s="341"/>
      <c r="FT82" s="168"/>
      <c r="FU82" s="322"/>
      <c r="FV82" s="21" t="s">
        <v>10</v>
      </c>
      <c r="FW82" s="341"/>
      <c r="FX82" s="168"/>
      <c r="FY82" s="341"/>
      <c r="FZ82" s="168"/>
      <c r="GA82" s="341"/>
      <c r="GB82" s="168"/>
      <c r="GC82" s="322"/>
      <c r="GD82" s="21" t="s">
        <v>10</v>
      </c>
      <c r="GE82" s="341"/>
      <c r="GF82" s="168"/>
      <c r="GG82" s="341"/>
      <c r="GH82" s="168"/>
      <c r="GI82" s="341"/>
      <c r="GJ82" s="168"/>
      <c r="GK82" s="322"/>
      <c r="GL82" s="21" t="s">
        <v>10</v>
      </c>
      <c r="GM82" s="341"/>
      <c r="GN82" s="168"/>
      <c r="GO82" s="341"/>
      <c r="GP82" s="168"/>
      <c r="GQ82" s="341"/>
      <c r="GR82" s="168"/>
      <c r="GS82" s="322"/>
      <c r="GT82" s="21" t="s">
        <v>10</v>
      </c>
      <c r="GU82" s="341"/>
      <c r="GV82" s="168"/>
      <c r="GW82" s="341"/>
      <c r="GX82" s="168"/>
      <c r="GY82" s="341"/>
      <c r="GZ82" s="168"/>
      <c r="HA82" s="322"/>
      <c r="HB82" s="21" t="s">
        <v>10</v>
      </c>
      <c r="HC82" s="341"/>
      <c r="HD82" s="168"/>
      <c r="HE82" s="341"/>
      <c r="HF82" s="168"/>
      <c r="HG82" s="341"/>
      <c r="HH82" s="168"/>
      <c r="HI82" s="322"/>
      <c r="HJ82" s="21" t="s">
        <v>10</v>
      </c>
      <c r="HK82" s="341"/>
      <c r="HL82" s="168"/>
      <c r="HM82" s="341"/>
      <c r="HN82" s="168"/>
      <c r="HO82" s="341"/>
      <c r="HP82" s="168"/>
      <c r="HQ82" s="322"/>
      <c r="HR82" s="21" t="s">
        <v>10</v>
      </c>
      <c r="HS82" s="341"/>
      <c r="HT82" s="168"/>
      <c r="HU82" s="341"/>
      <c r="HV82" s="168"/>
      <c r="HW82" s="341"/>
      <c r="HX82" s="168"/>
      <c r="HY82" s="322"/>
      <c r="HZ82" s="21" t="s">
        <v>10</v>
      </c>
      <c r="IA82" s="341"/>
      <c r="IB82" s="168"/>
      <c r="IC82" s="341"/>
      <c r="ID82" s="168"/>
      <c r="IE82" s="341"/>
      <c r="IF82" s="168"/>
      <c r="IG82" s="322"/>
      <c r="IH82" s="21" t="s">
        <v>10</v>
      </c>
      <c r="II82" s="341"/>
      <c r="IJ82" s="168"/>
      <c r="IK82" s="341"/>
      <c r="IL82" s="168"/>
      <c r="IM82" s="341"/>
      <c r="IN82" s="168"/>
      <c r="IO82" s="341"/>
      <c r="IP82" s="168"/>
      <c r="IQ82" s="322"/>
      <c r="IR82" s="21" t="s">
        <v>10</v>
      </c>
      <c r="IS82" s="341"/>
      <c r="IT82" s="168"/>
      <c r="IU82" s="341"/>
      <c r="IV82" s="168"/>
      <c r="IW82" s="341"/>
      <c r="IX82" s="168"/>
      <c r="IY82" s="322"/>
      <c r="IZ82" s="21" t="s">
        <v>10</v>
      </c>
      <c r="JA82" s="341"/>
      <c r="JB82" s="168"/>
      <c r="JC82" s="341"/>
      <c r="JD82" s="168"/>
      <c r="JE82" s="341"/>
      <c r="JF82" s="168"/>
      <c r="JG82" s="322"/>
      <c r="JH82" s="21" t="s">
        <v>10</v>
      </c>
      <c r="JI82" s="341"/>
      <c r="JJ82" s="168"/>
      <c r="JK82" s="341"/>
      <c r="JL82" s="168"/>
      <c r="JM82" s="341"/>
      <c r="JN82" s="168"/>
      <c r="JO82" s="322"/>
      <c r="JP82" s="21" t="s">
        <v>10</v>
      </c>
      <c r="JQ82" s="341"/>
      <c r="JR82" s="168"/>
      <c r="JS82" s="341"/>
      <c r="JT82" s="168"/>
      <c r="JU82" s="341"/>
      <c r="JV82" s="168"/>
      <c r="JW82" s="322"/>
      <c r="JX82" s="21" t="s">
        <v>10</v>
      </c>
      <c r="JY82" s="341"/>
      <c r="JZ82" s="168"/>
      <c r="KA82" s="341"/>
      <c r="KB82" s="168"/>
      <c r="KC82" s="341"/>
      <c r="KD82" s="168"/>
      <c r="KE82" s="322"/>
      <c r="KF82" s="21" t="s">
        <v>10</v>
      </c>
      <c r="KG82" s="341"/>
      <c r="KH82" s="168"/>
      <c r="KI82" s="341"/>
      <c r="KJ82" s="168"/>
      <c r="KK82" s="341"/>
      <c r="KL82" s="168"/>
      <c r="KM82" s="322"/>
      <c r="KN82" s="21" t="s">
        <v>10</v>
      </c>
      <c r="KO82" s="341"/>
      <c r="KP82" s="168"/>
      <c r="KQ82" s="341"/>
      <c r="KR82" s="168"/>
      <c r="KS82" s="341"/>
      <c r="KT82" s="168"/>
      <c r="KU82" s="322"/>
      <c r="KV82" s="21" t="s">
        <v>10</v>
      </c>
      <c r="KW82" s="341"/>
      <c r="KX82" s="168"/>
      <c r="KY82" s="341"/>
      <c r="KZ82" s="168"/>
      <c r="LA82" s="341"/>
      <c r="LB82" s="168"/>
      <c r="LC82" s="322"/>
      <c r="LD82" s="21" t="s">
        <v>10</v>
      </c>
      <c r="LE82" s="341"/>
      <c r="LF82" s="168"/>
      <c r="LG82" s="341"/>
      <c r="LH82" s="168"/>
      <c r="LI82" s="341"/>
      <c r="LJ82" s="168"/>
      <c r="LK82" s="322"/>
      <c r="LL82" s="21" t="s">
        <v>10</v>
      </c>
      <c r="LM82" s="341"/>
      <c r="LN82" s="168"/>
      <c r="LO82" s="341"/>
      <c r="LP82" s="168"/>
      <c r="LQ82" s="341"/>
      <c r="LR82" s="168"/>
      <c r="LS82" s="322"/>
      <c r="LT82" s="21" t="s">
        <v>10</v>
      </c>
      <c r="LU82" s="341"/>
      <c r="LV82" s="168"/>
      <c r="LW82" s="341"/>
      <c r="LX82" s="168"/>
      <c r="LY82" s="341"/>
      <c r="LZ82" s="168"/>
      <c r="MA82" s="322"/>
      <c r="MB82" s="21" t="s">
        <v>10</v>
      </c>
      <c r="MC82" s="341"/>
      <c r="MD82" s="168"/>
      <c r="ME82" s="341"/>
      <c r="MF82" s="168"/>
      <c r="MG82" s="341"/>
      <c r="MH82" s="168"/>
      <c r="MI82" s="322"/>
      <c r="MJ82" s="21" t="s">
        <v>10</v>
      </c>
      <c r="MK82" s="341"/>
      <c r="ML82" s="168"/>
      <c r="MM82" s="341"/>
      <c r="MN82" s="168"/>
      <c r="MO82" s="341"/>
      <c r="MP82" s="168"/>
    </row>
    <row r="83" spans="1:354" hidden="1">
      <c r="A83" s="322"/>
      <c r="B83" s="21" t="s">
        <v>11</v>
      </c>
      <c r="C83" s="341"/>
      <c r="D83" s="168"/>
      <c r="E83" s="341"/>
      <c r="F83" s="168"/>
      <c r="G83" s="341"/>
      <c r="H83" s="168"/>
      <c r="I83" s="322"/>
      <c r="J83" s="21" t="s">
        <v>11</v>
      </c>
      <c r="K83" s="341"/>
      <c r="L83" s="168"/>
      <c r="M83" s="341"/>
      <c r="N83" s="168"/>
      <c r="O83" s="341"/>
      <c r="P83" s="168"/>
      <c r="Q83" s="322"/>
      <c r="R83" s="21" t="s">
        <v>11</v>
      </c>
      <c r="S83" s="341"/>
      <c r="T83" s="168"/>
      <c r="U83" s="341"/>
      <c r="V83" s="168"/>
      <c r="W83" s="341"/>
      <c r="X83" s="168"/>
      <c r="Y83" s="322"/>
      <c r="Z83" s="21" t="s">
        <v>11</v>
      </c>
      <c r="AA83" s="341"/>
      <c r="AB83" s="168"/>
      <c r="AC83" s="341"/>
      <c r="AD83" s="168"/>
      <c r="AE83" s="341"/>
      <c r="AF83" s="168"/>
      <c r="AG83" s="322"/>
      <c r="AH83" s="21" t="s">
        <v>11</v>
      </c>
      <c r="AI83" s="341"/>
      <c r="AJ83" s="168"/>
      <c r="AK83" s="341"/>
      <c r="AL83" s="168"/>
      <c r="AM83" s="341"/>
      <c r="AN83" s="168"/>
      <c r="AO83" s="322"/>
      <c r="AP83" s="21" t="s">
        <v>11</v>
      </c>
      <c r="AQ83" s="341"/>
      <c r="AR83" s="168"/>
      <c r="AS83" s="341"/>
      <c r="AT83" s="168"/>
      <c r="AU83" s="341"/>
      <c r="AV83" s="168"/>
      <c r="AW83" s="322"/>
      <c r="AX83" s="21" t="s">
        <v>11</v>
      </c>
      <c r="AY83" s="341"/>
      <c r="AZ83" s="168"/>
      <c r="BA83" s="341"/>
      <c r="BB83" s="168"/>
      <c r="BC83" s="341"/>
      <c r="BD83" s="168"/>
      <c r="BE83" s="322"/>
      <c r="BF83" s="21" t="s">
        <v>11</v>
      </c>
      <c r="BG83" s="341"/>
      <c r="BH83" s="168"/>
      <c r="BI83" s="341"/>
      <c r="BJ83" s="168"/>
      <c r="BK83" s="341"/>
      <c r="BL83" s="168"/>
      <c r="BM83" s="322"/>
      <c r="BN83" s="21" t="s">
        <v>11</v>
      </c>
      <c r="BO83" s="341"/>
      <c r="BP83" s="168"/>
      <c r="BQ83" s="341"/>
      <c r="BR83" s="168"/>
      <c r="BS83" s="341"/>
      <c r="BT83" s="168"/>
      <c r="BU83" s="322"/>
      <c r="BV83" s="21" t="s">
        <v>11</v>
      </c>
      <c r="BW83" s="341"/>
      <c r="BX83" s="168"/>
      <c r="BY83" s="341"/>
      <c r="BZ83" s="168"/>
      <c r="CA83" s="341"/>
      <c r="CB83" s="168"/>
      <c r="CC83" s="322"/>
      <c r="CD83" s="21" t="s">
        <v>11</v>
      </c>
      <c r="CE83" s="341"/>
      <c r="CF83" s="168"/>
      <c r="CG83" s="341"/>
      <c r="CH83" s="168"/>
      <c r="CI83" s="341"/>
      <c r="CJ83" s="168"/>
      <c r="CK83" s="322"/>
      <c r="CL83" s="21" t="s">
        <v>11</v>
      </c>
      <c r="CM83" s="341"/>
      <c r="CN83" s="168"/>
      <c r="CO83" s="341"/>
      <c r="CP83" s="168"/>
      <c r="CQ83" s="341"/>
      <c r="CR83" s="168"/>
      <c r="CS83" s="322"/>
      <c r="CT83" s="21" t="s">
        <v>11</v>
      </c>
      <c r="CU83" s="341"/>
      <c r="CV83" s="168"/>
      <c r="CW83" s="341"/>
      <c r="CX83" s="168"/>
      <c r="CY83" s="341"/>
      <c r="CZ83" s="168"/>
      <c r="DA83" s="322"/>
      <c r="DB83" s="21" t="s">
        <v>11</v>
      </c>
      <c r="DC83" s="341"/>
      <c r="DD83" s="168"/>
      <c r="DE83" s="341"/>
      <c r="DF83" s="168"/>
      <c r="DG83" s="341"/>
      <c r="DH83" s="168"/>
      <c r="DI83" s="322"/>
      <c r="DJ83" s="21" t="s">
        <v>11</v>
      </c>
      <c r="DK83" s="341"/>
      <c r="DL83" s="168"/>
      <c r="DM83" s="341"/>
      <c r="DN83" s="168"/>
      <c r="DO83" s="341"/>
      <c r="DP83" s="168"/>
      <c r="DQ83" s="322"/>
      <c r="DR83" s="21" t="s">
        <v>11</v>
      </c>
      <c r="DS83" s="341"/>
      <c r="DT83" s="168"/>
      <c r="DU83" s="341"/>
      <c r="DV83" s="168"/>
      <c r="DW83" s="341"/>
      <c r="DX83" s="168"/>
      <c r="DY83" s="322"/>
      <c r="DZ83" s="21" t="s">
        <v>11</v>
      </c>
      <c r="EA83" s="341"/>
      <c r="EB83" s="168"/>
      <c r="EC83" s="341"/>
      <c r="ED83" s="168"/>
      <c r="EE83" s="341"/>
      <c r="EF83" s="168"/>
      <c r="EG83" s="322"/>
      <c r="EH83" s="21" t="s">
        <v>11</v>
      </c>
      <c r="EI83" s="341"/>
      <c r="EJ83" s="168"/>
      <c r="EK83" s="341"/>
      <c r="EL83" s="168"/>
      <c r="EM83" s="341"/>
      <c r="EN83" s="168"/>
      <c r="EO83" s="322"/>
      <c r="EP83" s="21" t="s">
        <v>11</v>
      </c>
      <c r="EQ83" s="341"/>
      <c r="ER83" s="168"/>
      <c r="ES83" s="341"/>
      <c r="ET83" s="168"/>
      <c r="EU83" s="341"/>
      <c r="EV83" s="168"/>
      <c r="EW83" s="322"/>
      <c r="EX83" s="21" t="s">
        <v>11</v>
      </c>
      <c r="EY83" s="341"/>
      <c r="EZ83" s="168"/>
      <c r="FA83" s="341"/>
      <c r="FB83" s="168"/>
      <c r="FC83" s="341"/>
      <c r="FD83" s="168"/>
      <c r="FE83" s="322"/>
      <c r="FF83" s="21" t="s">
        <v>11</v>
      </c>
      <c r="FG83" s="341"/>
      <c r="FH83" s="168"/>
      <c r="FI83" s="341"/>
      <c r="FJ83" s="168"/>
      <c r="FK83" s="341"/>
      <c r="FL83" s="168"/>
      <c r="FM83" s="322"/>
      <c r="FN83" s="21" t="s">
        <v>11</v>
      </c>
      <c r="FO83" s="341"/>
      <c r="FP83" s="168"/>
      <c r="FQ83" s="341"/>
      <c r="FR83" s="168"/>
      <c r="FS83" s="341"/>
      <c r="FT83" s="168"/>
      <c r="FU83" s="322"/>
      <c r="FV83" s="21" t="s">
        <v>11</v>
      </c>
      <c r="FW83" s="341"/>
      <c r="FX83" s="168"/>
      <c r="FY83" s="341"/>
      <c r="FZ83" s="168"/>
      <c r="GA83" s="341"/>
      <c r="GB83" s="168"/>
      <c r="GC83" s="322"/>
      <c r="GD83" s="21" t="s">
        <v>11</v>
      </c>
      <c r="GE83" s="341"/>
      <c r="GF83" s="168"/>
      <c r="GG83" s="341"/>
      <c r="GH83" s="168"/>
      <c r="GI83" s="341"/>
      <c r="GJ83" s="168"/>
      <c r="GK83" s="322"/>
      <c r="GL83" s="21" t="s">
        <v>11</v>
      </c>
      <c r="GM83" s="341"/>
      <c r="GN83" s="168"/>
      <c r="GO83" s="341"/>
      <c r="GP83" s="168"/>
      <c r="GQ83" s="341"/>
      <c r="GR83" s="168"/>
      <c r="GS83" s="322"/>
      <c r="GT83" s="21" t="s">
        <v>11</v>
      </c>
      <c r="GU83" s="341"/>
      <c r="GV83" s="168"/>
      <c r="GW83" s="341"/>
      <c r="GX83" s="168"/>
      <c r="GY83" s="341"/>
      <c r="GZ83" s="168"/>
      <c r="HA83" s="322"/>
      <c r="HB83" s="21" t="s">
        <v>11</v>
      </c>
      <c r="HC83" s="341"/>
      <c r="HD83" s="168"/>
      <c r="HE83" s="341"/>
      <c r="HF83" s="168"/>
      <c r="HG83" s="341"/>
      <c r="HH83" s="168"/>
      <c r="HI83" s="322"/>
      <c r="HJ83" s="21" t="s">
        <v>11</v>
      </c>
      <c r="HK83" s="341"/>
      <c r="HL83" s="168"/>
      <c r="HM83" s="341"/>
      <c r="HN83" s="168"/>
      <c r="HO83" s="341"/>
      <c r="HP83" s="168"/>
      <c r="HQ83" s="322"/>
      <c r="HR83" s="21" t="s">
        <v>11</v>
      </c>
      <c r="HS83" s="341"/>
      <c r="HT83" s="168"/>
      <c r="HU83" s="341"/>
      <c r="HV83" s="168"/>
      <c r="HW83" s="341"/>
      <c r="HX83" s="168"/>
      <c r="HY83" s="322"/>
      <c r="HZ83" s="21" t="s">
        <v>11</v>
      </c>
      <c r="IA83" s="341"/>
      <c r="IB83" s="168"/>
      <c r="IC83" s="341"/>
      <c r="ID83" s="168"/>
      <c r="IE83" s="341"/>
      <c r="IF83" s="168"/>
      <c r="IG83" s="322"/>
      <c r="IH83" s="21" t="s">
        <v>11</v>
      </c>
      <c r="II83" s="341"/>
      <c r="IJ83" s="168"/>
      <c r="IK83" s="341"/>
      <c r="IL83" s="168"/>
      <c r="IM83" s="341"/>
      <c r="IN83" s="168"/>
      <c r="IO83" s="341"/>
      <c r="IP83" s="168"/>
      <c r="IQ83" s="322"/>
      <c r="IR83" s="21" t="s">
        <v>11</v>
      </c>
      <c r="IS83" s="341"/>
      <c r="IT83" s="168"/>
      <c r="IU83" s="341"/>
      <c r="IV83" s="168"/>
      <c r="IW83" s="341"/>
      <c r="IX83" s="168"/>
      <c r="IY83" s="322"/>
      <c r="IZ83" s="21" t="s">
        <v>11</v>
      </c>
      <c r="JA83" s="341"/>
      <c r="JB83" s="168"/>
      <c r="JC83" s="341"/>
      <c r="JD83" s="168"/>
      <c r="JE83" s="341"/>
      <c r="JF83" s="168"/>
      <c r="JG83" s="322"/>
      <c r="JH83" s="21" t="s">
        <v>11</v>
      </c>
      <c r="JI83" s="341"/>
      <c r="JJ83" s="168"/>
      <c r="JK83" s="341"/>
      <c r="JL83" s="168"/>
      <c r="JM83" s="341"/>
      <c r="JN83" s="168"/>
      <c r="JO83" s="322"/>
      <c r="JP83" s="21" t="s">
        <v>11</v>
      </c>
      <c r="JQ83" s="341"/>
      <c r="JR83" s="168"/>
      <c r="JS83" s="341"/>
      <c r="JT83" s="168"/>
      <c r="JU83" s="341"/>
      <c r="JV83" s="168"/>
      <c r="JW83" s="322"/>
      <c r="JX83" s="21" t="s">
        <v>11</v>
      </c>
      <c r="JY83" s="341"/>
      <c r="JZ83" s="168"/>
      <c r="KA83" s="341"/>
      <c r="KB83" s="168"/>
      <c r="KC83" s="341"/>
      <c r="KD83" s="168"/>
      <c r="KE83" s="322"/>
      <c r="KF83" s="21" t="s">
        <v>11</v>
      </c>
      <c r="KG83" s="341"/>
      <c r="KH83" s="168"/>
      <c r="KI83" s="341"/>
      <c r="KJ83" s="168"/>
      <c r="KK83" s="341"/>
      <c r="KL83" s="168"/>
      <c r="KM83" s="322"/>
      <c r="KN83" s="21" t="s">
        <v>11</v>
      </c>
      <c r="KO83" s="341"/>
      <c r="KP83" s="168"/>
      <c r="KQ83" s="341"/>
      <c r="KR83" s="168"/>
      <c r="KS83" s="341"/>
      <c r="KT83" s="168"/>
      <c r="KU83" s="322"/>
      <c r="KV83" s="21" t="s">
        <v>11</v>
      </c>
      <c r="KW83" s="341"/>
      <c r="KX83" s="168"/>
      <c r="KY83" s="341"/>
      <c r="KZ83" s="168"/>
      <c r="LA83" s="341"/>
      <c r="LB83" s="168"/>
      <c r="LC83" s="322"/>
      <c r="LD83" s="21" t="s">
        <v>11</v>
      </c>
      <c r="LE83" s="341"/>
      <c r="LF83" s="168"/>
      <c r="LG83" s="341"/>
      <c r="LH83" s="168"/>
      <c r="LI83" s="341"/>
      <c r="LJ83" s="168"/>
      <c r="LK83" s="322"/>
      <c r="LL83" s="21" t="s">
        <v>11</v>
      </c>
      <c r="LM83" s="341"/>
      <c r="LN83" s="168"/>
      <c r="LO83" s="341"/>
      <c r="LP83" s="168"/>
      <c r="LQ83" s="341"/>
      <c r="LR83" s="168"/>
      <c r="LS83" s="322"/>
      <c r="LT83" s="21" t="s">
        <v>11</v>
      </c>
      <c r="LU83" s="341"/>
      <c r="LV83" s="168"/>
      <c r="LW83" s="341"/>
      <c r="LX83" s="168"/>
      <c r="LY83" s="341"/>
      <c r="LZ83" s="168"/>
      <c r="MA83" s="322"/>
      <c r="MB83" s="21" t="s">
        <v>11</v>
      </c>
      <c r="MC83" s="341"/>
      <c r="MD83" s="168"/>
      <c r="ME83" s="341"/>
      <c r="MF83" s="168"/>
      <c r="MG83" s="341"/>
      <c r="MH83" s="168"/>
      <c r="MI83" s="322"/>
      <c r="MJ83" s="21" t="s">
        <v>11</v>
      </c>
      <c r="MK83" s="341"/>
      <c r="ML83" s="168"/>
      <c r="MM83" s="341"/>
      <c r="MN83" s="168"/>
      <c r="MO83" s="341"/>
      <c r="MP83" s="168"/>
    </row>
    <row r="84" spans="1:354" ht="15" customHeight="1">
      <c r="A84" s="322"/>
      <c r="B84" s="21"/>
      <c r="C84" s="341"/>
      <c r="D84" s="168"/>
      <c r="E84" s="341"/>
      <c r="F84" s="168"/>
      <c r="G84" s="341"/>
      <c r="H84" s="168"/>
      <c r="I84" s="322"/>
      <c r="J84" s="21"/>
      <c r="K84" s="341"/>
      <c r="L84" s="168"/>
      <c r="M84" s="341"/>
      <c r="N84" s="168"/>
      <c r="O84" s="341"/>
      <c r="P84" s="168"/>
      <c r="Q84" s="322"/>
      <c r="R84" s="21"/>
      <c r="S84" s="341"/>
      <c r="T84" s="168"/>
      <c r="U84" s="341"/>
      <c r="V84" s="168"/>
      <c r="W84" s="341"/>
      <c r="X84" s="168"/>
      <c r="Y84" s="322"/>
      <c r="Z84" s="21"/>
      <c r="AA84" s="341"/>
      <c r="AB84" s="168"/>
      <c r="AC84" s="341"/>
      <c r="AD84" s="168"/>
      <c r="AE84" s="341"/>
      <c r="AF84" s="168"/>
      <c r="AG84" s="322"/>
      <c r="AH84" s="21"/>
      <c r="AI84" s="341"/>
      <c r="AJ84" s="168"/>
      <c r="AK84" s="341"/>
      <c r="AL84" s="168"/>
      <c r="AM84" s="341"/>
      <c r="AN84" s="168"/>
      <c r="AO84" s="322"/>
      <c r="AP84" s="21"/>
      <c r="AQ84" s="341"/>
      <c r="AR84" s="168"/>
      <c r="AS84" s="341"/>
      <c r="AT84" s="168"/>
      <c r="AU84" s="341"/>
      <c r="AV84" s="168"/>
      <c r="AW84" s="322"/>
      <c r="AX84" s="21"/>
      <c r="AY84" s="341"/>
      <c r="AZ84" s="168"/>
      <c r="BA84" s="341"/>
      <c r="BB84" s="168"/>
      <c r="BC84" s="341"/>
      <c r="BD84" s="168"/>
      <c r="BE84" s="322"/>
      <c r="BF84" s="21"/>
      <c r="BG84" s="341"/>
      <c r="BH84" s="168"/>
      <c r="BI84" s="341"/>
      <c r="BJ84" s="168"/>
      <c r="BK84" s="341"/>
      <c r="BL84" s="168"/>
      <c r="BM84" s="322"/>
      <c r="BN84" s="21"/>
      <c r="BO84" s="341"/>
      <c r="BP84" s="168"/>
      <c r="BQ84" s="341"/>
      <c r="BR84" s="168"/>
      <c r="BS84" s="341"/>
      <c r="BT84" s="168"/>
      <c r="BU84" s="322"/>
      <c r="BV84" s="21"/>
      <c r="BW84" s="341"/>
      <c r="BX84" s="168"/>
      <c r="BY84" s="341"/>
      <c r="BZ84" s="168"/>
      <c r="CA84" s="341"/>
      <c r="CB84" s="168"/>
      <c r="CC84" s="322"/>
      <c r="CD84" s="21"/>
      <c r="CE84" s="341"/>
      <c r="CF84" s="168"/>
      <c r="CG84" s="341"/>
      <c r="CH84" s="168"/>
      <c r="CI84" s="341"/>
      <c r="CJ84" s="168"/>
      <c r="CK84" s="322"/>
      <c r="CL84" s="21"/>
      <c r="CM84" s="341"/>
      <c r="CN84" s="168"/>
      <c r="CO84" s="341"/>
      <c r="CP84" s="168"/>
      <c r="CQ84" s="341"/>
      <c r="CR84" s="168"/>
      <c r="CS84" s="322"/>
      <c r="CT84" s="21"/>
      <c r="CU84" s="341"/>
      <c r="CV84" s="168"/>
      <c r="CW84" s="341"/>
      <c r="CX84" s="168"/>
      <c r="CY84" s="341"/>
      <c r="CZ84" s="168"/>
      <c r="DA84" s="322"/>
      <c r="DB84" s="21"/>
      <c r="DC84" s="341"/>
      <c r="DD84" s="168"/>
      <c r="DE84" s="341"/>
      <c r="DF84" s="168"/>
      <c r="DG84" s="341"/>
      <c r="DH84" s="168"/>
      <c r="DI84" s="322"/>
      <c r="DJ84" s="21"/>
      <c r="DK84" s="341"/>
      <c r="DL84" s="168"/>
      <c r="DM84" s="341"/>
      <c r="DN84" s="168"/>
      <c r="DO84" s="341"/>
      <c r="DP84" s="168"/>
      <c r="DQ84" s="322"/>
      <c r="DR84" s="21"/>
      <c r="DS84" s="341"/>
      <c r="DT84" s="168"/>
      <c r="DU84" s="341"/>
      <c r="DV84" s="168"/>
      <c r="DW84" s="341"/>
      <c r="DX84" s="168"/>
      <c r="DY84" s="322"/>
      <c r="DZ84" s="21"/>
      <c r="EA84" s="341"/>
      <c r="EB84" s="168"/>
      <c r="EC84" s="341"/>
      <c r="ED84" s="168"/>
      <c r="EE84" s="341"/>
      <c r="EF84" s="168"/>
      <c r="EG84" s="322"/>
      <c r="EH84" s="21"/>
      <c r="EI84" s="341"/>
      <c r="EJ84" s="168"/>
      <c r="EK84" s="341"/>
      <c r="EL84" s="168"/>
      <c r="EM84" s="341"/>
      <c r="EN84" s="168"/>
      <c r="EO84" s="322"/>
      <c r="EP84" s="21"/>
      <c r="EQ84" s="341"/>
      <c r="ER84" s="168"/>
      <c r="ES84" s="341"/>
      <c r="ET84" s="168"/>
      <c r="EU84" s="341"/>
      <c r="EV84" s="168"/>
      <c r="EW84" s="322"/>
      <c r="EX84" s="21"/>
      <c r="EY84" s="341"/>
      <c r="EZ84" s="168"/>
      <c r="FA84" s="341"/>
      <c r="FB84" s="168"/>
      <c r="FC84" s="341"/>
      <c r="FD84" s="168"/>
      <c r="FE84" s="322"/>
      <c r="FF84" s="21"/>
      <c r="FG84" s="341"/>
      <c r="FH84" s="168"/>
      <c r="FI84" s="341"/>
      <c r="FJ84" s="168"/>
      <c r="FK84" s="341"/>
      <c r="FL84" s="168"/>
      <c r="FM84" s="322"/>
      <c r="FN84" s="21"/>
      <c r="FO84" s="341"/>
      <c r="FP84" s="168"/>
      <c r="FQ84" s="341"/>
      <c r="FR84" s="168"/>
      <c r="FS84" s="341"/>
      <c r="FT84" s="168"/>
      <c r="FU84" s="322"/>
      <c r="FV84" s="21"/>
      <c r="FW84" s="341"/>
      <c r="FX84" s="168"/>
      <c r="FY84" s="341"/>
      <c r="FZ84" s="168"/>
      <c r="GA84" s="341"/>
      <c r="GB84" s="168"/>
      <c r="GC84" s="322"/>
      <c r="GD84" s="21"/>
      <c r="GE84" s="341"/>
      <c r="GF84" s="168"/>
      <c r="GG84" s="341"/>
      <c r="GH84" s="168"/>
      <c r="GI84" s="341"/>
      <c r="GJ84" s="168"/>
      <c r="GK84" s="322"/>
      <c r="GL84" s="21"/>
      <c r="GM84" s="341"/>
      <c r="GN84" s="168"/>
      <c r="GO84" s="341"/>
      <c r="GP84" s="168"/>
      <c r="GQ84" s="341"/>
      <c r="GR84" s="168"/>
      <c r="GS84" s="322"/>
      <c r="GT84" s="21"/>
      <c r="GU84" s="341"/>
      <c r="GV84" s="168"/>
      <c r="GW84" s="341"/>
      <c r="GX84" s="168"/>
      <c r="GY84" s="341"/>
      <c r="GZ84" s="168"/>
      <c r="HA84" s="322"/>
      <c r="HB84" s="21"/>
      <c r="HC84" s="341"/>
      <c r="HD84" s="168"/>
      <c r="HE84" s="341"/>
      <c r="HF84" s="168"/>
      <c r="HG84" s="341"/>
      <c r="HH84" s="168"/>
      <c r="HI84" s="322"/>
      <c r="HJ84" s="21"/>
      <c r="HK84" s="341"/>
      <c r="HL84" s="168"/>
      <c r="HM84" s="341"/>
      <c r="HN84" s="168"/>
      <c r="HO84" s="341"/>
      <c r="HP84" s="168"/>
      <c r="HQ84" s="322"/>
      <c r="HR84" s="21"/>
      <c r="HS84" s="341"/>
      <c r="HT84" s="168"/>
      <c r="HU84" s="341"/>
      <c r="HV84" s="168"/>
      <c r="HW84" s="341"/>
      <c r="HX84" s="168"/>
      <c r="HY84" s="322"/>
      <c r="HZ84" s="21"/>
      <c r="IA84" s="341"/>
      <c r="IB84" s="168"/>
      <c r="IC84" s="341"/>
      <c r="ID84" s="168"/>
      <c r="IE84" s="341"/>
      <c r="IF84" s="168"/>
      <c r="IG84" s="322"/>
      <c r="IH84" s="21"/>
      <c r="II84" s="341"/>
      <c r="IJ84" s="168"/>
      <c r="IK84" s="341"/>
      <c r="IL84" s="168"/>
      <c r="IM84" s="341"/>
      <c r="IN84" s="168"/>
      <c r="IO84" s="341"/>
      <c r="IP84" s="168"/>
      <c r="IQ84" s="322"/>
      <c r="IR84" s="21"/>
      <c r="IS84" s="341"/>
      <c r="IT84" s="168"/>
      <c r="IU84" s="341"/>
      <c r="IV84" s="168"/>
      <c r="IW84" s="341"/>
      <c r="IX84" s="168"/>
      <c r="IY84" s="322"/>
      <c r="IZ84" s="21"/>
      <c r="JA84" s="341"/>
      <c r="JB84" s="168"/>
      <c r="JC84" s="341"/>
      <c r="JD84" s="168"/>
      <c r="JE84" s="341"/>
      <c r="JF84" s="168"/>
      <c r="JG84" s="322"/>
      <c r="JH84" s="21"/>
      <c r="JI84" s="341"/>
      <c r="JJ84" s="168"/>
      <c r="JK84" s="341"/>
      <c r="JL84" s="168"/>
      <c r="JM84" s="341"/>
      <c r="JN84" s="168"/>
      <c r="JO84" s="322"/>
      <c r="JP84" s="21"/>
      <c r="JQ84" s="341"/>
      <c r="JR84" s="168"/>
      <c r="JS84" s="341"/>
      <c r="JT84" s="168"/>
      <c r="JU84" s="341"/>
      <c r="JV84" s="168"/>
      <c r="JW84" s="322"/>
      <c r="JX84" s="21"/>
      <c r="JY84" s="341"/>
      <c r="JZ84" s="168"/>
      <c r="KA84" s="341"/>
      <c r="KB84" s="168"/>
      <c r="KC84" s="341"/>
      <c r="KD84" s="168"/>
      <c r="KE84" s="322"/>
      <c r="KF84" s="21"/>
      <c r="KG84" s="341"/>
      <c r="KH84" s="168"/>
      <c r="KI84" s="341"/>
      <c r="KJ84" s="168"/>
      <c r="KK84" s="341"/>
      <c r="KL84" s="168"/>
      <c r="KM84" s="322"/>
      <c r="KN84" s="21"/>
      <c r="KO84" s="341"/>
      <c r="KP84" s="168"/>
      <c r="KQ84" s="341"/>
      <c r="KR84" s="168"/>
      <c r="KS84" s="341"/>
      <c r="KT84" s="168"/>
      <c r="KU84" s="322"/>
      <c r="KV84" s="21"/>
      <c r="KW84" s="341"/>
      <c r="KX84" s="168"/>
      <c r="KY84" s="341"/>
      <c r="KZ84" s="168"/>
      <c r="LA84" s="341"/>
      <c r="LB84" s="168"/>
      <c r="LC84" s="322"/>
      <c r="LD84" s="21"/>
      <c r="LE84" s="341"/>
      <c r="LF84" s="168"/>
      <c r="LG84" s="341"/>
      <c r="LH84" s="168"/>
      <c r="LI84" s="341"/>
      <c r="LJ84" s="168"/>
      <c r="LK84" s="322"/>
      <c r="LL84" s="21"/>
      <c r="LM84" s="341"/>
      <c r="LN84" s="168"/>
      <c r="LO84" s="341"/>
      <c r="LP84" s="168"/>
      <c r="LQ84" s="341"/>
      <c r="LR84" s="168"/>
      <c r="LS84" s="322"/>
      <c r="LT84" s="21"/>
      <c r="LU84" s="341"/>
      <c r="LV84" s="168"/>
      <c r="LW84" s="341"/>
      <c r="LX84" s="168"/>
      <c r="LY84" s="341"/>
      <c r="LZ84" s="168"/>
      <c r="MA84" s="322"/>
      <c r="MB84" s="21"/>
      <c r="MC84" s="341"/>
      <c r="MD84" s="168"/>
      <c r="ME84" s="341"/>
      <c r="MF84" s="168"/>
      <c r="MG84" s="341"/>
      <c r="MH84" s="168"/>
      <c r="MI84" s="322"/>
      <c r="MJ84" s="21"/>
      <c r="MK84" s="341"/>
      <c r="ML84" s="168"/>
      <c r="MM84" s="341"/>
      <c r="MN84" s="168"/>
      <c r="MO84" s="341"/>
      <c r="MP84" s="168"/>
    </row>
    <row r="85" spans="1:354" ht="15" hidden="1" customHeight="1">
      <c r="A85" s="322">
        <v>2015</v>
      </c>
      <c r="B85" s="21" t="s">
        <v>870</v>
      </c>
      <c r="C85" s="341">
        <v>102.15929134282233</v>
      </c>
      <c r="D85" s="341"/>
      <c r="E85" s="341">
        <v>104.83295224871654</v>
      </c>
      <c r="F85" s="341"/>
      <c r="G85" s="341">
        <v>99.63117909664247</v>
      </c>
      <c r="H85" s="341"/>
      <c r="I85" s="322">
        <v>2015</v>
      </c>
      <c r="J85" s="21" t="s">
        <v>870</v>
      </c>
      <c r="K85" s="341">
        <v>87.549287510704545</v>
      </c>
      <c r="L85" s="341"/>
      <c r="M85" s="341">
        <v>87.697618239868149</v>
      </c>
      <c r="N85" s="341"/>
      <c r="O85" s="341">
        <v>88.320970862526181</v>
      </c>
      <c r="P85" s="341"/>
      <c r="Q85" s="322">
        <v>2015</v>
      </c>
      <c r="R85" s="21" t="s">
        <v>870</v>
      </c>
      <c r="S85" s="341">
        <v>101.56270688372928</v>
      </c>
      <c r="T85" s="341"/>
      <c r="U85" s="341">
        <v>99.320254525503884</v>
      </c>
      <c r="V85" s="341"/>
      <c r="W85" s="341">
        <v>99.867952372990615</v>
      </c>
      <c r="X85" s="341"/>
      <c r="Y85" s="322">
        <v>2015</v>
      </c>
      <c r="Z85" s="21" t="s">
        <v>870</v>
      </c>
      <c r="AA85" s="341">
        <v>97.276146023219979</v>
      </c>
      <c r="AB85" s="341"/>
      <c r="AC85" s="341">
        <v>97.916041239869216</v>
      </c>
      <c r="AD85" s="341"/>
      <c r="AE85" s="341">
        <v>94.585937295975825</v>
      </c>
      <c r="AF85" s="341"/>
      <c r="AG85" s="322">
        <v>2015</v>
      </c>
      <c r="AH85" s="21" t="s">
        <v>870</v>
      </c>
      <c r="AI85" s="341">
        <v>94.300960374993508</v>
      </c>
      <c r="AJ85" s="341"/>
      <c r="AK85" s="341">
        <v>97.064341238169078</v>
      </c>
      <c r="AL85" s="341"/>
      <c r="AM85" s="341">
        <v>96.51716885380344</v>
      </c>
      <c r="AN85" s="341"/>
      <c r="AO85" s="322">
        <v>2015</v>
      </c>
      <c r="AP85" s="21" t="s">
        <v>870</v>
      </c>
      <c r="AQ85" s="341">
        <v>95.281752651544167</v>
      </c>
      <c r="AR85" s="341"/>
      <c r="AS85" s="341">
        <v>100.86371271478035</v>
      </c>
      <c r="AT85" s="341"/>
      <c r="AU85" s="341">
        <v>91.737381946938243</v>
      </c>
      <c r="AV85" s="341"/>
      <c r="AW85" s="322">
        <v>2015</v>
      </c>
      <c r="AX85" s="21" t="s">
        <v>870</v>
      </c>
      <c r="AY85" s="341">
        <v>98.998772068362811</v>
      </c>
      <c r="AZ85" s="341"/>
      <c r="BA85" s="341">
        <v>100.07428875621267</v>
      </c>
      <c r="BB85" s="341"/>
      <c r="BC85" s="341">
        <v>91.29526522620516</v>
      </c>
      <c r="BD85" s="341"/>
      <c r="BE85" s="322">
        <v>2015</v>
      </c>
      <c r="BF85" s="21" t="s">
        <v>870</v>
      </c>
      <c r="BG85" s="341">
        <v>101.85989522805879</v>
      </c>
      <c r="BH85" s="341"/>
      <c r="BI85" s="341">
        <v>96.075995355733625</v>
      </c>
      <c r="BJ85" s="341"/>
      <c r="BK85" s="341">
        <v>94.635426322579548</v>
      </c>
      <c r="BL85" s="341"/>
      <c r="BM85" s="322">
        <v>2015</v>
      </c>
      <c r="BN85" s="21" t="s">
        <v>870</v>
      </c>
      <c r="BO85" s="341">
        <v>101.29143913588489</v>
      </c>
      <c r="BP85" s="341"/>
      <c r="BQ85" s="341">
        <v>95.874045472379052</v>
      </c>
      <c r="BR85" s="341"/>
      <c r="BS85" s="341">
        <v>92.115724378304137</v>
      </c>
      <c r="BT85" s="341"/>
      <c r="BU85" s="322">
        <v>2015</v>
      </c>
      <c r="BV85" s="21" t="s">
        <v>870</v>
      </c>
      <c r="BW85" s="341">
        <v>94.527600953198743</v>
      </c>
      <c r="BX85" s="341"/>
      <c r="BY85" s="341">
        <v>99.517515426441335</v>
      </c>
      <c r="BZ85" s="341"/>
      <c r="CA85" s="341">
        <v>100.00794383027447</v>
      </c>
      <c r="CB85" s="341"/>
      <c r="CC85" s="322">
        <v>2015</v>
      </c>
      <c r="CD85" s="21" t="s">
        <v>870</v>
      </c>
      <c r="CE85" s="341">
        <v>97.860248671331675</v>
      </c>
      <c r="CF85" s="341"/>
      <c r="CG85" s="341">
        <v>98.723304946117395</v>
      </c>
      <c r="CH85" s="341"/>
      <c r="CI85" s="341">
        <v>99.054387127954641</v>
      </c>
      <c r="CJ85" s="341"/>
      <c r="CK85" s="322">
        <v>2015</v>
      </c>
      <c r="CL85" s="21" t="s">
        <v>870</v>
      </c>
      <c r="CM85" s="341">
        <v>81.647258812291923</v>
      </c>
      <c r="CN85" s="341"/>
      <c r="CO85" s="341">
        <v>105.59477200469352</v>
      </c>
      <c r="CP85" s="341"/>
      <c r="CQ85" s="341">
        <v>110.76055737889394</v>
      </c>
      <c r="CR85" s="341"/>
      <c r="CS85" s="322">
        <v>2015</v>
      </c>
      <c r="CT85" s="21" t="s">
        <v>870</v>
      </c>
      <c r="CU85" s="341">
        <v>86.716145828718112</v>
      </c>
      <c r="CV85" s="341"/>
      <c r="CW85" s="341">
        <v>104.61398075206554</v>
      </c>
      <c r="CX85" s="341"/>
      <c r="CY85" s="341">
        <v>97.656358927608196</v>
      </c>
      <c r="CZ85" s="341"/>
      <c r="DA85" s="322">
        <v>2015</v>
      </c>
      <c r="DB85" s="21" t="s">
        <v>870</v>
      </c>
      <c r="DC85" s="341">
        <v>97.584397959938741</v>
      </c>
      <c r="DD85" s="341"/>
      <c r="DE85" s="341">
        <v>99.023567952455807</v>
      </c>
      <c r="DF85" s="341"/>
      <c r="DG85" s="341">
        <v>99.832708191453975</v>
      </c>
      <c r="DH85" s="341"/>
      <c r="DI85" s="322">
        <v>2015</v>
      </c>
      <c r="DJ85" s="21" t="s">
        <v>870</v>
      </c>
      <c r="DK85" s="341">
        <v>94.120774486803583</v>
      </c>
      <c r="DL85" s="341"/>
      <c r="DM85" s="341">
        <v>98.838949456833149</v>
      </c>
      <c r="DN85" s="341"/>
      <c r="DO85" s="341">
        <v>95.60775354364992</v>
      </c>
      <c r="DP85" s="341"/>
      <c r="DQ85" s="322">
        <v>2015</v>
      </c>
      <c r="DR85" s="21" t="s">
        <v>870</v>
      </c>
      <c r="DS85" s="341">
        <v>93.76121248819436</v>
      </c>
      <c r="DT85" s="341"/>
      <c r="DU85" s="341">
        <v>90.244833834279248</v>
      </c>
      <c r="DV85" s="341"/>
      <c r="DW85" s="341">
        <v>95.407064753550713</v>
      </c>
      <c r="DX85" s="341"/>
      <c r="DY85" s="322">
        <v>2015</v>
      </c>
      <c r="DZ85" s="21" t="s">
        <v>870</v>
      </c>
      <c r="EA85" s="341">
        <v>101.26958610042416</v>
      </c>
      <c r="EB85" s="341"/>
      <c r="EC85" s="341">
        <v>97.647262557735203</v>
      </c>
      <c r="ED85" s="341"/>
      <c r="EE85" s="341">
        <v>96.943138250825271</v>
      </c>
      <c r="EF85" s="341"/>
      <c r="EG85" s="322">
        <v>2015</v>
      </c>
      <c r="EH85" s="21" t="s">
        <v>870</v>
      </c>
      <c r="EI85" s="341">
        <v>93.624603316104938</v>
      </c>
      <c r="EJ85" s="341"/>
      <c r="EK85" s="341">
        <v>95.247784912332733</v>
      </c>
      <c r="EL85" s="341"/>
      <c r="EM85" s="341">
        <v>102.11309968600207</v>
      </c>
      <c r="EN85" s="341"/>
      <c r="EO85" s="322">
        <v>2015</v>
      </c>
      <c r="EP85" s="21" t="s">
        <v>870</v>
      </c>
      <c r="EQ85" s="341">
        <v>101.20378066397969</v>
      </c>
      <c r="ER85" s="341"/>
      <c r="ES85" s="341">
        <v>103.34726625058916</v>
      </c>
      <c r="ET85" s="341"/>
      <c r="EU85" s="341">
        <v>100.21104568357873</v>
      </c>
      <c r="EV85" s="341"/>
      <c r="EW85" s="322">
        <v>2015</v>
      </c>
      <c r="EX85" s="21" t="s">
        <v>870</v>
      </c>
      <c r="EY85" s="341">
        <v>98.832748729837888</v>
      </c>
      <c r="EZ85" s="341"/>
      <c r="FA85" s="341">
        <v>99.055506866480911</v>
      </c>
      <c r="FB85" s="341"/>
      <c r="FC85" s="341">
        <v>88.286645382458019</v>
      </c>
      <c r="FD85" s="341"/>
      <c r="FE85" s="322">
        <v>2015</v>
      </c>
      <c r="FF85" s="21" t="s">
        <v>870</v>
      </c>
      <c r="FG85" s="341">
        <v>97.830859040290932</v>
      </c>
      <c r="FH85" s="341"/>
      <c r="FI85" s="341">
        <v>95.97687069577465</v>
      </c>
      <c r="FJ85" s="341"/>
      <c r="FK85" s="341">
        <v>95.503962384634832</v>
      </c>
      <c r="FL85" s="341"/>
      <c r="FM85" s="322">
        <v>2015</v>
      </c>
      <c r="FN85" s="21" t="s">
        <v>870</v>
      </c>
      <c r="FO85" s="341">
        <v>99.097820994570995</v>
      </c>
      <c r="FP85" s="341"/>
      <c r="FQ85" s="341">
        <v>97.378489727773214</v>
      </c>
      <c r="FR85" s="341"/>
      <c r="FS85" s="341">
        <v>90.795137540538278</v>
      </c>
      <c r="FT85" s="341"/>
      <c r="FU85" s="322">
        <v>2015</v>
      </c>
      <c r="FV85" s="21" t="s">
        <v>870</v>
      </c>
      <c r="FW85" s="341">
        <v>96.058181752342819</v>
      </c>
      <c r="FX85" s="341"/>
      <c r="FY85" s="341">
        <v>91.6674946455162</v>
      </c>
      <c r="FZ85" s="341"/>
      <c r="GA85" s="341">
        <v>95.822345540579619</v>
      </c>
      <c r="GB85" s="341"/>
      <c r="GC85" s="322">
        <v>2015</v>
      </c>
      <c r="GD85" s="21" t="s">
        <v>870</v>
      </c>
      <c r="GE85" s="341">
        <v>101.12545403107718</v>
      </c>
      <c r="GF85" s="341"/>
      <c r="GG85" s="341">
        <v>98.49177808241393</v>
      </c>
      <c r="GH85" s="341"/>
      <c r="GI85" s="341">
        <v>108.48212925589857</v>
      </c>
      <c r="GJ85" s="341"/>
      <c r="GK85" s="322">
        <v>2015</v>
      </c>
      <c r="GL85" s="21" t="s">
        <v>870</v>
      </c>
      <c r="GM85" s="341">
        <v>92.920534083239573</v>
      </c>
      <c r="GN85" s="341"/>
      <c r="GO85" s="341">
        <v>87.471764394227279</v>
      </c>
      <c r="GP85" s="341"/>
      <c r="GQ85" s="341">
        <v>90.593921911033888</v>
      </c>
      <c r="GR85" s="341"/>
      <c r="GS85" s="322">
        <v>2015</v>
      </c>
      <c r="GT85" s="21" t="s">
        <v>870</v>
      </c>
      <c r="GU85" s="341">
        <v>106.93715982520519</v>
      </c>
      <c r="GV85" s="341"/>
      <c r="GW85" s="341">
        <v>101.31847838225603</v>
      </c>
      <c r="GX85" s="341"/>
      <c r="GY85" s="341">
        <v>91.956560561490903</v>
      </c>
      <c r="GZ85" s="341"/>
      <c r="HA85" s="322">
        <v>2015</v>
      </c>
      <c r="HB85" s="21" t="s">
        <v>870</v>
      </c>
      <c r="HC85" s="341">
        <v>92.463723066082665</v>
      </c>
      <c r="HD85" s="341"/>
      <c r="HE85" s="341">
        <v>94.688174814277858</v>
      </c>
      <c r="HF85" s="341"/>
      <c r="HG85" s="341">
        <v>97.190615651356637</v>
      </c>
      <c r="HH85" s="341"/>
      <c r="HI85" s="322">
        <v>2015</v>
      </c>
      <c r="HJ85" s="21" t="s">
        <v>870</v>
      </c>
      <c r="HK85" s="341">
        <v>92.279955261610283</v>
      </c>
      <c r="HL85" s="341"/>
      <c r="HM85" s="341">
        <v>110.28125165012143</v>
      </c>
      <c r="HN85" s="341"/>
      <c r="HO85" s="341">
        <v>93.89885037338216</v>
      </c>
      <c r="HP85" s="341"/>
      <c r="HQ85" s="322">
        <v>2015</v>
      </c>
      <c r="HR85" s="21" t="s">
        <v>870</v>
      </c>
      <c r="HS85" s="341">
        <v>95.955362461085741</v>
      </c>
      <c r="HT85" s="341"/>
      <c r="HU85" s="341">
        <v>109.47804396344672</v>
      </c>
      <c r="HV85" s="341"/>
      <c r="HW85" s="341">
        <v>96.942723699960965</v>
      </c>
      <c r="HX85" s="341"/>
      <c r="HY85" s="322">
        <v>2015</v>
      </c>
      <c r="HZ85" s="21" t="s">
        <v>870</v>
      </c>
      <c r="IA85" s="341">
        <v>97.021212274269701</v>
      </c>
      <c r="IB85" s="341"/>
      <c r="IC85" s="341">
        <v>87.318206934482774</v>
      </c>
      <c r="ID85" s="341"/>
      <c r="IE85" s="341">
        <v>92.726815778736849</v>
      </c>
      <c r="IF85" s="341"/>
      <c r="IG85" s="322">
        <v>2015</v>
      </c>
      <c r="IH85" s="21" t="s">
        <v>870</v>
      </c>
      <c r="II85" s="341">
        <v>101.58531233036726</v>
      </c>
      <c r="IJ85" s="341"/>
      <c r="IK85" s="341">
        <v>95.225465353323131</v>
      </c>
      <c r="IL85" s="341"/>
      <c r="IM85" s="341">
        <v>88.21307772937989</v>
      </c>
      <c r="IN85" s="341"/>
      <c r="IO85" s="341">
        <v>109.41633780807062</v>
      </c>
      <c r="IP85" s="341"/>
      <c r="IQ85" s="322">
        <v>2015</v>
      </c>
      <c r="IR85" s="21" t="s">
        <v>870</v>
      </c>
      <c r="IS85" s="341">
        <v>97.284495910511652</v>
      </c>
      <c r="IT85" s="341"/>
      <c r="IU85" s="341">
        <v>120.45379491861397</v>
      </c>
      <c r="IV85" s="341"/>
      <c r="IW85" s="341">
        <v>94.416527871886075</v>
      </c>
      <c r="IX85" s="341"/>
      <c r="IY85" s="322">
        <v>2015</v>
      </c>
      <c r="IZ85" s="21" t="s">
        <v>870</v>
      </c>
      <c r="JA85" s="341">
        <v>99.753047740516067</v>
      </c>
      <c r="JB85" s="341"/>
      <c r="JC85" s="341">
        <v>96.772224474991674</v>
      </c>
      <c r="JD85" s="341"/>
      <c r="JE85" s="341">
        <v>91.637887756886613</v>
      </c>
      <c r="JF85" s="341"/>
      <c r="JG85" s="322">
        <v>2015</v>
      </c>
      <c r="JH85" s="21" t="s">
        <v>870</v>
      </c>
      <c r="JI85" s="341">
        <v>94.212863553409392</v>
      </c>
      <c r="JJ85" s="341"/>
      <c r="JK85" s="341">
        <v>83.218874214654988</v>
      </c>
      <c r="JL85" s="341"/>
      <c r="JM85" s="341">
        <v>107.87436621607044</v>
      </c>
      <c r="JN85" s="341"/>
      <c r="JO85" s="322">
        <v>2015</v>
      </c>
      <c r="JP85" s="21" t="s">
        <v>870</v>
      </c>
      <c r="JQ85" s="341">
        <v>92.746194044198006</v>
      </c>
      <c r="JR85" s="341"/>
      <c r="JS85" s="341">
        <v>103.81756108884375</v>
      </c>
      <c r="JT85" s="341"/>
      <c r="JU85" s="341">
        <v>90.69695252951513</v>
      </c>
      <c r="JV85" s="341"/>
      <c r="JW85" s="322">
        <v>2015</v>
      </c>
      <c r="JX85" s="21" t="s">
        <v>870</v>
      </c>
      <c r="JY85" s="341">
        <v>100.5343121527214</v>
      </c>
      <c r="JZ85" s="341"/>
      <c r="KA85" s="341">
        <v>77.471117178407241</v>
      </c>
      <c r="KB85" s="341"/>
      <c r="KC85" s="341">
        <v>93.389259786993961</v>
      </c>
      <c r="KD85" s="341"/>
      <c r="KE85" s="322">
        <v>2015</v>
      </c>
      <c r="KF85" s="21" t="s">
        <v>870</v>
      </c>
      <c r="KG85" s="341">
        <v>110.09146347919685</v>
      </c>
      <c r="KH85" s="341"/>
      <c r="KI85" s="341">
        <v>101.56879380735242</v>
      </c>
      <c r="KJ85" s="341"/>
      <c r="KK85" s="341">
        <v>85.148236057499076</v>
      </c>
      <c r="KL85" s="341"/>
      <c r="KM85" s="322">
        <v>2015</v>
      </c>
      <c r="KN85" s="21" t="s">
        <v>870</v>
      </c>
      <c r="KO85" s="341">
        <v>80.068487563003799</v>
      </c>
      <c r="KP85" s="341"/>
      <c r="KQ85" s="341">
        <v>97.494004284919555</v>
      </c>
      <c r="KR85" s="341"/>
      <c r="KS85" s="341">
        <v>98.595316896213177</v>
      </c>
      <c r="KT85" s="341"/>
      <c r="KU85" s="322">
        <v>2015</v>
      </c>
      <c r="KV85" s="21" t="s">
        <v>870</v>
      </c>
      <c r="KW85" s="341">
        <v>101.11167863260344</v>
      </c>
      <c r="KX85" s="341"/>
      <c r="KY85" s="341">
        <v>102.13303011037169</v>
      </c>
      <c r="KZ85" s="341"/>
      <c r="LA85" s="341">
        <v>89.921681241083007</v>
      </c>
      <c r="LB85" s="341"/>
      <c r="LC85" s="322">
        <v>2015</v>
      </c>
      <c r="LD85" s="21" t="s">
        <v>870</v>
      </c>
      <c r="LE85" s="341">
        <v>100.00458835228635</v>
      </c>
      <c r="LF85" s="341"/>
      <c r="LG85" s="341">
        <v>115.29892226401805</v>
      </c>
      <c r="LH85" s="341"/>
      <c r="LI85" s="341">
        <v>111.60169154998309</v>
      </c>
      <c r="LJ85" s="341"/>
      <c r="LK85" s="322">
        <v>2015</v>
      </c>
      <c r="LL85" s="21" t="s">
        <v>870</v>
      </c>
      <c r="LM85" s="341">
        <v>114.59737224972734</v>
      </c>
      <c r="LN85" s="341"/>
      <c r="LO85" s="341">
        <v>111.92751018316039</v>
      </c>
      <c r="LP85" s="341"/>
      <c r="LQ85" s="341">
        <v>120.24354385547849</v>
      </c>
      <c r="LR85" s="341"/>
      <c r="LS85" s="322">
        <v>2015</v>
      </c>
      <c r="LT85" s="21" t="s">
        <v>870</v>
      </c>
      <c r="LU85" s="341">
        <v>89.643904252974465</v>
      </c>
      <c r="LV85" s="341"/>
      <c r="LW85" s="341">
        <v>82.070612217630924</v>
      </c>
      <c r="LX85" s="341"/>
      <c r="LY85" s="341">
        <v>107.61499247519797</v>
      </c>
      <c r="LZ85" s="341"/>
      <c r="MA85" s="322">
        <v>2015</v>
      </c>
      <c r="MB85" s="21" t="s">
        <v>870</v>
      </c>
      <c r="MC85" s="341">
        <v>100.32020090502469</v>
      </c>
      <c r="MD85" s="341"/>
      <c r="ME85" s="341">
        <v>94.647256538885486</v>
      </c>
      <c r="MF85" s="341"/>
      <c r="MG85" s="341">
        <v>93.35316024055227</v>
      </c>
      <c r="MH85" s="341"/>
      <c r="MI85" s="322">
        <v>2015</v>
      </c>
      <c r="MJ85" s="21" t="s">
        <v>870</v>
      </c>
      <c r="MK85" s="341">
        <v>104.03772878205726</v>
      </c>
      <c r="ML85" s="341"/>
      <c r="MM85" s="341">
        <v>96.62222545305498</v>
      </c>
      <c r="MN85" s="341"/>
      <c r="MO85" s="341">
        <v>103.42461798176126</v>
      </c>
      <c r="MP85" s="341"/>
    </row>
    <row r="86" spans="1:354" ht="15" hidden="1" customHeight="1">
      <c r="A86" s="322">
        <v>2016</v>
      </c>
      <c r="B86" s="21" t="s">
        <v>870</v>
      </c>
      <c r="C86" s="341">
        <v>101.90433777948319</v>
      </c>
      <c r="D86" s="341">
        <v>-0.24956473365068632</v>
      </c>
      <c r="E86" s="341">
        <v>101.22559999999999</v>
      </c>
      <c r="F86" s="341">
        <v>-3.4410480400838992</v>
      </c>
      <c r="G86" s="341">
        <v>102.5462</v>
      </c>
      <c r="H86" s="341">
        <v>2.9258119092718573</v>
      </c>
      <c r="I86" s="322">
        <v>2016</v>
      </c>
      <c r="J86" s="21" t="s">
        <v>870</v>
      </c>
      <c r="K86" s="341">
        <v>72.837825179681602</v>
      </c>
      <c r="L86" s="341">
        <v>-16.803634557533314</v>
      </c>
      <c r="M86" s="341">
        <v>92.250242797250451</v>
      </c>
      <c r="N86" s="341">
        <v>5.1912750297620249</v>
      </c>
      <c r="O86" s="341">
        <v>75.047554047457126</v>
      </c>
      <c r="P86" s="341">
        <v>-15.028612893906541</v>
      </c>
      <c r="Q86" s="322">
        <v>2016</v>
      </c>
      <c r="R86" s="21" t="s">
        <v>870</v>
      </c>
      <c r="S86" s="341">
        <v>107.43124417774216</v>
      </c>
      <c r="T86" s="341">
        <v>5.7782403345464957</v>
      </c>
      <c r="U86" s="341">
        <v>108.13110285362779</v>
      </c>
      <c r="V86" s="341">
        <v>8.8711495658334343</v>
      </c>
      <c r="W86" s="341">
        <v>108.51578409694282</v>
      </c>
      <c r="X86" s="341">
        <v>8.659266079326386</v>
      </c>
      <c r="Y86" s="322">
        <v>2016</v>
      </c>
      <c r="Z86" s="21" t="s">
        <v>870</v>
      </c>
      <c r="AA86" s="341">
        <v>107.3571277302736</v>
      </c>
      <c r="AB86" s="341">
        <v>10.363261826437167</v>
      </c>
      <c r="AC86" s="341">
        <v>109.29766216105341</v>
      </c>
      <c r="AD86" s="341">
        <v>11.623857313943219</v>
      </c>
      <c r="AE86" s="341">
        <v>102.04534909163127</v>
      </c>
      <c r="AF86" s="341">
        <v>7.8863856603901326</v>
      </c>
      <c r="AG86" s="322">
        <v>2016</v>
      </c>
      <c r="AH86" s="21" t="s">
        <v>870</v>
      </c>
      <c r="AI86" s="341">
        <v>113.27486856416053</v>
      </c>
      <c r="AJ86" s="341">
        <v>20.120588500600761</v>
      </c>
      <c r="AK86" s="341">
        <v>110.68875424986886</v>
      </c>
      <c r="AL86" s="341">
        <v>14.036476050735502</v>
      </c>
      <c r="AM86" s="341">
        <v>102.7631185925341</v>
      </c>
      <c r="AN86" s="341">
        <v>6.4713354244689185</v>
      </c>
      <c r="AO86" s="322">
        <v>2016</v>
      </c>
      <c r="AP86" s="21" t="s">
        <v>870</v>
      </c>
      <c r="AQ86" s="341">
        <v>109.64577888011881</v>
      </c>
      <c r="AR86" s="341">
        <v>15.075316971871274</v>
      </c>
      <c r="AS86" s="341">
        <v>101.05063016878481</v>
      </c>
      <c r="AT86" s="341">
        <v>0.18531684881857302</v>
      </c>
      <c r="AU86" s="341">
        <v>99.334454936738837</v>
      </c>
      <c r="AV86" s="341">
        <v>8.2813274464217983</v>
      </c>
      <c r="AW86" s="322">
        <v>2016</v>
      </c>
      <c r="AX86" s="21" t="s">
        <v>870</v>
      </c>
      <c r="AY86" s="341">
        <v>113.74360171885303</v>
      </c>
      <c r="AZ86" s="341">
        <v>14.893952058625828</v>
      </c>
      <c r="BA86" s="341">
        <v>110.20830277790128</v>
      </c>
      <c r="BB86" s="341">
        <v>10.126491177344988</v>
      </c>
      <c r="BC86" s="341">
        <v>99.686833115448835</v>
      </c>
      <c r="BD86" s="341">
        <v>9.1916791834183442</v>
      </c>
      <c r="BE86" s="322">
        <v>2016</v>
      </c>
      <c r="BF86" s="21" t="s">
        <v>870</v>
      </c>
      <c r="BG86" s="341">
        <v>102.98165340164147</v>
      </c>
      <c r="BH86" s="341">
        <v>1.1012756012276554</v>
      </c>
      <c r="BI86" s="341">
        <v>102.97141779530068</v>
      </c>
      <c r="BJ86" s="341">
        <v>7.1770502236649918</v>
      </c>
      <c r="BK86" s="341">
        <v>111.39481629950369</v>
      </c>
      <c r="BL86" s="341">
        <v>17.709425136203393</v>
      </c>
      <c r="BM86" s="322">
        <v>2016</v>
      </c>
      <c r="BN86" s="21" t="s">
        <v>870</v>
      </c>
      <c r="BO86" s="341">
        <v>105.28875676402609</v>
      </c>
      <c r="BP86" s="341">
        <v>3.9463528825754963</v>
      </c>
      <c r="BQ86" s="341">
        <v>103.16139346490986</v>
      </c>
      <c r="BR86" s="341">
        <v>7.6009601520676995</v>
      </c>
      <c r="BS86" s="341">
        <v>99.345170016013455</v>
      </c>
      <c r="BT86" s="341">
        <v>7.8482210138403445</v>
      </c>
      <c r="BU86" s="322">
        <v>2016</v>
      </c>
      <c r="BV86" s="21" t="s">
        <v>870</v>
      </c>
      <c r="BW86" s="341">
        <v>101.70192327609327</v>
      </c>
      <c r="BX86" s="341">
        <v>7.5896587351736287</v>
      </c>
      <c r="BY86" s="341">
        <v>105.97301668067311</v>
      </c>
      <c r="BZ86" s="341">
        <v>6.4867990590092433</v>
      </c>
      <c r="CA86" s="341">
        <v>103.77920859279348</v>
      </c>
      <c r="CB86" s="341">
        <v>3.7709652034435379</v>
      </c>
      <c r="CC86" s="322">
        <v>2016</v>
      </c>
      <c r="CD86" s="21" t="s">
        <v>870</v>
      </c>
      <c r="CE86" s="341">
        <v>101.6302685968201</v>
      </c>
      <c r="CF86" s="341">
        <v>3.8524528362381574</v>
      </c>
      <c r="CG86" s="341">
        <v>102.48330244129211</v>
      </c>
      <c r="CH86" s="341">
        <v>3.8086219836612116</v>
      </c>
      <c r="CI86" s="341">
        <v>107.15246642128753</v>
      </c>
      <c r="CJ86" s="341">
        <v>8.1753868032842405</v>
      </c>
      <c r="CK86" s="322">
        <v>2016</v>
      </c>
      <c r="CL86" s="21" t="s">
        <v>870</v>
      </c>
      <c r="CM86" s="341">
        <v>109.80974956407904</v>
      </c>
      <c r="CN86" s="341">
        <v>34.492879689363548</v>
      </c>
      <c r="CO86" s="341">
        <v>108.3829152289259</v>
      </c>
      <c r="CP86" s="341">
        <v>2.6404178647295566</v>
      </c>
      <c r="CQ86" s="341">
        <v>113.84647291015058</v>
      </c>
      <c r="CR86" s="341">
        <v>2.7861141224670973</v>
      </c>
      <c r="CS86" s="322">
        <v>2016</v>
      </c>
      <c r="CT86" s="21" t="s">
        <v>870</v>
      </c>
      <c r="CU86" s="341">
        <v>106.02922328432291</v>
      </c>
      <c r="CV86" s="341">
        <v>22.271604983173503</v>
      </c>
      <c r="CW86" s="341">
        <v>94.266247787980433</v>
      </c>
      <c r="CX86" s="341">
        <v>-9.8913480681030279</v>
      </c>
      <c r="CY86" s="341">
        <v>103.85608438256085</v>
      </c>
      <c r="CZ86" s="341">
        <v>6.3485117846227013</v>
      </c>
      <c r="DA86" s="322">
        <v>2016</v>
      </c>
      <c r="DB86" s="21" t="s">
        <v>870</v>
      </c>
      <c r="DC86" s="341">
        <v>103.55107587487664</v>
      </c>
      <c r="DD86" s="341">
        <v>6.1143769287662195</v>
      </c>
      <c r="DE86" s="341">
        <v>100.39594788165827</v>
      </c>
      <c r="DF86" s="341">
        <v>1.3859124222441466</v>
      </c>
      <c r="DG86" s="341">
        <v>107.54471617404059</v>
      </c>
      <c r="DH86" s="341">
        <v>7.7249311596324901</v>
      </c>
      <c r="DI86" s="322">
        <v>2016</v>
      </c>
      <c r="DJ86" s="21" t="s">
        <v>870</v>
      </c>
      <c r="DK86" s="341">
        <v>100.76772971657032</v>
      </c>
      <c r="DL86" s="341">
        <v>7.0621552638187097</v>
      </c>
      <c r="DM86" s="341">
        <v>102.14702284713812</v>
      </c>
      <c r="DN86" s="341">
        <v>3.3469329737764326</v>
      </c>
      <c r="DO86" s="341">
        <v>104.72345966647029</v>
      </c>
      <c r="DP86" s="341">
        <v>9.5344841657204853</v>
      </c>
      <c r="DQ86" s="322">
        <v>2016</v>
      </c>
      <c r="DR86" s="21" t="s">
        <v>870</v>
      </c>
      <c r="DS86" s="341">
        <v>99.848678429132505</v>
      </c>
      <c r="DT86" s="341">
        <v>6.4925204990332617</v>
      </c>
      <c r="DU86" s="341">
        <v>92.994758943847771</v>
      </c>
      <c r="DV86" s="341">
        <v>3.0471828610359353</v>
      </c>
      <c r="DW86" s="341">
        <v>103.01471899721091</v>
      </c>
      <c r="DX86" s="341">
        <v>7.9738898406651373</v>
      </c>
      <c r="DY86" s="322">
        <v>2016</v>
      </c>
      <c r="DZ86" s="21" t="s">
        <v>870</v>
      </c>
      <c r="EA86" s="341">
        <v>103.92043741774064</v>
      </c>
      <c r="EB86" s="341">
        <v>2.6176183979736578</v>
      </c>
      <c r="EC86" s="341">
        <v>102.53969809288985</v>
      </c>
      <c r="ED86" s="341">
        <v>5.0103150943549934</v>
      </c>
      <c r="EE86" s="341">
        <v>101.75158415286634</v>
      </c>
      <c r="EF86" s="341">
        <v>4.9600683336658165</v>
      </c>
      <c r="EG86" s="322">
        <v>2016</v>
      </c>
      <c r="EH86" s="21" t="s">
        <v>870</v>
      </c>
      <c r="EI86" s="341">
        <v>98.303993849693583</v>
      </c>
      <c r="EJ86" s="341">
        <v>4.9980350974514636</v>
      </c>
      <c r="EK86" s="341">
        <v>100.0152585141598</v>
      </c>
      <c r="EL86" s="341">
        <v>5.0053380309212514</v>
      </c>
      <c r="EM86" s="341">
        <v>107.16973394803624</v>
      </c>
      <c r="EN86" s="341">
        <v>4.9519936987353503</v>
      </c>
      <c r="EO86" s="322">
        <v>2016</v>
      </c>
      <c r="EP86" s="21" t="s">
        <v>870</v>
      </c>
      <c r="EQ86" s="341">
        <v>103.69225486974815</v>
      </c>
      <c r="ER86" s="341">
        <v>2.4588747470124588</v>
      </c>
      <c r="ES86" s="341">
        <v>105.90540066430722</v>
      </c>
      <c r="ET86" s="341">
        <v>2.47528019513868</v>
      </c>
      <c r="EU86" s="341">
        <v>102.63584524000332</v>
      </c>
      <c r="EV86" s="341">
        <v>2.4196928990053692</v>
      </c>
      <c r="EW86" s="322">
        <v>2016</v>
      </c>
      <c r="EX86" s="21" t="s">
        <v>870</v>
      </c>
      <c r="EY86" s="341">
        <v>101.26563476072673</v>
      </c>
      <c r="EZ86" s="341">
        <v>2.4616193135933173</v>
      </c>
      <c r="FA86" s="341">
        <v>101.57610668170237</v>
      </c>
      <c r="FB86" s="341">
        <v>2.5446337058463939</v>
      </c>
      <c r="FC86" s="341">
        <v>90.495864594747459</v>
      </c>
      <c r="FD86" s="341">
        <v>2.5023254680468341</v>
      </c>
      <c r="FE86" s="322">
        <v>2016</v>
      </c>
      <c r="FF86" s="21" t="s">
        <v>870</v>
      </c>
      <c r="FG86" s="341">
        <v>100.28064798300781</v>
      </c>
      <c r="FH86" s="341">
        <v>2.5041065434250811</v>
      </c>
      <c r="FI86" s="341">
        <v>99.85564370642787</v>
      </c>
      <c r="FJ86" s="341">
        <v>4.0413622391878903</v>
      </c>
      <c r="FK86" s="341">
        <v>100.44372220612914</v>
      </c>
      <c r="FL86" s="341">
        <v>5.1723087693469836</v>
      </c>
      <c r="FM86" s="322">
        <v>2016</v>
      </c>
      <c r="FN86" s="21" t="s">
        <v>870</v>
      </c>
      <c r="FO86" s="341">
        <v>98.127464210104577</v>
      </c>
      <c r="FP86" s="341">
        <v>-0.9791908386356738</v>
      </c>
      <c r="FQ86" s="341">
        <v>104.08213668073931</v>
      </c>
      <c r="FR86" s="341">
        <v>6.8841147277047554</v>
      </c>
      <c r="FS86" s="341">
        <v>95.651265680817417</v>
      </c>
      <c r="FT86" s="341">
        <v>5.3484451610759152</v>
      </c>
      <c r="FU86" s="322">
        <v>2016</v>
      </c>
      <c r="FV86" s="21" t="s">
        <v>870</v>
      </c>
      <c r="FW86" s="341">
        <v>99.37669294870372</v>
      </c>
      <c r="FX86" s="341">
        <v>3.4546887478223312</v>
      </c>
      <c r="FY86" s="341">
        <v>95.059997238238211</v>
      </c>
      <c r="FZ86" s="341">
        <v>3.7008784911609354</v>
      </c>
      <c r="GA86" s="341">
        <v>98.819961483716298</v>
      </c>
      <c r="GB86" s="341">
        <v>3.1283057477101863</v>
      </c>
      <c r="GC86" s="322">
        <v>2016</v>
      </c>
      <c r="GD86" s="21" t="s">
        <v>870</v>
      </c>
      <c r="GE86" s="341">
        <v>104.18641725429707</v>
      </c>
      <c r="GF86" s="341">
        <v>3.0268968901531252</v>
      </c>
      <c r="GG86" s="341">
        <v>101.51270488181663</v>
      </c>
      <c r="GH86" s="341">
        <v>3.0671867827128665</v>
      </c>
      <c r="GI86" s="341">
        <v>107.45389599749028</v>
      </c>
      <c r="GJ86" s="341">
        <v>-0.94783653811107627</v>
      </c>
      <c r="GK86" s="322">
        <v>2016</v>
      </c>
      <c r="GL86" s="21" t="s">
        <v>870</v>
      </c>
      <c r="GM86" s="341">
        <v>95.812553269948808</v>
      </c>
      <c r="GN86" s="341">
        <v>3.1123574732346242</v>
      </c>
      <c r="GO86" s="341">
        <v>107.14576670491806</v>
      </c>
      <c r="GP86" s="341">
        <v>22.491832017954778</v>
      </c>
      <c r="GQ86" s="341">
        <v>111.1041231125632</v>
      </c>
      <c r="GR86" s="341">
        <v>22.639710003581669</v>
      </c>
      <c r="GS86" s="322">
        <v>2016</v>
      </c>
      <c r="GT86" s="21" t="s">
        <v>870</v>
      </c>
      <c r="GU86" s="341">
        <v>109.97137620059409</v>
      </c>
      <c r="GV86" s="341">
        <v>2.8373826089532486</v>
      </c>
      <c r="GW86" s="341">
        <v>103.44428173997474</v>
      </c>
      <c r="GX86" s="341">
        <v>2.0981398375313489</v>
      </c>
      <c r="GY86" s="341">
        <v>94.606795819051143</v>
      </c>
      <c r="GZ86" s="341">
        <v>2.8820513092027227</v>
      </c>
      <c r="HA86" s="322">
        <v>2016</v>
      </c>
      <c r="HB86" s="21" t="s">
        <v>870</v>
      </c>
      <c r="HC86" s="341">
        <v>95.111800960350251</v>
      </c>
      <c r="HD86" s="341">
        <v>2.8639100897711387</v>
      </c>
      <c r="HE86" s="341">
        <v>97.454719227048699</v>
      </c>
      <c r="HF86" s="341">
        <v>2.9217422536627993</v>
      </c>
      <c r="HG86" s="341">
        <v>95.240544587724202</v>
      </c>
      <c r="HH86" s="341">
        <v>-2.0064396655617003</v>
      </c>
      <c r="HI86" s="322">
        <v>2016</v>
      </c>
      <c r="HJ86" s="21" t="s">
        <v>870</v>
      </c>
      <c r="HK86" s="341">
        <v>96.589457342082554</v>
      </c>
      <c r="HL86" s="341">
        <v>4.6700305264073734</v>
      </c>
      <c r="HM86" s="341">
        <v>111.97526706408189</v>
      </c>
      <c r="HN86" s="341">
        <v>1.5360864957671083</v>
      </c>
      <c r="HO86" s="341">
        <v>96.605027525412623</v>
      </c>
      <c r="HP86" s="341">
        <v>2.8820130824493901</v>
      </c>
      <c r="HQ86" s="322">
        <v>2016</v>
      </c>
      <c r="HR86" s="21" t="s">
        <v>870</v>
      </c>
      <c r="HS86" s="341">
        <v>91.056160344528649</v>
      </c>
      <c r="HT86" s="341">
        <v>-5.1057095621351465</v>
      </c>
      <c r="HU86" s="341">
        <v>104.28548248359068</v>
      </c>
      <c r="HV86" s="341">
        <v>-4.7430163089046147</v>
      </c>
      <c r="HW86" s="341">
        <v>92.628961688332168</v>
      </c>
      <c r="HX86" s="341">
        <v>-4.4498048404127246</v>
      </c>
      <c r="HY86" s="322">
        <v>2016</v>
      </c>
      <c r="HZ86" s="21" t="s">
        <v>870</v>
      </c>
      <c r="IA86" s="341">
        <v>91.738046165057611</v>
      </c>
      <c r="IB86" s="341">
        <v>-5.4453721875553214</v>
      </c>
      <c r="IC86" s="341">
        <v>99.358100551705746</v>
      </c>
      <c r="ID86" s="341">
        <v>13.78852594425905</v>
      </c>
      <c r="IE86" s="341">
        <v>92.247507473607428</v>
      </c>
      <c r="IF86" s="341">
        <v>-0.51690366061220061</v>
      </c>
      <c r="IG86" s="322">
        <v>2016</v>
      </c>
      <c r="IH86" s="21" t="s">
        <v>870</v>
      </c>
      <c r="II86" s="341">
        <v>106.42707996976708</v>
      </c>
      <c r="IJ86" s="341">
        <v>4.7662083507247814</v>
      </c>
      <c r="IK86" s="341">
        <v>89.997210291067304</v>
      </c>
      <c r="IL86" s="341">
        <v>-5.4903959175804431</v>
      </c>
      <c r="IM86" s="341">
        <v>95.219245963522667</v>
      </c>
      <c r="IN86" s="341">
        <v>7.942323762510938</v>
      </c>
      <c r="IO86" s="341">
        <v>117.96169249451341</v>
      </c>
      <c r="IP86" s="341">
        <v>7.8099439787798133</v>
      </c>
      <c r="IQ86" s="322">
        <v>2016</v>
      </c>
      <c r="IR86" s="21" t="s">
        <v>870</v>
      </c>
      <c r="IS86" s="341">
        <v>104.93291146281078</v>
      </c>
      <c r="IT86" s="341">
        <v>7.861905929321594</v>
      </c>
      <c r="IU86" s="341">
        <v>130.66356809914106</v>
      </c>
      <c r="IV86" s="341">
        <v>8.476090925508359</v>
      </c>
      <c r="IW86" s="341">
        <v>101.90727284319844</v>
      </c>
      <c r="IX86" s="341">
        <v>7.9337221354682299</v>
      </c>
      <c r="IY86" s="322">
        <v>2016</v>
      </c>
      <c r="IZ86" s="21" t="s">
        <v>870</v>
      </c>
      <c r="JA86" s="341">
        <v>107.498611542112</v>
      </c>
      <c r="JB86" s="341">
        <v>7.7647389999994516</v>
      </c>
      <c r="JC86" s="341">
        <v>100.13956281709213</v>
      </c>
      <c r="JD86" s="341">
        <v>3.4796537543380026</v>
      </c>
      <c r="JE86" s="341">
        <v>104.62104787868047</v>
      </c>
      <c r="JF86" s="341">
        <v>14.167895441062456</v>
      </c>
      <c r="JG86" s="322">
        <v>2016</v>
      </c>
      <c r="JH86" s="21" t="s">
        <v>870</v>
      </c>
      <c r="JI86" s="341">
        <v>104.19543783299366</v>
      </c>
      <c r="JJ86" s="341">
        <v>10.595765698094013</v>
      </c>
      <c r="JK86" s="341">
        <v>93.539336291579886</v>
      </c>
      <c r="JL86" s="341">
        <v>12.401588190563913</v>
      </c>
      <c r="JM86" s="341">
        <v>105.20585370947867</v>
      </c>
      <c r="JN86" s="341">
        <v>-2.473722535015213</v>
      </c>
      <c r="JO86" s="322">
        <v>2016</v>
      </c>
      <c r="JP86" s="21" t="s">
        <v>870</v>
      </c>
      <c r="JQ86" s="341">
        <v>109.33156253223513</v>
      </c>
      <c r="JR86" s="341">
        <v>17.882532710866172</v>
      </c>
      <c r="JS86" s="341">
        <v>110.3877947745116</v>
      </c>
      <c r="JT86" s="341">
        <v>6.3286342086626917</v>
      </c>
      <c r="JU86" s="341">
        <v>96.187491652605303</v>
      </c>
      <c r="JV86" s="341">
        <v>6.0537195241520578</v>
      </c>
      <c r="JW86" s="322">
        <v>2016</v>
      </c>
      <c r="JX86" s="21" t="s">
        <v>870</v>
      </c>
      <c r="JY86" s="341">
        <v>98.022374076065219</v>
      </c>
      <c r="JZ86" s="341">
        <v>-2.498587818296599</v>
      </c>
      <c r="KA86" s="341">
        <v>89.704931295485906</v>
      </c>
      <c r="KB86" s="341">
        <v>15.791451785709469</v>
      </c>
      <c r="KC86" s="341">
        <v>105.10898470570517</v>
      </c>
      <c r="KD86" s="341">
        <v>12.549328418965985</v>
      </c>
      <c r="KE86" s="322">
        <v>2016</v>
      </c>
      <c r="KF86" s="21" t="s">
        <v>870</v>
      </c>
      <c r="KG86" s="341">
        <v>108.99825678984109</v>
      </c>
      <c r="KH86" s="341">
        <v>-0.99299859844475691</v>
      </c>
      <c r="KI86" s="341">
        <v>118.34927900853472</v>
      </c>
      <c r="KJ86" s="341">
        <v>16.521300068808713</v>
      </c>
      <c r="KK86" s="341">
        <v>87.979244716841293</v>
      </c>
      <c r="KL86" s="341">
        <v>3.324800125548677</v>
      </c>
      <c r="KM86" s="322">
        <v>2016</v>
      </c>
      <c r="KN86" s="21" t="s">
        <v>870</v>
      </c>
      <c r="KO86" s="341">
        <v>85.975067585851207</v>
      </c>
      <c r="KP86" s="341">
        <v>7.3769096964641392</v>
      </c>
      <c r="KQ86" s="341">
        <v>115.84642419839436</v>
      </c>
      <c r="KR86" s="341">
        <v>18.824152365145565</v>
      </c>
      <c r="KS86" s="341">
        <v>95.895971876164367</v>
      </c>
      <c r="KT86" s="341">
        <v>-2.7378024687422879</v>
      </c>
      <c r="KU86" s="322">
        <v>2016</v>
      </c>
      <c r="KV86" s="21" t="s">
        <v>870</v>
      </c>
      <c r="KW86" s="341">
        <v>106.72231753216072</v>
      </c>
      <c r="KX86" s="341">
        <v>5.5489523815977151</v>
      </c>
      <c r="KY86" s="341">
        <v>102.97884176030007</v>
      </c>
      <c r="KZ86" s="341">
        <v>0.82814702453686095</v>
      </c>
      <c r="LA86" s="341">
        <v>98.755994828096945</v>
      </c>
      <c r="LB86" s="341">
        <v>9.8244533076832283</v>
      </c>
      <c r="LC86" s="322">
        <v>2016</v>
      </c>
      <c r="LD86" s="21" t="s">
        <v>870</v>
      </c>
      <c r="LE86" s="341">
        <v>98.195777891796169</v>
      </c>
      <c r="LF86" s="341">
        <v>-1.8087274697019637</v>
      </c>
      <c r="LG86" s="341">
        <v>119.95637627092306</v>
      </c>
      <c r="LH86" s="341">
        <v>4.0394601401738157</v>
      </c>
      <c r="LI86" s="341">
        <v>112.68332227637764</v>
      </c>
      <c r="LJ86" s="341">
        <v>0.9691884696121349</v>
      </c>
      <c r="LK86" s="322">
        <v>2016</v>
      </c>
      <c r="LL86" s="21" t="s">
        <v>870</v>
      </c>
      <c r="LM86" s="341">
        <v>120.19090086019632</v>
      </c>
      <c r="LN86" s="341">
        <v>4.8810269386279685</v>
      </c>
      <c r="LO86" s="341">
        <v>116.71906959003923</v>
      </c>
      <c r="LP86" s="341">
        <v>4.2809488025221185</v>
      </c>
      <c r="LQ86" s="341">
        <v>124.79586560025025</v>
      </c>
      <c r="LR86" s="341">
        <v>3.7859178121390187</v>
      </c>
      <c r="LS86" s="322">
        <v>2016</v>
      </c>
      <c r="LT86" s="21" t="s">
        <v>870</v>
      </c>
      <c r="LU86" s="341">
        <v>92.987135523982545</v>
      </c>
      <c r="LV86" s="341">
        <v>3.7294574559955578</v>
      </c>
      <c r="LW86" s="341">
        <v>82.901347619356926</v>
      </c>
      <c r="LX86" s="341">
        <v>1.0122203055133809</v>
      </c>
      <c r="LY86" s="341">
        <v>81.080372382551374</v>
      </c>
      <c r="LZ86" s="341">
        <v>-24.656992006724366</v>
      </c>
      <c r="MA86" s="322">
        <v>2016</v>
      </c>
      <c r="MB86" s="21" t="s">
        <v>870</v>
      </c>
      <c r="MC86" s="341">
        <v>116.23068681240525</v>
      </c>
      <c r="MD86" s="341">
        <v>15.859702994856789</v>
      </c>
      <c r="ME86" s="341">
        <v>97.090959311824605</v>
      </c>
      <c r="MF86" s="341">
        <v>2.5819055536333764</v>
      </c>
      <c r="MG86" s="341">
        <v>93.35368810927703</v>
      </c>
      <c r="MH86" s="341">
        <v>5.6545351372960795E-4</v>
      </c>
      <c r="MI86" s="322">
        <v>2016</v>
      </c>
      <c r="MJ86" s="21" t="s">
        <v>870</v>
      </c>
      <c r="MK86" s="341">
        <v>99.731530245024146</v>
      </c>
      <c r="ML86" s="341">
        <v>-4.1390739565777324</v>
      </c>
      <c r="MM86" s="341">
        <v>105.20783943692138</v>
      </c>
      <c r="MN86" s="341">
        <v>8.8857547459800799</v>
      </c>
      <c r="MO86" s="341">
        <v>105.53117055030694</v>
      </c>
      <c r="MP86" s="341">
        <v>2.0367999511655626</v>
      </c>
    </row>
    <row r="87" spans="1:354" ht="15" hidden="1" customHeight="1">
      <c r="A87" s="322">
        <v>2017</v>
      </c>
      <c r="B87" s="21" t="s">
        <v>870</v>
      </c>
      <c r="C87" s="341">
        <v>102.05987592905862</v>
      </c>
      <c r="D87" s="341">
        <v>0.15263152969211546</v>
      </c>
      <c r="E87" s="341">
        <v>99.833673447826754</v>
      </c>
      <c r="F87" s="341">
        <v>-1.3750736495246656</v>
      </c>
      <c r="G87" s="341">
        <v>104.16454729489274</v>
      </c>
      <c r="H87" s="341">
        <v>1.5781640810607769</v>
      </c>
      <c r="I87" s="322">
        <v>2017</v>
      </c>
      <c r="J87" s="21" t="s">
        <v>870</v>
      </c>
      <c r="K87" s="341">
        <v>86.5916</v>
      </c>
      <c r="L87" s="341">
        <v>18.882736801091454</v>
      </c>
      <c r="M87" s="341">
        <v>108.6054</v>
      </c>
      <c r="N87" s="341">
        <v>17.729121037323736</v>
      </c>
      <c r="O87" s="341">
        <v>87.2102</v>
      </c>
      <c r="P87" s="341">
        <v>16.206585420294559</v>
      </c>
      <c r="Q87" s="322">
        <v>2017</v>
      </c>
      <c r="R87" s="21" t="s">
        <v>870</v>
      </c>
      <c r="S87" s="341">
        <v>108.65619999999998</v>
      </c>
      <c r="T87" s="341">
        <v>1.1402230623254894</v>
      </c>
      <c r="U87" s="341">
        <v>113.28279999999999</v>
      </c>
      <c r="V87" s="341">
        <v>4.7643064857535222</v>
      </c>
      <c r="W87" s="341">
        <v>112.602</v>
      </c>
      <c r="X87" s="341">
        <v>3.7655498110825505</v>
      </c>
      <c r="Y87" s="322">
        <v>2017</v>
      </c>
      <c r="Z87" s="21" t="s">
        <v>870</v>
      </c>
      <c r="AA87" s="341">
        <v>104.68879999999999</v>
      </c>
      <c r="AB87" s="341">
        <v>-2.4854686285735852</v>
      </c>
      <c r="AC87" s="341">
        <v>119.70079999999999</v>
      </c>
      <c r="AD87" s="341">
        <v>9.5181705017781866</v>
      </c>
      <c r="AE87" s="341">
        <v>104.65079999999998</v>
      </c>
      <c r="AF87" s="341">
        <v>2.5532284729891614</v>
      </c>
      <c r="AG87" s="322">
        <v>2017</v>
      </c>
      <c r="AH87" s="21" t="s">
        <v>870</v>
      </c>
      <c r="AI87" s="341">
        <v>126.0462</v>
      </c>
      <c r="AJ87" s="341">
        <v>11.274638053193243</v>
      </c>
      <c r="AK87" s="341">
        <v>125.70120000000001</v>
      </c>
      <c r="AL87" s="341">
        <v>13.56275608291881</v>
      </c>
      <c r="AM87" s="341">
        <v>104.14279999999999</v>
      </c>
      <c r="AN87" s="341">
        <v>1.3425842134438</v>
      </c>
      <c r="AO87" s="322">
        <v>2017</v>
      </c>
      <c r="AP87" s="21" t="s">
        <v>870</v>
      </c>
      <c r="AQ87" s="341">
        <v>105.79079999999999</v>
      </c>
      <c r="AR87" s="341">
        <v>-3.5158479601240913</v>
      </c>
      <c r="AS87" s="341">
        <v>105.50640000000001</v>
      </c>
      <c r="AT87" s="341">
        <v>4.4094428938965962</v>
      </c>
      <c r="AU87" s="341">
        <v>100.84459999999999</v>
      </c>
      <c r="AV87" s="341">
        <v>1.5202630992668986</v>
      </c>
      <c r="AW87" s="322">
        <v>2017</v>
      </c>
      <c r="AX87" s="21" t="s">
        <v>870</v>
      </c>
      <c r="AY87" s="341">
        <v>112.005</v>
      </c>
      <c r="AZ87" s="341">
        <v>-1.5285270490646496</v>
      </c>
      <c r="BA87" s="341">
        <v>116.63939999999999</v>
      </c>
      <c r="BB87" s="341">
        <v>5.8354017437860932</v>
      </c>
      <c r="BC87" s="341">
        <v>106.7064</v>
      </c>
      <c r="BD87" s="341">
        <v>7.041618903091944</v>
      </c>
      <c r="BE87" s="322">
        <v>2017</v>
      </c>
      <c r="BF87" s="21" t="s">
        <v>870</v>
      </c>
      <c r="BG87" s="341">
        <v>98.835799999999992</v>
      </c>
      <c r="BH87" s="341">
        <v>-4.0258174778687135</v>
      </c>
      <c r="BI87" s="341">
        <v>110.54159999999999</v>
      </c>
      <c r="BJ87" s="341">
        <v>7.3517315452995291</v>
      </c>
      <c r="BK87" s="341">
        <v>121.34439999999999</v>
      </c>
      <c r="BL87" s="341">
        <v>8.9318192991540712</v>
      </c>
      <c r="BM87" s="322">
        <v>2017</v>
      </c>
      <c r="BN87" s="21" t="s">
        <v>870</v>
      </c>
      <c r="BO87" s="341">
        <v>118.69380000000001</v>
      </c>
      <c r="BP87" s="341">
        <v>12.731694862745329</v>
      </c>
      <c r="BQ87" s="341">
        <v>115.77725489671757</v>
      </c>
      <c r="BR87" s="341">
        <v>12.229246821970236</v>
      </c>
      <c r="BS87" s="341">
        <v>111.34960000000001</v>
      </c>
      <c r="BT87" s="341">
        <v>12.083556736630044</v>
      </c>
      <c r="BU87" s="322">
        <v>2017</v>
      </c>
      <c r="BV87" s="21" t="s">
        <v>870</v>
      </c>
      <c r="BW87" s="341">
        <v>114.03579999999999</v>
      </c>
      <c r="BX87" s="341">
        <v>12.127476380582863</v>
      </c>
      <c r="BY87" s="341">
        <v>108.72859999999999</v>
      </c>
      <c r="BZ87" s="341">
        <v>2.6002688284605853</v>
      </c>
      <c r="CA87" s="341">
        <v>108.6922</v>
      </c>
      <c r="CB87" s="341">
        <v>4.7340806254208445</v>
      </c>
      <c r="CC87" s="322">
        <v>2017</v>
      </c>
      <c r="CD87" s="21" t="s">
        <v>870</v>
      </c>
      <c r="CE87" s="341">
        <v>106.54819999999999</v>
      </c>
      <c r="CF87" s="341">
        <v>4.8390420207290248</v>
      </c>
      <c r="CG87" s="341">
        <v>107.3998</v>
      </c>
      <c r="CH87" s="341">
        <v>4.7973644892291816</v>
      </c>
      <c r="CI87" s="341">
        <v>116.88979999999999</v>
      </c>
      <c r="CJ87" s="341">
        <v>9.0873629921205463</v>
      </c>
      <c r="CK87" s="322">
        <v>2017</v>
      </c>
      <c r="CL87" s="21" t="s">
        <v>870</v>
      </c>
      <c r="CM87" s="341">
        <v>128.011</v>
      </c>
      <c r="CN87" s="341">
        <v>16.57525903499095</v>
      </c>
      <c r="CO87" s="341">
        <v>111.9014</v>
      </c>
      <c r="CP87" s="341">
        <v>3.2463463117248494</v>
      </c>
      <c r="CQ87" s="341">
        <v>117.89760000000001</v>
      </c>
      <c r="CR87" s="341">
        <v>3.5584124710184426</v>
      </c>
      <c r="CS87" s="322">
        <v>2017</v>
      </c>
      <c r="CT87" s="21" t="s">
        <v>870</v>
      </c>
      <c r="CU87" s="341">
        <v>128.32660000000001</v>
      </c>
      <c r="CV87" s="341">
        <v>21.029463411125377</v>
      </c>
      <c r="CW87" s="341">
        <v>87.510200000000012</v>
      </c>
      <c r="CX87" s="341">
        <v>-7.1669849458480996</v>
      </c>
      <c r="CY87" s="341">
        <v>115.78979999999999</v>
      </c>
      <c r="CZ87" s="341">
        <v>11.490627331452714</v>
      </c>
      <c r="DA87" s="322">
        <v>2017</v>
      </c>
      <c r="DB87" s="21" t="s">
        <v>870</v>
      </c>
      <c r="DC87" s="341">
        <v>85.543599999999998</v>
      </c>
      <c r="DD87" s="341">
        <v>-17.38994570817934</v>
      </c>
      <c r="DE87" s="341">
        <v>183.6172</v>
      </c>
      <c r="DF87" s="341">
        <v>82.893038886827156</v>
      </c>
      <c r="DG87" s="341">
        <v>115.63400000000001</v>
      </c>
      <c r="DH87" s="341">
        <v>7.5217863915029142</v>
      </c>
      <c r="DI87" s="322">
        <v>2017</v>
      </c>
      <c r="DJ87" s="21" t="s">
        <v>870</v>
      </c>
      <c r="DK87" s="341">
        <v>109.872</v>
      </c>
      <c r="DL87" s="341">
        <v>9.0349066204401964</v>
      </c>
      <c r="DM87" s="341">
        <v>93.355999999999995</v>
      </c>
      <c r="DN87" s="341">
        <v>-8.6062448048963631</v>
      </c>
      <c r="DO87" s="341">
        <v>114.13700000000001</v>
      </c>
      <c r="DP87" s="341">
        <v>8.9889508649833942</v>
      </c>
      <c r="DQ87" s="322">
        <v>2017</v>
      </c>
      <c r="DR87" s="21" t="s">
        <v>870</v>
      </c>
      <c r="DS87" s="341">
        <v>107.35419999999999</v>
      </c>
      <c r="DT87" s="341">
        <v>7.516896256363097</v>
      </c>
      <c r="DU87" s="341">
        <v>101.6842</v>
      </c>
      <c r="DV87" s="341">
        <v>9.3440115925232874</v>
      </c>
      <c r="DW87" s="341">
        <v>114.727</v>
      </c>
      <c r="DX87" s="341">
        <v>11.369521867167549</v>
      </c>
      <c r="DY87" s="322">
        <v>2017</v>
      </c>
      <c r="DZ87" s="21" t="s">
        <v>870</v>
      </c>
      <c r="EA87" s="341">
        <v>106.26299999999999</v>
      </c>
      <c r="EB87" s="341">
        <v>2.2541885316000929</v>
      </c>
      <c r="EC87" s="341">
        <v>106.35120000000002</v>
      </c>
      <c r="ED87" s="341">
        <v>3.7170988192859227</v>
      </c>
      <c r="EE87" s="341">
        <v>105.4546</v>
      </c>
      <c r="EF87" s="341">
        <v>3.6392709538265677</v>
      </c>
      <c r="EG87" s="322">
        <v>2017</v>
      </c>
      <c r="EH87" s="21" t="s">
        <v>870</v>
      </c>
      <c r="EI87" s="341">
        <v>101.91980000000001</v>
      </c>
      <c r="EJ87" s="341">
        <v>3.6781884526837985</v>
      </c>
      <c r="EK87" s="341">
        <v>103.7056</v>
      </c>
      <c r="EL87" s="341">
        <v>3.6897784804682914</v>
      </c>
      <c r="EM87" s="341">
        <v>111.0746</v>
      </c>
      <c r="EN87" s="341">
        <v>3.6436276438431179</v>
      </c>
      <c r="EO87" s="322">
        <v>2017</v>
      </c>
      <c r="EP87" s="21" t="s">
        <v>870</v>
      </c>
      <c r="EQ87" s="341">
        <v>108.37640000000002</v>
      </c>
      <c r="ER87" s="341">
        <v>4.51735294611521</v>
      </c>
      <c r="ES87" s="341">
        <v>110.51500000000001</v>
      </c>
      <c r="ET87" s="341">
        <v>4.3525630485115983</v>
      </c>
      <c r="EU87" s="341">
        <v>107.22080000000001</v>
      </c>
      <c r="EV87" s="341">
        <v>4.4672061201184192</v>
      </c>
      <c r="EW87" s="322">
        <v>2017</v>
      </c>
      <c r="EX87" s="21" t="s">
        <v>870</v>
      </c>
      <c r="EY87" s="341">
        <v>105.85739999999998</v>
      </c>
      <c r="EZ87" s="341">
        <v>4.534376592930883</v>
      </c>
      <c r="FA87" s="341">
        <v>106.0912</v>
      </c>
      <c r="FB87" s="341">
        <v>4.4450348273793026</v>
      </c>
      <c r="FC87" s="341">
        <v>94.734200000000001</v>
      </c>
      <c r="FD87" s="341">
        <v>4.6834575527095836</v>
      </c>
      <c r="FE87" s="322">
        <v>2017</v>
      </c>
      <c r="FF87" s="21" t="s">
        <v>870</v>
      </c>
      <c r="FG87" s="341">
        <v>104.6768</v>
      </c>
      <c r="FH87" s="341">
        <v>4.3838488336624124</v>
      </c>
      <c r="FI87" s="341">
        <v>105.301</v>
      </c>
      <c r="FJ87" s="341">
        <v>5.4532283719298675</v>
      </c>
      <c r="FK87" s="341">
        <v>95.725800000000007</v>
      </c>
      <c r="FL87" s="341">
        <v>-4.6970802181614602</v>
      </c>
      <c r="FM87" s="322">
        <v>2017</v>
      </c>
      <c r="FN87" s="21" t="s">
        <v>870</v>
      </c>
      <c r="FO87" s="341">
        <v>95.388400000000004</v>
      </c>
      <c r="FP87" s="341">
        <v>-2.7913329180094308</v>
      </c>
      <c r="FQ87" s="341">
        <v>113.227</v>
      </c>
      <c r="FR87" s="341">
        <v>8.7861986800977832</v>
      </c>
      <c r="FS87" s="341">
        <v>106.35319999999999</v>
      </c>
      <c r="FT87" s="341">
        <v>11.188492115613286</v>
      </c>
      <c r="FU87" s="322">
        <v>2017</v>
      </c>
      <c r="FV87" s="21" t="s">
        <v>870</v>
      </c>
      <c r="FW87" s="341">
        <v>107.70919999999998</v>
      </c>
      <c r="FX87" s="341">
        <v>8.3847699134014704</v>
      </c>
      <c r="FY87" s="341">
        <v>95.906599999999997</v>
      </c>
      <c r="FZ87" s="341">
        <v>0.89059834458025477</v>
      </c>
      <c r="GA87" s="341">
        <v>100.28240000000001</v>
      </c>
      <c r="GB87" s="341">
        <v>1.4799019290497171</v>
      </c>
      <c r="GC87" s="322">
        <v>2017</v>
      </c>
      <c r="GD87" s="21" t="s">
        <v>870</v>
      </c>
      <c r="GE87" s="341">
        <v>106.14659999999999</v>
      </c>
      <c r="GF87" s="341">
        <v>1.8814187082741682</v>
      </c>
      <c r="GG87" s="341">
        <v>103.0172</v>
      </c>
      <c r="GH87" s="341">
        <v>1.4820756869151808</v>
      </c>
      <c r="GI87" s="341">
        <v>104.61019999999999</v>
      </c>
      <c r="GJ87" s="341">
        <v>-2.6464335900456319</v>
      </c>
      <c r="GK87" s="322">
        <v>2017</v>
      </c>
      <c r="GL87" s="21" t="s">
        <v>870</v>
      </c>
      <c r="GM87" s="341">
        <v>97.221199999999996</v>
      </c>
      <c r="GN87" s="341">
        <v>1.4702110339157315</v>
      </c>
      <c r="GO87" s="341">
        <v>113.18899999999999</v>
      </c>
      <c r="GP87" s="341">
        <v>5.6401979106884852</v>
      </c>
      <c r="GQ87" s="341">
        <v>117.37439999999999</v>
      </c>
      <c r="GR87" s="341">
        <v>5.6436041361706941</v>
      </c>
      <c r="GS87" s="322">
        <v>2017</v>
      </c>
      <c r="GT87" s="21" t="s">
        <v>870</v>
      </c>
      <c r="GU87" s="341">
        <v>115.1018</v>
      </c>
      <c r="GV87" s="341">
        <v>4.6652356064433604</v>
      </c>
      <c r="GW87" s="341">
        <v>105.8108</v>
      </c>
      <c r="GX87" s="341">
        <v>2.2877226466455909</v>
      </c>
      <c r="GY87" s="341">
        <v>98.992799999999988</v>
      </c>
      <c r="GZ87" s="341">
        <v>4.6360350152199459</v>
      </c>
      <c r="HA87" s="322">
        <v>2017</v>
      </c>
      <c r="HB87" s="21" t="s">
        <v>870</v>
      </c>
      <c r="HC87" s="341">
        <v>99.544399999999996</v>
      </c>
      <c r="HD87" s="341">
        <v>4.6604091131631407</v>
      </c>
      <c r="HE87" s="341">
        <v>101.9272</v>
      </c>
      <c r="HF87" s="341">
        <v>4.5892911173766464</v>
      </c>
      <c r="HG87" s="341">
        <v>96.079399999999993</v>
      </c>
      <c r="HH87" s="341">
        <v>0.88077553095378391</v>
      </c>
      <c r="HI87" s="322">
        <v>2017</v>
      </c>
      <c r="HJ87" s="21" t="s">
        <v>870</v>
      </c>
      <c r="HK87" s="341">
        <v>99.518600000000006</v>
      </c>
      <c r="HL87" s="341">
        <v>3.0325697426206233</v>
      </c>
      <c r="HM87" s="341">
        <v>122.5998</v>
      </c>
      <c r="HN87" s="341">
        <v>9.4882854173840485</v>
      </c>
      <c r="HO87" s="341">
        <v>101.11359999999999</v>
      </c>
      <c r="HP87" s="341">
        <v>4.6670163966376919</v>
      </c>
      <c r="HQ87" s="322">
        <v>2017</v>
      </c>
      <c r="HR87" s="21" t="s">
        <v>870</v>
      </c>
      <c r="HS87" s="341">
        <v>98.132999999999996</v>
      </c>
      <c r="HT87" s="341">
        <v>7.7719504410187739</v>
      </c>
      <c r="HU87" s="341">
        <v>112.3768</v>
      </c>
      <c r="HV87" s="341">
        <v>7.7588148644587136</v>
      </c>
      <c r="HW87" s="341">
        <v>99.827200000000005</v>
      </c>
      <c r="HX87" s="341">
        <v>7.7710450170948491</v>
      </c>
      <c r="HY87" s="322">
        <v>2017</v>
      </c>
      <c r="HZ87" s="21" t="s">
        <v>870</v>
      </c>
      <c r="IA87" s="341">
        <v>98.786399999999986</v>
      </c>
      <c r="IB87" s="341">
        <v>7.683130532626322</v>
      </c>
      <c r="IC87" s="341">
        <v>98.416373538796364</v>
      </c>
      <c r="ID87" s="341">
        <v>-0.94781100653116823</v>
      </c>
      <c r="IE87" s="341">
        <v>95.339799999999997</v>
      </c>
      <c r="IF87" s="341">
        <v>3.3521691925142676</v>
      </c>
      <c r="IG87" s="322">
        <v>2017</v>
      </c>
      <c r="IH87" s="21" t="s">
        <v>870</v>
      </c>
      <c r="II87" s="341">
        <v>108.179</v>
      </c>
      <c r="IJ87" s="341">
        <v>1.6461224255430125</v>
      </c>
      <c r="IK87" s="341">
        <v>90.807000000000002</v>
      </c>
      <c r="IL87" s="341">
        <v>0.89979423396979996</v>
      </c>
      <c r="IM87" s="341">
        <v>98.975200000000001</v>
      </c>
      <c r="IN87" s="341">
        <v>3.9445324298369258</v>
      </c>
      <c r="IO87" s="341">
        <v>122.58919999999998</v>
      </c>
      <c r="IP87" s="341">
        <v>3.9228900566188258</v>
      </c>
      <c r="IQ87" s="322">
        <v>2017</v>
      </c>
      <c r="IR87" s="21" t="s">
        <v>870</v>
      </c>
      <c r="IS87" s="341">
        <v>109.0338</v>
      </c>
      <c r="IT87" s="341">
        <v>3.9081051693134583</v>
      </c>
      <c r="IU87" s="341">
        <v>136.0908</v>
      </c>
      <c r="IV87" s="341">
        <v>4.1535922980007882</v>
      </c>
      <c r="IW87" s="341">
        <v>105.923</v>
      </c>
      <c r="IX87" s="341">
        <v>3.9405697402779367</v>
      </c>
      <c r="IY87" s="322">
        <v>2017</v>
      </c>
      <c r="IZ87" s="21" t="s">
        <v>870</v>
      </c>
      <c r="JA87" s="341">
        <v>111.6634</v>
      </c>
      <c r="JB87" s="341">
        <v>3.8742718609499889</v>
      </c>
      <c r="JC87" s="341">
        <v>111.84939999999999</v>
      </c>
      <c r="JD87" s="341">
        <v>11.69351738063429</v>
      </c>
      <c r="JE87" s="341">
        <v>121.39659999999999</v>
      </c>
      <c r="JF87" s="341">
        <v>16.034586215168289</v>
      </c>
      <c r="JG87" s="322">
        <v>2017</v>
      </c>
      <c r="JH87" s="21" t="s">
        <v>870</v>
      </c>
      <c r="JI87" s="341">
        <v>107.9494</v>
      </c>
      <c r="JJ87" s="341">
        <v>3.6028085730809494</v>
      </c>
      <c r="JK87" s="341">
        <v>117.49039999999999</v>
      </c>
      <c r="JL87" s="341">
        <v>25.605338521710365</v>
      </c>
      <c r="JM87" s="341">
        <v>106.76079999999999</v>
      </c>
      <c r="JN87" s="341">
        <v>1.4780035860126475</v>
      </c>
      <c r="JO87" s="322">
        <v>2017</v>
      </c>
      <c r="JP87" s="21" t="s">
        <v>870</v>
      </c>
      <c r="JQ87" s="341">
        <v>113.20920000000001</v>
      </c>
      <c r="JR87" s="341">
        <v>3.5466770783794601</v>
      </c>
      <c r="JS87" s="341">
        <v>105.51680000000002</v>
      </c>
      <c r="JT87" s="341">
        <v>-4.4126207833588182</v>
      </c>
      <c r="JU87" s="341">
        <v>91.909800000000004</v>
      </c>
      <c r="JV87" s="341">
        <v>-4.4472431696782166</v>
      </c>
      <c r="JW87" s="322">
        <v>2017</v>
      </c>
      <c r="JX87" s="21" t="s">
        <v>870</v>
      </c>
      <c r="JY87" s="341">
        <v>94.75</v>
      </c>
      <c r="JZ87" s="341">
        <v>-3.3383950418563302</v>
      </c>
      <c r="KA87" s="341">
        <v>91.349400000000003</v>
      </c>
      <c r="KB87" s="341">
        <v>1.8331976634564882</v>
      </c>
      <c r="KC87" s="341">
        <v>104.1878</v>
      </c>
      <c r="KD87" s="341">
        <v>-0.8764090988837836</v>
      </c>
      <c r="KE87" s="322">
        <v>2017</v>
      </c>
      <c r="KF87" s="21" t="s">
        <v>870</v>
      </c>
      <c r="KG87" s="341">
        <v>108.58420000000001</v>
      </c>
      <c r="KH87" s="341">
        <v>-0.37987468977547678</v>
      </c>
      <c r="KI87" s="341">
        <v>116.0252</v>
      </c>
      <c r="KJ87" s="341">
        <v>-1.9637458107092698</v>
      </c>
      <c r="KK87" s="341">
        <v>97.779199999999989</v>
      </c>
      <c r="KL87" s="341">
        <v>11.13894000192839</v>
      </c>
      <c r="KM87" s="322">
        <v>2017</v>
      </c>
      <c r="KN87" s="21" t="s">
        <v>870</v>
      </c>
      <c r="KO87" s="341">
        <v>94.702199999999991</v>
      </c>
      <c r="KP87" s="341">
        <v>10.150771216823088</v>
      </c>
      <c r="KQ87" s="341">
        <v>124.77020000000002</v>
      </c>
      <c r="KR87" s="341">
        <v>7.7031085450882273</v>
      </c>
      <c r="KS87" s="341">
        <v>105.3258</v>
      </c>
      <c r="KT87" s="341">
        <v>9.8333933525517381</v>
      </c>
      <c r="KU87" s="322">
        <v>2017</v>
      </c>
      <c r="KV87" s="21" t="s">
        <v>870</v>
      </c>
      <c r="KW87" s="341">
        <v>104.41119999999998</v>
      </c>
      <c r="KX87" s="341">
        <v>-2.1655428645131138</v>
      </c>
      <c r="KY87" s="341">
        <v>118.05300000000003</v>
      </c>
      <c r="KZ87" s="341">
        <v>14.638112045178659</v>
      </c>
      <c r="LA87" s="341">
        <v>100.85439999999998</v>
      </c>
      <c r="LB87" s="341">
        <v>2.1248382698748571</v>
      </c>
      <c r="LC87" s="322">
        <v>2017</v>
      </c>
      <c r="LD87" s="21" t="s">
        <v>870</v>
      </c>
      <c r="LE87" s="341">
        <v>102.98980000000002</v>
      </c>
      <c r="LF87" s="341">
        <v>4.8821061466476294</v>
      </c>
      <c r="LG87" s="341">
        <v>121.64919999999999</v>
      </c>
      <c r="LH87" s="341">
        <v>1.4111994557535468</v>
      </c>
      <c r="LI87" s="341">
        <v>113.52419999999999</v>
      </c>
      <c r="LJ87" s="341">
        <v>0.74623085886653939</v>
      </c>
      <c r="LK87" s="322">
        <v>2017</v>
      </c>
      <c r="LL87" s="21" t="s">
        <v>870</v>
      </c>
      <c r="LM87" s="341">
        <v>121.75960000000001</v>
      </c>
      <c r="LN87" s="341">
        <v>1.3051729611614888</v>
      </c>
      <c r="LO87" s="341">
        <v>118.3252</v>
      </c>
      <c r="LP87" s="341">
        <v>1.3760651242355664</v>
      </c>
      <c r="LQ87" s="341">
        <v>126.26660000000001</v>
      </c>
      <c r="LR87" s="341">
        <v>1.17851211871141</v>
      </c>
      <c r="LS87" s="322">
        <v>2017</v>
      </c>
      <c r="LT87" s="21" t="s">
        <v>870</v>
      </c>
      <c r="LU87" s="341">
        <v>105.50999999999999</v>
      </c>
      <c r="LV87" s="341">
        <v>13.467308574945449</v>
      </c>
      <c r="LW87" s="341">
        <v>98.662599999999998</v>
      </c>
      <c r="LX87" s="341">
        <v>19.012058106716381</v>
      </c>
      <c r="LY87" s="341">
        <v>82.331800000000001</v>
      </c>
      <c r="LZ87" s="341">
        <v>1.5434408854761728</v>
      </c>
      <c r="MA87" s="322">
        <v>2017</v>
      </c>
      <c r="MB87" s="21" t="s">
        <v>870</v>
      </c>
      <c r="MC87" s="341">
        <v>136.1662</v>
      </c>
      <c r="MD87" s="341">
        <v>17.151678041591879</v>
      </c>
      <c r="ME87" s="341">
        <v>93.592199999999991</v>
      </c>
      <c r="MF87" s="341">
        <v>-3.6035891875243919</v>
      </c>
      <c r="MG87" s="341">
        <v>103.3844</v>
      </c>
      <c r="MH87" s="341">
        <v>10.744848001057349</v>
      </c>
      <c r="MI87" s="322">
        <v>2017</v>
      </c>
      <c r="MJ87" s="21" t="s">
        <v>870</v>
      </c>
      <c r="MK87" s="341">
        <v>85.880599999999987</v>
      </c>
      <c r="ML87" s="341">
        <v>-13.888215904232766</v>
      </c>
      <c r="MM87" s="341">
        <v>116.51810219131062</v>
      </c>
      <c r="MN87" s="341">
        <v>10.750399223976515</v>
      </c>
      <c r="MO87" s="341">
        <v>110.07620000000001</v>
      </c>
      <c r="MP87" s="341">
        <v>4.3068123152547173</v>
      </c>
    </row>
    <row r="88" spans="1:354" ht="15" hidden="1" customHeight="1">
      <c r="A88" s="322">
        <v>2018</v>
      </c>
      <c r="B88" s="21" t="s">
        <v>870</v>
      </c>
      <c r="C88" s="341">
        <v>101.57998915112942</v>
      </c>
      <c r="D88" s="341">
        <v>-0.47020121625736522</v>
      </c>
      <c r="E88" s="341">
        <v>101.04654565448273</v>
      </c>
      <c r="F88" s="341">
        <v>1.2148928961226915</v>
      </c>
      <c r="G88" s="341">
        <v>102.08439306919713</v>
      </c>
      <c r="H88" s="341">
        <v>-1.9969886873377618</v>
      </c>
      <c r="I88" s="322">
        <v>2018</v>
      </c>
      <c r="J88" s="21" t="s">
        <v>870</v>
      </c>
      <c r="K88" s="341">
        <v>91.223157472653611</v>
      </c>
      <c r="L88" s="341">
        <v>5.3487376057881164</v>
      </c>
      <c r="M88" s="341">
        <v>124.52629235980757</v>
      </c>
      <c r="N88" s="341">
        <v>14.659392958183986</v>
      </c>
      <c r="O88" s="341">
        <v>98.180581695108259</v>
      </c>
      <c r="P88" s="341">
        <v>12.579241528064671</v>
      </c>
      <c r="Q88" s="322">
        <v>2018</v>
      </c>
      <c r="R88" s="21" t="s">
        <v>870</v>
      </c>
      <c r="S88" s="341">
        <v>110.14273632942545</v>
      </c>
      <c r="T88" s="341">
        <v>1.3681099922742135</v>
      </c>
      <c r="U88" s="341">
        <v>117.72200547900351</v>
      </c>
      <c r="V88" s="341">
        <v>3.9186932870687485</v>
      </c>
      <c r="W88" s="341">
        <v>109.96624750433537</v>
      </c>
      <c r="X88" s="341">
        <v>-2.3407688102028601</v>
      </c>
      <c r="Y88" s="322">
        <v>2018</v>
      </c>
      <c r="Z88" s="21" t="s">
        <v>870</v>
      </c>
      <c r="AA88" s="341">
        <v>102.30662043219897</v>
      </c>
      <c r="AB88" s="341">
        <v>-2.2754865542455605</v>
      </c>
      <c r="AC88" s="341">
        <v>131.40150332788195</v>
      </c>
      <c r="AD88" s="341">
        <v>9.7749583360194521</v>
      </c>
      <c r="AE88" s="341">
        <v>109.45872118375253</v>
      </c>
      <c r="AF88" s="341">
        <v>4.5942517245473056</v>
      </c>
      <c r="AG88" s="322">
        <v>2018</v>
      </c>
      <c r="AH88" s="21" t="s">
        <v>870</v>
      </c>
      <c r="AI88" s="341">
        <v>131.74855988636745</v>
      </c>
      <c r="AJ88" s="341">
        <v>4.5240236408296681</v>
      </c>
      <c r="AK88" s="341">
        <v>123.69031632958846</v>
      </c>
      <c r="AL88" s="341">
        <v>-1.5997330736791326</v>
      </c>
      <c r="AM88" s="341">
        <v>110.03701222518353</v>
      </c>
      <c r="AN88" s="341">
        <v>5.6597404959186122</v>
      </c>
      <c r="AO88" s="322">
        <v>2018</v>
      </c>
      <c r="AP88" s="21" t="s">
        <v>870</v>
      </c>
      <c r="AQ88" s="341">
        <v>125.75001027973622</v>
      </c>
      <c r="AR88" s="341">
        <v>18.866678652336716</v>
      </c>
      <c r="AS88" s="341">
        <v>108.14078227042464</v>
      </c>
      <c r="AT88" s="341">
        <v>2.4968933357830707</v>
      </c>
      <c r="AU88" s="341">
        <v>111.2013096946616</v>
      </c>
      <c r="AV88" s="341">
        <v>10.269969531994391</v>
      </c>
      <c r="AW88" s="322">
        <v>2018</v>
      </c>
      <c r="AX88" s="21" t="s">
        <v>870</v>
      </c>
      <c r="AY88" s="341">
        <v>124.99874775344237</v>
      </c>
      <c r="AZ88" s="341">
        <v>11.601042590457908</v>
      </c>
      <c r="BA88" s="341">
        <v>119.77257321994379</v>
      </c>
      <c r="BB88" s="341">
        <v>2.6862048501139526</v>
      </c>
      <c r="BC88" s="341">
        <v>111.37718309151333</v>
      </c>
      <c r="BD88" s="341">
        <v>4.377228630628835</v>
      </c>
      <c r="BE88" s="322">
        <v>2018</v>
      </c>
      <c r="BF88" s="21" t="s">
        <v>870</v>
      </c>
      <c r="BG88" s="341">
        <v>107.234556025852</v>
      </c>
      <c r="BH88" s="341">
        <v>8.4976860872801154</v>
      </c>
      <c r="BI88" s="341">
        <v>110.87077807240046</v>
      </c>
      <c r="BJ88" s="341">
        <v>0.29778660015820435</v>
      </c>
      <c r="BK88" s="341">
        <v>122.42239598344233</v>
      </c>
      <c r="BL88" s="341">
        <v>0.88837720030123535</v>
      </c>
      <c r="BM88" s="322">
        <v>2018</v>
      </c>
      <c r="BN88" s="21" t="s">
        <v>870</v>
      </c>
      <c r="BO88" s="341">
        <v>118.34518992938565</v>
      </c>
      <c r="BP88" s="341">
        <v>-0.29370537518754247</v>
      </c>
      <c r="BQ88" s="341">
        <v>122.80507883190725</v>
      </c>
      <c r="BR88" s="341">
        <v>6.0701248630044518</v>
      </c>
      <c r="BS88" s="341">
        <v>113.75925833283559</v>
      </c>
      <c r="BT88" s="341">
        <v>2.1640475878095486</v>
      </c>
      <c r="BU88" s="322">
        <v>2018</v>
      </c>
      <c r="BV88" s="21" t="s">
        <v>870</v>
      </c>
      <c r="BW88" s="341">
        <v>120.99593102677018</v>
      </c>
      <c r="BX88" s="341">
        <v>6.1034613926242258</v>
      </c>
      <c r="BY88" s="341">
        <v>109.26924185710648</v>
      </c>
      <c r="BZ88" s="341">
        <v>0.49723978521427625</v>
      </c>
      <c r="CA88" s="341">
        <v>112.75330381668623</v>
      </c>
      <c r="CB88" s="341">
        <v>3.7363341773247924</v>
      </c>
      <c r="CC88" s="322">
        <v>2018</v>
      </c>
      <c r="CD88" s="21" t="s">
        <v>870</v>
      </c>
      <c r="CE88" s="341">
        <v>108.13146036912522</v>
      </c>
      <c r="CF88" s="341">
        <v>1.4859569369780417</v>
      </c>
      <c r="CG88" s="341">
        <v>113.49958249221231</v>
      </c>
      <c r="CH88" s="341">
        <v>5.679510103568461</v>
      </c>
      <c r="CI88" s="341">
        <v>122.24230692971037</v>
      </c>
      <c r="CJ88" s="341">
        <v>4.5791052168028017</v>
      </c>
      <c r="CK88" s="322">
        <v>2018</v>
      </c>
      <c r="CL88" s="21" t="s">
        <v>870</v>
      </c>
      <c r="CM88" s="341">
        <v>139.87001635896297</v>
      </c>
      <c r="CN88" s="341">
        <v>9.2640604002491784</v>
      </c>
      <c r="CO88" s="341">
        <v>110.4611848284441</v>
      </c>
      <c r="CP88" s="341">
        <v>-1.2870394575544992</v>
      </c>
      <c r="CQ88" s="341">
        <v>122.23041011335404</v>
      </c>
      <c r="CR88" s="341">
        <v>3.6750621839240409</v>
      </c>
      <c r="CS88" s="322">
        <v>2018</v>
      </c>
      <c r="CT88" s="21" t="s">
        <v>870</v>
      </c>
      <c r="CU88" s="341">
        <v>137.48448180108329</v>
      </c>
      <c r="CV88" s="341">
        <v>7.1363862216276885</v>
      </c>
      <c r="CW88" s="341">
        <v>88.178676590523793</v>
      </c>
      <c r="CX88" s="341">
        <v>0.76388419924052187</v>
      </c>
      <c r="CY88" s="341">
        <v>120.49944576055721</v>
      </c>
      <c r="CZ88" s="341">
        <v>4.0674098759624968</v>
      </c>
      <c r="DA88" s="322">
        <v>2018</v>
      </c>
      <c r="DB88" s="21" t="s">
        <v>870</v>
      </c>
      <c r="DC88" s="341">
        <v>92.210571806477802</v>
      </c>
      <c r="DD88" s="341">
        <v>7.793653536299388</v>
      </c>
      <c r="DE88" s="341">
        <v>217.1655845598778</v>
      </c>
      <c r="DF88" s="341">
        <v>18.270828963668876</v>
      </c>
      <c r="DG88" s="341">
        <v>115.06174475069649</v>
      </c>
      <c r="DH88" s="341">
        <v>-0.49488493808354406</v>
      </c>
      <c r="DI88" s="322">
        <v>2018</v>
      </c>
      <c r="DJ88" s="21" t="s">
        <v>870</v>
      </c>
      <c r="DK88" s="341">
        <v>117.81469206003189</v>
      </c>
      <c r="DL88" s="341">
        <v>7.2290411206057001</v>
      </c>
      <c r="DM88" s="341">
        <v>92.886770275346038</v>
      </c>
      <c r="DN88" s="341">
        <v>-0.50262406771280155</v>
      </c>
      <c r="DO88" s="341">
        <v>120.75728121812567</v>
      </c>
      <c r="DP88" s="341">
        <v>5.8002936980345225</v>
      </c>
      <c r="DQ88" s="322">
        <v>2018</v>
      </c>
      <c r="DR88" s="21" t="s">
        <v>870</v>
      </c>
      <c r="DS88" s="341">
        <v>111.250739256843</v>
      </c>
      <c r="DT88" s="341">
        <v>3.629610445462788</v>
      </c>
      <c r="DU88" s="341">
        <v>103.65753538637242</v>
      </c>
      <c r="DV88" s="341">
        <v>1.9406509431872507</v>
      </c>
      <c r="DW88" s="341">
        <v>122.33303283641138</v>
      </c>
      <c r="DX88" s="341">
        <v>6.6296798804216621</v>
      </c>
      <c r="DY88" s="322">
        <v>2018</v>
      </c>
      <c r="DZ88" s="21" t="s">
        <v>870</v>
      </c>
      <c r="EA88" s="341">
        <v>110.35196267375537</v>
      </c>
      <c r="EB88" s="341">
        <v>3.8479646478598966</v>
      </c>
      <c r="EC88" s="341">
        <v>112.6997218638738</v>
      </c>
      <c r="ED88" s="341">
        <v>5.9693937293361756</v>
      </c>
      <c r="EE88" s="341">
        <v>113.95166887696755</v>
      </c>
      <c r="EF88" s="341">
        <v>8.0575611466617403</v>
      </c>
      <c r="EG88" s="322">
        <v>2018</v>
      </c>
      <c r="EH88" s="21" t="s">
        <v>870</v>
      </c>
      <c r="EI88" s="341">
        <v>114.68526919080466</v>
      </c>
      <c r="EJ88" s="341">
        <v>12.525013972559449</v>
      </c>
      <c r="EK88" s="341">
        <v>112.02297470866912</v>
      </c>
      <c r="EL88" s="341">
        <v>8.0201789572300015</v>
      </c>
      <c r="EM88" s="341">
        <v>114.5788577519445</v>
      </c>
      <c r="EN88" s="341">
        <v>3.1548686665938845</v>
      </c>
      <c r="EO88" s="322">
        <v>2018</v>
      </c>
      <c r="EP88" s="21" t="s">
        <v>870</v>
      </c>
      <c r="EQ88" s="341">
        <v>110.3949006211341</v>
      </c>
      <c r="ER88" s="341">
        <v>1.8624909308060325</v>
      </c>
      <c r="ES88" s="341">
        <v>117.04119673803307</v>
      </c>
      <c r="ET88" s="341">
        <v>5.9052587775714187</v>
      </c>
      <c r="EU88" s="341">
        <v>113.77582106851878</v>
      </c>
      <c r="EV88" s="341">
        <v>6.1135722439291413</v>
      </c>
      <c r="EW88" s="322">
        <v>2018</v>
      </c>
      <c r="EX88" s="21" t="s">
        <v>870</v>
      </c>
      <c r="EY88" s="341">
        <v>105.6365905110566</v>
      </c>
      <c r="EZ88" s="341">
        <v>-0.20859145316566696</v>
      </c>
      <c r="FA88" s="341">
        <v>107.08034163652341</v>
      </c>
      <c r="FB88" s="341">
        <v>0.93235031418572589</v>
      </c>
      <c r="FC88" s="341">
        <v>109.76998038867369</v>
      </c>
      <c r="FD88" s="341">
        <v>15.871544161109384</v>
      </c>
      <c r="FE88" s="322">
        <v>2018</v>
      </c>
      <c r="FF88" s="21" t="s">
        <v>870</v>
      </c>
      <c r="FG88" s="341">
        <v>113.34701870827533</v>
      </c>
      <c r="FH88" s="341">
        <v>8.2828465412348606</v>
      </c>
      <c r="FI88" s="341">
        <v>112.54054415402129</v>
      </c>
      <c r="FJ88" s="341">
        <v>6.8750953495420646</v>
      </c>
      <c r="FK88" s="341">
        <v>102.86075278256035</v>
      </c>
      <c r="FL88" s="341">
        <v>7.4535316315563307</v>
      </c>
      <c r="FM88" s="322">
        <v>2018</v>
      </c>
      <c r="FN88" s="21" t="s">
        <v>870</v>
      </c>
      <c r="FO88" s="341">
        <v>97.910798489089672</v>
      </c>
      <c r="FP88" s="341">
        <v>2.6443451080945408</v>
      </c>
      <c r="FQ88" s="341">
        <v>114.18440344830746</v>
      </c>
      <c r="FR88" s="341">
        <v>0.8455610837587102</v>
      </c>
      <c r="FS88" s="341">
        <v>113.41183029564236</v>
      </c>
      <c r="FT88" s="341">
        <v>6.6369702986298194</v>
      </c>
      <c r="FU88" s="322">
        <v>2018</v>
      </c>
      <c r="FV88" s="21" t="s">
        <v>870</v>
      </c>
      <c r="FW88" s="341">
        <v>112.85080851446673</v>
      </c>
      <c r="FX88" s="341">
        <v>4.7736019898641473</v>
      </c>
      <c r="FY88" s="341">
        <v>101.94823091197965</v>
      </c>
      <c r="FZ88" s="341">
        <v>6.299494416421453</v>
      </c>
      <c r="GA88" s="341">
        <v>101.43465043225601</v>
      </c>
      <c r="GB88" s="341">
        <v>1.1490056403277151</v>
      </c>
      <c r="GC88" s="322">
        <v>2018</v>
      </c>
      <c r="GD88" s="21" t="s">
        <v>870</v>
      </c>
      <c r="GE88" s="341">
        <v>110.40660021789749</v>
      </c>
      <c r="GF88" s="341">
        <v>4.0133176360783125</v>
      </c>
      <c r="GG88" s="341">
        <v>109.57752080559672</v>
      </c>
      <c r="GH88" s="341">
        <v>6.368180076333573</v>
      </c>
      <c r="GI88" s="341">
        <v>101.76515900984944</v>
      </c>
      <c r="GJ88" s="341">
        <v>-2.7196592589924791</v>
      </c>
      <c r="GK88" s="322">
        <v>2018</v>
      </c>
      <c r="GL88" s="21" t="s">
        <v>870</v>
      </c>
      <c r="GM88" s="341">
        <v>100.23331299725328</v>
      </c>
      <c r="GN88" s="341">
        <v>3.098205944025878</v>
      </c>
      <c r="GO88" s="341">
        <v>118.93985529353581</v>
      </c>
      <c r="GP88" s="341">
        <v>5.0807545729141737</v>
      </c>
      <c r="GQ88" s="341">
        <v>128.75484057855428</v>
      </c>
      <c r="GR88" s="341">
        <v>9.6958455834954549</v>
      </c>
      <c r="GS88" s="322">
        <v>2018</v>
      </c>
      <c r="GT88" s="21" t="s">
        <v>870</v>
      </c>
      <c r="GU88" s="341">
        <v>120.32295802797884</v>
      </c>
      <c r="GV88" s="341">
        <v>4.5361219615842998</v>
      </c>
      <c r="GW88" s="341">
        <v>107.50359217012983</v>
      </c>
      <c r="GX88" s="341">
        <v>1.5998292897604358</v>
      </c>
      <c r="GY88" s="341">
        <v>108.95334497052136</v>
      </c>
      <c r="GZ88" s="341">
        <v>10.061888309575423</v>
      </c>
      <c r="HA88" s="322">
        <v>2018</v>
      </c>
      <c r="HB88" s="21" t="s">
        <v>870</v>
      </c>
      <c r="HC88" s="341">
        <v>117.39390897239753</v>
      </c>
      <c r="HD88" s="341">
        <v>17.931203535706203</v>
      </c>
      <c r="HE88" s="341">
        <v>103.84009417615887</v>
      </c>
      <c r="HF88" s="341">
        <v>1.8767259143377686</v>
      </c>
      <c r="HG88" s="341">
        <v>103.86393531484562</v>
      </c>
      <c r="HH88" s="341">
        <v>8.102189766844532</v>
      </c>
      <c r="HI88" s="322">
        <v>2018</v>
      </c>
      <c r="HJ88" s="21" t="s">
        <v>870</v>
      </c>
      <c r="HK88" s="341">
        <v>100.02281228707753</v>
      </c>
      <c r="HL88" s="341">
        <v>0.50665130646684986</v>
      </c>
      <c r="HM88" s="341">
        <v>127.44980604684386</v>
      </c>
      <c r="HN88" s="341">
        <v>3.9559657086258397</v>
      </c>
      <c r="HO88" s="341">
        <v>97.786570559279653</v>
      </c>
      <c r="HP88" s="341">
        <v>-3.2903876834771353</v>
      </c>
      <c r="HQ88" s="322">
        <v>2018</v>
      </c>
      <c r="HR88" s="21" t="s">
        <v>870</v>
      </c>
      <c r="HS88" s="341">
        <v>107.84432685575045</v>
      </c>
      <c r="HT88" s="341">
        <v>9.8960867962361903</v>
      </c>
      <c r="HU88" s="341">
        <v>108.66944618723517</v>
      </c>
      <c r="HV88" s="341">
        <v>-3.2990384249817026</v>
      </c>
      <c r="HW88" s="341">
        <v>112.54232590184526</v>
      </c>
      <c r="HX88" s="341">
        <v>12.737135672286954</v>
      </c>
      <c r="HY88" s="322">
        <v>2018</v>
      </c>
      <c r="HZ88" s="21" t="s">
        <v>870</v>
      </c>
      <c r="IA88" s="341">
        <v>111.5246469593997</v>
      </c>
      <c r="IB88" s="341">
        <v>12.894737493622316</v>
      </c>
      <c r="IC88" s="341">
        <v>105.2464525378895</v>
      </c>
      <c r="ID88" s="341">
        <v>6.9399823967306418</v>
      </c>
      <c r="IE88" s="341">
        <v>104.3380308239467</v>
      </c>
      <c r="IF88" s="341">
        <v>9.438063457178103</v>
      </c>
      <c r="IG88" s="322">
        <v>2018</v>
      </c>
      <c r="IH88" s="21" t="s">
        <v>870</v>
      </c>
      <c r="II88" s="341">
        <v>116.53906209960169</v>
      </c>
      <c r="IJ88" s="341">
        <v>7.7279898128118134</v>
      </c>
      <c r="IK88" s="341">
        <v>100.4648006885958</v>
      </c>
      <c r="IL88" s="341">
        <v>10.635524451414312</v>
      </c>
      <c r="IM88" s="341">
        <v>112.93350944300691</v>
      </c>
      <c r="IN88" s="341">
        <v>14.102835299152616</v>
      </c>
      <c r="IO88" s="341">
        <v>134.34164625489959</v>
      </c>
      <c r="IP88" s="341">
        <v>9.5868528833695166</v>
      </c>
      <c r="IQ88" s="322">
        <v>2018</v>
      </c>
      <c r="IR88" s="21" t="s">
        <v>870</v>
      </c>
      <c r="IS88" s="341">
        <v>101.83362565143679</v>
      </c>
      <c r="IT88" s="341">
        <v>-6.603616812917835</v>
      </c>
      <c r="IU88" s="341">
        <v>129.91118163734691</v>
      </c>
      <c r="IV88" s="341">
        <v>-4.5408053760085778</v>
      </c>
      <c r="IW88" s="341">
        <v>106.02178752825462</v>
      </c>
      <c r="IX88" s="341">
        <v>9.3263529407792589E-2</v>
      </c>
      <c r="IY88" s="322">
        <v>2018</v>
      </c>
      <c r="IZ88" s="21" t="s">
        <v>870</v>
      </c>
      <c r="JA88" s="341">
        <v>117.8893245339431</v>
      </c>
      <c r="JB88" s="341">
        <v>5.5756179141447433</v>
      </c>
      <c r="JC88" s="341">
        <v>120.63417651255516</v>
      </c>
      <c r="JD88" s="341">
        <v>7.8541114324754346</v>
      </c>
      <c r="JE88" s="341">
        <v>128.99786782724584</v>
      </c>
      <c r="JF88" s="341">
        <v>6.2615162428320446</v>
      </c>
      <c r="JG88" s="322">
        <v>2018</v>
      </c>
      <c r="JH88" s="21" t="s">
        <v>870</v>
      </c>
      <c r="JI88" s="341">
        <v>124.57810562903732</v>
      </c>
      <c r="JJ88" s="341">
        <v>15.404166793921334</v>
      </c>
      <c r="JK88" s="341">
        <v>124.13660480168588</v>
      </c>
      <c r="JL88" s="341">
        <v>5.6568066852150451</v>
      </c>
      <c r="JM88" s="341">
        <v>102.06952461951226</v>
      </c>
      <c r="JN88" s="341">
        <v>-4.3941927940664698</v>
      </c>
      <c r="JO88" s="322">
        <v>2018</v>
      </c>
      <c r="JP88" s="21" t="s">
        <v>870</v>
      </c>
      <c r="JQ88" s="341">
        <v>120.23753926495158</v>
      </c>
      <c r="JR88" s="341">
        <v>6.2082757098818462</v>
      </c>
      <c r="JS88" s="341">
        <v>101.23101210924297</v>
      </c>
      <c r="JT88" s="341">
        <v>-4.0617113964383407</v>
      </c>
      <c r="JU88" s="341">
        <v>96.25859759191485</v>
      </c>
      <c r="JV88" s="341">
        <v>4.7315929225336646</v>
      </c>
      <c r="JW88" s="322">
        <v>2018</v>
      </c>
      <c r="JX88" s="21" t="s">
        <v>870</v>
      </c>
      <c r="JY88" s="341">
        <v>102.27252172075015</v>
      </c>
      <c r="JZ88" s="341">
        <v>7.9393369084434369</v>
      </c>
      <c r="KA88" s="341">
        <v>97.946465626071202</v>
      </c>
      <c r="KB88" s="341">
        <v>7.2217941508879022</v>
      </c>
      <c r="KC88" s="341">
        <v>115.39533528356444</v>
      </c>
      <c r="KD88" s="341">
        <v>10.757051481617282</v>
      </c>
      <c r="KE88" s="322">
        <v>2018</v>
      </c>
      <c r="KF88" s="21" t="s">
        <v>870</v>
      </c>
      <c r="KG88" s="341">
        <v>112.4940373286322</v>
      </c>
      <c r="KH88" s="341">
        <v>3.6007423995684462</v>
      </c>
      <c r="KI88" s="341">
        <v>116.07474461346892</v>
      </c>
      <c r="KJ88" s="341">
        <v>4.2701597126253432E-2</v>
      </c>
      <c r="KK88" s="341">
        <v>121.46427045316959</v>
      </c>
      <c r="KL88" s="341">
        <v>24.223015174157283</v>
      </c>
      <c r="KM88" s="322">
        <v>2018</v>
      </c>
      <c r="KN88" s="21" t="s">
        <v>870</v>
      </c>
      <c r="KO88" s="341">
        <v>115.17873288410831</v>
      </c>
      <c r="KP88" s="341">
        <v>21.622024497961306</v>
      </c>
      <c r="KQ88" s="341">
        <v>127.66759272444092</v>
      </c>
      <c r="KR88" s="341">
        <v>2.3221832812970575</v>
      </c>
      <c r="KS88" s="341">
        <v>104.1903931516708</v>
      </c>
      <c r="KT88" s="341">
        <v>-1.0779949910935329</v>
      </c>
      <c r="KU88" s="322">
        <v>2018</v>
      </c>
      <c r="KV88" s="21" t="s">
        <v>870</v>
      </c>
      <c r="KW88" s="341">
        <v>119.26007846766848</v>
      </c>
      <c r="KX88" s="341">
        <v>14.221537984113297</v>
      </c>
      <c r="KY88" s="341">
        <v>122.01609349296446</v>
      </c>
      <c r="KZ88" s="341">
        <v>3.3570459818593577</v>
      </c>
      <c r="LA88" s="341">
        <v>107.26158744897093</v>
      </c>
      <c r="LB88" s="341">
        <v>6.3529082012990585</v>
      </c>
      <c r="LC88" s="322">
        <v>2018</v>
      </c>
      <c r="LD88" s="21" t="s">
        <v>870</v>
      </c>
      <c r="LE88" s="341">
        <v>124.90462673299467</v>
      </c>
      <c r="LF88" s="341">
        <v>21.278638013662189</v>
      </c>
      <c r="LG88" s="341">
        <v>144.61429903026732</v>
      </c>
      <c r="LH88" s="341">
        <v>18.878134036448515</v>
      </c>
      <c r="LI88" s="341">
        <v>123.43957761004052</v>
      </c>
      <c r="LJ88" s="341">
        <v>8.7341532554649319</v>
      </c>
      <c r="LK88" s="322">
        <v>2018</v>
      </c>
      <c r="LL88" s="21" t="s">
        <v>870</v>
      </c>
      <c r="LM88" s="341">
        <v>170.44613782180701</v>
      </c>
      <c r="LN88" s="341">
        <v>39.985789885813517</v>
      </c>
      <c r="LO88" s="341">
        <v>118.93174617310949</v>
      </c>
      <c r="LP88" s="341">
        <v>0.51260946367257532</v>
      </c>
      <c r="LQ88" s="341">
        <v>127.28393710844549</v>
      </c>
      <c r="LR88" s="341">
        <v>0.8057056327211285</v>
      </c>
      <c r="LS88" s="322">
        <v>2018</v>
      </c>
      <c r="LT88" s="21" t="s">
        <v>870</v>
      </c>
      <c r="LU88" s="341">
        <v>109.46286495008061</v>
      </c>
      <c r="LV88" s="341">
        <v>3.7464363094309618</v>
      </c>
      <c r="LW88" s="341">
        <v>120.29615652167679</v>
      </c>
      <c r="LX88" s="341">
        <v>21.92680562003919</v>
      </c>
      <c r="LY88" s="341">
        <v>83.571092696985602</v>
      </c>
      <c r="LZ88" s="341">
        <v>1.5052418348507075</v>
      </c>
      <c r="MA88" s="322">
        <v>2018</v>
      </c>
      <c r="MB88" s="21" t="s">
        <v>870</v>
      </c>
      <c r="MC88" s="341">
        <v>142.0716026365676</v>
      </c>
      <c r="MD88" s="341">
        <v>4.3369078644829528</v>
      </c>
      <c r="ME88" s="341">
        <v>87.846661252422308</v>
      </c>
      <c r="MF88" s="341">
        <v>-6.1389076734788688</v>
      </c>
      <c r="MG88" s="341">
        <v>120.3099970874292</v>
      </c>
      <c r="MH88" s="341">
        <v>16.371519385351377</v>
      </c>
      <c r="MI88" s="322">
        <v>2018</v>
      </c>
      <c r="MJ88" s="21" t="s">
        <v>870</v>
      </c>
      <c r="MK88" s="341">
        <v>86.823740390934233</v>
      </c>
      <c r="ML88" s="341">
        <v>1.09819958283272</v>
      </c>
      <c r="MM88" s="341">
        <v>118.5411314831799</v>
      </c>
      <c r="MN88" s="341">
        <v>1.7362360472947529</v>
      </c>
      <c r="MO88" s="341">
        <v>131.06323281001266</v>
      </c>
      <c r="MP88" s="341">
        <v>19.065913258281668</v>
      </c>
    </row>
    <row r="89" spans="1:354" ht="15" hidden="1" customHeight="1">
      <c r="A89" s="322">
        <v>2019</v>
      </c>
      <c r="B89" s="21" t="s">
        <v>870</v>
      </c>
      <c r="C89" s="341">
        <v>102.34726849996267</v>
      </c>
      <c r="D89" s="341">
        <v>0.75534498009415074</v>
      </c>
      <c r="E89" s="341">
        <v>98.103395429495635</v>
      </c>
      <c r="F89" s="341">
        <v>-2.9126678264201757</v>
      </c>
      <c r="G89" s="341">
        <v>106.36011375533069</v>
      </c>
      <c r="H89" s="341">
        <v>4.1884175999707338</v>
      </c>
      <c r="I89" s="322">
        <v>2019</v>
      </c>
      <c r="J89" s="21" t="s">
        <v>870</v>
      </c>
      <c r="K89" s="341">
        <v>99.491766553236289</v>
      </c>
      <c r="L89" s="341">
        <v>9.0641557578857004</v>
      </c>
      <c r="M89" s="341">
        <v>130.6525557804481</v>
      </c>
      <c r="N89" s="341">
        <v>4.9196545601303541</v>
      </c>
      <c r="O89" s="341">
        <v>105.79122449087181</v>
      </c>
      <c r="P89" s="341">
        <v>7.7516782487577558</v>
      </c>
      <c r="Q89" s="322">
        <v>2019</v>
      </c>
      <c r="R89" s="21" t="s">
        <v>870</v>
      </c>
      <c r="S89" s="341">
        <v>105.91548034532138</v>
      </c>
      <c r="T89" s="341">
        <v>-3.8379798114519161</v>
      </c>
      <c r="U89" s="341">
        <v>119.95307425194908</v>
      </c>
      <c r="V89" s="341">
        <v>1.8952011256242969</v>
      </c>
      <c r="W89" s="341">
        <v>105.69531066866288</v>
      </c>
      <c r="X89" s="341">
        <v>-3.8838615780756811</v>
      </c>
      <c r="Y89" s="322">
        <v>2019</v>
      </c>
      <c r="Z89" s="21" t="s">
        <v>870</v>
      </c>
      <c r="AA89" s="341">
        <v>120.55570296772127</v>
      </c>
      <c r="AB89" s="341">
        <v>17.837635979400176</v>
      </c>
      <c r="AC89" s="341">
        <v>117.8668387162456</v>
      </c>
      <c r="AD89" s="341">
        <v>-10.300235742253079</v>
      </c>
      <c r="AE89" s="341">
        <v>110.56230561555029</v>
      </c>
      <c r="AF89" s="341">
        <v>1.008219737872821</v>
      </c>
      <c r="AG89" s="322">
        <v>2019</v>
      </c>
      <c r="AH89" s="21" t="s">
        <v>870</v>
      </c>
      <c r="AI89" s="341">
        <v>108.07165417677668</v>
      </c>
      <c r="AJ89" s="341">
        <v>-17.971282365448232</v>
      </c>
      <c r="AK89" s="341">
        <v>132.4020475295234</v>
      </c>
      <c r="AL89" s="341">
        <v>7.0431796590457765</v>
      </c>
      <c r="AM89" s="341">
        <v>111.32418709244425</v>
      </c>
      <c r="AN89" s="341">
        <v>1.1697653736967908</v>
      </c>
      <c r="AO89" s="322">
        <v>2019</v>
      </c>
      <c r="AP89" s="21" t="s">
        <v>870</v>
      </c>
      <c r="AQ89" s="341">
        <v>120.43108471612868</v>
      </c>
      <c r="AR89" s="341">
        <v>-4.2297615338363528</v>
      </c>
      <c r="AS89" s="341">
        <v>112.78136081909031</v>
      </c>
      <c r="AT89" s="341">
        <v>4.2912381908437851</v>
      </c>
      <c r="AU89" s="341">
        <v>111.87293746947266</v>
      </c>
      <c r="AV89" s="341">
        <v>0.60397469836929929</v>
      </c>
      <c r="AW89" s="322">
        <v>2019</v>
      </c>
      <c r="AX89" s="21" t="s">
        <v>870</v>
      </c>
      <c r="AY89" s="341">
        <v>120.68834966170596</v>
      </c>
      <c r="AZ89" s="341">
        <v>-3.4483530188947071</v>
      </c>
      <c r="BA89" s="341">
        <v>121.26244389474384</v>
      </c>
      <c r="BB89" s="341">
        <v>1.2439163948361909</v>
      </c>
      <c r="BC89" s="341">
        <v>113.5166451052058</v>
      </c>
      <c r="BD89" s="341">
        <v>1.9209158952552912</v>
      </c>
      <c r="BE89" s="322">
        <v>2019</v>
      </c>
      <c r="BF89" s="21" t="s">
        <v>870</v>
      </c>
      <c r="BG89" s="341">
        <v>113.24174407822116</v>
      </c>
      <c r="BH89" s="341">
        <v>5.6019144154622751</v>
      </c>
      <c r="BI89" s="341">
        <v>106.97312944657067</v>
      </c>
      <c r="BJ89" s="341">
        <v>-3.5154877539368954</v>
      </c>
      <c r="BK89" s="341">
        <v>124.30367520279358</v>
      </c>
      <c r="BL89" s="341">
        <v>1.5367116484190433</v>
      </c>
      <c r="BM89" s="322">
        <v>2019</v>
      </c>
      <c r="BN89" s="21" t="s">
        <v>870</v>
      </c>
      <c r="BO89" s="341">
        <v>117.80634818077658</v>
      </c>
      <c r="BP89" s="341">
        <v>-0.45531360330789994</v>
      </c>
      <c r="BQ89" s="341">
        <v>123.45945388829962</v>
      </c>
      <c r="BR89" s="341">
        <v>0.5328566722293715</v>
      </c>
      <c r="BS89" s="341">
        <v>119.04449579943457</v>
      </c>
      <c r="BT89" s="341">
        <v>4.6459844623243782</v>
      </c>
      <c r="BU89" s="322">
        <v>2019</v>
      </c>
      <c r="BV89" s="21" t="s">
        <v>870</v>
      </c>
      <c r="BW89" s="341">
        <v>117.43904138965357</v>
      </c>
      <c r="BX89" s="341">
        <v>-2.9396770675946584</v>
      </c>
      <c r="BY89" s="341">
        <v>117.37765571399814</v>
      </c>
      <c r="BZ89" s="341">
        <v>7.4205821501856803</v>
      </c>
      <c r="CA89" s="341">
        <v>104.07993060185186</v>
      </c>
      <c r="CB89" s="341">
        <v>-7.6923450765890635</v>
      </c>
      <c r="CC89" s="322">
        <v>2019</v>
      </c>
      <c r="CD89" s="21" t="s">
        <v>870</v>
      </c>
      <c r="CE89" s="341">
        <v>123.46892858445965</v>
      </c>
      <c r="CF89" s="341">
        <v>14.184094215483029</v>
      </c>
      <c r="CG89" s="341">
        <v>107.2185666884136</v>
      </c>
      <c r="CH89" s="341">
        <v>-5.5339549854552814</v>
      </c>
      <c r="CI89" s="341">
        <v>131.98339206073143</v>
      </c>
      <c r="CJ89" s="341">
        <v>7.9686692567264856</v>
      </c>
      <c r="CK89" s="322">
        <v>2019</v>
      </c>
      <c r="CL89" s="21" t="s">
        <v>870</v>
      </c>
      <c r="CM89" s="341">
        <v>154.52758376524372</v>
      </c>
      <c r="CN89" s="341">
        <v>10.479420670591395</v>
      </c>
      <c r="CO89" s="341">
        <v>118.45503792340519</v>
      </c>
      <c r="CP89" s="341">
        <v>7.2367982539533955</v>
      </c>
      <c r="CQ89" s="341">
        <v>117.31860816378273</v>
      </c>
      <c r="CR89" s="341">
        <v>-4.0184778444383937</v>
      </c>
      <c r="CS89" s="322">
        <v>2019</v>
      </c>
      <c r="CT89" s="21" t="s">
        <v>870</v>
      </c>
      <c r="CU89" s="341">
        <v>138.7597551312054</v>
      </c>
      <c r="CV89" s="341">
        <v>0.92757619872125474</v>
      </c>
      <c r="CW89" s="341">
        <v>90.918390727603892</v>
      </c>
      <c r="CX89" s="341">
        <v>3.1070030113998399</v>
      </c>
      <c r="CY89" s="341">
        <v>125.16283024399949</v>
      </c>
      <c r="CZ89" s="341">
        <v>3.8700464172331834</v>
      </c>
      <c r="DA89" s="322">
        <v>2019</v>
      </c>
      <c r="DB89" s="21" t="s">
        <v>870</v>
      </c>
      <c r="DC89" s="341">
        <v>107.03591733887534</v>
      </c>
      <c r="DD89" s="341">
        <v>16.077706972158751</v>
      </c>
      <c r="DE89" s="341">
        <v>237.46634929233392</v>
      </c>
      <c r="DF89" s="341">
        <v>9.3480579685768248</v>
      </c>
      <c r="DG89" s="341">
        <v>123.16736309554207</v>
      </c>
      <c r="DH89" s="341">
        <v>7.0445814657234394</v>
      </c>
      <c r="DI89" s="322">
        <v>2019</v>
      </c>
      <c r="DJ89" s="21" t="s">
        <v>870</v>
      </c>
      <c r="DK89" s="341">
        <v>118.58186575195256</v>
      </c>
      <c r="DL89" s="341">
        <v>0.65116979767665839</v>
      </c>
      <c r="DM89" s="341">
        <v>109.05318908229398</v>
      </c>
      <c r="DN89" s="341">
        <v>17.404436346559919</v>
      </c>
      <c r="DO89" s="341">
        <v>126.05454395064062</v>
      </c>
      <c r="DP89" s="341">
        <v>4.3867025483510531</v>
      </c>
      <c r="DQ89" s="322">
        <v>2019</v>
      </c>
      <c r="DR89" s="21" t="s">
        <v>870</v>
      </c>
      <c r="DS89" s="341">
        <v>115.73092083551929</v>
      </c>
      <c r="DT89" s="341">
        <v>4.0271027488032729</v>
      </c>
      <c r="DU89" s="341">
        <v>108.21556944882983</v>
      </c>
      <c r="DV89" s="341">
        <v>4.3972047429719652</v>
      </c>
      <c r="DW89" s="341">
        <v>130.56518854086511</v>
      </c>
      <c r="DX89" s="341">
        <v>6.7292991218995724</v>
      </c>
      <c r="DY89" s="322">
        <v>2019</v>
      </c>
      <c r="DZ89" s="21" t="s">
        <v>870</v>
      </c>
      <c r="EA89" s="341">
        <v>113.4814243224555</v>
      </c>
      <c r="EB89" s="341">
        <v>2.8358912454979048</v>
      </c>
      <c r="EC89" s="341">
        <v>108.91265418818823</v>
      </c>
      <c r="ED89" s="341">
        <v>-3.3603167896544193</v>
      </c>
      <c r="EE89" s="341">
        <v>116.92754116689073</v>
      </c>
      <c r="EF89" s="341">
        <v>2.6115214627845376</v>
      </c>
      <c r="EG89" s="322">
        <v>2019</v>
      </c>
      <c r="EH89" s="21" t="s">
        <v>870</v>
      </c>
      <c r="EI89" s="341">
        <v>122.13777483694935</v>
      </c>
      <c r="EJ89" s="341">
        <v>6.4982239643574218</v>
      </c>
      <c r="EK89" s="341">
        <v>113.75048649148191</v>
      </c>
      <c r="EL89" s="341">
        <v>1.5421049006289991</v>
      </c>
      <c r="EM89" s="341">
        <v>117.25957889517102</v>
      </c>
      <c r="EN89" s="341">
        <v>2.3396298373213824</v>
      </c>
      <c r="EO89" s="322">
        <v>2019</v>
      </c>
      <c r="EP89" s="21" t="s">
        <v>870</v>
      </c>
      <c r="EQ89" s="341">
        <v>112.16661978117706</v>
      </c>
      <c r="ER89" s="341">
        <v>1.6048922097618998</v>
      </c>
      <c r="ES89" s="341">
        <v>120.00233436411364</v>
      </c>
      <c r="ET89" s="341">
        <v>2.529996025850906</v>
      </c>
      <c r="EU89" s="341">
        <v>117.2906170949021</v>
      </c>
      <c r="EV89" s="341">
        <v>3.0892293225171414</v>
      </c>
      <c r="EW89" s="322">
        <v>2019</v>
      </c>
      <c r="EX89" s="21" t="s">
        <v>870</v>
      </c>
      <c r="EY89" s="341">
        <v>110.86331913334891</v>
      </c>
      <c r="EZ89" s="341">
        <v>4.947839188112809</v>
      </c>
      <c r="FA89" s="341">
        <v>109.32885577462812</v>
      </c>
      <c r="FB89" s="341">
        <v>2.0998384052015098</v>
      </c>
      <c r="FC89" s="341">
        <v>140.77730104140176</v>
      </c>
      <c r="FD89" s="341">
        <v>28.247541397873363</v>
      </c>
      <c r="FE89" s="322">
        <v>2019</v>
      </c>
      <c r="FF89" s="21" t="s">
        <v>870</v>
      </c>
      <c r="FG89" s="341">
        <v>111.89599783432547</v>
      </c>
      <c r="FH89" s="341">
        <v>-1.2801579525301747</v>
      </c>
      <c r="FI89" s="341">
        <v>117.86147970704042</v>
      </c>
      <c r="FJ89" s="341">
        <v>4.7280165499617368</v>
      </c>
      <c r="FK89" s="341">
        <v>110.48517710269428</v>
      </c>
      <c r="FL89" s="341">
        <v>7.4123746073017571</v>
      </c>
      <c r="FM89" s="322">
        <v>2019</v>
      </c>
      <c r="FN89" s="21" t="s">
        <v>870</v>
      </c>
      <c r="FO89" s="341">
        <v>98.518623297222717</v>
      </c>
      <c r="FP89" s="341">
        <v>0.62079445527223243</v>
      </c>
      <c r="FQ89" s="341">
        <v>119.45942573729458</v>
      </c>
      <c r="FR89" s="341">
        <v>4.6197397627734631</v>
      </c>
      <c r="FS89" s="341">
        <v>118.11994128681252</v>
      </c>
      <c r="FT89" s="341">
        <v>4.1513402780794877</v>
      </c>
      <c r="FU89" s="322">
        <v>2019</v>
      </c>
      <c r="FV89" s="21" t="s">
        <v>870</v>
      </c>
      <c r="FW89" s="341">
        <v>119.8964702639997</v>
      </c>
      <c r="FX89" s="341">
        <v>6.2433418442277002</v>
      </c>
      <c r="FY89" s="341">
        <v>103.33856165118064</v>
      </c>
      <c r="FZ89" s="341">
        <v>1.3637615157847875</v>
      </c>
      <c r="GA89" s="341">
        <v>104.43996095581683</v>
      </c>
      <c r="GB89" s="341">
        <v>2.9628046340712189</v>
      </c>
      <c r="GC89" s="322">
        <v>2019</v>
      </c>
      <c r="GD89" s="21" t="s">
        <v>870</v>
      </c>
      <c r="GE89" s="341">
        <v>114.55508385635653</v>
      </c>
      <c r="GF89" s="341">
        <v>3.7574598169598801</v>
      </c>
      <c r="GG89" s="341">
        <v>115.04039691266705</v>
      </c>
      <c r="GH89" s="341">
        <v>4.9853985260007079</v>
      </c>
      <c r="GI89" s="341">
        <v>103.02274414215586</v>
      </c>
      <c r="GJ89" s="341">
        <v>1.2357717951236253</v>
      </c>
      <c r="GK89" s="322">
        <v>2019</v>
      </c>
      <c r="GL89" s="21" t="s">
        <v>870</v>
      </c>
      <c r="GM89" s="341">
        <v>109.98730248524043</v>
      </c>
      <c r="GN89" s="341">
        <v>9.7312851349675071</v>
      </c>
      <c r="GO89" s="341">
        <v>129.77125627123161</v>
      </c>
      <c r="GP89" s="341">
        <v>9.1066202754027188</v>
      </c>
      <c r="GQ89" s="341">
        <v>119.32875846120089</v>
      </c>
      <c r="GR89" s="341">
        <v>-7.3209535851216856</v>
      </c>
      <c r="GS89" s="322">
        <v>2019</v>
      </c>
      <c r="GT89" s="21" t="s">
        <v>870</v>
      </c>
      <c r="GU89" s="341">
        <v>118.62523896972834</v>
      </c>
      <c r="GV89" s="341">
        <v>-1.4109685184565848</v>
      </c>
      <c r="GW89" s="341">
        <v>119.01354285589682</v>
      </c>
      <c r="GX89" s="341">
        <v>10.70657310460092</v>
      </c>
      <c r="GY89" s="341">
        <v>114.31604036358299</v>
      </c>
      <c r="GZ89" s="341">
        <v>4.9220107877482491</v>
      </c>
      <c r="HA89" s="322">
        <v>2019</v>
      </c>
      <c r="HB89" s="21" t="s">
        <v>870</v>
      </c>
      <c r="HC89" s="341">
        <v>120.38329224614965</v>
      </c>
      <c r="HD89" s="341">
        <v>2.5464551780578546</v>
      </c>
      <c r="HE89" s="341">
        <v>109.75134023576996</v>
      </c>
      <c r="HF89" s="341">
        <v>5.6926431996324993</v>
      </c>
      <c r="HG89" s="341">
        <v>116.15303666935543</v>
      </c>
      <c r="HH89" s="341">
        <v>11.831923484564214</v>
      </c>
      <c r="HI89" s="322">
        <v>2019</v>
      </c>
      <c r="HJ89" s="21" t="s">
        <v>870</v>
      </c>
      <c r="HK89" s="341">
        <v>112.07835590347933</v>
      </c>
      <c r="HL89" s="341">
        <v>12.052794098411226</v>
      </c>
      <c r="HM89" s="341">
        <v>110.79516839549535</v>
      </c>
      <c r="HN89" s="341">
        <v>-13.067605332586496</v>
      </c>
      <c r="HO89" s="341">
        <v>113.30997789253904</v>
      </c>
      <c r="HP89" s="341">
        <v>15.874784486739784</v>
      </c>
      <c r="HQ89" s="322">
        <v>2019</v>
      </c>
      <c r="HR89" s="21" t="s">
        <v>870</v>
      </c>
      <c r="HS89" s="341">
        <v>119.84608988548139</v>
      </c>
      <c r="HT89" s="341">
        <v>11.128784776768242</v>
      </c>
      <c r="HU89" s="341">
        <v>115.32283005757282</v>
      </c>
      <c r="HV89" s="341">
        <v>6.1225892868488501</v>
      </c>
      <c r="HW89" s="341">
        <v>108.81899398313359</v>
      </c>
      <c r="HX89" s="341">
        <v>-3.3083836582149502</v>
      </c>
      <c r="HY89" s="322">
        <v>2019</v>
      </c>
      <c r="HZ89" s="21" t="s">
        <v>870</v>
      </c>
      <c r="IA89" s="341">
        <v>107.68545615903091</v>
      </c>
      <c r="IB89" s="341">
        <v>-3.4424594966585715</v>
      </c>
      <c r="IC89" s="341">
        <v>108.45035833085319</v>
      </c>
      <c r="ID89" s="341">
        <v>3.0441936195524164</v>
      </c>
      <c r="IE89" s="341">
        <v>114.36793052847176</v>
      </c>
      <c r="IF89" s="341">
        <v>9.6128895909957066</v>
      </c>
      <c r="IG89" s="322">
        <v>2019</v>
      </c>
      <c r="IH89" s="21" t="s">
        <v>870</v>
      </c>
      <c r="II89" s="341">
        <v>119.62507102536479</v>
      </c>
      <c r="IJ89" s="341">
        <v>2.6480468180922685</v>
      </c>
      <c r="IK89" s="341">
        <v>109.52969323538855</v>
      </c>
      <c r="IL89" s="341">
        <v>9.0229537954199515</v>
      </c>
      <c r="IM89" s="341">
        <v>127.52243519887502</v>
      </c>
      <c r="IN89" s="341">
        <v>12.918154963767023</v>
      </c>
      <c r="IO89" s="341">
        <v>124.93085391761845</v>
      </c>
      <c r="IP89" s="341">
        <v>-7.0051191120772245</v>
      </c>
      <c r="IQ89" s="322">
        <v>2019</v>
      </c>
      <c r="IR89" s="21" t="s">
        <v>870</v>
      </c>
      <c r="IS89" s="341">
        <v>108.83316965832209</v>
      </c>
      <c r="IT89" s="341">
        <v>6.8735095722151982</v>
      </c>
      <c r="IU89" s="341">
        <v>126.20681822607915</v>
      </c>
      <c r="IV89" s="341">
        <v>-2.8514584846196414</v>
      </c>
      <c r="IW89" s="341">
        <v>115.10050174224423</v>
      </c>
      <c r="IX89" s="341">
        <v>8.5630646545835134</v>
      </c>
      <c r="IY89" s="322">
        <v>2019</v>
      </c>
      <c r="IZ89" s="21" t="s">
        <v>870</v>
      </c>
      <c r="JA89" s="341">
        <v>119.34922100473742</v>
      </c>
      <c r="JB89" s="341">
        <v>1.238361892873499</v>
      </c>
      <c r="JC89" s="341">
        <v>120.30807805987934</v>
      </c>
      <c r="JD89" s="341">
        <v>-0.27032012162977992</v>
      </c>
      <c r="JE89" s="341">
        <v>139.60236243969726</v>
      </c>
      <c r="JF89" s="341">
        <v>8.2206743344416964</v>
      </c>
      <c r="JG89" s="322">
        <v>2019</v>
      </c>
      <c r="JH89" s="21" t="s">
        <v>870</v>
      </c>
      <c r="JI89" s="341">
        <v>115.35185475768867</v>
      </c>
      <c r="JJ89" s="341">
        <v>-7.4059970849309167</v>
      </c>
      <c r="JK89" s="341">
        <v>124.10600787425635</v>
      </c>
      <c r="JL89" s="341">
        <v>-2.4647788199459342E-2</v>
      </c>
      <c r="JM89" s="341">
        <v>106.42081243283872</v>
      </c>
      <c r="JN89" s="341">
        <v>4.2630626815857795</v>
      </c>
      <c r="JO89" s="322">
        <v>2019</v>
      </c>
      <c r="JP89" s="21" t="s">
        <v>870</v>
      </c>
      <c r="JQ89" s="341">
        <v>118.59637949990334</v>
      </c>
      <c r="JR89" s="341">
        <v>-1.3649312644629532</v>
      </c>
      <c r="JS89" s="341">
        <v>107.73912496431736</v>
      </c>
      <c r="JT89" s="341">
        <v>6.4289714381707341</v>
      </c>
      <c r="JU89" s="341">
        <v>105.42176396777568</v>
      </c>
      <c r="JV89" s="341">
        <v>9.5193225385515916</v>
      </c>
      <c r="JW89" s="322">
        <v>2019</v>
      </c>
      <c r="JX89" s="21" t="s">
        <v>870</v>
      </c>
      <c r="JY89" s="341">
        <v>109.32969276134875</v>
      </c>
      <c r="JZ89" s="341">
        <v>6.9003588861022109</v>
      </c>
      <c r="KA89" s="341">
        <v>109.44385649852234</v>
      </c>
      <c r="KB89" s="341">
        <v>11.738443851914539</v>
      </c>
      <c r="KC89" s="341">
        <v>104.43299392661365</v>
      </c>
      <c r="KD89" s="341">
        <v>-9.4998132550269077</v>
      </c>
      <c r="KE89" s="322">
        <v>2019</v>
      </c>
      <c r="KF89" s="21" t="s">
        <v>870</v>
      </c>
      <c r="KG89" s="341">
        <v>110.57628144272272</v>
      </c>
      <c r="KH89" s="341">
        <v>-1.7047622535824587</v>
      </c>
      <c r="KI89" s="341">
        <v>108.17065649733051</v>
      </c>
      <c r="KJ89" s="341">
        <v>-6.8094813755215853</v>
      </c>
      <c r="KK89" s="341">
        <v>124.28905185946562</v>
      </c>
      <c r="KL89" s="341">
        <v>2.325606860154906</v>
      </c>
      <c r="KM89" s="322">
        <v>2019</v>
      </c>
      <c r="KN89" s="21" t="s">
        <v>870</v>
      </c>
      <c r="KO89" s="341">
        <v>119.37140012373462</v>
      </c>
      <c r="KP89" s="341">
        <v>3.6401400976037195</v>
      </c>
      <c r="KQ89" s="341">
        <v>130.85083645177184</v>
      </c>
      <c r="KR89" s="341">
        <v>2.4933843110848528</v>
      </c>
      <c r="KS89" s="341">
        <v>106.01578338148394</v>
      </c>
      <c r="KT89" s="341">
        <v>1.7519755656895342</v>
      </c>
      <c r="KU89" s="322">
        <v>2019</v>
      </c>
      <c r="KV89" s="21" t="s">
        <v>870</v>
      </c>
      <c r="KW89" s="341">
        <v>126.69440376451314</v>
      </c>
      <c r="KX89" s="341">
        <v>6.2337082050974146</v>
      </c>
      <c r="KY89" s="341">
        <v>123.37343982553314</v>
      </c>
      <c r="KZ89" s="341">
        <v>1.1124322158756428</v>
      </c>
      <c r="LA89" s="341">
        <v>116.21256129258074</v>
      </c>
      <c r="LB89" s="341">
        <v>8.3449947520757917</v>
      </c>
      <c r="LC89" s="322">
        <v>2019</v>
      </c>
      <c r="LD89" s="21" t="s">
        <v>870</v>
      </c>
      <c r="LE89" s="341">
        <v>138.87292094404177</v>
      </c>
      <c r="LF89" s="341">
        <v>11.183167970956561</v>
      </c>
      <c r="LG89" s="341">
        <v>147.44890842391521</v>
      </c>
      <c r="LH89" s="341">
        <v>1.9601169543093562</v>
      </c>
      <c r="LI89" s="341">
        <v>129.31520327672274</v>
      </c>
      <c r="LJ89" s="341">
        <v>4.7599204245853741</v>
      </c>
      <c r="LK89" s="322">
        <v>2019</v>
      </c>
      <c r="LL89" s="21" t="s">
        <v>870</v>
      </c>
      <c r="LM89" s="341">
        <v>173.77332182769209</v>
      </c>
      <c r="LN89" s="341">
        <v>1.9520442342691808</v>
      </c>
      <c r="LO89" s="341">
        <v>125.02976591243608</v>
      </c>
      <c r="LP89" s="341">
        <v>5.1273271733946331</v>
      </c>
      <c r="LQ89" s="341">
        <v>131.87633594468397</v>
      </c>
      <c r="LR89" s="341">
        <v>3.6079955888902049</v>
      </c>
      <c r="LS89" s="322">
        <v>2019</v>
      </c>
      <c r="LT89" s="21" t="s">
        <v>870</v>
      </c>
      <c r="LU89" s="341">
        <v>110.57396292259379</v>
      </c>
      <c r="LV89" s="341">
        <v>1.0150455800877154</v>
      </c>
      <c r="LW89" s="341">
        <v>124.34222395191765</v>
      </c>
      <c r="LX89" s="341">
        <v>3.3634220304551263</v>
      </c>
      <c r="LY89" s="341">
        <v>96.295920109719347</v>
      </c>
      <c r="LZ89" s="341">
        <v>15.226350406679231</v>
      </c>
      <c r="MA89" s="322">
        <v>2019</v>
      </c>
      <c r="MB89" s="21" t="s">
        <v>870</v>
      </c>
      <c r="MC89" s="341">
        <v>146.9781177242545</v>
      </c>
      <c r="MD89" s="341">
        <v>3.4535508832389326</v>
      </c>
      <c r="ME89" s="341">
        <v>95.117450384603117</v>
      </c>
      <c r="MF89" s="341">
        <v>8.2766823787287791</v>
      </c>
      <c r="MG89" s="341">
        <v>129.22867885786516</v>
      </c>
      <c r="MH89" s="341">
        <v>7.4130845202786873</v>
      </c>
      <c r="MI89" s="322">
        <v>2019</v>
      </c>
      <c r="MJ89" s="21" t="s">
        <v>870</v>
      </c>
      <c r="MK89" s="341">
        <v>93.755913532407916</v>
      </c>
      <c r="ML89" s="341">
        <v>7.9841908563956565</v>
      </c>
      <c r="MM89" s="341">
        <v>125.96163441279627</v>
      </c>
      <c r="MN89" s="341">
        <v>6.2598549860048252</v>
      </c>
      <c r="MO89" s="341">
        <v>149.6756450786317</v>
      </c>
      <c r="MP89" s="341">
        <v>14.201093525290446</v>
      </c>
    </row>
    <row r="90" spans="1:354" ht="15" hidden="1" customHeight="1">
      <c r="A90" s="322">
        <v>2020</v>
      </c>
      <c r="B90" s="21" t="s">
        <v>870</v>
      </c>
      <c r="C90" s="341">
        <v>92.960723344735271</v>
      </c>
      <c r="D90" s="341">
        <v>-9.1712708045850917</v>
      </c>
      <c r="E90" s="341">
        <v>88.825163122124223</v>
      </c>
      <c r="F90" s="341">
        <v>-9.4576056891317677</v>
      </c>
      <c r="G90" s="341">
        <v>96.871152083304324</v>
      </c>
      <c r="H90" s="341">
        <v>-8.9215414848602279</v>
      </c>
      <c r="I90" s="322">
        <v>2020</v>
      </c>
      <c r="J90" s="21" t="s">
        <v>870</v>
      </c>
      <c r="K90" s="341">
        <v>86.104933274859732</v>
      </c>
      <c r="L90" s="341">
        <v>-13.45521719248346</v>
      </c>
      <c r="M90" s="341">
        <v>128.38106090634432</v>
      </c>
      <c r="N90" s="341">
        <v>-1.7385766857258176</v>
      </c>
      <c r="O90" s="341">
        <v>86.290046234059261</v>
      </c>
      <c r="P90" s="341">
        <v>-18.433644520765711</v>
      </c>
      <c r="Q90" s="322">
        <v>2020</v>
      </c>
      <c r="R90" s="21" t="s">
        <v>870</v>
      </c>
      <c r="S90" s="341">
        <v>101.4764826817479</v>
      </c>
      <c r="T90" s="341">
        <v>-4.1910754207985548</v>
      </c>
      <c r="U90" s="341">
        <v>107.73511187475265</v>
      </c>
      <c r="V90" s="341">
        <v>-10.185618379011999</v>
      </c>
      <c r="W90" s="341">
        <v>103.55743109558675</v>
      </c>
      <c r="X90" s="341">
        <v>-2.0226815736206447</v>
      </c>
      <c r="Y90" s="322">
        <v>2020</v>
      </c>
      <c r="Z90" s="21" t="s">
        <v>870</v>
      </c>
      <c r="AA90" s="341">
        <v>125.72510055261644</v>
      </c>
      <c r="AB90" s="341">
        <v>4.287974320285187</v>
      </c>
      <c r="AC90" s="341">
        <v>133.37916315489798</v>
      </c>
      <c r="AD90" s="341">
        <v>13.160889532294149</v>
      </c>
      <c r="AE90" s="341">
        <v>111.43326709976823</v>
      </c>
      <c r="AF90" s="341">
        <v>0.7877562604803785</v>
      </c>
      <c r="AG90" s="322">
        <v>2020</v>
      </c>
      <c r="AH90" s="21" t="s">
        <v>870</v>
      </c>
      <c r="AI90" s="341">
        <v>107.21885560238979</v>
      </c>
      <c r="AJ90" s="341">
        <v>-0.78910476653936712</v>
      </c>
      <c r="AK90" s="341">
        <v>149.82916663508348</v>
      </c>
      <c r="AL90" s="341">
        <v>13.162273114903414</v>
      </c>
      <c r="AM90" s="341">
        <v>117.6643853964238</v>
      </c>
      <c r="AN90" s="341">
        <v>5.6952567717513318</v>
      </c>
      <c r="AO90" s="322">
        <v>2020</v>
      </c>
      <c r="AP90" s="21" t="s">
        <v>870</v>
      </c>
      <c r="AQ90" s="341">
        <v>122.46208103911178</v>
      </c>
      <c r="AR90" s="341">
        <v>1.686438619871609</v>
      </c>
      <c r="AS90" s="341">
        <v>127.92423314862904</v>
      </c>
      <c r="AT90" s="341">
        <v>13.426750856313063</v>
      </c>
      <c r="AU90" s="341">
        <v>128.65972940687112</v>
      </c>
      <c r="AV90" s="341">
        <v>15.005230323892363</v>
      </c>
      <c r="AW90" s="322">
        <v>2020</v>
      </c>
      <c r="AX90" s="21" t="s">
        <v>870</v>
      </c>
      <c r="AY90" s="341">
        <v>129.4170845083612</v>
      </c>
      <c r="AZ90" s="341">
        <v>7.2324585356600153</v>
      </c>
      <c r="BA90" s="341">
        <v>137.5101129417169</v>
      </c>
      <c r="BB90" s="341">
        <v>13.398764304202942</v>
      </c>
      <c r="BC90" s="341">
        <v>117.2840291969009</v>
      </c>
      <c r="BD90" s="341">
        <v>3.3187944271992507</v>
      </c>
      <c r="BE90" s="322">
        <v>2020</v>
      </c>
      <c r="BF90" s="21" t="s">
        <v>870</v>
      </c>
      <c r="BG90" s="341">
        <v>116.38047825719859</v>
      </c>
      <c r="BH90" s="341">
        <v>2.7717112664825834</v>
      </c>
      <c r="BI90" s="341">
        <v>115.35189561686691</v>
      </c>
      <c r="BJ90" s="341">
        <v>7.8325895611768033</v>
      </c>
      <c r="BK90" s="341">
        <v>138.81814697635505</v>
      </c>
      <c r="BL90" s="341">
        <v>11.676623197087309</v>
      </c>
      <c r="BM90" s="322">
        <v>2020</v>
      </c>
      <c r="BN90" s="21" t="s">
        <v>870</v>
      </c>
      <c r="BO90" s="341">
        <v>119.88908201800957</v>
      </c>
      <c r="BP90" s="341">
        <v>1.7679300558888258</v>
      </c>
      <c r="BQ90" s="341">
        <v>76.554167452665837</v>
      </c>
      <c r="BR90" s="341">
        <v>-37.992462268682573</v>
      </c>
      <c r="BS90" s="341">
        <v>106.81953184979588</v>
      </c>
      <c r="BT90" s="341">
        <v>-10.269239134109341</v>
      </c>
      <c r="BU90" s="322">
        <v>2020</v>
      </c>
      <c r="BV90" s="21" t="s">
        <v>870</v>
      </c>
      <c r="BW90" s="341">
        <v>112.57494555254281</v>
      </c>
      <c r="BX90" s="341">
        <v>-4.1418047861716332</v>
      </c>
      <c r="BY90" s="341">
        <v>73.440546512079635</v>
      </c>
      <c r="BZ90" s="341">
        <v>-37.432259943046965</v>
      </c>
      <c r="CA90" s="341">
        <v>90.146011766439727</v>
      </c>
      <c r="CB90" s="341">
        <v>-13.387709575552137</v>
      </c>
      <c r="CC90" s="322">
        <v>2020</v>
      </c>
      <c r="CD90" s="21" t="s">
        <v>870</v>
      </c>
      <c r="CE90" s="341">
        <v>94.209361518590754</v>
      </c>
      <c r="CF90" s="341">
        <v>-23.697919307571951</v>
      </c>
      <c r="CG90" s="341">
        <v>84.392592027817315</v>
      </c>
      <c r="CH90" s="341">
        <v>-21.28919959071132</v>
      </c>
      <c r="CI90" s="341">
        <v>98.244229236477821</v>
      </c>
      <c r="CJ90" s="341">
        <v>-25.563188138647561</v>
      </c>
      <c r="CK90" s="322">
        <v>2020</v>
      </c>
      <c r="CL90" s="21" t="s">
        <v>870</v>
      </c>
      <c r="CM90" s="341">
        <v>130.84615163628686</v>
      </c>
      <c r="CN90" s="341">
        <v>-15.325051716937082</v>
      </c>
      <c r="CO90" s="341">
        <v>78.916725049215643</v>
      </c>
      <c r="CP90" s="341">
        <v>-33.378329505711363</v>
      </c>
      <c r="CQ90" s="341">
        <v>83.371834059565842</v>
      </c>
      <c r="CR90" s="341">
        <v>-28.935541117932004</v>
      </c>
      <c r="CS90" s="322">
        <v>2020</v>
      </c>
      <c r="CT90" s="21" t="s">
        <v>870</v>
      </c>
      <c r="CU90" s="341">
        <v>90.782505013299328</v>
      </c>
      <c r="CV90" s="341">
        <v>-34.575767355989356</v>
      </c>
      <c r="CW90" s="341">
        <v>73.428082506437747</v>
      </c>
      <c r="CX90" s="341">
        <v>-19.237371098624038</v>
      </c>
      <c r="CY90" s="341">
        <v>88.593063088688069</v>
      </c>
      <c r="CZ90" s="341">
        <v>-29.217753452858375</v>
      </c>
      <c r="DA90" s="322">
        <v>2020</v>
      </c>
      <c r="DB90" s="21" t="s">
        <v>870</v>
      </c>
      <c r="DC90" s="341">
        <v>74.804769455846753</v>
      </c>
      <c r="DD90" s="341">
        <v>-30.112460082894316</v>
      </c>
      <c r="DE90" s="341">
        <v>260.54600305249107</v>
      </c>
      <c r="DF90" s="341">
        <v>9.7191260273028774</v>
      </c>
      <c r="DG90" s="341">
        <v>91.630958993928019</v>
      </c>
      <c r="DH90" s="341">
        <v>-25.604513492061173</v>
      </c>
      <c r="DI90" s="322">
        <v>2020</v>
      </c>
      <c r="DJ90" s="21" t="s">
        <v>870</v>
      </c>
      <c r="DK90" s="341">
        <v>115.9110495572107</v>
      </c>
      <c r="DL90" s="341">
        <v>-2.252297328774219</v>
      </c>
      <c r="DM90" s="341">
        <v>81.634240557923405</v>
      </c>
      <c r="DN90" s="341">
        <v>-25.142729667153176</v>
      </c>
      <c r="DO90" s="341">
        <v>103.38915407449568</v>
      </c>
      <c r="DP90" s="341">
        <v>-17.980621059578823</v>
      </c>
      <c r="DQ90" s="322">
        <v>2020</v>
      </c>
      <c r="DR90" s="21" t="s">
        <v>870</v>
      </c>
      <c r="DS90" s="341">
        <v>99.82560653434291</v>
      </c>
      <c r="DT90" s="341">
        <v>-13.743357597388822</v>
      </c>
      <c r="DU90" s="341">
        <v>90.013391254009179</v>
      </c>
      <c r="DV90" s="341">
        <v>-16.82029516411464</v>
      </c>
      <c r="DW90" s="341">
        <v>114.63291507093444</v>
      </c>
      <c r="DX90" s="341">
        <v>-12.202543149504265</v>
      </c>
      <c r="DY90" s="322">
        <v>2020</v>
      </c>
      <c r="DZ90" s="21" t="s">
        <v>870</v>
      </c>
      <c r="EA90" s="341">
        <v>99.6024110162044</v>
      </c>
      <c r="EB90" s="341">
        <v>-12.230207180704852</v>
      </c>
      <c r="EC90" s="341">
        <v>88.599011143207122</v>
      </c>
      <c r="ED90" s="341">
        <v>-18.651315768947768</v>
      </c>
      <c r="EE90" s="341">
        <v>113.45220194962073</v>
      </c>
      <c r="EF90" s="341">
        <v>-2.9722161114374614</v>
      </c>
      <c r="EG90" s="322">
        <v>2020</v>
      </c>
      <c r="EH90" s="21" t="s">
        <v>870</v>
      </c>
      <c r="EI90" s="341">
        <v>123.30245108554645</v>
      </c>
      <c r="EJ90" s="341">
        <v>0.95357578779531593</v>
      </c>
      <c r="EK90" s="341">
        <v>108.07524391452053</v>
      </c>
      <c r="EL90" s="341">
        <v>-4.9892029054191056</v>
      </c>
      <c r="EM90" s="341">
        <v>104.1084846031918</v>
      </c>
      <c r="EN90" s="341">
        <v>-11.215368855909148</v>
      </c>
      <c r="EO90" s="322">
        <v>2020</v>
      </c>
      <c r="EP90" s="21" t="s">
        <v>870</v>
      </c>
      <c r="EQ90" s="341">
        <v>110.03096265854867</v>
      </c>
      <c r="ER90" s="341">
        <v>-1.904004174142699</v>
      </c>
      <c r="ES90" s="341">
        <v>101.09486431803086</v>
      </c>
      <c r="ET90" s="341">
        <v>-15.755918537978872</v>
      </c>
      <c r="EU90" s="341">
        <v>106.93611293602048</v>
      </c>
      <c r="EV90" s="341">
        <v>-8.8280754380408695</v>
      </c>
      <c r="EW90" s="322">
        <v>2020</v>
      </c>
      <c r="EX90" s="21" t="s">
        <v>870</v>
      </c>
      <c r="EY90" s="341">
        <v>90.17694584656266</v>
      </c>
      <c r="EZ90" s="341">
        <v>-18.659348690349248</v>
      </c>
      <c r="FA90" s="341">
        <v>85.383343659468238</v>
      </c>
      <c r="FB90" s="341">
        <v>-21.902280002382412</v>
      </c>
      <c r="FC90" s="341">
        <v>113.44456097528351</v>
      </c>
      <c r="FD90" s="341">
        <v>-19.415587501624174</v>
      </c>
      <c r="FE90" s="322">
        <v>2020</v>
      </c>
      <c r="FF90" s="21" t="s">
        <v>870</v>
      </c>
      <c r="FG90" s="341">
        <v>108.44792811158189</v>
      </c>
      <c r="FH90" s="341">
        <v>-3.0814951289400199</v>
      </c>
      <c r="FI90" s="341">
        <v>120.99269897534332</v>
      </c>
      <c r="FJ90" s="341">
        <v>2.6566943466906423</v>
      </c>
      <c r="FK90" s="341">
        <v>104.7910018467533</v>
      </c>
      <c r="FL90" s="341">
        <v>-5.1537911286039133</v>
      </c>
      <c r="FM90" s="322">
        <v>2020</v>
      </c>
      <c r="FN90" s="21" t="s">
        <v>870</v>
      </c>
      <c r="FO90" s="341">
        <v>98.032521059974513</v>
      </c>
      <c r="FP90" s="341">
        <v>-0.49341152056263127</v>
      </c>
      <c r="FQ90" s="341">
        <v>179.13948184249767</v>
      </c>
      <c r="FR90" s="341">
        <v>49.958432109364566</v>
      </c>
      <c r="FS90" s="341">
        <v>109.81192182300063</v>
      </c>
      <c r="FT90" s="341">
        <v>-7.0335452027010348</v>
      </c>
      <c r="FU90" s="322">
        <v>2020</v>
      </c>
      <c r="FV90" s="21" t="s">
        <v>870</v>
      </c>
      <c r="FW90" s="341">
        <v>127.14533664007429</v>
      </c>
      <c r="FX90" s="341">
        <v>6.0459380998567553</v>
      </c>
      <c r="FY90" s="341">
        <v>101.09581314243789</v>
      </c>
      <c r="FZ90" s="341">
        <v>-2.1702919732066164</v>
      </c>
      <c r="GA90" s="341">
        <v>86.904923698054489</v>
      </c>
      <c r="GB90" s="341">
        <v>-16.789586186441142</v>
      </c>
      <c r="GC90" s="322">
        <v>2020</v>
      </c>
      <c r="GD90" s="21" t="s">
        <v>870</v>
      </c>
      <c r="GE90" s="341">
        <v>105.0196204733566</v>
      </c>
      <c r="GF90" s="341">
        <v>-8.3239111368961147</v>
      </c>
      <c r="GG90" s="341">
        <v>113.73334129299579</v>
      </c>
      <c r="GH90" s="341">
        <v>-1.1361709927544013</v>
      </c>
      <c r="GI90" s="341">
        <v>92.419635028701208</v>
      </c>
      <c r="GJ90" s="341">
        <v>-10.292008043218075</v>
      </c>
      <c r="GK90" s="322">
        <v>2020</v>
      </c>
      <c r="GL90" s="21" t="s">
        <v>870</v>
      </c>
      <c r="GM90" s="341">
        <v>100.33424688498769</v>
      </c>
      <c r="GN90" s="341">
        <v>-8.7765181817675</v>
      </c>
      <c r="GO90" s="341">
        <v>115.91096159133988</v>
      </c>
      <c r="GP90" s="341">
        <v>-10.68055829784268</v>
      </c>
      <c r="GQ90" s="341">
        <v>91.00646184962703</v>
      </c>
      <c r="GR90" s="341">
        <v>-23.734678024646257</v>
      </c>
      <c r="GS90" s="322">
        <v>2020</v>
      </c>
      <c r="GT90" s="21" t="s">
        <v>870</v>
      </c>
      <c r="GU90" s="341">
        <v>74.951269168777628</v>
      </c>
      <c r="GV90" s="341">
        <v>-36.816760227640735</v>
      </c>
      <c r="GW90" s="341">
        <v>83.533608167277492</v>
      </c>
      <c r="GX90" s="341">
        <v>-29.81167843358709</v>
      </c>
      <c r="GY90" s="341">
        <v>85.482493176866669</v>
      </c>
      <c r="GZ90" s="341">
        <v>-25.222660875071441</v>
      </c>
      <c r="HA90" s="322">
        <v>2020</v>
      </c>
      <c r="HB90" s="21" t="s">
        <v>870</v>
      </c>
      <c r="HC90" s="341">
        <v>89.249882013271673</v>
      </c>
      <c r="HD90" s="341">
        <v>-25.86190297007245</v>
      </c>
      <c r="HE90" s="341">
        <v>103.34370037632985</v>
      </c>
      <c r="HF90" s="341">
        <v>-5.838324931317544</v>
      </c>
      <c r="HG90" s="341">
        <v>80.131019440914017</v>
      </c>
      <c r="HH90" s="341">
        <v>-31.012548841906494</v>
      </c>
      <c r="HI90" s="322">
        <v>2020</v>
      </c>
      <c r="HJ90" s="21" t="s">
        <v>870</v>
      </c>
      <c r="HK90" s="341">
        <v>86.376004094978811</v>
      </c>
      <c r="HL90" s="341">
        <v>-22.932484690117249</v>
      </c>
      <c r="HM90" s="341">
        <v>72.215024962164833</v>
      </c>
      <c r="HN90" s="341">
        <v>-34.821142466803707</v>
      </c>
      <c r="HO90" s="341">
        <v>76.027364061936481</v>
      </c>
      <c r="HP90" s="341">
        <v>-32.903204575647038</v>
      </c>
      <c r="HQ90" s="322">
        <v>2020</v>
      </c>
      <c r="HR90" s="21" t="s">
        <v>870</v>
      </c>
      <c r="HS90" s="341">
        <v>102.69182468683991</v>
      </c>
      <c r="HT90" s="341">
        <v>-14.313579370869078</v>
      </c>
      <c r="HU90" s="341">
        <v>104.62075703327889</v>
      </c>
      <c r="HV90" s="341">
        <v>-9.280099195407459</v>
      </c>
      <c r="HW90" s="341">
        <v>86.646220028392847</v>
      </c>
      <c r="HX90" s="341">
        <v>-20.375830673620655</v>
      </c>
      <c r="HY90" s="322">
        <v>2020</v>
      </c>
      <c r="HZ90" s="21" t="s">
        <v>870</v>
      </c>
      <c r="IA90" s="341">
        <v>80.895334783370586</v>
      </c>
      <c r="IB90" s="341">
        <v>-24.878124057993872</v>
      </c>
      <c r="IC90" s="341">
        <v>82.957600839665403</v>
      </c>
      <c r="ID90" s="341">
        <v>-23.506383827166502</v>
      </c>
      <c r="IE90" s="341">
        <v>97.013326684663355</v>
      </c>
      <c r="IF90" s="341">
        <v>-15.174362046787223</v>
      </c>
      <c r="IG90" s="322">
        <v>2020</v>
      </c>
      <c r="IH90" s="21" t="s">
        <v>870</v>
      </c>
      <c r="II90" s="341">
        <v>95.244027878155521</v>
      </c>
      <c r="IJ90" s="341">
        <v>-20.381215190283669</v>
      </c>
      <c r="IK90" s="341">
        <v>74.921386798252797</v>
      </c>
      <c r="IL90" s="341">
        <v>-31.597191058281865</v>
      </c>
      <c r="IM90" s="341">
        <v>92.678873573097562</v>
      </c>
      <c r="IN90" s="341">
        <v>-27.323475725222693</v>
      </c>
      <c r="IO90" s="341">
        <v>107.58721614790807</v>
      </c>
      <c r="IP90" s="341">
        <v>-13.882589629257708</v>
      </c>
      <c r="IQ90" s="322">
        <v>2020</v>
      </c>
      <c r="IR90" s="21" t="s">
        <v>870</v>
      </c>
      <c r="IS90" s="341">
        <v>84.710716500836185</v>
      </c>
      <c r="IT90" s="341">
        <v>-22.164615101459873</v>
      </c>
      <c r="IU90" s="341">
        <v>82.58456940837759</v>
      </c>
      <c r="IV90" s="341">
        <v>-34.56409838298859</v>
      </c>
      <c r="IW90" s="341">
        <v>89.767563688728174</v>
      </c>
      <c r="IX90" s="341">
        <v>-22.009407144242147</v>
      </c>
      <c r="IY90" s="322">
        <v>2020</v>
      </c>
      <c r="IZ90" s="21" t="s">
        <v>870</v>
      </c>
      <c r="JA90" s="341">
        <v>103.91706843973857</v>
      </c>
      <c r="JB90" s="341">
        <v>-12.930249929646621</v>
      </c>
      <c r="JC90" s="341">
        <v>112.84337739909734</v>
      </c>
      <c r="JD90" s="341">
        <v>-6.2046545678060738</v>
      </c>
      <c r="JE90" s="341">
        <v>121.05931334788643</v>
      </c>
      <c r="JF90" s="341">
        <v>-13.282761672332512</v>
      </c>
      <c r="JG90" s="322">
        <v>2020</v>
      </c>
      <c r="JH90" s="21" t="s">
        <v>870</v>
      </c>
      <c r="JI90" s="341">
        <v>124.49282580520347</v>
      </c>
      <c r="JJ90" s="341">
        <v>7.9244248536068937</v>
      </c>
      <c r="JK90" s="341">
        <v>121.00290802486684</v>
      </c>
      <c r="JL90" s="341">
        <v>-2.5003623132681412</v>
      </c>
      <c r="JM90" s="341">
        <v>112.63161085110997</v>
      </c>
      <c r="JN90" s="341">
        <v>5.8360749897402115</v>
      </c>
      <c r="JO90" s="322">
        <v>2020</v>
      </c>
      <c r="JP90" s="21" t="s">
        <v>870</v>
      </c>
      <c r="JQ90" s="341">
        <v>122.14733129923934</v>
      </c>
      <c r="JR90" s="341">
        <v>2.9941485687081268</v>
      </c>
      <c r="JS90" s="341">
        <v>95.382744653147796</v>
      </c>
      <c r="JT90" s="341">
        <v>-11.468795867111353</v>
      </c>
      <c r="JU90" s="341">
        <v>81.418083966603604</v>
      </c>
      <c r="JV90" s="341">
        <v>-22.769188351381871</v>
      </c>
      <c r="JW90" s="322">
        <v>2020</v>
      </c>
      <c r="JX90" s="21" t="s">
        <v>870</v>
      </c>
      <c r="JY90" s="341">
        <v>91.505098082133031</v>
      </c>
      <c r="JZ90" s="341">
        <v>-16.303525811715474</v>
      </c>
      <c r="KA90" s="341">
        <v>98.713739144538707</v>
      </c>
      <c r="KB90" s="341">
        <v>-9.8042208098985384</v>
      </c>
      <c r="KC90" s="341">
        <v>86.632638330704637</v>
      </c>
      <c r="KD90" s="341">
        <v>-17.044762317565599</v>
      </c>
      <c r="KE90" s="322">
        <v>2020</v>
      </c>
      <c r="KF90" s="21" t="s">
        <v>870</v>
      </c>
      <c r="KG90" s="341">
        <v>113.29805655465944</v>
      </c>
      <c r="KH90" s="341">
        <v>2.4614456883744822</v>
      </c>
      <c r="KI90" s="341">
        <v>112.63989729183454</v>
      </c>
      <c r="KJ90" s="341">
        <v>4.1316572712252366</v>
      </c>
      <c r="KK90" s="341">
        <v>103.22721991253495</v>
      </c>
      <c r="KL90" s="341">
        <v>-16.94584650202772</v>
      </c>
      <c r="KM90" s="322">
        <v>2020</v>
      </c>
      <c r="KN90" s="21" t="s">
        <v>870</v>
      </c>
      <c r="KO90" s="341">
        <v>91.925193930071003</v>
      </c>
      <c r="KP90" s="341">
        <v>-22.992279696153517</v>
      </c>
      <c r="KQ90" s="341">
        <v>130.80038029892017</v>
      </c>
      <c r="KR90" s="341">
        <v>-3.8560053737427324E-2</v>
      </c>
      <c r="KS90" s="341">
        <v>101.18513370096683</v>
      </c>
      <c r="KT90" s="341">
        <v>-4.5565382119892917</v>
      </c>
      <c r="KU90" s="322">
        <v>2020</v>
      </c>
      <c r="KV90" s="21" t="s">
        <v>870</v>
      </c>
      <c r="KW90" s="341">
        <v>113.34617019383464</v>
      </c>
      <c r="KX90" s="341">
        <v>-10.535772042061836</v>
      </c>
      <c r="KY90" s="341">
        <v>119.80210259564028</v>
      </c>
      <c r="KZ90" s="341">
        <v>-2.8947375018020267</v>
      </c>
      <c r="LA90" s="341">
        <v>101.73335108804353</v>
      </c>
      <c r="LB90" s="341">
        <v>-12.459247127411516</v>
      </c>
      <c r="LC90" s="322">
        <v>2020</v>
      </c>
      <c r="LD90" s="21" t="s">
        <v>870</v>
      </c>
      <c r="LE90" s="341">
        <v>138.65470246381969</v>
      </c>
      <c r="LF90" s="341">
        <v>-0.15713537148830881</v>
      </c>
      <c r="LG90" s="341">
        <v>141.76024357405785</v>
      </c>
      <c r="LH90" s="341">
        <v>-3.8580583001011206</v>
      </c>
      <c r="LI90" s="341">
        <v>108.62137452447249</v>
      </c>
      <c r="LJ90" s="341">
        <v>-16.002626317624348</v>
      </c>
      <c r="LK90" s="322">
        <v>2020</v>
      </c>
      <c r="LL90" s="21" t="s">
        <v>870</v>
      </c>
      <c r="LM90" s="341">
        <v>169.48011709111637</v>
      </c>
      <c r="LN90" s="341">
        <v>-2.4705775843041806</v>
      </c>
      <c r="LO90" s="341">
        <v>95.57165071689947</v>
      </c>
      <c r="LP90" s="341">
        <v>-23.560881667304272</v>
      </c>
      <c r="LQ90" s="341">
        <v>106.65095917443311</v>
      </c>
      <c r="LR90" s="341">
        <v>-19.128054013292981</v>
      </c>
      <c r="LS90" s="322">
        <v>2020</v>
      </c>
      <c r="LT90" s="21" t="s">
        <v>870</v>
      </c>
      <c r="LU90" s="341">
        <v>111.24266158562111</v>
      </c>
      <c r="LV90" s="341">
        <v>0.60475237149222494</v>
      </c>
      <c r="LW90" s="341">
        <v>141.45973261596853</v>
      </c>
      <c r="LX90" s="341">
        <v>13.76644885382629</v>
      </c>
      <c r="LY90" s="341">
        <v>63.636320378607721</v>
      </c>
      <c r="LZ90" s="341">
        <v>-33.915870676451661</v>
      </c>
      <c r="MA90" s="322">
        <v>2020</v>
      </c>
      <c r="MB90" s="21" t="s">
        <v>870</v>
      </c>
      <c r="MC90" s="341">
        <v>127.36979438034514</v>
      </c>
      <c r="MD90" s="341">
        <v>-13.3409813974462</v>
      </c>
      <c r="ME90" s="341">
        <v>64.406560153140092</v>
      </c>
      <c r="MF90" s="341">
        <v>-32.287335401952987</v>
      </c>
      <c r="MG90" s="341">
        <v>115.02728376858231</v>
      </c>
      <c r="MH90" s="341">
        <v>-10.989352529791432</v>
      </c>
      <c r="MI90" s="322">
        <v>2020</v>
      </c>
      <c r="MJ90" s="21" t="s">
        <v>870</v>
      </c>
      <c r="MK90" s="341">
        <v>70.953553646006384</v>
      </c>
      <c r="ML90" s="341">
        <v>-24.320983100996202</v>
      </c>
      <c r="MM90" s="341">
        <v>96.165072289729522</v>
      </c>
      <c r="MN90" s="341">
        <v>-23.655267940886418</v>
      </c>
      <c r="MO90" s="341">
        <v>143.05359470706682</v>
      </c>
      <c r="MP90" s="341">
        <v>-4.4242671331638519</v>
      </c>
    </row>
    <row r="91" spans="1:354" ht="15" hidden="1" customHeight="1">
      <c r="A91" s="322">
        <v>2021</v>
      </c>
      <c r="B91" s="21" t="s">
        <v>870</v>
      </c>
      <c r="C91" s="341">
        <v>96.753573420198535</v>
      </c>
      <c r="D91" s="341">
        <v>4.0800565432326437</v>
      </c>
      <c r="E91" s="341">
        <v>85.453520118563347</v>
      </c>
      <c r="F91" s="341">
        <v>-3.7958196585862254</v>
      </c>
      <c r="G91" s="341">
        <v>107.43847481190828</v>
      </c>
      <c r="H91" s="341">
        <v>10.90863740271881</v>
      </c>
      <c r="I91" s="322">
        <v>2021</v>
      </c>
      <c r="J91" s="21" t="s">
        <v>870</v>
      </c>
      <c r="K91" s="341">
        <v>81.251703935576444</v>
      </c>
      <c r="L91" s="341">
        <v>-5.6364126359532207</v>
      </c>
      <c r="M91" s="341">
        <v>92.428802897593968</v>
      </c>
      <c r="N91" s="341">
        <v>-28.004331600731973</v>
      </c>
      <c r="O91" s="341">
        <v>80.392330523441245</v>
      </c>
      <c r="P91" s="341">
        <v>-6.8347578521636478</v>
      </c>
      <c r="Q91" s="322">
        <v>2021</v>
      </c>
      <c r="R91" s="21" t="s">
        <v>870</v>
      </c>
      <c r="S91" s="341">
        <v>112.85782770709525</v>
      </c>
      <c r="T91" s="341">
        <v>11.215746471073217</v>
      </c>
      <c r="U91" s="341">
        <v>111.70961721252561</v>
      </c>
      <c r="V91" s="341">
        <v>3.6891457841465183</v>
      </c>
      <c r="W91" s="341">
        <v>126.8549388849643</v>
      </c>
      <c r="X91" s="341">
        <v>22.497185902451776</v>
      </c>
      <c r="Y91" s="322">
        <v>2021</v>
      </c>
      <c r="Z91" s="21" t="s">
        <v>870</v>
      </c>
      <c r="AA91" s="341">
        <v>138.05725956802871</v>
      </c>
      <c r="AB91" s="341">
        <v>9.8088281188140485</v>
      </c>
      <c r="AC91" s="341">
        <v>133.01187468242486</v>
      </c>
      <c r="AD91" s="341">
        <v>-0.27537170258489141</v>
      </c>
      <c r="AE91" s="341">
        <v>137.37441742256627</v>
      </c>
      <c r="AF91" s="341">
        <v>23.279538505832775</v>
      </c>
      <c r="AG91" s="322">
        <v>2021</v>
      </c>
      <c r="AH91" s="21" t="s">
        <v>870</v>
      </c>
      <c r="AI91" s="341">
        <v>109.45555765707415</v>
      </c>
      <c r="AJ91" s="341">
        <v>2.0861088678086048</v>
      </c>
      <c r="AK91" s="341">
        <v>169.01556180526043</v>
      </c>
      <c r="AL91" s="341">
        <v>12.805514173956794</v>
      </c>
      <c r="AM91" s="341">
        <v>105.03773953598076</v>
      </c>
      <c r="AN91" s="341">
        <v>-10.731068553923535</v>
      </c>
      <c r="AO91" s="322">
        <v>2021</v>
      </c>
      <c r="AP91" s="21" t="s">
        <v>870</v>
      </c>
      <c r="AQ91" s="341">
        <v>141.88790735054999</v>
      </c>
      <c r="AR91" s="341">
        <v>15.86272758604683</v>
      </c>
      <c r="AS91" s="341">
        <v>127.79180045565101</v>
      </c>
      <c r="AT91" s="341">
        <v>-0.10352432038749271</v>
      </c>
      <c r="AU91" s="341">
        <v>134.22289856405968</v>
      </c>
      <c r="AV91" s="341">
        <v>4.3239397306640512</v>
      </c>
      <c r="AW91" s="322">
        <v>2021</v>
      </c>
      <c r="AX91" s="21" t="s">
        <v>870</v>
      </c>
      <c r="AY91" s="341">
        <v>133.45734647890723</v>
      </c>
      <c r="AZ91" s="341">
        <v>3.1218922802151354</v>
      </c>
      <c r="BA91" s="341">
        <v>127.12726569482638</v>
      </c>
      <c r="BB91" s="341">
        <v>-7.550606297073756</v>
      </c>
      <c r="BC91" s="341">
        <v>132.01637726818197</v>
      </c>
      <c r="BD91" s="341">
        <v>12.561256781644019</v>
      </c>
      <c r="BE91" s="322">
        <v>2021</v>
      </c>
      <c r="BF91" s="21" t="s">
        <v>870</v>
      </c>
      <c r="BG91" s="341">
        <v>108.50473606859271</v>
      </c>
      <c r="BH91" s="341">
        <v>-6.7672364872059063</v>
      </c>
      <c r="BI91" s="341">
        <v>121.68463600441871</v>
      </c>
      <c r="BJ91" s="341">
        <v>5.4899317897519069</v>
      </c>
      <c r="BK91" s="341">
        <v>161.60940965345361</v>
      </c>
      <c r="BL91" s="341">
        <v>16.418071537131667</v>
      </c>
      <c r="BM91" s="322">
        <v>2021</v>
      </c>
      <c r="BN91" s="21" t="s">
        <v>870</v>
      </c>
      <c r="BO91" s="341">
        <v>116.01998921450536</v>
      </c>
      <c r="BP91" s="341">
        <v>-3.2272269821225308</v>
      </c>
      <c r="BQ91" s="341">
        <v>121.22211629717097</v>
      </c>
      <c r="BR91" s="341">
        <v>58.348160956911642</v>
      </c>
      <c r="BS91" s="341">
        <v>119.30158626764606</v>
      </c>
      <c r="BT91" s="341">
        <v>11.685179855872988</v>
      </c>
      <c r="BU91" s="322">
        <v>2021</v>
      </c>
      <c r="BV91" s="21" t="s">
        <v>870</v>
      </c>
      <c r="BW91" s="341">
        <v>126.01779628550862</v>
      </c>
      <c r="BX91" s="341">
        <v>11.941245600417844</v>
      </c>
      <c r="BY91" s="341">
        <v>114.63357703971656</v>
      </c>
      <c r="BZ91" s="341">
        <v>56.090310440243542</v>
      </c>
      <c r="CA91" s="341">
        <v>102.37483453117767</v>
      </c>
      <c r="CB91" s="341">
        <v>13.565572702674558</v>
      </c>
      <c r="CC91" s="322">
        <v>2021</v>
      </c>
      <c r="CD91" s="21" t="s">
        <v>870</v>
      </c>
      <c r="CE91" s="341">
        <v>123.19120185533139</v>
      </c>
      <c r="CF91" s="341">
        <v>30.763227634253241</v>
      </c>
      <c r="CG91" s="341">
        <v>104.35546526047315</v>
      </c>
      <c r="CH91" s="341">
        <v>23.654769634372315</v>
      </c>
      <c r="CI91" s="341">
        <v>121.30871598225932</v>
      </c>
      <c r="CJ91" s="341">
        <v>23.476683490756841</v>
      </c>
      <c r="CK91" s="322">
        <v>2021</v>
      </c>
      <c r="CL91" s="21" t="s">
        <v>870</v>
      </c>
      <c r="CM91" s="341">
        <v>201.74621399978633</v>
      </c>
      <c r="CN91" s="341">
        <v>54.185821651507524</v>
      </c>
      <c r="CO91" s="341">
        <v>101.97486203332792</v>
      </c>
      <c r="CP91" s="341">
        <v>29.218314583799952</v>
      </c>
      <c r="CQ91" s="341">
        <v>100.90124223454961</v>
      </c>
      <c r="CR91" s="341">
        <v>21.025575810722486</v>
      </c>
      <c r="CS91" s="322">
        <v>2021</v>
      </c>
      <c r="CT91" s="21" t="s">
        <v>870</v>
      </c>
      <c r="CU91" s="341">
        <v>112.1214639276194</v>
      </c>
      <c r="CV91" s="341">
        <v>23.505585036669771</v>
      </c>
      <c r="CW91" s="341">
        <v>117.28084600923027</v>
      </c>
      <c r="CX91" s="341">
        <v>59.722060015591126</v>
      </c>
      <c r="CY91" s="341">
        <v>99.323067271248036</v>
      </c>
      <c r="CZ91" s="341">
        <v>12.111562472807222</v>
      </c>
      <c r="DA91" s="322">
        <v>2021</v>
      </c>
      <c r="DB91" s="21" t="s">
        <v>870</v>
      </c>
      <c r="DC91" s="341">
        <v>81.69125050151122</v>
      </c>
      <c r="DD91" s="341">
        <v>9.2059384659011414</v>
      </c>
      <c r="DE91" s="341">
        <v>276.9357775772653</v>
      </c>
      <c r="DF91" s="341">
        <v>6.290549205420831</v>
      </c>
      <c r="DG91" s="341">
        <v>120.5501118189059</v>
      </c>
      <c r="DH91" s="341">
        <v>31.560460724736316</v>
      </c>
      <c r="DI91" s="322">
        <v>2021</v>
      </c>
      <c r="DJ91" s="21" t="s">
        <v>870</v>
      </c>
      <c r="DK91" s="341">
        <v>136.16233807171062</v>
      </c>
      <c r="DL91" s="341">
        <v>17.471404660609522</v>
      </c>
      <c r="DM91" s="341">
        <v>73.217788274564754</v>
      </c>
      <c r="DN91" s="341">
        <v>-10.309953551153299</v>
      </c>
      <c r="DO91" s="341">
        <v>124.42366449549169</v>
      </c>
      <c r="DP91" s="341">
        <v>20.344987449882694</v>
      </c>
      <c r="DQ91" s="322">
        <v>2021</v>
      </c>
      <c r="DR91" s="21" t="s">
        <v>870</v>
      </c>
      <c r="DS91" s="341">
        <v>124.09503404357754</v>
      </c>
      <c r="DT91" s="341">
        <v>24.31182574471535</v>
      </c>
      <c r="DU91" s="341">
        <v>112.78822839543857</v>
      </c>
      <c r="DV91" s="341">
        <v>25.301609931750008</v>
      </c>
      <c r="DW91" s="341">
        <v>133.61478093363709</v>
      </c>
      <c r="DX91" s="341">
        <v>16.558826800275256</v>
      </c>
      <c r="DY91" s="322">
        <v>2021</v>
      </c>
      <c r="DZ91" s="21" t="s">
        <v>870</v>
      </c>
      <c r="EA91" s="341">
        <v>108.25612712044158</v>
      </c>
      <c r="EB91" s="341">
        <v>8.6882596675589525</v>
      </c>
      <c r="EC91" s="341">
        <v>113.64493104615386</v>
      </c>
      <c r="ED91" s="341">
        <v>28.268848127959046</v>
      </c>
      <c r="EE91" s="341">
        <v>117.73122956486455</v>
      </c>
      <c r="EF91" s="341">
        <v>3.7716567344756839</v>
      </c>
      <c r="EG91" s="322">
        <v>2021</v>
      </c>
      <c r="EH91" s="21" t="s">
        <v>870</v>
      </c>
      <c r="EI91" s="341">
        <v>134.43685220047107</v>
      </c>
      <c r="EJ91" s="341">
        <v>9.0301539157560171</v>
      </c>
      <c r="EK91" s="341">
        <v>125.07321328505161</v>
      </c>
      <c r="EL91" s="341">
        <v>15.727902852548922</v>
      </c>
      <c r="EM91" s="341">
        <v>109.81132396075027</v>
      </c>
      <c r="EN91" s="341">
        <v>5.4777853882849001</v>
      </c>
      <c r="EO91" s="322">
        <v>2021</v>
      </c>
      <c r="EP91" s="21" t="s">
        <v>870</v>
      </c>
      <c r="EQ91" s="341">
        <v>88.767707673583942</v>
      </c>
      <c r="ER91" s="341">
        <v>-19.324792286830643</v>
      </c>
      <c r="ES91" s="341">
        <v>128.48987630440541</v>
      </c>
      <c r="ET91" s="341">
        <v>27.098322126625078</v>
      </c>
      <c r="EU91" s="341">
        <v>73.909940927100394</v>
      </c>
      <c r="EV91" s="341">
        <v>-30.884021405079068</v>
      </c>
      <c r="EW91" s="322">
        <v>2021</v>
      </c>
      <c r="EX91" s="21" t="s">
        <v>870</v>
      </c>
      <c r="EY91" s="341">
        <v>86.200425568155268</v>
      </c>
      <c r="EZ91" s="341">
        <v>-4.4096861354935442</v>
      </c>
      <c r="FA91" s="341">
        <v>89.588566036010988</v>
      </c>
      <c r="FB91" s="341">
        <v>4.9251085707234807</v>
      </c>
      <c r="FC91" s="341">
        <v>194.82004002536146</v>
      </c>
      <c r="FD91" s="341">
        <v>71.73149452956801</v>
      </c>
      <c r="FE91" s="322">
        <v>2021</v>
      </c>
      <c r="FF91" s="21" t="s">
        <v>870</v>
      </c>
      <c r="FG91" s="341">
        <v>120.98532819409108</v>
      </c>
      <c r="FH91" s="341">
        <v>11.560755747781087</v>
      </c>
      <c r="FI91" s="341">
        <v>147.0355581631045</v>
      </c>
      <c r="FJ91" s="341">
        <v>21.524322879241126</v>
      </c>
      <c r="FK91" s="341">
        <v>125.89449628348231</v>
      </c>
      <c r="FL91" s="341">
        <v>20.138651281901886</v>
      </c>
      <c r="FM91" s="322">
        <v>2021</v>
      </c>
      <c r="FN91" s="21" t="s">
        <v>870</v>
      </c>
      <c r="FO91" s="341">
        <v>107.39797711594466</v>
      </c>
      <c r="FP91" s="341">
        <v>9.5534175340043817</v>
      </c>
      <c r="FQ91" s="341">
        <v>342.42285486027697</v>
      </c>
      <c r="FR91" s="341">
        <v>91.148735799816961</v>
      </c>
      <c r="FS91" s="341">
        <v>126.72754596106208</v>
      </c>
      <c r="FT91" s="341">
        <v>15.404178214207704</v>
      </c>
      <c r="FU91" s="322">
        <v>2021</v>
      </c>
      <c r="FV91" s="21" t="s">
        <v>870</v>
      </c>
      <c r="FW91" s="341">
        <v>132.82513445164167</v>
      </c>
      <c r="FX91" s="341">
        <v>4.4671695884890283</v>
      </c>
      <c r="FY91" s="341">
        <v>149.48407949512199</v>
      </c>
      <c r="FZ91" s="341">
        <v>47.863768882800287</v>
      </c>
      <c r="GA91" s="341">
        <v>93.446663252430909</v>
      </c>
      <c r="GB91" s="341">
        <v>7.5274671169441234</v>
      </c>
      <c r="GC91" s="322">
        <v>2021</v>
      </c>
      <c r="GD91" s="21" t="s">
        <v>870</v>
      </c>
      <c r="GE91" s="341">
        <v>122.67670825356667</v>
      </c>
      <c r="GF91" s="341">
        <v>16.813132346721503</v>
      </c>
      <c r="GG91" s="341">
        <v>129.65547753269888</v>
      </c>
      <c r="GH91" s="341">
        <v>13.999532642486116</v>
      </c>
      <c r="GI91" s="341">
        <v>81.5866087537119</v>
      </c>
      <c r="GJ91" s="341">
        <v>-11.721563574261111</v>
      </c>
      <c r="GK91" s="322">
        <v>2021</v>
      </c>
      <c r="GL91" s="21" t="s">
        <v>870</v>
      </c>
      <c r="GM91" s="341">
        <v>114.1817437169482</v>
      </c>
      <c r="GN91" s="341">
        <v>13.801366195366754</v>
      </c>
      <c r="GO91" s="341">
        <v>108.9852836873317</v>
      </c>
      <c r="GP91" s="341">
        <v>-5.9749982304741991</v>
      </c>
      <c r="GQ91" s="341">
        <v>84.633329327153291</v>
      </c>
      <c r="GR91" s="341">
        <v>-7.0029450579062029</v>
      </c>
      <c r="GS91" s="322">
        <v>2021</v>
      </c>
      <c r="GT91" s="21" t="s">
        <v>870</v>
      </c>
      <c r="GU91" s="341">
        <v>78.408586296400898</v>
      </c>
      <c r="GV91" s="341">
        <v>4.6127532808523597</v>
      </c>
      <c r="GW91" s="341">
        <v>105.55717917786076</v>
      </c>
      <c r="GX91" s="341">
        <v>26.364922447119341</v>
      </c>
      <c r="GY91" s="341">
        <v>117.94606160476528</v>
      </c>
      <c r="GZ91" s="341">
        <v>37.976861953160636</v>
      </c>
      <c r="HA91" s="322">
        <v>2021</v>
      </c>
      <c r="HB91" s="21" t="s">
        <v>870</v>
      </c>
      <c r="HC91" s="341">
        <v>102.74410888978146</v>
      </c>
      <c r="HD91" s="341">
        <v>15.119601922278349</v>
      </c>
      <c r="HE91" s="341">
        <v>144.56646259876527</v>
      </c>
      <c r="HF91" s="341">
        <v>39.888993787063214</v>
      </c>
      <c r="HG91" s="341">
        <v>83.23048697216197</v>
      </c>
      <c r="HH91" s="341">
        <v>3.8679996247063855</v>
      </c>
      <c r="HI91" s="322">
        <v>2021</v>
      </c>
      <c r="HJ91" s="21" t="s">
        <v>870</v>
      </c>
      <c r="HK91" s="341">
        <v>111.02407845175495</v>
      </c>
      <c r="HL91" s="341">
        <v>28.535789094472563</v>
      </c>
      <c r="HM91" s="341">
        <v>108.85532033971622</v>
      </c>
      <c r="HN91" s="341">
        <v>50.737772917406176</v>
      </c>
      <c r="HO91" s="341">
        <v>113.12644831716361</v>
      </c>
      <c r="HP91" s="341">
        <v>48.79701501291558</v>
      </c>
      <c r="HQ91" s="322">
        <v>2021</v>
      </c>
      <c r="HR91" s="21" t="s">
        <v>870</v>
      </c>
      <c r="HS91" s="341">
        <v>102.44346997635448</v>
      </c>
      <c r="HT91" s="341">
        <v>-0.24184467579847535</v>
      </c>
      <c r="HU91" s="341">
        <v>128.16173131054916</v>
      </c>
      <c r="HV91" s="341">
        <v>22.501246353801577</v>
      </c>
      <c r="HW91" s="341">
        <v>89.252896621372741</v>
      </c>
      <c r="HX91" s="341">
        <v>3.008413514318022</v>
      </c>
      <c r="HY91" s="322">
        <v>2021</v>
      </c>
      <c r="HZ91" s="21" t="s">
        <v>870</v>
      </c>
      <c r="IA91" s="341">
        <v>92.095154005751894</v>
      </c>
      <c r="IB91" s="341">
        <v>13.844827087214952</v>
      </c>
      <c r="IC91" s="341">
        <v>113.28903901905758</v>
      </c>
      <c r="ID91" s="341">
        <v>36.562578802169838</v>
      </c>
      <c r="IE91" s="341">
        <v>113.81621359294058</v>
      </c>
      <c r="IF91" s="341">
        <v>17.320184228806127</v>
      </c>
      <c r="IG91" s="322">
        <v>2021</v>
      </c>
      <c r="IH91" s="21" t="s">
        <v>870</v>
      </c>
      <c r="II91" s="341">
        <v>107.06597175212141</v>
      </c>
      <c r="IJ91" s="341">
        <v>12.412267873729107</v>
      </c>
      <c r="IK91" s="341">
        <v>120.10453476792217</v>
      </c>
      <c r="IL91" s="341">
        <v>60.307410074159321</v>
      </c>
      <c r="IM91" s="341">
        <v>109.11252488475104</v>
      </c>
      <c r="IN91" s="341">
        <v>17.731820293102672</v>
      </c>
      <c r="IO91" s="341">
        <v>100.86004441144337</v>
      </c>
      <c r="IP91" s="341">
        <v>-6.2527612269624626</v>
      </c>
      <c r="IQ91" s="322">
        <v>2021</v>
      </c>
      <c r="IR91" s="21" t="s">
        <v>870</v>
      </c>
      <c r="IS91" s="341">
        <v>97.82901263878091</v>
      </c>
      <c r="IT91" s="341">
        <v>15.485993602492115</v>
      </c>
      <c r="IU91" s="341">
        <v>81.175929820482935</v>
      </c>
      <c r="IV91" s="341">
        <v>-1.7056934461073325</v>
      </c>
      <c r="IW91" s="341">
        <v>112.53977932564082</v>
      </c>
      <c r="IX91" s="341">
        <v>25.367977809753214</v>
      </c>
      <c r="IY91" s="322">
        <v>2021</v>
      </c>
      <c r="IZ91" s="21" t="s">
        <v>870</v>
      </c>
      <c r="JA91" s="341">
        <v>131.57791560819686</v>
      </c>
      <c r="JB91" s="341">
        <v>26.618194281047096</v>
      </c>
      <c r="JC91" s="341">
        <v>135.4134883277919</v>
      </c>
      <c r="JD91" s="341">
        <v>20.001272071882454</v>
      </c>
      <c r="JE91" s="341">
        <v>168.36995302583128</v>
      </c>
      <c r="JF91" s="341">
        <v>39.080545205133404</v>
      </c>
      <c r="JG91" s="322">
        <v>2021</v>
      </c>
      <c r="JH91" s="21" t="s">
        <v>870</v>
      </c>
      <c r="JI91" s="341">
        <v>160.22607812299776</v>
      </c>
      <c r="JJ91" s="341">
        <v>28.703061470953259</v>
      </c>
      <c r="JK91" s="341">
        <v>146.76679947024337</v>
      </c>
      <c r="JL91" s="341">
        <v>21.291960553610735</v>
      </c>
      <c r="JM91" s="341">
        <v>123.76797786036718</v>
      </c>
      <c r="JN91" s="341">
        <v>9.8874258523911323</v>
      </c>
      <c r="JO91" s="322">
        <v>2021</v>
      </c>
      <c r="JP91" s="21" t="s">
        <v>870</v>
      </c>
      <c r="JQ91" s="341">
        <v>107.81163655666769</v>
      </c>
      <c r="JR91" s="341">
        <v>-11.736396194732848</v>
      </c>
      <c r="JS91" s="341">
        <v>101.90866924158937</v>
      </c>
      <c r="JT91" s="341">
        <v>6.84182931847117</v>
      </c>
      <c r="JU91" s="341">
        <v>112.50913661925513</v>
      </c>
      <c r="JV91" s="341">
        <v>38.186912707752469</v>
      </c>
      <c r="JW91" s="322">
        <v>2021</v>
      </c>
      <c r="JX91" s="21" t="s">
        <v>870</v>
      </c>
      <c r="JY91" s="341">
        <v>94.650045340804539</v>
      </c>
      <c r="JZ91" s="341">
        <v>3.4369093357494336</v>
      </c>
      <c r="KA91" s="341">
        <v>127.87607254139645</v>
      </c>
      <c r="KB91" s="341">
        <v>29.542324755987266</v>
      </c>
      <c r="KC91" s="341">
        <v>116.59791286714184</v>
      </c>
      <c r="KD91" s="341">
        <v>34.588897572356188</v>
      </c>
      <c r="KE91" s="322">
        <v>2021</v>
      </c>
      <c r="KF91" s="21" t="s">
        <v>870</v>
      </c>
      <c r="KG91" s="341">
        <v>115.76299422095281</v>
      </c>
      <c r="KH91" s="341">
        <v>2.1756221962237987</v>
      </c>
      <c r="KI91" s="341">
        <v>126.90845545216337</v>
      </c>
      <c r="KJ91" s="341">
        <v>12.667410485434786</v>
      </c>
      <c r="KK91" s="341">
        <v>107.64669444161969</v>
      </c>
      <c r="KL91" s="341">
        <v>4.2813073265262744</v>
      </c>
      <c r="KM91" s="322">
        <v>2021</v>
      </c>
      <c r="KN91" s="21" t="s">
        <v>870</v>
      </c>
      <c r="KO91" s="341">
        <v>62.518243280349473</v>
      </c>
      <c r="KP91" s="341">
        <v>-31.99008823641087</v>
      </c>
      <c r="KQ91" s="341">
        <v>127.84050071824261</v>
      </c>
      <c r="KR91" s="341">
        <v>-2.2628982988530311</v>
      </c>
      <c r="KS91" s="341">
        <v>107.40111625604501</v>
      </c>
      <c r="KT91" s="341">
        <v>6.1431776860110006</v>
      </c>
      <c r="KU91" s="322">
        <v>2021</v>
      </c>
      <c r="KV91" s="21" t="s">
        <v>870</v>
      </c>
      <c r="KW91" s="341">
        <v>103.39420958483717</v>
      </c>
      <c r="KX91" s="341">
        <v>-8.780147218012317</v>
      </c>
      <c r="KY91" s="341">
        <v>130.83461471192351</v>
      </c>
      <c r="KZ91" s="341">
        <v>9.2089469861146682</v>
      </c>
      <c r="LA91" s="341">
        <v>115.58510643931145</v>
      </c>
      <c r="LB91" s="341">
        <v>13.615746658418956</v>
      </c>
      <c r="LC91" s="322">
        <v>2021</v>
      </c>
      <c r="LD91" s="21" t="s">
        <v>870</v>
      </c>
      <c r="LE91" s="341">
        <v>135.46586292907398</v>
      </c>
      <c r="LF91" s="341">
        <v>-2.2998423263558578</v>
      </c>
      <c r="LG91" s="341">
        <v>125.99634462585652</v>
      </c>
      <c r="LH91" s="341">
        <v>-11.120112769816188</v>
      </c>
      <c r="LI91" s="341">
        <v>81.763629308086578</v>
      </c>
      <c r="LJ91" s="341">
        <v>-24.726022234541716</v>
      </c>
      <c r="LK91" s="322">
        <v>2021</v>
      </c>
      <c r="LL91" s="21" t="s">
        <v>870</v>
      </c>
      <c r="LM91" s="341">
        <v>171.8748253943921</v>
      </c>
      <c r="LN91" s="341">
        <v>1.4129730049621685</v>
      </c>
      <c r="LO91" s="341">
        <v>103.62933628936881</v>
      </c>
      <c r="LP91" s="341">
        <v>8.4310415400668006</v>
      </c>
      <c r="LQ91" s="341">
        <v>153.27962432253383</v>
      </c>
      <c r="LR91" s="341">
        <v>43.720811804268124</v>
      </c>
      <c r="LS91" s="322">
        <v>2021</v>
      </c>
      <c r="LT91" s="21" t="s">
        <v>870</v>
      </c>
      <c r="LU91" s="341">
        <v>99.953686837502005</v>
      </c>
      <c r="LV91" s="341">
        <v>-10.148062431453269</v>
      </c>
      <c r="LW91" s="341">
        <v>142.62883554982676</v>
      </c>
      <c r="LX91" s="341">
        <v>0.82645634360987685</v>
      </c>
      <c r="LY91" s="341">
        <v>132.42648313941532</v>
      </c>
      <c r="LZ91" s="341">
        <v>108.09890067737547</v>
      </c>
      <c r="MA91" s="322">
        <v>2021</v>
      </c>
      <c r="MB91" s="21" t="s">
        <v>870</v>
      </c>
      <c r="MC91" s="341">
        <v>150.32818727089213</v>
      </c>
      <c r="MD91" s="341">
        <v>18.024990149540329</v>
      </c>
      <c r="ME91" s="341">
        <v>84.326351883135686</v>
      </c>
      <c r="MF91" s="341">
        <v>30.928203093958331</v>
      </c>
      <c r="MG91" s="341">
        <v>109.10192455415934</v>
      </c>
      <c r="MH91" s="341">
        <v>-5.1512641351628332</v>
      </c>
      <c r="MI91" s="322">
        <v>2021</v>
      </c>
      <c r="MJ91" s="21" t="s">
        <v>870</v>
      </c>
      <c r="MK91" s="341">
        <v>93.207637886100315</v>
      </c>
      <c r="ML91" s="341">
        <v>31.364298328342414</v>
      </c>
      <c r="MM91" s="341">
        <v>124.07965834390279</v>
      </c>
      <c r="MN91" s="341">
        <v>29.027780450339833</v>
      </c>
      <c r="MO91" s="341">
        <v>161.93051752614406</v>
      </c>
      <c r="MP91" s="341">
        <v>13.195699735984846</v>
      </c>
    </row>
    <row r="92" spans="1:354" ht="15" hidden="1" customHeight="1">
      <c r="A92" s="322">
        <v>2022</v>
      </c>
      <c r="B92" s="21" t="s">
        <v>870</v>
      </c>
      <c r="C92" s="341">
        <v>94.167016521485436</v>
      </c>
      <c r="D92" s="341">
        <v>-2.6733450840929009</v>
      </c>
      <c r="E92" s="341">
        <v>80.214055047739109</v>
      </c>
      <c r="F92" s="341">
        <v>-6.1313624805095088</v>
      </c>
      <c r="G92" s="341">
        <v>107.36040716219429</v>
      </c>
      <c r="H92" s="341">
        <v>-7.2662656325547914E-2</v>
      </c>
      <c r="I92" s="322">
        <v>2022</v>
      </c>
      <c r="J92" s="21" t="s">
        <v>870</v>
      </c>
      <c r="K92" s="341">
        <v>80.85948990293241</v>
      </c>
      <c r="L92" s="341">
        <v>-0.48271483999279496</v>
      </c>
      <c r="M92" s="341">
        <v>82.729088338409383</v>
      </c>
      <c r="N92" s="341">
        <v>-10.494255313391136</v>
      </c>
      <c r="O92" s="341">
        <v>80.871224701745504</v>
      </c>
      <c r="P92" s="341">
        <v>0.59569634962208795</v>
      </c>
      <c r="Q92" s="322">
        <v>2022</v>
      </c>
      <c r="R92" s="21" t="s">
        <v>870</v>
      </c>
      <c r="S92" s="341">
        <v>116.10861528102689</v>
      </c>
      <c r="T92" s="341">
        <v>2.8804272064925271</v>
      </c>
      <c r="U92" s="341">
        <v>135.06593107250927</v>
      </c>
      <c r="V92" s="341">
        <v>20.908060060351531</v>
      </c>
      <c r="W92" s="341">
        <v>138.36237984594021</v>
      </c>
      <c r="X92" s="341">
        <v>9.0713385400084405</v>
      </c>
      <c r="Y92" s="322">
        <v>2022</v>
      </c>
      <c r="Z92" s="21" t="s">
        <v>870</v>
      </c>
      <c r="AA92" s="341">
        <v>149.13470359601251</v>
      </c>
      <c r="AB92" s="341">
        <v>8.0238040814690521</v>
      </c>
      <c r="AC92" s="341">
        <v>143.81513620092059</v>
      </c>
      <c r="AD92" s="341">
        <v>8.122027859760081</v>
      </c>
      <c r="AE92" s="341">
        <v>140.44677679758266</v>
      </c>
      <c r="AF92" s="341">
        <v>2.2364858265900835</v>
      </c>
      <c r="AG92" s="322">
        <v>2022</v>
      </c>
      <c r="AH92" s="21" t="s">
        <v>870</v>
      </c>
      <c r="AI92" s="341">
        <v>110.27241019723647</v>
      </c>
      <c r="AJ92" s="341">
        <v>0.7462869475495495</v>
      </c>
      <c r="AK92" s="341">
        <v>168.27640039157905</v>
      </c>
      <c r="AL92" s="341">
        <v>-0.43733334717015282</v>
      </c>
      <c r="AM92" s="341">
        <v>93.752502506779322</v>
      </c>
      <c r="AN92" s="341">
        <v>-10.743983142683362</v>
      </c>
      <c r="AO92" s="322">
        <v>2022</v>
      </c>
      <c r="AP92" s="21" t="s">
        <v>870</v>
      </c>
      <c r="AQ92" s="341">
        <v>150.33852236122905</v>
      </c>
      <c r="AR92" s="341">
        <v>5.955838780397869</v>
      </c>
      <c r="AS92" s="341">
        <v>141.97637137721588</v>
      </c>
      <c r="AT92" s="341">
        <v>11.099750430770001</v>
      </c>
      <c r="AU92" s="341">
        <v>151.59613031380269</v>
      </c>
      <c r="AV92" s="341">
        <v>12.943567703875374</v>
      </c>
      <c r="AW92" s="322">
        <v>2022</v>
      </c>
      <c r="AX92" s="21" t="s">
        <v>870</v>
      </c>
      <c r="AY92" s="341">
        <v>137.97706342062051</v>
      </c>
      <c r="AZ92" s="341">
        <v>3.3866377992369365</v>
      </c>
      <c r="BA92" s="341">
        <v>115.94959134250526</v>
      </c>
      <c r="BB92" s="341">
        <v>-8.7925074854937435</v>
      </c>
      <c r="BC92" s="341">
        <v>158.17081724388248</v>
      </c>
      <c r="BD92" s="341">
        <v>19.811511660079574</v>
      </c>
      <c r="BE92" s="322">
        <v>2022</v>
      </c>
      <c r="BF92" s="21" t="s">
        <v>870</v>
      </c>
      <c r="BG92" s="341">
        <v>135.98259041569463</v>
      </c>
      <c r="BH92" s="341">
        <v>25.324105972417115</v>
      </c>
      <c r="BI92" s="341">
        <v>117.56997526443119</v>
      </c>
      <c r="BJ92" s="341">
        <v>-3.3814135252359279</v>
      </c>
      <c r="BK92" s="341">
        <v>191.70326031496728</v>
      </c>
      <c r="BL92" s="341">
        <v>18.621348055193863</v>
      </c>
      <c r="BM92" s="322">
        <v>2022</v>
      </c>
      <c r="BN92" s="21" t="s">
        <v>870</v>
      </c>
      <c r="BO92" s="341">
        <v>117.21584917624826</v>
      </c>
      <c r="BP92" s="341">
        <v>1.0307361428313158</v>
      </c>
      <c r="BQ92" s="341">
        <v>127.32762236920946</v>
      </c>
      <c r="BR92" s="341">
        <v>5.0366271919152865</v>
      </c>
      <c r="BS92" s="341">
        <v>132.45311766946156</v>
      </c>
      <c r="BT92" s="341">
        <v>11.023769099189366</v>
      </c>
      <c r="BU92" s="322">
        <v>2022</v>
      </c>
      <c r="BV92" s="21" t="s">
        <v>870</v>
      </c>
      <c r="BW92" s="341">
        <v>135.71440124613659</v>
      </c>
      <c r="BX92" s="341">
        <v>7.6946314301982568</v>
      </c>
      <c r="BY92" s="341">
        <v>121.0935613407883</v>
      </c>
      <c r="BZ92" s="341">
        <v>5.6353334405970514</v>
      </c>
      <c r="CA92" s="341">
        <v>115.45235274420058</v>
      </c>
      <c r="CB92" s="341">
        <v>12.774153211490898</v>
      </c>
      <c r="CC92" s="322">
        <v>2022</v>
      </c>
      <c r="CD92" s="21" t="s">
        <v>870</v>
      </c>
      <c r="CE92" s="341">
        <v>135.1165343236587</v>
      </c>
      <c r="CF92" s="341">
        <v>9.6803442849203947</v>
      </c>
      <c r="CG92" s="341">
        <v>87.59313013509464</v>
      </c>
      <c r="CH92" s="341">
        <v>-16.062728562935746</v>
      </c>
      <c r="CI92" s="341">
        <v>121.79118788228632</v>
      </c>
      <c r="CJ92" s="341">
        <v>0.39772236983989728</v>
      </c>
      <c r="CK92" s="322">
        <v>2022</v>
      </c>
      <c r="CL92" s="21" t="s">
        <v>870</v>
      </c>
      <c r="CM92" s="341">
        <v>220.90293093573649</v>
      </c>
      <c r="CN92" s="341">
        <v>9.4954530031331501</v>
      </c>
      <c r="CO92" s="341">
        <v>89.265350369793865</v>
      </c>
      <c r="CP92" s="341">
        <v>-12.463377159932094</v>
      </c>
      <c r="CQ92" s="341">
        <v>107.82277345905466</v>
      </c>
      <c r="CR92" s="341">
        <v>6.8597086331361794</v>
      </c>
      <c r="CS92" s="322">
        <v>2022</v>
      </c>
      <c r="CT92" s="21" t="s">
        <v>870</v>
      </c>
      <c r="CU92" s="341">
        <v>127.53235520264813</v>
      </c>
      <c r="CV92" s="341">
        <v>13.74481810635055</v>
      </c>
      <c r="CW92" s="341">
        <v>113.78518368664773</v>
      </c>
      <c r="CX92" s="341">
        <v>-2.9805909844028804</v>
      </c>
      <c r="CY92" s="341">
        <v>129.67644886086865</v>
      </c>
      <c r="CZ92" s="341">
        <v>30.560253950601947</v>
      </c>
      <c r="DA92" s="322">
        <v>2022</v>
      </c>
      <c r="DB92" s="21" t="s">
        <v>870</v>
      </c>
      <c r="DC92" s="341">
        <v>82.537872519492936</v>
      </c>
      <c r="DD92" s="341">
        <v>1.0363680477213961</v>
      </c>
      <c r="DE92" s="341">
        <v>340.00162221349024</v>
      </c>
      <c r="DF92" s="341">
        <v>22.772732793121861</v>
      </c>
      <c r="DG92" s="341">
        <v>118.05529506639127</v>
      </c>
      <c r="DH92" s="341">
        <v>-2.0695267012795711</v>
      </c>
      <c r="DI92" s="322">
        <v>2022</v>
      </c>
      <c r="DJ92" s="21" t="s">
        <v>870</v>
      </c>
      <c r="DK92" s="341">
        <v>156.91924853922876</v>
      </c>
      <c r="DL92" s="341">
        <v>15.244237695585412</v>
      </c>
      <c r="DM92" s="341">
        <v>65.224842356542226</v>
      </c>
      <c r="DN92" s="341">
        <v>-10.916672172681857</v>
      </c>
      <c r="DO92" s="341">
        <v>120.78284687054136</v>
      </c>
      <c r="DP92" s="341">
        <v>-2.9261456329171693</v>
      </c>
      <c r="DQ92" s="322">
        <v>2022</v>
      </c>
      <c r="DR92" s="21" t="s">
        <v>870</v>
      </c>
      <c r="DS92" s="341">
        <v>141.75648122897371</v>
      </c>
      <c r="DT92" s="341">
        <v>14.232194963735708</v>
      </c>
      <c r="DU92" s="341">
        <v>118.37470487389923</v>
      </c>
      <c r="DV92" s="341">
        <v>4.9530669626925317</v>
      </c>
      <c r="DW92" s="341">
        <v>137.70618622050455</v>
      </c>
      <c r="DX92" s="341">
        <v>3.0620903303351952</v>
      </c>
      <c r="DY92" s="322">
        <v>2022</v>
      </c>
      <c r="DZ92" s="21" t="s">
        <v>870</v>
      </c>
      <c r="EA92" s="341">
        <v>111.21963367242526</v>
      </c>
      <c r="EB92" s="341">
        <v>2.7374954478896143</v>
      </c>
      <c r="EC92" s="341">
        <v>141.87404156601434</v>
      </c>
      <c r="ED92" s="341">
        <v>24.839744509498615</v>
      </c>
      <c r="EE92" s="341">
        <v>121.88345027092655</v>
      </c>
      <c r="EF92" s="341">
        <v>3.5268643004992271</v>
      </c>
      <c r="EG92" s="322">
        <v>2022</v>
      </c>
      <c r="EH92" s="21" t="s">
        <v>870</v>
      </c>
      <c r="EI92" s="341">
        <v>138.5921478893826</v>
      </c>
      <c r="EJ92" s="341">
        <v>3.0908903480685552</v>
      </c>
      <c r="EK92" s="341">
        <v>126.24900028597638</v>
      </c>
      <c r="EL92" s="341">
        <v>0.94007899057095301</v>
      </c>
      <c r="EM92" s="341">
        <v>108.45559295836003</v>
      </c>
      <c r="EN92" s="341">
        <v>-1.2346003613204886</v>
      </c>
      <c r="EO92" s="322">
        <v>2022</v>
      </c>
      <c r="EP92" s="21" t="s">
        <v>870</v>
      </c>
      <c r="EQ92" s="341">
        <v>73.909300411460919</v>
      </c>
      <c r="ER92" s="341">
        <v>-16.738527614974885</v>
      </c>
      <c r="ES92" s="341">
        <v>135.22556033312355</v>
      </c>
      <c r="ET92" s="341">
        <v>5.2421904530133077</v>
      </c>
      <c r="EU92" s="341">
        <v>72.22670843152585</v>
      </c>
      <c r="EV92" s="341">
        <v>-2.2774101487034955</v>
      </c>
      <c r="EW92" s="322">
        <v>2022</v>
      </c>
      <c r="EX92" s="21" t="s">
        <v>870</v>
      </c>
      <c r="EY92" s="341">
        <v>92.181352402588573</v>
      </c>
      <c r="EZ92" s="341">
        <v>6.9383959475982238</v>
      </c>
      <c r="FA92" s="341">
        <v>94.818308319913299</v>
      </c>
      <c r="FB92" s="341">
        <v>5.8375108736534003</v>
      </c>
      <c r="FC92" s="341">
        <v>235.46303721072377</v>
      </c>
      <c r="FD92" s="341">
        <v>20.861815437503978</v>
      </c>
      <c r="FE92" s="322">
        <v>2022</v>
      </c>
      <c r="FF92" s="21" t="s">
        <v>870</v>
      </c>
      <c r="FG92" s="341">
        <v>124.46205429035771</v>
      </c>
      <c r="FH92" s="341">
        <v>2.8736757986795709</v>
      </c>
      <c r="FI92" s="341">
        <v>160.24650246799661</v>
      </c>
      <c r="FJ92" s="341">
        <v>8.9848635730939321</v>
      </c>
      <c r="FK92" s="341">
        <v>121.47541482748571</v>
      </c>
      <c r="FL92" s="341">
        <v>-3.5101466596648976</v>
      </c>
      <c r="FM92" s="322">
        <v>2022</v>
      </c>
      <c r="FN92" s="21" t="s">
        <v>870</v>
      </c>
      <c r="FO92" s="341">
        <v>111.89204025356852</v>
      </c>
      <c r="FP92" s="341">
        <v>4.1844951444217457</v>
      </c>
      <c r="FQ92" s="341">
        <v>244.00966317673829</v>
      </c>
      <c r="FR92" s="341">
        <v>-28.740252085012102</v>
      </c>
      <c r="FS92" s="341">
        <v>120.42478247242357</v>
      </c>
      <c r="FT92" s="341">
        <v>-4.9734755303910561</v>
      </c>
      <c r="FU92" s="322">
        <v>2022</v>
      </c>
      <c r="FV92" s="21" t="s">
        <v>870</v>
      </c>
      <c r="FW92" s="341">
        <v>136.24242276447663</v>
      </c>
      <c r="FX92" s="341">
        <v>2.5727723348016696</v>
      </c>
      <c r="FY92" s="341">
        <v>169.20112815780834</v>
      </c>
      <c r="FZ92" s="341">
        <v>13.19006594500236</v>
      </c>
      <c r="GA92" s="341">
        <v>102.42576668772328</v>
      </c>
      <c r="GB92" s="341">
        <v>9.6088004887202771</v>
      </c>
      <c r="GC92" s="322">
        <v>2022</v>
      </c>
      <c r="GD92" s="21" t="s">
        <v>870</v>
      </c>
      <c r="GE92" s="341">
        <v>133.59974937045632</v>
      </c>
      <c r="GF92" s="341">
        <v>8.9039242023940375</v>
      </c>
      <c r="GG92" s="341">
        <v>126.76931081100858</v>
      </c>
      <c r="GH92" s="341">
        <v>-2.2260276053222725</v>
      </c>
      <c r="GI92" s="341">
        <v>76.798850259124279</v>
      </c>
      <c r="GJ92" s="341">
        <v>-5.8683141360129127</v>
      </c>
      <c r="GK92" s="322">
        <v>2022</v>
      </c>
      <c r="GL92" s="21" t="s">
        <v>870</v>
      </c>
      <c r="GM92" s="341">
        <v>114.27124887066275</v>
      </c>
      <c r="GN92" s="341">
        <v>7.8388322687047207E-2</v>
      </c>
      <c r="GO92" s="341">
        <v>118.41994545003831</v>
      </c>
      <c r="GP92" s="341">
        <v>8.6568217685001798</v>
      </c>
      <c r="GQ92" s="341">
        <v>101.7787500041661</v>
      </c>
      <c r="GR92" s="341">
        <v>20.25847359819268</v>
      </c>
      <c r="GS92" s="322">
        <v>2022</v>
      </c>
      <c r="GT92" s="21" t="s">
        <v>870</v>
      </c>
      <c r="GU92" s="341">
        <v>61.552261347096611</v>
      </c>
      <c r="GV92" s="341">
        <v>-21.498060028252326</v>
      </c>
      <c r="GW92" s="341">
        <v>106.58394602847413</v>
      </c>
      <c r="GX92" s="341">
        <v>0.97271152811244121</v>
      </c>
      <c r="GY92" s="341">
        <v>142.50533032820164</v>
      </c>
      <c r="GZ92" s="341">
        <v>20.822457646558775</v>
      </c>
      <c r="HA92" s="322">
        <v>2022</v>
      </c>
      <c r="HB92" s="21" t="s">
        <v>870</v>
      </c>
      <c r="HC92" s="341">
        <v>90.437373563566069</v>
      </c>
      <c r="HD92" s="341">
        <v>-11.978044735798349</v>
      </c>
      <c r="HE92" s="341">
        <v>154.7576622807122</v>
      </c>
      <c r="HF92" s="341">
        <v>7.0494909391481286</v>
      </c>
      <c r="HG92" s="341">
        <v>86.672863239477095</v>
      </c>
      <c r="HH92" s="341">
        <v>4.1359559369951597</v>
      </c>
      <c r="HI92" s="322">
        <v>2022</v>
      </c>
      <c r="HJ92" s="21" t="s">
        <v>870</v>
      </c>
      <c r="HK92" s="341">
        <v>95.448040213211101</v>
      </c>
      <c r="HL92" s="341">
        <v>-14.029423577077779</v>
      </c>
      <c r="HM92" s="341">
        <v>117.43613133797389</v>
      </c>
      <c r="HN92" s="341">
        <v>7.8827667508383001</v>
      </c>
      <c r="HO92" s="341">
        <v>95.7272541070827</v>
      </c>
      <c r="HP92" s="341">
        <v>-15.38030625809111</v>
      </c>
      <c r="HQ92" s="322">
        <v>2022</v>
      </c>
      <c r="HR92" s="21" t="s">
        <v>870</v>
      </c>
      <c r="HS92" s="341">
        <v>106.40105913891489</v>
      </c>
      <c r="HT92" s="341">
        <v>3.8631931966711903</v>
      </c>
      <c r="HU92" s="341">
        <v>134.15819302286567</v>
      </c>
      <c r="HV92" s="341">
        <v>4.6788238977409407</v>
      </c>
      <c r="HW92" s="341">
        <v>84.702380979090862</v>
      </c>
      <c r="HX92" s="341">
        <v>-5.0984514951777982</v>
      </c>
      <c r="HY92" s="322">
        <v>2022</v>
      </c>
      <c r="HZ92" s="21" t="s">
        <v>870</v>
      </c>
      <c r="IA92" s="341">
        <v>106.34746397099563</v>
      </c>
      <c r="IB92" s="341">
        <v>15.475635085374421</v>
      </c>
      <c r="IC92" s="341">
        <v>123.7752659921168</v>
      </c>
      <c r="ID92" s="341">
        <v>9.2561708209875491</v>
      </c>
      <c r="IE92" s="341">
        <v>108.01193599191463</v>
      </c>
      <c r="IF92" s="341">
        <v>-5.0996931085624908</v>
      </c>
      <c r="IG92" s="322">
        <v>2022</v>
      </c>
      <c r="IH92" s="21" t="s">
        <v>870</v>
      </c>
      <c r="II92" s="341">
        <v>117.96411904884357</v>
      </c>
      <c r="IJ92" s="341">
        <v>10.178908497606969</v>
      </c>
      <c r="IK92" s="341">
        <v>131.01537686042718</v>
      </c>
      <c r="IL92" s="341">
        <v>9.0844547323612801</v>
      </c>
      <c r="IM92" s="341">
        <v>105.82166180158875</v>
      </c>
      <c r="IN92" s="341">
        <v>-3.0160268829249759</v>
      </c>
      <c r="IO92" s="341">
        <v>128.79731582528512</v>
      </c>
      <c r="IP92" s="341">
        <v>27.699047305468014</v>
      </c>
      <c r="IQ92" s="322">
        <v>2022</v>
      </c>
      <c r="IR92" s="21" t="s">
        <v>870</v>
      </c>
      <c r="IS92" s="341">
        <v>94.590645789594888</v>
      </c>
      <c r="IT92" s="341">
        <v>-3.310231557935893</v>
      </c>
      <c r="IU92" s="341">
        <v>88.141121998105064</v>
      </c>
      <c r="IV92" s="341">
        <v>8.5803663635579426</v>
      </c>
      <c r="IW92" s="341">
        <v>104.17673348516291</v>
      </c>
      <c r="IX92" s="341">
        <v>-7.4311909003117194</v>
      </c>
      <c r="IY92" s="322">
        <v>2022</v>
      </c>
      <c r="IZ92" s="21" t="s">
        <v>870</v>
      </c>
      <c r="JA92" s="341">
        <v>137.11156075931166</v>
      </c>
      <c r="JB92" s="341">
        <v>4.2056032925711406</v>
      </c>
      <c r="JC92" s="341">
        <v>159.12753265203003</v>
      </c>
      <c r="JD92" s="341">
        <v>17.512320683176071</v>
      </c>
      <c r="JE92" s="341">
        <v>176.88254255590741</v>
      </c>
      <c r="JF92" s="341">
        <v>5.055884008454953</v>
      </c>
      <c r="JG92" s="322">
        <v>2022</v>
      </c>
      <c r="JH92" s="21" t="s">
        <v>870</v>
      </c>
      <c r="JI92" s="341">
        <v>166.09355319113513</v>
      </c>
      <c r="JJ92" s="341">
        <v>3.6619975579962585</v>
      </c>
      <c r="JK92" s="341">
        <v>199.30582202141693</v>
      </c>
      <c r="JL92" s="341">
        <v>35.797620947526156</v>
      </c>
      <c r="JM92" s="341">
        <v>118.31593826809281</v>
      </c>
      <c r="JN92" s="341">
        <v>-4.4050486131600763</v>
      </c>
      <c r="JO92" s="322">
        <v>2022</v>
      </c>
      <c r="JP92" s="21" t="s">
        <v>870</v>
      </c>
      <c r="JQ92" s="341">
        <v>109.29797277772998</v>
      </c>
      <c r="JR92" s="341">
        <v>1.3786417389935792</v>
      </c>
      <c r="JS92" s="341">
        <v>120.29470723049057</v>
      </c>
      <c r="JT92" s="341">
        <v>18.041681954765238</v>
      </c>
      <c r="JU92" s="341">
        <v>118.48048702892829</v>
      </c>
      <c r="JV92" s="341">
        <v>5.3074359906262174</v>
      </c>
      <c r="JW92" s="322">
        <v>2022</v>
      </c>
      <c r="JX92" s="21" t="s">
        <v>870</v>
      </c>
      <c r="JY92" s="341">
        <v>93.714555701765022</v>
      </c>
      <c r="JZ92" s="341">
        <v>-0.98836681553730443</v>
      </c>
      <c r="KA92" s="341">
        <v>162.10420311266563</v>
      </c>
      <c r="KB92" s="341">
        <v>26.766642023814697</v>
      </c>
      <c r="KC92" s="341">
        <v>141.65599323293173</v>
      </c>
      <c r="KD92" s="341">
        <v>21.491019650019339</v>
      </c>
      <c r="KE92" s="322">
        <v>2022</v>
      </c>
      <c r="KF92" s="21" t="s">
        <v>870</v>
      </c>
      <c r="KG92" s="341">
        <v>87.264640898635804</v>
      </c>
      <c r="KH92" s="341">
        <v>-24.617843995917369</v>
      </c>
      <c r="KI92" s="341">
        <v>127.02595248584916</v>
      </c>
      <c r="KJ92" s="341">
        <v>9.2584086117170727E-2</v>
      </c>
      <c r="KK92" s="341">
        <v>119.57321903467107</v>
      </c>
      <c r="KL92" s="341">
        <v>11.079322644244797</v>
      </c>
      <c r="KM92" s="322">
        <v>2022</v>
      </c>
      <c r="KN92" s="21" t="s">
        <v>870</v>
      </c>
      <c r="KO92" s="341">
        <v>46.513585706296205</v>
      </c>
      <c r="KP92" s="341">
        <v>-25.599979676786276</v>
      </c>
      <c r="KQ92" s="341">
        <v>158.13220050955238</v>
      </c>
      <c r="KR92" s="341">
        <v>23.694916416255253</v>
      </c>
      <c r="KS92" s="341">
        <v>99.618989887392388</v>
      </c>
      <c r="KT92" s="341">
        <v>-7.245852408181662</v>
      </c>
      <c r="KU92" s="322">
        <v>2022</v>
      </c>
      <c r="KV92" s="21" t="s">
        <v>870</v>
      </c>
      <c r="KW92" s="341">
        <v>124.10096282216159</v>
      </c>
      <c r="KX92" s="341">
        <v>20.026995051723944</v>
      </c>
      <c r="KY92" s="341">
        <v>162.79921647073522</v>
      </c>
      <c r="KZ92" s="341">
        <v>24.43130346597691</v>
      </c>
      <c r="LA92" s="341">
        <v>140.01031666208081</v>
      </c>
      <c r="LB92" s="341">
        <v>21.131797145157222</v>
      </c>
      <c r="LC92" s="322">
        <v>2022</v>
      </c>
      <c r="LD92" s="21" t="s">
        <v>870</v>
      </c>
      <c r="LE92" s="341">
        <v>142.95700542207143</v>
      </c>
      <c r="LF92" s="341">
        <v>5.5299116183385593</v>
      </c>
      <c r="LG92" s="341">
        <v>117.234202544079</v>
      </c>
      <c r="LH92" s="341">
        <v>-6.9542827673267311</v>
      </c>
      <c r="LI92" s="341">
        <v>61.230932881416663</v>
      </c>
      <c r="LJ92" s="341">
        <v>-25.112261528047398</v>
      </c>
      <c r="LK92" s="322">
        <v>2022</v>
      </c>
      <c r="LL92" s="21" t="s">
        <v>870</v>
      </c>
      <c r="LM92" s="341">
        <v>173.44056472484112</v>
      </c>
      <c r="LN92" s="341">
        <v>0.91097653589244487</v>
      </c>
      <c r="LO92" s="341">
        <v>97.337376949599815</v>
      </c>
      <c r="LP92" s="341">
        <v>-6.0716005380944296</v>
      </c>
      <c r="LQ92" s="341">
        <v>159.37278983683478</v>
      </c>
      <c r="LR92" s="341">
        <v>3.9751960126673964</v>
      </c>
      <c r="LS92" s="322">
        <v>2022</v>
      </c>
      <c r="LT92" s="21" t="s">
        <v>870</v>
      </c>
      <c r="LU92" s="341">
        <v>107.34564058727103</v>
      </c>
      <c r="LV92" s="341">
        <v>7.395378783562407</v>
      </c>
      <c r="LW92" s="341">
        <v>131.64029979994149</v>
      </c>
      <c r="LX92" s="341">
        <v>-7.7042876410825585</v>
      </c>
      <c r="LY92" s="341">
        <v>139.49688396883417</v>
      </c>
      <c r="LZ92" s="341">
        <v>5.3391139459433532</v>
      </c>
      <c r="MA92" s="322">
        <v>2022</v>
      </c>
      <c r="MB92" s="21" t="s">
        <v>870</v>
      </c>
      <c r="MC92" s="341">
        <v>161.07854858279171</v>
      </c>
      <c r="MD92" s="341">
        <v>7.1512611886467994</v>
      </c>
      <c r="ME92" s="341">
        <v>91.603153440889542</v>
      </c>
      <c r="MF92" s="341">
        <v>8.6293328185695231</v>
      </c>
      <c r="MG92" s="341">
        <v>107.53953653815014</v>
      </c>
      <c r="MH92" s="341">
        <v>-1.4320444138761275</v>
      </c>
      <c r="MI92" s="322">
        <v>2022</v>
      </c>
      <c r="MJ92" s="21" t="s">
        <v>870</v>
      </c>
      <c r="MK92" s="341">
        <v>94.318421625475281</v>
      </c>
      <c r="ML92" s="341">
        <v>1.1917303823666572</v>
      </c>
      <c r="MM92" s="341">
        <v>131.10708284387684</v>
      </c>
      <c r="MN92" s="341">
        <v>5.6636394665889895</v>
      </c>
      <c r="MO92" s="341">
        <v>155.50924404868067</v>
      </c>
      <c r="MP92" s="341">
        <v>-3.9654498581014366</v>
      </c>
    </row>
    <row r="93" spans="1:354" ht="15" hidden="1" customHeight="1">
      <c r="A93" s="322">
        <v>2023</v>
      </c>
      <c r="B93" s="21" t="s">
        <v>870</v>
      </c>
      <c r="C93" s="341">
        <v>95.636888668228806</v>
      </c>
      <c r="D93" s="341">
        <v>1.5609203742883864</v>
      </c>
      <c r="E93" s="341">
        <v>80.760658357350238</v>
      </c>
      <c r="F93" s="341">
        <v>0.68143084062491255</v>
      </c>
      <c r="G93" s="341">
        <v>109.70328726911858</v>
      </c>
      <c r="H93" s="341">
        <v>2.1822570991043051</v>
      </c>
      <c r="I93" s="322">
        <v>2023</v>
      </c>
      <c r="J93" s="21" t="s">
        <v>870</v>
      </c>
      <c r="K93" s="341">
        <v>79.796107857957224</v>
      </c>
      <c r="L93" s="341">
        <v>-1.3150986312821402</v>
      </c>
      <c r="M93" s="341">
        <v>103.11001774217118</v>
      </c>
      <c r="N93" s="341">
        <v>24.635747610794539</v>
      </c>
      <c r="O93" s="341">
        <v>82.50707744863908</v>
      </c>
      <c r="P93" s="341">
        <v>2.0227871568986728</v>
      </c>
      <c r="Q93" s="322">
        <v>2023</v>
      </c>
      <c r="R93" s="21" t="s">
        <v>870</v>
      </c>
      <c r="S93" s="341">
        <v>101.85722058411565</v>
      </c>
      <c r="T93" s="341">
        <v>-12.274192283163003</v>
      </c>
      <c r="U93" s="341">
        <v>159.5733575934602</v>
      </c>
      <c r="V93" s="341">
        <v>18.144787753911288</v>
      </c>
      <c r="W93" s="341">
        <v>135.70041115574415</v>
      </c>
      <c r="X93" s="341">
        <v>-1.9239107430502713</v>
      </c>
      <c r="Y93" s="322">
        <v>2023</v>
      </c>
      <c r="Z93" s="21" t="s">
        <v>870</v>
      </c>
      <c r="AA93" s="341">
        <v>131.67819036054493</v>
      </c>
      <c r="AB93" s="341">
        <v>-11.705198598681051</v>
      </c>
      <c r="AC93" s="341">
        <v>139.10415699684864</v>
      </c>
      <c r="AD93" s="341">
        <v>-3.2757186263693114</v>
      </c>
      <c r="AE93" s="341">
        <v>159.69177396366322</v>
      </c>
      <c r="AF93" s="341">
        <v>13.702697637424038</v>
      </c>
      <c r="AG93" s="322">
        <v>2023</v>
      </c>
      <c r="AH93" s="21" t="s">
        <v>870</v>
      </c>
      <c r="AI93" s="341">
        <v>98.219656213385434</v>
      </c>
      <c r="AJ93" s="341">
        <v>-10.929981454375692</v>
      </c>
      <c r="AK93" s="341">
        <v>180.63667068515181</v>
      </c>
      <c r="AL93" s="341">
        <v>7.3452190947812284</v>
      </c>
      <c r="AM93" s="341">
        <v>84.204701034223532</v>
      </c>
      <c r="AN93" s="341">
        <v>-10.184049723755777</v>
      </c>
      <c r="AO93" s="322">
        <v>2023</v>
      </c>
      <c r="AP93" s="21" t="s">
        <v>870</v>
      </c>
      <c r="AQ93" s="341">
        <v>139.77029702444759</v>
      </c>
      <c r="AR93" s="341">
        <v>-7.0296190030313284</v>
      </c>
      <c r="AS93" s="341">
        <v>157.09324990574854</v>
      </c>
      <c r="AT93" s="341">
        <v>10.647460828794351</v>
      </c>
      <c r="AU93" s="341">
        <v>155.93940099370533</v>
      </c>
      <c r="AV93" s="341">
        <v>2.8650274059846481</v>
      </c>
      <c r="AW93" s="322">
        <v>2023</v>
      </c>
      <c r="AX93" s="21" t="s">
        <v>870</v>
      </c>
      <c r="AY93" s="341">
        <v>156.22177538480389</v>
      </c>
      <c r="AZ93" s="341">
        <v>13.223003528176804</v>
      </c>
      <c r="BA93" s="341">
        <v>111.5619319116408</v>
      </c>
      <c r="BB93" s="341">
        <v>-3.7841094393370298</v>
      </c>
      <c r="BC93" s="341">
        <v>164.66259888151254</v>
      </c>
      <c r="BD93" s="341">
        <v>4.1042853231392513</v>
      </c>
      <c r="BE93" s="322">
        <v>2023</v>
      </c>
      <c r="BF93" s="21" t="s">
        <v>870</v>
      </c>
      <c r="BG93" s="341">
        <v>144.35669183658797</v>
      </c>
      <c r="BH93" s="341">
        <v>6.1582158387290349</v>
      </c>
      <c r="BI93" s="341">
        <v>116.71063967144786</v>
      </c>
      <c r="BJ93" s="341">
        <v>-0.73091415648472946</v>
      </c>
      <c r="BK93" s="341">
        <v>216.97504486132328</v>
      </c>
      <c r="BL93" s="341">
        <v>13.182761996240757</v>
      </c>
      <c r="BM93" s="322">
        <v>2023</v>
      </c>
      <c r="BN93" s="21" t="s">
        <v>870</v>
      </c>
      <c r="BO93" s="341">
        <v>118.52433631803885</v>
      </c>
      <c r="BP93" s="341">
        <v>1.1163056455131084</v>
      </c>
      <c r="BQ93" s="341">
        <v>119.84361569511989</v>
      </c>
      <c r="BR93" s="341">
        <v>-5.8777557727327547</v>
      </c>
      <c r="BS93" s="341">
        <v>135.86654746133092</v>
      </c>
      <c r="BT93" s="341">
        <v>2.5770852750990798</v>
      </c>
      <c r="BU93" s="322">
        <v>2023</v>
      </c>
      <c r="BV93" s="21" t="s">
        <v>870</v>
      </c>
      <c r="BW93" s="341">
        <v>140.92425902200688</v>
      </c>
      <c r="BX93" s="341">
        <v>3.8388393037386663</v>
      </c>
      <c r="BY93" s="341">
        <v>141.98400497492946</v>
      </c>
      <c r="BZ93" s="341">
        <v>17.251490007259846</v>
      </c>
      <c r="CA93" s="341">
        <v>134.96080002636094</v>
      </c>
      <c r="CB93" s="341">
        <v>16.897401238226649</v>
      </c>
      <c r="CC93" s="322">
        <v>2023</v>
      </c>
      <c r="CD93" s="21" t="s">
        <v>870</v>
      </c>
      <c r="CE93" s="341">
        <v>122.60584800448446</v>
      </c>
      <c r="CF93" s="341">
        <v>-9.2591823656504459</v>
      </c>
      <c r="CG93" s="341">
        <v>63.856177015149015</v>
      </c>
      <c r="CH93" s="341">
        <v>-27.099103643557655</v>
      </c>
      <c r="CI93" s="341">
        <v>125.53376527804866</v>
      </c>
      <c r="CJ93" s="341">
        <v>3.0729459666487742</v>
      </c>
      <c r="CK93" s="322">
        <v>2023</v>
      </c>
      <c r="CL93" s="21" t="s">
        <v>870</v>
      </c>
      <c r="CM93" s="341">
        <v>238.64394335776956</v>
      </c>
      <c r="CN93" s="341">
        <v>8.0311349183475329</v>
      </c>
      <c r="CO93" s="341">
        <v>92.137926939594237</v>
      </c>
      <c r="CP93" s="341">
        <v>3.21801971078402</v>
      </c>
      <c r="CQ93" s="341">
        <v>128.18275587422923</v>
      </c>
      <c r="CR93" s="341">
        <v>18.882822025447354</v>
      </c>
      <c r="CS93" s="322">
        <v>2023</v>
      </c>
      <c r="CT93" s="21" t="s">
        <v>870</v>
      </c>
      <c r="CU93" s="341">
        <v>128.05882703574801</v>
      </c>
      <c r="CV93" s="341">
        <v>0.41281432642196592</v>
      </c>
      <c r="CW93" s="341">
        <v>80.65548690019402</v>
      </c>
      <c r="CX93" s="341">
        <v>-29.116002376626966</v>
      </c>
      <c r="CY93" s="341">
        <v>153.10390161462391</v>
      </c>
      <c r="CZ93" s="341">
        <v>18.066081358297254</v>
      </c>
      <c r="DA93" s="322">
        <v>2023</v>
      </c>
      <c r="DB93" s="21" t="s">
        <v>870</v>
      </c>
      <c r="DC93" s="341">
        <v>69.638747367190348</v>
      </c>
      <c r="DD93" s="341">
        <v>-15.628128952870952</v>
      </c>
      <c r="DE93" s="341">
        <v>354.43163808549599</v>
      </c>
      <c r="DF93" s="341">
        <v>4.2441020657675068</v>
      </c>
      <c r="DG93" s="341">
        <v>103.16335937305958</v>
      </c>
      <c r="DH93" s="341">
        <v>-12.614373362039245</v>
      </c>
      <c r="DI93" s="322">
        <v>2023</v>
      </c>
      <c r="DJ93" s="21" t="s">
        <v>870</v>
      </c>
      <c r="DK93" s="341">
        <v>162.32351146370183</v>
      </c>
      <c r="DL93" s="341">
        <v>3.4439770613112728</v>
      </c>
      <c r="DM93" s="341">
        <v>57.567827598860255</v>
      </c>
      <c r="DN93" s="341">
        <v>-11.739414739902315</v>
      </c>
      <c r="DO93" s="341">
        <v>139.68579517087861</v>
      </c>
      <c r="DP93" s="341">
        <v>15.650358300130137</v>
      </c>
      <c r="DQ93" s="322">
        <v>2023</v>
      </c>
      <c r="DR93" s="21" t="s">
        <v>870</v>
      </c>
      <c r="DS93" s="341">
        <v>145.26198388117376</v>
      </c>
      <c r="DT93" s="341">
        <v>2.4729046755454789</v>
      </c>
      <c r="DU93" s="341">
        <v>123.78615076749159</v>
      </c>
      <c r="DV93" s="341">
        <v>4.5714546020258382</v>
      </c>
      <c r="DW93" s="341">
        <v>144.31919426743619</v>
      </c>
      <c r="DX93" s="341">
        <v>4.8022592364459484</v>
      </c>
      <c r="DY93" s="322">
        <v>2023</v>
      </c>
      <c r="DZ93" s="21" t="s">
        <v>870</v>
      </c>
      <c r="EA93" s="341">
        <v>118.71484089346026</v>
      </c>
      <c r="EB93" s="341">
        <v>6.7391043951022169</v>
      </c>
      <c r="EC93" s="341">
        <v>153.7489489628845</v>
      </c>
      <c r="ED93" s="341">
        <v>8.370035325556529</v>
      </c>
      <c r="EE93" s="341">
        <v>124.82173647542666</v>
      </c>
      <c r="EF93" s="341">
        <v>2.410734351520901</v>
      </c>
      <c r="EG93" s="322">
        <v>2023</v>
      </c>
      <c r="EH93" s="21" t="s">
        <v>870</v>
      </c>
      <c r="EI93" s="341">
        <v>143.28837427074194</v>
      </c>
      <c r="EJ93" s="341">
        <v>3.3885226925753642</v>
      </c>
      <c r="EK93" s="341">
        <v>130.05286255967209</v>
      </c>
      <c r="EL93" s="341">
        <v>3.0129840751841925</v>
      </c>
      <c r="EM93" s="341">
        <v>107.82872826348724</v>
      </c>
      <c r="EN93" s="341">
        <v>-0.57799204058888165</v>
      </c>
      <c r="EO93" s="322">
        <v>2023</v>
      </c>
      <c r="EP93" s="21" t="s">
        <v>870</v>
      </c>
      <c r="EQ93" s="341">
        <v>71.794704258981994</v>
      </c>
      <c r="ER93" s="341">
        <v>-2.8610690951027067</v>
      </c>
      <c r="ES93" s="341">
        <v>146.17603834475545</v>
      </c>
      <c r="ET93" s="341">
        <v>8.0979350240115764</v>
      </c>
      <c r="EU93" s="341">
        <v>54.724280952170218</v>
      </c>
      <c r="EV93" s="341">
        <v>-24.232625104255874</v>
      </c>
      <c r="EW93" s="322">
        <v>2023</v>
      </c>
      <c r="EX93" s="21" t="s">
        <v>870</v>
      </c>
      <c r="EY93" s="341">
        <v>79.841360997968337</v>
      </c>
      <c r="EZ93" s="341">
        <v>-13.386646087298786</v>
      </c>
      <c r="FA93" s="341">
        <v>105.10219701641299</v>
      </c>
      <c r="FB93" s="341">
        <v>10.845889236709681</v>
      </c>
      <c r="FC93" s="341">
        <v>254.59018990387631</v>
      </c>
      <c r="FD93" s="341">
        <v>8.1232081772711524</v>
      </c>
      <c r="FE93" s="322">
        <v>2023</v>
      </c>
      <c r="FF93" s="21" t="s">
        <v>870</v>
      </c>
      <c r="FG93" s="341">
        <v>118.99070604334102</v>
      </c>
      <c r="FH93" s="341">
        <v>-4.3959970596761764</v>
      </c>
      <c r="FI93" s="341">
        <v>171.44602026794936</v>
      </c>
      <c r="FJ93" s="341">
        <v>6.9889311950440032</v>
      </c>
      <c r="FK93" s="341">
        <v>106.80966358555759</v>
      </c>
      <c r="FL93" s="341">
        <v>-12.073020094441162</v>
      </c>
      <c r="FM93" s="322">
        <v>2023</v>
      </c>
      <c r="FN93" s="21" t="s">
        <v>870</v>
      </c>
      <c r="FO93" s="341">
        <v>114.18536930984639</v>
      </c>
      <c r="FP93" s="341">
        <v>2.0495908833914882</v>
      </c>
      <c r="FQ93" s="341">
        <v>216.57834345117232</v>
      </c>
      <c r="FR93" s="341">
        <v>-11.241898934837351</v>
      </c>
      <c r="FS93" s="341">
        <v>105.94993924671542</v>
      </c>
      <c r="FT93" s="341">
        <v>-12.01982094426684</v>
      </c>
      <c r="FU93" s="322">
        <v>2023</v>
      </c>
      <c r="FV93" s="21" t="s">
        <v>870</v>
      </c>
      <c r="FW93" s="341">
        <v>135.117584333064</v>
      </c>
      <c r="FX93" s="341">
        <v>-0.82561540567812131</v>
      </c>
      <c r="FY93" s="341">
        <v>158.09440871738838</v>
      </c>
      <c r="FZ93" s="341">
        <v>-6.5642112208974766</v>
      </c>
      <c r="GA93" s="341">
        <v>111.44397100700709</v>
      </c>
      <c r="GB93" s="341">
        <v>8.8046246671295307</v>
      </c>
      <c r="GC93" s="322">
        <v>2023</v>
      </c>
      <c r="GD93" s="21" t="s">
        <v>870</v>
      </c>
      <c r="GE93" s="341">
        <v>119.09650286447877</v>
      </c>
      <c r="GF93" s="341">
        <v>-10.855743797663692</v>
      </c>
      <c r="GG93" s="341">
        <v>113.74489303660096</v>
      </c>
      <c r="GH93" s="341">
        <v>-10.274109475774324</v>
      </c>
      <c r="GI93" s="341">
        <v>64.954887319897054</v>
      </c>
      <c r="GJ93" s="341">
        <v>-15.422057620999439</v>
      </c>
      <c r="GK93" s="322">
        <v>2023</v>
      </c>
      <c r="GL93" s="21" t="s">
        <v>870</v>
      </c>
      <c r="GM93" s="341">
        <v>109.00908097039732</v>
      </c>
      <c r="GN93" s="341">
        <v>-4.6049797759901878</v>
      </c>
      <c r="GO93" s="341">
        <v>123.35269646408342</v>
      </c>
      <c r="GP93" s="341">
        <v>4.1654731348666587</v>
      </c>
      <c r="GQ93" s="341">
        <v>82.124841005136901</v>
      </c>
      <c r="GR93" s="341">
        <v>-19.310424816795944</v>
      </c>
      <c r="GS93" s="322">
        <v>2023</v>
      </c>
      <c r="GT93" s="21" t="s">
        <v>870</v>
      </c>
      <c r="GU93" s="341">
        <v>68.189241851355149</v>
      </c>
      <c r="GV93" s="341">
        <v>10.782675338006257</v>
      </c>
      <c r="GW93" s="341">
        <v>96.141305624839134</v>
      </c>
      <c r="GX93" s="341">
        <v>-9.7975734552417748</v>
      </c>
      <c r="GY93" s="341">
        <v>148.40186078214654</v>
      </c>
      <c r="GZ93" s="341">
        <v>4.1377613317092852</v>
      </c>
      <c r="HA93" s="322">
        <v>2023</v>
      </c>
      <c r="HB93" s="21" t="s">
        <v>870</v>
      </c>
      <c r="HC93" s="341">
        <v>111.42253568364158</v>
      </c>
      <c r="HD93" s="341">
        <v>23.204081778564259</v>
      </c>
      <c r="HE93" s="341">
        <v>169.04025114708344</v>
      </c>
      <c r="HF93" s="341">
        <v>9.2290027232799048</v>
      </c>
      <c r="HG93" s="341">
        <v>86.897845938952685</v>
      </c>
      <c r="HH93" s="341">
        <v>0.25957686300723992</v>
      </c>
      <c r="HI93" s="322">
        <v>2023</v>
      </c>
      <c r="HJ93" s="21" t="s">
        <v>870</v>
      </c>
      <c r="HK93" s="341">
        <v>91.887586705841741</v>
      </c>
      <c r="HL93" s="341">
        <v>-3.730253129782497</v>
      </c>
      <c r="HM93" s="341">
        <v>117.64902785810898</v>
      </c>
      <c r="HN93" s="341">
        <v>0.18128706873217482</v>
      </c>
      <c r="HO93" s="341">
        <v>96.637130875872501</v>
      </c>
      <c r="HP93" s="341">
        <v>0.95048873727432692</v>
      </c>
      <c r="HQ93" s="322">
        <v>2023</v>
      </c>
      <c r="HR93" s="21" t="s">
        <v>870</v>
      </c>
      <c r="HS93" s="341">
        <v>124.56994502769662</v>
      </c>
      <c r="HT93" s="341">
        <v>17.075850593799856</v>
      </c>
      <c r="HU93" s="341">
        <v>157.00212151311274</v>
      </c>
      <c r="HV93" s="341">
        <v>17.027605974354159</v>
      </c>
      <c r="HW93" s="341">
        <v>81.00629572059033</v>
      </c>
      <c r="HX93" s="341">
        <v>-4.3636143586246163</v>
      </c>
      <c r="HY93" s="322">
        <v>2023</v>
      </c>
      <c r="HZ93" s="21" t="s">
        <v>870</v>
      </c>
      <c r="IA93" s="341">
        <v>83.029923114808611</v>
      </c>
      <c r="IB93" s="341">
        <v>-21.925808087484313</v>
      </c>
      <c r="IC93" s="341">
        <v>114.06403046088174</v>
      </c>
      <c r="ID93" s="341">
        <v>-7.8458611689459588</v>
      </c>
      <c r="IE93" s="341">
        <v>104.82596743934005</v>
      </c>
      <c r="IF93" s="341">
        <v>-2.9496448918507241</v>
      </c>
      <c r="IG93" s="322">
        <v>2023</v>
      </c>
      <c r="IH93" s="21" t="s">
        <v>870</v>
      </c>
      <c r="II93" s="341">
        <v>134.51514933715481</v>
      </c>
      <c r="IJ93" s="341">
        <v>14.030563210036945</v>
      </c>
      <c r="IK93" s="341">
        <v>161.22616002487371</v>
      </c>
      <c r="IL93" s="341">
        <v>23.058959862879732</v>
      </c>
      <c r="IM93" s="341">
        <v>107.83801745160888</v>
      </c>
      <c r="IN93" s="341">
        <v>1.9054280718070089</v>
      </c>
      <c r="IO93" s="341">
        <v>160.57595423707093</v>
      </c>
      <c r="IP93" s="341">
        <v>24.673370099493269</v>
      </c>
      <c r="IQ93" s="322">
        <v>2023</v>
      </c>
      <c r="IR93" s="21" t="s">
        <v>870</v>
      </c>
      <c r="IS93" s="341">
        <v>81.534755978328235</v>
      </c>
      <c r="IT93" s="341">
        <v>-13.802516836926827</v>
      </c>
      <c r="IU93" s="341">
        <v>86.483314335132292</v>
      </c>
      <c r="IV93" s="341">
        <v>-1.8808560923565381</v>
      </c>
      <c r="IW93" s="341">
        <v>91.373840892291923</v>
      </c>
      <c r="IX93" s="341">
        <v>-12.289589205342494</v>
      </c>
      <c r="IY93" s="322">
        <v>2023</v>
      </c>
      <c r="IZ93" s="21" t="s">
        <v>870</v>
      </c>
      <c r="JA93" s="341">
        <v>134.05326378484835</v>
      </c>
      <c r="JB93" s="341">
        <v>-2.2305172208139936</v>
      </c>
      <c r="JC93" s="341">
        <v>159.95132093634288</v>
      </c>
      <c r="JD93" s="341">
        <v>0.51769060362059349</v>
      </c>
      <c r="JE93" s="341">
        <v>150.14291409377975</v>
      </c>
      <c r="JF93" s="341">
        <v>-15.117166496900651</v>
      </c>
      <c r="JG93" s="322">
        <v>2023</v>
      </c>
      <c r="JH93" s="21" t="s">
        <v>870</v>
      </c>
      <c r="JI93" s="341">
        <v>157.05699559699059</v>
      </c>
      <c r="JJ93" s="341">
        <v>-5.4406431920603069</v>
      </c>
      <c r="JK93" s="341">
        <v>221.15258766835115</v>
      </c>
      <c r="JL93" s="341">
        <v>10.961428735677686</v>
      </c>
      <c r="JM93" s="341">
        <v>114.57588159554227</v>
      </c>
      <c r="JN93" s="341">
        <v>-3.1610759524857315</v>
      </c>
      <c r="JO93" s="322">
        <v>2023</v>
      </c>
      <c r="JP93" s="21" t="s">
        <v>870</v>
      </c>
      <c r="JQ93" s="341">
        <v>138.34323566622112</v>
      </c>
      <c r="JR93" s="341">
        <v>26.574383906971462</v>
      </c>
      <c r="JS93" s="341">
        <v>103.08734828684813</v>
      </c>
      <c r="JT93" s="341">
        <v>-14.30433585965865</v>
      </c>
      <c r="JU93" s="341">
        <v>113.39376552864815</v>
      </c>
      <c r="JV93" s="341">
        <v>-4.2932989455370603</v>
      </c>
      <c r="JW93" s="322">
        <v>2023</v>
      </c>
      <c r="JX93" s="21" t="s">
        <v>870</v>
      </c>
      <c r="JY93" s="341">
        <v>106.48096385920212</v>
      </c>
      <c r="JZ93" s="341">
        <v>13.622652385041036</v>
      </c>
      <c r="KA93" s="341">
        <v>178.21481997670199</v>
      </c>
      <c r="KB93" s="341">
        <v>9.938432535792515</v>
      </c>
      <c r="KC93" s="341">
        <v>170.69231305453016</v>
      </c>
      <c r="KD93" s="341">
        <v>20.497770097063679</v>
      </c>
      <c r="KE93" s="322">
        <v>2023</v>
      </c>
      <c r="KF93" s="21" t="s">
        <v>870</v>
      </c>
      <c r="KG93" s="341">
        <v>75.055303559065109</v>
      </c>
      <c r="KH93" s="341">
        <v>-13.991162071878264</v>
      </c>
      <c r="KI93" s="341">
        <v>129.03039375720715</v>
      </c>
      <c r="KJ93" s="341">
        <v>1.5779777534683461</v>
      </c>
      <c r="KK93" s="341">
        <v>114.70881308894919</v>
      </c>
      <c r="KL93" s="341">
        <v>-4.0681399940495169</v>
      </c>
      <c r="KM93" s="322">
        <v>2023</v>
      </c>
      <c r="KN93" s="21" t="s">
        <v>870</v>
      </c>
      <c r="KO93" s="341">
        <v>34.35819449161513</v>
      </c>
      <c r="KP93" s="341">
        <v>-26.132991103792051</v>
      </c>
      <c r="KQ93" s="341">
        <v>173.64726358015122</v>
      </c>
      <c r="KR93" s="341">
        <v>9.8114508117918859</v>
      </c>
      <c r="KS93" s="341">
        <v>97.484000838235744</v>
      </c>
      <c r="KT93" s="341">
        <v>-2.1431546852362118</v>
      </c>
      <c r="KU93" s="322">
        <v>2023</v>
      </c>
      <c r="KV93" s="21" t="s">
        <v>870</v>
      </c>
      <c r="KW93" s="341">
        <v>134.10729878288697</v>
      </c>
      <c r="KX93" s="341">
        <v>8.0630606992667708</v>
      </c>
      <c r="KY93" s="341">
        <v>155.64496237020518</v>
      </c>
      <c r="KZ93" s="341">
        <v>-4.3945261258773343</v>
      </c>
      <c r="LA93" s="341">
        <v>126.50362622298471</v>
      </c>
      <c r="LB93" s="341">
        <v>-9.6469251417343145</v>
      </c>
      <c r="LC93" s="322">
        <v>2023</v>
      </c>
      <c r="LD93" s="21" t="s">
        <v>870</v>
      </c>
      <c r="LE93" s="341">
        <v>151.06223419537019</v>
      </c>
      <c r="LF93" s="341">
        <v>5.6696968080498067</v>
      </c>
      <c r="LG93" s="341">
        <v>106.49808773274712</v>
      </c>
      <c r="LH93" s="341">
        <v>-9.1578349818988869</v>
      </c>
      <c r="LI93" s="341">
        <v>50.75965525979715</v>
      </c>
      <c r="LJ93" s="341">
        <v>-17.101287092749004</v>
      </c>
      <c r="LK93" s="322">
        <v>2023</v>
      </c>
      <c r="LL93" s="21" t="s">
        <v>870</v>
      </c>
      <c r="LM93" s="341">
        <v>155.54047062427512</v>
      </c>
      <c r="LN93" s="341">
        <v>-10.320592607020188</v>
      </c>
      <c r="LO93" s="341">
        <v>77.127069257879498</v>
      </c>
      <c r="LP93" s="341">
        <v>-20.763152167316974</v>
      </c>
      <c r="LQ93" s="341">
        <v>173.69103066033557</v>
      </c>
      <c r="LR93" s="341">
        <v>8.9841188311754649</v>
      </c>
      <c r="LS93" s="322">
        <v>2023</v>
      </c>
      <c r="LT93" s="21" t="s">
        <v>870</v>
      </c>
      <c r="LU93" s="341">
        <v>106.29528769122176</v>
      </c>
      <c r="LV93" s="341">
        <v>-0.97847745870531355</v>
      </c>
      <c r="LW93" s="341">
        <v>132.1252752088987</v>
      </c>
      <c r="LX93" s="341">
        <v>0.368409529372272</v>
      </c>
      <c r="LY93" s="341">
        <v>154.078602124865</v>
      </c>
      <c r="LZ93" s="341">
        <v>10.453078048172486</v>
      </c>
      <c r="MA93" s="322">
        <v>2023</v>
      </c>
      <c r="MB93" s="21" t="s">
        <v>870</v>
      </c>
      <c r="MC93" s="341">
        <v>164.2487152027808</v>
      </c>
      <c r="MD93" s="341">
        <v>1.9680874007625277</v>
      </c>
      <c r="ME93" s="341">
        <v>100.75014698601764</v>
      </c>
      <c r="MF93" s="341">
        <v>9.9854570520113697</v>
      </c>
      <c r="MG93" s="341">
        <v>91.116608661849142</v>
      </c>
      <c r="MH93" s="341">
        <v>-15.271525622090536</v>
      </c>
      <c r="MI93" s="322">
        <v>2023</v>
      </c>
      <c r="MJ93" s="21" t="s">
        <v>870</v>
      </c>
      <c r="MK93" s="341">
        <v>105.92861972194908</v>
      </c>
      <c r="ML93" s="341">
        <v>12.309576322827169</v>
      </c>
      <c r="MM93" s="341">
        <v>116.6296016877229</v>
      </c>
      <c r="MN93" s="341">
        <v>-11.042485914657888</v>
      </c>
      <c r="MO93" s="341">
        <v>182.86790625168823</v>
      </c>
      <c r="MP93" s="341">
        <v>17.592949133263858</v>
      </c>
    </row>
    <row r="94" spans="1:354" ht="15" hidden="1" customHeight="1">
      <c r="A94" s="322">
        <v>2024</v>
      </c>
      <c r="B94" s="21" t="s">
        <v>870</v>
      </c>
      <c r="C94" s="341">
        <v>98.233611269953911</v>
      </c>
      <c r="D94" s="341">
        <v>2.715189335292294</v>
      </c>
      <c r="E94" s="341">
        <v>82.341831828748496</v>
      </c>
      <c r="F94" s="341">
        <v>1.9578511413340181</v>
      </c>
      <c r="G94" s="341">
        <v>113.26027457281714</v>
      </c>
      <c r="H94" s="341">
        <v>3.2423707550100431</v>
      </c>
      <c r="I94" s="322">
        <v>2024</v>
      </c>
      <c r="J94" s="21" t="s">
        <v>870</v>
      </c>
      <c r="K94" s="341">
        <v>87.334065588030995</v>
      </c>
      <c r="L94" s="341">
        <v>9.4465230603626367</v>
      </c>
      <c r="M94" s="341">
        <v>82.969676921352274</v>
      </c>
      <c r="N94" s="341">
        <v>-19.532865246110489</v>
      </c>
      <c r="O94" s="341">
        <v>86.034922899302529</v>
      </c>
      <c r="P94" s="341">
        <v>4.2758094938698292</v>
      </c>
      <c r="Q94" s="322">
        <v>2024</v>
      </c>
      <c r="R94" s="21" t="s">
        <v>870</v>
      </c>
      <c r="S94" s="341">
        <v>100.36655562506061</v>
      </c>
      <c r="T94" s="341">
        <v>-1.4634848177739315</v>
      </c>
      <c r="U94" s="341">
        <v>141.45454755053055</v>
      </c>
      <c r="V94" s="341">
        <v>-11.35453331068608</v>
      </c>
      <c r="W94" s="341">
        <v>128.91961141141383</v>
      </c>
      <c r="X94" s="341">
        <v>-4.9968896089400658</v>
      </c>
      <c r="Y94" s="322">
        <v>2024</v>
      </c>
      <c r="Z94" s="21" t="s">
        <v>870</v>
      </c>
      <c r="AA94" s="341">
        <v>138.10389105478049</v>
      </c>
      <c r="AB94" s="341">
        <v>4.8798519152196036</v>
      </c>
      <c r="AC94" s="341">
        <v>125.30639427795154</v>
      </c>
      <c r="AD94" s="341">
        <v>-9.9190153743641787</v>
      </c>
      <c r="AE94" s="341">
        <v>170.97413975106437</v>
      </c>
      <c r="AF94" s="341">
        <v>7.0650888942898007</v>
      </c>
      <c r="AG94" s="322">
        <v>2024</v>
      </c>
      <c r="AH94" s="21" t="s">
        <v>870</v>
      </c>
      <c r="AI94" s="341">
        <v>92.072341842942478</v>
      </c>
      <c r="AJ94" s="341">
        <v>-6.2587414856021439</v>
      </c>
      <c r="AK94" s="341">
        <v>186.53131091513904</v>
      </c>
      <c r="AL94" s="341">
        <v>3.2632577912496714</v>
      </c>
      <c r="AM94" s="341">
        <v>92.230882807619537</v>
      </c>
      <c r="AN94" s="341">
        <v>9.5317502168126111</v>
      </c>
      <c r="AO94" s="322">
        <v>2024</v>
      </c>
      <c r="AP94" s="21" t="s">
        <v>870</v>
      </c>
      <c r="AQ94" s="341">
        <v>135.0799237516535</v>
      </c>
      <c r="AR94" s="341">
        <v>-3.3557725587244676</v>
      </c>
      <c r="AS94" s="341">
        <v>167.31449224062624</v>
      </c>
      <c r="AT94" s="341">
        <v>6.5064809220066024</v>
      </c>
      <c r="AU94" s="341">
        <v>163.58015633493241</v>
      </c>
      <c r="AV94" s="341">
        <v>4.8998234522752142</v>
      </c>
      <c r="AW94" s="322">
        <v>2024</v>
      </c>
      <c r="AX94" s="21" t="s">
        <v>870</v>
      </c>
      <c r="AY94" s="341">
        <v>148.86262991455578</v>
      </c>
      <c r="AZ94" s="341">
        <v>-4.7107040309336696</v>
      </c>
      <c r="BA94" s="341">
        <v>94.31377832696127</v>
      </c>
      <c r="BB94" s="341">
        <v>-15.460608550899252</v>
      </c>
      <c r="BC94" s="341">
        <v>162.47972571847748</v>
      </c>
      <c r="BD94" s="341">
        <v>-1.3256642236078164</v>
      </c>
      <c r="BE94" s="322">
        <v>2024</v>
      </c>
      <c r="BF94" s="21" t="s">
        <v>870</v>
      </c>
      <c r="BG94" s="341">
        <v>146.02360011284767</v>
      </c>
      <c r="BH94" s="341">
        <v>1.1547149321949206</v>
      </c>
      <c r="BI94" s="341">
        <v>124.69642967836012</v>
      </c>
      <c r="BJ94" s="341">
        <v>6.8423838901003933</v>
      </c>
      <c r="BK94" s="341">
        <v>261.85732557832534</v>
      </c>
      <c r="BL94" s="341">
        <v>20.685457512262744</v>
      </c>
      <c r="BM94" s="322">
        <v>2024</v>
      </c>
      <c r="BN94" s="21" t="s">
        <v>870</v>
      </c>
      <c r="BO94" s="341">
        <v>119.70293604568175</v>
      </c>
      <c r="BP94" s="341">
        <v>0.99439470766607485</v>
      </c>
      <c r="BQ94" s="341">
        <v>121.45429938040839</v>
      </c>
      <c r="BR94" s="341">
        <v>1.3439878928436713</v>
      </c>
      <c r="BS94" s="341">
        <v>143.89008323516509</v>
      </c>
      <c r="BT94" s="341">
        <v>5.9054534937069434</v>
      </c>
      <c r="BU94" s="322">
        <v>2024</v>
      </c>
      <c r="BV94" s="21" t="s">
        <v>870</v>
      </c>
      <c r="BW94" s="341">
        <v>162.3020599356426</v>
      </c>
      <c r="BX94" s="341">
        <v>15.169709645446744</v>
      </c>
      <c r="BY94" s="341">
        <v>153.21237434552114</v>
      </c>
      <c r="BZ94" s="341">
        <v>7.9081931606129103</v>
      </c>
      <c r="CA94" s="341">
        <v>163.39249103075181</v>
      </c>
      <c r="CB94" s="341">
        <v>21.066628975848928</v>
      </c>
      <c r="CC94" s="322">
        <v>2024</v>
      </c>
      <c r="CD94" s="21" t="s">
        <v>870</v>
      </c>
      <c r="CE94" s="341">
        <v>109.47130886908583</v>
      </c>
      <c r="CF94" s="341">
        <v>-10.712816190397561</v>
      </c>
      <c r="CG94" s="341">
        <v>77.587207143743242</v>
      </c>
      <c r="CH94" s="341">
        <v>21.503056979650893</v>
      </c>
      <c r="CI94" s="341">
        <v>132.56655238844886</v>
      </c>
      <c r="CJ94" s="341">
        <v>5.6023071520423713</v>
      </c>
      <c r="CK94" s="322">
        <v>2024</v>
      </c>
      <c r="CL94" s="21" t="s">
        <v>870</v>
      </c>
      <c r="CM94" s="341">
        <v>257.2602845187385</v>
      </c>
      <c r="CN94" s="341">
        <v>7.8008856621430027</v>
      </c>
      <c r="CO94" s="341">
        <v>91.756736047098954</v>
      </c>
      <c r="CP94" s="341">
        <v>-0.41371767865494746</v>
      </c>
      <c r="CQ94" s="341">
        <v>132.42597632922755</v>
      </c>
      <c r="CR94" s="341">
        <v>3.3102896142767548</v>
      </c>
      <c r="CS94" s="322">
        <v>2024</v>
      </c>
      <c r="CT94" s="21" t="s">
        <v>870</v>
      </c>
      <c r="CU94" s="341">
        <v>116.26381909865952</v>
      </c>
      <c r="CV94" s="341">
        <v>-9.2106168782850659</v>
      </c>
      <c r="CW94" s="341">
        <v>82.693504651498728</v>
      </c>
      <c r="CX94" s="341">
        <v>2.5268184839385128</v>
      </c>
      <c r="CY94" s="341">
        <v>166.09822700207093</v>
      </c>
      <c r="CZ94" s="341">
        <v>8.4872594691642007</v>
      </c>
      <c r="DA94" s="322">
        <v>2024</v>
      </c>
      <c r="DB94" s="21" t="s">
        <v>870</v>
      </c>
      <c r="DC94" s="341">
        <v>81.61168728941486</v>
      </c>
      <c r="DD94" s="341">
        <v>17.192928326372297</v>
      </c>
      <c r="DE94" s="341">
        <v>314.05675035069191</v>
      </c>
      <c r="DF94" s="341">
        <v>-11.391445739125814</v>
      </c>
      <c r="DG94" s="341">
        <v>93.651296432553096</v>
      </c>
      <c r="DH94" s="341">
        <v>-9.2203889038829629</v>
      </c>
      <c r="DI94" s="322">
        <v>2024</v>
      </c>
      <c r="DJ94" s="21" t="s">
        <v>870</v>
      </c>
      <c r="DK94" s="341">
        <v>174.19570173454446</v>
      </c>
      <c r="DL94" s="341">
        <v>7.3139067555826358</v>
      </c>
      <c r="DM94" s="341">
        <v>43.527624396261622</v>
      </c>
      <c r="DN94" s="341">
        <v>-24.388975211002418</v>
      </c>
      <c r="DO94" s="341">
        <v>122.9623445403586</v>
      </c>
      <c r="DP94" s="341">
        <v>-11.972191309833676</v>
      </c>
      <c r="DQ94" s="322">
        <v>2024</v>
      </c>
      <c r="DR94" s="21" t="s">
        <v>870</v>
      </c>
      <c r="DS94" s="341">
        <v>192.7367866561886</v>
      </c>
      <c r="DT94" s="341">
        <v>32.682193583318991</v>
      </c>
      <c r="DU94" s="341">
        <v>133.24277617127359</v>
      </c>
      <c r="DV94" s="341">
        <v>7.639485794775581</v>
      </c>
      <c r="DW94" s="341">
        <v>148.1809229679674</v>
      </c>
      <c r="DX94" s="341">
        <v>2.6758247370582495</v>
      </c>
      <c r="DY94" s="322">
        <v>2024</v>
      </c>
      <c r="DZ94" s="21" t="s">
        <v>870</v>
      </c>
      <c r="EA94" s="341">
        <v>118.95029666164794</v>
      </c>
      <c r="EB94" s="341">
        <v>0.19833726467189194</v>
      </c>
      <c r="EC94" s="341">
        <v>148.3751083587959</v>
      </c>
      <c r="ED94" s="341">
        <v>-3.4952047739759564</v>
      </c>
      <c r="EE94" s="341">
        <v>131.62524625301864</v>
      </c>
      <c r="EF94" s="341">
        <v>5.4505809402286047</v>
      </c>
      <c r="EG94" s="322">
        <v>2024</v>
      </c>
      <c r="EH94" s="21" t="s">
        <v>870</v>
      </c>
      <c r="EI94" s="341">
        <v>145.38213729502459</v>
      </c>
      <c r="EJ94" s="341">
        <v>1.4612232394559186</v>
      </c>
      <c r="EK94" s="341">
        <v>146.52197109866685</v>
      </c>
      <c r="EL94" s="341">
        <v>12.663395649164016</v>
      </c>
      <c r="EM94" s="341">
        <v>112.08039437603902</v>
      </c>
      <c r="EN94" s="341">
        <v>3.9429808558648176</v>
      </c>
      <c r="EO94" s="322">
        <v>2024</v>
      </c>
      <c r="EP94" s="21" t="s">
        <v>870</v>
      </c>
      <c r="EQ94" s="341">
        <v>86.311521635286809</v>
      </c>
      <c r="ER94" s="341">
        <v>20.219899957995381</v>
      </c>
      <c r="ES94" s="341">
        <v>148.29993875032147</v>
      </c>
      <c r="ET94" s="341">
        <v>1.452974392804947</v>
      </c>
      <c r="EU94" s="341">
        <v>50.549656656683702</v>
      </c>
      <c r="EV94" s="341">
        <v>-7.6284680636282758</v>
      </c>
      <c r="EW94" s="322">
        <v>2024</v>
      </c>
      <c r="EX94" s="21" t="s">
        <v>870</v>
      </c>
      <c r="EY94" s="341">
        <v>84.693826729047188</v>
      </c>
      <c r="EZ94" s="341">
        <v>6.0776340363265291</v>
      </c>
      <c r="FA94" s="341">
        <v>92.271936475945864</v>
      </c>
      <c r="FB94" s="341">
        <v>-12.20741421653014</v>
      </c>
      <c r="FC94" s="341">
        <v>269.35368363054266</v>
      </c>
      <c r="FD94" s="341">
        <v>5.7989248259096229</v>
      </c>
      <c r="FE94" s="322">
        <v>2024</v>
      </c>
      <c r="FF94" s="21" t="s">
        <v>870</v>
      </c>
      <c r="FG94" s="341">
        <v>102.14973471356322</v>
      </c>
      <c r="FH94" s="341">
        <v>-14.153182117974552</v>
      </c>
      <c r="FI94" s="341">
        <v>178.80252892905381</v>
      </c>
      <c r="FJ94" s="341">
        <v>4.2908599742397655</v>
      </c>
      <c r="FK94" s="341">
        <v>90.944726971822973</v>
      </c>
      <c r="FL94" s="341">
        <v>-14.853465577135111</v>
      </c>
      <c r="FM94" s="322">
        <v>2024</v>
      </c>
      <c r="FN94" s="21" t="s">
        <v>870</v>
      </c>
      <c r="FO94" s="341">
        <v>93.567443128984422</v>
      </c>
      <c r="FP94" s="341">
        <v>-18.056539384581257</v>
      </c>
      <c r="FQ94" s="341">
        <v>242.81865276653971</v>
      </c>
      <c r="FR94" s="341">
        <v>12.11585096516508</v>
      </c>
      <c r="FS94" s="341">
        <v>111.04489969265362</v>
      </c>
      <c r="FT94" s="341">
        <v>4.8088375341811798</v>
      </c>
      <c r="FU94" s="322">
        <v>2024</v>
      </c>
      <c r="FV94" s="21" t="s">
        <v>870</v>
      </c>
      <c r="FW94" s="341">
        <v>117.36754656258874</v>
      </c>
      <c r="FX94" s="341">
        <v>-13.136734095779516</v>
      </c>
      <c r="FY94" s="341">
        <v>172.49750310091702</v>
      </c>
      <c r="FZ94" s="341">
        <v>9.1104388196775403</v>
      </c>
      <c r="GA94" s="341">
        <v>122.5589302397249</v>
      </c>
      <c r="GB94" s="341">
        <v>9.9735850511096373</v>
      </c>
      <c r="GC94" s="322">
        <v>2024</v>
      </c>
      <c r="GD94" s="21" t="s">
        <v>870</v>
      </c>
      <c r="GE94" s="341">
        <v>125.83086527092937</v>
      </c>
      <c r="GF94" s="341">
        <v>5.6545425301981425</v>
      </c>
      <c r="GG94" s="341">
        <v>111.95325627554516</v>
      </c>
      <c r="GH94" s="341">
        <v>-1.5751360023515844</v>
      </c>
      <c r="GI94" s="341">
        <v>61.915858184268927</v>
      </c>
      <c r="GJ94" s="341">
        <v>-4.6786766339246668</v>
      </c>
      <c r="GK94" s="322">
        <v>2024</v>
      </c>
      <c r="GL94" s="21" t="s">
        <v>870</v>
      </c>
      <c r="GM94" s="341">
        <v>109.85788791065224</v>
      </c>
      <c r="GN94" s="341">
        <v>0.77865709232555957</v>
      </c>
      <c r="GO94" s="341">
        <v>118.28729910497536</v>
      </c>
      <c r="GP94" s="341">
        <v>-4.1064342363873294</v>
      </c>
      <c r="GQ94" s="341">
        <v>99.30918316160367</v>
      </c>
      <c r="GR94" s="341">
        <v>20.92465805247879</v>
      </c>
      <c r="GS94" s="322">
        <v>2024</v>
      </c>
      <c r="GT94" s="21" t="s">
        <v>870</v>
      </c>
      <c r="GU94" s="341">
        <v>70.279940404845561</v>
      </c>
      <c r="GV94" s="341">
        <v>3.0660240482624772</v>
      </c>
      <c r="GW94" s="341">
        <v>90.258673893556718</v>
      </c>
      <c r="GX94" s="341">
        <v>-6.1187350151427324</v>
      </c>
      <c r="GY94" s="341">
        <v>185.6271971345777</v>
      </c>
      <c r="GZ94" s="341">
        <v>25.084143929352635</v>
      </c>
      <c r="HA94" s="322">
        <v>2024</v>
      </c>
      <c r="HB94" s="21" t="s">
        <v>870</v>
      </c>
      <c r="HC94" s="341">
        <v>123.94814172611366</v>
      </c>
      <c r="HD94" s="341">
        <v>11.241537419356177</v>
      </c>
      <c r="HE94" s="341">
        <v>167.31616145321647</v>
      </c>
      <c r="HF94" s="341">
        <v>-1.0199284976019243</v>
      </c>
      <c r="HG94" s="341">
        <v>82.456167950633372</v>
      </c>
      <c r="HH94" s="341">
        <v>-5.1113787002725815</v>
      </c>
      <c r="HI94" s="322">
        <v>2024</v>
      </c>
      <c r="HJ94" s="21" t="s">
        <v>870</v>
      </c>
      <c r="HK94" s="341">
        <v>101.01258999551135</v>
      </c>
      <c r="HL94" s="341">
        <v>9.930615893615041</v>
      </c>
      <c r="HM94" s="341">
        <v>81.248637219326113</v>
      </c>
      <c r="HN94" s="341">
        <v>-30.939814209670885</v>
      </c>
      <c r="HO94" s="341">
        <v>99.620578737896835</v>
      </c>
      <c r="HP94" s="341">
        <v>3.0872686667989768</v>
      </c>
      <c r="HQ94" s="322">
        <v>2024</v>
      </c>
      <c r="HR94" s="21" t="s">
        <v>870</v>
      </c>
      <c r="HS94" s="341">
        <v>140.63923883015931</v>
      </c>
      <c r="HT94" s="341">
        <v>12.899816082354292</v>
      </c>
      <c r="HU94" s="341">
        <v>167.33045854998932</v>
      </c>
      <c r="HV94" s="341">
        <v>6.5784697285214548</v>
      </c>
      <c r="HW94" s="341">
        <v>64.921122791030498</v>
      </c>
      <c r="HX94" s="341">
        <v>-19.856694824117568</v>
      </c>
      <c r="HY94" s="322">
        <v>2024</v>
      </c>
      <c r="HZ94" s="21" t="s">
        <v>870</v>
      </c>
      <c r="IA94" s="341">
        <v>86.479486541329621</v>
      </c>
      <c r="IB94" s="341">
        <v>4.1546026987778504</v>
      </c>
      <c r="IC94" s="341">
        <v>115.11401942185148</v>
      </c>
      <c r="ID94" s="341">
        <v>0.92052591577484577</v>
      </c>
      <c r="IE94" s="341">
        <v>106.97583743639878</v>
      </c>
      <c r="IF94" s="341">
        <v>2.0508944964450677</v>
      </c>
      <c r="IG94" s="322">
        <v>2024</v>
      </c>
      <c r="IH94" s="21" t="s">
        <v>870</v>
      </c>
      <c r="II94" s="341">
        <v>148.69311371128657</v>
      </c>
      <c r="IJ94" s="341">
        <v>10.540050279835384</v>
      </c>
      <c r="IK94" s="341">
        <v>169.15119292312858</v>
      </c>
      <c r="IL94" s="341">
        <v>4.9154758117617092</v>
      </c>
      <c r="IM94" s="341">
        <v>134.65133003371889</v>
      </c>
      <c r="IN94" s="341">
        <v>24.864433912782374</v>
      </c>
      <c r="IO94" s="341">
        <v>206.09179382132984</v>
      </c>
      <c r="IP94" s="341">
        <v>28.345364535128539</v>
      </c>
      <c r="IQ94" s="322">
        <v>2024</v>
      </c>
      <c r="IR94" s="21" t="s">
        <v>870</v>
      </c>
      <c r="IS94" s="341">
        <v>88.557594348163292</v>
      </c>
      <c r="IT94" s="341">
        <v>8.6133064183104011</v>
      </c>
      <c r="IU94" s="341">
        <v>91.54567069404979</v>
      </c>
      <c r="IV94" s="341">
        <v>5.8535642370276264</v>
      </c>
      <c r="IW94" s="341">
        <v>104.0045598945607</v>
      </c>
      <c r="IX94" s="341">
        <v>13.823123641215204</v>
      </c>
      <c r="IY94" s="322">
        <v>2024</v>
      </c>
      <c r="IZ94" s="21" t="s">
        <v>870</v>
      </c>
      <c r="JA94" s="341">
        <v>150.85348536423265</v>
      </c>
      <c r="JB94" s="341">
        <v>12.532497236582145</v>
      </c>
      <c r="JC94" s="341">
        <v>158.60136364814119</v>
      </c>
      <c r="JD94" s="341">
        <v>-0.84398008112664513</v>
      </c>
      <c r="JE94" s="341">
        <v>115.34553270839351</v>
      </c>
      <c r="JF94" s="341">
        <v>-23.176172911930891</v>
      </c>
      <c r="JG94" s="322">
        <v>2024</v>
      </c>
      <c r="JH94" s="21" t="s">
        <v>870</v>
      </c>
      <c r="JI94" s="341">
        <v>184.52862564141236</v>
      </c>
      <c r="JJ94" s="341">
        <v>17.491503603516122</v>
      </c>
      <c r="JK94" s="341">
        <v>208.49374068912761</v>
      </c>
      <c r="JL94" s="341">
        <v>-5.7240329460703521</v>
      </c>
      <c r="JM94" s="341">
        <v>114.86002446043099</v>
      </c>
      <c r="JN94" s="341">
        <v>0.24799535550749852</v>
      </c>
      <c r="JO94" s="322">
        <v>2024</v>
      </c>
      <c r="JP94" s="21" t="s">
        <v>870</v>
      </c>
      <c r="JQ94" s="341">
        <v>137.27962468098264</v>
      </c>
      <c r="JR94" s="341">
        <v>-0.76882037644733714</v>
      </c>
      <c r="JS94" s="341">
        <v>104.03101433797943</v>
      </c>
      <c r="JT94" s="341">
        <v>0.91540433119443776</v>
      </c>
      <c r="JU94" s="341">
        <v>136.6033339671321</v>
      </c>
      <c r="JV94" s="341">
        <v>20.468116858347216</v>
      </c>
      <c r="JW94" s="322">
        <v>2024</v>
      </c>
      <c r="JX94" s="21" t="s">
        <v>870</v>
      </c>
      <c r="JY94" s="341">
        <v>110.18915661585012</v>
      </c>
      <c r="JZ94" s="341">
        <v>3.4824936047266561</v>
      </c>
      <c r="KA94" s="341">
        <v>218.17931422045177</v>
      </c>
      <c r="KB94" s="341">
        <v>22.42489948309256</v>
      </c>
      <c r="KC94" s="341">
        <v>154.06563105044756</v>
      </c>
      <c r="KD94" s="341">
        <v>-9.7407327292887231</v>
      </c>
      <c r="KE94" s="322">
        <v>2024</v>
      </c>
      <c r="KF94" s="21" t="s">
        <v>870</v>
      </c>
      <c r="KG94" s="341">
        <v>96.044928394986542</v>
      </c>
      <c r="KH94" s="341">
        <v>27.96554519215762</v>
      </c>
      <c r="KI94" s="341">
        <v>146.51811701829322</v>
      </c>
      <c r="KJ94" s="341">
        <v>13.553181348878326</v>
      </c>
      <c r="KK94" s="341">
        <v>112.07439744298343</v>
      </c>
      <c r="KL94" s="341">
        <v>-2.2966113718942722</v>
      </c>
      <c r="KM94" s="322">
        <v>2024</v>
      </c>
      <c r="KN94" s="21" t="s">
        <v>870</v>
      </c>
      <c r="KO94" s="341">
        <v>28.728419457524428</v>
      </c>
      <c r="KP94" s="341">
        <v>-16.385538056909851</v>
      </c>
      <c r="KQ94" s="341">
        <v>185.30521562614118</v>
      </c>
      <c r="KR94" s="341">
        <v>6.7135823540397581</v>
      </c>
      <c r="KS94" s="341">
        <v>101.46712558597923</v>
      </c>
      <c r="KT94" s="341">
        <v>4.0859266274401875</v>
      </c>
      <c r="KU94" s="322">
        <v>2024</v>
      </c>
      <c r="KV94" s="21" t="s">
        <v>870</v>
      </c>
      <c r="KW94" s="341">
        <v>138.12354957263835</v>
      </c>
      <c r="KX94" s="341">
        <v>2.9948040309524657</v>
      </c>
      <c r="KY94" s="341">
        <v>145.37512248585318</v>
      </c>
      <c r="KZ94" s="341">
        <v>-6.5982475294799059</v>
      </c>
      <c r="LA94" s="341">
        <v>125.75710281850316</v>
      </c>
      <c r="LB94" s="341">
        <v>-0.59012016237832654</v>
      </c>
      <c r="LC94" s="322">
        <v>2024</v>
      </c>
      <c r="LD94" s="21" t="s">
        <v>870</v>
      </c>
      <c r="LE94" s="341">
        <v>150.99120728111743</v>
      </c>
      <c r="LF94" s="341">
        <v>-4.7018313101943932E-2</v>
      </c>
      <c r="LG94" s="341">
        <v>104.23754476826124</v>
      </c>
      <c r="LH94" s="341">
        <v>-2.1226136662271529</v>
      </c>
      <c r="LI94" s="341">
        <v>50.583440755010578</v>
      </c>
      <c r="LJ94" s="341">
        <v>-0.34715465241966115</v>
      </c>
      <c r="LK94" s="322">
        <v>2024</v>
      </c>
      <c r="LL94" s="21" t="s">
        <v>870</v>
      </c>
      <c r="LM94" s="341">
        <v>146.49657171913461</v>
      </c>
      <c r="LN94" s="341">
        <v>-5.8144988689066111</v>
      </c>
      <c r="LO94" s="341">
        <v>79.095374390762132</v>
      </c>
      <c r="LP94" s="341">
        <v>2.5520289462853469</v>
      </c>
      <c r="LQ94" s="341">
        <v>192.08731169075907</v>
      </c>
      <c r="LR94" s="341">
        <v>10.591382272581853</v>
      </c>
      <c r="LS94" s="322">
        <v>2024</v>
      </c>
      <c r="LT94" s="21" t="s">
        <v>870</v>
      </c>
      <c r="LU94" s="341">
        <v>89.987729996912293</v>
      </c>
      <c r="LV94" s="341">
        <v>-15.341750371551228</v>
      </c>
      <c r="LW94" s="341">
        <v>143.49332763151716</v>
      </c>
      <c r="LX94" s="341">
        <v>8.6039952648309139</v>
      </c>
      <c r="LY94" s="341">
        <v>170.2132798655968</v>
      </c>
      <c r="LZ94" s="341">
        <v>10.471718667110125</v>
      </c>
      <c r="MA94" s="322">
        <v>2024</v>
      </c>
      <c r="MB94" s="21" t="s">
        <v>870</v>
      </c>
      <c r="MC94" s="341">
        <v>169.27729000059952</v>
      </c>
      <c r="MD94" s="341">
        <v>3.0615611157813021</v>
      </c>
      <c r="ME94" s="341">
        <v>110.49282593926833</v>
      </c>
      <c r="MF94" s="341">
        <v>9.6701386992545082</v>
      </c>
      <c r="MG94" s="341">
        <v>80.569033920922124</v>
      </c>
      <c r="MH94" s="341">
        <v>-11.575907944588948</v>
      </c>
      <c r="MI94" s="322">
        <v>2024</v>
      </c>
      <c r="MJ94" s="21" t="s">
        <v>870</v>
      </c>
      <c r="MK94" s="341">
        <v>116.96501411282603</v>
      </c>
      <c r="ML94" s="341">
        <v>10.418708768080108</v>
      </c>
      <c r="MM94" s="341">
        <v>125.91397783500679</v>
      </c>
      <c r="MN94" s="341">
        <v>7.9605657679796593</v>
      </c>
      <c r="MO94" s="341">
        <v>211.89967837912232</v>
      </c>
      <c r="MP94" s="341">
        <v>15.875815894931591</v>
      </c>
    </row>
    <row r="95" spans="1:354" ht="15" customHeight="1">
      <c r="A95" s="322">
        <v>2025</v>
      </c>
      <c r="B95" s="21" t="s">
        <v>917</v>
      </c>
      <c r="C95" s="341">
        <v>93.457624419293012</v>
      </c>
      <c r="D95" s="341">
        <v>-4.8618663092168077</v>
      </c>
      <c r="E95" s="341">
        <v>78.288208186263802</v>
      </c>
      <c r="F95" s="341">
        <v>-4.9229213784255705</v>
      </c>
      <c r="G95" s="341">
        <v>107.80124849726649</v>
      </c>
      <c r="H95" s="341">
        <v>-4.8198947920093076</v>
      </c>
      <c r="I95" s="322">
        <v>2025</v>
      </c>
      <c r="J95" s="21" t="s">
        <v>870</v>
      </c>
      <c r="K95" s="341">
        <v>87.437683446544298</v>
      </c>
      <c r="L95" s="341">
        <v>0.1186454080840349</v>
      </c>
      <c r="M95" s="341">
        <v>119.33790539926508</v>
      </c>
      <c r="N95" s="341">
        <v>43.833156675283419</v>
      </c>
      <c r="O95" s="341">
        <v>84.828144032854127</v>
      </c>
      <c r="P95" s="341">
        <v>-1.4026616468998867</v>
      </c>
      <c r="Q95" s="322">
        <v>2025</v>
      </c>
      <c r="R95" s="21" t="s">
        <v>870</v>
      </c>
      <c r="S95" s="341">
        <v>108.59526138906651</v>
      </c>
      <c r="T95" s="341">
        <v>8.1986531397429445</v>
      </c>
      <c r="U95" s="341">
        <v>135.40012752892665</v>
      </c>
      <c r="V95" s="341">
        <v>-4.2801169184335635</v>
      </c>
      <c r="W95" s="341">
        <v>137.47275309920985</v>
      </c>
      <c r="X95" s="341">
        <v>6.6344767829782541</v>
      </c>
      <c r="Y95" s="322">
        <v>2025</v>
      </c>
      <c r="Z95" s="21" t="s">
        <v>870</v>
      </c>
      <c r="AA95" s="341">
        <v>129.35551419524003</v>
      </c>
      <c r="AB95" s="341">
        <v>-6.3346345948140765</v>
      </c>
      <c r="AC95" s="341">
        <v>125.54004354975504</v>
      </c>
      <c r="AD95" s="341">
        <v>0.18646236941846439</v>
      </c>
      <c r="AE95" s="341">
        <v>145.7480638750132</v>
      </c>
      <c r="AF95" s="341">
        <v>-14.75432244477436</v>
      </c>
      <c r="AG95" s="322">
        <v>2025</v>
      </c>
      <c r="AH95" s="21" t="s">
        <v>870</v>
      </c>
      <c r="AI95" s="341">
        <v>79.732282132109447</v>
      </c>
      <c r="AJ95" s="341">
        <v>-13.402569614100585</v>
      </c>
      <c r="AK95" s="341">
        <v>222.71141921530369</v>
      </c>
      <c r="AL95" s="341">
        <v>19.396265497015946</v>
      </c>
      <c r="AM95" s="341">
        <v>95.754667778422345</v>
      </c>
      <c r="AN95" s="341">
        <v>3.8206128614782102</v>
      </c>
      <c r="AO95" s="322">
        <v>2025</v>
      </c>
      <c r="AP95" s="21" t="s">
        <v>870</v>
      </c>
      <c r="AQ95" s="341">
        <v>152.06518146253703</v>
      </c>
      <c r="AR95" s="341">
        <v>12.574228085967221</v>
      </c>
      <c r="AS95" s="341">
        <v>204.49400630858</v>
      </c>
      <c r="AT95" s="341">
        <v>22.221335145603163</v>
      </c>
      <c r="AU95" s="341">
        <v>188.04414393062461</v>
      </c>
      <c r="AV95" s="341">
        <v>14.955351641553577</v>
      </c>
      <c r="AW95" s="322">
        <v>2025</v>
      </c>
      <c r="AX95" s="21" t="s">
        <v>870</v>
      </c>
      <c r="AY95" s="341">
        <v>158.44339139964364</v>
      </c>
      <c r="AZ95" s="341">
        <v>6.4359748921452251</v>
      </c>
      <c r="BA95" s="341">
        <v>90.567282843210464</v>
      </c>
      <c r="BB95" s="341">
        <v>-3.9723734434248712</v>
      </c>
      <c r="BC95" s="341">
        <v>178.2369347866686</v>
      </c>
      <c r="BD95" s="341">
        <v>9.6979540053465172</v>
      </c>
      <c r="BE95" s="322">
        <v>2025</v>
      </c>
      <c r="BF95" s="21" t="s">
        <v>870</v>
      </c>
      <c r="BG95" s="341">
        <v>160.69399105707234</v>
      </c>
      <c r="BH95" s="341">
        <v>10.046588998550462</v>
      </c>
      <c r="BI95" s="341">
        <v>131.98213953113105</v>
      </c>
      <c r="BJ95" s="341">
        <v>5.842757384123658</v>
      </c>
      <c r="BK95" s="341">
        <v>276.17160724322497</v>
      </c>
      <c r="BL95" s="341">
        <v>5.466443084334486</v>
      </c>
      <c r="BM95" s="322">
        <v>2025</v>
      </c>
      <c r="BN95" s="21" t="s">
        <v>870</v>
      </c>
      <c r="BO95" s="341">
        <v>135.84301356709548</v>
      </c>
      <c r="BP95" s="341">
        <v>13.483443309405757</v>
      </c>
      <c r="BQ95" s="341">
        <v>120.07091400863958</v>
      </c>
      <c r="BR95" s="341">
        <v>-1.1390172096221107</v>
      </c>
      <c r="BS95" s="341">
        <v>157.34247369411804</v>
      </c>
      <c r="BT95" s="341">
        <v>9.3490740685493847</v>
      </c>
      <c r="BU95" s="322">
        <v>2025</v>
      </c>
      <c r="BV95" s="21" t="s">
        <v>870</v>
      </c>
      <c r="BW95" s="341">
        <v>173.92906774270401</v>
      </c>
      <c r="BX95" s="341">
        <v>7.1638079095680354</v>
      </c>
      <c r="BY95" s="341">
        <v>152.79656330614935</v>
      </c>
      <c r="BZ95" s="341">
        <v>-0.27139520626060687</v>
      </c>
      <c r="CA95" s="341">
        <v>172.0010543803283</v>
      </c>
      <c r="CB95" s="341">
        <v>5.2686407406300475</v>
      </c>
      <c r="CC95" s="322">
        <v>2025</v>
      </c>
      <c r="CD95" s="21" t="s">
        <v>870</v>
      </c>
      <c r="CE95" s="341">
        <v>97.090471498745359</v>
      </c>
      <c r="CF95" s="341">
        <v>-11.309664146928597</v>
      </c>
      <c r="CG95" s="341">
        <v>75.570286916281106</v>
      </c>
      <c r="CH95" s="341">
        <v>-2.5995525573248983</v>
      </c>
      <c r="CI95" s="341">
        <v>135.58178823674788</v>
      </c>
      <c r="CJ95" s="341">
        <v>2.2745072523751872</v>
      </c>
      <c r="CK95" s="322">
        <v>2025</v>
      </c>
      <c r="CL95" s="21" t="s">
        <v>870</v>
      </c>
      <c r="CM95" s="341">
        <v>283.14661378826514</v>
      </c>
      <c r="CN95" s="341">
        <v>10.062310751911312</v>
      </c>
      <c r="CO95" s="341">
        <v>105.21169867973406</v>
      </c>
      <c r="CP95" s="341">
        <v>14.66373283562379</v>
      </c>
      <c r="CQ95" s="341">
        <v>140.65548670403714</v>
      </c>
      <c r="CR95" s="341">
        <v>6.2144230330988961</v>
      </c>
      <c r="CS95" s="322">
        <v>2025</v>
      </c>
      <c r="CT95" s="21" t="s">
        <v>870</v>
      </c>
      <c r="CU95" s="341">
        <v>134.12111033800855</v>
      </c>
      <c r="CV95" s="341">
        <v>15.359284924397357</v>
      </c>
      <c r="CW95" s="341">
        <v>70.80851675979325</v>
      </c>
      <c r="CX95" s="341">
        <v>-14.372335459469582</v>
      </c>
      <c r="CY95" s="341">
        <v>168.47112917930707</v>
      </c>
      <c r="CZ95" s="341">
        <v>1.4286137908061818</v>
      </c>
      <c r="DA95" s="322">
        <v>2025</v>
      </c>
      <c r="DB95" s="21" t="s">
        <v>870</v>
      </c>
      <c r="DC95" s="341">
        <v>84.222504723787978</v>
      </c>
      <c r="DD95" s="341">
        <v>3.1990729772741133</v>
      </c>
      <c r="DE95" s="341">
        <v>371.57220391624412</v>
      </c>
      <c r="DF95" s="341">
        <v>18.313713525128023</v>
      </c>
      <c r="DG95" s="341">
        <v>91.5192261477534</v>
      </c>
      <c r="DH95" s="341">
        <v>-2.2766052003724155</v>
      </c>
      <c r="DI95" s="322">
        <v>2025</v>
      </c>
      <c r="DJ95" s="21" t="s">
        <v>870</v>
      </c>
      <c r="DK95" s="341">
        <v>166.37805626240024</v>
      </c>
      <c r="DL95" s="341">
        <v>-4.4878521078881022</v>
      </c>
      <c r="DM95" s="341">
        <v>50.770124954426969</v>
      </c>
      <c r="DN95" s="341">
        <v>16.638860168962879</v>
      </c>
      <c r="DO95" s="341">
        <v>127.84121813736492</v>
      </c>
      <c r="DP95" s="341">
        <v>3.9677786034772282</v>
      </c>
      <c r="DQ95" s="322">
        <v>2025</v>
      </c>
      <c r="DR95" s="21" t="s">
        <v>870</v>
      </c>
      <c r="DS95" s="341">
        <v>207.59120882748215</v>
      </c>
      <c r="DT95" s="341">
        <v>7.7071027430749126</v>
      </c>
      <c r="DU95" s="341">
        <v>154.45400564063385</v>
      </c>
      <c r="DV95" s="341">
        <v>15.919234106991894</v>
      </c>
      <c r="DW95" s="341">
        <v>122.14570649399506</v>
      </c>
      <c r="DX95" s="341">
        <v>-17.569884133870886</v>
      </c>
      <c r="DY95" s="322">
        <v>2025</v>
      </c>
      <c r="DZ95" s="21" t="s">
        <v>870</v>
      </c>
      <c r="EA95" s="341">
        <v>116.71711002810029</v>
      </c>
      <c r="EB95" s="341">
        <v>-1.8774115712379569</v>
      </c>
      <c r="EC95" s="341">
        <v>138.62203670802779</v>
      </c>
      <c r="ED95" s="341">
        <v>-6.5732532623892297</v>
      </c>
      <c r="EE95" s="341">
        <v>149.6871195500666</v>
      </c>
      <c r="EF95" s="341">
        <v>13.72219525601362</v>
      </c>
      <c r="EG95" s="322">
        <v>2025</v>
      </c>
      <c r="EH95" s="21" t="s">
        <v>870</v>
      </c>
      <c r="EI95" s="341">
        <v>146.24004269513046</v>
      </c>
      <c r="EJ95" s="341">
        <v>0.59010371980218679</v>
      </c>
      <c r="EK95" s="341">
        <v>138.42503149047516</v>
      </c>
      <c r="EL95" s="341">
        <v>-5.5260924675516918</v>
      </c>
      <c r="EM95" s="341">
        <v>126.8885157978722</v>
      </c>
      <c r="EN95" s="341">
        <v>13.212053280389696</v>
      </c>
      <c r="EO95" s="322">
        <v>2025</v>
      </c>
      <c r="EP95" s="21" t="s">
        <v>870</v>
      </c>
      <c r="EQ95" s="341">
        <v>72.278476989437792</v>
      </c>
      <c r="ER95" s="341">
        <v>-16.258599524112526</v>
      </c>
      <c r="ES95" s="341">
        <v>134.59573162298858</v>
      </c>
      <c r="ET95" s="341">
        <v>-9.2408717379211822</v>
      </c>
      <c r="EU95" s="341">
        <v>51.026093136839322</v>
      </c>
      <c r="EV95" s="341">
        <v>0.94251180258535783</v>
      </c>
      <c r="EW95" s="322">
        <v>2025</v>
      </c>
      <c r="EX95" s="21" t="s">
        <v>870</v>
      </c>
      <c r="EY95" s="341">
        <v>71.004037724631146</v>
      </c>
      <c r="EZ95" s="341">
        <v>-16.163856957618023</v>
      </c>
      <c r="FA95" s="341">
        <v>82.795700917910011</v>
      </c>
      <c r="FB95" s="341">
        <v>-10.269899950031061</v>
      </c>
      <c r="FC95" s="341">
        <v>273.10967530155665</v>
      </c>
      <c r="FD95" s="341">
        <v>1.3944460014015903</v>
      </c>
      <c r="FE95" s="322">
        <v>2025</v>
      </c>
      <c r="FF95" s="21" t="s">
        <v>870</v>
      </c>
      <c r="FG95" s="341">
        <v>104.7784452575368</v>
      </c>
      <c r="FH95" s="341">
        <v>2.573389496648943</v>
      </c>
      <c r="FI95" s="341">
        <v>195.84741993415855</v>
      </c>
      <c r="FJ95" s="341">
        <v>9.5328019727662223</v>
      </c>
      <c r="FK95" s="341">
        <v>75.320734228970849</v>
      </c>
      <c r="FL95" s="341">
        <v>-17.179657648203005</v>
      </c>
      <c r="FM95" s="322">
        <v>2025</v>
      </c>
      <c r="FN95" s="21" t="s">
        <v>870</v>
      </c>
      <c r="FO95" s="341">
        <v>88.705401657728785</v>
      </c>
      <c r="FP95" s="341">
        <v>-5.1962961780982084</v>
      </c>
      <c r="FQ95" s="341">
        <v>259.30940431934312</v>
      </c>
      <c r="FR95" s="341">
        <v>6.7913858202065711</v>
      </c>
      <c r="FS95" s="341">
        <v>105.67148223055585</v>
      </c>
      <c r="FT95" s="341">
        <v>-4.8389592650991915</v>
      </c>
      <c r="FU95" s="322">
        <v>2025</v>
      </c>
      <c r="FV95" s="21" t="s">
        <v>870</v>
      </c>
      <c r="FW95" s="341">
        <v>117.13613046519478</v>
      </c>
      <c r="FX95" s="341">
        <v>-0.19717213503355424</v>
      </c>
      <c r="FY95" s="341">
        <v>198.70226549619719</v>
      </c>
      <c r="FZ95" s="341">
        <v>15.191386497895849</v>
      </c>
      <c r="GA95" s="341">
        <v>128.00190338912765</v>
      </c>
      <c r="GB95" s="341">
        <v>4.4411069342367</v>
      </c>
      <c r="GC95" s="322">
        <v>2025</v>
      </c>
      <c r="GD95" s="21" t="s">
        <v>870</v>
      </c>
      <c r="GE95" s="341">
        <v>125.81110886356937</v>
      </c>
      <c r="GF95" s="341">
        <v>-1.5700764130841094E-2</v>
      </c>
      <c r="GG95" s="341">
        <v>117.62852408598401</v>
      </c>
      <c r="GH95" s="341">
        <v>5.0693191062443077</v>
      </c>
      <c r="GI95" s="341">
        <v>51.817919550994006</v>
      </c>
      <c r="GJ95" s="341">
        <v>-16.30913134276885</v>
      </c>
      <c r="GK95" s="322">
        <v>2025</v>
      </c>
      <c r="GL95" s="21" t="s">
        <v>870</v>
      </c>
      <c r="GM95" s="341">
        <v>111.15366413420152</v>
      </c>
      <c r="GN95" s="341">
        <v>1.1795022170853571</v>
      </c>
      <c r="GO95" s="341">
        <v>111.18011302875843</v>
      </c>
      <c r="GP95" s="341">
        <v>-6.0084101420809191</v>
      </c>
      <c r="GQ95" s="341">
        <v>103.64463931780821</v>
      </c>
      <c r="GR95" s="341">
        <v>4.3656145566614413</v>
      </c>
      <c r="GS95" s="322">
        <v>2025</v>
      </c>
      <c r="GT95" s="21" t="s">
        <v>870</v>
      </c>
      <c r="GU95" s="341">
        <v>82.743172905072797</v>
      </c>
      <c r="GV95" s="341">
        <v>17.733698162566938</v>
      </c>
      <c r="GW95" s="341">
        <v>92.911598257139588</v>
      </c>
      <c r="GX95" s="341">
        <v>2.9392458908841235</v>
      </c>
      <c r="GY95" s="341">
        <v>216.91201174335856</v>
      </c>
      <c r="GZ95" s="341">
        <v>16.853572693930047</v>
      </c>
      <c r="HA95" s="322">
        <v>2025</v>
      </c>
      <c r="HB95" s="21" t="s">
        <v>870</v>
      </c>
      <c r="HC95" s="341">
        <v>154.57485638842564</v>
      </c>
      <c r="HD95" s="341">
        <v>24.709297159119473</v>
      </c>
      <c r="HE95" s="341">
        <v>136.12853103648263</v>
      </c>
      <c r="HF95" s="341">
        <v>-18.639938990863271</v>
      </c>
      <c r="HG95" s="341">
        <v>71.670331514330172</v>
      </c>
      <c r="HH95" s="341">
        <v>-13.080690874163224</v>
      </c>
      <c r="HI95" s="322">
        <v>2025</v>
      </c>
      <c r="HJ95" s="21" t="s">
        <v>870</v>
      </c>
      <c r="HK95" s="341">
        <v>79.28723357136758</v>
      </c>
      <c r="HL95" s="341">
        <v>-21.507572892754425</v>
      </c>
      <c r="HM95" s="341">
        <v>78.152629044854308</v>
      </c>
      <c r="HN95" s="341">
        <v>-3.8105355122625753</v>
      </c>
      <c r="HO95" s="341">
        <v>108.4031350624301</v>
      </c>
      <c r="HP95" s="341">
        <v>8.8160061262445595</v>
      </c>
      <c r="HQ95" s="322">
        <v>2025</v>
      </c>
      <c r="HR95" s="21" t="s">
        <v>870</v>
      </c>
      <c r="HS95" s="341">
        <v>138.79597562330582</v>
      </c>
      <c r="HT95" s="341">
        <v>-1.3106322404656083</v>
      </c>
      <c r="HU95" s="341">
        <v>172.42789836050085</v>
      </c>
      <c r="HV95" s="341">
        <v>3.0463311071299586</v>
      </c>
      <c r="HW95" s="341">
        <v>53.479381700583154</v>
      </c>
      <c r="HX95" s="341">
        <v>-17.624065325050324</v>
      </c>
      <c r="HY95" s="322">
        <v>2025</v>
      </c>
      <c r="HZ95" s="21" t="s">
        <v>870</v>
      </c>
      <c r="IA95" s="341">
        <v>81.942386315461945</v>
      </c>
      <c r="IB95" s="341">
        <v>-5.246446767117817</v>
      </c>
      <c r="IC95" s="341">
        <v>127.40206672979843</v>
      </c>
      <c r="ID95" s="341">
        <v>10.674674874235507</v>
      </c>
      <c r="IE95" s="341">
        <v>112.41858991281602</v>
      </c>
      <c r="IF95" s="341">
        <v>5.0878334835688008</v>
      </c>
      <c r="IG95" s="322">
        <v>2025</v>
      </c>
      <c r="IH95" s="21" t="s">
        <v>870</v>
      </c>
      <c r="II95" s="341">
        <v>150.87919867144075</v>
      </c>
      <c r="IJ95" s="341">
        <v>1.4701991945631221</v>
      </c>
      <c r="IK95" s="341">
        <v>176.24284378327354</v>
      </c>
      <c r="IL95" s="341">
        <v>4.1924923718201512</v>
      </c>
      <c r="IM95" s="341">
        <v>147.24075356974669</v>
      </c>
      <c r="IN95" s="341">
        <v>9.3496466264946605</v>
      </c>
      <c r="IO95" s="341">
        <v>247.23438608571527</v>
      </c>
      <c r="IP95" s="341">
        <v>19.96323652753189</v>
      </c>
      <c r="IQ95" s="322">
        <v>2025</v>
      </c>
      <c r="IR95" s="21" t="s">
        <v>870</v>
      </c>
      <c r="IS95" s="341">
        <v>89.49853220143595</v>
      </c>
      <c r="IT95" s="341">
        <v>1.0625151464406031</v>
      </c>
      <c r="IU95" s="341">
        <v>93.758346075708147</v>
      </c>
      <c r="IV95" s="341">
        <v>2.4170180467115898</v>
      </c>
      <c r="IW95" s="341">
        <v>90.702281454225158</v>
      </c>
      <c r="IX95" s="341">
        <v>-12.790091563121194</v>
      </c>
      <c r="IY95" s="322">
        <v>2025</v>
      </c>
      <c r="IZ95" s="21" t="s">
        <v>870</v>
      </c>
      <c r="JA95" s="341">
        <v>167.82624789784327</v>
      </c>
      <c r="JB95" s="341">
        <v>11.251157036663912</v>
      </c>
      <c r="JC95" s="341">
        <v>162.99350328889923</v>
      </c>
      <c r="JD95" s="341">
        <v>2.7692950046142499</v>
      </c>
      <c r="JE95" s="341">
        <v>88.334541210466881</v>
      </c>
      <c r="JF95" s="341">
        <v>-23.417457844868125</v>
      </c>
      <c r="JG95" s="322">
        <v>2025</v>
      </c>
      <c r="JH95" s="21" t="s">
        <v>870</v>
      </c>
      <c r="JI95" s="341">
        <v>198.88689929707212</v>
      </c>
      <c r="JJ95" s="341">
        <v>7.7810548936519268</v>
      </c>
      <c r="JK95" s="341">
        <v>270.74891982112786</v>
      </c>
      <c r="JL95" s="341">
        <v>29.859495506306445</v>
      </c>
      <c r="JM95" s="341">
        <v>129.51276683044711</v>
      </c>
      <c r="JN95" s="341">
        <v>12.757042703803307</v>
      </c>
      <c r="JO95" s="322">
        <v>2025</v>
      </c>
      <c r="JP95" s="21" t="s">
        <v>870</v>
      </c>
      <c r="JQ95" s="341">
        <v>99.787027132137126</v>
      </c>
      <c r="JR95" s="341">
        <v>-27.311116005723875</v>
      </c>
      <c r="JS95" s="341">
        <v>99.644179193322941</v>
      </c>
      <c r="JT95" s="341">
        <v>-4.2168531880352447</v>
      </c>
      <c r="JU95" s="341">
        <v>155.73356357350485</v>
      </c>
      <c r="JV95" s="341">
        <v>14.004218675201315</v>
      </c>
      <c r="JW95" s="322">
        <v>2025</v>
      </c>
      <c r="JX95" s="21" t="s">
        <v>870</v>
      </c>
      <c r="JY95" s="341">
        <v>88.371499088642324</v>
      </c>
      <c r="JZ95" s="341">
        <v>-19.800185605621962</v>
      </c>
      <c r="KA95" s="341">
        <v>252.92987687289587</v>
      </c>
      <c r="KB95" s="341">
        <v>15.927524007767119</v>
      </c>
      <c r="KC95" s="341">
        <v>139.37814137849912</v>
      </c>
      <c r="KD95" s="341">
        <v>-9.5332681090561522</v>
      </c>
      <c r="KE95" s="322">
        <v>2025</v>
      </c>
      <c r="KF95" s="21" t="s">
        <v>870</v>
      </c>
      <c r="KG95" s="341">
        <v>110.21452221604625</v>
      </c>
      <c r="KH95" s="341">
        <v>14.753089057224344</v>
      </c>
      <c r="KI95" s="341">
        <v>168.72233694181745</v>
      </c>
      <c r="KJ95" s="341">
        <v>15.154590009337852</v>
      </c>
      <c r="KK95" s="341">
        <v>117.05760631720754</v>
      </c>
      <c r="KL95" s="341">
        <v>4.4463400990036632</v>
      </c>
      <c r="KM95" s="322">
        <v>2025</v>
      </c>
      <c r="KN95" s="21" t="s">
        <v>870</v>
      </c>
      <c r="KO95" s="341">
        <v>28.812381902331321</v>
      </c>
      <c r="KP95" s="341">
        <v>0.29226266669850531</v>
      </c>
      <c r="KQ95" s="341">
        <v>214.26904859798748</v>
      </c>
      <c r="KR95" s="341">
        <v>15.630338775936934</v>
      </c>
      <c r="KS95" s="341">
        <v>110.42076998430373</v>
      </c>
      <c r="KT95" s="341">
        <v>8.8241825582587694</v>
      </c>
      <c r="KU95" s="322">
        <v>2025</v>
      </c>
      <c r="KV95" s="21" t="s">
        <v>870</v>
      </c>
      <c r="KW95" s="341">
        <v>132.6179759405706</v>
      </c>
      <c r="KX95" s="341">
        <v>-3.9859775173041072</v>
      </c>
      <c r="KY95" s="341">
        <v>134.46505727821298</v>
      </c>
      <c r="KZ95" s="341">
        <v>-7.5047676803862231</v>
      </c>
      <c r="LA95" s="341">
        <v>130.07507339688149</v>
      </c>
      <c r="LB95" s="341">
        <v>3.433579878673072</v>
      </c>
      <c r="LC95" s="322">
        <v>2025</v>
      </c>
      <c r="LD95" s="21" t="s">
        <v>870</v>
      </c>
      <c r="LE95" s="341">
        <v>152.21971106725027</v>
      </c>
      <c r="LF95" s="341">
        <v>0.81362604369776648</v>
      </c>
      <c r="LG95" s="341">
        <v>96.778985467381673</v>
      </c>
      <c r="LH95" s="341">
        <v>-7.1553482168649367</v>
      </c>
      <c r="LI95" s="341">
        <v>48.264071902499403</v>
      </c>
      <c r="LJ95" s="341">
        <v>-4.5852334635449523</v>
      </c>
      <c r="LK95" s="322">
        <v>2025</v>
      </c>
      <c r="LL95" s="21" t="s">
        <v>870</v>
      </c>
      <c r="LM95" s="341">
        <v>142.50631992156335</v>
      </c>
      <c r="LN95" s="341">
        <v>-2.7237851034640101</v>
      </c>
      <c r="LO95" s="341">
        <v>63.838167875010683</v>
      </c>
      <c r="LP95" s="341">
        <v>-19.28963183153401</v>
      </c>
      <c r="LQ95" s="341">
        <v>232.75490288810369</v>
      </c>
      <c r="LR95" s="341">
        <v>21.171409417616971</v>
      </c>
      <c r="LS95" s="322">
        <v>2025</v>
      </c>
      <c r="LT95" s="21" t="s">
        <v>870</v>
      </c>
      <c r="LU95" s="341">
        <v>85.226181708654082</v>
      </c>
      <c r="LV95" s="341">
        <v>-5.2913305940949868</v>
      </c>
      <c r="LW95" s="341">
        <v>153.06713529609823</v>
      </c>
      <c r="LX95" s="341">
        <v>6.6719531999188746</v>
      </c>
      <c r="LY95" s="341">
        <v>144.80510352075135</v>
      </c>
      <c r="LZ95" s="341">
        <v>-14.927258534062787</v>
      </c>
      <c r="MA95" s="322">
        <v>2025</v>
      </c>
      <c r="MB95" s="21" t="s">
        <v>870</v>
      </c>
      <c r="MC95" s="341">
        <v>161.25612236906667</v>
      </c>
      <c r="MD95" s="341">
        <v>-4.7384782870191486</v>
      </c>
      <c r="ME95" s="341">
        <v>117.12531380136784</v>
      </c>
      <c r="MF95" s="341">
        <v>6.0026411721472357</v>
      </c>
      <c r="MG95" s="341">
        <v>64.16968818853789</v>
      </c>
      <c r="MH95" s="341">
        <v>-20.354402844745607</v>
      </c>
      <c r="MI95" s="322">
        <v>2025</v>
      </c>
      <c r="MJ95" s="21" t="s">
        <v>870</v>
      </c>
      <c r="MK95" s="341">
        <v>114.29192682886472</v>
      </c>
      <c r="ML95" s="341">
        <v>-2.285373369324617</v>
      </c>
      <c r="MM95" s="341">
        <v>129.38642029478902</v>
      </c>
      <c r="MN95" s="341">
        <v>2.7577895000127768</v>
      </c>
      <c r="MO95" s="341">
        <v>268.8759362937318</v>
      </c>
      <c r="MP95" s="341">
        <v>26.888317316211243</v>
      </c>
    </row>
    <row r="96" spans="1:354" ht="15" customHeight="1">
      <c r="A96" s="322">
        <v>2026</v>
      </c>
      <c r="B96" s="21" t="s">
        <v>917</v>
      </c>
      <c r="C96" s="341">
        <v>96.102831956030656</v>
      </c>
      <c r="D96" s="341">
        <v>2.8303817405737277</v>
      </c>
      <c r="E96" s="341">
        <v>75.173423606232177</v>
      </c>
      <c r="F96" s="341">
        <v>-3.9786126827949744</v>
      </c>
      <c r="G96" s="341">
        <v>115.8928858995871</v>
      </c>
      <c r="H96" s="341">
        <v>7.506070212652304</v>
      </c>
      <c r="I96" s="322">
        <v>2026</v>
      </c>
      <c r="J96" s="21" t="s">
        <v>870</v>
      </c>
      <c r="K96" s="341">
        <v>94.881847763368597</v>
      </c>
      <c r="L96" s="341">
        <v>8.5136797126782966</v>
      </c>
      <c r="M96" s="341">
        <v>131.4709935396572</v>
      </c>
      <c r="N96" s="341">
        <v>10.16700276395737</v>
      </c>
      <c r="O96" s="341">
        <v>92.025297992373964</v>
      </c>
      <c r="P96" s="341">
        <v>8.4843939963278814</v>
      </c>
      <c r="Q96" s="322">
        <v>2026</v>
      </c>
      <c r="R96" s="21" t="s">
        <v>870</v>
      </c>
      <c r="S96" s="341">
        <v>132.58066213083947</v>
      </c>
      <c r="T96" s="341">
        <v>22.086968100606128</v>
      </c>
      <c r="U96" s="341">
        <v>148.87152153811053</v>
      </c>
      <c r="V96" s="341">
        <v>9.9493215073271415</v>
      </c>
      <c r="W96" s="341">
        <v>137.0374552109374</v>
      </c>
      <c r="X96" s="341">
        <v>-0.31664302813395295</v>
      </c>
      <c r="Y96" s="322">
        <v>2026</v>
      </c>
      <c r="Z96" s="21" t="s">
        <v>870</v>
      </c>
      <c r="AA96" s="341">
        <v>130.22730602223561</v>
      </c>
      <c r="AB96" s="341">
        <v>0.67395026212780351</v>
      </c>
      <c r="AC96" s="341">
        <v>88.206420315914016</v>
      </c>
      <c r="AD96" s="341">
        <v>-29.738418259385639</v>
      </c>
      <c r="AE96" s="341">
        <v>121.27933822138793</v>
      </c>
      <c r="AF96" s="341">
        <v>-16.788370975966117</v>
      </c>
      <c r="AG96" s="322">
        <v>2026</v>
      </c>
      <c r="AH96" s="21" t="s">
        <v>870</v>
      </c>
      <c r="AI96" s="341">
        <v>74.600420397782202</v>
      </c>
      <c r="AJ96" s="341">
        <v>-6.4363662961812622</v>
      </c>
      <c r="AK96" s="341">
        <v>223.50728750544221</v>
      </c>
      <c r="AL96" s="341">
        <v>0.35735405617846538</v>
      </c>
      <c r="AM96" s="341">
        <v>99.551539992337894</v>
      </c>
      <c r="AN96" s="341">
        <v>3.9652084874875868</v>
      </c>
      <c r="AO96" s="322">
        <v>2026</v>
      </c>
      <c r="AP96" s="21" t="s">
        <v>870</v>
      </c>
      <c r="AQ96" s="341">
        <v>181.2903092617517</v>
      </c>
      <c r="AR96" s="341">
        <v>19.21881624585744</v>
      </c>
      <c r="AS96" s="341">
        <v>246.98960901272235</v>
      </c>
      <c r="AT96" s="341">
        <v>20.780854887265889</v>
      </c>
      <c r="AU96" s="341">
        <v>198.75358070417175</v>
      </c>
      <c r="AV96" s="341">
        <v>5.6951716494283176</v>
      </c>
      <c r="AW96" s="322">
        <v>2026</v>
      </c>
      <c r="AX96" s="21" t="s">
        <v>870</v>
      </c>
      <c r="AY96" s="341">
        <v>171.17735842470191</v>
      </c>
      <c r="AZ96" s="341">
        <v>8.0369189983690887</v>
      </c>
      <c r="BA96" s="341">
        <v>91.906014861227959</v>
      </c>
      <c r="BB96" s="341">
        <v>1.4781629480207386</v>
      </c>
      <c r="BC96" s="341">
        <v>191.28310142038603</v>
      </c>
      <c r="BD96" s="341">
        <v>7.3195640675331077</v>
      </c>
      <c r="BE96" s="322">
        <v>2026</v>
      </c>
      <c r="BF96" s="21" t="s">
        <v>870</v>
      </c>
      <c r="BG96" s="341">
        <v>164.11763204757199</v>
      </c>
      <c r="BH96" s="341">
        <v>2.1305345445578752</v>
      </c>
      <c r="BI96" s="341">
        <v>135.67307915237785</v>
      </c>
      <c r="BJ96" s="341">
        <v>2.7965447706476994</v>
      </c>
      <c r="BK96" s="341">
        <v>281.49858075129498</v>
      </c>
      <c r="BL96" s="341">
        <v>1.9288635646670542</v>
      </c>
      <c r="BM96" s="322">
        <v>2026</v>
      </c>
      <c r="BN96" s="21" t="s">
        <v>870</v>
      </c>
      <c r="BO96" s="341">
        <v>147.15444448684042</v>
      </c>
      <c r="BP96" s="341">
        <v>8.32684038929834</v>
      </c>
      <c r="BQ96" s="341">
        <v>114.54306573355225</v>
      </c>
      <c r="BR96" s="341">
        <v>-4.6038196017143491</v>
      </c>
      <c r="BS96" s="341">
        <v>183.24634099629151</v>
      </c>
      <c r="BT96" s="341">
        <v>16.463365990121616</v>
      </c>
      <c r="BU96" s="322">
        <v>2026</v>
      </c>
      <c r="BV96" s="21" t="s">
        <v>870</v>
      </c>
      <c r="BW96" s="341">
        <v>185.30802786778142</v>
      </c>
      <c r="BX96" s="341">
        <v>6.542299267601706</v>
      </c>
      <c r="BY96" s="341">
        <v>158.4177578121101</v>
      </c>
      <c r="BZ96" s="341">
        <v>3.6788749591820817</v>
      </c>
      <c r="CA96" s="341">
        <v>164.29347219890309</v>
      </c>
      <c r="CB96" s="341">
        <v>-4.4811249612355368</v>
      </c>
      <c r="CC96" s="322">
        <v>2026</v>
      </c>
      <c r="CD96" s="21" t="s">
        <v>870</v>
      </c>
      <c r="CE96" s="341">
        <v>98.744605198993696</v>
      </c>
      <c r="CF96" s="341">
        <v>1.7037034373344397</v>
      </c>
      <c r="CG96" s="341">
        <v>74.564517541596828</v>
      </c>
      <c r="CH96" s="341">
        <v>-1.3309058569520857</v>
      </c>
      <c r="CI96" s="341">
        <v>139.76135264226696</v>
      </c>
      <c r="CJ96" s="341">
        <v>3.0826886559578952</v>
      </c>
      <c r="CK96" s="322">
        <v>2026</v>
      </c>
      <c r="CL96" s="21" t="s">
        <v>870</v>
      </c>
      <c r="CM96" s="341">
        <v>298.82124135701054</v>
      </c>
      <c r="CN96" s="341">
        <v>5.5358696892157582</v>
      </c>
      <c r="CO96" s="341">
        <v>100.23689109257961</v>
      </c>
      <c r="CP96" s="341">
        <v>-4.7283787350471727</v>
      </c>
      <c r="CQ96" s="341">
        <v>162.40521144664152</v>
      </c>
      <c r="CR96" s="341">
        <v>15.463118611483281</v>
      </c>
      <c r="CS96" s="322">
        <v>2026</v>
      </c>
      <c r="CT96" s="21" t="s">
        <v>870</v>
      </c>
      <c r="CU96" s="341">
        <v>157.39626221560675</v>
      </c>
      <c r="CV96" s="341">
        <v>17.353831786018461</v>
      </c>
      <c r="CW96" s="341">
        <v>66.33891823940175</v>
      </c>
      <c r="CX96" s="341">
        <v>-6.3122329416303273</v>
      </c>
      <c r="CY96" s="341">
        <v>160.45038846034379</v>
      </c>
      <c r="CZ96" s="341">
        <v>-4.7608992460818911</v>
      </c>
      <c r="DA96" s="322">
        <v>2026</v>
      </c>
      <c r="DB96" s="21" t="s">
        <v>870</v>
      </c>
      <c r="DC96" s="341">
        <v>82.973449619721208</v>
      </c>
      <c r="DD96" s="341">
        <v>-1.4830419828561361</v>
      </c>
      <c r="DE96" s="341">
        <v>404.2206194299784</v>
      </c>
      <c r="DF96" s="341">
        <v>8.7865602350313452</v>
      </c>
      <c r="DG96" s="341">
        <v>93.398327522140221</v>
      </c>
      <c r="DH96" s="341">
        <v>2.0532312755279492</v>
      </c>
      <c r="DI96" s="322">
        <v>2026</v>
      </c>
      <c r="DJ96" s="21" t="s">
        <v>870</v>
      </c>
      <c r="DK96" s="341">
        <v>170.4914322202527</v>
      </c>
      <c r="DL96" s="341">
        <v>2.4723067754590886</v>
      </c>
      <c r="DM96" s="341">
        <v>55.095874604654206</v>
      </c>
      <c r="DN96" s="341">
        <v>8.5202659125030351</v>
      </c>
      <c r="DO96" s="341">
        <v>128.90002676078782</v>
      </c>
      <c r="DP96" s="341">
        <v>0.82822163215405453</v>
      </c>
      <c r="DQ96" s="322">
        <v>2026</v>
      </c>
      <c r="DR96" s="21" t="s">
        <v>870</v>
      </c>
      <c r="DS96" s="341">
        <v>186.95704354771439</v>
      </c>
      <c r="DT96" s="341">
        <v>-9.9398068908186303</v>
      </c>
      <c r="DU96" s="341">
        <v>171.93674912281207</v>
      </c>
      <c r="DV96" s="341">
        <v>11.319061237463202</v>
      </c>
      <c r="DW96" s="341">
        <v>113.42555785947692</v>
      </c>
      <c r="DX96" s="341">
        <v>-7.1391364337041523</v>
      </c>
      <c r="DY96" s="322">
        <v>2026</v>
      </c>
      <c r="DZ96" s="21" t="s">
        <v>870</v>
      </c>
      <c r="EA96" s="341">
        <v>117.59720354526419</v>
      </c>
      <c r="EB96" s="341">
        <v>0.75403984638757038</v>
      </c>
      <c r="EC96" s="341">
        <v>147.55597418677121</v>
      </c>
      <c r="ED96" s="341">
        <v>6.4448176429267932</v>
      </c>
      <c r="EE96" s="341">
        <v>140.30458348597526</v>
      </c>
      <c r="EF96" s="341">
        <v>-6.2680984792102379</v>
      </c>
      <c r="EG96" s="322">
        <v>2026</v>
      </c>
      <c r="EH96" s="21" t="s">
        <v>870</v>
      </c>
      <c r="EI96" s="341">
        <v>148.94374446924127</v>
      </c>
      <c r="EJ96" s="341">
        <v>1.8488108484399675</v>
      </c>
      <c r="EK96" s="341">
        <v>133.87447191680482</v>
      </c>
      <c r="EL96" s="341">
        <v>-3.2873820035818113</v>
      </c>
      <c r="EM96" s="341">
        <v>140.21353253030236</v>
      </c>
      <c r="EN96" s="341">
        <v>10.501357548902462</v>
      </c>
      <c r="EO96" s="322">
        <v>2026</v>
      </c>
      <c r="EP96" s="21" t="s">
        <v>870</v>
      </c>
      <c r="EQ96" s="341">
        <v>78.300967865420802</v>
      </c>
      <c r="ER96" s="341">
        <v>8.3323433570177343</v>
      </c>
      <c r="ES96" s="341">
        <v>142.50067810890818</v>
      </c>
      <c r="ET96" s="341">
        <v>5.8731033968163757</v>
      </c>
      <c r="EU96" s="341">
        <v>45.270838377708323</v>
      </c>
      <c r="EV96" s="341">
        <v>-11.279042555142979</v>
      </c>
      <c r="EW96" s="322">
        <v>2026</v>
      </c>
      <c r="EX96" s="21" t="s">
        <v>870</v>
      </c>
      <c r="EY96" s="341">
        <v>68.051766007729981</v>
      </c>
      <c r="EZ96" s="341">
        <v>-4.1578927220318178</v>
      </c>
      <c r="FA96" s="341">
        <v>80.055019659413233</v>
      </c>
      <c r="FB96" s="341">
        <v>-3.3101733883672324</v>
      </c>
      <c r="FC96" s="341">
        <v>273.18114604445753</v>
      </c>
      <c r="FD96" s="341">
        <v>2.6169246044460692E-2</v>
      </c>
      <c r="FE96" s="322">
        <v>2026</v>
      </c>
      <c r="FF96" s="21" t="s">
        <v>870</v>
      </c>
      <c r="FG96" s="341">
        <v>103.64619903489579</v>
      </c>
      <c r="FH96" s="341">
        <v>-1.0806098714845831</v>
      </c>
      <c r="FI96" s="341">
        <v>206.85192093151059</v>
      </c>
      <c r="FJ96" s="341">
        <v>5.6189154807613022</v>
      </c>
      <c r="FK96" s="341">
        <v>62.901972789857837</v>
      </c>
      <c r="FL96" s="341">
        <v>-16.487839060836379</v>
      </c>
      <c r="FM96" s="322">
        <v>2026</v>
      </c>
      <c r="FN96" s="21" t="s">
        <v>870</v>
      </c>
      <c r="FO96" s="341">
        <v>92.343630334052165</v>
      </c>
      <c r="FP96" s="341">
        <v>4.101473651358404</v>
      </c>
      <c r="FQ96" s="341">
        <v>268.17994398254433</v>
      </c>
      <c r="FR96" s="341">
        <v>3.4208322241475742</v>
      </c>
      <c r="FS96" s="341">
        <v>104.76645090566042</v>
      </c>
      <c r="FT96" s="341">
        <v>-0.85645749050895859</v>
      </c>
      <c r="FU96" s="322">
        <v>2026</v>
      </c>
      <c r="FV96" s="21" t="s">
        <v>870</v>
      </c>
      <c r="FW96" s="341">
        <v>100.70113895377793</v>
      </c>
      <c r="FX96" s="341">
        <v>-14.030676483973707</v>
      </c>
      <c r="FY96" s="341">
        <v>204.91871421672482</v>
      </c>
      <c r="FZ96" s="341">
        <v>3.1285243301096557</v>
      </c>
      <c r="GA96" s="341">
        <v>140.48032057006898</v>
      </c>
      <c r="GB96" s="341">
        <v>9.7486184584355584</v>
      </c>
      <c r="GC96" s="322">
        <v>2026</v>
      </c>
      <c r="GD96" s="21" t="s">
        <v>870</v>
      </c>
      <c r="GE96" s="341">
        <v>123.48858548488981</v>
      </c>
      <c r="GF96" s="341">
        <v>-1.846039987770979</v>
      </c>
      <c r="GG96" s="341">
        <v>108.31969607609831</v>
      </c>
      <c r="GH96" s="341">
        <v>-7.9137505823682233</v>
      </c>
      <c r="GI96" s="341">
        <v>44.296291931648128</v>
      </c>
      <c r="GJ96" s="341">
        <v>-14.515495188771226</v>
      </c>
      <c r="GK96" s="322">
        <v>2026</v>
      </c>
      <c r="GL96" s="21" t="s">
        <v>870</v>
      </c>
      <c r="GM96" s="341">
        <v>109.82371862017105</v>
      </c>
      <c r="GN96" s="341">
        <v>-1.1964927331813016</v>
      </c>
      <c r="GO96" s="341">
        <v>101.96008029496954</v>
      </c>
      <c r="GP96" s="341">
        <v>-8.2928794391529266</v>
      </c>
      <c r="GQ96" s="341">
        <v>108.53481972339173</v>
      </c>
      <c r="GR96" s="341">
        <v>4.7182183639895072</v>
      </c>
      <c r="GS96" s="322">
        <v>2026</v>
      </c>
      <c r="GT96" s="21" t="s">
        <v>870</v>
      </c>
      <c r="GU96" s="341">
        <v>93.867613205128521</v>
      </c>
      <c r="GV96" s="341">
        <v>13.444541597188021</v>
      </c>
      <c r="GW96" s="341">
        <v>95.365071334235964</v>
      </c>
      <c r="GX96" s="341">
        <v>2.64065318336921</v>
      </c>
      <c r="GY96" s="341">
        <v>245.33045369783764</v>
      </c>
      <c r="GZ96" s="341">
        <v>13.101368488575275</v>
      </c>
      <c r="HA96" s="322">
        <v>2026</v>
      </c>
      <c r="HB96" s="21" t="s">
        <v>870</v>
      </c>
      <c r="HC96" s="341">
        <v>170.07233337336666</v>
      </c>
      <c r="HD96" s="341">
        <v>10.02587183131385</v>
      </c>
      <c r="HE96" s="341">
        <v>126.66943038329273</v>
      </c>
      <c r="HF96" s="341">
        <v>-6.9486540265793764</v>
      </c>
      <c r="HG96" s="341">
        <v>71.009352987209837</v>
      </c>
      <c r="HH96" s="341">
        <v>-0.92224845784085119</v>
      </c>
      <c r="HI96" s="322">
        <v>2026</v>
      </c>
      <c r="HJ96" s="21" t="s">
        <v>870</v>
      </c>
      <c r="HK96" s="341">
        <v>51.070623405087915</v>
      </c>
      <c r="HL96" s="341">
        <v>-35.587835386993902</v>
      </c>
      <c r="HM96" s="341">
        <v>81.911230009896613</v>
      </c>
      <c r="HN96" s="341">
        <v>4.8093084148008955</v>
      </c>
      <c r="HO96" s="341">
        <v>100.87698898880622</v>
      </c>
      <c r="HP96" s="341">
        <v>-6.9427383897057098</v>
      </c>
      <c r="HQ96" s="322">
        <v>2026</v>
      </c>
      <c r="HR96" s="21" t="s">
        <v>870</v>
      </c>
      <c r="HS96" s="341">
        <v>123.91610064651563</v>
      </c>
      <c r="HT96" s="341">
        <v>-10.720681856925282</v>
      </c>
      <c r="HU96" s="341">
        <v>178.45110965371305</v>
      </c>
      <c r="HV96" s="341">
        <v>3.4931767715565769</v>
      </c>
      <c r="HW96" s="341">
        <v>53.091549762308603</v>
      </c>
      <c r="HX96" s="341">
        <v>-0.7251989943449928</v>
      </c>
      <c r="HY96" s="322">
        <v>2026</v>
      </c>
      <c r="HZ96" s="21" t="s">
        <v>870</v>
      </c>
      <c r="IA96" s="341">
        <v>85.647842485929601</v>
      </c>
      <c r="IB96" s="341">
        <v>4.5220261906974315</v>
      </c>
      <c r="IC96" s="341">
        <v>149.47121665581574</v>
      </c>
      <c r="ID96" s="341">
        <v>17.322442635740614</v>
      </c>
      <c r="IE96" s="341">
        <v>113.76243344650049</v>
      </c>
      <c r="IF96" s="341">
        <v>1.1953926256561971</v>
      </c>
      <c r="IG96" s="322">
        <v>2026</v>
      </c>
      <c r="IH96" s="21" t="s">
        <v>870</v>
      </c>
      <c r="II96" s="341">
        <v>152.48930850719125</v>
      </c>
      <c r="IJ96" s="341">
        <v>1.0671516351679031</v>
      </c>
      <c r="IK96" s="341">
        <v>185.8306467353637</v>
      </c>
      <c r="IL96" s="341">
        <v>5.4401090826021345</v>
      </c>
      <c r="IM96" s="341">
        <v>164.42942308369294</v>
      </c>
      <c r="IN96" s="341">
        <v>11.673853262238381</v>
      </c>
      <c r="IO96" s="341">
        <v>284.05887054864866</v>
      </c>
      <c r="IP96" s="341">
        <v>14.894564241628785</v>
      </c>
      <c r="IQ96" s="322">
        <v>2026</v>
      </c>
      <c r="IR96" s="21" t="s">
        <v>870</v>
      </c>
      <c r="IS96" s="341">
        <v>92.65966648509584</v>
      </c>
      <c r="IT96" s="341">
        <v>3.532051538616372</v>
      </c>
      <c r="IU96" s="341">
        <v>88.422160290522385</v>
      </c>
      <c r="IV96" s="341">
        <v>-5.6914248261982863</v>
      </c>
      <c r="IW96" s="341">
        <v>100.54406961326306</v>
      </c>
      <c r="IX96" s="341">
        <v>10.850651164717149</v>
      </c>
      <c r="IY96" s="322">
        <v>2026</v>
      </c>
      <c r="IZ96" s="21" t="s">
        <v>870</v>
      </c>
      <c r="JA96" s="341">
        <v>177.1956849503535</v>
      </c>
      <c r="JB96" s="341">
        <v>5.5828198329342769</v>
      </c>
      <c r="JC96" s="341">
        <v>177.02998158265888</v>
      </c>
      <c r="JD96" s="341">
        <v>8.611679613315971</v>
      </c>
      <c r="JE96" s="341">
        <v>76.603314974077506</v>
      </c>
      <c r="JF96" s="341">
        <v>-13.280451877186323</v>
      </c>
      <c r="JG96" s="322">
        <v>2026</v>
      </c>
      <c r="JH96" s="21" t="s">
        <v>870</v>
      </c>
      <c r="JI96" s="341">
        <v>221.67391514834571</v>
      </c>
      <c r="JJ96" s="341">
        <v>11.457273421130282</v>
      </c>
      <c r="JK96" s="341">
        <v>387.65145045543557</v>
      </c>
      <c r="JL96" s="341">
        <v>43.177468893150206</v>
      </c>
      <c r="JM96" s="341">
        <v>137.94708559183056</v>
      </c>
      <c r="JN96" s="341">
        <v>6.5123454372844236</v>
      </c>
      <c r="JO96" s="322">
        <v>2026</v>
      </c>
      <c r="JP96" s="21" t="s">
        <v>870</v>
      </c>
      <c r="JQ96" s="341">
        <v>118.66360207420537</v>
      </c>
      <c r="JR96" s="341">
        <v>18.916862727127892</v>
      </c>
      <c r="JS96" s="341">
        <v>91.969140929032193</v>
      </c>
      <c r="JT96" s="341">
        <v>-7.7024451668171707</v>
      </c>
      <c r="JU96" s="341">
        <v>157.49858666835217</v>
      </c>
      <c r="JV96" s="341">
        <v>1.1333607568892745</v>
      </c>
      <c r="JW96" s="322">
        <v>2026</v>
      </c>
      <c r="JX96" s="21" t="s">
        <v>870</v>
      </c>
      <c r="JY96" s="341">
        <v>92.036085423610118</v>
      </c>
      <c r="JZ96" s="341">
        <v>4.1467966174161859</v>
      </c>
      <c r="KA96" s="341">
        <v>281.50449011500513</v>
      </c>
      <c r="KB96" s="341">
        <v>11.297444807783137</v>
      </c>
      <c r="KC96" s="341">
        <v>186.48619415104548</v>
      </c>
      <c r="KD96" s="341">
        <v>33.798737956060421</v>
      </c>
      <c r="KE96" s="322">
        <v>2026</v>
      </c>
      <c r="KF96" s="21" t="s">
        <v>870</v>
      </c>
      <c r="KG96" s="341">
        <v>123.5491193758459</v>
      </c>
      <c r="KH96" s="341">
        <v>12.098766017114087</v>
      </c>
      <c r="KI96" s="341">
        <v>184.70323656699406</v>
      </c>
      <c r="KJ96" s="341">
        <v>9.471715431897735</v>
      </c>
      <c r="KK96" s="341">
        <v>122.57946511952184</v>
      </c>
      <c r="KL96" s="341">
        <v>4.7172148620149699</v>
      </c>
      <c r="KM96" s="322">
        <v>2026</v>
      </c>
      <c r="KN96" s="21" t="s">
        <v>870</v>
      </c>
      <c r="KO96" s="341">
        <v>34.473553173172391</v>
      </c>
      <c r="KP96" s="341">
        <v>19.648397310681915</v>
      </c>
      <c r="KQ96" s="341">
        <v>196.75878244889606</v>
      </c>
      <c r="KR96" s="341">
        <v>-8.1720931061509816</v>
      </c>
      <c r="KS96" s="341">
        <v>133.84548793504706</v>
      </c>
      <c r="KT96" s="341">
        <v>21.21405053965222</v>
      </c>
      <c r="KU96" s="322">
        <v>2026</v>
      </c>
      <c r="KV96" s="21" t="s">
        <v>870</v>
      </c>
      <c r="KW96" s="341">
        <v>118.895554046082</v>
      </c>
      <c r="KX96" s="341">
        <v>-10.347331722690413</v>
      </c>
      <c r="KY96" s="341">
        <v>127.08967141196834</v>
      </c>
      <c r="KZ96" s="341">
        <v>-5.4849832480900318</v>
      </c>
      <c r="LA96" s="341">
        <v>144.9810966992782</v>
      </c>
      <c r="LB96" s="341">
        <v>11.459554019943425</v>
      </c>
      <c r="LC96" s="322">
        <v>2026</v>
      </c>
      <c r="LD96" s="21" t="s">
        <v>870</v>
      </c>
      <c r="LE96" s="341">
        <v>152.88067906715463</v>
      </c>
      <c r="LF96" s="341">
        <v>0.43421971784741231</v>
      </c>
      <c r="LG96" s="341">
        <v>81.433070689248297</v>
      </c>
      <c r="LH96" s="341">
        <v>-15.856660104486792</v>
      </c>
      <c r="LI96" s="341">
        <v>44.949862674803725</v>
      </c>
      <c r="LJ96" s="341">
        <v>-6.8668247353660377</v>
      </c>
      <c r="LK96" s="322">
        <v>2026</v>
      </c>
      <c r="LL96" s="21" t="s">
        <v>870</v>
      </c>
      <c r="LM96" s="341">
        <v>143.52940838095554</v>
      </c>
      <c r="LN96" s="341">
        <v>0.71792497340139505</v>
      </c>
      <c r="LO96" s="341">
        <v>51.197488963927022</v>
      </c>
      <c r="LP96" s="341">
        <v>-19.801130470775661</v>
      </c>
      <c r="LQ96" s="341">
        <v>261.64996354600527</v>
      </c>
      <c r="LR96" s="341">
        <v>12.414372500583923</v>
      </c>
      <c r="LS96" s="322">
        <v>2026</v>
      </c>
      <c r="LT96" s="21" t="s">
        <v>870</v>
      </c>
      <c r="LU96" s="341">
        <v>76.101177963002669</v>
      </c>
      <c r="LV96" s="341">
        <v>-10.706808122467876</v>
      </c>
      <c r="LW96" s="341">
        <v>164.09204754435623</v>
      </c>
      <c r="LX96" s="341">
        <v>7.2026645216368905</v>
      </c>
      <c r="LY96" s="341">
        <v>140.41560313141986</v>
      </c>
      <c r="LZ96" s="341">
        <v>-3.0313160811369073</v>
      </c>
      <c r="MA96" s="322">
        <v>2026</v>
      </c>
      <c r="MB96" s="21" t="s">
        <v>870</v>
      </c>
      <c r="MC96" s="341">
        <v>157.02492655179819</v>
      </c>
      <c r="MD96" s="341">
        <v>-2.6238977814340245</v>
      </c>
      <c r="ME96" s="341">
        <v>129.76523911522858</v>
      </c>
      <c r="MF96" s="341">
        <v>10.791796327902887</v>
      </c>
      <c r="MG96" s="341">
        <v>49.551476671942474</v>
      </c>
      <c r="MH96" s="341">
        <v>-22.780555631882521</v>
      </c>
      <c r="MI96" s="322">
        <v>2026</v>
      </c>
      <c r="MJ96" s="21" t="s">
        <v>870</v>
      </c>
      <c r="MK96" s="341">
        <v>120.16817751526241</v>
      </c>
      <c r="ML96" s="341">
        <v>5.1414398631991958</v>
      </c>
      <c r="MM96" s="341">
        <v>123.82857428130815</v>
      </c>
      <c r="MN96" s="341">
        <v>-4.2955404445212224</v>
      </c>
      <c r="MO96" s="341">
        <v>337.9092473192153</v>
      </c>
      <c r="MP96" s="341">
        <v>25.674782197715345</v>
      </c>
    </row>
    <row r="97" spans="1:354" ht="15" customHeight="1">
      <c r="A97" s="322"/>
      <c r="B97" s="21"/>
      <c r="D97" s="348"/>
      <c r="I97" s="322"/>
      <c r="J97" s="21"/>
      <c r="Q97" s="322"/>
      <c r="R97" s="21"/>
      <c r="Y97" s="322"/>
      <c r="Z97" s="21"/>
      <c r="AG97" s="322"/>
      <c r="AH97" s="21"/>
      <c r="AO97" s="322"/>
      <c r="AP97" s="21"/>
      <c r="AW97" s="322"/>
      <c r="AX97" s="21"/>
      <c r="BE97" s="322"/>
      <c r="BF97" s="21"/>
      <c r="BM97" s="322"/>
      <c r="BN97" s="21"/>
      <c r="BU97" s="322"/>
      <c r="BV97" s="21"/>
      <c r="CC97" s="322"/>
      <c r="CD97" s="21"/>
      <c r="CK97" s="322"/>
      <c r="CL97" s="21"/>
      <c r="CS97" s="322"/>
      <c r="CT97" s="21"/>
      <c r="DA97" s="322"/>
      <c r="DB97" s="21"/>
      <c r="DI97" s="322"/>
      <c r="DJ97" s="21"/>
      <c r="DQ97" s="322"/>
      <c r="DR97" s="21"/>
      <c r="DY97" s="322"/>
      <c r="DZ97" s="21"/>
      <c r="EG97" s="322"/>
      <c r="EH97" s="21"/>
      <c r="EO97" s="322"/>
      <c r="EP97" s="21"/>
      <c r="EW97" s="322"/>
      <c r="EX97" s="21"/>
      <c r="FE97" s="322"/>
      <c r="FF97" s="21"/>
      <c r="FM97" s="322"/>
      <c r="FN97" s="21"/>
      <c r="FU97" s="322"/>
      <c r="FV97" s="21"/>
      <c r="GC97" s="322"/>
      <c r="GD97" s="21"/>
      <c r="GK97" s="322"/>
      <c r="GL97" s="21"/>
      <c r="GS97" s="322"/>
      <c r="GT97" s="21"/>
      <c r="HA97" s="322"/>
      <c r="HB97" s="21"/>
      <c r="HI97" s="322"/>
      <c r="HJ97" s="21"/>
      <c r="HQ97" s="322"/>
      <c r="HR97" s="21"/>
      <c r="HY97" s="322"/>
      <c r="HZ97" s="21"/>
      <c r="IG97" s="322"/>
      <c r="IH97" s="21"/>
      <c r="IO97" s="332"/>
      <c r="IQ97" s="322"/>
      <c r="IR97" s="21"/>
      <c r="IY97" s="322"/>
      <c r="IZ97" s="21"/>
      <c r="JG97" s="322"/>
      <c r="JH97" s="21"/>
      <c r="JO97" s="322"/>
      <c r="JP97" s="21"/>
      <c r="JW97" s="322"/>
      <c r="JX97" s="21"/>
      <c r="KE97" s="322"/>
      <c r="KF97" s="21"/>
      <c r="KM97" s="322"/>
      <c r="KN97" s="21"/>
      <c r="KU97" s="322"/>
      <c r="KV97" s="21"/>
      <c r="LC97" s="322"/>
      <c r="LD97" s="21"/>
      <c r="LK97" s="322"/>
      <c r="LL97" s="21"/>
      <c r="LS97" s="322"/>
      <c r="LT97" s="21"/>
      <c r="MA97" s="322"/>
      <c r="MB97" s="21"/>
      <c r="MI97" s="322"/>
      <c r="MJ97" s="21"/>
    </row>
    <row r="98" spans="1:354" ht="15" hidden="1" customHeight="1">
      <c r="A98" s="322">
        <v>2015</v>
      </c>
      <c r="B98" s="21" t="s">
        <v>12</v>
      </c>
      <c r="C98" s="219">
        <v>107.2356773226908</v>
      </c>
      <c r="D98" s="168"/>
      <c r="E98" s="438">
        <v>109.01738248059272</v>
      </c>
      <c r="F98" s="168"/>
      <c r="G98" s="438">
        <v>105.55096456841309</v>
      </c>
      <c r="H98" s="168"/>
      <c r="I98" s="322">
        <v>2015</v>
      </c>
      <c r="J98" s="21" t="s">
        <v>12</v>
      </c>
      <c r="K98" s="219">
        <v>69.776789323977553</v>
      </c>
      <c r="L98" s="168"/>
      <c r="M98" s="219">
        <v>74.56057299385354</v>
      </c>
      <c r="N98" s="168"/>
      <c r="O98" s="219">
        <v>76.844485916272603</v>
      </c>
      <c r="P98" s="168"/>
      <c r="Q98" s="322">
        <v>2015</v>
      </c>
      <c r="R98" s="21" t="s">
        <v>12</v>
      </c>
      <c r="S98" s="219">
        <v>128.02812447760516</v>
      </c>
      <c r="T98" s="168"/>
      <c r="U98" s="219">
        <v>112.34695845977869</v>
      </c>
      <c r="V98" s="168"/>
      <c r="W98" s="219">
        <v>87.10673465232712</v>
      </c>
      <c r="X98" s="168"/>
      <c r="Y98" s="322">
        <v>2015</v>
      </c>
      <c r="Z98" s="21" t="s">
        <v>12</v>
      </c>
      <c r="AA98" s="219">
        <v>99.65884915728634</v>
      </c>
      <c r="AB98" s="168"/>
      <c r="AC98" s="219">
        <v>100.40687016613232</v>
      </c>
      <c r="AD98" s="168"/>
      <c r="AE98" s="219">
        <v>107.24235403902465</v>
      </c>
      <c r="AF98" s="168"/>
      <c r="AG98" s="322">
        <v>2015</v>
      </c>
      <c r="AH98" s="21" t="s">
        <v>12</v>
      </c>
      <c r="AI98" s="219">
        <v>96.091990381112453</v>
      </c>
      <c r="AJ98" s="168"/>
      <c r="AK98" s="219">
        <v>115.24978364498028</v>
      </c>
      <c r="AL98" s="168"/>
      <c r="AM98" s="219">
        <v>136.64064041354595</v>
      </c>
      <c r="AN98" s="168"/>
      <c r="AO98" s="322">
        <v>2015</v>
      </c>
      <c r="AP98" s="21" t="s">
        <v>12</v>
      </c>
      <c r="AQ98" s="219">
        <v>96.785022369179387</v>
      </c>
      <c r="AR98" s="168"/>
      <c r="AS98" s="219">
        <v>108.1655012877336</v>
      </c>
      <c r="AT98" s="168"/>
      <c r="AU98" s="219">
        <v>90.08092330590614</v>
      </c>
      <c r="AV98" s="168"/>
      <c r="AW98" s="322">
        <v>2015</v>
      </c>
      <c r="AX98" s="21" t="s">
        <v>12</v>
      </c>
      <c r="AY98" s="219">
        <v>111.15152018296646</v>
      </c>
      <c r="AZ98" s="168"/>
      <c r="BA98" s="219">
        <v>98.828316785070953</v>
      </c>
      <c r="BB98" s="168"/>
      <c r="BC98" s="219">
        <v>90.723281779082271</v>
      </c>
      <c r="BD98" s="168"/>
      <c r="BE98" s="322">
        <v>2015</v>
      </c>
      <c r="BF98" s="21" t="s">
        <v>12</v>
      </c>
      <c r="BG98" s="219">
        <v>119.57827251160829</v>
      </c>
      <c r="BH98" s="168"/>
      <c r="BI98" s="219">
        <v>101.21187288885281</v>
      </c>
      <c r="BJ98" s="168"/>
      <c r="BK98" s="219">
        <v>117.83504113927441</v>
      </c>
      <c r="BL98" s="168"/>
      <c r="BM98" s="322">
        <v>2015</v>
      </c>
      <c r="BN98" s="21" t="s">
        <v>12</v>
      </c>
      <c r="BO98" s="219">
        <v>114.57846518792753</v>
      </c>
      <c r="BP98" s="168"/>
      <c r="BQ98" s="433">
        <v>96.905913288143608</v>
      </c>
      <c r="BR98" s="168"/>
      <c r="BS98" s="219">
        <v>96.289711745386711</v>
      </c>
      <c r="BT98" s="168"/>
      <c r="BU98" s="322">
        <v>2015</v>
      </c>
      <c r="BV98" s="21" t="s">
        <v>12</v>
      </c>
      <c r="BW98" s="219">
        <v>97.409636337903535</v>
      </c>
      <c r="BX98" s="168"/>
      <c r="BY98" s="219">
        <v>98.092769272604045</v>
      </c>
      <c r="BZ98" s="168"/>
      <c r="CA98" s="219">
        <v>73.147871783993054</v>
      </c>
      <c r="CB98" s="168"/>
      <c r="CC98" s="322">
        <v>2015</v>
      </c>
      <c r="CD98" s="21" t="s">
        <v>12</v>
      </c>
      <c r="CE98" s="219">
        <v>95.991187425020769</v>
      </c>
      <c r="CF98" s="168"/>
      <c r="CG98" s="219">
        <v>85.606588779537191</v>
      </c>
      <c r="CH98" s="168"/>
      <c r="CI98" s="219">
        <v>93.807047926627789</v>
      </c>
      <c r="CJ98" s="168"/>
      <c r="CK98" s="322">
        <v>2015</v>
      </c>
      <c r="CL98" s="21" t="s">
        <v>12</v>
      </c>
      <c r="CM98" s="219">
        <v>69.116888593965143</v>
      </c>
      <c r="CN98" s="168"/>
      <c r="CO98" s="219">
        <v>140.22615376260589</v>
      </c>
      <c r="CP98" s="168"/>
      <c r="CQ98" s="219">
        <v>112.96185575776235</v>
      </c>
      <c r="CR98" s="168"/>
      <c r="CS98" s="322">
        <v>2015</v>
      </c>
      <c r="CT98" s="21" t="s">
        <v>12</v>
      </c>
      <c r="CU98" s="219">
        <v>84.612772912327671</v>
      </c>
      <c r="CV98" s="168"/>
      <c r="CW98" s="219">
        <v>90.06372254292431</v>
      </c>
      <c r="CX98" s="168"/>
      <c r="CY98" s="219">
        <v>103.85223225692484</v>
      </c>
      <c r="CZ98" s="168"/>
      <c r="DA98" s="322">
        <v>2015</v>
      </c>
      <c r="DB98" s="21" t="s">
        <v>12</v>
      </c>
      <c r="DC98" s="219">
        <v>102.17393554175339</v>
      </c>
      <c r="DD98" s="168"/>
      <c r="DE98" s="219">
        <v>81.814593294613374</v>
      </c>
      <c r="DF98" s="168"/>
      <c r="DG98" s="219">
        <v>96.319133472210183</v>
      </c>
      <c r="DH98" s="168"/>
      <c r="DI98" s="322">
        <v>2015</v>
      </c>
      <c r="DJ98" s="21" t="s">
        <v>12</v>
      </c>
      <c r="DK98" s="219">
        <v>82.936160899188906</v>
      </c>
      <c r="DL98" s="168"/>
      <c r="DM98" s="219">
        <v>88.827565336564433</v>
      </c>
      <c r="DN98" s="168"/>
      <c r="DO98" s="219">
        <v>112.90499840437147</v>
      </c>
      <c r="DP98" s="168"/>
      <c r="DQ98" s="322">
        <v>2015</v>
      </c>
      <c r="DR98" s="21" t="s">
        <v>12</v>
      </c>
      <c r="DS98" s="219">
        <v>93.900766685438398</v>
      </c>
      <c r="DT98" s="168"/>
      <c r="DU98" s="219">
        <v>94.838011270700505</v>
      </c>
      <c r="DV98" s="168"/>
      <c r="DW98" s="219">
        <v>72.01127849458328</v>
      </c>
      <c r="DX98" s="168"/>
      <c r="DY98" s="322">
        <v>2015</v>
      </c>
      <c r="DZ98" s="21" t="s">
        <v>12</v>
      </c>
      <c r="EA98" s="219">
        <v>107.81538204432952</v>
      </c>
      <c r="EB98" s="168"/>
      <c r="EC98" s="219">
        <v>82.825271813002672</v>
      </c>
      <c r="ED98" s="168"/>
      <c r="EE98" s="219">
        <v>99.618177588546672</v>
      </c>
      <c r="EF98" s="168"/>
      <c r="EG98" s="322">
        <v>2015</v>
      </c>
      <c r="EH98" s="21" t="s">
        <v>12</v>
      </c>
      <c r="EI98" s="219">
        <v>88.078980715823079</v>
      </c>
      <c r="EJ98" s="168"/>
      <c r="EK98" s="219">
        <v>88.050417331802578</v>
      </c>
      <c r="EL98" s="168"/>
      <c r="EM98" s="219">
        <v>103.70080119847908</v>
      </c>
      <c r="EN98" s="168"/>
      <c r="EO98" s="322">
        <v>2015</v>
      </c>
      <c r="EP98" s="21" t="s">
        <v>12</v>
      </c>
      <c r="EQ98" s="219">
        <v>103.22002334144598</v>
      </c>
      <c r="ER98" s="168"/>
      <c r="ES98" s="219">
        <v>102.6559284747363</v>
      </c>
      <c r="ET98" s="168"/>
      <c r="EU98" s="219">
        <v>107.65244858440465</v>
      </c>
      <c r="EV98" s="168"/>
      <c r="EW98" s="322">
        <v>2015</v>
      </c>
      <c r="EX98" s="21" t="s">
        <v>12</v>
      </c>
      <c r="EY98" s="219">
        <v>118.74459585523641</v>
      </c>
      <c r="EZ98" s="168"/>
      <c r="FA98" s="219">
        <v>103.79111646140974</v>
      </c>
      <c r="FB98" s="168"/>
      <c r="FC98" s="219">
        <v>91.553032762024486</v>
      </c>
      <c r="FD98" s="168"/>
      <c r="FE98" s="322">
        <v>2015</v>
      </c>
      <c r="FF98" s="21" t="s">
        <v>12</v>
      </c>
      <c r="FG98" s="219">
        <v>88.62867879346966</v>
      </c>
      <c r="FH98" s="168"/>
      <c r="FI98" s="219">
        <v>77.308025694589787</v>
      </c>
      <c r="FJ98" s="168"/>
      <c r="FK98" s="219">
        <v>85.698816345969519</v>
      </c>
      <c r="FL98" s="168"/>
      <c r="FM98" s="322">
        <v>2015</v>
      </c>
      <c r="FN98" s="21" t="s">
        <v>12</v>
      </c>
      <c r="FO98" s="219">
        <v>96.075627478719511</v>
      </c>
      <c r="FP98" s="168"/>
      <c r="FQ98" s="219">
        <v>95.981911634913004</v>
      </c>
      <c r="FR98" s="168"/>
      <c r="FS98" s="219">
        <v>89.465049496837011</v>
      </c>
      <c r="FT98" s="168"/>
      <c r="FU98" s="322">
        <v>2015</v>
      </c>
      <c r="FV98" s="21" t="s">
        <v>12</v>
      </c>
      <c r="FW98" s="219">
        <v>102.94839981048702</v>
      </c>
      <c r="FX98" s="168"/>
      <c r="FY98" s="219">
        <v>101.60410689795185</v>
      </c>
      <c r="FZ98" s="168"/>
      <c r="GA98" s="219">
        <v>101.73121146558225</v>
      </c>
      <c r="GB98" s="168"/>
      <c r="GC98" s="322">
        <v>2015</v>
      </c>
      <c r="GD98" s="21" t="s">
        <v>12</v>
      </c>
      <c r="GE98" s="219">
        <v>107.08231891354554</v>
      </c>
      <c r="GF98" s="168"/>
      <c r="GG98" s="219">
        <v>101.87312827972642</v>
      </c>
      <c r="GH98" s="168"/>
      <c r="GI98" s="219">
        <v>91.414266826114158</v>
      </c>
      <c r="GJ98" s="168"/>
      <c r="GK98" s="322">
        <v>2015</v>
      </c>
      <c r="GL98" s="21" t="s">
        <v>12</v>
      </c>
      <c r="GM98" s="219">
        <v>92.367963644556312</v>
      </c>
      <c r="GN98" s="168"/>
      <c r="GO98" s="219">
        <v>82.922522497216633</v>
      </c>
      <c r="GP98" s="168"/>
      <c r="GQ98" s="219">
        <v>83.833864494420567</v>
      </c>
      <c r="GR98" s="168"/>
      <c r="GS98" s="322">
        <v>2015</v>
      </c>
      <c r="GT98" s="21" t="s">
        <v>12</v>
      </c>
      <c r="GU98" s="219">
        <v>116.78745390612659</v>
      </c>
      <c r="GV98" s="168"/>
      <c r="GW98" s="219">
        <v>101.21395708449195</v>
      </c>
      <c r="GX98" s="168"/>
      <c r="GY98" s="219">
        <v>92.471404315625435</v>
      </c>
      <c r="GZ98" s="168"/>
      <c r="HA98" s="322">
        <v>2015</v>
      </c>
      <c r="HB98" s="21" t="s">
        <v>12</v>
      </c>
      <c r="HC98" s="219">
        <v>92.389831195354134</v>
      </c>
      <c r="HD98" s="168"/>
      <c r="HE98" s="219">
        <v>100.26986620933009</v>
      </c>
      <c r="HF98" s="168"/>
      <c r="HG98" s="219">
        <v>88.092617206829274</v>
      </c>
      <c r="HH98" s="168"/>
      <c r="HI98" s="322">
        <v>2015</v>
      </c>
      <c r="HJ98" s="21" t="s">
        <v>12</v>
      </c>
      <c r="HK98" s="219">
        <v>81.488374884532504</v>
      </c>
      <c r="HL98" s="168"/>
      <c r="HM98" s="219">
        <v>119.59704730583044</v>
      </c>
      <c r="HN98" s="168"/>
      <c r="HO98" s="219">
        <v>87.49025093739634</v>
      </c>
      <c r="HP98" s="168"/>
      <c r="HQ98" s="322">
        <v>2015</v>
      </c>
      <c r="HR98" s="21" t="s">
        <v>12</v>
      </c>
      <c r="HS98" s="219">
        <v>104.25027235043703</v>
      </c>
      <c r="HT98" s="168"/>
      <c r="HU98" s="219">
        <v>97.8460935145783</v>
      </c>
      <c r="HV98" s="168"/>
      <c r="HW98" s="219">
        <v>89.417476719404533</v>
      </c>
      <c r="HX98" s="168"/>
      <c r="HY98" s="322">
        <v>2015</v>
      </c>
      <c r="HZ98" s="21" t="s">
        <v>12</v>
      </c>
      <c r="IA98" s="219">
        <v>103.26693326132444</v>
      </c>
      <c r="IB98" s="168"/>
      <c r="IC98" s="219">
        <v>78.895987714796533</v>
      </c>
      <c r="ID98" s="168"/>
      <c r="IE98" s="219">
        <v>75.442266713069273</v>
      </c>
      <c r="IF98" s="168"/>
      <c r="IG98" s="322">
        <v>2015</v>
      </c>
      <c r="IH98" s="21" t="s">
        <v>12</v>
      </c>
      <c r="II98" s="219">
        <v>103.84457771374606</v>
      </c>
      <c r="IJ98" s="168"/>
      <c r="IK98" s="219">
        <v>99.957330128711504</v>
      </c>
      <c r="IL98" s="168"/>
      <c r="IM98" s="219">
        <v>76.945998512392464</v>
      </c>
      <c r="IN98" s="168"/>
      <c r="IO98" s="219">
        <v>99.946902633354867</v>
      </c>
      <c r="IP98" s="168"/>
      <c r="IQ98" s="322">
        <v>2015</v>
      </c>
      <c r="IR98" s="21" t="s">
        <v>12</v>
      </c>
      <c r="IS98" s="219">
        <v>92.887325262851817</v>
      </c>
      <c r="IT98" s="168"/>
      <c r="IU98" s="219">
        <v>237.21545302880017</v>
      </c>
      <c r="IV98" s="168"/>
      <c r="IW98" s="219">
        <v>106.49222084376974</v>
      </c>
      <c r="IX98" s="168"/>
      <c r="IY98" s="322">
        <v>2015</v>
      </c>
      <c r="IZ98" s="21" t="s">
        <v>12</v>
      </c>
      <c r="JA98" s="219">
        <v>94.123448177583981</v>
      </c>
      <c r="JB98" s="168"/>
      <c r="JC98" s="219">
        <v>100.13555146885408</v>
      </c>
      <c r="JD98" s="168"/>
      <c r="JE98" s="219">
        <v>105.51797445851456</v>
      </c>
      <c r="JF98" s="168"/>
      <c r="JG98" s="322">
        <v>2015</v>
      </c>
      <c r="JH98" s="21" t="s">
        <v>12</v>
      </c>
      <c r="JI98" s="219">
        <v>94.768736317483558</v>
      </c>
      <c r="JJ98" s="168"/>
      <c r="JK98" s="219">
        <v>101.22465501278049</v>
      </c>
      <c r="JL98" s="168"/>
      <c r="JM98" s="219">
        <v>81.164252003398701</v>
      </c>
      <c r="JN98" s="168"/>
      <c r="JO98" s="322">
        <v>2015</v>
      </c>
      <c r="JP98" s="21" t="s">
        <v>12</v>
      </c>
      <c r="JQ98" s="219">
        <v>91.656703516924907</v>
      </c>
      <c r="JR98" s="168"/>
      <c r="JS98" s="219">
        <v>121.96300645362309</v>
      </c>
      <c r="JT98" s="168"/>
      <c r="JU98" s="219">
        <v>100.03097194243989</v>
      </c>
      <c r="JV98" s="168"/>
      <c r="JW98" s="322">
        <v>2015</v>
      </c>
      <c r="JX98" s="21" t="s">
        <v>12</v>
      </c>
      <c r="JY98" s="219">
        <v>103.16781659895958</v>
      </c>
      <c r="JZ98" s="168"/>
      <c r="KA98" s="219">
        <v>90.948941205217935</v>
      </c>
      <c r="KB98" s="168"/>
      <c r="KC98" s="219">
        <v>82.769498177459909</v>
      </c>
      <c r="KD98" s="168"/>
      <c r="KE98" s="322">
        <v>2015</v>
      </c>
      <c r="KF98" s="21" t="s">
        <v>12</v>
      </c>
      <c r="KG98" s="219">
        <v>103.47547224864776</v>
      </c>
      <c r="KH98" s="168"/>
      <c r="KI98" s="219">
        <v>99.62352672352506</v>
      </c>
      <c r="KJ98" s="168"/>
      <c r="KK98" s="219">
        <v>88.302700116928762</v>
      </c>
      <c r="KL98" s="168"/>
      <c r="KM98" s="322">
        <v>2015</v>
      </c>
      <c r="KN98" s="21" t="s">
        <v>12</v>
      </c>
      <c r="KO98" s="219">
        <v>85.894100649552655</v>
      </c>
      <c r="KP98" s="168"/>
      <c r="KQ98" s="219">
        <v>96.160624502645931</v>
      </c>
      <c r="KR98" s="168"/>
      <c r="KS98" s="219">
        <v>91.913964510061078</v>
      </c>
      <c r="KT98" s="168"/>
      <c r="KU98" s="322">
        <v>2015</v>
      </c>
      <c r="KV98" s="21" t="s">
        <v>12</v>
      </c>
      <c r="KW98" s="219">
        <v>84.621176909078741</v>
      </c>
      <c r="KX98" s="168"/>
      <c r="KY98" s="219">
        <v>98.518067773311287</v>
      </c>
      <c r="KZ98" s="168"/>
      <c r="LA98" s="219">
        <v>103.89070063922392</v>
      </c>
      <c r="LB98" s="168"/>
      <c r="LC98" s="322">
        <v>2015</v>
      </c>
      <c r="LD98" s="21" t="s">
        <v>12</v>
      </c>
      <c r="LE98" s="219">
        <v>136.92632453281868</v>
      </c>
      <c r="LF98" s="168"/>
      <c r="LG98" s="219">
        <v>119.10056583250281</v>
      </c>
      <c r="LH98" s="168"/>
      <c r="LI98" s="219">
        <v>106.5714969516559</v>
      </c>
      <c r="LJ98" s="168"/>
      <c r="LK98" s="322">
        <v>2015</v>
      </c>
      <c r="LL98" s="21" t="s">
        <v>12</v>
      </c>
      <c r="LM98" s="219">
        <v>89.308769661242735</v>
      </c>
      <c r="LN98" s="168"/>
      <c r="LO98" s="219">
        <v>119.76795221029147</v>
      </c>
      <c r="LP98" s="168"/>
      <c r="LQ98" s="219">
        <v>112.44981187933148</v>
      </c>
      <c r="LR98" s="168"/>
      <c r="LS98" s="322">
        <v>2015</v>
      </c>
      <c r="LT98" s="21" t="s">
        <v>12</v>
      </c>
      <c r="LU98" s="219">
        <v>94.711632525923918</v>
      </c>
      <c r="LV98" s="168"/>
      <c r="LW98" s="219">
        <v>65.183097753070982</v>
      </c>
      <c r="LX98" s="168"/>
      <c r="LY98" s="219">
        <v>106.42687312918159</v>
      </c>
      <c r="LZ98" s="168"/>
      <c r="MA98" s="322">
        <v>2015</v>
      </c>
      <c r="MB98" s="21" t="s">
        <v>12</v>
      </c>
      <c r="MC98" s="219">
        <v>108.6057373112243</v>
      </c>
      <c r="MD98" s="168"/>
      <c r="ME98" s="219">
        <v>100.20313679241154</v>
      </c>
      <c r="MF98" s="168"/>
      <c r="MG98" s="219">
        <v>79.897829088997568</v>
      </c>
      <c r="MH98" s="168"/>
      <c r="MI98" s="322">
        <v>2015</v>
      </c>
      <c r="MJ98" s="21" t="s">
        <v>12</v>
      </c>
      <c r="MK98" s="219">
        <v>101.64157029279581</v>
      </c>
      <c r="ML98" s="168"/>
      <c r="MM98" s="219">
        <v>102.74674964997472</v>
      </c>
      <c r="MN98" s="168"/>
      <c r="MO98" s="219">
        <v>129.34728379921091</v>
      </c>
      <c r="MP98" s="168"/>
    </row>
    <row r="99" spans="1:354" ht="15" hidden="1" customHeight="1">
      <c r="A99" s="322"/>
      <c r="B99" s="21" t="s">
        <v>13</v>
      </c>
      <c r="C99" s="219">
        <v>96.261929728059727</v>
      </c>
      <c r="D99" s="168"/>
      <c r="E99" s="438">
        <v>97.404365544499711</v>
      </c>
      <c r="F99" s="168"/>
      <c r="G99" s="438">
        <v>95.181685792993278</v>
      </c>
      <c r="H99" s="168"/>
      <c r="I99" s="322"/>
      <c r="J99" s="21" t="s">
        <v>13</v>
      </c>
      <c r="K99" s="219">
        <v>67.428687196353792</v>
      </c>
      <c r="L99" s="168"/>
      <c r="M99" s="219">
        <v>58.240352998635849</v>
      </c>
      <c r="N99" s="168"/>
      <c r="O99" s="219">
        <v>60.647276829724767</v>
      </c>
      <c r="P99" s="168"/>
      <c r="Q99" s="322"/>
      <c r="R99" s="21" t="s">
        <v>13</v>
      </c>
      <c r="S99" s="219">
        <v>104.96638395628617</v>
      </c>
      <c r="T99" s="168"/>
      <c r="U99" s="219">
        <v>96.095997706394641</v>
      </c>
      <c r="V99" s="168"/>
      <c r="W99" s="219">
        <v>99.386404988076109</v>
      </c>
      <c r="X99" s="168"/>
      <c r="Y99" s="322"/>
      <c r="Z99" s="21" t="s">
        <v>13</v>
      </c>
      <c r="AA99" s="219">
        <v>89.440795537494935</v>
      </c>
      <c r="AB99" s="168"/>
      <c r="AC99" s="219">
        <v>97.256981172269462</v>
      </c>
      <c r="AD99" s="168"/>
      <c r="AE99" s="219">
        <v>83.189629317539712</v>
      </c>
      <c r="AF99" s="168"/>
      <c r="AG99" s="322"/>
      <c r="AH99" s="21" t="s">
        <v>13</v>
      </c>
      <c r="AI99" s="219">
        <v>77.402937446541472</v>
      </c>
      <c r="AJ99" s="168"/>
      <c r="AK99" s="219">
        <v>91.418268634730083</v>
      </c>
      <c r="AL99" s="168"/>
      <c r="AM99" s="219">
        <v>107.17691452138489</v>
      </c>
      <c r="AN99" s="168"/>
      <c r="AO99" s="322"/>
      <c r="AP99" s="21" t="s">
        <v>13</v>
      </c>
      <c r="AQ99" s="219">
        <v>89.026747203903852</v>
      </c>
      <c r="AR99" s="168"/>
      <c r="AS99" s="219">
        <v>82.497604852908182</v>
      </c>
      <c r="AT99" s="168"/>
      <c r="AU99" s="219">
        <v>84.077942479422831</v>
      </c>
      <c r="AV99" s="168"/>
      <c r="AW99" s="322"/>
      <c r="AX99" s="21" t="s">
        <v>13</v>
      </c>
      <c r="AY99" s="219">
        <v>93.151649804639646</v>
      </c>
      <c r="AZ99" s="168"/>
      <c r="BA99" s="219">
        <v>94.17556838866453</v>
      </c>
      <c r="BB99" s="168"/>
      <c r="BC99" s="219">
        <v>89.784068626209702</v>
      </c>
      <c r="BD99" s="168"/>
      <c r="BE99" s="322"/>
      <c r="BF99" s="21" t="s">
        <v>13</v>
      </c>
      <c r="BG99" s="219">
        <v>93.885624595086853</v>
      </c>
      <c r="BH99" s="168"/>
      <c r="BI99" s="219">
        <v>92.38345048198191</v>
      </c>
      <c r="BJ99" s="168"/>
      <c r="BK99" s="219">
        <v>82.757936310206134</v>
      </c>
      <c r="BL99" s="168"/>
      <c r="BM99" s="322"/>
      <c r="BN99" s="21" t="s">
        <v>13</v>
      </c>
      <c r="BO99" s="219">
        <v>90.411729338580571</v>
      </c>
      <c r="BP99" s="168"/>
      <c r="BQ99" s="433">
        <v>80.472778818269717</v>
      </c>
      <c r="BR99" s="168"/>
      <c r="BS99" s="219">
        <v>80.839116840198045</v>
      </c>
      <c r="BT99" s="168"/>
      <c r="BU99" s="322"/>
      <c r="BV99" s="21" t="s">
        <v>13</v>
      </c>
      <c r="BW99" s="219">
        <v>71.987354602948912</v>
      </c>
      <c r="BX99" s="168"/>
      <c r="BY99" s="219">
        <v>99.136474830002868</v>
      </c>
      <c r="BZ99" s="168"/>
      <c r="CA99" s="219">
        <v>84.603278940276113</v>
      </c>
      <c r="CB99" s="168"/>
      <c r="CC99" s="322"/>
      <c r="CD99" s="21" t="s">
        <v>13</v>
      </c>
      <c r="CE99" s="219">
        <v>94.045851329594328</v>
      </c>
      <c r="CF99" s="168"/>
      <c r="CG99" s="219">
        <v>90.362924977152517</v>
      </c>
      <c r="CH99" s="168"/>
      <c r="CI99" s="219">
        <v>87.029469626979733</v>
      </c>
      <c r="CJ99" s="168"/>
      <c r="CK99" s="322"/>
      <c r="CL99" s="21" t="s">
        <v>13</v>
      </c>
      <c r="CM99" s="219">
        <v>70.013132969596626</v>
      </c>
      <c r="CN99" s="168"/>
      <c r="CO99" s="219">
        <v>97.693011044773371</v>
      </c>
      <c r="CP99" s="168"/>
      <c r="CQ99" s="219">
        <v>109.74652477086947</v>
      </c>
      <c r="CR99" s="168"/>
      <c r="CS99" s="322"/>
      <c r="CT99" s="21" t="s">
        <v>13</v>
      </c>
      <c r="CU99" s="219">
        <v>81.865957161635464</v>
      </c>
      <c r="CV99" s="168"/>
      <c r="CW99" s="219">
        <v>94.935453006068585</v>
      </c>
      <c r="CX99" s="168"/>
      <c r="CY99" s="219">
        <v>95.010583228973132</v>
      </c>
      <c r="CZ99" s="168"/>
      <c r="DA99" s="322"/>
      <c r="DB99" s="21" t="s">
        <v>13</v>
      </c>
      <c r="DC99" s="219">
        <v>89.774429295473354</v>
      </c>
      <c r="DD99" s="168"/>
      <c r="DE99" s="219">
        <v>80.744239712983045</v>
      </c>
      <c r="DF99" s="168"/>
      <c r="DG99" s="219">
        <v>91.081328745507903</v>
      </c>
      <c r="DH99" s="168"/>
      <c r="DI99" s="322"/>
      <c r="DJ99" s="21" t="s">
        <v>13</v>
      </c>
      <c r="DK99" s="219">
        <v>93.02216531050091</v>
      </c>
      <c r="DL99" s="168"/>
      <c r="DM99" s="219">
        <v>107.60344482259347</v>
      </c>
      <c r="DN99" s="168"/>
      <c r="DO99" s="219">
        <v>74.576978980046363</v>
      </c>
      <c r="DP99" s="168"/>
      <c r="DQ99" s="322"/>
      <c r="DR99" s="21" t="s">
        <v>13</v>
      </c>
      <c r="DS99" s="219">
        <v>81.112032375261151</v>
      </c>
      <c r="DT99" s="168"/>
      <c r="DU99" s="219">
        <v>70.073441267909743</v>
      </c>
      <c r="DV99" s="168"/>
      <c r="DW99" s="219">
        <v>113.60750458816791</v>
      </c>
      <c r="DX99" s="168"/>
      <c r="DY99" s="322"/>
      <c r="DZ99" s="21" t="s">
        <v>13</v>
      </c>
      <c r="EA99" s="219">
        <v>99.881007387093845</v>
      </c>
      <c r="EB99" s="168"/>
      <c r="EC99" s="219">
        <v>96.243539259849044</v>
      </c>
      <c r="ED99" s="168"/>
      <c r="EE99" s="219">
        <v>91.952212375255257</v>
      </c>
      <c r="EF99" s="168"/>
      <c r="EG99" s="322"/>
      <c r="EH99" s="21" t="s">
        <v>13</v>
      </c>
      <c r="EI99" s="219">
        <v>88.640784397037791</v>
      </c>
      <c r="EJ99" s="168"/>
      <c r="EK99" s="219">
        <v>85.329115665586727</v>
      </c>
      <c r="EL99" s="168"/>
      <c r="EM99" s="219">
        <v>98.186605661577303</v>
      </c>
      <c r="EN99" s="168"/>
      <c r="EO99" s="322"/>
      <c r="EP99" s="21" t="s">
        <v>13</v>
      </c>
      <c r="EQ99" s="219">
        <v>98.48661038666836</v>
      </c>
      <c r="ER99" s="168"/>
      <c r="ES99" s="219">
        <v>88.173723243195255</v>
      </c>
      <c r="ET99" s="168"/>
      <c r="EU99" s="219">
        <v>92.724780854604873</v>
      </c>
      <c r="EV99" s="168"/>
      <c r="EW99" s="322"/>
      <c r="EX99" s="21" t="s">
        <v>13</v>
      </c>
      <c r="EY99" s="219">
        <v>98.860578277981915</v>
      </c>
      <c r="EZ99" s="168"/>
      <c r="FA99" s="219">
        <v>94.688880127047298</v>
      </c>
      <c r="FB99" s="168"/>
      <c r="FC99" s="219">
        <v>99.694592433664297</v>
      </c>
      <c r="FD99" s="168"/>
      <c r="FE99" s="322"/>
      <c r="FF99" s="21" t="s">
        <v>13</v>
      </c>
      <c r="FG99" s="219">
        <v>88.154719527861118</v>
      </c>
      <c r="FH99" s="168"/>
      <c r="FI99" s="219">
        <v>86.762921916194131</v>
      </c>
      <c r="FJ99" s="168"/>
      <c r="FK99" s="219">
        <v>79.300813073892343</v>
      </c>
      <c r="FL99" s="168"/>
      <c r="FM99" s="322"/>
      <c r="FN99" s="21" t="s">
        <v>13</v>
      </c>
      <c r="FO99" s="219">
        <v>89.135071421745465</v>
      </c>
      <c r="FP99" s="168"/>
      <c r="FQ99" s="219">
        <v>88.459176075373705</v>
      </c>
      <c r="FR99" s="168"/>
      <c r="FS99" s="219">
        <v>90.230805263711233</v>
      </c>
      <c r="FT99" s="168"/>
      <c r="FU99" s="322"/>
      <c r="FV99" s="21" t="s">
        <v>13</v>
      </c>
      <c r="FW99" s="219">
        <v>86.683320904846497</v>
      </c>
      <c r="FX99" s="168"/>
      <c r="FY99" s="219">
        <v>96.090826999497324</v>
      </c>
      <c r="FZ99" s="168"/>
      <c r="GA99" s="219">
        <v>103.77051906876676</v>
      </c>
      <c r="GB99" s="168"/>
      <c r="GC99" s="322"/>
      <c r="GD99" s="21" t="s">
        <v>13</v>
      </c>
      <c r="GE99" s="219">
        <v>96.260982556104793</v>
      </c>
      <c r="GF99" s="168"/>
      <c r="GG99" s="219">
        <v>94.118724679812232</v>
      </c>
      <c r="GH99" s="168"/>
      <c r="GI99" s="219">
        <v>79.337056366235231</v>
      </c>
      <c r="GJ99" s="168"/>
      <c r="GK99" s="322"/>
      <c r="GL99" s="21" t="s">
        <v>13</v>
      </c>
      <c r="GM99" s="219">
        <v>93.229167704420476</v>
      </c>
      <c r="GN99" s="168"/>
      <c r="GO99" s="219">
        <v>82.889451661010966</v>
      </c>
      <c r="GP99" s="168"/>
      <c r="GQ99" s="219">
        <v>86.371627593598717</v>
      </c>
      <c r="GR99" s="168"/>
      <c r="GS99" s="322"/>
      <c r="GT99" s="21" t="s">
        <v>13</v>
      </c>
      <c r="GU99" s="219">
        <v>109.31630639814608</v>
      </c>
      <c r="GV99" s="168"/>
      <c r="GW99" s="219">
        <v>91.749272037709005</v>
      </c>
      <c r="GX99" s="168"/>
      <c r="GY99" s="219">
        <v>79.492975142774839</v>
      </c>
      <c r="GZ99" s="168"/>
      <c r="HA99" s="322"/>
      <c r="HB99" s="21" t="s">
        <v>13</v>
      </c>
      <c r="HC99" s="219">
        <v>86.550887093912706</v>
      </c>
      <c r="HD99" s="168"/>
      <c r="HE99" s="219">
        <v>82.016104929911961</v>
      </c>
      <c r="HF99" s="168"/>
      <c r="HG99" s="219">
        <v>95.114477603597109</v>
      </c>
      <c r="HH99" s="168"/>
      <c r="HI99" s="322"/>
      <c r="HJ99" s="21" t="s">
        <v>13</v>
      </c>
      <c r="HK99" s="219">
        <v>75.03662203334045</v>
      </c>
      <c r="HL99" s="168"/>
      <c r="HM99" s="219">
        <v>107.65446562169443</v>
      </c>
      <c r="HN99" s="168"/>
      <c r="HO99" s="219">
        <v>84.06059965454422</v>
      </c>
      <c r="HP99" s="168"/>
      <c r="HQ99" s="322"/>
      <c r="HR99" s="21" t="s">
        <v>13</v>
      </c>
      <c r="HS99" s="219">
        <v>100.68477562882157</v>
      </c>
      <c r="HT99" s="168"/>
      <c r="HU99" s="219">
        <v>100.91447802154218</v>
      </c>
      <c r="HV99" s="168"/>
      <c r="HW99" s="219">
        <v>79.030492970692507</v>
      </c>
      <c r="HX99" s="168"/>
      <c r="HY99" s="322"/>
      <c r="HZ99" s="21" t="s">
        <v>13</v>
      </c>
      <c r="IA99" s="219">
        <v>114.62446966886806</v>
      </c>
      <c r="IB99" s="168"/>
      <c r="IC99" s="219">
        <v>80.96099903678352</v>
      </c>
      <c r="ID99" s="168"/>
      <c r="IE99" s="219">
        <v>81.233513074985567</v>
      </c>
      <c r="IF99" s="168"/>
      <c r="IG99" s="322"/>
      <c r="IH99" s="21" t="s">
        <v>13</v>
      </c>
      <c r="II99" s="219">
        <v>103.25395546387109</v>
      </c>
      <c r="IJ99" s="168"/>
      <c r="IK99" s="219">
        <v>82.970092543158742</v>
      </c>
      <c r="IL99" s="168"/>
      <c r="IM99" s="219">
        <v>89.826183398833408</v>
      </c>
      <c r="IN99" s="168"/>
      <c r="IO99" s="219">
        <v>96.885995724461381</v>
      </c>
      <c r="IP99" s="168"/>
      <c r="IQ99" s="322"/>
      <c r="IR99" s="21" t="s">
        <v>13</v>
      </c>
      <c r="IS99" s="219">
        <v>83.894061090838207</v>
      </c>
      <c r="IT99" s="168"/>
      <c r="IU99" s="219">
        <v>84.647765614943737</v>
      </c>
      <c r="IV99" s="168"/>
      <c r="IW99" s="219">
        <v>76.283544818121584</v>
      </c>
      <c r="IX99" s="168"/>
      <c r="IY99" s="322"/>
      <c r="IZ99" s="21" t="s">
        <v>13</v>
      </c>
      <c r="JA99" s="219">
        <v>77.777132064300929</v>
      </c>
      <c r="JB99" s="168"/>
      <c r="JC99" s="219">
        <v>83.218186702344894</v>
      </c>
      <c r="JD99" s="168"/>
      <c r="JE99" s="219">
        <v>59.556511489272175</v>
      </c>
      <c r="JF99" s="168"/>
      <c r="JG99" s="322"/>
      <c r="JH99" s="21" t="s">
        <v>13</v>
      </c>
      <c r="JI99" s="219">
        <v>78.244304207989472</v>
      </c>
      <c r="JJ99" s="168"/>
      <c r="JK99" s="219">
        <v>73.760847235328981</v>
      </c>
      <c r="JL99" s="168"/>
      <c r="JM99" s="219">
        <v>114.62592690741462</v>
      </c>
      <c r="JN99" s="168"/>
      <c r="JO99" s="322"/>
      <c r="JP99" s="21" t="s">
        <v>13</v>
      </c>
      <c r="JQ99" s="219">
        <v>85.280360502996515</v>
      </c>
      <c r="JR99" s="168"/>
      <c r="JS99" s="219">
        <v>90.63015577767338</v>
      </c>
      <c r="JT99" s="168"/>
      <c r="JU99" s="219">
        <v>82.18744538072049</v>
      </c>
      <c r="JV99" s="168"/>
      <c r="JW99" s="322"/>
      <c r="JX99" s="21" t="s">
        <v>13</v>
      </c>
      <c r="JY99" s="219">
        <v>79.978125653849148</v>
      </c>
      <c r="JZ99" s="168"/>
      <c r="KA99" s="219">
        <v>79.344450233876444</v>
      </c>
      <c r="KB99" s="168"/>
      <c r="KC99" s="219">
        <v>72.630886190524322</v>
      </c>
      <c r="KD99" s="168"/>
      <c r="KE99" s="322"/>
      <c r="KF99" s="21" t="s">
        <v>13</v>
      </c>
      <c r="KG99" s="219">
        <v>164.27936148259218</v>
      </c>
      <c r="KH99" s="168"/>
      <c r="KI99" s="219">
        <v>101.85647700521173</v>
      </c>
      <c r="KJ99" s="168"/>
      <c r="KK99" s="219">
        <v>82.870757612209061</v>
      </c>
      <c r="KL99" s="168"/>
      <c r="KM99" s="322"/>
      <c r="KN99" s="21" t="s">
        <v>13</v>
      </c>
      <c r="KO99" s="219">
        <v>72.889370864652065</v>
      </c>
      <c r="KP99" s="168"/>
      <c r="KQ99" s="219">
        <v>96.799975883736877</v>
      </c>
      <c r="KR99" s="168"/>
      <c r="KS99" s="219">
        <v>83.700957886512072</v>
      </c>
      <c r="KT99" s="168"/>
      <c r="KU99" s="322"/>
      <c r="KV99" s="21" t="s">
        <v>13</v>
      </c>
      <c r="KW99" s="219">
        <v>90.102762261389827</v>
      </c>
      <c r="KX99" s="168"/>
      <c r="KY99" s="219">
        <v>92.891961942047175</v>
      </c>
      <c r="KZ99" s="168"/>
      <c r="LA99" s="219">
        <v>67.372458324758995</v>
      </c>
      <c r="LB99" s="168"/>
      <c r="LC99" s="322"/>
      <c r="LD99" s="21" t="s">
        <v>13</v>
      </c>
      <c r="LE99" s="219">
        <v>84.056414885381429</v>
      </c>
      <c r="LF99" s="168"/>
      <c r="LG99" s="219">
        <v>98.252234879091262</v>
      </c>
      <c r="LH99" s="168"/>
      <c r="LI99" s="219">
        <v>101.87385080808167</v>
      </c>
      <c r="LJ99" s="168"/>
      <c r="LK99" s="322"/>
      <c r="LL99" s="21" t="s">
        <v>13</v>
      </c>
      <c r="LM99" s="219">
        <v>120.83280542755445</v>
      </c>
      <c r="LN99" s="168"/>
      <c r="LO99" s="219">
        <v>99.473007348379454</v>
      </c>
      <c r="LP99" s="168"/>
      <c r="LQ99" s="219">
        <v>80.921876894444992</v>
      </c>
      <c r="LR99" s="168"/>
      <c r="LS99" s="322"/>
      <c r="LT99" s="21" t="s">
        <v>13</v>
      </c>
      <c r="LU99" s="219">
        <v>70.824211183945323</v>
      </c>
      <c r="LV99" s="168"/>
      <c r="LW99" s="219">
        <v>108.14946640583256</v>
      </c>
      <c r="LX99" s="168"/>
      <c r="LY99" s="219">
        <v>97.950043268669276</v>
      </c>
      <c r="LZ99" s="168"/>
      <c r="MA99" s="322"/>
      <c r="MB99" s="21" t="s">
        <v>13</v>
      </c>
      <c r="MC99" s="219">
        <v>98.791253687228334</v>
      </c>
      <c r="MD99" s="168"/>
      <c r="ME99" s="219">
        <v>88.981695499260738</v>
      </c>
      <c r="MF99" s="168"/>
      <c r="MG99" s="219">
        <v>94.759330739432016</v>
      </c>
      <c r="MH99" s="168"/>
      <c r="MI99" s="322"/>
      <c r="MJ99" s="21" t="s">
        <v>13</v>
      </c>
      <c r="MK99" s="219">
        <v>102.89722530713166</v>
      </c>
      <c r="ML99" s="168"/>
      <c r="MM99" s="219">
        <v>99.191981516792836</v>
      </c>
      <c r="MN99" s="168"/>
      <c r="MO99" s="219">
        <v>128.31451207452528</v>
      </c>
      <c r="MP99" s="168"/>
    </row>
    <row r="100" spans="1:354" ht="15" hidden="1" customHeight="1">
      <c r="A100" s="322"/>
      <c r="B100" s="21" t="s">
        <v>14</v>
      </c>
      <c r="C100" s="219">
        <v>107.74430867399897</v>
      </c>
      <c r="D100" s="168"/>
      <c r="E100" s="438">
        <v>111.44803394146872</v>
      </c>
      <c r="F100" s="168"/>
      <c r="G100" s="438">
        <v>104.2422066742525</v>
      </c>
      <c r="H100" s="168"/>
      <c r="I100" s="322"/>
      <c r="J100" s="21" t="s">
        <v>14</v>
      </c>
      <c r="K100" s="219">
        <v>89.883695031075874</v>
      </c>
      <c r="L100" s="168"/>
      <c r="M100" s="219">
        <v>85.416686283887941</v>
      </c>
      <c r="N100" s="168"/>
      <c r="O100" s="219">
        <v>92.84294653824459</v>
      </c>
      <c r="P100" s="168"/>
      <c r="Q100" s="322"/>
      <c r="R100" s="21" t="s">
        <v>14</v>
      </c>
      <c r="S100" s="219">
        <v>90.193115144919332</v>
      </c>
      <c r="T100" s="168"/>
      <c r="U100" s="219">
        <v>98.929765596631555</v>
      </c>
      <c r="V100" s="168"/>
      <c r="W100" s="219">
        <v>107.33266889270162</v>
      </c>
      <c r="X100" s="168"/>
      <c r="Y100" s="322"/>
      <c r="Z100" s="21" t="s">
        <v>14</v>
      </c>
      <c r="AA100" s="219">
        <v>98.132155375297685</v>
      </c>
      <c r="AB100" s="168"/>
      <c r="AC100" s="219">
        <v>104.61227900904549</v>
      </c>
      <c r="AD100" s="168"/>
      <c r="AE100" s="219">
        <v>98.245869793324886</v>
      </c>
      <c r="AF100" s="168"/>
      <c r="AG100" s="322"/>
      <c r="AH100" s="21" t="s">
        <v>14</v>
      </c>
      <c r="AI100" s="219">
        <v>97.087509678707789</v>
      </c>
      <c r="AJ100" s="168"/>
      <c r="AK100" s="219">
        <v>93.525870518185187</v>
      </c>
      <c r="AL100" s="168"/>
      <c r="AM100" s="219">
        <v>79.136056725753534</v>
      </c>
      <c r="AN100" s="168"/>
      <c r="AO100" s="322"/>
      <c r="AP100" s="21" t="s">
        <v>14</v>
      </c>
      <c r="AQ100" s="219">
        <v>98.809513592305791</v>
      </c>
      <c r="AR100" s="168"/>
      <c r="AS100" s="219">
        <v>105.53496366968687</v>
      </c>
      <c r="AT100" s="168"/>
      <c r="AU100" s="219">
        <v>92.287985574077766</v>
      </c>
      <c r="AV100" s="168"/>
      <c r="AW100" s="322"/>
      <c r="AX100" s="21" t="s">
        <v>14</v>
      </c>
      <c r="AY100" s="219">
        <v>96.015272690657255</v>
      </c>
      <c r="AZ100" s="168"/>
      <c r="BA100" s="219">
        <v>99.924181183447914</v>
      </c>
      <c r="BB100" s="168"/>
      <c r="BC100" s="219">
        <v>88.553403656993098</v>
      </c>
      <c r="BD100" s="168"/>
      <c r="BE100" s="322"/>
      <c r="BF100" s="21" t="s">
        <v>14</v>
      </c>
      <c r="BG100" s="219">
        <v>94.824462826337594</v>
      </c>
      <c r="BH100" s="168"/>
      <c r="BI100" s="219">
        <v>92.495281465827787</v>
      </c>
      <c r="BJ100" s="168"/>
      <c r="BK100" s="219">
        <v>87.85159681266714</v>
      </c>
      <c r="BL100" s="168"/>
      <c r="BM100" s="322"/>
      <c r="BN100" s="21" t="s">
        <v>14</v>
      </c>
      <c r="BO100" s="219">
        <v>101.88209537349024</v>
      </c>
      <c r="BP100" s="168"/>
      <c r="BQ100" s="433">
        <v>101.33513953979197</v>
      </c>
      <c r="BR100" s="168"/>
      <c r="BS100" s="219">
        <v>86.369933840798808</v>
      </c>
      <c r="BT100" s="168"/>
      <c r="BU100" s="322"/>
      <c r="BV100" s="21" t="s">
        <v>14</v>
      </c>
      <c r="BW100" s="219">
        <v>100.96518701867313</v>
      </c>
      <c r="BX100" s="168"/>
      <c r="BY100" s="219">
        <v>101.32562439666383</v>
      </c>
      <c r="BZ100" s="168"/>
      <c r="CA100" s="219">
        <v>118.50107706935452</v>
      </c>
      <c r="CB100" s="168"/>
      <c r="CC100" s="322"/>
      <c r="CD100" s="21" t="s">
        <v>14</v>
      </c>
      <c r="CE100" s="219">
        <v>99.572360022487487</v>
      </c>
      <c r="CF100" s="168"/>
      <c r="CG100" s="219">
        <v>100.68958027956263</v>
      </c>
      <c r="CH100" s="168"/>
      <c r="CI100" s="219">
        <v>94.821703452319539</v>
      </c>
      <c r="CJ100" s="168"/>
      <c r="CK100" s="322"/>
      <c r="CL100" s="21" t="s">
        <v>14</v>
      </c>
      <c r="CM100" s="219">
        <v>81.505701082926805</v>
      </c>
      <c r="CN100" s="168"/>
      <c r="CO100" s="219">
        <v>90.234125579085003</v>
      </c>
      <c r="CP100" s="168"/>
      <c r="CQ100" s="219">
        <v>102.64883018172716</v>
      </c>
      <c r="CR100" s="168"/>
      <c r="CS100" s="322"/>
      <c r="CT100" s="21" t="s">
        <v>14</v>
      </c>
      <c r="CU100" s="219">
        <v>86.945286287620917</v>
      </c>
      <c r="CV100" s="168"/>
      <c r="CW100" s="219">
        <v>120.49980005669187</v>
      </c>
      <c r="CX100" s="168"/>
      <c r="CY100" s="219">
        <v>104.49763572872865</v>
      </c>
      <c r="CZ100" s="168"/>
      <c r="DA100" s="322"/>
      <c r="DB100" s="21" t="s">
        <v>14</v>
      </c>
      <c r="DC100" s="219">
        <v>100.40780876980443</v>
      </c>
      <c r="DD100" s="168"/>
      <c r="DE100" s="219">
        <v>94.020354705611211</v>
      </c>
      <c r="DF100" s="168"/>
      <c r="DG100" s="219">
        <v>111.59731672944105</v>
      </c>
      <c r="DH100" s="168"/>
      <c r="DI100" s="322"/>
      <c r="DJ100" s="21" t="s">
        <v>14</v>
      </c>
      <c r="DK100" s="219">
        <v>101.45763834415195</v>
      </c>
      <c r="DL100" s="168"/>
      <c r="DM100" s="219">
        <v>108.41856070672847</v>
      </c>
      <c r="DN100" s="168"/>
      <c r="DO100" s="219">
        <v>98.382076746504126</v>
      </c>
      <c r="DP100" s="168"/>
      <c r="DQ100" s="322"/>
      <c r="DR100" s="21" t="s">
        <v>14</v>
      </c>
      <c r="DS100" s="219">
        <v>101.80100761608392</v>
      </c>
      <c r="DT100" s="168"/>
      <c r="DU100" s="219">
        <v>80.887166884874247</v>
      </c>
      <c r="DV100" s="168"/>
      <c r="DW100" s="219">
        <v>96.113994780331197</v>
      </c>
      <c r="DX100" s="168"/>
      <c r="DY100" s="322"/>
      <c r="DZ100" s="21" t="s">
        <v>14</v>
      </c>
      <c r="EA100" s="219">
        <v>106.9913642609248</v>
      </c>
      <c r="EB100" s="168"/>
      <c r="EC100" s="219">
        <v>94.738772037406733</v>
      </c>
      <c r="ED100" s="168"/>
      <c r="EE100" s="219">
        <v>102.9954938604146</v>
      </c>
      <c r="EF100" s="168"/>
      <c r="EG100" s="322"/>
      <c r="EH100" s="21" t="s">
        <v>14</v>
      </c>
      <c r="EI100" s="219">
        <v>94.872189302450764</v>
      </c>
      <c r="EJ100" s="168"/>
      <c r="EK100" s="219">
        <v>94.085514493465979</v>
      </c>
      <c r="EL100" s="168"/>
      <c r="EM100" s="219">
        <v>105.10602296719441</v>
      </c>
      <c r="EN100" s="168"/>
      <c r="EO100" s="322"/>
      <c r="EP100" s="21" t="s">
        <v>14</v>
      </c>
      <c r="EQ100" s="219">
        <v>107.7818582998501</v>
      </c>
      <c r="ER100" s="168"/>
      <c r="ES100" s="219">
        <v>108.45068490532262</v>
      </c>
      <c r="ET100" s="168"/>
      <c r="EU100" s="219">
        <v>109.79349799140716</v>
      </c>
      <c r="EV100" s="168"/>
      <c r="EW100" s="322"/>
      <c r="EX100" s="21" t="s">
        <v>14</v>
      </c>
      <c r="EY100" s="219">
        <v>93.682456354172032</v>
      </c>
      <c r="EZ100" s="168"/>
      <c r="FA100" s="219">
        <v>91.858610565434901</v>
      </c>
      <c r="FB100" s="168"/>
      <c r="FC100" s="219">
        <v>94.756856464286059</v>
      </c>
      <c r="FD100" s="168"/>
      <c r="FE100" s="322"/>
      <c r="FF100" s="21" t="s">
        <v>14</v>
      </c>
      <c r="FG100" s="219">
        <v>115.60621536578296</v>
      </c>
      <c r="FH100" s="168"/>
      <c r="FI100" s="219">
        <v>93.257723276733273</v>
      </c>
      <c r="FJ100" s="168"/>
      <c r="FK100" s="219">
        <v>100.92079576762107</v>
      </c>
      <c r="FL100" s="168"/>
      <c r="FM100" s="322"/>
      <c r="FN100" s="21" t="s">
        <v>14</v>
      </c>
      <c r="FO100" s="219">
        <v>107.01739350619928</v>
      </c>
      <c r="FP100" s="168"/>
      <c r="FQ100" s="219">
        <v>103.95477614122051</v>
      </c>
      <c r="FR100" s="168"/>
      <c r="FS100" s="219">
        <v>96.924573644252007</v>
      </c>
      <c r="FT100" s="168"/>
      <c r="FU100" s="322"/>
      <c r="FV100" s="21" t="s">
        <v>14</v>
      </c>
      <c r="FW100" s="219">
        <v>94.483023004037634</v>
      </c>
      <c r="FX100" s="168"/>
      <c r="FY100" s="219">
        <v>77.0718049351768</v>
      </c>
      <c r="FZ100" s="168"/>
      <c r="GA100" s="219">
        <v>86.796145218079644</v>
      </c>
      <c r="GB100" s="168"/>
      <c r="GC100" s="322"/>
      <c r="GD100" s="21" t="s">
        <v>14</v>
      </c>
      <c r="GE100" s="219">
        <v>102.05694058209502</v>
      </c>
      <c r="GF100" s="168"/>
      <c r="GG100" s="219">
        <v>93.760121698069909</v>
      </c>
      <c r="GH100" s="168"/>
      <c r="GI100" s="219">
        <v>113.52599905209972</v>
      </c>
      <c r="GJ100" s="168"/>
      <c r="GK100" s="322"/>
      <c r="GL100" s="21" t="s">
        <v>14</v>
      </c>
      <c r="GM100" s="219">
        <v>95.024306427378377</v>
      </c>
      <c r="GN100" s="168"/>
      <c r="GO100" s="219">
        <v>86.33638123475869</v>
      </c>
      <c r="GP100" s="168"/>
      <c r="GQ100" s="219">
        <v>93.256742072412422</v>
      </c>
      <c r="GR100" s="168"/>
      <c r="GS100" s="322"/>
      <c r="GT100" s="21" t="s">
        <v>14</v>
      </c>
      <c r="GU100" s="219">
        <v>120.2578032081049</v>
      </c>
      <c r="GV100" s="168"/>
      <c r="GW100" s="219">
        <v>100.96612485129562</v>
      </c>
      <c r="GX100" s="168"/>
      <c r="GY100" s="219">
        <v>102.57747238281091</v>
      </c>
      <c r="GZ100" s="168"/>
      <c r="HA100" s="322"/>
      <c r="HB100" s="21" t="s">
        <v>14</v>
      </c>
      <c r="HC100" s="219">
        <v>98.847635791337382</v>
      </c>
      <c r="HD100" s="168"/>
      <c r="HE100" s="219">
        <v>91.87327678507981</v>
      </c>
      <c r="HF100" s="168"/>
      <c r="HG100" s="219">
        <v>96.397758359782557</v>
      </c>
      <c r="HH100" s="168"/>
      <c r="HI100" s="322"/>
      <c r="HJ100" s="21" t="s">
        <v>14</v>
      </c>
      <c r="HK100" s="219">
        <v>106.96653589120014</v>
      </c>
      <c r="HL100" s="168"/>
      <c r="HM100" s="219">
        <v>110.69913438967828</v>
      </c>
      <c r="HN100" s="168"/>
      <c r="HO100" s="219">
        <v>93.54685024894421</v>
      </c>
      <c r="HP100" s="168"/>
      <c r="HQ100" s="322"/>
      <c r="HR100" s="21" t="s">
        <v>14</v>
      </c>
      <c r="HS100" s="219">
        <v>92.916682425944359</v>
      </c>
      <c r="HT100" s="168"/>
      <c r="HU100" s="219">
        <v>115.69240697807125</v>
      </c>
      <c r="HV100" s="168"/>
      <c r="HW100" s="219">
        <v>97.754474113999819</v>
      </c>
      <c r="HX100" s="168"/>
      <c r="HY100" s="322"/>
      <c r="HZ100" s="21" t="s">
        <v>14</v>
      </c>
      <c r="IA100" s="219">
        <v>120.74749585873923</v>
      </c>
      <c r="IB100" s="168"/>
      <c r="IC100" s="219">
        <v>81.300474241635854</v>
      </c>
      <c r="ID100" s="168"/>
      <c r="IE100" s="219">
        <v>99.010764903982306</v>
      </c>
      <c r="IF100" s="168"/>
      <c r="IG100" s="322"/>
      <c r="IH100" s="21" t="s">
        <v>14</v>
      </c>
      <c r="II100" s="219">
        <v>114.53147088622184</v>
      </c>
      <c r="IJ100" s="168"/>
      <c r="IK100" s="219">
        <v>76.808093239871056</v>
      </c>
      <c r="IL100" s="168"/>
      <c r="IM100" s="219">
        <v>90.660044155063815</v>
      </c>
      <c r="IN100" s="168"/>
      <c r="IO100" s="219">
        <v>106.84625054301694</v>
      </c>
      <c r="IP100" s="168"/>
      <c r="IQ100" s="322"/>
      <c r="IR100" s="21" t="s">
        <v>14</v>
      </c>
      <c r="IS100" s="219">
        <v>102.63405474641935</v>
      </c>
      <c r="IT100" s="168"/>
      <c r="IU100" s="219">
        <v>94.714474004839829</v>
      </c>
      <c r="IV100" s="168"/>
      <c r="IW100" s="219">
        <v>95.802814496593172</v>
      </c>
      <c r="IX100" s="168"/>
      <c r="IY100" s="322"/>
      <c r="IZ100" s="21" t="s">
        <v>14</v>
      </c>
      <c r="JA100" s="219">
        <v>107.49079320206312</v>
      </c>
      <c r="JB100" s="168"/>
      <c r="JC100" s="219">
        <v>102.3782879870885</v>
      </c>
      <c r="JD100" s="168"/>
      <c r="JE100" s="219">
        <v>105.1371066093182</v>
      </c>
      <c r="JF100" s="168"/>
      <c r="JG100" s="322"/>
      <c r="JH100" s="21" t="s">
        <v>14</v>
      </c>
      <c r="JI100" s="219">
        <v>105.40475142388398</v>
      </c>
      <c r="JJ100" s="168"/>
      <c r="JK100" s="219">
        <v>83.700727962572188</v>
      </c>
      <c r="JL100" s="168"/>
      <c r="JM100" s="219">
        <v>177.46590556943428</v>
      </c>
      <c r="JN100" s="168"/>
      <c r="JO100" s="322"/>
      <c r="JP100" s="21" t="s">
        <v>14</v>
      </c>
      <c r="JQ100" s="219">
        <v>86.192303265692331</v>
      </c>
      <c r="JR100" s="168"/>
      <c r="JS100" s="219">
        <v>96.520332329256689</v>
      </c>
      <c r="JT100" s="168"/>
      <c r="JU100" s="219">
        <v>77.024566714010504</v>
      </c>
      <c r="JV100" s="168"/>
      <c r="JW100" s="322"/>
      <c r="JX100" s="21" t="s">
        <v>14</v>
      </c>
      <c r="JY100" s="219">
        <v>119.24134520825363</v>
      </c>
      <c r="JZ100" s="168"/>
      <c r="KA100" s="219">
        <v>63.650468666362549</v>
      </c>
      <c r="KB100" s="168"/>
      <c r="KC100" s="219">
        <v>102.38846201790433</v>
      </c>
      <c r="KD100" s="168"/>
      <c r="KE100" s="322"/>
      <c r="KF100" s="21" t="s">
        <v>14</v>
      </c>
      <c r="KG100" s="219">
        <v>97.476278198959903</v>
      </c>
      <c r="KH100" s="168"/>
      <c r="KI100" s="219">
        <v>142.34759003113146</v>
      </c>
      <c r="KJ100" s="168"/>
      <c r="KK100" s="219">
        <v>86.394290868442823</v>
      </c>
      <c r="KL100" s="168"/>
      <c r="KM100" s="322"/>
      <c r="KN100" s="21" t="s">
        <v>14</v>
      </c>
      <c r="KO100" s="219">
        <v>77.97273791791936</v>
      </c>
      <c r="KP100" s="168"/>
      <c r="KQ100" s="219">
        <v>95.034691980154363</v>
      </c>
      <c r="KR100" s="168"/>
      <c r="KS100" s="219">
        <v>107.56062731148762</v>
      </c>
      <c r="KT100" s="168"/>
      <c r="KU100" s="322"/>
      <c r="KV100" s="21" t="s">
        <v>14</v>
      </c>
      <c r="KW100" s="219">
        <v>107.37352517041219</v>
      </c>
      <c r="KX100" s="168"/>
      <c r="KY100" s="219">
        <v>105.11552775558251</v>
      </c>
      <c r="KZ100" s="168"/>
      <c r="LA100" s="219">
        <v>93.360862848698929</v>
      </c>
      <c r="LB100" s="168"/>
      <c r="LC100" s="322"/>
      <c r="LD100" s="21" t="s">
        <v>14</v>
      </c>
      <c r="LE100" s="219">
        <v>98.116003046472812</v>
      </c>
      <c r="LF100" s="168"/>
      <c r="LG100" s="219">
        <v>125.29228439593196</v>
      </c>
      <c r="LH100" s="168"/>
      <c r="LI100" s="219">
        <v>120.20286131668479</v>
      </c>
      <c r="LJ100" s="168"/>
      <c r="LK100" s="322"/>
      <c r="LL100" s="21" t="s">
        <v>14</v>
      </c>
      <c r="LM100" s="219">
        <v>123.35969041829597</v>
      </c>
      <c r="LN100" s="168"/>
      <c r="LO100" s="219">
        <v>120.43808313138618</v>
      </c>
      <c r="LP100" s="168"/>
      <c r="LQ100" s="219">
        <v>120.04502941202932</v>
      </c>
      <c r="LR100" s="168"/>
      <c r="LS100" s="322"/>
      <c r="LT100" s="21" t="s">
        <v>14</v>
      </c>
      <c r="LU100" s="219">
        <v>96.792112482763429</v>
      </c>
      <c r="LV100" s="168"/>
      <c r="LW100" s="219">
        <v>84.856867322443222</v>
      </c>
      <c r="LX100" s="168"/>
      <c r="LY100" s="219">
        <v>113.31669620968388</v>
      </c>
      <c r="LZ100" s="168"/>
      <c r="MA100" s="322"/>
      <c r="MB100" s="21" t="s">
        <v>14</v>
      </c>
      <c r="MC100" s="219">
        <v>95.902664646794875</v>
      </c>
      <c r="MD100" s="168"/>
      <c r="ME100" s="219">
        <v>98.093064313583682</v>
      </c>
      <c r="MF100" s="168"/>
      <c r="MG100" s="219">
        <v>112.20857597590623</v>
      </c>
      <c r="MH100" s="168"/>
      <c r="MI100" s="322"/>
      <c r="MJ100" s="21" t="s">
        <v>14</v>
      </c>
      <c r="MK100" s="219">
        <v>113.11537803251839</v>
      </c>
      <c r="ML100" s="168"/>
      <c r="MM100" s="219">
        <v>92.639195643676828</v>
      </c>
      <c r="MN100" s="168"/>
      <c r="MO100" s="219">
        <v>119.45549501392152</v>
      </c>
      <c r="MP100" s="168"/>
    </row>
    <row r="101" spans="1:354" ht="15" hidden="1" customHeight="1">
      <c r="A101" s="322"/>
      <c r="B101" s="21" t="s">
        <v>15</v>
      </c>
      <c r="C101" s="219">
        <v>96.05061981033657</v>
      </c>
      <c r="D101" s="168"/>
      <c r="E101" s="438">
        <v>100.31408423055375</v>
      </c>
      <c r="F101" s="168"/>
      <c r="G101" s="438">
        <v>92.019249718436996</v>
      </c>
      <c r="H101" s="168"/>
      <c r="I101" s="322"/>
      <c r="J101" s="21" t="s">
        <v>15</v>
      </c>
      <c r="K101" s="219">
        <v>101.80323350237175</v>
      </c>
      <c r="L101" s="168"/>
      <c r="M101" s="219">
        <v>112.27710141523187</v>
      </c>
      <c r="N101" s="168"/>
      <c r="O101" s="219">
        <v>96.007633628029339</v>
      </c>
      <c r="P101" s="168"/>
      <c r="Q101" s="322"/>
      <c r="R101" s="21" t="s">
        <v>15</v>
      </c>
      <c r="S101" s="219">
        <v>92.250659320054012</v>
      </c>
      <c r="T101" s="168"/>
      <c r="U101" s="219">
        <v>96.699125426149152</v>
      </c>
      <c r="V101" s="168"/>
      <c r="W101" s="219">
        <v>105.5679532094141</v>
      </c>
      <c r="X101" s="168"/>
      <c r="Y101" s="322"/>
      <c r="Z101" s="21" t="s">
        <v>15</v>
      </c>
      <c r="AA101" s="219">
        <v>104.09029395139872</v>
      </c>
      <c r="AB101" s="168"/>
      <c r="AC101" s="219">
        <v>94.505247084241148</v>
      </c>
      <c r="AD101" s="168"/>
      <c r="AE101" s="219">
        <v>91.653616132626851</v>
      </c>
      <c r="AF101" s="168"/>
      <c r="AG101" s="322"/>
      <c r="AH101" s="21" t="s">
        <v>15</v>
      </c>
      <c r="AI101" s="219">
        <v>100.85790110060786</v>
      </c>
      <c r="AJ101" s="168"/>
      <c r="AK101" s="219">
        <v>92.503830730274871</v>
      </c>
      <c r="AL101" s="168"/>
      <c r="AM101" s="219">
        <v>76.503400957764271</v>
      </c>
      <c r="AN101" s="168"/>
      <c r="AO101" s="322"/>
      <c r="AP101" s="21" t="s">
        <v>15</v>
      </c>
      <c r="AQ101" s="219">
        <v>97.541818328308779</v>
      </c>
      <c r="AR101" s="168"/>
      <c r="AS101" s="219">
        <v>109.11252963846385</v>
      </c>
      <c r="AT101" s="168"/>
      <c r="AU101" s="219">
        <v>93.265215113078966</v>
      </c>
      <c r="AV101" s="168"/>
      <c r="AW101" s="322"/>
      <c r="AX101" s="21" t="s">
        <v>15</v>
      </c>
      <c r="AY101" s="219">
        <v>106.26031538054268</v>
      </c>
      <c r="AZ101" s="168"/>
      <c r="BA101" s="219">
        <v>101.16752836902957</v>
      </c>
      <c r="BB101" s="168"/>
      <c r="BC101" s="219">
        <v>92.150596987635623</v>
      </c>
      <c r="BD101" s="168"/>
      <c r="BE101" s="322"/>
      <c r="BF101" s="21" t="s">
        <v>15</v>
      </c>
      <c r="BG101" s="219">
        <v>101.67991415891295</v>
      </c>
      <c r="BH101" s="168"/>
      <c r="BI101" s="219">
        <v>94.81094024524441</v>
      </c>
      <c r="BJ101" s="168"/>
      <c r="BK101" s="219">
        <v>95.837684434711846</v>
      </c>
      <c r="BL101" s="168"/>
      <c r="BM101" s="322"/>
      <c r="BN101" s="21" t="s">
        <v>15</v>
      </c>
      <c r="BO101" s="219">
        <v>103.35888895981891</v>
      </c>
      <c r="BP101" s="168"/>
      <c r="BQ101" s="433">
        <v>102.84567553255594</v>
      </c>
      <c r="BR101" s="168"/>
      <c r="BS101" s="219">
        <v>94.899003116126991</v>
      </c>
      <c r="BT101" s="168"/>
      <c r="BU101" s="322"/>
      <c r="BV101" s="21" t="s">
        <v>15</v>
      </c>
      <c r="BW101" s="219">
        <v>102.48440169058331</v>
      </c>
      <c r="BX101" s="168"/>
      <c r="BY101" s="219">
        <v>97.639826626634417</v>
      </c>
      <c r="BZ101" s="168"/>
      <c r="CA101" s="219">
        <v>118.24368779113584</v>
      </c>
      <c r="CB101" s="168"/>
      <c r="CC101" s="322"/>
      <c r="CD101" s="21" t="s">
        <v>15</v>
      </c>
      <c r="CE101" s="219">
        <v>94.288739051483532</v>
      </c>
      <c r="CF101" s="168"/>
      <c r="CG101" s="219">
        <v>109.48487472452484</v>
      </c>
      <c r="CH101" s="168"/>
      <c r="CI101" s="219">
        <v>100.43800558849134</v>
      </c>
      <c r="CJ101" s="168"/>
      <c r="CK101" s="322"/>
      <c r="CL101" s="21" t="s">
        <v>15</v>
      </c>
      <c r="CM101" s="219">
        <v>86.146730660907338</v>
      </c>
      <c r="CN101" s="168"/>
      <c r="CO101" s="219">
        <v>92.06082969433217</v>
      </c>
      <c r="CP101" s="168"/>
      <c r="CQ101" s="219">
        <v>111.53844860323645</v>
      </c>
      <c r="CR101" s="168"/>
      <c r="CS101" s="322"/>
      <c r="CT101" s="21" t="s">
        <v>15</v>
      </c>
      <c r="CU101" s="219">
        <v>90.856887261382937</v>
      </c>
      <c r="CV101" s="168"/>
      <c r="CW101" s="219">
        <v>127.59895812952811</v>
      </c>
      <c r="CX101" s="168"/>
      <c r="CY101" s="219">
        <v>90.947948178454368</v>
      </c>
      <c r="CZ101" s="168"/>
      <c r="DA101" s="322"/>
      <c r="DB101" s="21" t="s">
        <v>15</v>
      </c>
      <c r="DC101" s="219">
        <v>97.982930968931512</v>
      </c>
      <c r="DD101" s="168"/>
      <c r="DE101" s="219">
        <v>107.79732901398819</v>
      </c>
      <c r="DF101" s="168"/>
      <c r="DG101" s="219">
        <v>97.627838158130672</v>
      </c>
      <c r="DH101" s="168"/>
      <c r="DI101" s="322"/>
      <c r="DJ101" s="21" t="s">
        <v>15</v>
      </c>
      <c r="DK101" s="219">
        <v>100.22467117702263</v>
      </c>
      <c r="DL101" s="168"/>
      <c r="DM101" s="219">
        <v>93.885177134548584</v>
      </c>
      <c r="DN101" s="168"/>
      <c r="DO101" s="219">
        <v>107.29245384004298</v>
      </c>
      <c r="DP101" s="168"/>
      <c r="DQ101" s="322"/>
      <c r="DR101" s="21" t="s">
        <v>15</v>
      </c>
      <c r="DS101" s="219">
        <v>97.901371160315207</v>
      </c>
      <c r="DT101" s="168"/>
      <c r="DU101" s="219">
        <v>103.08793756734829</v>
      </c>
      <c r="DV101" s="168"/>
      <c r="DW101" s="219">
        <v>96.378049370870698</v>
      </c>
      <c r="DX101" s="168"/>
      <c r="DY101" s="322"/>
      <c r="DZ101" s="21" t="s">
        <v>15</v>
      </c>
      <c r="EA101" s="219">
        <v>91.09023789369968</v>
      </c>
      <c r="EB101" s="168"/>
      <c r="EC101" s="219">
        <v>110.77914335802245</v>
      </c>
      <c r="ED101" s="168"/>
      <c r="EE101" s="219">
        <v>91.723408861728331</v>
      </c>
      <c r="EF101" s="168"/>
      <c r="EG101" s="322"/>
      <c r="EH101" s="21" t="s">
        <v>15</v>
      </c>
      <c r="EI101" s="219">
        <v>97.876391273199488</v>
      </c>
      <c r="EJ101" s="168"/>
      <c r="EK101" s="219">
        <v>111.97069539152503</v>
      </c>
      <c r="EL101" s="168"/>
      <c r="EM101" s="219">
        <v>101.45774119857445</v>
      </c>
      <c r="EN101" s="168"/>
      <c r="EO101" s="322"/>
      <c r="EP101" s="21" t="s">
        <v>15</v>
      </c>
      <c r="EQ101" s="219">
        <v>100.47643880443177</v>
      </c>
      <c r="ER101" s="168"/>
      <c r="ES101" s="219">
        <v>105.2035165529451</v>
      </c>
      <c r="ET101" s="168"/>
      <c r="EU101" s="219">
        <v>95.174909958054172</v>
      </c>
      <c r="EV101" s="168"/>
      <c r="EW101" s="322"/>
      <c r="EX101" s="21" t="s">
        <v>15</v>
      </c>
      <c r="EY101" s="219">
        <v>83.452655239525299</v>
      </c>
      <c r="EZ101" s="168"/>
      <c r="FA101" s="219">
        <v>94.298125003547497</v>
      </c>
      <c r="FB101" s="168"/>
      <c r="FC101" s="219">
        <v>80.252203043173196</v>
      </c>
      <c r="FD101" s="168"/>
      <c r="FE101" s="322"/>
      <c r="FF101" s="21" t="s">
        <v>15</v>
      </c>
      <c r="FG101" s="219">
        <v>97.227699303810354</v>
      </c>
      <c r="FH101" s="168"/>
      <c r="FI101" s="219">
        <v>101.74562558891705</v>
      </c>
      <c r="FJ101" s="168"/>
      <c r="FK101" s="219">
        <v>105.14843078125193</v>
      </c>
      <c r="FL101" s="168"/>
      <c r="FM101" s="322"/>
      <c r="FN101" s="21" t="s">
        <v>15</v>
      </c>
      <c r="FO101" s="219">
        <v>103.23695150958326</v>
      </c>
      <c r="FP101" s="168"/>
      <c r="FQ101" s="219">
        <v>101.86643069821208</v>
      </c>
      <c r="FR101" s="168"/>
      <c r="FS101" s="219">
        <v>86.627907669387199</v>
      </c>
      <c r="FT101" s="168"/>
      <c r="FU101" s="322"/>
      <c r="FV101" s="21" t="s">
        <v>15</v>
      </c>
      <c r="FW101" s="219">
        <v>95.433648259035195</v>
      </c>
      <c r="FX101" s="168"/>
      <c r="FY101" s="219">
        <v>78.617629580748343</v>
      </c>
      <c r="FZ101" s="168"/>
      <c r="GA101" s="219">
        <v>81.817276452709663</v>
      </c>
      <c r="GB101" s="168"/>
      <c r="GC101" s="322"/>
      <c r="GD101" s="21" t="s">
        <v>15</v>
      </c>
      <c r="GE101" s="219">
        <v>97.432795480750372</v>
      </c>
      <c r="GF101" s="168"/>
      <c r="GG101" s="219">
        <v>97.932224212383105</v>
      </c>
      <c r="GH101" s="168"/>
      <c r="GI101" s="219">
        <v>96.069848822701928</v>
      </c>
      <c r="GJ101" s="168"/>
      <c r="GK101" s="322"/>
      <c r="GL101" s="21" t="s">
        <v>15</v>
      </c>
      <c r="GM101" s="219">
        <v>90.258093712169824</v>
      </c>
      <c r="GN101" s="168"/>
      <c r="GO101" s="219">
        <v>82.653957310868023</v>
      </c>
      <c r="GP101" s="168"/>
      <c r="GQ101" s="219">
        <v>92.916249070116635</v>
      </c>
      <c r="GR101" s="168"/>
      <c r="GS101" s="322"/>
      <c r="GT101" s="21" t="s">
        <v>15</v>
      </c>
      <c r="GU101" s="219">
        <v>94.081620501569816</v>
      </c>
      <c r="GV101" s="168"/>
      <c r="GW101" s="219">
        <v>108.86811905813227</v>
      </c>
      <c r="GX101" s="168"/>
      <c r="GY101" s="219">
        <v>89.706959051587333</v>
      </c>
      <c r="GZ101" s="168"/>
      <c r="HA101" s="322"/>
      <c r="HB101" s="21" t="s">
        <v>15</v>
      </c>
      <c r="HC101" s="219">
        <v>92.720136763501429</v>
      </c>
      <c r="HD101" s="168"/>
      <c r="HE101" s="219">
        <v>101.77808408931799</v>
      </c>
      <c r="HF101" s="168"/>
      <c r="HG101" s="219">
        <v>101.11184108547079</v>
      </c>
      <c r="HH101" s="168"/>
      <c r="HI101" s="322"/>
      <c r="HJ101" s="21" t="s">
        <v>15</v>
      </c>
      <c r="HK101" s="219">
        <v>111.45534380470532</v>
      </c>
      <c r="HL101" s="168"/>
      <c r="HM101" s="219">
        <v>111.48378578798881</v>
      </c>
      <c r="HN101" s="168"/>
      <c r="HO101" s="219">
        <v>93.368727554891237</v>
      </c>
      <c r="HP101" s="168"/>
      <c r="HQ101" s="322"/>
      <c r="HR101" s="21" t="s">
        <v>15</v>
      </c>
      <c r="HS101" s="219">
        <v>89.924994340144707</v>
      </c>
      <c r="HT101" s="168"/>
      <c r="HU101" s="219">
        <v>121.12688396428231</v>
      </c>
      <c r="HV101" s="168"/>
      <c r="HW101" s="219">
        <v>106.40298434902739</v>
      </c>
      <c r="HX101" s="168"/>
      <c r="HY101" s="322"/>
      <c r="HZ101" s="21" t="s">
        <v>15</v>
      </c>
      <c r="IA101" s="219">
        <v>77.941387886438449</v>
      </c>
      <c r="IB101" s="168"/>
      <c r="IC101" s="219">
        <v>99.051702283253647</v>
      </c>
      <c r="ID101" s="168"/>
      <c r="IE101" s="219">
        <v>106.14922045391947</v>
      </c>
      <c r="IF101" s="168"/>
      <c r="IG101" s="322"/>
      <c r="IH101" s="21" t="s">
        <v>15</v>
      </c>
      <c r="II101" s="219">
        <v>97.260263409755439</v>
      </c>
      <c r="IJ101" s="168"/>
      <c r="IK101" s="219">
        <v>111.24017547228716</v>
      </c>
      <c r="IL101" s="168"/>
      <c r="IM101" s="219">
        <v>87.66347512214881</v>
      </c>
      <c r="IN101" s="168"/>
      <c r="IO101" s="219">
        <v>122.3914991842377</v>
      </c>
      <c r="IP101" s="168"/>
      <c r="IQ101" s="322"/>
      <c r="IR101" s="21" t="s">
        <v>15</v>
      </c>
      <c r="IS101" s="219">
        <v>105.06065947173093</v>
      </c>
      <c r="IT101" s="168"/>
      <c r="IU101" s="219">
        <v>93.743726429748506</v>
      </c>
      <c r="IV101" s="168"/>
      <c r="IW101" s="219">
        <v>94.987502819599712</v>
      </c>
      <c r="IX101" s="168"/>
      <c r="IY101" s="322"/>
      <c r="IZ101" s="21" t="s">
        <v>15</v>
      </c>
      <c r="JA101" s="219">
        <v>108.67378698183649</v>
      </c>
      <c r="JB101" s="168"/>
      <c r="JC101" s="219">
        <v>96.418055223877474</v>
      </c>
      <c r="JD101" s="168"/>
      <c r="JE101" s="219">
        <v>88.86695668573293</v>
      </c>
      <c r="JF101" s="168"/>
      <c r="JG101" s="322"/>
      <c r="JH101" s="21" t="s">
        <v>15</v>
      </c>
      <c r="JI101" s="219">
        <v>100.25158646997923</v>
      </c>
      <c r="JJ101" s="168"/>
      <c r="JK101" s="219">
        <v>74.446231848915147</v>
      </c>
      <c r="JL101" s="168"/>
      <c r="JM101" s="219">
        <v>91.510923693516204</v>
      </c>
      <c r="JN101" s="168"/>
      <c r="JO101" s="322"/>
      <c r="JP101" s="21" t="s">
        <v>15</v>
      </c>
      <c r="JQ101" s="219">
        <v>97.368541688113297</v>
      </c>
      <c r="JR101" s="168"/>
      <c r="JS101" s="219">
        <v>121.03809471977581</v>
      </c>
      <c r="JT101" s="168"/>
      <c r="JU101" s="219">
        <v>90.299457967902285</v>
      </c>
      <c r="JV101" s="168"/>
      <c r="JW101" s="322"/>
      <c r="JX101" s="21" t="s">
        <v>15</v>
      </c>
      <c r="JY101" s="219">
        <v>113.14187956191843</v>
      </c>
      <c r="JZ101" s="168"/>
      <c r="KA101" s="219">
        <v>66.868213838671821</v>
      </c>
      <c r="KB101" s="168"/>
      <c r="KC101" s="219">
        <v>102.85154663249956</v>
      </c>
      <c r="KD101" s="168"/>
      <c r="KE101" s="322"/>
      <c r="KF101" s="21" t="s">
        <v>15</v>
      </c>
      <c r="KG101" s="219">
        <v>86.121217372079101</v>
      </c>
      <c r="KH101" s="168"/>
      <c r="KI101" s="219">
        <v>83.323799040613508</v>
      </c>
      <c r="KJ101" s="168"/>
      <c r="KK101" s="219">
        <v>83.631660200295642</v>
      </c>
      <c r="KL101" s="168"/>
      <c r="KM101" s="322"/>
      <c r="KN101" s="21" t="s">
        <v>15</v>
      </c>
      <c r="KO101" s="219">
        <v>81.350470928082316</v>
      </c>
      <c r="KP101" s="168"/>
      <c r="KQ101" s="219">
        <v>103.55660404162199</v>
      </c>
      <c r="KR101" s="168"/>
      <c r="KS101" s="219">
        <v>110.4146454246966</v>
      </c>
      <c r="KT101" s="168"/>
      <c r="KU101" s="322"/>
      <c r="KV101" s="21" t="s">
        <v>15</v>
      </c>
      <c r="KW101" s="219">
        <v>113.71378381725204</v>
      </c>
      <c r="KX101" s="168"/>
      <c r="KY101" s="219">
        <v>108.06230148285354</v>
      </c>
      <c r="KZ101" s="168"/>
      <c r="LA101" s="219">
        <v>77.939961304942315</v>
      </c>
      <c r="LB101" s="168"/>
      <c r="LC101" s="322"/>
      <c r="LD101" s="21" t="s">
        <v>15</v>
      </c>
      <c r="LE101" s="219">
        <v>86.403760280933412</v>
      </c>
      <c r="LF101" s="168"/>
      <c r="LG101" s="219">
        <v>136.15518158067755</v>
      </c>
      <c r="LH101" s="168"/>
      <c r="LI101" s="219">
        <v>117.68233522043872</v>
      </c>
      <c r="LJ101" s="168"/>
      <c r="LK101" s="322"/>
      <c r="LL101" s="21" t="s">
        <v>15</v>
      </c>
      <c r="LM101" s="219">
        <v>116.73613036948625</v>
      </c>
      <c r="LN101" s="168"/>
      <c r="LO101" s="219">
        <v>115.7830665544962</v>
      </c>
      <c r="LP101" s="168"/>
      <c r="LQ101" s="219">
        <v>149.84756149054181</v>
      </c>
      <c r="LR101" s="168"/>
      <c r="LS101" s="322"/>
      <c r="LT101" s="21" t="s">
        <v>15</v>
      </c>
      <c r="LU101" s="219">
        <v>92.815507345582191</v>
      </c>
      <c r="LV101" s="168"/>
      <c r="LW101" s="219">
        <v>70.141003532133027</v>
      </c>
      <c r="LX101" s="168"/>
      <c r="LY101" s="219">
        <v>121.32538407520278</v>
      </c>
      <c r="LZ101" s="168"/>
      <c r="MA101" s="322"/>
      <c r="MB101" s="21" t="s">
        <v>15</v>
      </c>
      <c r="MC101" s="219">
        <v>101.55025227297199</v>
      </c>
      <c r="MD101" s="168"/>
      <c r="ME101" s="219">
        <v>73.035856209271003</v>
      </c>
      <c r="MF101" s="168"/>
      <c r="MG101" s="219">
        <v>86.599675617986051</v>
      </c>
      <c r="MH101" s="168"/>
      <c r="MI101" s="322"/>
      <c r="MJ101" s="21" t="s">
        <v>15</v>
      </c>
      <c r="MK101" s="219">
        <v>98.497155000240568</v>
      </c>
      <c r="ML101" s="168"/>
      <c r="MM101" s="219">
        <v>91.546403444301163</v>
      </c>
      <c r="MN101" s="168"/>
      <c r="MO101" s="219">
        <v>86.093059524278672</v>
      </c>
      <c r="MP101" s="168"/>
    </row>
    <row r="102" spans="1:354" ht="15" hidden="1" customHeight="1">
      <c r="A102" s="322"/>
      <c r="B102" s="21" t="s">
        <v>16</v>
      </c>
      <c r="C102" s="219">
        <v>103.50392117902554</v>
      </c>
      <c r="D102" s="168"/>
      <c r="E102" s="438">
        <v>105.98089504646772</v>
      </c>
      <c r="F102" s="168"/>
      <c r="G102" s="438">
        <v>101.16178872911649</v>
      </c>
      <c r="H102" s="168"/>
      <c r="I102" s="322"/>
      <c r="J102" s="21" t="s">
        <v>16</v>
      </c>
      <c r="K102" s="219">
        <v>108.85403249974375</v>
      </c>
      <c r="L102" s="168"/>
      <c r="M102" s="219">
        <v>107.99337750773149</v>
      </c>
      <c r="N102" s="168"/>
      <c r="O102" s="219">
        <v>115.26251140035956</v>
      </c>
      <c r="P102" s="168"/>
      <c r="Q102" s="322"/>
      <c r="R102" s="21" t="s">
        <v>16</v>
      </c>
      <c r="S102" s="219">
        <v>92.375251519781727</v>
      </c>
      <c r="T102" s="168"/>
      <c r="U102" s="219">
        <v>92.52942543856534</v>
      </c>
      <c r="V102" s="168"/>
      <c r="W102" s="219">
        <v>99.946000122434071</v>
      </c>
      <c r="X102" s="168"/>
      <c r="Y102" s="322"/>
      <c r="Z102" s="21" t="s">
        <v>16</v>
      </c>
      <c r="AA102" s="219">
        <v>95.058636094622216</v>
      </c>
      <c r="AB102" s="168"/>
      <c r="AC102" s="219">
        <v>92.798828767657639</v>
      </c>
      <c r="AD102" s="168"/>
      <c r="AE102" s="219">
        <v>92.598217197363041</v>
      </c>
      <c r="AF102" s="168"/>
      <c r="AG102" s="322"/>
      <c r="AH102" s="21" t="s">
        <v>16</v>
      </c>
      <c r="AI102" s="219">
        <v>100.06446326799794</v>
      </c>
      <c r="AJ102" s="168"/>
      <c r="AK102" s="219">
        <v>92.623952662674895</v>
      </c>
      <c r="AL102" s="168"/>
      <c r="AM102" s="219">
        <v>83.128831650568614</v>
      </c>
      <c r="AN102" s="168"/>
      <c r="AO102" s="322"/>
      <c r="AP102" s="21" t="s">
        <v>16</v>
      </c>
      <c r="AQ102" s="219">
        <v>94.245661764022998</v>
      </c>
      <c r="AR102" s="168"/>
      <c r="AS102" s="219">
        <v>99.007964125109226</v>
      </c>
      <c r="AT102" s="168"/>
      <c r="AU102" s="219">
        <v>98.974843262205468</v>
      </c>
      <c r="AV102" s="168"/>
      <c r="AW102" s="322"/>
      <c r="AX102" s="21" t="s">
        <v>16</v>
      </c>
      <c r="AY102" s="219">
        <v>88.415102283008025</v>
      </c>
      <c r="AZ102" s="168"/>
      <c r="BA102" s="219">
        <v>106.27584905485033</v>
      </c>
      <c r="BB102" s="168"/>
      <c r="BC102" s="219">
        <v>95.264975081105078</v>
      </c>
      <c r="BD102" s="168"/>
      <c r="BE102" s="322"/>
      <c r="BF102" s="21" t="s">
        <v>16</v>
      </c>
      <c r="BG102" s="219">
        <v>99.331202048348288</v>
      </c>
      <c r="BH102" s="168"/>
      <c r="BI102" s="219">
        <v>99.478431696761206</v>
      </c>
      <c r="BJ102" s="168"/>
      <c r="BK102" s="219">
        <v>88.894872916038224</v>
      </c>
      <c r="BL102" s="168"/>
      <c r="BM102" s="322"/>
      <c r="BN102" s="21" t="s">
        <v>16</v>
      </c>
      <c r="BO102" s="219">
        <v>96.226016819607224</v>
      </c>
      <c r="BP102" s="168"/>
      <c r="BQ102" s="433">
        <v>97.810720183134023</v>
      </c>
      <c r="BR102" s="168"/>
      <c r="BS102" s="219">
        <v>102.18085634901014</v>
      </c>
      <c r="BT102" s="168"/>
      <c r="BU102" s="322"/>
      <c r="BV102" s="21" t="s">
        <v>16</v>
      </c>
      <c r="BW102" s="219">
        <v>99.791425115884792</v>
      </c>
      <c r="BX102" s="168"/>
      <c r="BY102" s="219">
        <v>101.39288200630148</v>
      </c>
      <c r="BZ102" s="168"/>
      <c r="CA102" s="219">
        <v>105.54380356661289</v>
      </c>
      <c r="CB102" s="168"/>
      <c r="CC102" s="322"/>
      <c r="CD102" s="21" t="s">
        <v>16</v>
      </c>
      <c r="CE102" s="219">
        <v>105.40310552807233</v>
      </c>
      <c r="CF102" s="168"/>
      <c r="CG102" s="219">
        <v>107.47255596980986</v>
      </c>
      <c r="CH102" s="168"/>
      <c r="CI102" s="219">
        <v>119.17570904535488</v>
      </c>
      <c r="CJ102" s="168"/>
      <c r="CK102" s="322"/>
      <c r="CL102" s="21" t="s">
        <v>16</v>
      </c>
      <c r="CM102" s="219">
        <v>101.45384075406363</v>
      </c>
      <c r="CN102" s="168"/>
      <c r="CO102" s="219">
        <v>107.75973994267117</v>
      </c>
      <c r="CP102" s="168"/>
      <c r="CQ102" s="219">
        <v>116.90712758087425</v>
      </c>
      <c r="CR102" s="168"/>
      <c r="CS102" s="322"/>
      <c r="CT102" s="21" t="s">
        <v>16</v>
      </c>
      <c r="CU102" s="219">
        <v>89.2998255206236</v>
      </c>
      <c r="CV102" s="168"/>
      <c r="CW102" s="219">
        <v>89.9719700251148</v>
      </c>
      <c r="CX102" s="168"/>
      <c r="CY102" s="219">
        <v>93.97339524495996</v>
      </c>
      <c r="CZ102" s="168"/>
      <c r="DA102" s="322"/>
      <c r="DB102" s="21" t="s">
        <v>16</v>
      </c>
      <c r="DC102" s="219">
        <v>97.582885223731068</v>
      </c>
      <c r="DD102" s="168"/>
      <c r="DE102" s="219">
        <v>130.74132303508318</v>
      </c>
      <c r="DF102" s="168"/>
      <c r="DG102" s="219">
        <v>102.53792385198004</v>
      </c>
      <c r="DH102" s="168"/>
      <c r="DI102" s="322"/>
      <c r="DJ102" s="21" t="s">
        <v>16</v>
      </c>
      <c r="DK102" s="219">
        <v>92.963236703153612</v>
      </c>
      <c r="DL102" s="168"/>
      <c r="DM102" s="219">
        <v>95.459999283730809</v>
      </c>
      <c r="DN102" s="168"/>
      <c r="DO102" s="219">
        <v>84.882259747284664</v>
      </c>
      <c r="DP102" s="168"/>
      <c r="DQ102" s="322"/>
      <c r="DR102" s="21" t="s">
        <v>16</v>
      </c>
      <c r="DS102" s="219">
        <v>94.090884603873192</v>
      </c>
      <c r="DT102" s="168"/>
      <c r="DU102" s="219">
        <v>102.33761218056343</v>
      </c>
      <c r="DV102" s="168"/>
      <c r="DW102" s="219">
        <v>98.924496533800465</v>
      </c>
      <c r="DX102" s="168"/>
      <c r="DY102" s="322"/>
      <c r="DZ102" s="21" t="s">
        <v>16</v>
      </c>
      <c r="EA102" s="219">
        <v>100.56993891607299</v>
      </c>
      <c r="EB102" s="168"/>
      <c r="EC102" s="219">
        <v>103.64958632039514</v>
      </c>
      <c r="ED102" s="168"/>
      <c r="EE102" s="219">
        <v>98.426398568181554</v>
      </c>
      <c r="EF102" s="168"/>
      <c r="EG102" s="322"/>
      <c r="EH102" s="21" t="s">
        <v>16</v>
      </c>
      <c r="EI102" s="219">
        <v>98.65467089201357</v>
      </c>
      <c r="EJ102" s="168"/>
      <c r="EK102" s="219">
        <v>96.803181679283412</v>
      </c>
      <c r="EL102" s="168"/>
      <c r="EM102" s="219">
        <v>102.11432740418512</v>
      </c>
      <c r="EN102" s="168"/>
      <c r="EO102" s="322"/>
      <c r="EP102" s="21" t="s">
        <v>16</v>
      </c>
      <c r="EQ102" s="219">
        <v>96.053972487502193</v>
      </c>
      <c r="ER102" s="168"/>
      <c r="ES102" s="219">
        <v>112.25247807674654</v>
      </c>
      <c r="ET102" s="168"/>
      <c r="EU102" s="219">
        <v>95.709591029422796</v>
      </c>
      <c r="EV102" s="168"/>
      <c r="EW102" s="322"/>
      <c r="EX102" s="21" t="s">
        <v>16</v>
      </c>
      <c r="EY102" s="219">
        <v>99.423457922273755</v>
      </c>
      <c r="EZ102" s="168"/>
      <c r="FA102" s="219">
        <v>110.64080217496513</v>
      </c>
      <c r="FB102" s="168"/>
      <c r="FC102" s="219">
        <v>75.176542209142028</v>
      </c>
      <c r="FD102" s="168"/>
      <c r="FE102" s="322"/>
      <c r="FF102" s="21" t="s">
        <v>16</v>
      </c>
      <c r="FG102" s="219">
        <v>99.536982210530553</v>
      </c>
      <c r="FH102" s="168"/>
      <c r="FI102" s="219">
        <v>120.810057002439</v>
      </c>
      <c r="FJ102" s="168"/>
      <c r="FK102" s="219">
        <v>106.45095595443927</v>
      </c>
      <c r="FL102" s="168"/>
      <c r="FM102" s="322"/>
      <c r="FN102" s="21" t="s">
        <v>16</v>
      </c>
      <c r="FO102" s="219">
        <v>100.02406105660751</v>
      </c>
      <c r="FP102" s="168"/>
      <c r="FQ102" s="219">
        <v>96.630154089146814</v>
      </c>
      <c r="FR102" s="168"/>
      <c r="FS102" s="219">
        <v>90.727351628503996</v>
      </c>
      <c r="FT102" s="168"/>
      <c r="FU102" s="322"/>
      <c r="FV102" s="21" t="s">
        <v>16</v>
      </c>
      <c r="FW102" s="219">
        <v>100.74251678330772</v>
      </c>
      <c r="FX102" s="168"/>
      <c r="FY102" s="219">
        <v>104.95310481420667</v>
      </c>
      <c r="FZ102" s="168"/>
      <c r="GA102" s="219">
        <v>104.99657549775978</v>
      </c>
      <c r="GB102" s="168"/>
      <c r="GC102" s="322"/>
      <c r="GD102" s="21" t="s">
        <v>16</v>
      </c>
      <c r="GE102" s="219">
        <v>102.79423262289019</v>
      </c>
      <c r="GF102" s="168"/>
      <c r="GG102" s="219">
        <v>104.77469154207795</v>
      </c>
      <c r="GH102" s="168"/>
      <c r="GI102" s="219">
        <v>162.06347521234181</v>
      </c>
      <c r="GJ102" s="168"/>
      <c r="GK102" s="322"/>
      <c r="GL102" s="21" t="s">
        <v>16</v>
      </c>
      <c r="GM102" s="219">
        <v>93.723138927672807</v>
      </c>
      <c r="GN102" s="168"/>
      <c r="GO102" s="219">
        <v>102.55650926728212</v>
      </c>
      <c r="GP102" s="168"/>
      <c r="GQ102" s="219">
        <v>96.591126324621101</v>
      </c>
      <c r="GR102" s="168"/>
      <c r="GS102" s="322"/>
      <c r="GT102" s="21" t="s">
        <v>16</v>
      </c>
      <c r="GU102" s="219">
        <v>94.242615112078482</v>
      </c>
      <c r="GV102" s="168"/>
      <c r="GW102" s="219">
        <v>103.79491887965132</v>
      </c>
      <c r="GX102" s="168"/>
      <c r="GY102" s="219">
        <v>95.533991914655971</v>
      </c>
      <c r="GZ102" s="168"/>
      <c r="HA102" s="322"/>
      <c r="HB102" s="21" t="s">
        <v>16</v>
      </c>
      <c r="HC102" s="219">
        <v>91.810124486307615</v>
      </c>
      <c r="HD102" s="168"/>
      <c r="HE102" s="219">
        <v>97.503542057749385</v>
      </c>
      <c r="HF102" s="168"/>
      <c r="HG102" s="219">
        <v>105.23638400110343</v>
      </c>
      <c r="HH102" s="168"/>
      <c r="HI102" s="322"/>
      <c r="HJ102" s="21" t="s">
        <v>16</v>
      </c>
      <c r="HK102" s="219">
        <v>86.452899694273015</v>
      </c>
      <c r="HL102" s="168"/>
      <c r="HM102" s="219">
        <v>101.97182514541524</v>
      </c>
      <c r="HN102" s="168"/>
      <c r="HO102" s="219">
        <v>111.02782347113482</v>
      </c>
      <c r="HP102" s="168"/>
      <c r="HQ102" s="322"/>
      <c r="HR102" s="21" t="s">
        <v>16</v>
      </c>
      <c r="HS102" s="219">
        <v>92.00008756008107</v>
      </c>
      <c r="HT102" s="168"/>
      <c r="HU102" s="219">
        <v>111.81035733875956</v>
      </c>
      <c r="HV102" s="168"/>
      <c r="HW102" s="219">
        <v>112.10819034668056</v>
      </c>
      <c r="HX102" s="168"/>
      <c r="HY102" s="322"/>
      <c r="HZ102" s="21" t="s">
        <v>16</v>
      </c>
      <c r="IA102" s="219">
        <v>68.525774695978342</v>
      </c>
      <c r="IB102" s="168"/>
      <c r="IC102" s="219">
        <v>96.381871395944316</v>
      </c>
      <c r="ID102" s="168"/>
      <c r="IE102" s="219">
        <v>101.7983137477276</v>
      </c>
      <c r="IF102" s="168"/>
      <c r="IG102" s="322"/>
      <c r="IH102" s="21" t="s">
        <v>16</v>
      </c>
      <c r="II102" s="219">
        <v>89.036294178241789</v>
      </c>
      <c r="IJ102" s="168"/>
      <c r="IK102" s="219">
        <v>105.15163538258719</v>
      </c>
      <c r="IL102" s="168"/>
      <c r="IM102" s="219">
        <v>95.969687458460953</v>
      </c>
      <c r="IN102" s="168"/>
      <c r="IO102" s="219">
        <v>121.01104095528221</v>
      </c>
      <c r="IP102" s="168"/>
      <c r="IQ102" s="322"/>
      <c r="IR102" s="21" t="s">
        <v>16</v>
      </c>
      <c r="IS102" s="219">
        <v>101.94637898071797</v>
      </c>
      <c r="IT102" s="168"/>
      <c r="IU102" s="219">
        <v>91.947555514737644</v>
      </c>
      <c r="IV102" s="168"/>
      <c r="IW102" s="219">
        <v>98.516556381346163</v>
      </c>
      <c r="IX102" s="168"/>
      <c r="IY102" s="322"/>
      <c r="IZ102" s="21" t="s">
        <v>16</v>
      </c>
      <c r="JA102" s="219">
        <v>110.70007827679581</v>
      </c>
      <c r="JB102" s="168"/>
      <c r="JC102" s="219">
        <v>101.71104099279347</v>
      </c>
      <c r="JD102" s="168"/>
      <c r="JE102" s="219">
        <v>99.110889541595128</v>
      </c>
      <c r="JF102" s="168"/>
      <c r="JG102" s="322"/>
      <c r="JH102" s="21" t="s">
        <v>16</v>
      </c>
      <c r="JI102" s="219">
        <v>92.394939347710789</v>
      </c>
      <c r="JJ102" s="168"/>
      <c r="JK102" s="219">
        <v>82.961909013678138</v>
      </c>
      <c r="JL102" s="168"/>
      <c r="JM102" s="219">
        <v>74.604822906588311</v>
      </c>
      <c r="JN102" s="168"/>
      <c r="JO102" s="322"/>
      <c r="JP102" s="21" t="s">
        <v>16</v>
      </c>
      <c r="JQ102" s="219">
        <v>103.23306124726302</v>
      </c>
      <c r="JR102" s="168"/>
      <c r="JS102" s="219">
        <v>88.936216163889696</v>
      </c>
      <c r="JT102" s="168"/>
      <c r="JU102" s="219">
        <v>103.94232064250248</v>
      </c>
      <c r="JV102" s="168"/>
      <c r="JW102" s="322"/>
      <c r="JX102" s="21" t="s">
        <v>16</v>
      </c>
      <c r="JY102" s="219">
        <v>87.142393740626218</v>
      </c>
      <c r="JZ102" s="168"/>
      <c r="KA102" s="219">
        <v>86.543511947907433</v>
      </c>
      <c r="KB102" s="168"/>
      <c r="KC102" s="219">
        <v>106.30590591658164</v>
      </c>
      <c r="KD102" s="168"/>
      <c r="KE102" s="322"/>
      <c r="KF102" s="21" t="s">
        <v>16</v>
      </c>
      <c r="KG102" s="219">
        <v>99.104988093705273</v>
      </c>
      <c r="KH102" s="168"/>
      <c r="KI102" s="219">
        <v>80.692576236280317</v>
      </c>
      <c r="KJ102" s="168"/>
      <c r="KK102" s="219">
        <v>84.541771489619123</v>
      </c>
      <c r="KL102" s="168"/>
      <c r="KM102" s="322"/>
      <c r="KN102" s="21" t="s">
        <v>16</v>
      </c>
      <c r="KO102" s="219">
        <v>82.235757454812656</v>
      </c>
      <c r="KP102" s="168"/>
      <c r="KQ102" s="219">
        <v>95.91812501643858</v>
      </c>
      <c r="KR102" s="168"/>
      <c r="KS102" s="219">
        <v>99.386389348308555</v>
      </c>
      <c r="KT102" s="168"/>
      <c r="KU102" s="322"/>
      <c r="KV102" s="21" t="s">
        <v>16</v>
      </c>
      <c r="KW102" s="219">
        <v>109.7471450048845</v>
      </c>
      <c r="KX102" s="168"/>
      <c r="KY102" s="219">
        <v>106.07729159806401</v>
      </c>
      <c r="KZ102" s="168"/>
      <c r="LA102" s="219">
        <v>107.04442308779088</v>
      </c>
      <c r="LB102" s="168"/>
      <c r="LC102" s="322"/>
      <c r="LD102" s="21" t="s">
        <v>16</v>
      </c>
      <c r="LE102" s="219">
        <v>94.520439015825431</v>
      </c>
      <c r="LF102" s="168"/>
      <c r="LG102" s="219">
        <v>97.694344631886722</v>
      </c>
      <c r="LH102" s="168"/>
      <c r="LI102" s="219">
        <v>111.6779134530544</v>
      </c>
      <c r="LJ102" s="168"/>
      <c r="LK102" s="322"/>
      <c r="LL102" s="21" t="s">
        <v>16</v>
      </c>
      <c r="LM102" s="219">
        <v>122.74946537205726</v>
      </c>
      <c r="LN102" s="168"/>
      <c r="LO102" s="219">
        <v>104.17544167124868</v>
      </c>
      <c r="LP102" s="168"/>
      <c r="LQ102" s="219">
        <v>137.95343960104489</v>
      </c>
      <c r="LR102" s="168"/>
      <c r="LS102" s="322"/>
      <c r="LT102" s="21" t="s">
        <v>16</v>
      </c>
      <c r="LU102" s="219">
        <v>93.076057726657481</v>
      </c>
      <c r="LV102" s="168"/>
      <c r="LW102" s="219">
        <v>82.022626074674776</v>
      </c>
      <c r="LX102" s="168"/>
      <c r="LY102" s="219">
        <v>99.055965693252233</v>
      </c>
      <c r="LZ102" s="168"/>
      <c r="MA102" s="322"/>
      <c r="MB102" s="21" t="s">
        <v>16</v>
      </c>
      <c r="MC102" s="219">
        <v>96.751096606903985</v>
      </c>
      <c r="MD102" s="168"/>
      <c r="ME102" s="219">
        <v>112.92252987990048</v>
      </c>
      <c r="MF102" s="168"/>
      <c r="MG102" s="219">
        <v>93.30038978043946</v>
      </c>
      <c r="MH102" s="168"/>
      <c r="MI102" s="322"/>
      <c r="MJ102" s="21" t="s">
        <v>16</v>
      </c>
      <c r="MK102" s="219">
        <v>104.03731527759982</v>
      </c>
      <c r="ML102" s="168"/>
      <c r="MM102" s="219">
        <v>96.986797010529301</v>
      </c>
      <c r="MN102" s="168"/>
      <c r="MO102" s="219">
        <v>53.912739496869946</v>
      </c>
      <c r="MP102" s="168"/>
    </row>
    <row r="103" spans="1:354" ht="15" hidden="1" customHeight="1">
      <c r="A103" s="322"/>
      <c r="B103" s="21" t="s">
        <v>17</v>
      </c>
      <c r="C103" s="219">
        <v>96.875211649943836</v>
      </c>
      <c r="D103" s="168"/>
      <c r="E103" s="438">
        <v>92.410811951361381</v>
      </c>
      <c r="F103" s="168"/>
      <c r="G103" s="438">
        <v>101.09657851249041</v>
      </c>
      <c r="H103" s="168"/>
      <c r="I103" s="322"/>
      <c r="J103" s="21" t="s">
        <v>17</v>
      </c>
      <c r="K103" s="219">
        <v>106.04170843531897</v>
      </c>
      <c r="L103" s="168"/>
      <c r="M103" s="219">
        <v>131.43244315256226</v>
      </c>
      <c r="N103" s="168"/>
      <c r="O103" s="219">
        <v>104.1726633875806</v>
      </c>
      <c r="P103" s="168"/>
      <c r="Q103" s="322"/>
      <c r="R103" s="21" t="s">
        <v>17</v>
      </c>
      <c r="S103" s="219">
        <v>92.200250204733976</v>
      </c>
      <c r="T103" s="168"/>
      <c r="U103" s="219">
        <v>87.130073565392081</v>
      </c>
      <c r="V103" s="168"/>
      <c r="W103" s="219">
        <v>100.05699655256389</v>
      </c>
      <c r="X103" s="168"/>
      <c r="Y103" s="322"/>
      <c r="Z103" s="21" t="s">
        <v>17</v>
      </c>
      <c r="AA103" s="219">
        <v>94.874178144438517</v>
      </c>
      <c r="AB103" s="168"/>
      <c r="AC103" s="219">
        <v>91.781401348770402</v>
      </c>
      <c r="AD103" s="168"/>
      <c r="AE103" s="219">
        <v>95.63874692457442</v>
      </c>
      <c r="AF103" s="168"/>
      <c r="AG103" s="322"/>
      <c r="AH103" s="21" t="s">
        <v>17</v>
      </c>
      <c r="AI103" s="219">
        <v>97.005417530429384</v>
      </c>
      <c r="AJ103" s="168"/>
      <c r="AK103" s="219">
        <v>86.147602112488087</v>
      </c>
      <c r="AL103" s="168"/>
      <c r="AM103" s="219">
        <v>84.823486526349313</v>
      </c>
      <c r="AN103" s="168"/>
      <c r="AO103" s="322"/>
      <c r="AP103" s="21" t="s">
        <v>17</v>
      </c>
      <c r="AQ103" s="219">
        <v>102.22775002934287</v>
      </c>
      <c r="AR103" s="168"/>
      <c r="AS103" s="219">
        <v>91.513772919577718</v>
      </c>
      <c r="AT103" s="168"/>
      <c r="AU103" s="219">
        <v>102.78892039115617</v>
      </c>
      <c r="AV103" s="168"/>
      <c r="AW103" s="322"/>
      <c r="AX103" s="21" t="s">
        <v>17</v>
      </c>
      <c r="AY103" s="219">
        <v>86.003751905482019</v>
      </c>
      <c r="AZ103" s="168"/>
      <c r="BA103" s="219">
        <v>89.660668141090909</v>
      </c>
      <c r="BB103" s="168"/>
      <c r="BC103" s="219">
        <v>95.548081883325665</v>
      </c>
      <c r="BD103" s="168"/>
      <c r="BE103" s="322"/>
      <c r="BF103" s="21" t="s">
        <v>17</v>
      </c>
      <c r="BG103" s="219">
        <v>96.534941096571842</v>
      </c>
      <c r="BH103" s="168"/>
      <c r="BI103" s="219">
        <v>101.45558211033526</v>
      </c>
      <c r="BJ103" s="168"/>
      <c r="BK103" s="219">
        <v>94.694790218369278</v>
      </c>
      <c r="BL103" s="168"/>
      <c r="BM103" s="322"/>
      <c r="BN103" s="21" t="s">
        <v>17</v>
      </c>
      <c r="BO103" s="219">
        <v>91.957775103718205</v>
      </c>
      <c r="BP103" s="168"/>
      <c r="BQ103" s="433">
        <v>97.347683562896336</v>
      </c>
      <c r="BR103" s="168"/>
      <c r="BS103" s="219">
        <v>110.07237843374131</v>
      </c>
      <c r="BT103" s="168"/>
      <c r="BU103" s="322"/>
      <c r="BV103" s="21" t="s">
        <v>17</v>
      </c>
      <c r="BW103" s="219">
        <v>97.835017477608773</v>
      </c>
      <c r="BX103" s="168"/>
      <c r="BY103" s="219">
        <v>103.54123690475232</v>
      </c>
      <c r="BZ103" s="168"/>
      <c r="CA103" s="219">
        <v>84.764436042281346</v>
      </c>
      <c r="CB103" s="168"/>
      <c r="CC103" s="322"/>
      <c r="CD103" s="21" t="s">
        <v>17</v>
      </c>
      <c r="CE103" s="219">
        <v>101.63845833228123</v>
      </c>
      <c r="CF103" s="168"/>
      <c r="CG103" s="219">
        <v>101.07200020751361</v>
      </c>
      <c r="CH103" s="168"/>
      <c r="CI103" s="219">
        <v>86.222764216390445</v>
      </c>
      <c r="CJ103" s="168"/>
      <c r="CK103" s="322"/>
      <c r="CL103" s="21" t="s">
        <v>17</v>
      </c>
      <c r="CM103" s="219">
        <v>104.42761925980419</v>
      </c>
      <c r="CN103" s="168"/>
      <c r="CO103" s="219">
        <v>106.58120873127301</v>
      </c>
      <c r="CP103" s="168"/>
      <c r="CQ103" s="219">
        <v>109.31091970420573</v>
      </c>
      <c r="CR103" s="168"/>
      <c r="CS103" s="322"/>
      <c r="CT103" s="21" t="s">
        <v>17</v>
      </c>
      <c r="CU103" s="219">
        <v>94.336319314505843</v>
      </c>
      <c r="CV103" s="168"/>
      <c r="CW103" s="219">
        <v>92.009461221064129</v>
      </c>
      <c r="CX103" s="168"/>
      <c r="CY103" s="219">
        <v>97.565699612947185</v>
      </c>
      <c r="CZ103" s="168"/>
      <c r="DA103" s="322"/>
      <c r="DB103" s="21" t="s">
        <v>17</v>
      </c>
      <c r="DC103" s="219">
        <v>114.60747969153826</v>
      </c>
      <c r="DD103" s="168"/>
      <c r="DE103" s="219">
        <v>130.46110786237077</v>
      </c>
      <c r="DF103" s="168"/>
      <c r="DG103" s="219">
        <v>98.225670133592843</v>
      </c>
      <c r="DH103" s="168"/>
      <c r="DI103" s="322"/>
      <c r="DJ103" s="21" t="s">
        <v>17</v>
      </c>
      <c r="DK103" s="219">
        <v>99.392828805063203</v>
      </c>
      <c r="DL103" s="168"/>
      <c r="DM103" s="219">
        <v>88.918115172550173</v>
      </c>
      <c r="DN103" s="168"/>
      <c r="DO103" s="219">
        <v>85.57687440399809</v>
      </c>
      <c r="DP103" s="168"/>
      <c r="DQ103" s="322"/>
      <c r="DR103" s="21" t="s">
        <v>17</v>
      </c>
      <c r="DS103" s="219">
        <v>98.970214993619336</v>
      </c>
      <c r="DT103" s="168"/>
      <c r="DU103" s="219">
        <v>109.93926527401531</v>
      </c>
      <c r="DV103" s="168"/>
      <c r="DW103" s="219">
        <v>101.67981948876751</v>
      </c>
      <c r="DX103" s="168"/>
      <c r="DY103" s="322"/>
      <c r="DZ103" s="21" t="s">
        <v>17</v>
      </c>
      <c r="EA103" s="219">
        <v>102.61852714567476</v>
      </c>
      <c r="EB103" s="168"/>
      <c r="EC103" s="219">
        <v>105.3784525465358</v>
      </c>
      <c r="ED103" s="168"/>
      <c r="EE103" s="219">
        <v>97.14519704202651</v>
      </c>
      <c r="EF103" s="168"/>
      <c r="EG103" s="322"/>
      <c r="EH103" s="21" t="s">
        <v>17</v>
      </c>
      <c r="EI103" s="219">
        <v>112.92847612158525</v>
      </c>
      <c r="EJ103" s="168"/>
      <c r="EK103" s="219">
        <v>106.52695095935705</v>
      </c>
      <c r="EL103" s="168"/>
      <c r="EM103" s="219">
        <v>103.22007520723017</v>
      </c>
      <c r="EN103" s="168"/>
      <c r="EO103" s="322"/>
      <c r="EP103" s="21" t="s">
        <v>17</v>
      </c>
      <c r="EQ103" s="219">
        <v>92.451743477750114</v>
      </c>
      <c r="ER103" s="168"/>
      <c r="ES103" s="219">
        <v>113.9973799480167</v>
      </c>
      <c r="ET103" s="168"/>
      <c r="EU103" s="219">
        <v>100.16245710231513</v>
      </c>
      <c r="EV103" s="168"/>
      <c r="EW103" s="322"/>
      <c r="EX103" s="21" t="s">
        <v>17</v>
      </c>
      <c r="EY103" s="219">
        <v>103.65176217742989</v>
      </c>
      <c r="EZ103" s="168"/>
      <c r="FA103" s="219">
        <v>107.69349872874504</v>
      </c>
      <c r="FB103" s="168"/>
      <c r="FC103" s="219">
        <v>104.61310701155028</v>
      </c>
      <c r="FD103" s="168"/>
      <c r="FE103" s="322"/>
      <c r="FF103" s="21" t="s">
        <v>17</v>
      </c>
      <c r="FG103" s="219">
        <v>102.97473106998815</v>
      </c>
      <c r="FH103" s="168"/>
      <c r="FI103" s="219">
        <v>90.701882039402093</v>
      </c>
      <c r="FJ103" s="168"/>
      <c r="FK103" s="219">
        <v>101.1261106434616</v>
      </c>
      <c r="FL103" s="168"/>
      <c r="FM103" s="322"/>
      <c r="FN103" s="21" t="s">
        <v>17</v>
      </c>
      <c r="FO103" s="219">
        <v>98.216356902112167</v>
      </c>
      <c r="FP103" s="168"/>
      <c r="FQ103" s="219">
        <v>88.803806073608072</v>
      </c>
      <c r="FR103" s="168"/>
      <c r="FS103" s="219">
        <v>100.16081837073743</v>
      </c>
      <c r="FT103" s="168"/>
      <c r="FU103" s="322"/>
      <c r="FV103" s="21" t="s">
        <v>17</v>
      </c>
      <c r="FW103" s="219">
        <v>100.60046798022752</v>
      </c>
      <c r="FX103" s="168"/>
      <c r="FY103" s="219">
        <v>106.52800589182628</v>
      </c>
      <c r="FZ103" s="168"/>
      <c r="GA103" s="219">
        <v>99.009323351557583</v>
      </c>
      <c r="GB103" s="168"/>
      <c r="GC103" s="322"/>
      <c r="GD103" s="21" t="s">
        <v>17</v>
      </c>
      <c r="GE103" s="219">
        <v>97.906381782548593</v>
      </c>
      <c r="GF103" s="168"/>
      <c r="GG103" s="219">
        <v>82.771682225291954</v>
      </c>
      <c r="GH103" s="168"/>
      <c r="GI103" s="219">
        <v>97.7948815504636</v>
      </c>
      <c r="GJ103" s="168"/>
      <c r="GK103" s="322"/>
      <c r="GL103" s="21" t="s">
        <v>17</v>
      </c>
      <c r="GM103" s="219">
        <v>100.92219486678009</v>
      </c>
      <c r="GN103" s="168"/>
      <c r="GO103" s="219">
        <v>95.759620759647078</v>
      </c>
      <c r="GP103" s="168"/>
      <c r="GQ103" s="219">
        <v>97.445711009585395</v>
      </c>
      <c r="GR103" s="168"/>
      <c r="GS103" s="322"/>
      <c r="GT103" s="21" t="s">
        <v>17</v>
      </c>
      <c r="GU103" s="219">
        <v>95.695162561020723</v>
      </c>
      <c r="GV103" s="168"/>
      <c r="GW103" s="219">
        <v>100.87190576342677</v>
      </c>
      <c r="GX103" s="168"/>
      <c r="GY103" s="219">
        <v>108.67288482760252</v>
      </c>
      <c r="GZ103" s="168"/>
      <c r="HA103" s="322"/>
      <c r="HB103" s="21" t="s">
        <v>17</v>
      </c>
      <c r="HC103" s="219">
        <v>92.999569575829099</v>
      </c>
      <c r="HD103" s="168"/>
      <c r="HE103" s="219">
        <v>99.064495541954386</v>
      </c>
      <c r="HF103" s="168"/>
      <c r="HG103" s="219">
        <v>110.64084522290024</v>
      </c>
      <c r="HH103" s="168"/>
      <c r="HI103" s="322"/>
      <c r="HJ103" s="21" t="s">
        <v>17</v>
      </c>
      <c r="HK103" s="219">
        <v>97.753834693387731</v>
      </c>
      <c r="HL103" s="168"/>
      <c r="HM103" s="219">
        <v>94.146584398638836</v>
      </c>
      <c r="HN103" s="168"/>
      <c r="HO103" s="219">
        <v>108.02722640168324</v>
      </c>
      <c r="HP103" s="168"/>
      <c r="HQ103" s="322"/>
      <c r="HR103" s="21" t="s">
        <v>17</v>
      </c>
      <c r="HS103" s="219">
        <v>94.00244881757267</v>
      </c>
      <c r="HT103" s="168"/>
      <c r="HU103" s="219">
        <v>104.18222332306676</v>
      </c>
      <c r="HV103" s="168"/>
      <c r="HW103" s="219">
        <v>118.86565727311911</v>
      </c>
      <c r="HX103" s="168"/>
      <c r="HY103" s="322"/>
      <c r="HZ103" s="21" t="s">
        <v>17</v>
      </c>
      <c r="IA103" s="219">
        <v>116.43536709777437</v>
      </c>
      <c r="IB103" s="168"/>
      <c r="IC103" s="219">
        <v>101.35129143205693</v>
      </c>
      <c r="ID103" s="168"/>
      <c r="IE103" s="219">
        <v>108.16529455457858</v>
      </c>
      <c r="IF103" s="168"/>
      <c r="IG103" s="322"/>
      <c r="IH103" s="21" t="s">
        <v>17</v>
      </c>
      <c r="II103" s="219">
        <v>93.893100091279919</v>
      </c>
      <c r="IJ103" s="168"/>
      <c r="IK103" s="219">
        <v>117.45162062464435</v>
      </c>
      <c r="IL103" s="168"/>
      <c r="IM103" s="219">
        <v>106.47199966193712</v>
      </c>
      <c r="IN103" s="168"/>
      <c r="IO103" s="219">
        <v>108.85702045160588</v>
      </c>
      <c r="IP103" s="168"/>
      <c r="IQ103" s="322"/>
      <c r="IR103" s="21" t="s">
        <v>17</v>
      </c>
      <c r="IS103" s="219">
        <v>103.59478782258033</v>
      </c>
      <c r="IT103" s="168"/>
      <c r="IU103" s="219">
        <v>92.067869625726544</v>
      </c>
      <c r="IV103" s="168"/>
      <c r="IW103" s="219">
        <v>116.32314453610044</v>
      </c>
      <c r="IX103" s="168"/>
      <c r="IY103" s="322"/>
      <c r="IZ103" s="21" t="s">
        <v>17</v>
      </c>
      <c r="JA103" s="219">
        <v>104.11062103584919</v>
      </c>
      <c r="JB103" s="168"/>
      <c r="JC103" s="219">
        <v>115.74146340089078</v>
      </c>
      <c r="JD103" s="168"/>
      <c r="JE103" s="219">
        <v>101.3136599403564</v>
      </c>
      <c r="JF103" s="168"/>
      <c r="JG103" s="322"/>
      <c r="JH103" s="21" t="s">
        <v>17</v>
      </c>
      <c r="JI103" s="219">
        <v>89.774608554807358</v>
      </c>
      <c r="JJ103" s="168"/>
      <c r="JK103" s="219">
        <v>102.0431480868241</v>
      </c>
      <c r="JL103" s="168"/>
      <c r="JM103" s="219">
        <v>115.47043668350737</v>
      </c>
      <c r="JN103" s="168"/>
      <c r="JO103" s="322"/>
      <c r="JP103" s="21" t="s">
        <v>17</v>
      </c>
      <c r="JQ103" s="219">
        <v>104.62883435962812</v>
      </c>
      <c r="JR103" s="168"/>
      <c r="JS103" s="219">
        <v>111.51761548480745</v>
      </c>
      <c r="JT103" s="168"/>
      <c r="JU103" s="219">
        <v>107.56920610075039</v>
      </c>
      <c r="JV103" s="168"/>
      <c r="JW103" s="322"/>
      <c r="JX103" s="21" t="s">
        <v>17</v>
      </c>
      <c r="JY103" s="219">
        <v>101.36065346541005</v>
      </c>
      <c r="JZ103" s="168"/>
      <c r="KA103" s="219">
        <v>93.638884859473123</v>
      </c>
      <c r="KB103" s="168"/>
      <c r="KC103" s="219">
        <v>109.77940246525711</v>
      </c>
      <c r="KD103" s="168"/>
      <c r="KE103" s="322"/>
      <c r="KF103" s="21" t="s">
        <v>17</v>
      </c>
      <c r="KG103" s="219">
        <v>102.03282072993503</v>
      </c>
      <c r="KH103" s="168"/>
      <c r="KI103" s="219">
        <v>81.350118125047118</v>
      </c>
      <c r="KJ103" s="168"/>
      <c r="KK103" s="219">
        <v>99.887647721703118</v>
      </c>
      <c r="KL103" s="168"/>
      <c r="KM103" s="322"/>
      <c r="KN103" s="21" t="s">
        <v>17</v>
      </c>
      <c r="KO103" s="219">
        <v>104.88400233363058</v>
      </c>
      <c r="KP103" s="168"/>
      <c r="KQ103" s="219">
        <v>102.43185468211297</v>
      </c>
      <c r="KR103" s="168"/>
      <c r="KS103" s="219">
        <v>99.891994169868639</v>
      </c>
      <c r="KT103" s="168"/>
      <c r="KU103" s="322"/>
      <c r="KV103" s="21" t="s">
        <v>17</v>
      </c>
      <c r="KW103" s="219">
        <v>102.15563044125412</v>
      </c>
      <c r="KX103" s="168"/>
      <c r="KY103" s="219">
        <v>95.372761842813816</v>
      </c>
      <c r="KZ103" s="168"/>
      <c r="LA103" s="219">
        <v>116.61449269724727</v>
      </c>
      <c r="LB103" s="168"/>
      <c r="LC103" s="322"/>
      <c r="LD103" s="21" t="s">
        <v>17</v>
      </c>
      <c r="LE103" s="219">
        <v>82.657661504904581</v>
      </c>
      <c r="LF103" s="168"/>
      <c r="LG103" s="219">
        <v>92.641141240706446</v>
      </c>
      <c r="LH103" s="168"/>
      <c r="LI103" s="219">
        <v>102.88880650719253</v>
      </c>
      <c r="LJ103" s="168"/>
      <c r="LK103" s="322"/>
      <c r="LL103" s="21" t="s">
        <v>17</v>
      </c>
      <c r="LM103" s="219">
        <v>114.5545615055802</v>
      </c>
      <c r="LN103" s="168"/>
      <c r="LO103" s="219">
        <v>105.91508957578692</v>
      </c>
      <c r="LP103" s="168"/>
      <c r="LQ103" s="219">
        <v>115.2975360714664</v>
      </c>
      <c r="LR103" s="168"/>
      <c r="LS103" s="322"/>
      <c r="LT103" s="21" t="s">
        <v>17</v>
      </c>
      <c r="LU103" s="219">
        <v>94.024850363462122</v>
      </c>
      <c r="LV103" s="168"/>
      <c r="LW103" s="219">
        <v>80.690856973648707</v>
      </c>
      <c r="LX103" s="168"/>
      <c r="LY103" s="219">
        <v>99.257520019516534</v>
      </c>
      <c r="LZ103" s="168"/>
      <c r="MA103" s="322"/>
      <c r="MB103" s="21" t="s">
        <v>17</v>
      </c>
      <c r="MC103" s="219">
        <v>107.91312810961597</v>
      </c>
      <c r="MD103" s="168"/>
      <c r="ME103" s="219">
        <v>96.718750451808774</v>
      </c>
      <c r="MF103" s="168"/>
      <c r="MG103" s="219">
        <v>108.19764459415632</v>
      </c>
      <c r="MH103" s="168"/>
      <c r="MI103" s="322"/>
      <c r="MJ103" s="21" t="s">
        <v>17</v>
      </c>
      <c r="MK103" s="219">
        <v>107.68664775445239</v>
      </c>
      <c r="ML103" s="168"/>
      <c r="MM103" s="219">
        <v>93.483658526014935</v>
      </c>
      <c r="MN103" s="168"/>
      <c r="MO103" s="219">
        <v>92.864120637443264</v>
      </c>
      <c r="MP103" s="168"/>
    </row>
    <row r="104" spans="1:354" ht="15" hidden="1" customHeight="1">
      <c r="A104" s="322"/>
      <c r="B104" s="21" t="s">
        <v>18</v>
      </c>
      <c r="C104" s="219">
        <v>100.08122848742454</v>
      </c>
      <c r="D104" s="168"/>
      <c r="E104" s="438">
        <v>95.267232639091802</v>
      </c>
      <c r="F104" s="168"/>
      <c r="G104" s="438">
        <v>104.63316019663978</v>
      </c>
      <c r="H104" s="168"/>
      <c r="I104" s="322"/>
      <c r="J104" s="21" t="s">
        <v>18</v>
      </c>
      <c r="K104" s="219">
        <v>109.15010774433647</v>
      </c>
      <c r="L104" s="168"/>
      <c r="M104" s="219">
        <v>90.279148334840045</v>
      </c>
      <c r="N104" s="168"/>
      <c r="O104" s="219">
        <v>96.626020760516013</v>
      </c>
      <c r="P104" s="168"/>
      <c r="Q104" s="322"/>
      <c r="R104" s="21" t="s">
        <v>18</v>
      </c>
      <c r="S104" s="219">
        <v>92.017323686877518</v>
      </c>
      <c r="T104" s="168"/>
      <c r="U104" s="219">
        <v>88.592727592149387</v>
      </c>
      <c r="V104" s="168"/>
      <c r="W104" s="219">
        <v>95.588859644747643</v>
      </c>
      <c r="X104" s="168"/>
      <c r="Y104" s="322"/>
      <c r="Z104" s="21" t="s">
        <v>18</v>
      </c>
      <c r="AA104" s="219">
        <v>98.33152461390641</v>
      </c>
      <c r="AB104" s="168"/>
      <c r="AC104" s="219">
        <v>88.197753601016061</v>
      </c>
      <c r="AD104" s="168"/>
      <c r="AE104" s="219">
        <v>85.365628462610474</v>
      </c>
      <c r="AF104" s="168"/>
      <c r="AG104" s="322"/>
      <c r="AH104" s="21" t="s">
        <v>18</v>
      </c>
      <c r="AI104" s="219">
        <v>93.418795284237149</v>
      </c>
      <c r="AJ104" s="168"/>
      <c r="AK104" s="219">
        <v>86.100446041483991</v>
      </c>
      <c r="AL104" s="168"/>
      <c r="AM104" s="219">
        <v>83.451941607550864</v>
      </c>
      <c r="AN104" s="168"/>
      <c r="AO104" s="322"/>
      <c r="AP104" s="21" t="s">
        <v>18</v>
      </c>
      <c r="AQ104" s="219">
        <v>100.25437354968578</v>
      </c>
      <c r="AR104" s="168"/>
      <c r="AS104" s="219">
        <v>101.33150232878585</v>
      </c>
      <c r="AT104" s="168"/>
      <c r="AU104" s="219">
        <v>104.91598825569972</v>
      </c>
      <c r="AV104" s="168"/>
      <c r="AW104" s="322"/>
      <c r="AX104" s="21" t="s">
        <v>18</v>
      </c>
      <c r="AY104" s="219">
        <v>87.136989262419874</v>
      </c>
      <c r="AZ104" s="168"/>
      <c r="BA104" s="219">
        <v>100.98563253107983</v>
      </c>
      <c r="BB104" s="168"/>
      <c r="BC104" s="219">
        <v>103.67158319451983</v>
      </c>
      <c r="BD104" s="168"/>
      <c r="BE104" s="322"/>
      <c r="BF104" s="21" t="s">
        <v>18</v>
      </c>
      <c r="BG104" s="219">
        <v>92.166569796492396</v>
      </c>
      <c r="BH104" s="168"/>
      <c r="BI104" s="219">
        <v>98.151832588772308</v>
      </c>
      <c r="BJ104" s="168"/>
      <c r="BK104" s="219">
        <v>89.48053541318599</v>
      </c>
      <c r="BL104" s="168"/>
      <c r="BM104" s="322"/>
      <c r="BN104" s="21" t="s">
        <v>18</v>
      </c>
      <c r="BO104" s="219">
        <v>95.338398386995138</v>
      </c>
      <c r="BP104" s="168"/>
      <c r="BQ104" s="433">
        <v>92.604696749494465</v>
      </c>
      <c r="BR104" s="168"/>
      <c r="BS104" s="219">
        <v>108.3936823829761</v>
      </c>
      <c r="BT104" s="168"/>
      <c r="BU104" s="322"/>
      <c r="BV104" s="21" t="s">
        <v>18</v>
      </c>
      <c r="BW104" s="219">
        <v>96.659450826899445</v>
      </c>
      <c r="BX104" s="168"/>
      <c r="BY104" s="219">
        <v>99.858337181793914</v>
      </c>
      <c r="BZ104" s="168"/>
      <c r="CA104" s="219">
        <v>108.24229183564891</v>
      </c>
      <c r="CB104" s="168"/>
      <c r="CC104" s="322"/>
      <c r="CD104" s="21" t="s">
        <v>18</v>
      </c>
      <c r="CE104" s="219">
        <v>102.6582861254229</v>
      </c>
      <c r="CF104" s="168"/>
      <c r="CG104" s="219">
        <v>95.38246571163603</v>
      </c>
      <c r="CH104" s="168"/>
      <c r="CI104" s="219">
        <v>87.513979591500416</v>
      </c>
      <c r="CJ104" s="168"/>
      <c r="CK104" s="322"/>
      <c r="CL104" s="21" t="s">
        <v>18</v>
      </c>
      <c r="CM104" s="219">
        <v>108.82895892198887</v>
      </c>
      <c r="CN104" s="168"/>
      <c r="CO104" s="219">
        <v>79.353587837247787</v>
      </c>
      <c r="CP104" s="168"/>
      <c r="CQ104" s="219">
        <v>91.345498168974046</v>
      </c>
      <c r="CR104" s="168"/>
      <c r="CS104" s="322"/>
      <c r="CT104" s="21" t="s">
        <v>18</v>
      </c>
      <c r="CU104" s="219">
        <v>107.53122150056137</v>
      </c>
      <c r="CV104" s="168"/>
      <c r="CW104" s="219">
        <v>89.47203109937837</v>
      </c>
      <c r="CX104" s="168"/>
      <c r="CY104" s="219">
        <v>99.699694963266268</v>
      </c>
      <c r="CZ104" s="168"/>
      <c r="DA104" s="322"/>
      <c r="DB104" s="21" t="s">
        <v>18</v>
      </c>
      <c r="DC104" s="219">
        <v>95.677265791678749</v>
      </c>
      <c r="DD104" s="168"/>
      <c r="DE104" s="219">
        <v>98.893221550755456</v>
      </c>
      <c r="DF104" s="168"/>
      <c r="DG104" s="219">
        <v>100.87302749647473</v>
      </c>
      <c r="DH104" s="168"/>
      <c r="DI104" s="322"/>
      <c r="DJ104" s="21" t="s">
        <v>18</v>
      </c>
      <c r="DK104" s="219">
        <v>99.219605890710099</v>
      </c>
      <c r="DL104" s="168"/>
      <c r="DM104" s="219">
        <v>108.64126612380116</v>
      </c>
      <c r="DN104" s="168"/>
      <c r="DO104" s="219">
        <v>82.812050743175618</v>
      </c>
      <c r="DP104" s="168"/>
      <c r="DQ104" s="322"/>
      <c r="DR104" s="21" t="s">
        <v>18</v>
      </c>
      <c r="DS104" s="219">
        <v>98.38957526223227</v>
      </c>
      <c r="DT104" s="168"/>
      <c r="DU104" s="219">
        <v>107.78836223855637</v>
      </c>
      <c r="DV104" s="168"/>
      <c r="DW104" s="219">
        <v>97.373944953032222</v>
      </c>
      <c r="DX104" s="168"/>
      <c r="DY104" s="322"/>
      <c r="DZ104" s="21" t="s">
        <v>18</v>
      </c>
      <c r="EA104" s="219">
        <v>98.959599546827008</v>
      </c>
      <c r="EB104" s="168"/>
      <c r="EC104" s="219">
        <v>98.661856435830728</v>
      </c>
      <c r="ED104" s="168"/>
      <c r="EE104" s="219">
        <v>105.68348545362221</v>
      </c>
      <c r="EF104" s="168"/>
      <c r="EG104" s="322"/>
      <c r="EH104" s="21" t="s">
        <v>18</v>
      </c>
      <c r="EI104" s="219">
        <v>98.500872035448751</v>
      </c>
      <c r="EJ104" s="168"/>
      <c r="EK104" s="219">
        <v>109.56363595169051</v>
      </c>
      <c r="EL104" s="168"/>
      <c r="EM104" s="219">
        <v>99.160221733906539</v>
      </c>
      <c r="EN104" s="168"/>
      <c r="EO104" s="322"/>
      <c r="EP104" s="21" t="s">
        <v>18</v>
      </c>
      <c r="EQ104" s="219">
        <v>93.902422301095868</v>
      </c>
      <c r="ER104" s="168"/>
      <c r="ES104" s="219">
        <v>102.77184164356591</v>
      </c>
      <c r="ET104" s="168"/>
      <c r="EU104" s="219">
        <v>100.71141183639712</v>
      </c>
      <c r="EV104" s="168"/>
      <c r="EW104" s="322"/>
      <c r="EX104" s="21" t="s">
        <v>18</v>
      </c>
      <c r="EY104" s="219">
        <v>102.22907638463394</v>
      </c>
      <c r="EZ104" s="168"/>
      <c r="FA104" s="219">
        <v>99.271527900946339</v>
      </c>
      <c r="FB104" s="168"/>
      <c r="FC104" s="219">
        <v>94.404629223079112</v>
      </c>
      <c r="FD104" s="168"/>
      <c r="FE104" s="322"/>
      <c r="FF104" s="21" t="s">
        <v>18</v>
      </c>
      <c r="FG104" s="219">
        <v>100.48418485754441</v>
      </c>
      <c r="FH104" s="168"/>
      <c r="FI104" s="219">
        <v>108.96604596591003</v>
      </c>
      <c r="FJ104" s="168"/>
      <c r="FK104" s="219">
        <v>93.515924388860853</v>
      </c>
      <c r="FL104" s="168"/>
      <c r="FM104" s="322"/>
      <c r="FN104" s="21" t="s">
        <v>18</v>
      </c>
      <c r="FO104" s="219">
        <v>102.4923755942571</v>
      </c>
      <c r="FP104" s="168"/>
      <c r="FQ104" s="219">
        <v>105.09902159145105</v>
      </c>
      <c r="FR104" s="168"/>
      <c r="FS104" s="219">
        <v>99.850925312977466</v>
      </c>
      <c r="FT104" s="168"/>
      <c r="FU104" s="322"/>
      <c r="FV104" s="21" t="s">
        <v>18</v>
      </c>
      <c r="FW104" s="219">
        <v>101.48473769273623</v>
      </c>
      <c r="FX104" s="168"/>
      <c r="FY104" s="219">
        <v>105.35624314358633</v>
      </c>
      <c r="FZ104" s="168"/>
      <c r="GA104" s="219">
        <v>98.985454855248904</v>
      </c>
      <c r="GB104" s="168"/>
      <c r="GC104" s="322"/>
      <c r="GD104" s="21" t="s">
        <v>18</v>
      </c>
      <c r="GE104" s="219">
        <v>103.46623472731096</v>
      </c>
      <c r="GF104" s="168"/>
      <c r="GG104" s="219">
        <v>95.663610837076405</v>
      </c>
      <c r="GH104" s="168"/>
      <c r="GI104" s="219">
        <v>100.46472708620172</v>
      </c>
      <c r="GJ104" s="168"/>
      <c r="GK104" s="322"/>
      <c r="GL104" s="21" t="s">
        <v>18</v>
      </c>
      <c r="GM104" s="219">
        <v>104.660681927225</v>
      </c>
      <c r="GN104" s="168"/>
      <c r="GO104" s="219">
        <v>99.974014841152083</v>
      </c>
      <c r="GP104" s="168"/>
      <c r="GQ104" s="219">
        <v>102.03271825925677</v>
      </c>
      <c r="GR104" s="168"/>
      <c r="GS104" s="322"/>
      <c r="GT104" s="21" t="s">
        <v>18</v>
      </c>
      <c r="GU104" s="219">
        <v>104.49637872672236</v>
      </c>
      <c r="GV104" s="168"/>
      <c r="GW104" s="219">
        <v>103.82167813029324</v>
      </c>
      <c r="GX104" s="168"/>
      <c r="GY104" s="219">
        <v>101.58397916506271</v>
      </c>
      <c r="GZ104" s="168"/>
      <c r="HA104" s="322"/>
      <c r="HB104" s="21" t="s">
        <v>18</v>
      </c>
      <c r="HC104" s="219">
        <v>92.061247823172451</v>
      </c>
      <c r="HD104" s="168"/>
      <c r="HE104" s="219">
        <v>100.15164461302912</v>
      </c>
      <c r="HF104" s="168"/>
      <c r="HG104" s="219">
        <v>103.13890882676058</v>
      </c>
      <c r="HH104" s="168"/>
      <c r="HI104" s="322"/>
      <c r="HJ104" s="21" t="s">
        <v>18</v>
      </c>
      <c r="HK104" s="219">
        <v>93.494068083494113</v>
      </c>
      <c r="HL104" s="168"/>
      <c r="HM104" s="219">
        <v>86.6278086891882</v>
      </c>
      <c r="HN104" s="168"/>
      <c r="HO104" s="219">
        <v>96.035249070491219</v>
      </c>
      <c r="HP104" s="168"/>
      <c r="HQ104" s="322"/>
      <c r="HR104" s="21" t="s">
        <v>18</v>
      </c>
      <c r="HS104" s="219">
        <v>113.55540566603618</v>
      </c>
      <c r="HT104" s="168"/>
      <c r="HU104" s="219">
        <v>106.85189232176273</v>
      </c>
      <c r="HV104" s="168"/>
      <c r="HW104" s="219">
        <v>106.23880959419371</v>
      </c>
      <c r="HX104" s="168"/>
      <c r="HY104" s="322"/>
      <c r="HZ104" s="21" t="s">
        <v>18</v>
      </c>
      <c r="IA104" s="219">
        <v>108.10763505607714</v>
      </c>
      <c r="IB104" s="168"/>
      <c r="IC104" s="219">
        <v>107.83840467611172</v>
      </c>
      <c r="ID104" s="168"/>
      <c r="IE104" s="219">
        <v>109.21633206192656</v>
      </c>
      <c r="IF104" s="168"/>
      <c r="IG104" s="322"/>
      <c r="IH104" s="21" t="s">
        <v>18</v>
      </c>
      <c r="II104" s="219">
        <v>88.993163720880119</v>
      </c>
      <c r="IJ104" s="168"/>
      <c r="IK104" s="219">
        <v>111.7060746399865</v>
      </c>
      <c r="IL104" s="168"/>
      <c r="IM104" s="219">
        <v>106.03253852881421</v>
      </c>
      <c r="IN104" s="168"/>
      <c r="IO104" s="219">
        <v>95.361131421978612</v>
      </c>
      <c r="IP104" s="168"/>
      <c r="IQ104" s="322"/>
      <c r="IR104" s="21" t="s">
        <v>18</v>
      </c>
      <c r="IS104" s="219">
        <v>99.790032960385361</v>
      </c>
      <c r="IT104" s="168"/>
      <c r="IU104" s="219">
        <v>84.812725150757871</v>
      </c>
      <c r="IV104" s="168"/>
      <c r="IW104" s="219">
        <v>110.62057425920891</v>
      </c>
      <c r="IX104" s="168"/>
      <c r="IY104" s="322"/>
      <c r="IZ104" s="21" t="s">
        <v>18</v>
      </c>
      <c r="JA104" s="219">
        <v>100.91819060806841</v>
      </c>
      <c r="JB104" s="168"/>
      <c r="JC104" s="219">
        <v>96.934949021733374</v>
      </c>
      <c r="JD104" s="168"/>
      <c r="JE104" s="219">
        <v>110.46136883589232</v>
      </c>
      <c r="JF104" s="168"/>
      <c r="JG104" s="322"/>
      <c r="JH104" s="21" t="s">
        <v>18</v>
      </c>
      <c r="JI104" s="219">
        <v>97.642830357778863</v>
      </c>
      <c r="JJ104" s="168"/>
      <c r="JK104" s="219">
        <v>98.564389727930418</v>
      </c>
      <c r="JL104" s="168"/>
      <c r="JM104" s="219">
        <v>77.207861250654247</v>
      </c>
      <c r="JN104" s="168"/>
      <c r="JO104" s="322"/>
      <c r="JP104" s="21" t="s">
        <v>18</v>
      </c>
      <c r="JQ104" s="219">
        <v>99.079685267745973</v>
      </c>
      <c r="JR104" s="168"/>
      <c r="JS104" s="219">
        <v>124.94747410347587</v>
      </c>
      <c r="JT104" s="168"/>
      <c r="JU104" s="219">
        <v>112.65752316100169</v>
      </c>
      <c r="JV104" s="168"/>
      <c r="JW104" s="322"/>
      <c r="JX104" s="21" t="s">
        <v>18</v>
      </c>
      <c r="JY104" s="219">
        <v>94.901420727538934</v>
      </c>
      <c r="JZ104" s="168"/>
      <c r="KA104" s="219">
        <v>110.33972342662352</v>
      </c>
      <c r="KB104" s="168"/>
      <c r="KC104" s="219">
        <v>110.68760016529893</v>
      </c>
      <c r="KD104" s="168"/>
      <c r="KE104" s="322"/>
      <c r="KF104" s="21" t="s">
        <v>18</v>
      </c>
      <c r="KG104" s="219">
        <v>95.604664480981157</v>
      </c>
      <c r="KH104" s="168"/>
      <c r="KI104" s="219">
        <v>110.44684554387702</v>
      </c>
      <c r="KJ104" s="168"/>
      <c r="KK104" s="219">
        <v>98.122300510810078</v>
      </c>
      <c r="KL104" s="168"/>
      <c r="KM104" s="322"/>
      <c r="KN104" s="21" t="s">
        <v>18</v>
      </c>
      <c r="KO104" s="219">
        <v>89.720661700028032</v>
      </c>
      <c r="KP104" s="168"/>
      <c r="KQ104" s="219">
        <v>98.900450720584189</v>
      </c>
      <c r="KR104" s="168"/>
      <c r="KS104" s="219">
        <v>100.78144552954454</v>
      </c>
      <c r="KT104" s="168"/>
      <c r="KU104" s="322"/>
      <c r="KV104" s="21" t="s">
        <v>18</v>
      </c>
      <c r="KW104" s="219">
        <v>94.856358870303652</v>
      </c>
      <c r="KX104" s="168"/>
      <c r="KY104" s="219">
        <v>93.55248264541278</v>
      </c>
      <c r="KZ104" s="168"/>
      <c r="LA104" s="219">
        <v>104.37993369766316</v>
      </c>
      <c r="LB104" s="168"/>
      <c r="LC104" s="322"/>
      <c r="LD104" s="21" t="s">
        <v>18</v>
      </c>
      <c r="LE104" s="219">
        <v>100.50584624332602</v>
      </c>
      <c r="LF104" s="168"/>
      <c r="LG104" s="219">
        <v>72.542413361764702</v>
      </c>
      <c r="LH104" s="168"/>
      <c r="LI104" s="219">
        <v>83.07343572479283</v>
      </c>
      <c r="LJ104" s="168"/>
      <c r="LK104" s="322"/>
      <c r="LL104" s="21" t="s">
        <v>18</v>
      </c>
      <c r="LM104" s="219">
        <v>82.387811177284036</v>
      </c>
      <c r="LN104" s="168"/>
      <c r="LO104" s="219">
        <v>100.21448926263534</v>
      </c>
      <c r="LP104" s="168"/>
      <c r="LQ104" s="219">
        <v>81.616332982382701</v>
      </c>
      <c r="LR104" s="168"/>
      <c r="LS104" s="322"/>
      <c r="LT104" s="21" t="s">
        <v>18</v>
      </c>
      <c r="LU104" s="219">
        <v>117.74796228087416</v>
      </c>
      <c r="LV104" s="168"/>
      <c r="LW104" s="219">
        <v>194.09294569515126</v>
      </c>
      <c r="LX104" s="168"/>
      <c r="LY104" s="219">
        <v>79.155272678854743</v>
      </c>
      <c r="LZ104" s="168"/>
      <c r="MA104" s="322"/>
      <c r="MB104" s="21" t="s">
        <v>18</v>
      </c>
      <c r="MC104" s="219">
        <v>101.73141326999942</v>
      </c>
      <c r="MD104" s="168"/>
      <c r="ME104" s="219">
        <v>70.610782358167967</v>
      </c>
      <c r="MF104" s="168"/>
      <c r="MG104" s="219">
        <v>88.192532509200063</v>
      </c>
      <c r="MH104" s="168"/>
      <c r="MI104" s="322"/>
      <c r="MJ104" s="21" t="s">
        <v>18</v>
      </c>
      <c r="MK104" s="219">
        <v>103.0761952166968</v>
      </c>
      <c r="ML104" s="168"/>
      <c r="MM104" s="219">
        <v>96.685237705561221</v>
      </c>
      <c r="MN104" s="168"/>
      <c r="MO104" s="219">
        <v>92.035294913471489</v>
      </c>
      <c r="MP104" s="168"/>
    </row>
    <row r="105" spans="1:354" ht="15" hidden="1" customHeight="1">
      <c r="A105" s="322"/>
      <c r="B105" s="21" t="s">
        <v>19</v>
      </c>
      <c r="C105" s="219">
        <v>91.268326310178452</v>
      </c>
      <c r="D105" s="168"/>
      <c r="E105" s="438">
        <v>90.287946515140334</v>
      </c>
      <c r="F105" s="168"/>
      <c r="G105" s="438">
        <v>92.195336223918517</v>
      </c>
      <c r="H105" s="168"/>
      <c r="I105" s="322"/>
      <c r="J105" s="21" t="s">
        <v>19</v>
      </c>
      <c r="K105" s="219">
        <v>123.29955871262274</v>
      </c>
      <c r="L105" s="168"/>
      <c r="M105" s="219">
        <v>136.62591102427825</v>
      </c>
      <c r="N105" s="168"/>
      <c r="O105" s="219">
        <v>124.75709985396996</v>
      </c>
      <c r="P105" s="168"/>
      <c r="Q105" s="322"/>
      <c r="R105" s="21" t="s">
        <v>19</v>
      </c>
      <c r="S105" s="219">
        <v>102.42851230424394</v>
      </c>
      <c r="T105" s="168"/>
      <c r="U105" s="219">
        <v>92.558893607315966</v>
      </c>
      <c r="V105" s="168"/>
      <c r="W105" s="219">
        <v>104.05493715327742</v>
      </c>
      <c r="X105" s="168"/>
      <c r="Y105" s="322"/>
      <c r="Z105" s="21" t="s">
        <v>19</v>
      </c>
      <c r="AA105" s="219">
        <v>101.44618498917488</v>
      </c>
      <c r="AB105" s="168"/>
      <c r="AC105" s="219">
        <v>95.164708731873517</v>
      </c>
      <c r="AD105" s="168"/>
      <c r="AE105" s="219">
        <v>85.515750756905604</v>
      </c>
      <c r="AF105" s="168"/>
      <c r="AG105" s="322"/>
      <c r="AH105" s="21" t="s">
        <v>19</v>
      </c>
      <c r="AI105" s="219">
        <v>93.766508922435705</v>
      </c>
      <c r="AJ105" s="168"/>
      <c r="AK105" s="219">
        <v>84.130724192822115</v>
      </c>
      <c r="AL105" s="168"/>
      <c r="AM105" s="219">
        <v>85.837981116870921</v>
      </c>
      <c r="AN105" s="168"/>
      <c r="AO105" s="322"/>
      <c r="AP105" s="21" t="s">
        <v>19</v>
      </c>
      <c r="AQ105" s="219">
        <v>96.059738897528973</v>
      </c>
      <c r="AR105" s="168"/>
      <c r="AS105" s="219">
        <v>109.87125331871225</v>
      </c>
      <c r="AT105" s="168"/>
      <c r="AU105" s="219">
        <v>109.11977898960576</v>
      </c>
      <c r="AV105" s="168"/>
      <c r="AW105" s="322"/>
      <c r="AX105" s="21" t="s">
        <v>19</v>
      </c>
      <c r="AY105" s="219">
        <v>92.491558644460042</v>
      </c>
      <c r="AZ105" s="168"/>
      <c r="BA105" s="219">
        <v>101.12953846615918</v>
      </c>
      <c r="BB105" s="168"/>
      <c r="BC105" s="219">
        <v>101.52548815170375</v>
      </c>
      <c r="BD105" s="168"/>
      <c r="BE105" s="322"/>
      <c r="BF105" s="21" t="s">
        <v>19</v>
      </c>
      <c r="BG105" s="219">
        <v>91.623960770621821</v>
      </c>
      <c r="BH105" s="168"/>
      <c r="BI105" s="219">
        <v>99.318052493153459</v>
      </c>
      <c r="BJ105" s="168"/>
      <c r="BK105" s="219">
        <v>87.373824737718849</v>
      </c>
      <c r="BL105" s="168"/>
      <c r="BM105" s="322"/>
      <c r="BN105" s="21" t="s">
        <v>19</v>
      </c>
      <c r="BO105" s="219">
        <v>99.995048974303316</v>
      </c>
      <c r="BP105" s="168"/>
      <c r="BQ105" s="433">
        <v>96.89993419563578</v>
      </c>
      <c r="BR105" s="168"/>
      <c r="BS105" s="219">
        <v>96.25635186864146</v>
      </c>
      <c r="BT105" s="168"/>
      <c r="BU105" s="322"/>
      <c r="BV105" s="21" t="s">
        <v>19</v>
      </c>
      <c r="BW105" s="219">
        <v>108.67789584752364</v>
      </c>
      <c r="BX105" s="168"/>
      <c r="BY105" s="219">
        <v>108.17358173758947</v>
      </c>
      <c r="BZ105" s="168"/>
      <c r="CA105" s="219">
        <v>107.51333787125783</v>
      </c>
      <c r="CB105" s="168"/>
      <c r="CC105" s="322"/>
      <c r="CD105" s="21" t="s">
        <v>19</v>
      </c>
      <c r="CE105" s="219">
        <v>93.746751203809964</v>
      </c>
      <c r="CF105" s="168"/>
      <c r="CG105" s="219">
        <v>97.743254803112919</v>
      </c>
      <c r="CH105" s="168"/>
      <c r="CI105" s="219">
        <v>86.761116988636246</v>
      </c>
      <c r="CJ105" s="168"/>
      <c r="CK105" s="322"/>
      <c r="CL105" s="21" t="s">
        <v>19</v>
      </c>
      <c r="CM105" s="219">
        <v>100.49162573964335</v>
      </c>
      <c r="CN105" s="168"/>
      <c r="CO105" s="219">
        <v>98.227731232711506</v>
      </c>
      <c r="CP105" s="168"/>
      <c r="CQ105" s="219">
        <v>86.825146730161279</v>
      </c>
      <c r="CR105" s="168"/>
      <c r="CS105" s="322"/>
      <c r="CT105" s="21" t="s">
        <v>19</v>
      </c>
      <c r="CU105" s="219">
        <v>107.50440194860369</v>
      </c>
      <c r="CV105" s="168"/>
      <c r="CW105" s="219">
        <v>90.918898109546419</v>
      </c>
      <c r="CX105" s="168"/>
      <c r="CY105" s="219">
        <v>97.474851030405887</v>
      </c>
      <c r="CZ105" s="168"/>
      <c r="DA105" s="322"/>
      <c r="DB105" s="21" t="s">
        <v>19</v>
      </c>
      <c r="DC105" s="219">
        <v>91.692335130803926</v>
      </c>
      <c r="DD105" s="168"/>
      <c r="DE105" s="219">
        <v>97.565050483062635</v>
      </c>
      <c r="DF105" s="168"/>
      <c r="DG105" s="219">
        <v>98.003739606064528</v>
      </c>
      <c r="DH105" s="168"/>
      <c r="DI105" s="322"/>
      <c r="DJ105" s="21" t="s">
        <v>19</v>
      </c>
      <c r="DK105" s="219">
        <v>99.734259544629566</v>
      </c>
      <c r="DL105" s="168"/>
      <c r="DM105" s="219">
        <v>107.70787954498768</v>
      </c>
      <c r="DN105" s="168"/>
      <c r="DO105" s="219">
        <v>82.013519225004828</v>
      </c>
      <c r="DP105" s="168"/>
      <c r="DQ105" s="322"/>
      <c r="DR105" s="21" t="s">
        <v>19</v>
      </c>
      <c r="DS105" s="219">
        <v>101.75994628994579</v>
      </c>
      <c r="DT105" s="168"/>
      <c r="DU105" s="219">
        <v>101.99430916418547</v>
      </c>
      <c r="DV105" s="168"/>
      <c r="DW105" s="219">
        <v>97.14918099170761</v>
      </c>
      <c r="DX105" s="168"/>
      <c r="DY105" s="322"/>
      <c r="DZ105" s="21" t="s">
        <v>19</v>
      </c>
      <c r="EA105" s="219">
        <v>88.552255982179247</v>
      </c>
      <c r="EB105" s="168"/>
      <c r="EC105" s="219">
        <v>98.194582707609797</v>
      </c>
      <c r="ED105" s="168"/>
      <c r="EE105" s="219">
        <v>105.60853807851019</v>
      </c>
      <c r="EF105" s="168"/>
      <c r="EG105" s="322"/>
      <c r="EH105" s="21" t="s">
        <v>19</v>
      </c>
      <c r="EI105" s="219">
        <v>104.19482402820161</v>
      </c>
      <c r="EJ105" s="168"/>
      <c r="EK105" s="219">
        <v>111.76247905939712</v>
      </c>
      <c r="EL105" s="168"/>
      <c r="EM105" s="219">
        <v>97.997696751278397</v>
      </c>
      <c r="EN105" s="168"/>
      <c r="EO105" s="322"/>
      <c r="EP105" s="21" t="s">
        <v>19</v>
      </c>
      <c r="EQ105" s="219">
        <v>94.411776428351615</v>
      </c>
      <c r="ER105" s="168"/>
      <c r="ES105" s="219">
        <v>90.583775443281212</v>
      </c>
      <c r="ET105" s="168"/>
      <c r="EU105" s="219">
        <v>90.413384002324264</v>
      </c>
      <c r="EV105" s="168"/>
      <c r="EW105" s="322"/>
      <c r="EX105" s="21" t="s">
        <v>19</v>
      </c>
      <c r="EY105" s="219">
        <v>100.5105580824539</v>
      </c>
      <c r="EZ105" s="168"/>
      <c r="FA105" s="219">
        <v>105.37195496776455</v>
      </c>
      <c r="FB105" s="168"/>
      <c r="FC105" s="219">
        <v>93.24788961501558</v>
      </c>
      <c r="FD105" s="168"/>
      <c r="FE105" s="322"/>
      <c r="FF105" s="21" t="s">
        <v>19</v>
      </c>
      <c r="FG105" s="219">
        <v>101.87594691870072</v>
      </c>
      <c r="FH105" s="168"/>
      <c r="FI105" s="219">
        <v>100.02631235293266</v>
      </c>
      <c r="FJ105" s="168"/>
      <c r="FK105" s="219">
        <v>106.14970376959101</v>
      </c>
      <c r="FL105" s="168"/>
      <c r="FM105" s="322"/>
      <c r="FN105" s="21" t="s">
        <v>19</v>
      </c>
      <c r="FO105" s="219">
        <v>107.7784224531666</v>
      </c>
      <c r="FP105" s="168"/>
      <c r="FQ105" s="219">
        <v>101.4787957900332</v>
      </c>
      <c r="FR105" s="168"/>
      <c r="FS105" s="219">
        <v>111.27772957601003</v>
      </c>
      <c r="FT105" s="168"/>
      <c r="FU105" s="322"/>
      <c r="FV105" s="21" t="s">
        <v>19</v>
      </c>
      <c r="FW105" s="219">
        <v>110.28758058459447</v>
      </c>
      <c r="FX105" s="168"/>
      <c r="FY105" s="219">
        <v>103.49970830294866</v>
      </c>
      <c r="FZ105" s="168"/>
      <c r="GA105" s="219">
        <v>110.11582697710406</v>
      </c>
      <c r="GB105" s="168"/>
      <c r="GC105" s="322"/>
      <c r="GD105" s="21" t="s">
        <v>19</v>
      </c>
      <c r="GE105" s="219">
        <v>104.29091667083259</v>
      </c>
      <c r="GF105" s="168"/>
      <c r="GG105" s="219">
        <v>101.40375072002922</v>
      </c>
      <c r="GH105" s="168"/>
      <c r="GI105" s="219">
        <v>85.880843095472784</v>
      </c>
      <c r="GJ105" s="168"/>
      <c r="GK105" s="322"/>
      <c r="GL105" s="21" t="s">
        <v>19</v>
      </c>
      <c r="GM105" s="219">
        <v>100.63768104938785</v>
      </c>
      <c r="GN105" s="168"/>
      <c r="GO105" s="219">
        <v>104.37533428833878</v>
      </c>
      <c r="GP105" s="168"/>
      <c r="GQ105" s="219">
        <v>107.68580612172101</v>
      </c>
      <c r="GR105" s="168"/>
      <c r="GS105" s="322"/>
      <c r="GT105" s="21" t="s">
        <v>19</v>
      </c>
      <c r="GU105" s="219">
        <v>94.24373142853571</v>
      </c>
      <c r="GV105" s="168"/>
      <c r="GW105" s="219">
        <v>99.301562228813481</v>
      </c>
      <c r="GX105" s="168"/>
      <c r="GY105" s="219">
        <v>102.03061902190932</v>
      </c>
      <c r="GZ105" s="168"/>
      <c r="HA105" s="322"/>
      <c r="HB105" s="21" t="s">
        <v>19</v>
      </c>
      <c r="HC105" s="219">
        <v>97.129260886132982</v>
      </c>
      <c r="HD105" s="168"/>
      <c r="HE105" s="219">
        <v>105.74722883070102</v>
      </c>
      <c r="HF105" s="168"/>
      <c r="HG105" s="219">
        <v>99.28449975052898</v>
      </c>
      <c r="HH105" s="168"/>
      <c r="HI105" s="322"/>
      <c r="HJ105" s="21" t="s">
        <v>19</v>
      </c>
      <c r="HK105" s="219">
        <v>102.08680563898429</v>
      </c>
      <c r="HL105" s="168"/>
      <c r="HM105" s="219">
        <v>87.966398135282873</v>
      </c>
      <c r="HN105" s="168"/>
      <c r="HO105" s="219">
        <v>90.946069129815172</v>
      </c>
      <c r="HP105" s="168"/>
      <c r="HQ105" s="322"/>
      <c r="HR105" s="21" t="s">
        <v>19</v>
      </c>
      <c r="HS105" s="219">
        <v>87.450637632881865</v>
      </c>
      <c r="HT105" s="168"/>
      <c r="HU105" s="219">
        <v>91.018252490195664</v>
      </c>
      <c r="HV105" s="168"/>
      <c r="HW105" s="219">
        <v>104.81858169134885</v>
      </c>
      <c r="HX105" s="168"/>
      <c r="HY105" s="322"/>
      <c r="HZ105" s="21" t="s">
        <v>19</v>
      </c>
      <c r="IA105" s="219">
        <v>92.879348864755727</v>
      </c>
      <c r="IB105" s="168"/>
      <c r="IC105" s="219">
        <v>122.26648849770237</v>
      </c>
      <c r="ID105" s="168"/>
      <c r="IE105" s="219">
        <v>101.39797458008064</v>
      </c>
      <c r="IF105" s="168"/>
      <c r="IG105" s="322"/>
      <c r="IH105" s="21" t="s">
        <v>19</v>
      </c>
      <c r="II105" s="219">
        <v>87.268578170463982</v>
      </c>
      <c r="IJ105" s="168"/>
      <c r="IK105" s="219">
        <v>94.745517837613477</v>
      </c>
      <c r="IL105" s="168"/>
      <c r="IM105" s="219">
        <v>110.34389261457166</v>
      </c>
      <c r="IN105" s="168"/>
      <c r="IO105" s="219">
        <v>93.07408165485721</v>
      </c>
      <c r="IP105" s="168"/>
      <c r="IQ105" s="322"/>
      <c r="IR105" s="21" t="s">
        <v>19</v>
      </c>
      <c r="IS105" s="219">
        <v>98.747695970216057</v>
      </c>
      <c r="IT105" s="168"/>
      <c r="IU105" s="219">
        <v>89.948204963826171</v>
      </c>
      <c r="IV105" s="168"/>
      <c r="IW105" s="219">
        <v>93.615117414200327</v>
      </c>
      <c r="IX105" s="168"/>
      <c r="IY105" s="322"/>
      <c r="IZ105" s="21" t="s">
        <v>19</v>
      </c>
      <c r="JA105" s="219">
        <v>97.188352563692703</v>
      </c>
      <c r="JB105" s="168"/>
      <c r="JC105" s="219">
        <v>98.084191376773958</v>
      </c>
      <c r="JD105" s="168"/>
      <c r="JE105" s="219">
        <v>99.575893456425803</v>
      </c>
      <c r="JF105" s="168"/>
      <c r="JG105" s="322"/>
      <c r="JH105" s="21" t="s">
        <v>19</v>
      </c>
      <c r="JI105" s="219">
        <v>110.48921558739416</v>
      </c>
      <c r="JJ105" s="168"/>
      <c r="JK105" s="219">
        <v>106.44796839737145</v>
      </c>
      <c r="JL105" s="168"/>
      <c r="JM105" s="219">
        <v>82.297878915528884</v>
      </c>
      <c r="JN105" s="168"/>
      <c r="JO105" s="322"/>
      <c r="JP105" s="21" t="s">
        <v>19</v>
      </c>
      <c r="JQ105" s="219">
        <v>95.351144414072252</v>
      </c>
      <c r="JR105" s="168"/>
      <c r="JS105" s="219">
        <v>75.566981816691126</v>
      </c>
      <c r="JT105" s="168"/>
      <c r="JU105" s="219">
        <v>116.73232411253417</v>
      </c>
      <c r="JV105" s="168"/>
      <c r="JW105" s="322"/>
      <c r="JX105" s="21" t="s">
        <v>19</v>
      </c>
      <c r="JY105" s="219">
        <v>89.457028489358919</v>
      </c>
      <c r="JZ105" s="168"/>
      <c r="KA105" s="219">
        <v>114.99022990058808</v>
      </c>
      <c r="KB105" s="168"/>
      <c r="KC105" s="219">
        <v>70.497628102352849</v>
      </c>
      <c r="KD105" s="168"/>
      <c r="KE105" s="322"/>
      <c r="KF105" s="21" t="s">
        <v>19</v>
      </c>
      <c r="KG105" s="219">
        <v>72.341692297774259</v>
      </c>
      <c r="KH105" s="168"/>
      <c r="KI105" s="219">
        <v>138.31860878992367</v>
      </c>
      <c r="KJ105" s="168"/>
      <c r="KK105" s="219">
        <v>114.20330448659479</v>
      </c>
      <c r="KL105" s="168"/>
      <c r="KM105" s="322"/>
      <c r="KN105" s="21" t="s">
        <v>19</v>
      </c>
      <c r="KO105" s="219">
        <v>97.190509805295306</v>
      </c>
      <c r="KP105" s="168"/>
      <c r="KQ105" s="219">
        <v>100.73159532692598</v>
      </c>
      <c r="KR105" s="168"/>
      <c r="KS105" s="219">
        <v>92.549347364340548</v>
      </c>
      <c r="KT105" s="168"/>
      <c r="KU105" s="322"/>
      <c r="KV105" s="21" t="s">
        <v>19</v>
      </c>
      <c r="KW105" s="219">
        <v>104.9055079430473</v>
      </c>
      <c r="KX105" s="168"/>
      <c r="KY105" s="219">
        <v>99.809925324891466</v>
      </c>
      <c r="KZ105" s="168"/>
      <c r="LA105" s="219">
        <v>102.45964332424147</v>
      </c>
      <c r="LB105" s="168"/>
      <c r="LC105" s="322"/>
      <c r="LD105" s="21" t="s">
        <v>19</v>
      </c>
      <c r="LE105" s="219">
        <v>90.098004891036055</v>
      </c>
      <c r="LF105" s="168"/>
      <c r="LG105" s="219">
        <v>87.791044922510437</v>
      </c>
      <c r="LH105" s="168"/>
      <c r="LI105" s="219">
        <v>86.257347684610494</v>
      </c>
      <c r="LJ105" s="168"/>
      <c r="LK105" s="322"/>
      <c r="LL105" s="21" t="s">
        <v>19</v>
      </c>
      <c r="LM105" s="219">
        <v>98.59752358663016</v>
      </c>
      <c r="LN105" s="168"/>
      <c r="LO105" s="219">
        <v>106.30550067044256</v>
      </c>
      <c r="LP105" s="168"/>
      <c r="LQ105" s="219">
        <v>100.66560663710912</v>
      </c>
      <c r="LR105" s="168"/>
      <c r="LS105" s="322"/>
      <c r="LT105" s="21" t="s">
        <v>19</v>
      </c>
      <c r="LU105" s="219">
        <v>124.80071029806867</v>
      </c>
      <c r="LV105" s="168"/>
      <c r="LW105" s="219">
        <v>124.42893116725131</v>
      </c>
      <c r="LX105" s="168"/>
      <c r="LY105" s="219">
        <v>93.926045744827888</v>
      </c>
      <c r="LZ105" s="168"/>
      <c r="MA105" s="322"/>
      <c r="MB105" s="21" t="s">
        <v>19</v>
      </c>
      <c r="MC105" s="219">
        <v>104.49644204384973</v>
      </c>
      <c r="MD105" s="168"/>
      <c r="ME105" s="219">
        <v>124.01396830658112</v>
      </c>
      <c r="MF105" s="168"/>
      <c r="MG105" s="219">
        <v>98.023392705276265</v>
      </c>
      <c r="MH105" s="168"/>
      <c r="MI105" s="322"/>
      <c r="MJ105" s="21" t="s">
        <v>19</v>
      </c>
      <c r="MK105" s="219">
        <v>100.23683407400634</v>
      </c>
      <c r="ML105" s="168"/>
      <c r="MM105" s="219">
        <v>98.949972052374193</v>
      </c>
      <c r="MN105" s="168"/>
      <c r="MO105" s="219">
        <v>72.42274733562931</v>
      </c>
      <c r="MP105" s="168"/>
    </row>
    <row r="106" spans="1:354" ht="15" hidden="1" customHeight="1">
      <c r="A106" s="322"/>
      <c r="B106" s="21" t="s">
        <v>20</v>
      </c>
      <c r="C106" s="219">
        <v>96.827098942426616</v>
      </c>
      <c r="D106" s="168"/>
      <c r="E106" s="438">
        <v>96.727403865713853</v>
      </c>
      <c r="F106" s="168"/>
      <c r="G106" s="438">
        <v>96.921366822009176</v>
      </c>
      <c r="H106" s="168"/>
      <c r="I106" s="322"/>
      <c r="J106" s="21" t="s">
        <v>20</v>
      </c>
      <c r="K106" s="219">
        <v>117.77266050208949</v>
      </c>
      <c r="L106" s="168"/>
      <c r="M106" s="219">
        <v>109.10290267358968</v>
      </c>
      <c r="N106" s="168"/>
      <c r="O106" s="219">
        <v>114.08847206187032</v>
      </c>
      <c r="P106" s="168"/>
      <c r="Q106" s="322"/>
      <c r="R106" s="21" t="s">
        <v>20</v>
      </c>
      <c r="S106" s="219">
        <v>100.50356714090971</v>
      </c>
      <c r="T106" s="168"/>
      <c r="U106" s="219">
        <v>104.49497946245279</v>
      </c>
      <c r="V106" s="168"/>
      <c r="W106" s="219">
        <v>106.27004362219786</v>
      </c>
      <c r="X106" s="168"/>
      <c r="Y106" s="322"/>
      <c r="Z106" s="21" t="s">
        <v>20</v>
      </c>
      <c r="AA106" s="219">
        <v>104.6416724245104</v>
      </c>
      <c r="AB106" s="168"/>
      <c r="AC106" s="219">
        <v>111.10981553051089</v>
      </c>
      <c r="AD106" s="168"/>
      <c r="AE106" s="219">
        <v>102.65720885589309</v>
      </c>
      <c r="AF106" s="168"/>
      <c r="AG106" s="322"/>
      <c r="AH106" s="21" t="s">
        <v>20</v>
      </c>
      <c r="AI106" s="219">
        <v>102.30033059757788</v>
      </c>
      <c r="AJ106" s="168"/>
      <c r="AK106" s="219">
        <v>113.44761681709878</v>
      </c>
      <c r="AL106" s="168"/>
      <c r="AM106" s="219">
        <v>101.54416570249488</v>
      </c>
      <c r="AN106" s="168"/>
      <c r="AO106" s="322"/>
      <c r="AP106" s="21" t="s">
        <v>20</v>
      </c>
      <c r="AQ106" s="219">
        <v>99.321202507015997</v>
      </c>
      <c r="AR106" s="168"/>
      <c r="AS106" s="219">
        <v>108.63507504600763</v>
      </c>
      <c r="AT106" s="168"/>
      <c r="AU106" s="219">
        <v>105.06081692245851</v>
      </c>
      <c r="AV106" s="168"/>
      <c r="AW106" s="322"/>
      <c r="AX106" s="21" t="s">
        <v>20</v>
      </c>
      <c r="AY106" s="219">
        <v>94.069009821920517</v>
      </c>
      <c r="AZ106" s="168"/>
      <c r="BA106" s="219">
        <v>96.618792975604151</v>
      </c>
      <c r="BB106" s="168"/>
      <c r="BC106" s="219">
        <v>102.02419491679788</v>
      </c>
      <c r="BD106" s="168"/>
      <c r="BE106" s="322"/>
      <c r="BF106" s="21" t="s">
        <v>20</v>
      </c>
      <c r="BG106" s="219">
        <v>91.919605248113641</v>
      </c>
      <c r="BH106" s="168"/>
      <c r="BI106" s="219">
        <v>106.22975094638642</v>
      </c>
      <c r="BJ106" s="168"/>
      <c r="BK106" s="219">
        <v>94.939306763863399</v>
      </c>
      <c r="BL106" s="168"/>
      <c r="BM106" s="322"/>
      <c r="BN106" s="21" t="s">
        <v>20</v>
      </c>
      <c r="BO106" s="219">
        <v>101.74959286975049</v>
      </c>
      <c r="BP106" s="168"/>
      <c r="BQ106" s="433">
        <v>103.80151950356968</v>
      </c>
      <c r="BR106" s="168"/>
      <c r="BS106" s="219">
        <v>99.134877151330215</v>
      </c>
      <c r="BT106" s="168"/>
      <c r="BU106" s="322"/>
      <c r="BV106" s="21" t="s">
        <v>20</v>
      </c>
      <c r="BW106" s="219">
        <v>100.39892843667762</v>
      </c>
      <c r="BX106" s="168"/>
      <c r="BY106" s="219">
        <v>101.2691505966647</v>
      </c>
      <c r="BZ106" s="168"/>
      <c r="CA106" s="219">
        <v>108.43617970788716</v>
      </c>
      <c r="CB106" s="168"/>
      <c r="CC106" s="322"/>
      <c r="CD106" s="21" t="s">
        <v>20</v>
      </c>
      <c r="CE106" s="219">
        <v>99.509576317568175</v>
      </c>
      <c r="CF106" s="168"/>
      <c r="CG106" s="219">
        <v>99.138449641485522</v>
      </c>
      <c r="CH106" s="168"/>
      <c r="CI106" s="219">
        <v>102.6582924322843</v>
      </c>
      <c r="CJ106" s="168"/>
      <c r="CK106" s="322"/>
      <c r="CL106" s="21" t="s">
        <v>20</v>
      </c>
      <c r="CM106" s="219">
        <v>108.70686423608184</v>
      </c>
      <c r="CN106" s="168"/>
      <c r="CO106" s="219">
        <v>87.334525794169494</v>
      </c>
      <c r="CP106" s="168"/>
      <c r="CQ106" s="219">
        <v>85.715314494375207</v>
      </c>
      <c r="CR106" s="168"/>
      <c r="CS106" s="322"/>
      <c r="CT106" s="21" t="s">
        <v>20</v>
      </c>
      <c r="CU106" s="219">
        <v>110.51637786224595</v>
      </c>
      <c r="CV106" s="168"/>
      <c r="CW106" s="219">
        <v>101.00892578576855</v>
      </c>
      <c r="CX106" s="168"/>
      <c r="CY106" s="219">
        <v>98.583014469529445</v>
      </c>
      <c r="CZ106" s="168"/>
      <c r="DA106" s="322"/>
      <c r="DB106" s="21" t="s">
        <v>20</v>
      </c>
      <c r="DC106" s="219">
        <v>94.991192693790197</v>
      </c>
      <c r="DD106" s="168"/>
      <c r="DE106" s="219">
        <v>95.682307858682094</v>
      </c>
      <c r="DF106" s="168"/>
      <c r="DG106" s="219">
        <v>101.44293875176753</v>
      </c>
      <c r="DH106" s="168"/>
      <c r="DI106" s="322"/>
      <c r="DJ106" s="21" t="s">
        <v>20</v>
      </c>
      <c r="DK106" s="219">
        <v>105.62627230331285</v>
      </c>
      <c r="DL106" s="168"/>
      <c r="DM106" s="219">
        <v>109.41755417371047</v>
      </c>
      <c r="DN106" s="168"/>
      <c r="DO106" s="219">
        <v>159.11109551069893</v>
      </c>
      <c r="DP106" s="168"/>
      <c r="DQ106" s="322"/>
      <c r="DR106" s="21" t="s">
        <v>20</v>
      </c>
      <c r="DS106" s="219">
        <v>107.31100190756071</v>
      </c>
      <c r="DT106" s="168"/>
      <c r="DU106" s="219">
        <v>105.95969442415503</v>
      </c>
      <c r="DV106" s="168"/>
      <c r="DW106" s="219">
        <v>94.390259622599174</v>
      </c>
      <c r="DX106" s="168"/>
      <c r="DY106" s="322"/>
      <c r="DZ106" s="21" t="s">
        <v>20</v>
      </c>
      <c r="EA106" s="219">
        <v>94.632791837649236</v>
      </c>
      <c r="EB106" s="168"/>
      <c r="EC106" s="219">
        <v>85.012204509827214</v>
      </c>
      <c r="ED106" s="168"/>
      <c r="EE106" s="219">
        <v>103.69287967042654</v>
      </c>
      <c r="EF106" s="168"/>
      <c r="EG106" s="322"/>
      <c r="EH106" s="21" t="s">
        <v>20</v>
      </c>
      <c r="EI106" s="219">
        <v>100.66704479623296</v>
      </c>
      <c r="EJ106" s="168"/>
      <c r="EK106" s="219">
        <v>112.32320573248415</v>
      </c>
      <c r="EL106" s="168"/>
      <c r="EM106" s="219">
        <v>101.58108950656725</v>
      </c>
      <c r="EN106" s="168"/>
      <c r="EO106" s="322"/>
      <c r="EP106" s="21" t="s">
        <v>20</v>
      </c>
      <c r="EQ106" s="219">
        <v>115.12610018835559</v>
      </c>
      <c r="ER106" s="168"/>
      <c r="ES106" s="219">
        <v>88.887634486569738</v>
      </c>
      <c r="ET106" s="168"/>
      <c r="EU106" s="219">
        <v>98.864425715973269</v>
      </c>
      <c r="EV106" s="168"/>
      <c r="EW106" s="322"/>
      <c r="EX106" s="21" t="s">
        <v>20</v>
      </c>
      <c r="EY106" s="219">
        <v>129.92701829437922</v>
      </c>
      <c r="EZ106" s="168"/>
      <c r="FA106" s="219">
        <v>106.07495514616426</v>
      </c>
      <c r="FB106" s="168"/>
      <c r="FC106" s="219">
        <v>170.04542170399628</v>
      </c>
      <c r="FD106" s="168"/>
      <c r="FE106" s="322"/>
      <c r="FF106" s="21" t="s">
        <v>20</v>
      </c>
      <c r="FG106" s="219">
        <v>101.68624156811521</v>
      </c>
      <c r="FH106" s="168"/>
      <c r="FI106" s="219">
        <v>121.14215358239076</v>
      </c>
      <c r="FJ106" s="168"/>
      <c r="FK106" s="219">
        <v>107.7276201328412</v>
      </c>
      <c r="FL106" s="168"/>
      <c r="FM106" s="322"/>
      <c r="FN106" s="21" t="s">
        <v>20</v>
      </c>
      <c r="FO106" s="219">
        <v>109.2629218223237</v>
      </c>
      <c r="FP106" s="168"/>
      <c r="FQ106" s="219">
        <v>101.83128773578443</v>
      </c>
      <c r="FR106" s="168"/>
      <c r="FS106" s="219">
        <v>121.69320598121391</v>
      </c>
      <c r="FT106" s="168"/>
      <c r="FU106" s="322"/>
      <c r="FV106" s="21" t="s">
        <v>20</v>
      </c>
      <c r="FW106" s="219">
        <v>108.24904215321358</v>
      </c>
      <c r="FX106" s="168"/>
      <c r="FY106" s="219">
        <v>106.04580408842959</v>
      </c>
      <c r="FZ106" s="168"/>
      <c r="GA106" s="219">
        <v>106.71391846082018</v>
      </c>
      <c r="GB106" s="168"/>
      <c r="GC106" s="322"/>
      <c r="GD106" s="21" t="s">
        <v>20</v>
      </c>
      <c r="GE106" s="219">
        <v>105.11558338402521</v>
      </c>
      <c r="GF106" s="168"/>
      <c r="GG106" s="219">
        <v>108.4668090106061</v>
      </c>
      <c r="GH106" s="168"/>
      <c r="GI106" s="219">
        <v>100.28176619941912</v>
      </c>
      <c r="GJ106" s="168"/>
      <c r="GK106" s="322"/>
      <c r="GL106" s="21" t="s">
        <v>20</v>
      </c>
      <c r="GM106" s="219">
        <v>104.29686529032418</v>
      </c>
      <c r="GN106" s="168"/>
      <c r="GO106" s="219">
        <v>118.62202936114976</v>
      </c>
      <c r="GP106" s="168"/>
      <c r="GQ106" s="219">
        <v>108.58928565242041</v>
      </c>
      <c r="GR106" s="168"/>
      <c r="GS106" s="322"/>
      <c r="GT106" s="21" t="s">
        <v>20</v>
      </c>
      <c r="GU106" s="219">
        <v>93.449904811474553</v>
      </c>
      <c r="GV106" s="168"/>
      <c r="GW106" s="219">
        <v>92.728642357745116</v>
      </c>
      <c r="GX106" s="168"/>
      <c r="GY106" s="219">
        <v>99.620477746368834</v>
      </c>
      <c r="GZ106" s="168"/>
      <c r="HA106" s="322"/>
      <c r="HB106" s="21" t="s">
        <v>20</v>
      </c>
      <c r="HC106" s="219">
        <v>115.61949957604324</v>
      </c>
      <c r="HD106" s="168"/>
      <c r="HE106" s="219">
        <v>99.797387836537993</v>
      </c>
      <c r="HF106" s="168"/>
      <c r="HG106" s="219">
        <v>97.941639255099531</v>
      </c>
      <c r="HH106" s="168"/>
      <c r="HI106" s="322"/>
      <c r="HJ106" s="21" t="s">
        <v>20</v>
      </c>
      <c r="HK106" s="219">
        <v>107.89815941882715</v>
      </c>
      <c r="HL106" s="168"/>
      <c r="HM106" s="219">
        <v>89.999616862369322</v>
      </c>
      <c r="HN106" s="168"/>
      <c r="HO106" s="219">
        <v>104.9281842611548</v>
      </c>
      <c r="HP106" s="168"/>
      <c r="HQ106" s="322"/>
      <c r="HR106" s="21" t="s">
        <v>20</v>
      </c>
      <c r="HS106" s="219">
        <v>88.968161380310605</v>
      </c>
      <c r="HT106" s="168"/>
      <c r="HU106" s="219">
        <v>100.46460390853028</v>
      </c>
      <c r="HV106" s="168"/>
      <c r="HW106" s="219">
        <v>99.85630541456166</v>
      </c>
      <c r="HX106" s="168"/>
      <c r="HY106" s="322"/>
      <c r="HZ106" s="21" t="s">
        <v>20</v>
      </c>
      <c r="IA106" s="219">
        <v>104.72898124288362</v>
      </c>
      <c r="IB106" s="168"/>
      <c r="IC106" s="219">
        <v>115.36554810867428</v>
      </c>
      <c r="ID106" s="168"/>
      <c r="IE106" s="219">
        <v>119.37842293825403</v>
      </c>
      <c r="IF106" s="168"/>
      <c r="IG106" s="322"/>
      <c r="IH106" s="21" t="s">
        <v>20</v>
      </c>
      <c r="II106" s="219">
        <v>100.70595736081519</v>
      </c>
      <c r="IJ106" s="168"/>
      <c r="IK106" s="219">
        <v>96.726382465048232</v>
      </c>
      <c r="IL106" s="168"/>
      <c r="IM106" s="219">
        <v>111.03016842071619</v>
      </c>
      <c r="IN106" s="168"/>
      <c r="IO106" s="219">
        <v>88.270076297884202</v>
      </c>
      <c r="IP106" s="168"/>
      <c r="IQ106" s="322"/>
      <c r="IR106" s="21" t="s">
        <v>20</v>
      </c>
      <c r="IS106" s="219">
        <v>104.33885171199189</v>
      </c>
      <c r="IT106" s="168"/>
      <c r="IU106" s="219">
        <v>85.596915271371387</v>
      </c>
      <c r="IV106" s="168"/>
      <c r="IW106" s="219">
        <v>99.761435010153463</v>
      </c>
      <c r="IX106" s="168"/>
      <c r="IY106" s="322"/>
      <c r="IZ106" s="21" t="s">
        <v>20</v>
      </c>
      <c r="JA106" s="219">
        <v>96.484005274414741</v>
      </c>
      <c r="JB106" s="168"/>
      <c r="JC106" s="219">
        <v>96.652436189554763</v>
      </c>
      <c r="JD106" s="168"/>
      <c r="JE106" s="219">
        <v>107.63323834576809</v>
      </c>
      <c r="JF106" s="168"/>
      <c r="JG106" s="322"/>
      <c r="JH106" s="21" t="s">
        <v>20</v>
      </c>
      <c r="JI106" s="219">
        <v>111.97481073388442</v>
      </c>
      <c r="JJ106" s="168"/>
      <c r="JK106" s="219">
        <v>121.49872673619976</v>
      </c>
      <c r="JL106" s="168"/>
      <c r="JM106" s="219">
        <v>82.957879656917569</v>
      </c>
      <c r="JN106" s="168"/>
      <c r="JO106" s="322"/>
      <c r="JP106" s="21" t="s">
        <v>20</v>
      </c>
      <c r="JQ106" s="219">
        <v>102.76727307068049</v>
      </c>
      <c r="JR106" s="168"/>
      <c r="JS106" s="219">
        <v>90.512013498531019</v>
      </c>
      <c r="JT106" s="168"/>
      <c r="JU106" s="219">
        <v>108.97596548324466</v>
      </c>
      <c r="JV106" s="168"/>
      <c r="JW106" s="322"/>
      <c r="JX106" s="21" t="s">
        <v>20</v>
      </c>
      <c r="JY106" s="219">
        <v>116.26669533367686</v>
      </c>
      <c r="JZ106" s="168"/>
      <c r="KA106" s="219">
        <v>133.302697530693</v>
      </c>
      <c r="KB106" s="168"/>
      <c r="KC106" s="219">
        <v>117.65847909755796</v>
      </c>
      <c r="KD106" s="168"/>
      <c r="KE106" s="322"/>
      <c r="KF106" s="21" t="s">
        <v>20</v>
      </c>
      <c r="KG106" s="219">
        <v>85.356591453261458</v>
      </c>
      <c r="KH106" s="168"/>
      <c r="KI106" s="219">
        <v>85.57428606898695</v>
      </c>
      <c r="KJ106" s="168"/>
      <c r="KK106" s="219">
        <v>121.05259852109987</v>
      </c>
      <c r="KL106" s="168"/>
      <c r="KM106" s="322"/>
      <c r="KN106" s="21" t="s">
        <v>20</v>
      </c>
      <c r="KO106" s="219">
        <v>143.89111995491061</v>
      </c>
      <c r="KP106" s="168"/>
      <c r="KQ106" s="219">
        <v>100.14235007411339</v>
      </c>
      <c r="KR106" s="168"/>
      <c r="KS106" s="219">
        <v>105.52559191105651</v>
      </c>
      <c r="KT106" s="168"/>
      <c r="KU106" s="322"/>
      <c r="KV106" s="21" t="s">
        <v>20</v>
      </c>
      <c r="KW106" s="219">
        <v>89.529729177403269</v>
      </c>
      <c r="KX106" s="168"/>
      <c r="KY106" s="219">
        <v>103.06034994538253</v>
      </c>
      <c r="KZ106" s="168"/>
      <c r="LA106" s="219">
        <v>115.84483631356281</v>
      </c>
      <c r="LB106" s="168"/>
      <c r="LC106" s="322"/>
      <c r="LD106" s="21" t="s">
        <v>20</v>
      </c>
      <c r="LE106" s="219">
        <v>95.97537517445636</v>
      </c>
      <c r="LF106" s="168"/>
      <c r="LG106" s="219">
        <v>102.66644500733224</v>
      </c>
      <c r="LH106" s="168"/>
      <c r="LI106" s="219">
        <v>91.929075131782611</v>
      </c>
      <c r="LJ106" s="168"/>
      <c r="LK106" s="322"/>
      <c r="LL106" s="21" t="s">
        <v>20</v>
      </c>
      <c r="LM106" s="219">
        <v>82.690104176326372</v>
      </c>
      <c r="LN106" s="168"/>
      <c r="LO106" s="219">
        <v>89.954605361321597</v>
      </c>
      <c r="LP106" s="168"/>
      <c r="LQ106" s="219">
        <v>83.296351255926211</v>
      </c>
      <c r="LR106" s="168"/>
      <c r="LS106" s="322"/>
      <c r="LT106" s="21" t="s">
        <v>20</v>
      </c>
      <c r="LU106" s="219">
        <v>111.66504445339699</v>
      </c>
      <c r="LV106" s="168"/>
      <c r="LW106" s="219">
        <v>93.954402749319101</v>
      </c>
      <c r="LX106" s="168"/>
      <c r="LY106" s="219">
        <v>88.156476483141759</v>
      </c>
      <c r="LZ106" s="168"/>
      <c r="MA106" s="322"/>
      <c r="MB106" s="21" t="s">
        <v>20</v>
      </c>
      <c r="MC106" s="219">
        <v>98.510389090606893</v>
      </c>
      <c r="MD106" s="168"/>
      <c r="ME106" s="219">
        <v>124.38563221658711</v>
      </c>
      <c r="MF106" s="168"/>
      <c r="MG106" s="219">
        <v>116.29604812381682</v>
      </c>
      <c r="MH106" s="168"/>
      <c r="MI106" s="322"/>
      <c r="MJ106" s="21" t="s">
        <v>20</v>
      </c>
      <c r="MK106" s="219">
        <v>81.73390448156853</v>
      </c>
      <c r="ML106" s="168"/>
      <c r="MM106" s="219">
        <v>100.3645981206754</v>
      </c>
      <c r="MN106" s="168"/>
      <c r="MO106" s="219">
        <v>81.124104373929768</v>
      </c>
      <c r="MP106" s="168"/>
    </row>
    <row r="107" spans="1:354" ht="15" hidden="1" customHeight="1">
      <c r="A107" s="322"/>
      <c r="B107" s="21" t="s">
        <v>21</v>
      </c>
      <c r="C107" s="219">
        <v>100.11564370001041</v>
      </c>
      <c r="D107" s="168"/>
      <c r="E107" s="438">
        <v>96.831180322243654</v>
      </c>
      <c r="F107" s="168"/>
      <c r="G107" s="438">
        <v>103.22130757427206</v>
      </c>
      <c r="H107" s="168"/>
      <c r="I107" s="322"/>
      <c r="J107" s="21" t="s">
        <v>21</v>
      </c>
      <c r="K107" s="219">
        <v>122.48593792880187</v>
      </c>
      <c r="L107" s="168"/>
      <c r="M107" s="219">
        <v>111.20881810779048</v>
      </c>
      <c r="N107" s="168"/>
      <c r="O107" s="219">
        <v>118.30278300568834</v>
      </c>
      <c r="P107" s="168"/>
      <c r="Q107" s="322"/>
      <c r="R107" s="21" t="s">
        <v>21</v>
      </c>
      <c r="S107" s="219">
        <v>106.30287573130795</v>
      </c>
      <c r="T107" s="168"/>
      <c r="U107" s="219">
        <v>110.34621452497015</v>
      </c>
      <c r="V107" s="168"/>
      <c r="W107" s="219">
        <v>101.32420228389462</v>
      </c>
      <c r="X107" s="168"/>
      <c r="Y107" s="322"/>
      <c r="Z107" s="21" t="s">
        <v>21</v>
      </c>
      <c r="AA107" s="219">
        <v>105.16238221694213</v>
      </c>
      <c r="AB107" s="168"/>
      <c r="AC107" s="219">
        <v>109.73386720576126</v>
      </c>
      <c r="AD107" s="168"/>
      <c r="AE107" s="219">
        <v>118.67379274562286</v>
      </c>
      <c r="AF107" s="168"/>
      <c r="AG107" s="322"/>
      <c r="AH107" s="21" t="s">
        <v>21</v>
      </c>
      <c r="AI107" s="219">
        <v>110.45072470957679</v>
      </c>
      <c r="AJ107" s="168"/>
      <c r="AK107" s="219">
        <v>115.2173988424918</v>
      </c>
      <c r="AL107" s="168"/>
      <c r="AM107" s="219">
        <v>120.91740795624318</v>
      </c>
      <c r="AN107" s="168"/>
      <c r="AO107" s="322"/>
      <c r="AP107" s="21" t="s">
        <v>21</v>
      </c>
      <c r="AQ107" s="219">
        <v>106.50426752297923</v>
      </c>
      <c r="AR107" s="168"/>
      <c r="AS107" s="219">
        <v>98.935967266708019</v>
      </c>
      <c r="AT107" s="168"/>
      <c r="AU107" s="219">
        <v>101.86009900128865</v>
      </c>
      <c r="AV107" s="168"/>
      <c r="AW107" s="322"/>
      <c r="AX107" s="21" t="s">
        <v>21</v>
      </c>
      <c r="AY107" s="219">
        <v>112.84957196283398</v>
      </c>
      <c r="AZ107" s="168"/>
      <c r="BA107" s="219">
        <v>104.37458042555986</v>
      </c>
      <c r="BB107" s="168"/>
      <c r="BC107" s="219">
        <v>107.05343277707702</v>
      </c>
      <c r="BD107" s="168"/>
      <c r="BE107" s="322"/>
      <c r="BF107" s="21" t="s">
        <v>21</v>
      </c>
      <c r="BG107" s="219">
        <v>94.189455741385984</v>
      </c>
      <c r="BH107" s="168"/>
      <c r="BI107" s="219">
        <v>105.09670155910651</v>
      </c>
      <c r="BJ107" s="168"/>
      <c r="BK107" s="219">
        <v>116.6290101102626</v>
      </c>
      <c r="BL107" s="168"/>
      <c r="BM107" s="322"/>
      <c r="BN107" s="21" t="s">
        <v>21</v>
      </c>
      <c r="BO107" s="219">
        <v>95.487272262887799</v>
      </c>
      <c r="BP107" s="168"/>
      <c r="BQ107" s="433">
        <v>105.94685645552416</v>
      </c>
      <c r="BR107" s="168"/>
      <c r="BS107" s="219">
        <v>105.82627186254609</v>
      </c>
      <c r="BT107" s="168"/>
      <c r="BU107" s="322"/>
      <c r="BV107" s="21" t="s">
        <v>21</v>
      </c>
      <c r="BW107" s="219">
        <v>109.47306526545739</v>
      </c>
      <c r="BX107" s="168"/>
      <c r="BY107" s="219">
        <v>103.31669297866631</v>
      </c>
      <c r="BZ107" s="168"/>
      <c r="CA107" s="219">
        <v>104.63737566794127</v>
      </c>
      <c r="CB107" s="168"/>
      <c r="CC107" s="322"/>
      <c r="CD107" s="21" t="s">
        <v>21</v>
      </c>
      <c r="CE107" s="219">
        <v>99.137049269240038</v>
      </c>
      <c r="CF107" s="168"/>
      <c r="CG107" s="219">
        <v>106.10281960936867</v>
      </c>
      <c r="CH107" s="168"/>
      <c r="CI107" s="219">
        <v>114.99867873891584</v>
      </c>
      <c r="CJ107" s="168"/>
      <c r="CK107" s="322"/>
      <c r="CL107" s="21" t="s">
        <v>21</v>
      </c>
      <c r="CM107" s="219">
        <v>111.22735549107274</v>
      </c>
      <c r="CN107" s="168"/>
      <c r="CO107" s="219">
        <v>86.035998299231977</v>
      </c>
      <c r="CP107" s="168"/>
      <c r="CQ107" s="219">
        <v>80.622102798646694</v>
      </c>
      <c r="CR107" s="168"/>
      <c r="CS107" s="322"/>
      <c r="CT107" s="21" t="s">
        <v>21</v>
      </c>
      <c r="CU107" s="219">
        <v>114.70149641047132</v>
      </c>
      <c r="CV107" s="168"/>
      <c r="CW107" s="219">
        <v>103.35967251178577</v>
      </c>
      <c r="CX107" s="168"/>
      <c r="CY107" s="219">
        <v>104.14181211377525</v>
      </c>
      <c r="CZ107" s="168"/>
      <c r="DA107" s="322"/>
      <c r="DB107" s="21" t="s">
        <v>21</v>
      </c>
      <c r="DC107" s="219">
        <v>107.94958126004937</v>
      </c>
      <c r="DD107" s="168"/>
      <c r="DE107" s="219">
        <v>97.199390499351779</v>
      </c>
      <c r="DF107" s="168"/>
      <c r="DG107" s="219">
        <v>98.812181137304606</v>
      </c>
      <c r="DH107" s="168"/>
      <c r="DI107" s="322"/>
      <c r="DJ107" s="21" t="s">
        <v>21</v>
      </c>
      <c r="DK107" s="219">
        <v>107.04931915240378</v>
      </c>
      <c r="DL107" s="168"/>
      <c r="DM107" s="219">
        <v>102.62154871638916</v>
      </c>
      <c r="DN107" s="168"/>
      <c r="DO107" s="219">
        <v>83.007803930111564</v>
      </c>
      <c r="DP107" s="168"/>
      <c r="DQ107" s="322"/>
      <c r="DR107" s="21" t="s">
        <v>21</v>
      </c>
      <c r="DS107" s="219">
        <v>110.41696688005302</v>
      </c>
      <c r="DT107" s="168"/>
      <c r="DU107" s="219">
        <v>112.79397957562811</v>
      </c>
      <c r="DV107" s="168"/>
      <c r="DW107" s="219">
        <v>103.45776818820775</v>
      </c>
      <c r="DX107" s="168"/>
      <c r="DY107" s="322"/>
      <c r="DZ107" s="21" t="s">
        <v>21</v>
      </c>
      <c r="EA107" s="219">
        <v>106.48172301528935</v>
      </c>
      <c r="EB107" s="168"/>
      <c r="EC107" s="219">
        <v>118.25168539055682</v>
      </c>
      <c r="ED107" s="168"/>
      <c r="EE107" s="219">
        <v>108.51170250436039</v>
      </c>
      <c r="EF107" s="168"/>
      <c r="EG107" s="322"/>
      <c r="EH107" s="21" t="s">
        <v>21</v>
      </c>
      <c r="EI107" s="219">
        <v>121.83623340741877</v>
      </c>
      <c r="EJ107" s="168"/>
      <c r="EK107" s="219">
        <v>116.14157821758813</v>
      </c>
      <c r="EL107" s="168"/>
      <c r="EM107" s="219">
        <v>101.32676585373387</v>
      </c>
      <c r="EN107" s="168"/>
      <c r="EO107" s="322"/>
      <c r="EP107" s="21" t="s">
        <v>21</v>
      </c>
      <c r="EQ107" s="219">
        <v>118.67399599677331</v>
      </c>
      <c r="ER107" s="168"/>
      <c r="ES107" s="219">
        <v>100.70687619413965</v>
      </c>
      <c r="ET107" s="168"/>
      <c r="EU107" s="219">
        <v>107.39842905747429</v>
      </c>
      <c r="EV107" s="168"/>
      <c r="EW107" s="322"/>
      <c r="EX107" s="21" t="s">
        <v>21</v>
      </c>
      <c r="EY107" s="219">
        <v>102.45618292859679</v>
      </c>
      <c r="EZ107" s="168"/>
      <c r="FA107" s="219">
        <v>116.80433397202199</v>
      </c>
      <c r="FB107" s="168"/>
      <c r="FC107" s="219">
        <v>98.268167417892798</v>
      </c>
      <c r="FD107" s="168"/>
      <c r="FE107" s="322"/>
      <c r="FF107" s="21" t="s">
        <v>21</v>
      </c>
      <c r="FG107" s="219">
        <v>104.3017653871525</v>
      </c>
      <c r="FH107" s="168"/>
      <c r="FI107" s="219">
        <v>104.73253058904889</v>
      </c>
      <c r="FJ107" s="168"/>
      <c r="FK107" s="219">
        <v>109.05622869321279</v>
      </c>
      <c r="FL107" s="168"/>
      <c r="FM107" s="322"/>
      <c r="FN107" s="21" t="s">
        <v>21</v>
      </c>
      <c r="FO107" s="219">
        <v>101.91206455340645</v>
      </c>
      <c r="FP107" s="168"/>
      <c r="FQ107" s="219">
        <v>103.7307141856334</v>
      </c>
      <c r="FR107" s="168"/>
      <c r="FS107" s="219">
        <v>104.25971671793586</v>
      </c>
      <c r="FT107" s="168"/>
      <c r="FU107" s="322"/>
      <c r="FV107" s="21" t="s">
        <v>21</v>
      </c>
      <c r="FW107" s="219">
        <v>104.1989183797789</v>
      </c>
      <c r="FX107" s="168"/>
      <c r="FY107" s="219">
        <v>112.15440816884288</v>
      </c>
      <c r="FZ107" s="168"/>
      <c r="GA107" s="219">
        <v>103.05612880377161</v>
      </c>
      <c r="GB107" s="168"/>
      <c r="GC107" s="322"/>
      <c r="GD107" s="21" t="s">
        <v>21</v>
      </c>
      <c r="GE107" s="219">
        <v>99.72869463770769</v>
      </c>
      <c r="GF107" s="168"/>
      <c r="GG107" s="219">
        <v>102.65766273936441</v>
      </c>
      <c r="GH107" s="168"/>
      <c r="GI107" s="219">
        <v>82.080560331515983</v>
      </c>
      <c r="GJ107" s="168"/>
      <c r="GK107" s="322"/>
      <c r="GL107" s="21" t="s">
        <v>21</v>
      </c>
      <c r="GM107" s="219">
        <v>105.85670554209811</v>
      </c>
      <c r="GN107" s="168"/>
      <c r="GO107" s="219">
        <v>105.43216264905803</v>
      </c>
      <c r="GP107" s="168"/>
      <c r="GQ107" s="219">
        <v>109.21956890001758</v>
      </c>
      <c r="GR107" s="168"/>
      <c r="GS107" s="322"/>
      <c r="GT107" s="21" t="s">
        <v>21</v>
      </c>
      <c r="GU107" s="219">
        <v>92.190441670688841</v>
      </c>
      <c r="GV107" s="168"/>
      <c r="GW107" s="219">
        <v>98.203109704655262</v>
      </c>
      <c r="GX107" s="168"/>
      <c r="GY107" s="219">
        <v>110.46270750791524</v>
      </c>
      <c r="GZ107" s="168"/>
      <c r="HA107" s="322"/>
      <c r="HB107" s="21" t="s">
        <v>21</v>
      </c>
      <c r="HC107" s="219">
        <v>112.38392373817807</v>
      </c>
      <c r="HD107" s="168"/>
      <c r="HE107" s="219">
        <v>111.21326910764624</v>
      </c>
      <c r="HF107" s="168"/>
      <c r="HG107" s="219">
        <v>100.56750686801146</v>
      </c>
      <c r="HH107" s="168"/>
      <c r="HI107" s="322"/>
      <c r="HJ107" s="21" t="s">
        <v>21</v>
      </c>
      <c r="HK107" s="219">
        <v>109.95192953003864</v>
      </c>
      <c r="HL107" s="168"/>
      <c r="HM107" s="219">
        <v>94.720642623851816</v>
      </c>
      <c r="HN107" s="168"/>
      <c r="HO107" s="219">
        <v>106.79430707104929</v>
      </c>
      <c r="HP107" s="168"/>
      <c r="HQ107" s="322"/>
      <c r="HR107" s="21" t="s">
        <v>21</v>
      </c>
      <c r="HS107" s="219">
        <v>103.13403329058283</v>
      </c>
      <c r="HT107" s="168"/>
      <c r="HU107" s="219">
        <v>94.188731458005392</v>
      </c>
      <c r="HV107" s="168"/>
      <c r="HW107" s="219">
        <v>96.588073832167424</v>
      </c>
      <c r="HX107" s="168"/>
      <c r="HY107" s="322"/>
      <c r="HZ107" s="21" t="s">
        <v>21</v>
      </c>
      <c r="IA107" s="219">
        <v>91.892163109606173</v>
      </c>
      <c r="IB107" s="168"/>
      <c r="IC107" s="219">
        <v>111.81304938401574</v>
      </c>
      <c r="ID107" s="168"/>
      <c r="IE107" s="219">
        <v>91.365231436153991</v>
      </c>
      <c r="IF107" s="168"/>
      <c r="IG107" s="322"/>
      <c r="IH107" s="21" t="s">
        <v>21</v>
      </c>
      <c r="II107" s="219">
        <v>105.84699543916982</v>
      </c>
      <c r="IJ107" s="168"/>
      <c r="IK107" s="219">
        <v>86.024455873498596</v>
      </c>
      <c r="IL107" s="168"/>
      <c r="IM107" s="219">
        <v>111.10061600807613</v>
      </c>
      <c r="IN107" s="168"/>
      <c r="IO107" s="219">
        <v>85.574026234440453</v>
      </c>
      <c r="IP107" s="168"/>
      <c r="IQ107" s="322"/>
      <c r="IR107" s="21" t="s">
        <v>21</v>
      </c>
      <c r="IS107" s="219">
        <v>103.05466157293729</v>
      </c>
      <c r="IT107" s="168"/>
      <c r="IU107" s="219">
        <v>81.246821680917691</v>
      </c>
      <c r="IV107" s="168"/>
      <c r="IW107" s="219">
        <v>98.869617823583965</v>
      </c>
      <c r="IX107" s="168"/>
      <c r="IY107" s="322"/>
      <c r="IZ107" s="21" t="s">
        <v>21</v>
      </c>
      <c r="JA107" s="219">
        <v>99.250723076543821</v>
      </c>
      <c r="JB107" s="168"/>
      <c r="JC107" s="219">
        <v>101.66844974695223</v>
      </c>
      <c r="JD107" s="168"/>
      <c r="JE107" s="219">
        <v>110.05423866171355</v>
      </c>
      <c r="JF107" s="168"/>
      <c r="JG107" s="322"/>
      <c r="JH107" s="21" t="s">
        <v>21</v>
      </c>
      <c r="JI107" s="219">
        <v>112.20153826404275</v>
      </c>
      <c r="JJ107" s="168"/>
      <c r="JK107" s="219">
        <v>102.67697284912212</v>
      </c>
      <c r="JL107" s="168"/>
      <c r="JM107" s="219">
        <v>104.43817567475664</v>
      </c>
      <c r="JN107" s="168"/>
      <c r="JO107" s="322"/>
      <c r="JP107" s="21" t="s">
        <v>21</v>
      </c>
      <c r="JQ107" s="219">
        <v>109.80508841911903</v>
      </c>
      <c r="JR107" s="168"/>
      <c r="JS107" s="219">
        <v>112.43184921208324</v>
      </c>
      <c r="JT107" s="168"/>
      <c r="JU107" s="219">
        <v>106.02519159237998</v>
      </c>
      <c r="JV107" s="168"/>
      <c r="JW107" s="322"/>
      <c r="JX107" s="21" t="s">
        <v>21</v>
      </c>
      <c r="JY107" s="219">
        <v>106.87317489524865</v>
      </c>
      <c r="JZ107" s="168"/>
      <c r="KA107" s="219">
        <v>139.4191456429061</v>
      </c>
      <c r="KB107" s="168"/>
      <c r="KC107" s="219">
        <v>119.54608674356646</v>
      </c>
      <c r="KD107" s="168"/>
      <c r="KE107" s="322"/>
      <c r="KF107" s="21" t="s">
        <v>21</v>
      </c>
      <c r="KG107" s="219">
        <v>76.459513334303253</v>
      </c>
      <c r="KH107" s="168"/>
      <c r="KI107" s="219">
        <v>104.28604092115059</v>
      </c>
      <c r="KJ107" s="168"/>
      <c r="KK107" s="219">
        <v>117.98728074712956</v>
      </c>
      <c r="KL107" s="168"/>
      <c r="KM107" s="322"/>
      <c r="KN107" s="21" t="s">
        <v>21</v>
      </c>
      <c r="KO107" s="219">
        <v>114.76898616283724</v>
      </c>
      <c r="KP107" s="168"/>
      <c r="KQ107" s="219">
        <v>103.58076325660203</v>
      </c>
      <c r="KR107" s="168"/>
      <c r="KS107" s="219">
        <v>98.423812831513374</v>
      </c>
      <c r="KT107" s="168"/>
      <c r="KU107" s="322"/>
      <c r="KV107" s="21" t="s">
        <v>21</v>
      </c>
      <c r="KW107" s="219">
        <v>93.770203332189766</v>
      </c>
      <c r="KX107" s="168"/>
      <c r="KY107" s="219">
        <v>100.36322645824288</v>
      </c>
      <c r="KZ107" s="168"/>
      <c r="LA107" s="219">
        <v>117.28780434193311</v>
      </c>
      <c r="LB107" s="168"/>
      <c r="LC107" s="322"/>
      <c r="LD107" s="21" t="s">
        <v>21</v>
      </c>
      <c r="LE107" s="219">
        <v>90.046150725109825</v>
      </c>
      <c r="LF107" s="168"/>
      <c r="LG107" s="219">
        <v>85.902161984385756</v>
      </c>
      <c r="LH107" s="168"/>
      <c r="LI107" s="219">
        <v>92.196204121192864</v>
      </c>
      <c r="LJ107" s="168"/>
      <c r="LK107" s="322"/>
      <c r="LL107" s="21" t="s">
        <v>21</v>
      </c>
      <c r="LM107" s="219">
        <v>73.212430085279095</v>
      </c>
      <c r="LN107" s="168"/>
      <c r="LO107" s="219">
        <v>84.390125391517373</v>
      </c>
      <c r="LP107" s="168"/>
      <c r="LQ107" s="219">
        <v>69.537856555096525</v>
      </c>
      <c r="LR107" s="168"/>
      <c r="LS107" s="322"/>
      <c r="LT107" s="21" t="s">
        <v>21</v>
      </c>
      <c r="LU107" s="219">
        <v>103.67614479400542</v>
      </c>
      <c r="LV107" s="168"/>
      <c r="LW107" s="219">
        <v>94.21788301363199</v>
      </c>
      <c r="LX107" s="168"/>
      <c r="LY107" s="219">
        <v>107.65817725631297</v>
      </c>
      <c r="LZ107" s="168"/>
      <c r="MA107" s="322"/>
      <c r="MB107" s="21" t="s">
        <v>21</v>
      </c>
      <c r="MC107" s="219">
        <v>97.748993511316172</v>
      </c>
      <c r="MD107" s="168"/>
      <c r="ME107" s="219">
        <v>89.048271033341777</v>
      </c>
      <c r="MF107" s="168"/>
      <c r="MG107" s="219">
        <v>103.75590065783732</v>
      </c>
      <c r="MH107" s="168"/>
      <c r="MI107" s="322"/>
      <c r="MJ107" s="21" t="s">
        <v>21</v>
      </c>
      <c r="MK107" s="219">
        <v>97.866879066738434</v>
      </c>
      <c r="ML107" s="168"/>
      <c r="MM107" s="219">
        <v>108.0486679933806</v>
      </c>
      <c r="MN107" s="168"/>
      <c r="MO107" s="219">
        <v>111.8805025400835</v>
      </c>
      <c r="MP107" s="168"/>
    </row>
    <row r="108" spans="1:354" ht="15" hidden="1" customHeight="1">
      <c r="A108" s="322"/>
      <c r="B108" s="21" t="s">
        <v>22</v>
      </c>
      <c r="C108" s="219">
        <v>98.746074318316914</v>
      </c>
      <c r="D108" s="168"/>
      <c r="E108" s="438">
        <v>99.847024559411011</v>
      </c>
      <c r="F108" s="168"/>
      <c r="G108" s="438">
        <v>97.705057568283792</v>
      </c>
      <c r="H108" s="168"/>
      <c r="I108" s="322"/>
      <c r="J108" s="21" t="s">
        <v>22</v>
      </c>
      <c r="K108" s="219">
        <v>99.377159883938504</v>
      </c>
      <c r="L108" s="168"/>
      <c r="M108" s="219">
        <v>100.14411942500637</v>
      </c>
      <c r="N108" s="168"/>
      <c r="O108" s="219">
        <v>106.92403802052854</v>
      </c>
      <c r="P108" s="168"/>
      <c r="Q108" s="322"/>
      <c r="R108" s="21" t="s">
        <v>22</v>
      </c>
      <c r="S108" s="219">
        <v>94.962450610169029</v>
      </c>
      <c r="T108" s="168"/>
      <c r="U108" s="219">
        <v>111.72140432029239</v>
      </c>
      <c r="V108" s="168"/>
      <c r="W108" s="219">
        <v>95.874673940711034</v>
      </c>
      <c r="X108" s="168"/>
      <c r="Y108" s="322"/>
      <c r="Z108" s="21" t="s">
        <v>22</v>
      </c>
      <c r="AA108" s="219">
        <v>103.80206708920399</v>
      </c>
      <c r="AB108" s="168"/>
      <c r="AC108" s="219">
        <v>105.44943135030613</v>
      </c>
      <c r="AD108" s="168"/>
      <c r="AE108" s="219">
        <v>115.93105121319687</v>
      </c>
      <c r="AF108" s="168"/>
      <c r="AG108" s="322"/>
      <c r="AH108" s="21" t="s">
        <v>22</v>
      </c>
      <c r="AI108" s="219">
        <v>114.02455277958234</v>
      </c>
      <c r="AJ108" s="168"/>
      <c r="AK108" s="219">
        <v>113.73567498303753</v>
      </c>
      <c r="AL108" s="168"/>
      <c r="AM108" s="219">
        <v>113.12106682075643</v>
      </c>
      <c r="AN108" s="168"/>
      <c r="AO108" s="322"/>
      <c r="AP108" s="21" t="s">
        <v>22</v>
      </c>
      <c r="AQ108" s="219">
        <v>111.16265681369748</v>
      </c>
      <c r="AR108" s="168"/>
      <c r="AS108" s="219">
        <v>83.64347088023446</v>
      </c>
      <c r="AT108" s="168"/>
      <c r="AU108" s="219">
        <v>104.69180787389449</v>
      </c>
      <c r="AV108" s="168"/>
      <c r="AW108" s="322"/>
      <c r="AX108" s="21" t="s">
        <v>22</v>
      </c>
      <c r="AY108" s="219">
        <v>112.88027694156334</v>
      </c>
      <c r="AZ108" s="168"/>
      <c r="BA108" s="219">
        <v>96.159538795504403</v>
      </c>
      <c r="BB108" s="168"/>
      <c r="BC108" s="219">
        <v>114.36534152591332</v>
      </c>
      <c r="BD108" s="168"/>
      <c r="BE108" s="322"/>
      <c r="BF108" s="21" t="s">
        <v>22</v>
      </c>
      <c r="BG108" s="219">
        <v>102.29278995746121</v>
      </c>
      <c r="BH108" s="168"/>
      <c r="BI108" s="219">
        <v>102.91410412886303</v>
      </c>
      <c r="BJ108" s="168"/>
      <c r="BK108" s="219">
        <v>120.71725278243512</v>
      </c>
      <c r="BL108" s="168"/>
      <c r="BM108" s="322"/>
      <c r="BN108" s="21" t="s">
        <v>22</v>
      </c>
      <c r="BO108" s="219">
        <v>106.58074138407574</v>
      </c>
      <c r="BP108" s="168"/>
      <c r="BQ108" s="433">
        <v>109.67273374007326</v>
      </c>
      <c r="BR108" s="168"/>
      <c r="BS108" s="219">
        <v>107.50782591157052</v>
      </c>
      <c r="BT108" s="168"/>
      <c r="BU108" s="322"/>
      <c r="BV108" s="21" t="s">
        <v>22</v>
      </c>
      <c r="BW108" s="219">
        <v>105.29797700409317</v>
      </c>
      <c r="BX108" s="168"/>
      <c r="BY108" s="219">
        <v>90.032350966703177</v>
      </c>
      <c r="BZ108" s="168"/>
      <c r="CA108" s="219">
        <v>97.38510017495021</v>
      </c>
      <c r="CB108" s="168"/>
      <c r="CC108" s="322"/>
      <c r="CD108" s="21" t="s">
        <v>22</v>
      </c>
      <c r="CE108" s="219">
        <v>118.53000761515534</v>
      </c>
      <c r="CF108" s="168"/>
      <c r="CG108" s="219">
        <v>103.80290998743035</v>
      </c>
      <c r="CH108" s="168"/>
      <c r="CI108" s="219">
        <v>108.38888895367172</v>
      </c>
      <c r="CJ108" s="168"/>
      <c r="CK108" s="322"/>
      <c r="CL108" s="21" t="s">
        <v>22</v>
      </c>
      <c r="CM108" s="219">
        <v>123.32813382648625</v>
      </c>
      <c r="CN108" s="168"/>
      <c r="CO108" s="219">
        <v>102.95707943563963</v>
      </c>
      <c r="CP108" s="168"/>
      <c r="CQ108" s="219">
        <v>89.134403339078418</v>
      </c>
      <c r="CR108" s="168"/>
      <c r="CS108" s="322"/>
      <c r="CT108" s="21" t="s">
        <v>22</v>
      </c>
      <c r="CU108" s="219">
        <v>115.10013479019105</v>
      </c>
      <c r="CV108" s="168"/>
      <c r="CW108" s="219">
        <v>104.00486783936726</v>
      </c>
      <c r="CX108" s="168"/>
      <c r="CY108" s="219">
        <v>98.198800672531874</v>
      </c>
      <c r="CZ108" s="168"/>
      <c r="DA108" s="322"/>
      <c r="DB108" s="21" t="s">
        <v>22</v>
      </c>
      <c r="DC108" s="219">
        <v>100.66212742600015</v>
      </c>
      <c r="DD108" s="168"/>
      <c r="DE108" s="219">
        <v>97.774810574472482</v>
      </c>
      <c r="DF108" s="168"/>
      <c r="DG108" s="219">
        <v>96.595134730169022</v>
      </c>
      <c r="DH108" s="168"/>
      <c r="DI108" s="322"/>
      <c r="DJ108" s="21" t="s">
        <v>22</v>
      </c>
      <c r="DK108" s="219">
        <v>108.33297127096773</v>
      </c>
      <c r="DL108" s="168"/>
      <c r="DM108" s="219">
        <v>100.20792309077305</v>
      </c>
      <c r="DN108" s="168"/>
      <c r="DO108" s="219">
        <v>112.89519949545155</v>
      </c>
      <c r="DP108" s="168"/>
      <c r="DQ108" s="322"/>
      <c r="DR108" s="21" t="s">
        <v>22</v>
      </c>
      <c r="DS108" s="219">
        <v>111.01859668854239</v>
      </c>
      <c r="DT108" s="168"/>
      <c r="DU108" s="219">
        <v>104.70152783632899</v>
      </c>
      <c r="DV108" s="168"/>
      <c r="DW108" s="219">
        <v>93.764489564229663</v>
      </c>
      <c r="DX108" s="168"/>
      <c r="DY108" s="322"/>
      <c r="DZ108" s="21" t="s">
        <v>22</v>
      </c>
      <c r="EA108" s="219">
        <v>95.892737222955589</v>
      </c>
      <c r="EB108" s="168"/>
      <c r="EC108" s="219">
        <v>114.0003966737759</v>
      </c>
      <c r="ED108" s="168"/>
      <c r="EE108" s="219">
        <v>84.907710738509579</v>
      </c>
      <c r="EF108" s="168"/>
      <c r="EG108" s="322"/>
      <c r="EH108" s="21" t="s">
        <v>22</v>
      </c>
      <c r="EI108" s="219">
        <v>96.16231586639141</v>
      </c>
      <c r="EJ108" s="168"/>
      <c r="EK108" s="219">
        <v>81.437875106910909</v>
      </c>
      <c r="EL108" s="168"/>
      <c r="EM108" s="219">
        <v>93.986365207307415</v>
      </c>
      <c r="EN108" s="168"/>
      <c r="EO108" s="322"/>
      <c r="EP108" s="21" t="s">
        <v>22</v>
      </c>
      <c r="EQ108" s="219">
        <v>89.548603571290002</v>
      </c>
      <c r="ER108" s="168"/>
      <c r="ES108" s="219">
        <v>95.419336151470645</v>
      </c>
      <c r="ET108" s="168"/>
      <c r="EU108" s="219">
        <v>98.905470569612788</v>
      </c>
      <c r="EV108" s="168"/>
      <c r="EW108" s="322"/>
      <c r="EX108" s="21" t="s">
        <v>22</v>
      </c>
      <c r="EY108" s="219">
        <v>83.978431631179348</v>
      </c>
      <c r="EZ108" s="168"/>
      <c r="FA108" s="219">
        <v>75.857061691448067</v>
      </c>
      <c r="FB108" s="168"/>
      <c r="FC108" s="219">
        <v>105.34993845390474</v>
      </c>
      <c r="FD108" s="168"/>
      <c r="FE108" s="322"/>
      <c r="FF108" s="21" t="s">
        <v>22</v>
      </c>
      <c r="FG108" s="219">
        <v>100.35063689608806</v>
      </c>
      <c r="FH108" s="168"/>
      <c r="FI108" s="219">
        <v>91.341195523567137</v>
      </c>
      <c r="FJ108" s="168"/>
      <c r="FK108" s="219">
        <v>105.2247158696029</v>
      </c>
      <c r="FL108" s="168"/>
      <c r="FM108" s="322"/>
      <c r="FN108" s="21" t="s">
        <v>22</v>
      </c>
      <c r="FO108" s="219">
        <v>96.902080685291324</v>
      </c>
      <c r="FP108" s="168"/>
      <c r="FQ108" s="219">
        <v>104.69342810500616</v>
      </c>
      <c r="FR108" s="168"/>
      <c r="FS108" s="219">
        <v>107.39111985617571</v>
      </c>
      <c r="FT108" s="168"/>
      <c r="FU108" s="322"/>
      <c r="FV108" s="21" t="s">
        <v>22</v>
      </c>
      <c r="FW108" s="219">
        <v>98.193283166907364</v>
      </c>
      <c r="FX108" s="168"/>
      <c r="FY108" s="219">
        <v>104.08721012289762</v>
      </c>
      <c r="FZ108" s="168"/>
      <c r="GA108" s="219">
        <v>104.82091012861287</v>
      </c>
      <c r="GB108" s="168"/>
      <c r="GC108" s="322"/>
      <c r="GD108" s="21" t="s">
        <v>22</v>
      </c>
      <c r="GE108" s="219">
        <v>90.358374354840521</v>
      </c>
      <c r="GF108" s="168"/>
      <c r="GG108" s="219">
        <v>110.44536293285124</v>
      </c>
      <c r="GH108" s="168"/>
      <c r="GI108" s="219">
        <v>105.20908725622809</v>
      </c>
      <c r="GJ108" s="168"/>
      <c r="GK108" s="322"/>
      <c r="GL108" s="21" t="s">
        <v>22</v>
      </c>
      <c r="GM108" s="219">
        <v>108.91466463205457</v>
      </c>
      <c r="GN108" s="168"/>
      <c r="GO108" s="219">
        <v>117.60228978635861</v>
      </c>
      <c r="GP108" s="168"/>
      <c r="GQ108" s="219">
        <v>109.36212327622124</v>
      </c>
      <c r="GR108" s="168"/>
      <c r="GS108" s="322"/>
      <c r="GT108" s="21" t="s">
        <v>22</v>
      </c>
      <c r="GU108" s="219">
        <v>91.170631317513312</v>
      </c>
      <c r="GV108" s="168"/>
      <c r="GW108" s="219">
        <v>95.15091607796036</v>
      </c>
      <c r="GX108" s="168"/>
      <c r="GY108" s="219">
        <v>106.99877950110799</v>
      </c>
      <c r="GZ108" s="168"/>
      <c r="HA108" s="322"/>
      <c r="HB108" s="21" t="s">
        <v>22</v>
      </c>
      <c r="HC108" s="219">
        <v>105.27553744275032</v>
      </c>
      <c r="HD108" s="168"/>
      <c r="HE108" s="219">
        <v>101.48839527698432</v>
      </c>
      <c r="HF108" s="168"/>
      <c r="HG108" s="219">
        <v>99.619095720969014</v>
      </c>
      <c r="HH108" s="168"/>
      <c r="HI108" s="322"/>
      <c r="HJ108" s="21" t="s">
        <v>22</v>
      </c>
      <c r="HK108" s="219">
        <v>113.22174020613198</v>
      </c>
      <c r="HL108" s="168"/>
      <c r="HM108" s="219">
        <v>95.001323474721019</v>
      </c>
      <c r="HN108" s="168"/>
      <c r="HO108" s="219">
        <v>111.14396020594452</v>
      </c>
      <c r="HP108" s="168"/>
      <c r="HQ108" s="322"/>
      <c r="HR108" s="21" t="s">
        <v>22</v>
      </c>
      <c r="HS108" s="219">
        <v>116.14163264150135</v>
      </c>
      <c r="HT108" s="168"/>
      <c r="HU108" s="219">
        <v>77.831287304614932</v>
      </c>
      <c r="HV108" s="168"/>
      <c r="HW108" s="219">
        <v>100.07851375199006</v>
      </c>
      <c r="HX108" s="168"/>
      <c r="HY108" s="322"/>
      <c r="HZ108" s="21" t="s">
        <v>22</v>
      </c>
      <c r="IA108" s="219">
        <v>99.036529111914135</v>
      </c>
      <c r="IB108" s="168"/>
      <c r="IC108" s="219">
        <v>101.7698679706635</v>
      </c>
      <c r="ID108" s="168"/>
      <c r="IE108" s="219">
        <v>100.8451558390191</v>
      </c>
      <c r="IF108" s="168"/>
      <c r="IG108" s="322"/>
      <c r="IH108" s="21" t="s">
        <v>22</v>
      </c>
      <c r="II108" s="219">
        <v>102.71610609444113</v>
      </c>
      <c r="IJ108" s="168"/>
      <c r="IK108" s="219">
        <v>89.641350402067275</v>
      </c>
      <c r="IL108" s="168"/>
      <c r="IM108" s="219">
        <v>105.18136878904181</v>
      </c>
      <c r="IN108" s="168"/>
      <c r="IO108" s="219">
        <v>86.84569567158583</v>
      </c>
      <c r="IP108" s="168"/>
      <c r="IQ108" s="322"/>
      <c r="IR108" s="21" t="s">
        <v>22</v>
      </c>
      <c r="IS108" s="219">
        <v>102.80485075377172</v>
      </c>
      <c r="IT108" s="168"/>
      <c r="IU108" s="219">
        <v>85.713413228863487</v>
      </c>
      <c r="IV108" s="168"/>
      <c r="IW108" s="219">
        <v>100.58671623615452</v>
      </c>
      <c r="IX108" s="168"/>
      <c r="IY108" s="322"/>
      <c r="IZ108" s="21" t="s">
        <v>22</v>
      </c>
      <c r="JA108" s="219">
        <v>102.46869269180063</v>
      </c>
      <c r="JB108" s="168"/>
      <c r="JC108" s="219">
        <v>101.04735010978047</v>
      </c>
      <c r="JD108" s="168"/>
      <c r="JE108" s="219">
        <v>99.670426995877534</v>
      </c>
      <c r="JF108" s="168"/>
      <c r="JG108" s="322"/>
      <c r="JH108" s="21" t="s">
        <v>22</v>
      </c>
      <c r="JI108" s="219">
        <v>112.45378407240541</v>
      </c>
      <c r="JJ108" s="168"/>
      <c r="JK108" s="219">
        <v>115.85836917110504</v>
      </c>
      <c r="JL108" s="168"/>
      <c r="JM108" s="219">
        <v>100.46331175284143</v>
      </c>
      <c r="JN108" s="168"/>
      <c r="JO108" s="322"/>
      <c r="JP108" s="21" t="s">
        <v>22</v>
      </c>
      <c r="JQ108" s="219">
        <v>109.86716628763442</v>
      </c>
      <c r="JR108" s="168"/>
      <c r="JS108" s="219">
        <v>82.604610524254085</v>
      </c>
      <c r="JT108" s="168"/>
      <c r="JU108" s="219">
        <v>93.770875702578877</v>
      </c>
      <c r="JV108" s="168"/>
      <c r="JW108" s="322"/>
      <c r="JX108" s="21" t="s">
        <v>22</v>
      </c>
      <c r="JY108" s="219">
        <v>86.638485497083067</v>
      </c>
      <c r="JZ108" s="168"/>
      <c r="KA108" s="219">
        <v>121.76474861609761</v>
      </c>
      <c r="KB108" s="168"/>
      <c r="KC108" s="219">
        <v>109.18458215777753</v>
      </c>
      <c r="KD108" s="168"/>
      <c r="KE108" s="322"/>
      <c r="KF108" s="21" t="s">
        <v>22</v>
      </c>
      <c r="KG108" s="219">
        <v>120.0304500944317</v>
      </c>
      <c r="KH108" s="168"/>
      <c r="KI108" s="219">
        <v>79.682465213711325</v>
      </c>
      <c r="KJ108" s="168"/>
      <c r="KK108" s="219">
        <v>122.10049388846808</v>
      </c>
      <c r="KL108" s="168"/>
      <c r="KM108" s="322"/>
      <c r="KN108" s="21" t="s">
        <v>22</v>
      </c>
      <c r="KO108" s="219">
        <v>151.04944132992449</v>
      </c>
      <c r="KP108" s="168"/>
      <c r="KQ108" s="219">
        <v>101.45434472172775</v>
      </c>
      <c r="KR108" s="168"/>
      <c r="KS108" s="219">
        <v>98.828670454479081</v>
      </c>
      <c r="KT108" s="168"/>
      <c r="KU108" s="322"/>
      <c r="KV108" s="21" t="s">
        <v>22</v>
      </c>
      <c r="KW108" s="219">
        <v>105.81435565163116</v>
      </c>
      <c r="KX108" s="168"/>
      <c r="KY108" s="219">
        <v>92.575408563687134</v>
      </c>
      <c r="KZ108" s="168"/>
      <c r="LA108" s="219">
        <v>87.347510899920167</v>
      </c>
      <c r="LB108" s="168"/>
      <c r="LC108" s="322"/>
      <c r="LD108" s="21" t="s">
        <v>22</v>
      </c>
      <c r="LE108" s="219">
        <v>138.73179442703582</v>
      </c>
      <c r="LF108" s="168"/>
      <c r="LG108" s="219">
        <v>88.454318464654847</v>
      </c>
      <c r="LH108" s="168"/>
      <c r="LI108" s="219">
        <v>92.302018723994436</v>
      </c>
      <c r="LJ108" s="168"/>
      <c r="LK108" s="322"/>
      <c r="LL108" s="21" t="s">
        <v>22</v>
      </c>
      <c r="LM108" s="219">
        <v>78.200016708207016</v>
      </c>
      <c r="LN108" s="168"/>
      <c r="LO108" s="219">
        <v>76.791319411247102</v>
      </c>
      <c r="LP108" s="168"/>
      <c r="LQ108" s="219">
        <v>67.513487175466238</v>
      </c>
      <c r="LR108" s="168"/>
      <c r="LS108" s="322"/>
      <c r="LT108" s="21" t="s">
        <v>22</v>
      </c>
      <c r="LU108" s="219">
        <v>96.948596835812154</v>
      </c>
      <c r="LV108" s="168"/>
      <c r="LW108" s="219">
        <v>95.706971358606481</v>
      </c>
      <c r="LX108" s="168"/>
      <c r="LY108" s="219">
        <v>97.817076303407944</v>
      </c>
      <c r="LZ108" s="168"/>
      <c r="MA108" s="322"/>
      <c r="MB108" s="21" t="s">
        <v>22</v>
      </c>
      <c r="MC108" s="219">
        <v>90.330872287719018</v>
      </c>
      <c r="MD108" s="168"/>
      <c r="ME108" s="219">
        <v>111.75320117226356</v>
      </c>
      <c r="MF108" s="168"/>
      <c r="MG108" s="219">
        <v>103.44794200741875</v>
      </c>
      <c r="MH108" s="168"/>
      <c r="MI108" s="322"/>
      <c r="MJ108" s="21" t="s">
        <v>22</v>
      </c>
      <c r="MK108" s="219">
        <v>93.447983157267103</v>
      </c>
      <c r="ML108" s="168"/>
      <c r="MM108" s="219">
        <v>106.2623937488206</v>
      </c>
      <c r="MN108" s="168"/>
      <c r="MO108" s="219">
        <v>106.21305565526333</v>
      </c>
      <c r="MP108" s="168"/>
    </row>
    <row r="109" spans="1:354" ht="15" hidden="1" customHeight="1">
      <c r="A109" s="322"/>
      <c r="B109" s="21" t="s">
        <v>23</v>
      </c>
      <c r="C109" s="219">
        <v>105.28995987758896</v>
      </c>
      <c r="D109" s="168"/>
      <c r="E109" s="438">
        <v>104.46363890345816</v>
      </c>
      <c r="F109" s="168"/>
      <c r="G109" s="438">
        <v>106.07129761917389</v>
      </c>
      <c r="H109" s="168"/>
      <c r="I109" s="322"/>
      <c r="J109" s="21" t="s">
        <v>23</v>
      </c>
      <c r="K109" s="219">
        <v>84.126429239369173</v>
      </c>
      <c r="L109" s="168"/>
      <c r="M109" s="219">
        <v>82.718566082592176</v>
      </c>
      <c r="N109" s="168"/>
      <c r="O109" s="219">
        <v>93.524068597215418</v>
      </c>
      <c r="P109" s="168"/>
      <c r="Q109" s="322"/>
      <c r="R109" s="21" t="s">
        <v>23</v>
      </c>
      <c r="S109" s="219">
        <v>103.77148590311145</v>
      </c>
      <c r="T109" s="168"/>
      <c r="U109" s="219">
        <v>108.55443429990784</v>
      </c>
      <c r="V109" s="168"/>
      <c r="W109" s="219">
        <v>97.490524937654669</v>
      </c>
      <c r="X109" s="168"/>
      <c r="Y109" s="322"/>
      <c r="Z109" s="21" t="s">
        <v>23</v>
      </c>
      <c r="AA109" s="219">
        <v>105.36126040572387</v>
      </c>
      <c r="AB109" s="168"/>
      <c r="AC109" s="219">
        <v>108.98281603241554</v>
      </c>
      <c r="AD109" s="168"/>
      <c r="AE109" s="219">
        <v>123.28813456131756</v>
      </c>
      <c r="AF109" s="168"/>
      <c r="AG109" s="322"/>
      <c r="AH109" s="21" t="s">
        <v>23</v>
      </c>
      <c r="AI109" s="219">
        <v>117.52886830119328</v>
      </c>
      <c r="AJ109" s="168"/>
      <c r="AK109" s="219">
        <v>115.89883081973237</v>
      </c>
      <c r="AL109" s="168"/>
      <c r="AM109" s="219">
        <v>127.71810600071724</v>
      </c>
      <c r="AN109" s="168"/>
      <c r="AO109" s="322"/>
      <c r="AP109" s="21" t="s">
        <v>23</v>
      </c>
      <c r="AQ109" s="219">
        <v>108.06124742202879</v>
      </c>
      <c r="AR109" s="168"/>
      <c r="AS109" s="219">
        <v>101.75039466607234</v>
      </c>
      <c r="AT109" s="168"/>
      <c r="AU109" s="219">
        <v>112.87567883120552</v>
      </c>
      <c r="AV109" s="168"/>
      <c r="AW109" s="322"/>
      <c r="AX109" s="21" t="s">
        <v>23</v>
      </c>
      <c r="AY109" s="219">
        <v>119.57498111950616</v>
      </c>
      <c r="AZ109" s="168"/>
      <c r="BA109" s="219">
        <v>110.6998048839386</v>
      </c>
      <c r="BB109" s="168"/>
      <c r="BC109" s="219">
        <v>119.33555141963654</v>
      </c>
      <c r="BD109" s="168"/>
      <c r="BE109" s="322"/>
      <c r="BF109" s="21" t="s">
        <v>23</v>
      </c>
      <c r="BG109" s="219">
        <v>121.97320124905914</v>
      </c>
      <c r="BH109" s="168"/>
      <c r="BI109" s="219">
        <v>106.45399939471488</v>
      </c>
      <c r="BJ109" s="168"/>
      <c r="BK109" s="219">
        <v>122.98814836126711</v>
      </c>
      <c r="BL109" s="168"/>
      <c r="BM109" s="322"/>
      <c r="BN109" s="21" t="s">
        <v>23</v>
      </c>
      <c r="BO109" s="219">
        <v>102.43397533884486</v>
      </c>
      <c r="BP109" s="168"/>
      <c r="BQ109" s="433">
        <v>114.35634843090742</v>
      </c>
      <c r="BR109" s="168"/>
      <c r="BS109" s="219">
        <v>112.22999049767346</v>
      </c>
      <c r="BT109" s="168"/>
      <c r="BU109" s="322"/>
      <c r="BV109" s="21" t="s">
        <v>23</v>
      </c>
      <c r="BW109" s="219">
        <v>109.01966037574631</v>
      </c>
      <c r="BX109" s="168"/>
      <c r="BY109" s="219">
        <v>96.221072501623482</v>
      </c>
      <c r="BZ109" s="168"/>
      <c r="CA109" s="219">
        <v>88.981559548660869</v>
      </c>
      <c r="CB109" s="168"/>
      <c r="CC109" s="322"/>
      <c r="CD109" s="21" t="s">
        <v>23</v>
      </c>
      <c r="CE109" s="219">
        <v>95.47862777986397</v>
      </c>
      <c r="CF109" s="168"/>
      <c r="CG109" s="219">
        <v>103.14157530886591</v>
      </c>
      <c r="CH109" s="168"/>
      <c r="CI109" s="219">
        <v>118.18434343882771</v>
      </c>
      <c r="CJ109" s="168"/>
      <c r="CK109" s="322"/>
      <c r="CL109" s="21" t="s">
        <v>23</v>
      </c>
      <c r="CM109" s="219">
        <v>134.75314846346316</v>
      </c>
      <c r="CN109" s="168"/>
      <c r="CO109" s="219">
        <v>111.53600864625899</v>
      </c>
      <c r="CP109" s="168"/>
      <c r="CQ109" s="219">
        <v>103.24382787008908</v>
      </c>
      <c r="CR109" s="168"/>
      <c r="CS109" s="322"/>
      <c r="CT109" s="21" t="s">
        <v>23</v>
      </c>
      <c r="CU109" s="219">
        <v>116.72931902983015</v>
      </c>
      <c r="CV109" s="168"/>
      <c r="CW109" s="219">
        <v>96.156239672761899</v>
      </c>
      <c r="CX109" s="168"/>
      <c r="CY109" s="219">
        <v>116.05433249950319</v>
      </c>
      <c r="CZ109" s="168"/>
      <c r="DA109" s="322"/>
      <c r="DB109" s="21" t="s">
        <v>23</v>
      </c>
      <c r="DC109" s="219">
        <v>106.49802820644567</v>
      </c>
      <c r="DD109" s="168"/>
      <c r="DE109" s="219">
        <v>87.306271409025626</v>
      </c>
      <c r="DF109" s="168"/>
      <c r="DG109" s="219">
        <v>106.88376718735663</v>
      </c>
      <c r="DH109" s="168"/>
      <c r="DI109" s="322"/>
      <c r="DJ109" s="21" t="s">
        <v>23</v>
      </c>
      <c r="DK109" s="219">
        <v>110.04087059889467</v>
      </c>
      <c r="DL109" s="168"/>
      <c r="DM109" s="219">
        <v>88.290965893622371</v>
      </c>
      <c r="DN109" s="168"/>
      <c r="DO109" s="219">
        <v>116.54468897330985</v>
      </c>
      <c r="DP109" s="168"/>
      <c r="DQ109" s="322"/>
      <c r="DR109" s="21" t="s">
        <v>23</v>
      </c>
      <c r="DS109" s="219">
        <v>103.32763553707473</v>
      </c>
      <c r="DT109" s="168"/>
      <c r="DU109" s="219">
        <v>105.5986923157346</v>
      </c>
      <c r="DV109" s="168"/>
      <c r="DW109" s="219">
        <v>135.14921342370232</v>
      </c>
      <c r="DX109" s="168"/>
      <c r="DY109" s="322"/>
      <c r="DZ109" s="21" t="s">
        <v>23</v>
      </c>
      <c r="EA109" s="219">
        <v>106.51443474730407</v>
      </c>
      <c r="EB109" s="168"/>
      <c r="EC109" s="219">
        <v>92.264508947187778</v>
      </c>
      <c r="ED109" s="168"/>
      <c r="EE109" s="219">
        <v>109.73479525841815</v>
      </c>
      <c r="EF109" s="168"/>
      <c r="EG109" s="322"/>
      <c r="EH109" s="21" t="s">
        <v>23</v>
      </c>
      <c r="EI109" s="219">
        <v>97.587217164196517</v>
      </c>
      <c r="EJ109" s="168"/>
      <c r="EK109" s="219">
        <v>86.00535041090842</v>
      </c>
      <c r="EL109" s="168"/>
      <c r="EM109" s="219">
        <v>92.162287309965933</v>
      </c>
      <c r="EN109" s="168"/>
      <c r="EO109" s="322"/>
      <c r="EP109" s="21" t="s">
        <v>23</v>
      </c>
      <c r="EQ109" s="219">
        <v>89.86645471648508</v>
      </c>
      <c r="ER109" s="168"/>
      <c r="ES109" s="219">
        <v>90.896824880010499</v>
      </c>
      <c r="ET109" s="168"/>
      <c r="EU109" s="219">
        <v>102.48919329800943</v>
      </c>
      <c r="EV109" s="168"/>
      <c r="EW109" s="322"/>
      <c r="EX109" s="21" t="s">
        <v>23</v>
      </c>
      <c r="EY109" s="219">
        <v>83.083226852137443</v>
      </c>
      <c r="EZ109" s="168"/>
      <c r="FA109" s="219">
        <v>93.649133260505323</v>
      </c>
      <c r="FB109" s="168"/>
      <c r="FC109" s="219">
        <v>92.637619662271149</v>
      </c>
      <c r="FD109" s="168"/>
      <c r="FE109" s="322"/>
      <c r="FF109" s="21" t="s">
        <v>23</v>
      </c>
      <c r="FG109" s="219">
        <v>99.17219810095618</v>
      </c>
      <c r="FH109" s="168"/>
      <c r="FI109" s="219">
        <v>103.20552646787509</v>
      </c>
      <c r="FJ109" s="168"/>
      <c r="FK109" s="219">
        <v>99.679884579255514</v>
      </c>
      <c r="FL109" s="168"/>
      <c r="FM109" s="322"/>
      <c r="FN109" s="21" t="s">
        <v>23</v>
      </c>
      <c r="FO109" s="219">
        <v>87.946673016587454</v>
      </c>
      <c r="FP109" s="168"/>
      <c r="FQ109" s="219">
        <v>107.47049787961747</v>
      </c>
      <c r="FR109" s="168"/>
      <c r="FS109" s="219">
        <v>101.39079648225828</v>
      </c>
      <c r="FT109" s="168"/>
      <c r="FU109" s="322"/>
      <c r="FV109" s="21" t="s">
        <v>23</v>
      </c>
      <c r="FW109" s="219">
        <v>96.695061280827943</v>
      </c>
      <c r="FX109" s="168"/>
      <c r="FY109" s="219">
        <v>103.99114705388745</v>
      </c>
      <c r="FZ109" s="168"/>
      <c r="GA109" s="219">
        <v>98.186709719986652</v>
      </c>
      <c r="GB109" s="168"/>
      <c r="GC109" s="322"/>
      <c r="GD109" s="21" t="s">
        <v>23</v>
      </c>
      <c r="GE109" s="219">
        <v>93.50654428734839</v>
      </c>
      <c r="GF109" s="168"/>
      <c r="GG109" s="219">
        <v>106.1322311227111</v>
      </c>
      <c r="GH109" s="168"/>
      <c r="GI109" s="219">
        <v>85.877488201205765</v>
      </c>
      <c r="GJ109" s="168"/>
      <c r="GK109" s="322"/>
      <c r="GL109" s="21" t="s">
        <v>23</v>
      </c>
      <c r="GM109" s="219">
        <v>110.10853627593255</v>
      </c>
      <c r="GN109" s="168"/>
      <c r="GO109" s="219">
        <v>120.87572634315916</v>
      </c>
      <c r="GP109" s="168"/>
      <c r="GQ109" s="219">
        <v>112.69517722560802</v>
      </c>
      <c r="GR109" s="168"/>
      <c r="GS109" s="322"/>
      <c r="GT109" s="21" t="s">
        <v>23</v>
      </c>
      <c r="GU109" s="219">
        <v>94.067950358018564</v>
      </c>
      <c r="GV109" s="168"/>
      <c r="GW109" s="219">
        <v>103.32979382582579</v>
      </c>
      <c r="GX109" s="168"/>
      <c r="GY109" s="219">
        <v>110.84774942257896</v>
      </c>
      <c r="GZ109" s="168"/>
      <c r="HA109" s="322"/>
      <c r="HB109" s="21" t="s">
        <v>23</v>
      </c>
      <c r="HC109" s="219">
        <v>122.21234562748084</v>
      </c>
      <c r="HD109" s="168"/>
      <c r="HE109" s="219">
        <v>109.09670472175763</v>
      </c>
      <c r="HF109" s="168"/>
      <c r="HG109" s="219">
        <v>102.85442609894692</v>
      </c>
      <c r="HH109" s="168"/>
      <c r="HI109" s="322"/>
      <c r="HJ109" s="21" t="s">
        <v>23</v>
      </c>
      <c r="HK109" s="219">
        <v>114.19368612108451</v>
      </c>
      <c r="HL109" s="168"/>
      <c r="HM109" s="219">
        <v>100.13136756534077</v>
      </c>
      <c r="HN109" s="168"/>
      <c r="HO109" s="219">
        <v>112.63075199295101</v>
      </c>
      <c r="HP109" s="168"/>
      <c r="HQ109" s="322"/>
      <c r="HR109" s="21" t="s">
        <v>23</v>
      </c>
      <c r="HS109" s="219">
        <v>116.97086826568577</v>
      </c>
      <c r="HT109" s="168"/>
      <c r="HU109" s="219">
        <v>78.072789376590762</v>
      </c>
      <c r="HV109" s="168"/>
      <c r="HW109" s="219">
        <v>88.840439942814285</v>
      </c>
      <c r="HX109" s="168"/>
      <c r="HY109" s="322"/>
      <c r="HZ109" s="21" t="s">
        <v>23</v>
      </c>
      <c r="IA109" s="219">
        <v>101.8139141456403</v>
      </c>
      <c r="IB109" s="168"/>
      <c r="IC109" s="219">
        <v>103.0043152583615</v>
      </c>
      <c r="ID109" s="168"/>
      <c r="IE109" s="219">
        <v>105.99750969630276</v>
      </c>
      <c r="IF109" s="168"/>
      <c r="IG109" s="322"/>
      <c r="IH109" s="21" t="s">
        <v>23</v>
      </c>
      <c r="II109" s="219">
        <v>112.64953747111373</v>
      </c>
      <c r="IJ109" s="168"/>
      <c r="IK109" s="219">
        <v>127.57727139052585</v>
      </c>
      <c r="IL109" s="168"/>
      <c r="IM109" s="219">
        <v>108.77402732994331</v>
      </c>
      <c r="IN109" s="168"/>
      <c r="IO109" s="219">
        <v>94.936279227294762</v>
      </c>
      <c r="IP109" s="168"/>
      <c r="IQ109" s="322"/>
      <c r="IR109" s="21" t="s">
        <v>23</v>
      </c>
      <c r="IS109" s="219">
        <v>101.24663965555918</v>
      </c>
      <c r="IT109" s="168"/>
      <c r="IU109" s="219">
        <v>78.345075485467092</v>
      </c>
      <c r="IV109" s="168"/>
      <c r="IW109" s="219">
        <v>108.14075536116796</v>
      </c>
      <c r="IX109" s="168"/>
      <c r="IY109" s="322"/>
      <c r="IZ109" s="21" t="s">
        <v>23</v>
      </c>
      <c r="JA109" s="219">
        <v>100.81417604705015</v>
      </c>
      <c r="JB109" s="168"/>
      <c r="JC109" s="219">
        <v>106.01003777935604</v>
      </c>
      <c r="JD109" s="168"/>
      <c r="JE109" s="219">
        <v>113.10173497953333</v>
      </c>
      <c r="JF109" s="168"/>
      <c r="JG109" s="322"/>
      <c r="JH109" s="21" t="s">
        <v>23</v>
      </c>
      <c r="JI109" s="219">
        <v>94.398894662639933</v>
      </c>
      <c r="JJ109" s="168"/>
      <c r="JK109" s="219">
        <v>136.81605395817232</v>
      </c>
      <c r="JL109" s="168"/>
      <c r="JM109" s="219">
        <v>97.792624985441591</v>
      </c>
      <c r="JN109" s="168"/>
      <c r="JO109" s="322"/>
      <c r="JP109" s="21" t="s">
        <v>23</v>
      </c>
      <c r="JQ109" s="219">
        <v>114.76983796012975</v>
      </c>
      <c r="JR109" s="168"/>
      <c r="JS109" s="219">
        <v>83.331649915938542</v>
      </c>
      <c r="JT109" s="168"/>
      <c r="JU109" s="219">
        <v>100.7841511999346</v>
      </c>
      <c r="JV109" s="168"/>
      <c r="JW109" s="322"/>
      <c r="JX109" s="21" t="s">
        <v>23</v>
      </c>
      <c r="JY109" s="219">
        <v>101.83098082807638</v>
      </c>
      <c r="JZ109" s="168"/>
      <c r="KA109" s="219">
        <v>99.188984131582401</v>
      </c>
      <c r="KB109" s="168"/>
      <c r="KC109" s="219">
        <v>95.699922333219433</v>
      </c>
      <c r="KD109" s="168"/>
      <c r="KE109" s="322"/>
      <c r="KF109" s="21" t="s">
        <v>23</v>
      </c>
      <c r="KG109" s="219">
        <v>97.71695021332873</v>
      </c>
      <c r="KH109" s="168"/>
      <c r="KI109" s="219">
        <v>92.497666300541255</v>
      </c>
      <c r="KJ109" s="168"/>
      <c r="KK109" s="219">
        <v>100.90519383669907</v>
      </c>
      <c r="KL109" s="168"/>
      <c r="KM109" s="322"/>
      <c r="KN109" s="21" t="s">
        <v>23</v>
      </c>
      <c r="KO109" s="219">
        <v>98.152840898354853</v>
      </c>
      <c r="KP109" s="168"/>
      <c r="KQ109" s="219">
        <v>105.28861979333597</v>
      </c>
      <c r="KR109" s="168"/>
      <c r="KS109" s="219">
        <v>111.02255325813127</v>
      </c>
      <c r="KT109" s="168"/>
      <c r="KU109" s="322"/>
      <c r="KV109" s="21" t="s">
        <v>23</v>
      </c>
      <c r="KW109" s="219">
        <v>103.40982142115338</v>
      </c>
      <c r="KX109" s="168"/>
      <c r="KY109" s="219">
        <v>104.6006946677108</v>
      </c>
      <c r="KZ109" s="168"/>
      <c r="LA109" s="219">
        <v>106.45737252001707</v>
      </c>
      <c r="LB109" s="168"/>
      <c r="LC109" s="322"/>
      <c r="LD109" s="21" t="s">
        <v>23</v>
      </c>
      <c r="LE109" s="219">
        <v>101.96222527269951</v>
      </c>
      <c r="LF109" s="168"/>
      <c r="LG109" s="219">
        <v>93.507863698555269</v>
      </c>
      <c r="LH109" s="168"/>
      <c r="LI109" s="219">
        <v>93.344654356518618</v>
      </c>
      <c r="LJ109" s="168"/>
      <c r="LK109" s="322"/>
      <c r="LL109" s="21" t="s">
        <v>23</v>
      </c>
      <c r="LM109" s="219">
        <v>97.370691512056609</v>
      </c>
      <c r="LN109" s="168"/>
      <c r="LO109" s="219">
        <v>76.791319411247102</v>
      </c>
      <c r="LP109" s="168"/>
      <c r="LQ109" s="219">
        <v>80.855110045160174</v>
      </c>
      <c r="LR109" s="168"/>
      <c r="LS109" s="322"/>
      <c r="LT109" s="21" t="s">
        <v>23</v>
      </c>
      <c r="LU109" s="219">
        <v>102.91716970950796</v>
      </c>
      <c r="LV109" s="168"/>
      <c r="LW109" s="219">
        <v>106.55494795423643</v>
      </c>
      <c r="LX109" s="168"/>
      <c r="LY109" s="219">
        <v>95.954469137948323</v>
      </c>
      <c r="LZ109" s="168"/>
      <c r="MA109" s="322"/>
      <c r="MB109" s="21" t="s">
        <v>23</v>
      </c>
      <c r="MC109" s="219">
        <v>97.667757161769501</v>
      </c>
      <c r="MD109" s="168"/>
      <c r="ME109" s="219">
        <v>110.23311176682209</v>
      </c>
      <c r="MF109" s="168"/>
      <c r="MG109" s="219">
        <v>115.32073819953321</v>
      </c>
      <c r="MH109" s="168"/>
      <c r="MI109" s="322"/>
      <c r="MJ109" s="21" t="s">
        <v>23</v>
      </c>
      <c r="MK109" s="219">
        <v>95.762912338984179</v>
      </c>
      <c r="ML109" s="168"/>
      <c r="MM109" s="219">
        <v>113.14428568024985</v>
      </c>
      <c r="MN109" s="168"/>
      <c r="MO109" s="219">
        <v>126.33708463537297</v>
      </c>
      <c r="MP109" s="168"/>
    </row>
    <row r="110" spans="1:354" ht="15" hidden="1" customHeight="1">
      <c r="A110" s="322"/>
      <c r="B110" s="21"/>
      <c r="C110" s="219"/>
      <c r="D110" s="168"/>
      <c r="E110" s="341"/>
      <c r="F110" s="168"/>
      <c r="G110" s="341"/>
      <c r="H110" s="168"/>
      <c r="I110" s="322"/>
      <c r="J110" s="21"/>
      <c r="K110" s="439"/>
      <c r="L110" s="168"/>
      <c r="M110" s="439"/>
      <c r="N110" s="168"/>
      <c r="O110" s="439"/>
      <c r="P110" s="168"/>
      <c r="Q110" s="322"/>
      <c r="R110" s="21"/>
      <c r="S110" s="439"/>
      <c r="T110" s="168"/>
      <c r="U110" s="439"/>
      <c r="V110" s="168"/>
      <c r="W110" s="439"/>
      <c r="X110" s="168"/>
      <c r="Y110" s="322"/>
      <c r="Z110" s="21"/>
      <c r="AA110" s="439"/>
      <c r="AB110" s="168"/>
      <c r="AC110" s="439"/>
      <c r="AD110" s="168"/>
      <c r="AE110" s="439"/>
      <c r="AF110" s="168"/>
      <c r="AG110" s="322"/>
      <c r="AH110" s="21"/>
      <c r="AI110" s="219"/>
      <c r="AJ110" s="168"/>
      <c r="AK110" s="219"/>
      <c r="AL110" s="168"/>
      <c r="AM110" s="219"/>
      <c r="AN110" s="168"/>
      <c r="AO110" s="322"/>
      <c r="AP110" s="21"/>
      <c r="AQ110" s="219"/>
      <c r="AR110" s="168"/>
      <c r="AS110" s="219"/>
      <c r="AT110" s="168"/>
      <c r="AU110" s="219"/>
      <c r="AV110" s="168"/>
      <c r="AW110" s="322"/>
      <c r="AX110" s="21"/>
      <c r="AY110" s="219"/>
      <c r="AZ110" s="168"/>
      <c r="BA110" s="219"/>
      <c r="BB110" s="168"/>
      <c r="BC110" s="219"/>
      <c r="BD110" s="168"/>
      <c r="BE110" s="322"/>
      <c r="BF110" s="21"/>
      <c r="BG110" s="219"/>
      <c r="BH110" s="168"/>
      <c r="BI110" s="219"/>
      <c r="BJ110" s="168"/>
      <c r="BK110" s="219"/>
      <c r="BL110" s="168"/>
      <c r="BM110" s="322"/>
      <c r="BN110" s="21"/>
      <c r="BO110" s="219"/>
      <c r="BP110" s="168"/>
      <c r="BQ110" s="433"/>
      <c r="BR110" s="168"/>
      <c r="BS110" s="219"/>
      <c r="BT110" s="168"/>
      <c r="BU110" s="322"/>
      <c r="BV110" s="21"/>
      <c r="BW110" s="219"/>
      <c r="BX110" s="168"/>
      <c r="BY110" s="219"/>
      <c r="BZ110" s="168"/>
      <c r="CA110" s="219"/>
      <c r="CB110" s="168"/>
      <c r="CC110" s="322"/>
      <c r="CD110" s="21"/>
      <c r="CE110" s="219"/>
      <c r="CF110" s="168"/>
      <c r="CG110" s="219"/>
      <c r="CH110" s="168"/>
      <c r="CI110" s="219"/>
      <c r="CJ110" s="168"/>
      <c r="CK110" s="322"/>
      <c r="CL110" s="21"/>
      <c r="CM110" s="219"/>
      <c r="CN110" s="168"/>
      <c r="CO110" s="219"/>
      <c r="CP110" s="168"/>
      <c r="CQ110" s="219"/>
      <c r="CR110" s="168"/>
      <c r="CS110" s="322"/>
      <c r="CT110" s="21"/>
      <c r="CU110" s="219"/>
      <c r="CV110" s="168"/>
      <c r="CW110" s="219"/>
      <c r="CX110" s="168"/>
      <c r="CY110" s="219"/>
      <c r="CZ110" s="168"/>
      <c r="DA110" s="322"/>
      <c r="DB110" s="21"/>
      <c r="DC110" s="219"/>
      <c r="DD110" s="168"/>
      <c r="DE110" s="219"/>
      <c r="DF110" s="168"/>
      <c r="DG110" s="219"/>
      <c r="DH110" s="168"/>
      <c r="DI110" s="322"/>
      <c r="DJ110" s="21"/>
      <c r="DK110" s="219"/>
      <c r="DL110" s="168"/>
      <c r="DM110" s="219"/>
      <c r="DN110" s="168"/>
      <c r="DO110" s="219"/>
      <c r="DP110" s="168"/>
      <c r="DQ110" s="322"/>
      <c r="DR110" s="21"/>
      <c r="DS110" s="219"/>
      <c r="DT110" s="168"/>
      <c r="DU110" s="219"/>
      <c r="DV110" s="168"/>
      <c r="DW110" s="219"/>
      <c r="DX110" s="168"/>
      <c r="DY110" s="322"/>
      <c r="DZ110" s="21"/>
      <c r="EA110" s="219"/>
      <c r="EB110" s="168"/>
      <c r="EC110" s="219"/>
      <c r="ED110" s="168"/>
      <c r="EE110" s="219"/>
      <c r="EF110" s="168"/>
      <c r="EG110" s="322"/>
      <c r="EH110" s="21"/>
      <c r="EI110" s="219"/>
      <c r="EJ110" s="168"/>
      <c r="EK110" s="219"/>
      <c r="EL110" s="168"/>
      <c r="EM110" s="219"/>
      <c r="EN110" s="168"/>
      <c r="EO110" s="322"/>
      <c r="EP110" s="21"/>
      <c r="EQ110" s="219"/>
      <c r="ER110" s="168"/>
      <c r="ES110" s="219"/>
      <c r="ET110" s="168"/>
      <c r="EU110" s="219"/>
      <c r="EV110" s="168"/>
      <c r="EW110" s="322"/>
      <c r="EX110" s="21"/>
      <c r="EY110" s="219"/>
      <c r="EZ110" s="168"/>
      <c r="FA110" s="219"/>
      <c r="FB110" s="168"/>
      <c r="FC110" s="219"/>
      <c r="FD110" s="168"/>
      <c r="FE110" s="322"/>
      <c r="FF110" s="21"/>
      <c r="FG110" s="219"/>
      <c r="FH110" s="168"/>
      <c r="FI110" s="219"/>
      <c r="FJ110" s="168"/>
      <c r="FK110" s="219"/>
      <c r="FL110" s="168"/>
      <c r="FM110" s="322"/>
      <c r="FN110" s="21"/>
      <c r="FO110" s="219"/>
      <c r="FP110" s="168"/>
      <c r="FQ110" s="219"/>
      <c r="FR110" s="168"/>
      <c r="FS110" s="219"/>
      <c r="FT110" s="168"/>
      <c r="FU110" s="322"/>
      <c r="FV110" s="21"/>
      <c r="FW110" s="219"/>
      <c r="FX110" s="168"/>
      <c r="FY110" s="219"/>
      <c r="FZ110" s="168"/>
      <c r="GA110" s="219"/>
      <c r="GB110" s="168"/>
      <c r="GC110" s="322"/>
      <c r="GD110" s="21"/>
      <c r="GE110" s="219"/>
      <c r="GF110" s="168"/>
      <c r="GG110" s="219"/>
      <c r="GH110" s="168"/>
      <c r="GI110" s="219"/>
      <c r="GJ110" s="168"/>
      <c r="GK110" s="322"/>
      <c r="GL110" s="21"/>
      <c r="GM110" s="219"/>
      <c r="GN110" s="168"/>
      <c r="GO110" s="219"/>
      <c r="GP110" s="168"/>
      <c r="GQ110" s="219"/>
      <c r="GR110" s="168"/>
      <c r="GS110" s="322"/>
      <c r="GT110" s="21"/>
      <c r="GU110" s="219"/>
      <c r="GV110" s="168"/>
      <c r="GW110" s="219"/>
      <c r="GX110" s="168"/>
      <c r="GY110" s="219"/>
      <c r="GZ110" s="168"/>
      <c r="HA110" s="322"/>
      <c r="HB110" s="21"/>
      <c r="HC110" s="219"/>
      <c r="HD110" s="168"/>
      <c r="HE110" s="219"/>
      <c r="HF110" s="168"/>
      <c r="HG110" s="219"/>
      <c r="HH110" s="168"/>
      <c r="HI110" s="322"/>
      <c r="HJ110" s="21"/>
      <c r="HK110" s="219"/>
      <c r="HL110" s="168"/>
      <c r="HM110" s="219"/>
      <c r="HN110" s="168"/>
      <c r="HO110" s="219"/>
      <c r="HP110" s="168"/>
      <c r="HQ110" s="322"/>
      <c r="HR110" s="21"/>
      <c r="HS110" s="219"/>
      <c r="HT110" s="168"/>
      <c r="HU110" s="219"/>
      <c r="HV110" s="168"/>
      <c r="HW110" s="219"/>
      <c r="HX110" s="168"/>
      <c r="HY110" s="322"/>
      <c r="HZ110" s="21"/>
      <c r="IA110" s="219"/>
      <c r="IB110" s="168"/>
      <c r="IC110" s="219"/>
      <c r="ID110" s="168"/>
      <c r="IE110" s="219"/>
      <c r="IF110" s="168"/>
      <c r="IG110" s="322"/>
      <c r="IH110" s="21"/>
      <c r="II110" s="219"/>
      <c r="IJ110" s="168"/>
      <c r="IK110" s="219"/>
      <c r="IL110" s="168"/>
      <c r="IM110" s="219"/>
      <c r="IN110" s="168"/>
      <c r="IO110" s="219"/>
      <c r="IP110" s="168"/>
      <c r="IQ110" s="322"/>
      <c r="IR110" s="21"/>
      <c r="IS110" s="219"/>
      <c r="IT110" s="168"/>
      <c r="IU110" s="219"/>
      <c r="IV110" s="168"/>
      <c r="IW110" s="219"/>
      <c r="IX110" s="168"/>
      <c r="IY110" s="322"/>
      <c r="IZ110" s="21"/>
      <c r="JA110" s="219"/>
      <c r="JB110" s="168"/>
      <c r="JC110" s="219"/>
      <c r="JD110" s="168"/>
      <c r="JE110" s="219"/>
      <c r="JF110" s="168"/>
      <c r="JG110" s="322"/>
      <c r="JH110" s="21"/>
      <c r="JI110" s="219"/>
      <c r="JJ110" s="168"/>
      <c r="JK110" s="219"/>
      <c r="JL110" s="168"/>
      <c r="JM110" s="219"/>
      <c r="JN110" s="168"/>
      <c r="JO110" s="322"/>
      <c r="JP110" s="21"/>
      <c r="JQ110" s="219"/>
      <c r="JR110" s="168"/>
      <c r="JS110" s="219"/>
      <c r="JT110" s="168"/>
      <c r="JU110" s="219"/>
      <c r="JV110" s="168"/>
      <c r="JW110" s="322"/>
      <c r="JX110" s="21"/>
      <c r="JY110" s="219"/>
      <c r="JZ110" s="168"/>
      <c r="KA110" s="219"/>
      <c r="KB110" s="168"/>
      <c r="KC110" s="219"/>
      <c r="KD110" s="168"/>
      <c r="KE110" s="322"/>
      <c r="KF110" s="21"/>
      <c r="KG110" s="219"/>
      <c r="KH110" s="168"/>
      <c r="KI110" s="219"/>
      <c r="KJ110" s="168"/>
      <c r="KK110" s="219"/>
      <c r="KL110" s="168"/>
      <c r="KM110" s="322"/>
      <c r="KN110" s="21"/>
      <c r="KO110" s="219"/>
      <c r="KP110" s="168"/>
      <c r="KQ110" s="219"/>
      <c r="KR110" s="168"/>
      <c r="KS110" s="219"/>
      <c r="KT110" s="168"/>
      <c r="KU110" s="322"/>
      <c r="KV110" s="21"/>
      <c r="KW110" s="219"/>
      <c r="KX110" s="168"/>
      <c r="KY110" s="219"/>
      <c r="KZ110" s="168"/>
      <c r="LA110" s="219"/>
      <c r="LB110" s="168"/>
      <c r="LC110" s="322"/>
      <c r="LD110" s="21"/>
      <c r="LE110" s="219"/>
      <c r="LF110" s="168"/>
      <c r="LG110" s="219"/>
      <c r="LH110" s="168"/>
      <c r="LI110" s="219"/>
      <c r="LJ110" s="168"/>
      <c r="LK110" s="322"/>
      <c r="LL110" s="21"/>
      <c r="LM110" s="219"/>
      <c r="LN110" s="168"/>
      <c r="LO110" s="219"/>
      <c r="LP110" s="168"/>
      <c r="LQ110" s="219"/>
      <c r="LR110" s="168"/>
      <c r="LS110" s="322"/>
      <c r="LT110" s="21"/>
      <c r="LU110" s="219"/>
      <c r="LV110" s="168"/>
      <c r="LW110" s="219"/>
      <c r="LX110" s="168"/>
      <c r="LY110" s="219"/>
      <c r="LZ110" s="168"/>
      <c r="MA110" s="322"/>
      <c r="MB110" s="21"/>
      <c r="MC110" s="219"/>
      <c r="MD110" s="168"/>
      <c r="ME110" s="219"/>
      <c r="MF110" s="168"/>
      <c r="MG110" s="219"/>
      <c r="MH110" s="168"/>
      <c r="MI110" s="322"/>
      <c r="MJ110" s="21"/>
      <c r="MK110" s="219"/>
      <c r="ML110" s="168"/>
      <c r="MM110" s="219"/>
      <c r="MN110" s="168"/>
      <c r="MO110" s="219"/>
      <c r="MP110" s="168"/>
    </row>
    <row r="111" spans="1:354" ht="15" hidden="1" customHeight="1">
      <c r="A111" s="322">
        <v>2016</v>
      </c>
      <c r="B111" s="21" t="s">
        <v>12</v>
      </c>
      <c r="C111" s="219">
        <v>106.92705862885502</v>
      </c>
      <c r="D111" s="168">
        <v>-0.28779479138000852</v>
      </c>
      <c r="E111" s="438">
        <v>105.215</v>
      </c>
      <c r="F111" s="168">
        <v>-3.4878680757810372</v>
      </c>
      <c r="G111" s="438">
        <v>108.54600000000001</v>
      </c>
      <c r="H111" s="168">
        <v>2.8375254019073139</v>
      </c>
      <c r="I111" s="322">
        <v>2016</v>
      </c>
      <c r="J111" s="21" t="s">
        <v>12</v>
      </c>
      <c r="K111" s="219">
        <v>67.922125898408012</v>
      </c>
      <c r="L111" s="168">
        <v>-2.6579947910160229</v>
      </c>
      <c r="M111" s="219">
        <v>76.456213986252266</v>
      </c>
      <c r="N111" s="168">
        <v>2.5424174148379848</v>
      </c>
      <c r="O111" s="219">
        <v>77.208770237285634</v>
      </c>
      <c r="P111" s="168">
        <v>0.47405395022089181</v>
      </c>
      <c r="Q111" s="322">
        <v>2016</v>
      </c>
      <c r="R111" s="21" t="s">
        <v>12</v>
      </c>
      <c r="S111" s="219">
        <v>127.26322088871071</v>
      </c>
      <c r="T111" s="168">
        <v>-0.59744965570300224</v>
      </c>
      <c r="U111" s="219">
        <v>114.12351426813896</v>
      </c>
      <c r="V111" s="168">
        <v>1.5813118866019806</v>
      </c>
      <c r="W111" s="219">
        <v>98.779920484714083</v>
      </c>
      <c r="X111" s="168">
        <v>13.401014145437372</v>
      </c>
      <c r="Y111" s="322">
        <v>2016</v>
      </c>
      <c r="Z111" s="21" t="s">
        <v>12</v>
      </c>
      <c r="AA111" s="219">
        <v>108.84763865136794</v>
      </c>
      <c r="AB111" s="168">
        <v>9.2202444356741751</v>
      </c>
      <c r="AC111" s="219">
        <v>106.73831080526706</v>
      </c>
      <c r="AD111" s="168">
        <v>6.3057842841419074</v>
      </c>
      <c r="AE111" s="219">
        <v>111.53874545815628</v>
      </c>
      <c r="AF111" s="168">
        <v>4.0062449744139599</v>
      </c>
      <c r="AG111" s="322">
        <v>2016</v>
      </c>
      <c r="AH111" s="21" t="s">
        <v>12</v>
      </c>
      <c r="AI111" s="219">
        <v>105.95534282080268</v>
      </c>
      <c r="AJ111" s="168">
        <v>10.26448968386542</v>
      </c>
      <c r="AK111" s="219">
        <v>114.40777124934438</v>
      </c>
      <c r="AL111" s="168">
        <v>-0.73059781025678205</v>
      </c>
      <c r="AM111" s="219">
        <v>137.68859296267053</v>
      </c>
      <c r="AN111" s="168">
        <v>0.76694060123907093</v>
      </c>
      <c r="AO111" s="322">
        <v>2016</v>
      </c>
      <c r="AP111" s="21" t="s">
        <v>12</v>
      </c>
      <c r="AQ111" s="219">
        <v>105.98989440059408</v>
      </c>
      <c r="AR111" s="168">
        <v>9.5106368796438119</v>
      </c>
      <c r="AS111" s="219">
        <v>94.399150843923948</v>
      </c>
      <c r="AT111" s="168">
        <v>-12.727117500421386</v>
      </c>
      <c r="AU111" s="219">
        <v>104.92627468369422</v>
      </c>
      <c r="AV111" s="168">
        <v>16.480016892560798</v>
      </c>
      <c r="AW111" s="322">
        <v>2016</v>
      </c>
      <c r="AX111" s="21" t="s">
        <v>12</v>
      </c>
      <c r="AY111" s="219">
        <v>118.32700859426511</v>
      </c>
      <c r="AZ111" s="168">
        <v>6.4555917899162125</v>
      </c>
      <c r="BA111" s="219">
        <v>107.89651388950642</v>
      </c>
      <c r="BB111" s="168">
        <v>9.1757073270373866</v>
      </c>
      <c r="BC111" s="219">
        <v>104.28416557724421</v>
      </c>
      <c r="BD111" s="168">
        <v>14.947523427540531</v>
      </c>
      <c r="BE111" s="322">
        <v>2016</v>
      </c>
      <c r="BF111" s="21" t="s">
        <v>12</v>
      </c>
      <c r="BG111" s="219">
        <v>126.00526700820731</v>
      </c>
      <c r="BH111" s="168">
        <v>5.3747176318968144</v>
      </c>
      <c r="BI111" s="219">
        <v>100.86808897650337</v>
      </c>
      <c r="BJ111" s="168">
        <v>-0.33966757311858942</v>
      </c>
      <c r="BK111" s="219">
        <v>128.56208149751848</v>
      </c>
      <c r="BL111" s="168">
        <v>9.1034383783728003</v>
      </c>
      <c r="BM111" s="322">
        <v>2016</v>
      </c>
      <c r="BN111" s="21" t="s">
        <v>12</v>
      </c>
      <c r="BO111" s="219">
        <v>111.74378382013037</v>
      </c>
      <c r="BP111" s="168">
        <v>-2.4740088489995173</v>
      </c>
      <c r="BQ111" s="433">
        <v>110.1311477278869</v>
      </c>
      <c r="BR111" s="168">
        <v>13.647499921309134</v>
      </c>
      <c r="BS111" s="219">
        <v>109.43085008006732</v>
      </c>
      <c r="BT111" s="168">
        <v>13.64749992130929</v>
      </c>
      <c r="BU111" s="322">
        <v>2016</v>
      </c>
      <c r="BV111" s="21" t="s">
        <v>12</v>
      </c>
      <c r="BW111" s="219">
        <v>110.70361638046637</v>
      </c>
      <c r="BX111" s="168">
        <v>13.647499921309077</v>
      </c>
      <c r="BY111" s="219">
        <v>106.86608340336556</v>
      </c>
      <c r="BZ111" s="168">
        <v>8.9438948414027379</v>
      </c>
      <c r="CA111" s="219">
        <v>76.446042963967471</v>
      </c>
      <c r="CB111" s="168">
        <v>4.508909281344458</v>
      </c>
      <c r="CC111" s="322">
        <v>2016</v>
      </c>
      <c r="CD111" s="21" t="s">
        <v>12</v>
      </c>
      <c r="CE111" s="219">
        <v>100.3193429841005</v>
      </c>
      <c r="CF111" s="168">
        <v>4.5089092813446854</v>
      </c>
      <c r="CG111" s="219">
        <v>89.466512206460536</v>
      </c>
      <c r="CH111" s="168">
        <v>4.508909281344927</v>
      </c>
      <c r="CI111" s="219">
        <v>99.706332106437543</v>
      </c>
      <c r="CJ111" s="168">
        <v>6.2887430211256117</v>
      </c>
      <c r="CK111" s="322">
        <v>2016</v>
      </c>
      <c r="CL111" s="21" t="s">
        <v>12</v>
      </c>
      <c r="CM111" s="219">
        <v>101.33174782039519</v>
      </c>
      <c r="CN111" s="168">
        <v>46.609243965942738</v>
      </c>
      <c r="CO111" s="219">
        <v>140.36457614462947</v>
      </c>
      <c r="CP111" s="168">
        <v>9.8713669532671133E-2</v>
      </c>
      <c r="CQ111" s="219">
        <v>113.0733645507529</v>
      </c>
      <c r="CR111" s="168">
        <v>9.8713669532529025E-2</v>
      </c>
      <c r="CS111" s="322">
        <v>2016</v>
      </c>
      <c r="CT111" s="21" t="s">
        <v>12</v>
      </c>
      <c r="CU111" s="219">
        <v>102.3141164216145</v>
      </c>
      <c r="CV111" s="168">
        <v>20.920415322670308</v>
      </c>
      <c r="CW111" s="219">
        <v>93.022238939902195</v>
      </c>
      <c r="CX111" s="168">
        <v>3.2849146287150717</v>
      </c>
      <c r="CY111" s="219">
        <v>101.65942191280431</v>
      </c>
      <c r="CZ111" s="168">
        <v>-2.1114715557539796</v>
      </c>
      <c r="DA111" s="322">
        <v>2016</v>
      </c>
      <c r="DB111" s="21" t="s">
        <v>12</v>
      </c>
      <c r="DC111" s="219">
        <v>121.6903793743832</v>
      </c>
      <c r="DD111" s="168">
        <v>19.101196140824399</v>
      </c>
      <c r="DE111" s="219">
        <v>93.465739408291327</v>
      </c>
      <c r="DF111" s="168">
        <v>14.240914297186947</v>
      </c>
      <c r="DG111" s="219">
        <v>113.3105808702029</v>
      </c>
      <c r="DH111" s="168">
        <v>17.640781001103022</v>
      </c>
      <c r="DI111" s="322">
        <v>2016</v>
      </c>
      <c r="DJ111" s="21" t="s">
        <v>12</v>
      </c>
      <c r="DK111" s="219">
        <v>100.44164858285166</v>
      </c>
      <c r="DL111" s="168">
        <v>21.107183517863987</v>
      </c>
      <c r="DM111" s="219">
        <v>100.59111423569055</v>
      </c>
      <c r="DN111" s="168">
        <v>13.243128813172419</v>
      </c>
      <c r="DO111" s="219">
        <v>117.14329833235145</v>
      </c>
      <c r="DP111" s="168">
        <v>3.7538638571167837</v>
      </c>
      <c r="DQ111" s="322">
        <v>2016</v>
      </c>
      <c r="DR111" s="21" t="s">
        <v>12</v>
      </c>
      <c r="DS111" s="219">
        <v>104.35739214566256</v>
      </c>
      <c r="DT111" s="168">
        <v>11.135825435007575</v>
      </c>
      <c r="DU111" s="219">
        <v>98.481794719238863</v>
      </c>
      <c r="DV111" s="168">
        <v>3.8421128824999613</v>
      </c>
      <c r="DW111" s="219">
        <v>98.178594986054605</v>
      </c>
      <c r="DX111" s="168">
        <v>36.337802964350431</v>
      </c>
      <c r="DY111" s="322">
        <v>2016</v>
      </c>
      <c r="DZ111" s="21" t="s">
        <v>12</v>
      </c>
      <c r="EA111" s="219">
        <v>107.17918708870326</v>
      </c>
      <c r="EB111" s="168">
        <v>-0.5900780979143434</v>
      </c>
      <c r="EC111" s="219">
        <v>86.053490464449226</v>
      </c>
      <c r="ED111" s="168">
        <v>3.8976251822451076</v>
      </c>
      <c r="EE111" s="219">
        <v>103.50092076433168</v>
      </c>
      <c r="EF111" s="168">
        <v>3.8976251822452781</v>
      </c>
      <c r="EG111" s="322">
        <v>2016</v>
      </c>
      <c r="EH111" s="21" t="s">
        <v>12</v>
      </c>
      <c r="EI111" s="219">
        <v>91.511969248467906</v>
      </c>
      <c r="EJ111" s="168">
        <v>3.897625182245207</v>
      </c>
      <c r="EK111" s="219">
        <v>91.482292570798961</v>
      </c>
      <c r="EL111" s="168">
        <v>3.8976251822452639</v>
      </c>
      <c r="EM111" s="219">
        <v>107.74266974018116</v>
      </c>
      <c r="EN111" s="168">
        <v>3.8976251822453207</v>
      </c>
      <c r="EO111" s="322">
        <v>2016</v>
      </c>
      <c r="EP111" s="21" t="s">
        <v>12</v>
      </c>
      <c r="EQ111" s="219">
        <v>103.06927434874076</v>
      </c>
      <c r="ER111" s="168">
        <v>-0.14604626876177917</v>
      </c>
      <c r="ES111" s="219">
        <v>102.5060033215361</v>
      </c>
      <c r="ET111" s="168">
        <v>-0.14604626876186444</v>
      </c>
      <c r="EU111" s="219">
        <v>107.49522620001665</v>
      </c>
      <c r="EV111" s="168">
        <v>-0.14604626876159443</v>
      </c>
      <c r="EW111" s="322">
        <v>2016</v>
      </c>
      <c r="EX111" s="21" t="s">
        <v>12</v>
      </c>
      <c r="EY111" s="219">
        <v>118.57117380363361</v>
      </c>
      <c r="EZ111" s="168">
        <v>-0.14604626876175075</v>
      </c>
      <c r="FA111" s="219">
        <v>103.6395334085118</v>
      </c>
      <c r="FB111" s="168">
        <v>-0.14604626876165128</v>
      </c>
      <c r="FC111" s="219">
        <v>91.419322973737309</v>
      </c>
      <c r="FD111" s="168">
        <v>-0.14604626876176496</v>
      </c>
      <c r="FE111" s="322">
        <v>2016</v>
      </c>
      <c r="FF111" s="21" t="s">
        <v>12</v>
      </c>
      <c r="FG111" s="219">
        <v>88.499239915038984</v>
      </c>
      <c r="FH111" s="168">
        <v>-0.14604626876172233</v>
      </c>
      <c r="FI111" s="219">
        <v>80.338218532139379</v>
      </c>
      <c r="FJ111" s="168">
        <v>3.9196355233809328</v>
      </c>
      <c r="FK111" s="219">
        <v>94.718611030645661</v>
      </c>
      <c r="FL111" s="168">
        <v>10.524993307098754</v>
      </c>
      <c r="FM111" s="322">
        <v>2016</v>
      </c>
      <c r="FN111" s="21" t="s">
        <v>12</v>
      </c>
      <c r="FO111" s="219">
        <v>97.487321050522809</v>
      </c>
      <c r="FP111" s="168">
        <v>1.4693565983901351</v>
      </c>
      <c r="FQ111" s="219">
        <v>104.24968340369662</v>
      </c>
      <c r="FR111" s="168">
        <v>8.6138852914617843</v>
      </c>
      <c r="FS111" s="219">
        <v>91.177328404087078</v>
      </c>
      <c r="FT111" s="168">
        <v>1.9139081874767214</v>
      </c>
      <c r="FU111" s="322">
        <v>2016</v>
      </c>
      <c r="FV111" s="21" t="s">
        <v>12</v>
      </c>
      <c r="FW111" s="219">
        <v>103.15246474351862</v>
      </c>
      <c r="FX111" s="168">
        <v>0.19822059731599495</v>
      </c>
      <c r="FY111" s="219">
        <v>102.17698619119108</v>
      </c>
      <c r="FZ111" s="168">
        <v>0.56383478063008852</v>
      </c>
      <c r="GA111" s="219">
        <v>102.3048074185815</v>
      </c>
      <c r="GB111" s="168">
        <v>0.56383478063004588</v>
      </c>
      <c r="GC111" s="322">
        <v>2016</v>
      </c>
      <c r="GD111" s="21" t="s">
        <v>12</v>
      </c>
      <c r="GE111" s="219">
        <v>107.68608627148541</v>
      </c>
      <c r="GF111" s="168">
        <v>0.56383478063015957</v>
      </c>
      <c r="GG111" s="219">
        <v>102.44752440908324</v>
      </c>
      <c r="GH111" s="168">
        <v>0.56383478062991799</v>
      </c>
      <c r="GI111" s="219">
        <v>91.874479987451338</v>
      </c>
      <c r="GJ111" s="168">
        <v>0.50343691123464396</v>
      </c>
      <c r="GK111" s="322">
        <v>2016</v>
      </c>
      <c r="GL111" s="21" t="s">
        <v>12</v>
      </c>
      <c r="GM111" s="219">
        <v>92.888766349744046</v>
      </c>
      <c r="GN111" s="168">
        <v>0.56383478063004588</v>
      </c>
      <c r="GO111" s="219">
        <v>106.52883352459028</v>
      </c>
      <c r="GP111" s="168">
        <v>28.467912355374892</v>
      </c>
      <c r="GQ111" s="219">
        <v>107.69961556281602</v>
      </c>
      <c r="GR111" s="168">
        <v>28.467912355374949</v>
      </c>
      <c r="GS111" s="322">
        <v>2016</v>
      </c>
      <c r="GT111" s="21" t="s">
        <v>12</v>
      </c>
      <c r="GU111" s="219">
        <v>121.65688100297047</v>
      </c>
      <c r="GV111" s="168">
        <v>4.1694779139186551</v>
      </c>
      <c r="GW111" s="219">
        <v>104.37840869987363</v>
      </c>
      <c r="GX111" s="168">
        <v>3.1264972801528188</v>
      </c>
      <c r="GY111" s="219">
        <v>96.326979095255723</v>
      </c>
      <c r="GZ111" s="168">
        <v>4.169477913918513</v>
      </c>
      <c r="HA111" s="322">
        <v>2016</v>
      </c>
      <c r="HB111" s="21" t="s">
        <v>12</v>
      </c>
      <c r="HC111" s="219">
        <v>96.242004801751236</v>
      </c>
      <c r="HD111" s="168">
        <v>4.1694779139187546</v>
      </c>
      <c r="HE111" s="219">
        <v>104.45059613524353</v>
      </c>
      <c r="HF111" s="168">
        <v>4.1694779139182856</v>
      </c>
      <c r="HG111" s="219">
        <v>96.289722938621097</v>
      </c>
      <c r="HH111" s="168">
        <v>9.305099555103638</v>
      </c>
      <c r="HI111" s="322">
        <v>2016</v>
      </c>
      <c r="HJ111" s="21" t="s">
        <v>12</v>
      </c>
      <c r="HK111" s="219">
        <v>88.2632867104128</v>
      </c>
      <c r="HL111" s="168">
        <v>8.3139611453538294</v>
      </c>
      <c r="HM111" s="219">
        <v>115.69733532040942</v>
      </c>
      <c r="HN111" s="168">
        <v>-3.2607092509974649</v>
      </c>
      <c r="HO111" s="219">
        <v>91.138137627063159</v>
      </c>
      <c r="HP111" s="168">
        <v>4.1694779139187261</v>
      </c>
      <c r="HQ111" s="322">
        <v>2016</v>
      </c>
      <c r="HR111" s="21" t="s">
        <v>12</v>
      </c>
      <c r="HS111" s="219">
        <v>97.595801722643216</v>
      </c>
      <c r="HT111" s="168">
        <v>-6.3831685786151553</v>
      </c>
      <c r="HU111" s="219">
        <v>91.600412417953407</v>
      </c>
      <c r="HV111" s="168">
        <v>-6.3831685786150842</v>
      </c>
      <c r="HW111" s="219">
        <v>83.709808441660897</v>
      </c>
      <c r="HX111" s="168">
        <v>-6.3831685786152548</v>
      </c>
      <c r="HY111" s="322">
        <v>2016</v>
      </c>
      <c r="HZ111" s="21" t="s">
        <v>12</v>
      </c>
      <c r="IA111" s="219">
        <v>96.675230825288082</v>
      </c>
      <c r="IB111" s="168">
        <v>-6.3831685786151695</v>
      </c>
      <c r="IC111" s="219">
        <v>95.242886255043643</v>
      </c>
      <c r="ID111" s="168">
        <v>20.719556233125587</v>
      </c>
      <c r="IE111" s="219">
        <v>91.382537368037134</v>
      </c>
      <c r="IF111" s="168">
        <v>21.1290982488553</v>
      </c>
      <c r="IG111" s="322">
        <v>2016</v>
      </c>
      <c r="IH111" s="21" t="s">
        <v>12</v>
      </c>
      <c r="II111" s="219">
        <v>96.566399848835445</v>
      </c>
      <c r="IJ111" s="168">
        <v>-7.0087220971453661</v>
      </c>
      <c r="IK111" s="219">
        <v>89.889051455336528</v>
      </c>
      <c r="IL111" s="168">
        <v>-10.072576628857945</v>
      </c>
      <c r="IM111" s="219">
        <v>84.688229817613276</v>
      </c>
      <c r="IN111" s="168">
        <v>10.061902444444712</v>
      </c>
      <c r="IO111" s="219">
        <v>110.00346247256707</v>
      </c>
      <c r="IP111" s="168">
        <v>10.061902444444598</v>
      </c>
      <c r="IQ111" s="322">
        <v>2016</v>
      </c>
      <c r="IR111" s="21" t="s">
        <v>12</v>
      </c>
      <c r="IS111" s="219">
        <v>102.23355731405388</v>
      </c>
      <c r="IT111" s="168">
        <v>10.061902444444556</v>
      </c>
      <c r="IU111" s="219">
        <v>261.08384049570532</v>
      </c>
      <c r="IV111" s="168">
        <v>10.061902444444584</v>
      </c>
      <c r="IW111" s="219">
        <v>117.20736421599221</v>
      </c>
      <c r="IX111" s="168">
        <v>10.06190244444447</v>
      </c>
      <c r="IY111" s="322">
        <v>2016</v>
      </c>
      <c r="IZ111" s="21" t="s">
        <v>12</v>
      </c>
      <c r="JA111" s="219">
        <v>103.59405771056002</v>
      </c>
      <c r="JB111" s="168">
        <v>10.061902444444783</v>
      </c>
      <c r="JC111" s="219">
        <v>100.06381408546061</v>
      </c>
      <c r="JD111" s="168">
        <v>-7.1640273949839184E-2</v>
      </c>
      <c r="JE111" s="219">
        <v>109.1772393934024</v>
      </c>
      <c r="JF111" s="168">
        <v>3.4679067274234967</v>
      </c>
      <c r="JG111" s="322">
        <v>2016</v>
      </c>
      <c r="JH111" s="21" t="s">
        <v>12</v>
      </c>
      <c r="JI111" s="219">
        <v>81.251189164968352</v>
      </c>
      <c r="JJ111" s="168">
        <v>-14.263719954258164</v>
      </c>
      <c r="JK111" s="219">
        <v>106.07368145789944</v>
      </c>
      <c r="JL111" s="168">
        <v>4.7903610484093235</v>
      </c>
      <c r="JM111" s="219">
        <v>78.330268547393359</v>
      </c>
      <c r="JN111" s="168">
        <v>-3.4916646011678552</v>
      </c>
      <c r="JO111" s="322">
        <v>2016</v>
      </c>
      <c r="JP111" s="21" t="s">
        <v>12</v>
      </c>
      <c r="JQ111" s="219">
        <v>115.12081266117558</v>
      </c>
      <c r="JR111" s="168">
        <v>25.599992410721924</v>
      </c>
      <c r="JS111" s="219">
        <v>116.19897387255799</v>
      </c>
      <c r="JT111" s="168">
        <v>-4.7260499299489709</v>
      </c>
      <c r="JU111" s="219">
        <v>95.303458263026556</v>
      </c>
      <c r="JV111" s="168">
        <v>-4.7260499299493546</v>
      </c>
      <c r="JW111" s="322">
        <v>2016</v>
      </c>
      <c r="JX111" s="21" t="s">
        <v>12</v>
      </c>
      <c r="JY111" s="219">
        <v>88.232870380326062</v>
      </c>
      <c r="JZ111" s="168">
        <v>-14.476361631931766</v>
      </c>
      <c r="KA111" s="219">
        <v>141.34665647742958</v>
      </c>
      <c r="KB111" s="168">
        <v>55.4131962443563</v>
      </c>
      <c r="KC111" s="219">
        <v>85.400923528525823</v>
      </c>
      <c r="KD111" s="168">
        <v>3.1792211007780651</v>
      </c>
      <c r="KE111" s="322">
        <v>2016</v>
      </c>
      <c r="KF111" s="21" t="s">
        <v>12</v>
      </c>
      <c r="KG111" s="219">
        <v>97.413283949205493</v>
      </c>
      <c r="KH111" s="168">
        <v>-5.858575146074287</v>
      </c>
      <c r="KI111" s="219">
        <v>101.97739504267368</v>
      </c>
      <c r="KJ111" s="168">
        <v>2.3627634922833636</v>
      </c>
      <c r="KK111" s="219">
        <v>88.09322358420647</v>
      </c>
      <c r="KL111" s="168">
        <v>-0.23722551229454325</v>
      </c>
      <c r="KM111" s="322">
        <v>2016</v>
      </c>
      <c r="KN111" s="21" t="s">
        <v>12</v>
      </c>
      <c r="KO111" s="219">
        <v>85.690337929255975</v>
      </c>
      <c r="KP111" s="168">
        <v>-0.23722551229452904</v>
      </c>
      <c r="KQ111" s="219">
        <v>115.24012099197175</v>
      </c>
      <c r="KR111" s="168">
        <v>19.841277641453786</v>
      </c>
      <c r="KS111" s="219">
        <v>94.08185938082184</v>
      </c>
      <c r="KT111" s="168">
        <v>2.3586131686480059</v>
      </c>
      <c r="KU111" s="322">
        <v>2016</v>
      </c>
      <c r="KV111" s="21" t="s">
        <v>12</v>
      </c>
      <c r="KW111" s="219">
        <v>83.950587660803507</v>
      </c>
      <c r="KX111" s="168">
        <v>-0.79246031876364498</v>
      </c>
      <c r="KY111" s="219">
        <v>96.572208801500338</v>
      </c>
      <c r="KZ111" s="168">
        <v>-1.9751290456572264</v>
      </c>
      <c r="LA111" s="219">
        <v>107.07297414048469</v>
      </c>
      <c r="LB111" s="168">
        <v>3.063097545478783</v>
      </c>
      <c r="LC111" s="322">
        <v>2016</v>
      </c>
      <c r="LD111" s="21" t="s">
        <v>12</v>
      </c>
      <c r="LE111" s="219">
        <v>129.25588945898085</v>
      </c>
      <c r="LF111" s="168">
        <v>-5.6018702758645702</v>
      </c>
      <c r="LG111" s="219">
        <v>119.11488135461529</v>
      </c>
      <c r="LH111" s="168">
        <v>1.2019692780157243E-2</v>
      </c>
      <c r="LI111" s="219">
        <v>104.3096113818882</v>
      </c>
      <c r="LJ111" s="168">
        <v>-2.122411371207221</v>
      </c>
      <c r="LK111" s="322">
        <v>2016</v>
      </c>
      <c r="LL111" s="21" t="s">
        <v>12</v>
      </c>
      <c r="LM111" s="219">
        <v>89.319504300981592</v>
      </c>
      <c r="LN111" s="168">
        <v>1.2019692779972502E-2</v>
      </c>
      <c r="LO111" s="219">
        <v>119.7823479501962</v>
      </c>
      <c r="LP111" s="168">
        <v>1.2019692780128821E-2</v>
      </c>
      <c r="LQ111" s="219">
        <v>112.46332800125124</v>
      </c>
      <c r="LR111" s="168">
        <v>1.2019692780157243E-2</v>
      </c>
      <c r="LS111" s="322">
        <v>2016</v>
      </c>
      <c r="LT111" s="21" t="s">
        <v>12</v>
      </c>
      <c r="LU111" s="219">
        <v>100.37767761991267</v>
      </c>
      <c r="LV111" s="168">
        <v>5.9824173049048568</v>
      </c>
      <c r="LW111" s="219">
        <v>64.419738096784656</v>
      </c>
      <c r="LX111" s="168">
        <v>-1.1711006113549871</v>
      </c>
      <c r="LY111" s="219">
        <v>85.852861912756865</v>
      </c>
      <c r="LZ111" s="168">
        <v>-19.331594184348404</v>
      </c>
      <c r="MA111" s="322">
        <v>2016</v>
      </c>
      <c r="MB111" s="21" t="s">
        <v>12</v>
      </c>
      <c r="MC111" s="219">
        <v>128.87543406202624</v>
      </c>
      <c r="MD111" s="168">
        <v>18.663559819787807</v>
      </c>
      <c r="ME111" s="219">
        <v>101.49479655912305</v>
      </c>
      <c r="MF111" s="168">
        <v>1.2890412496640664</v>
      </c>
      <c r="MG111" s="219">
        <v>96.279440546385118</v>
      </c>
      <c r="MH111" s="168">
        <v>20.503199704137387</v>
      </c>
      <c r="MI111" s="322">
        <v>2016</v>
      </c>
      <c r="MJ111" s="21" t="s">
        <v>12</v>
      </c>
      <c r="MK111" s="219">
        <v>101.85665122512064</v>
      </c>
      <c r="ML111" s="168">
        <v>0.21160725056222418</v>
      </c>
      <c r="MM111" s="219">
        <v>111.14079085807089</v>
      </c>
      <c r="MN111" s="168">
        <v>8.1696416058824042</v>
      </c>
      <c r="MO111" s="219">
        <v>134.33185275153457</v>
      </c>
      <c r="MP111" s="168">
        <v>3.8536324891532416</v>
      </c>
    </row>
    <row r="112" spans="1:354" ht="15" hidden="1" customHeight="1">
      <c r="A112" s="322"/>
      <c r="B112" s="21" t="s">
        <v>13</v>
      </c>
      <c r="C112" s="219">
        <v>98.448049395911184</v>
      </c>
      <c r="D112" s="168">
        <v>2.2710116803468026</v>
      </c>
      <c r="E112" s="438">
        <v>98.036000000000001</v>
      </c>
      <c r="F112" s="168">
        <v>0.6484662694217036</v>
      </c>
      <c r="G112" s="438">
        <v>98.837999999999994</v>
      </c>
      <c r="H112" s="168">
        <v>3.8414051784695999</v>
      </c>
      <c r="I112" s="322"/>
      <c r="J112" s="21" t="s">
        <v>13</v>
      </c>
      <c r="K112" s="219">
        <v>62.692999999999998</v>
      </c>
      <c r="L112" s="168">
        <v>-7.0232528516584836</v>
      </c>
      <c r="M112" s="219">
        <v>70.513000000000005</v>
      </c>
      <c r="N112" s="168">
        <v>21.072411772043381</v>
      </c>
      <c r="O112" s="219">
        <v>61.667000000000002</v>
      </c>
      <c r="P112" s="168">
        <v>1.6813997652990196</v>
      </c>
      <c r="Q112" s="322"/>
      <c r="R112" s="21" t="s">
        <v>13</v>
      </c>
      <c r="S112" s="219">
        <v>101.47</v>
      </c>
      <c r="T112" s="168">
        <v>-3.3309558970253335</v>
      </c>
      <c r="U112" s="219">
        <v>101.91500000000001</v>
      </c>
      <c r="V112" s="168">
        <v>6.0554054617179389</v>
      </c>
      <c r="W112" s="219">
        <v>110.476</v>
      </c>
      <c r="X112" s="168">
        <v>11.158060313434575</v>
      </c>
      <c r="Y112" s="322"/>
      <c r="Z112" s="21" t="s">
        <v>13</v>
      </c>
      <c r="AA112" s="219">
        <v>96.863</v>
      </c>
      <c r="AB112" s="168">
        <v>8.2984553277967592</v>
      </c>
      <c r="AC112" s="219">
        <v>104.289</v>
      </c>
      <c r="AD112" s="168">
        <v>7.2303486525814122</v>
      </c>
      <c r="AE112" s="219">
        <v>86.97</v>
      </c>
      <c r="AF112" s="168">
        <v>4.5442811964342127</v>
      </c>
      <c r="AG112" s="322"/>
      <c r="AH112" s="21" t="s">
        <v>13</v>
      </c>
      <c r="AI112" s="219">
        <v>86.692999999999998</v>
      </c>
      <c r="AJ112" s="168">
        <v>12.002209295835485</v>
      </c>
      <c r="AK112" s="219">
        <v>95.266999999999996</v>
      </c>
      <c r="AL112" s="168">
        <v>4.2100243449674934</v>
      </c>
      <c r="AM112" s="219">
        <v>112.413</v>
      </c>
      <c r="AN112" s="168">
        <v>4.8854601776862694</v>
      </c>
      <c r="AO112" s="322"/>
      <c r="AP112" s="21" t="s">
        <v>13</v>
      </c>
      <c r="AQ112" s="219">
        <v>96.834000000000003</v>
      </c>
      <c r="AR112" s="168">
        <v>8.7695586341200169</v>
      </c>
      <c r="AS112" s="219">
        <v>93.838999999999999</v>
      </c>
      <c r="AT112" s="168">
        <v>13.747544752739586</v>
      </c>
      <c r="AU112" s="219">
        <v>92.992999999999995</v>
      </c>
      <c r="AV112" s="168">
        <v>10.603325031126957</v>
      </c>
      <c r="AW112" s="322"/>
      <c r="AX112" s="21" t="s">
        <v>13</v>
      </c>
      <c r="AY112" s="219">
        <v>101.786</v>
      </c>
      <c r="AZ112" s="168">
        <v>9.2691328746925734</v>
      </c>
      <c r="BA112" s="219">
        <v>101.73099999999999</v>
      </c>
      <c r="BB112" s="168">
        <v>8.0227087986918661</v>
      </c>
      <c r="BC112" s="219">
        <v>91.257000000000005</v>
      </c>
      <c r="BD112" s="168">
        <v>1.6405264278258898</v>
      </c>
      <c r="BE112" s="322"/>
      <c r="BF112" s="21" t="s">
        <v>13</v>
      </c>
      <c r="BG112" s="219">
        <v>98.527000000000001</v>
      </c>
      <c r="BH112" s="168">
        <v>4.9436486415578997</v>
      </c>
      <c r="BI112" s="219">
        <v>100.962</v>
      </c>
      <c r="BJ112" s="168">
        <v>9.2858076563087764</v>
      </c>
      <c r="BK112" s="219">
        <v>94.766000000000005</v>
      </c>
      <c r="BL112" s="168">
        <v>14.509863615718245</v>
      </c>
      <c r="BM112" s="322"/>
      <c r="BN112" s="21" t="s">
        <v>13</v>
      </c>
      <c r="BO112" s="219">
        <v>94.284999999999997</v>
      </c>
      <c r="BP112" s="168">
        <v>4.2840355889162538</v>
      </c>
      <c r="BQ112" s="433">
        <v>88.04033447857644</v>
      </c>
      <c r="BR112" s="168">
        <v>9.4038701924242076</v>
      </c>
      <c r="BS112" s="219">
        <v>88.441999999999993</v>
      </c>
      <c r="BT112" s="168">
        <v>9.4049557404631798</v>
      </c>
      <c r="BU112" s="322"/>
      <c r="BV112" s="21" t="s">
        <v>13</v>
      </c>
      <c r="BW112" s="219">
        <v>78.757000000000005</v>
      </c>
      <c r="BX112" s="168">
        <v>9.4039368919576702</v>
      </c>
      <c r="BY112" s="219">
        <v>106.774</v>
      </c>
      <c r="BZ112" s="168">
        <v>7.7040515946263071</v>
      </c>
      <c r="CA112" s="219">
        <v>88.531000000000006</v>
      </c>
      <c r="CB112" s="168">
        <v>4.6425163527013922</v>
      </c>
      <c r="CC112" s="322"/>
      <c r="CD112" s="21" t="s">
        <v>13</v>
      </c>
      <c r="CE112" s="219">
        <v>98.412000000000006</v>
      </c>
      <c r="CF112" s="168">
        <v>4.6425744556280506</v>
      </c>
      <c r="CG112" s="219">
        <v>94.558000000000007</v>
      </c>
      <c r="CH112" s="168">
        <v>4.6424736958306454</v>
      </c>
      <c r="CI112" s="219">
        <v>94.768000000000001</v>
      </c>
      <c r="CJ112" s="168">
        <v>8.8918505492319611</v>
      </c>
      <c r="CK112" s="322"/>
      <c r="CL112" s="21" t="s">
        <v>13</v>
      </c>
      <c r="CM112" s="219">
        <v>102.789</v>
      </c>
      <c r="CN112" s="168">
        <v>46.813884253167714</v>
      </c>
      <c r="CO112" s="219">
        <v>101.039</v>
      </c>
      <c r="CP112" s="168">
        <v>3.4250034055078373</v>
      </c>
      <c r="CQ112" s="219">
        <v>113.505</v>
      </c>
      <c r="CR112" s="168">
        <v>3.4246872390515648</v>
      </c>
      <c r="CS112" s="322"/>
      <c r="CT112" s="21" t="s">
        <v>13</v>
      </c>
      <c r="CU112" s="219">
        <v>105.221</v>
      </c>
      <c r="CV112" s="168">
        <v>28.52839403349617</v>
      </c>
      <c r="CW112" s="219">
        <v>87.378</v>
      </c>
      <c r="CX112" s="168">
        <v>-7.960622472181683</v>
      </c>
      <c r="CY112" s="219">
        <v>102.203</v>
      </c>
      <c r="CZ112" s="168">
        <v>7.5701216923311847</v>
      </c>
      <c r="DA112" s="322"/>
      <c r="DB112" s="21" t="s">
        <v>13</v>
      </c>
      <c r="DC112" s="219">
        <v>92.581999999999994</v>
      </c>
      <c r="DD112" s="168">
        <v>3.1273612392300691</v>
      </c>
      <c r="DE112" s="219">
        <v>103.878</v>
      </c>
      <c r="DF112" s="168">
        <v>28.650663340504821</v>
      </c>
      <c r="DG112" s="219">
        <v>100.545</v>
      </c>
      <c r="DH112" s="168">
        <v>10.390352649481784</v>
      </c>
      <c r="DI112" s="322"/>
      <c r="DJ112" s="21" t="s">
        <v>13</v>
      </c>
      <c r="DK112" s="219">
        <v>97.135000000000005</v>
      </c>
      <c r="DL112" s="168">
        <v>4.4213491222987216</v>
      </c>
      <c r="DM112" s="219">
        <v>102.581</v>
      </c>
      <c r="DN112" s="168">
        <v>-4.6675502172574568</v>
      </c>
      <c r="DO112" s="219">
        <v>94.143000000000001</v>
      </c>
      <c r="DP112" s="168">
        <v>26.236006456078997</v>
      </c>
      <c r="DQ112" s="322"/>
      <c r="DR112" s="21" t="s">
        <v>13</v>
      </c>
      <c r="DS112" s="219">
        <v>89.54</v>
      </c>
      <c r="DT112" s="168">
        <v>10.390527000664036</v>
      </c>
      <c r="DU112" s="219">
        <v>85.623000000000005</v>
      </c>
      <c r="DV112" s="168">
        <v>22.190374057183931</v>
      </c>
      <c r="DW112" s="219">
        <v>89.010999999999996</v>
      </c>
      <c r="DX112" s="168">
        <v>-21.650422370715134</v>
      </c>
      <c r="DY112" s="322"/>
      <c r="DZ112" s="21" t="s">
        <v>13</v>
      </c>
      <c r="EA112" s="219">
        <v>101.84</v>
      </c>
      <c r="EB112" s="168">
        <v>1.9613264464924498</v>
      </c>
      <c r="EC112" s="219">
        <v>99.444000000000003</v>
      </c>
      <c r="ED112" s="168">
        <v>3.3253772302678897</v>
      </c>
      <c r="EE112" s="219">
        <v>95.01</v>
      </c>
      <c r="EF112" s="168">
        <v>3.3254095206170433</v>
      </c>
      <c r="EG112" s="322"/>
      <c r="EH112" s="21" t="s">
        <v>13</v>
      </c>
      <c r="EI112" s="219">
        <v>91.587999999999994</v>
      </c>
      <c r="EJ112" s="168">
        <v>3.3248979270773305</v>
      </c>
      <c r="EK112" s="219">
        <v>88.165999999999997</v>
      </c>
      <c r="EL112" s="168">
        <v>3.3246381522706656</v>
      </c>
      <c r="EM112" s="219">
        <v>101.45099999999999</v>
      </c>
      <c r="EN112" s="168">
        <v>3.3246839692922805</v>
      </c>
      <c r="EO112" s="322"/>
      <c r="EP112" s="21" t="s">
        <v>13</v>
      </c>
      <c r="EQ112" s="219">
        <v>103.312</v>
      </c>
      <c r="ER112" s="168">
        <v>4.8995387234738672</v>
      </c>
      <c r="ES112" s="219">
        <v>92.494</v>
      </c>
      <c r="ET112" s="168">
        <v>4.8997327070887451</v>
      </c>
      <c r="EU112" s="219">
        <v>97.268000000000001</v>
      </c>
      <c r="EV112" s="168">
        <v>4.8996817285759136</v>
      </c>
      <c r="EW112" s="322"/>
      <c r="EX112" s="21" t="s">
        <v>13</v>
      </c>
      <c r="EY112" s="219">
        <v>103.70399999999999</v>
      </c>
      <c r="EZ112" s="168">
        <v>4.8992447812707098</v>
      </c>
      <c r="FA112" s="219">
        <v>99.328000000000003</v>
      </c>
      <c r="FB112" s="168">
        <v>4.8993291152332148</v>
      </c>
      <c r="FC112" s="219">
        <v>104.57899999999999</v>
      </c>
      <c r="FD112" s="168">
        <v>4.8993706148964264</v>
      </c>
      <c r="FE112" s="322"/>
      <c r="FF112" s="21" t="s">
        <v>13</v>
      </c>
      <c r="FG112" s="219">
        <v>92.474000000000004</v>
      </c>
      <c r="FH112" s="168">
        <v>4.8996587990660885</v>
      </c>
      <c r="FI112" s="219">
        <v>90.516999999999996</v>
      </c>
      <c r="FJ112" s="168">
        <v>4.3268230263521872</v>
      </c>
      <c r="FK112" s="219">
        <v>84.537999999999997</v>
      </c>
      <c r="FL112" s="168">
        <v>6.6042033153274957</v>
      </c>
      <c r="FM112" s="322"/>
      <c r="FN112" s="21" t="s">
        <v>13</v>
      </c>
      <c r="FO112" s="219">
        <v>95.221000000000004</v>
      </c>
      <c r="FP112" s="168">
        <v>6.8277598045092418</v>
      </c>
      <c r="FQ112" s="219">
        <v>92.21</v>
      </c>
      <c r="FR112" s="168">
        <v>4.2401750627095112</v>
      </c>
      <c r="FS112" s="219">
        <v>93.572999999999993</v>
      </c>
      <c r="FT112" s="168">
        <v>3.7040506582211634</v>
      </c>
      <c r="FU112" s="322"/>
      <c r="FV112" s="21" t="s">
        <v>13</v>
      </c>
      <c r="FW112" s="219">
        <v>93.143000000000001</v>
      </c>
      <c r="FX112" s="168">
        <v>7.4520438623301004</v>
      </c>
      <c r="FY112" s="219">
        <v>100.027</v>
      </c>
      <c r="FZ112" s="168">
        <v>4.0963046353251542</v>
      </c>
      <c r="GA112" s="219">
        <v>108.021</v>
      </c>
      <c r="GB112" s="168">
        <v>4.096038999685959</v>
      </c>
      <c r="GC112" s="322"/>
      <c r="GD112" s="21" t="s">
        <v>13</v>
      </c>
      <c r="GE112" s="219">
        <v>100.20399999999999</v>
      </c>
      <c r="GF112" s="168">
        <v>4.096174108338289</v>
      </c>
      <c r="GG112" s="219">
        <v>97.974000000000004</v>
      </c>
      <c r="GH112" s="168">
        <v>4.0961831275373299</v>
      </c>
      <c r="GI112" s="219">
        <v>82.052999999999997</v>
      </c>
      <c r="GJ112" s="168">
        <v>3.423297709997513</v>
      </c>
      <c r="GK112" s="322"/>
      <c r="GL112" s="21" t="s">
        <v>13</v>
      </c>
      <c r="GM112" s="219">
        <v>97.048000000000002</v>
      </c>
      <c r="GN112" s="168">
        <v>4.0961776122328928</v>
      </c>
      <c r="GO112" s="219">
        <v>103.64</v>
      </c>
      <c r="GP112" s="168">
        <v>25.034003631549595</v>
      </c>
      <c r="GQ112" s="219">
        <v>107.994</v>
      </c>
      <c r="GR112" s="168">
        <v>25.034114799989936</v>
      </c>
      <c r="GS112" s="322"/>
      <c r="GT112" s="21" t="s">
        <v>13</v>
      </c>
      <c r="GU112" s="219">
        <v>110.83799999999999</v>
      </c>
      <c r="GV112" s="168">
        <v>1.3920097119927135</v>
      </c>
      <c r="GW112" s="219">
        <v>91.072999999999993</v>
      </c>
      <c r="GX112" s="168">
        <v>-0.73708708820170443</v>
      </c>
      <c r="GY112" s="219">
        <v>80.599000000000004</v>
      </c>
      <c r="GZ112" s="168">
        <v>1.3913491792685733</v>
      </c>
      <c r="HA112" s="322"/>
      <c r="HB112" s="21" t="s">
        <v>13</v>
      </c>
      <c r="HC112" s="219">
        <v>87.754999999999995</v>
      </c>
      <c r="HD112" s="168">
        <v>1.3912196009969904</v>
      </c>
      <c r="HE112" s="219">
        <v>83.156999999999996</v>
      </c>
      <c r="HF112" s="168">
        <v>1.3910622444982153</v>
      </c>
      <c r="HG112" s="219">
        <v>90.412999999999997</v>
      </c>
      <c r="HH112" s="168">
        <v>-4.9429673820963131</v>
      </c>
      <c r="HI112" s="322"/>
      <c r="HJ112" s="21" t="s">
        <v>13</v>
      </c>
      <c r="HK112" s="219">
        <v>77.429000000000002</v>
      </c>
      <c r="HL112" s="168">
        <v>3.1882804713631288</v>
      </c>
      <c r="HM112" s="219">
        <v>110.434</v>
      </c>
      <c r="HN112" s="168">
        <v>2.581903465178172</v>
      </c>
      <c r="HO112" s="219">
        <v>85.23</v>
      </c>
      <c r="HP112" s="168">
        <v>1.391139666218848</v>
      </c>
      <c r="HQ112" s="322"/>
      <c r="HR112" s="21" t="s">
        <v>13</v>
      </c>
      <c r="HS112" s="219">
        <v>88.251000000000005</v>
      </c>
      <c r="HT112" s="168">
        <v>-12.349211239899034</v>
      </c>
      <c r="HU112" s="219">
        <v>88.451999999999998</v>
      </c>
      <c r="HV112" s="168">
        <v>-12.34954415448874</v>
      </c>
      <c r="HW112" s="219">
        <v>69.271000000000001</v>
      </c>
      <c r="HX112" s="168">
        <v>-12.349022008899396</v>
      </c>
      <c r="HY112" s="322"/>
      <c r="HZ112" s="21" t="s">
        <v>13</v>
      </c>
      <c r="IA112" s="219">
        <v>100.46899999999999</v>
      </c>
      <c r="IB112" s="168">
        <v>-12.349430893561362</v>
      </c>
      <c r="IC112" s="219">
        <v>99.301902098099617</v>
      </c>
      <c r="ID112" s="168">
        <v>22.653997949041056</v>
      </c>
      <c r="IE112" s="219">
        <v>83.686000000000007</v>
      </c>
      <c r="IF112" s="168">
        <v>3.0190580613577396</v>
      </c>
      <c r="IG112" s="322"/>
      <c r="IH112" s="21" t="s">
        <v>13</v>
      </c>
      <c r="II112" s="219">
        <v>99.879000000000005</v>
      </c>
      <c r="IJ112" s="168">
        <v>-3.2685967803451348</v>
      </c>
      <c r="IK112" s="219">
        <v>80.853999999999999</v>
      </c>
      <c r="IL112" s="168">
        <v>-2.5504280859491786</v>
      </c>
      <c r="IM112" s="219">
        <v>99.881</v>
      </c>
      <c r="IN112" s="168">
        <v>11.19363666663051</v>
      </c>
      <c r="IO112" s="219">
        <v>107.73099999999999</v>
      </c>
      <c r="IP112" s="168">
        <v>11.193572605045233</v>
      </c>
      <c r="IQ112" s="322"/>
      <c r="IR112" s="21" t="s">
        <v>13</v>
      </c>
      <c r="IS112" s="219">
        <v>93.284000000000006</v>
      </c>
      <c r="IT112" s="168">
        <v>11.192614574939498</v>
      </c>
      <c r="IU112" s="219">
        <v>94.123000000000005</v>
      </c>
      <c r="IV112" s="168">
        <v>11.193720609423281</v>
      </c>
      <c r="IW112" s="219">
        <v>84.822000000000003</v>
      </c>
      <c r="IX112" s="168">
        <v>11.193049827765805</v>
      </c>
      <c r="IY112" s="322"/>
      <c r="IZ112" s="21" t="s">
        <v>13</v>
      </c>
      <c r="JA112" s="219">
        <v>86.483000000000004</v>
      </c>
      <c r="JB112" s="168">
        <v>11.193351702016543</v>
      </c>
      <c r="JC112" s="219">
        <v>90.816000000000003</v>
      </c>
      <c r="JD112" s="168">
        <v>9.1299914102082056</v>
      </c>
      <c r="JE112" s="219">
        <v>66.793999999999997</v>
      </c>
      <c r="JF112" s="168">
        <v>12.152304306862405</v>
      </c>
      <c r="JG112" s="322"/>
      <c r="JH112" s="21" t="s">
        <v>13</v>
      </c>
      <c r="JI112" s="219">
        <v>72.832999999999998</v>
      </c>
      <c r="JJ112" s="168">
        <v>-6.9159081453457816</v>
      </c>
      <c r="JK112" s="219">
        <v>82.980999999999995</v>
      </c>
      <c r="JL112" s="168">
        <v>12.500063529984601</v>
      </c>
      <c r="JM112" s="219">
        <v>129.065</v>
      </c>
      <c r="JN112" s="168">
        <v>12.596690366785921</v>
      </c>
      <c r="JO112" s="322"/>
      <c r="JP112" s="21" t="s">
        <v>13</v>
      </c>
      <c r="JQ112" s="219">
        <v>113.607</v>
      </c>
      <c r="JR112" s="168">
        <v>33.215900272851428</v>
      </c>
      <c r="JS112" s="219">
        <v>99.688999999999993</v>
      </c>
      <c r="JT112" s="168">
        <v>9.995397386879759</v>
      </c>
      <c r="JU112" s="219">
        <v>90.403000000000006</v>
      </c>
      <c r="JV112" s="168">
        <v>9.9961187274068948</v>
      </c>
      <c r="JW112" s="322"/>
      <c r="JX112" s="21" t="s">
        <v>13</v>
      </c>
      <c r="JY112" s="219">
        <v>78.284999999999997</v>
      </c>
      <c r="JZ112" s="168">
        <v>-2.1169859133447488</v>
      </c>
      <c r="KA112" s="219">
        <v>74.94</v>
      </c>
      <c r="KB112" s="168">
        <v>-5.5510501627950646</v>
      </c>
      <c r="KC112" s="219">
        <v>83.513000000000005</v>
      </c>
      <c r="KD112" s="168">
        <v>14.98276336726758</v>
      </c>
      <c r="KE112" s="322"/>
      <c r="KF112" s="21" t="s">
        <v>13</v>
      </c>
      <c r="KG112" s="219">
        <v>162.85499999999999</v>
      </c>
      <c r="KH112" s="168">
        <v>-0.8670361692044537</v>
      </c>
      <c r="KI112" s="219">
        <v>121.28700000000001</v>
      </c>
      <c r="KJ112" s="168">
        <v>19.076374488972434</v>
      </c>
      <c r="KK112" s="219">
        <v>83.590999999999994</v>
      </c>
      <c r="KL112" s="168">
        <v>0.86911524468169432</v>
      </c>
      <c r="KM112" s="322"/>
      <c r="KN112" s="21" t="s">
        <v>13</v>
      </c>
      <c r="KO112" s="219">
        <v>86.171000000000006</v>
      </c>
      <c r="KP112" s="168">
        <v>18.221626799345742</v>
      </c>
      <c r="KQ112" s="219">
        <v>116.13500000000001</v>
      </c>
      <c r="KR112" s="168">
        <v>19.974203443486147</v>
      </c>
      <c r="KS112" s="219">
        <v>91.07</v>
      </c>
      <c r="KT112" s="168">
        <v>8.8040116858392707</v>
      </c>
      <c r="KU112" s="322"/>
      <c r="KV112" s="21" t="s">
        <v>13</v>
      </c>
      <c r="KW112" s="219">
        <v>80.103999999999999</v>
      </c>
      <c r="KX112" s="168">
        <v>-11.097065184731207</v>
      </c>
      <c r="KY112" s="219">
        <v>94.120999999999995</v>
      </c>
      <c r="KZ112" s="168">
        <v>1.3230833241734956</v>
      </c>
      <c r="LA112" s="219">
        <v>68.798000000000002</v>
      </c>
      <c r="LB112" s="168">
        <v>2.1159116212880349</v>
      </c>
      <c r="LC112" s="322"/>
      <c r="LD112" s="21" t="s">
        <v>13</v>
      </c>
      <c r="LE112" s="219">
        <v>79.382000000000005</v>
      </c>
      <c r="LF112" s="168">
        <v>-5.5610447956356666</v>
      </c>
      <c r="LG112" s="219">
        <v>111.015</v>
      </c>
      <c r="LH112" s="168">
        <v>12.989796249026341</v>
      </c>
      <c r="LI112" s="219">
        <v>108.71299999999999</v>
      </c>
      <c r="LJ112" s="168">
        <v>6.713351009772353</v>
      </c>
      <c r="LK112" s="322"/>
      <c r="LL112" s="21" t="s">
        <v>13</v>
      </c>
      <c r="LM112" s="219">
        <v>136.529</v>
      </c>
      <c r="LN112" s="168">
        <v>12.990010880659582</v>
      </c>
      <c r="LO112" s="219">
        <v>112.395</v>
      </c>
      <c r="LP112" s="168">
        <v>12.990451375783252</v>
      </c>
      <c r="LQ112" s="219">
        <v>91.433999999999997</v>
      </c>
      <c r="LR112" s="168">
        <v>12.990458833854149</v>
      </c>
      <c r="LS112" s="322"/>
      <c r="LT112" s="21" t="s">
        <v>13</v>
      </c>
      <c r="LU112" s="219">
        <v>73.231999999999999</v>
      </c>
      <c r="LV112" s="168">
        <v>3.3996690902792182</v>
      </c>
      <c r="LW112" s="219">
        <v>105.34</v>
      </c>
      <c r="LX112" s="168">
        <v>-2.5977626142786363</v>
      </c>
      <c r="LY112" s="219">
        <v>80.525000000000006</v>
      </c>
      <c r="LZ112" s="168">
        <v>-17.789724932406358</v>
      </c>
      <c r="MA112" s="322"/>
      <c r="MB112" s="21" t="s">
        <v>13</v>
      </c>
      <c r="MC112" s="219">
        <v>115.03700000000001</v>
      </c>
      <c r="MD112" s="168">
        <v>16.444518827755189</v>
      </c>
      <c r="ME112" s="219">
        <v>95.007999999999996</v>
      </c>
      <c r="MF112" s="168">
        <v>6.7725215471864431</v>
      </c>
      <c r="MG112" s="219">
        <v>94.573999999999998</v>
      </c>
      <c r="MH112" s="168">
        <v>-0.19558046472661772</v>
      </c>
      <c r="MI112" s="322"/>
      <c r="MJ112" s="21" t="s">
        <v>13</v>
      </c>
      <c r="MK112" s="219">
        <v>99.183000000000007</v>
      </c>
      <c r="ML112" s="168">
        <v>-3.6096457373318742</v>
      </c>
      <c r="MM112" s="219">
        <v>108.40665273046648</v>
      </c>
      <c r="MN112" s="168">
        <v>9.2897339812831916</v>
      </c>
      <c r="MO112" s="219">
        <v>123.43300000000001</v>
      </c>
      <c r="MP112" s="168">
        <v>-3.8043335828531184</v>
      </c>
    </row>
    <row r="113" spans="1:354" ht="15" hidden="1" customHeight="1">
      <c r="A113" s="322"/>
      <c r="B113" s="21" t="s">
        <v>14</v>
      </c>
      <c r="C113" s="219">
        <v>104.02678271493457</v>
      </c>
      <c r="D113" s="168">
        <v>-3.4503223463176056</v>
      </c>
      <c r="E113" s="438">
        <v>103.95699999999999</v>
      </c>
      <c r="F113" s="168">
        <v>-6.7215487582337516</v>
      </c>
      <c r="G113" s="438">
        <v>104.093</v>
      </c>
      <c r="H113" s="168">
        <v>-0.14313460834415537</v>
      </c>
      <c r="I113" s="322"/>
      <c r="J113" s="21" t="s">
        <v>14</v>
      </c>
      <c r="K113" s="219">
        <v>73.311000000000007</v>
      </c>
      <c r="L113" s="168">
        <v>-18.437932514174136</v>
      </c>
      <c r="M113" s="219">
        <v>137.12100000000001</v>
      </c>
      <c r="N113" s="168">
        <v>60.531865570468739</v>
      </c>
      <c r="O113" s="219">
        <v>76.754999999999995</v>
      </c>
      <c r="P113" s="168">
        <v>-17.32813007137544</v>
      </c>
      <c r="Q113" s="322"/>
      <c r="R113" s="21" t="s">
        <v>14</v>
      </c>
      <c r="S113" s="219">
        <v>92.141000000000005</v>
      </c>
      <c r="T113" s="168">
        <v>2.1596824235983831</v>
      </c>
      <c r="U113" s="219">
        <v>104.09699999999999</v>
      </c>
      <c r="V113" s="168">
        <v>5.2231341823217434</v>
      </c>
      <c r="W113" s="219">
        <v>114.727</v>
      </c>
      <c r="X113" s="168">
        <v>6.8891710078413837</v>
      </c>
      <c r="Y113" s="322"/>
      <c r="Z113" s="21" t="s">
        <v>14</v>
      </c>
      <c r="AA113" s="219">
        <v>105.739</v>
      </c>
      <c r="AB113" s="168">
        <v>7.7516330866377388</v>
      </c>
      <c r="AC113" s="219">
        <v>115.527</v>
      </c>
      <c r="AD113" s="168">
        <v>10.433498910783442</v>
      </c>
      <c r="AE113" s="219">
        <v>99.06</v>
      </c>
      <c r="AF113" s="168">
        <v>0.82866608885214532</v>
      </c>
      <c r="AG113" s="322"/>
      <c r="AH113" s="21" t="s">
        <v>14</v>
      </c>
      <c r="AI113" s="219">
        <v>117.584</v>
      </c>
      <c r="AJ113" s="168">
        <v>21.111356537129609</v>
      </c>
      <c r="AK113" s="219">
        <v>109.58199999999999</v>
      </c>
      <c r="AL113" s="168">
        <v>17.167580898049863</v>
      </c>
      <c r="AM113" s="219">
        <v>88.533000000000001</v>
      </c>
      <c r="AN113" s="168">
        <v>11.874414347952197</v>
      </c>
      <c r="AO113" s="322"/>
      <c r="AP113" s="21" t="s">
        <v>14</v>
      </c>
      <c r="AQ113" s="219">
        <v>114.247</v>
      </c>
      <c r="AR113" s="168">
        <v>15.623481835352649</v>
      </c>
      <c r="AS113" s="219">
        <v>99.384</v>
      </c>
      <c r="AT113" s="168">
        <v>-5.8283657432609175</v>
      </c>
      <c r="AU113" s="219">
        <v>100.44799999999999</v>
      </c>
      <c r="AV113" s="168">
        <v>8.8419032826026296</v>
      </c>
      <c r="AW113" s="322"/>
      <c r="AX113" s="21" t="s">
        <v>14</v>
      </c>
      <c r="AY113" s="219">
        <v>107.372</v>
      </c>
      <c r="AZ113" s="168">
        <v>11.828042551034486</v>
      </c>
      <c r="BA113" s="219">
        <v>109.789</v>
      </c>
      <c r="BB113" s="168">
        <v>9.8723038805207182</v>
      </c>
      <c r="BC113" s="219">
        <v>97.521000000000001</v>
      </c>
      <c r="BD113" s="168">
        <v>10.126766417406614</v>
      </c>
      <c r="BE113" s="322"/>
      <c r="BF113" s="21" t="s">
        <v>14</v>
      </c>
      <c r="BG113" s="219">
        <v>93.313000000000002</v>
      </c>
      <c r="BH113" s="168">
        <v>-1.5939587541937357</v>
      </c>
      <c r="BI113" s="219">
        <v>99.968000000000004</v>
      </c>
      <c r="BJ113" s="168">
        <v>8.0790267522273638</v>
      </c>
      <c r="BK113" s="219">
        <v>101.458</v>
      </c>
      <c r="BL113" s="168">
        <v>15.487940664694875</v>
      </c>
      <c r="BM113" s="322"/>
      <c r="BN113" s="21" t="s">
        <v>14</v>
      </c>
      <c r="BO113" s="219">
        <v>105.953</v>
      </c>
      <c r="BP113" s="168">
        <v>3.9957017094968563</v>
      </c>
      <c r="BQ113" s="433">
        <v>103.62491214236783</v>
      </c>
      <c r="BR113" s="168">
        <v>2.2596037396057653</v>
      </c>
      <c r="BS113" s="219">
        <v>88.322000000000003</v>
      </c>
      <c r="BT113" s="168">
        <v>2.260122327752768</v>
      </c>
      <c r="BU113" s="322"/>
      <c r="BV113" s="21" t="s">
        <v>14</v>
      </c>
      <c r="BW113" s="219">
        <v>103.247</v>
      </c>
      <c r="BX113" s="168">
        <v>2.2599997570497834</v>
      </c>
      <c r="BY113" s="219">
        <v>108.075</v>
      </c>
      <c r="BZ113" s="168">
        <v>6.6610747710905684</v>
      </c>
      <c r="CA113" s="219">
        <v>122.96599999999999</v>
      </c>
      <c r="CB113" s="168">
        <v>3.7678332054588139</v>
      </c>
      <c r="CC113" s="322"/>
      <c r="CD113" s="21" t="s">
        <v>14</v>
      </c>
      <c r="CE113" s="219">
        <v>103.324</v>
      </c>
      <c r="CF113" s="168">
        <v>3.767752392998645</v>
      </c>
      <c r="CG113" s="219">
        <v>104.483</v>
      </c>
      <c r="CH113" s="168">
        <v>3.7674401958027914</v>
      </c>
      <c r="CI113" s="219">
        <v>106.81399999999999</v>
      </c>
      <c r="CJ113" s="168">
        <v>12.647206400073486</v>
      </c>
      <c r="CK113" s="322"/>
      <c r="CL113" s="21" t="s">
        <v>14</v>
      </c>
      <c r="CM113" s="219">
        <v>127.675</v>
      </c>
      <c r="CN113" s="168">
        <v>56.645484062641088</v>
      </c>
      <c r="CO113" s="219">
        <v>87.841999999999999</v>
      </c>
      <c r="CP113" s="168">
        <v>-2.6510209565763887</v>
      </c>
      <c r="CQ113" s="219">
        <v>99.927000000000007</v>
      </c>
      <c r="CR113" s="168">
        <v>-2.6515939606018861</v>
      </c>
      <c r="CS113" s="322"/>
      <c r="CT113" s="21" t="s">
        <v>14</v>
      </c>
      <c r="CU113" s="219">
        <v>107.306</v>
      </c>
      <c r="CV113" s="168">
        <v>23.417846535146779</v>
      </c>
      <c r="CW113" s="219">
        <v>98.3</v>
      </c>
      <c r="CX113" s="168">
        <v>-18.423101155559991</v>
      </c>
      <c r="CY113" s="219">
        <v>104.479</v>
      </c>
      <c r="CZ113" s="168">
        <v>-1.7833636712154544E-2</v>
      </c>
      <c r="DA113" s="322"/>
      <c r="DB113" s="21" t="s">
        <v>14</v>
      </c>
      <c r="DC113" s="219">
        <v>100.67700000000001</v>
      </c>
      <c r="DD113" s="168">
        <v>0.26809790343371276</v>
      </c>
      <c r="DE113" s="219">
        <v>104.07</v>
      </c>
      <c r="DF113" s="168">
        <v>10.688797469287792</v>
      </c>
      <c r="DG113" s="219">
        <v>113.11499999999999</v>
      </c>
      <c r="DH113" s="168">
        <v>1.3599639445081522</v>
      </c>
      <c r="DI113" s="322"/>
      <c r="DJ113" s="21" t="s">
        <v>14</v>
      </c>
      <c r="DK113" s="219">
        <v>102.837</v>
      </c>
      <c r="DL113" s="168">
        <v>1.3595444151470986</v>
      </c>
      <c r="DM113" s="219">
        <v>107.247</v>
      </c>
      <c r="DN113" s="168">
        <v>-1.0805905364281045</v>
      </c>
      <c r="DO113" s="219">
        <v>107.922</v>
      </c>
      <c r="DP113" s="168">
        <v>9.6968102005783976</v>
      </c>
      <c r="DQ113" s="322"/>
      <c r="DR113" s="21" t="s">
        <v>14</v>
      </c>
      <c r="DS113" s="219">
        <v>103.185</v>
      </c>
      <c r="DT113" s="168">
        <v>1.3595075494099689</v>
      </c>
      <c r="DU113" s="219">
        <v>81.602999999999994</v>
      </c>
      <c r="DV113" s="168">
        <v>0.88497736129711768</v>
      </c>
      <c r="DW113" s="219">
        <v>99.588999999999999</v>
      </c>
      <c r="DX113" s="168">
        <v>3.6155038895334002</v>
      </c>
      <c r="DY113" s="322"/>
      <c r="DZ113" s="21" t="s">
        <v>14</v>
      </c>
      <c r="EA113" s="219">
        <v>109.47499999999999</v>
      </c>
      <c r="EB113" s="168">
        <v>2.3213422468548259</v>
      </c>
      <c r="EC113" s="219">
        <v>99.617000000000004</v>
      </c>
      <c r="ED113" s="168">
        <v>5.149135731532553</v>
      </c>
      <c r="EE113" s="219">
        <v>108.29900000000001</v>
      </c>
      <c r="EF113" s="168">
        <v>5.1492603615970012</v>
      </c>
      <c r="EG113" s="322"/>
      <c r="EH113" s="21" t="s">
        <v>14</v>
      </c>
      <c r="EI113" s="219">
        <v>99.757000000000005</v>
      </c>
      <c r="EJ113" s="168">
        <v>5.1488331127012827</v>
      </c>
      <c r="EK113" s="219">
        <v>98.93</v>
      </c>
      <c r="EL113" s="168">
        <v>5.1490237712102527</v>
      </c>
      <c r="EM113" s="219">
        <v>110.518</v>
      </c>
      <c r="EN113" s="168">
        <v>5.1490646111638938</v>
      </c>
      <c r="EO113" s="322"/>
      <c r="EP113" s="21" t="s">
        <v>14</v>
      </c>
      <c r="EQ113" s="219">
        <v>109.87</v>
      </c>
      <c r="ER113" s="168">
        <v>1.9373777118786251</v>
      </c>
      <c r="ES113" s="219">
        <v>110.551</v>
      </c>
      <c r="ET113" s="168">
        <v>1.9366545232157364</v>
      </c>
      <c r="EU113" s="219">
        <v>111.92</v>
      </c>
      <c r="EV113" s="168">
        <v>1.9368196181883661</v>
      </c>
      <c r="EW113" s="322"/>
      <c r="EX113" s="21" t="s">
        <v>14</v>
      </c>
      <c r="EY113" s="219">
        <v>95.497</v>
      </c>
      <c r="EZ113" s="168">
        <v>1.9369086982176924</v>
      </c>
      <c r="FA113" s="219">
        <v>93.638000000000005</v>
      </c>
      <c r="FB113" s="168">
        <v>1.937095960424486</v>
      </c>
      <c r="FC113" s="219">
        <v>96.591999999999999</v>
      </c>
      <c r="FD113" s="168">
        <v>1.9366868047227825</v>
      </c>
      <c r="FE113" s="322"/>
      <c r="FF113" s="21" t="s">
        <v>14</v>
      </c>
      <c r="FG113" s="219">
        <v>117.846</v>
      </c>
      <c r="FH113" s="168">
        <v>1.9374257924889946</v>
      </c>
      <c r="FI113" s="219">
        <v>96.819000000000003</v>
      </c>
      <c r="FJ113" s="168">
        <v>3.8187472287941233</v>
      </c>
      <c r="FK113" s="219">
        <v>102.572</v>
      </c>
      <c r="FL113" s="168">
        <v>1.6361387361441047</v>
      </c>
      <c r="FM113" s="322"/>
      <c r="FN113" s="21" t="s">
        <v>14</v>
      </c>
      <c r="FO113" s="219">
        <v>97.903999999999996</v>
      </c>
      <c r="FP113" s="168">
        <v>-8.515805896236273</v>
      </c>
      <c r="FQ113" s="219">
        <v>115.62</v>
      </c>
      <c r="FR113" s="168">
        <v>11.221440987889309</v>
      </c>
      <c r="FS113" s="219">
        <v>96.903999999999996</v>
      </c>
      <c r="FT113" s="168">
        <v>-2.122644802908269E-2</v>
      </c>
      <c r="FU113" s="322"/>
      <c r="FV113" s="21" t="s">
        <v>14</v>
      </c>
      <c r="FW113" s="219">
        <v>97.376000000000005</v>
      </c>
      <c r="FX113" s="168">
        <v>3.061901391362909</v>
      </c>
      <c r="FY113" s="219">
        <v>81.634</v>
      </c>
      <c r="FZ113" s="168">
        <v>5.9194086198712341</v>
      </c>
      <c r="GA113" s="219">
        <v>88.997</v>
      </c>
      <c r="GB113" s="168">
        <v>2.5356595922441159</v>
      </c>
      <c r="GC113" s="322"/>
      <c r="GD113" s="21" t="s">
        <v>14</v>
      </c>
      <c r="GE113" s="219">
        <v>104.645</v>
      </c>
      <c r="GF113" s="168">
        <v>2.535897512842979</v>
      </c>
      <c r="GG113" s="219">
        <v>96.138000000000005</v>
      </c>
      <c r="GH113" s="168">
        <v>2.5361297093741371</v>
      </c>
      <c r="GI113" s="219">
        <v>101.218</v>
      </c>
      <c r="GJ113" s="168">
        <v>-10.841568587695306</v>
      </c>
      <c r="GK113" s="322"/>
      <c r="GL113" s="21" t="s">
        <v>14</v>
      </c>
      <c r="GM113" s="219">
        <v>97.665000000000006</v>
      </c>
      <c r="GN113" s="168">
        <v>2.7789664264898022</v>
      </c>
      <c r="GO113" s="219">
        <v>106.89400000000001</v>
      </c>
      <c r="GP113" s="168">
        <v>23.81107300448781</v>
      </c>
      <c r="GQ113" s="219">
        <v>115.462</v>
      </c>
      <c r="GR113" s="168">
        <v>23.810887485588481</v>
      </c>
      <c r="GS113" s="322"/>
      <c r="GT113" s="21" t="s">
        <v>14</v>
      </c>
      <c r="GU113" s="219">
        <v>122.91</v>
      </c>
      <c r="GV113" s="168">
        <v>2.2054259442154489</v>
      </c>
      <c r="GW113" s="219">
        <v>103.309</v>
      </c>
      <c r="GX113" s="168">
        <v>2.3204566404375555</v>
      </c>
      <c r="GY113" s="219">
        <v>104.839</v>
      </c>
      <c r="GZ113" s="168">
        <v>2.2047020312113546</v>
      </c>
      <c r="HA113" s="322"/>
      <c r="HB113" s="21" t="s">
        <v>14</v>
      </c>
      <c r="HC113" s="219">
        <v>101.027</v>
      </c>
      <c r="HD113" s="168">
        <v>2.2047712028875992</v>
      </c>
      <c r="HE113" s="219">
        <v>93.899000000000001</v>
      </c>
      <c r="HF113" s="168">
        <v>2.2049101608283479</v>
      </c>
      <c r="HG113" s="219">
        <v>95.152000000000001</v>
      </c>
      <c r="HH113" s="168">
        <v>-1.2923105069861123</v>
      </c>
      <c r="HI113" s="322"/>
      <c r="HJ113" s="21" t="s">
        <v>14</v>
      </c>
      <c r="HK113" s="219">
        <v>109.154</v>
      </c>
      <c r="HL113" s="168">
        <v>2.0449985507849107</v>
      </c>
      <c r="HM113" s="219">
        <v>106.446</v>
      </c>
      <c r="HN113" s="168">
        <v>-3.8420665284577495</v>
      </c>
      <c r="HO113" s="219">
        <v>95.61</v>
      </c>
      <c r="HP113" s="168">
        <v>2.2054721731040559</v>
      </c>
      <c r="HQ113" s="322"/>
      <c r="HR113" s="21" t="s">
        <v>14</v>
      </c>
      <c r="HS113" s="219">
        <v>91.003</v>
      </c>
      <c r="HT113" s="168">
        <v>-2.0595681808480322</v>
      </c>
      <c r="HU113" s="219">
        <v>113.31</v>
      </c>
      <c r="HV113" s="168">
        <v>-2.0592595834943808</v>
      </c>
      <c r="HW113" s="219">
        <v>95.742000000000004</v>
      </c>
      <c r="HX113" s="168">
        <v>-2.0587028187097616</v>
      </c>
      <c r="HY113" s="322"/>
      <c r="HZ113" s="21" t="s">
        <v>14</v>
      </c>
      <c r="IA113" s="219">
        <v>118.261</v>
      </c>
      <c r="IB113" s="168">
        <v>-2.0592525261543813</v>
      </c>
      <c r="IC113" s="219">
        <v>87.055292497017604</v>
      </c>
      <c r="ID113" s="168">
        <v>7.0784559488271412</v>
      </c>
      <c r="IE113" s="219">
        <v>89.203000000000003</v>
      </c>
      <c r="IF113" s="168">
        <v>-9.9057561200477409</v>
      </c>
      <c r="IG113" s="322"/>
      <c r="IH113" s="21" t="s">
        <v>14</v>
      </c>
      <c r="II113" s="219">
        <v>118.294</v>
      </c>
      <c r="IJ113" s="168">
        <v>3.2851486885346475</v>
      </c>
      <c r="IK113" s="219">
        <v>74.593000000000004</v>
      </c>
      <c r="IL113" s="168">
        <v>-2.8839320785549774</v>
      </c>
      <c r="IM113" s="219">
        <v>97.888999999999996</v>
      </c>
      <c r="IN113" s="168">
        <v>7.9736954821816113</v>
      </c>
      <c r="IO113" s="219">
        <v>115.366</v>
      </c>
      <c r="IP113" s="168">
        <v>7.9738403675222713</v>
      </c>
      <c r="IQ113" s="322"/>
      <c r="IR113" s="21" t="s">
        <v>14</v>
      </c>
      <c r="IS113" s="219">
        <v>110.818</v>
      </c>
      <c r="IT113" s="168">
        <v>7.973908147545103</v>
      </c>
      <c r="IU113" s="219">
        <v>102.267</v>
      </c>
      <c r="IV113" s="168">
        <v>7.9739934941456028</v>
      </c>
      <c r="IW113" s="219">
        <v>103.44199999999999</v>
      </c>
      <c r="IX113" s="168">
        <v>7.9738633395561465</v>
      </c>
      <c r="IY113" s="322"/>
      <c r="IZ113" s="21" t="s">
        <v>14</v>
      </c>
      <c r="JA113" s="219">
        <v>116.062</v>
      </c>
      <c r="JB113" s="168">
        <v>7.9738985475942741</v>
      </c>
      <c r="JC113" s="219">
        <v>104.65900000000001</v>
      </c>
      <c r="JD113" s="168">
        <v>2.2277301738031952</v>
      </c>
      <c r="JE113" s="219">
        <v>122.601</v>
      </c>
      <c r="JF113" s="168">
        <v>16.610589689876434</v>
      </c>
      <c r="JG113" s="322"/>
      <c r="JH113" s="21" t="s">
        <v>14</v>
      </c>
      <c r="JI113" s="219">
        <v>125.071</v>
      </c>
      <c r="JJ113" s="168">
        <v>18.657838769552654</v>
      </c>
      <c r="JK113" s="219">
        <v>86.741</v>
      </c>
      <c r="JL113" s="168">
        <v>3.6323125394886802</v>
      </c>
      <c r="JM113" s="219">
        <v>178.07</v>
      </c>
      <c r="JN113" s="168">
        <v>0.34040027498653558</v>
      </c>
      <c r="JO113" s="322"/>
      <c r="JP113" s="21" t="s">
        <v>14</v>
      </c>
      <c r="JQ113" s="219">
        <v>108.05200000000001</v>
      </c>
      <c r="JR113" s="168">
        <v>25.361541467251442</v>
      </c>
      <c r="JS113" s="219">
        <v>113.012</v>
      </c>
      <c r="JT113" s="168">
        <v>17.086211032185233</v>
      </c>
      <c r="JU113" s="219">
        <v>90.185000000000002</v>
      </c>
      <c r="JV113" s="168">
        <v>17.086020535310141</v>
      </c>
      <c r="JW113" s="322"/>
      <c r="JX113" s="21" t="s">
        <v>14</v>
      </c>
      <c r="JY113" s="219">
        <v>112.307</v>
      </c>
      <c r="JZ113" s="168">
        <v>-5.8153865977802184</v>
      </c>
      <c r="KA113" s="219">
        <v>66.587000000000003</v>
      </c>
      <c r="KB113" s="168">
        <v>4.6135266482167054</v>
      </c>
      <c r="KC113" s="219">
        <v>125.306</v>
      </c>
      <c r="KD113" s="168">
        <v>22.382930195873186</v>
      </c>
      <c r="KE113" s="322"/>
      <c r="KF113" s="21" t="s">
        <v>14</v>
      </c>
      <c r="KG113" s="219">
        <v>101.76</v>
      </c>
      <c r="KH113" s="168">
        <v>4.3946300373682163</v>
      </c>
      <c r="KI113" s="219">
        <v>177.345</v>
      </c>
      <c r="KJ113" s="168">
        <v>24.585881616411356</v>
      </c>
      <c r="KK113" s="219">
        <v>89.176000000000002</v>
      </c>
      <c r="KL113" s="168">
        <v>3.2197835106871082</v>
      </c>
      <c r="KM113" s="322"/>
      <c r="KN113" s="21" t="s">
        <v>14</v>
      </c>
      <c r="KO113" s="219">
        <v>86.66</v>
      </c>
      <c r="KP113" s="168">
        <v>11.141409567053515</v>
      </c>
      <c r="KQ113" s="219">
        <v>116.08799999999999</v>
      </c>
      <c r="KR113" s="168">
        <v>22.153286953612778</v>
      </c>
      <c r="KS113" s="219">
        <v>102.294</v>
      </c>
      <c r="KT113" s="168">
        <v>-4.8964267345111949</v>
      </c>
      <c r="KU113" s="322"/>
      <c r="KV113" s="21" t="s">
        <v>14</v>
      </c>
      <c r="KW113" s="219">
        <v>127.006</v>
      </c>
      <c r="KX113" s="168">
        <v>18.28427892111128</v>
      </c>
      <c r="KY113" s="219">
        <v>105.756</v>
      </c>
      <c r="KZ113" s="168">
        <v>0.60930317156066849</v>
      </c>
      <c r="LA113" s="219">
        <v>101.194</v>
      </c>
      <c r="LB113" s="168">
        <v>8.3901721902415431</v>
      </c>
      <c r="LC113" s="322"/>
      <c r="LD113" s="21" t="s">
        <v>14</v>
      </c>
      <c r="LE113" s="219">
        <v>94.63</v>
      </c>
      <c r="LF113" s="168">
        <v>-3.5529403341284365</v>
      </c>
      <c r="LG113" s="219">
        <v>133.01900000000001</v>
      </c>
      <c r="LH113" s="168">
        <v>6.1669524514782665</v>
      </c>
      <c r="LI113" s="219">
        <v>123.074</v>
      </c>
      <c r="LJ113" s="168">
        <v>2.3885776526990838</v>
      </c>
      <c r="LK113" s="322"/>
      <c r="LL113" s="21" t="s">
        <v>14</v>
      </c>
      <c r="LM113" s="219">
        <v>130.96700000000001</v>
      </c>
      <c r="LN113" s="168">
        <v>6.1667709734911682</v>
      </c>
      <c r="LO113" s="219">
        <v>127.866</v>
      </c>
      <c r="LP113" s="168">
        <v>6.1674153851408278</v>
      </c>
      <c r="LQ113" s="219">
        <v>127.44799999999999</v>
      </c>
      <c r="LR113" s="168">
        <v>6.1668280846194108</v>
      </c>
      <c r="LS113" s="322"/>
      <c r="LT113" s="21" t="s">
        <v>14</v>
      </c>
      <c r="LU113" s="219">
        <v>96.968999999999994</v>
      </c>
      <c r="LV113" s="168">
        <v>0.18274992940985157</v>
      </c>
      <c r="LW113" s="219">
        <v>85.004000000000005</v>
      </c>
      <c r="LX113" s="168">
        <v>0.17338924025760605</v>
      </c>
      <c r="LY113" s="219">
        <v>87.176000000000002</v>
      </c>
      <c r="LZ113" s="168">
        <v>-23.068706628467638</v>
      </c>
      <c r="MA113" s="322"/>
      <c r="MB113" s="21" t="s">
        <v>14</v>
      </c>
      <c r="MC113" s="219">
        <v>112.821</v>
      </c>
      <c r="MD113" s="168">
        <v>17.641152532637733</v>
      </c>
      <c r="ME113" s="219">
        <v>127.446</v>
      </c>
      <c r="MF113" s="168">
        <v>29.923558706027308</v>
      </c>
      <c r="MG113" s="219">
        <v>90.251000000000005</v>
      </c>
      <c r="MH113" s="168">
        <v>-19.568536348434733</v>
      </c>
      <c r="MI113" s="322"/>
      <c r="MJ113" s="21" t="s">
        <v>14</v>
      </c>
      <c r="MK113" s="219">
        <v>104.072</v>
      </c>
      <c r="ML113" s="168">
        <v>-7.9948263355656195</v>
      </c>
      <c r="MM113" s="219">
        <v>102.62577941696436</v>
      </c>
      <c r="MN113" s="168">
        <v>10.780084718890976</v>
      </c>
      <c r="MO113" s="219">
        <v>122.91200000000001</v>
      </c>
      <c r="MP113" s="168">
        <v>2.8935504270235981</v>
      </c>
    </row>
    <row r="114" spans="1:354" ht="15" hidden="1" customHeight="1">
      <c r="A114" s="322"/>
      <c r="B114" s="21" t="s">
        <v>15</v>
      </c>
      <c r="C114" s="219">
        <v>97.691486020118859</v>
      </c>
      <c r="D114" s="168">
        <v>1.7083348478358289</v>
      </c>
      <c r="E114" s="438">
        <v>98.591999999999999</v>
      </c>
      <c r="F114" s="168">
        <v>-1.7166923705307937</v>
      </c>
      <c r="G114" s="438">
        <v>96.84</v>
      </c>
      <c r="H114" s="168">
        <v>5.2388498018769667</v>
      </c>
      <c r="I114" s="322"/>
      <c r="J114" s="21" t="s">
        <v>15</v>
      </c>
      <c r="K114" s="219">
        <v>78.228999999999999</v>
      </c>
      <c r="L114" s="168">
        <v>-23.156664765292092</v>
      </c>
      <c r="M114" s="219">
        <v>82.426000000000002</v>
      </c>
      <c r="N114" s="168">
        <v>-26.586989723607317</v>
      </c>
      <c r="O114" s="219">
        <v>78.512</v>
      </c>
      <c r="P114" s="168">
        <v>-18.223169311530143</v>
      </c>
      <c r="Q114" s="322"/>
      <c r="R114" s="21" t="s">
        <v>15</v>
      </c>
      <c r="S114" s="219">
        <v>104.904</v>
      </c>
      <c r="T114" s="168">
        <v>13.716260429149401</v>
      </c>
      <c r="U114" s="219">
        <v>107.279</v>
      </c>
      <c r="V114" s="168">
        <v>10.941024055001279</v>
      </c>
      <c r="W114" s="219">
        <v>113.42400000000001</v>
      </c>
      <c r="X114" s="168">
        <v>7.4416966055995744</v>
      </c>
      <c r="Y114" s="322"/>
      <c r="Z114" s="21" t="s">
        <v>15</v>
      </c>
      <c r="AA114" s="219">
        <v>115.854</v>
      </c>
      <c r="AB114" s="168">
        <v>11.301443777355374</v>
      </c>
      <c r="AC114" s="219">
        <v>119.245</v>
      </c>
      <c r="AD114" s="168">
        <v>26.178179179517997</v>
      </c>
      <c r="AE114" s="219">
        <v>109.642</v>
      </c>
      <c r="AF114" s="168">
        <v>19.626485703895355</v>
      </c>
      <c r="AG114" s="322"/>
      <c r="AH114" s="21" t="s">
        <v>15</v>
      </c>
      <c r="AI114" s="219">
        <v>119.871</v>
      </c>
      <c r="AJ114" s="168">
        <v>18.851372764961823</v>
      </c>
      <c r="AK114" s="219">
        <v>116.464</v>
      </c>
      <c r="AL114" s="168">
        <v>25.901813017440148</v>
      </c>
      <c r="AM114" s="219">
        <v>87.72</v>
      </c>
      <c r="AN114" s="168">
        <v>14.661569161386879</v>
      </c>
      <c r="AO114" s="322"/>
      <c r="AP114" s="21" t="s">
        <v>15</v>
      </c>
      <c r="AQ114" s="219">
        <v>120.22499999999999</v>
      </c>
      <c r="AR114" s="168">
        <v>23.254827581072533</v>
      </c>
      <c r="AS114" s="219">
        <v>112.79</v>
      </c>
      <c r="AT114" s="168">
        <v>3.3703465346474673</v>
      </c>
      <c r="AU114" s="219">
        <v>103.913</v>
      </c>
      <c r="AV114" s="168">
        <v>11.416673273107421</v>
      </c>
      <c r="AW114" s="322"/>
      <c r="AX114" s="21" t="s">
        <v>15</v>
      </c>
      <c r="AY114" s="219">
        <v>110.47799999999999</v>
      </c>
      <c r="AZ114" s="168">
        <v>3.9692001706872446</v>
      </c>
      <c r="BA114" s="219">
        <v>110.292</v>
      </c>
      <c r="BB114" s="168">
        <v>9.0191702595392371</v>
      </c>
      <c r="BC114" s="219">
        <v>99.897999999999996</v>
      </c>
      <c r="BD114" s="168">
        <v>8.407328075589021</v>
      </c>
      <c r="BE114" s="322"/>
      <c r="BF114" s="21" t="s">
        <v>15</v>
      </c>
      <c r="BG114" s="219">
        <v>105.443</v>
      </c>
      <c r="BH114" s="168">
        <v>3.7009136683630715</v>
      </c>
      <c r="BI114" s="219">
        <v>105.80500000000001</v>
      </c>
      <c r="BJ114" s="168">
        <v>11.595771254158677</v>
      </c>
      <c r="BK114" s="219">
        <v>114.53</v>
      </c>
      <c r="BL114" s="168">
        <v>19.504139395210501</v>
      </c>
      <c r="BM114" s="322"/>
      <c r="BN114" s="21" t="s">
        <v>15</v>
      </c>
      <c r="BO114" s="219">
        <v>106.343</v>
      </c>
      <c r="BP114" s="168">
        <v>2.8871353690161641</v>
      </c>
      <c r="BQ114" s="433">
        <v>106.94433681927399</v>
      </c>
      <c r="BR114" s="168">
        <v>3.9852538918086111</v>
      </c>
      <c r="BS114" s="219">
        <v>98.680999999999997</v>
      </c>
      <c r="BT114" s="168">
        <v>3.9852862092186712</v>
      </c>
      <c r="BU114" s="322"/>
      <c r="BV114" s="21" t="s">
        <v>15</v>
      </c>
      <c r="BW114" s="219">
        <v>106.568</v>
      </c>
      <c r="BX114" s="168">
        <v>3.9846047223319943</v>
      </c>
      <c r="BY114" s="219">
        <v>103.08799999999999</v>
      </c>
      <c r="BZ114" s="168">
        <v>5.5798679305309378</v>
      </c>
      <c r="CA114" s="219">
        <v>121.97199999999999</v>
      </c>
      <c r="CB114" s="168">
        <v>3.153075042322584</v>
      </c>
      <c r="CC114" s="322"/>
      <c r="CD114" s="21" t="s">
        <v>15</v>
      </c>
      <c r="CE114" s="219">
        <v>97.260999999999996</v>
      </c>
      <c r="CF114" s="168">
        <v>3.1522968473399118</v>
      </c>
      <c r="CG114" s="219">
        <v>112.937</v>
      </c>
      <c r="CH114" s="168">
        <v>3.1530613558823148</v>
      </c>
      <c r="CI114" s="219">
        <v>106.901</v>
      </c>
      <c r="CJ114" s="168">
        <v>6.4348095859135839</v>
      </c>
      <c r="CK114" s="322"/>
      <c r="CL114" s="21" t="s">
        <v>15</v>
      </c>
      <c r="CM114" s="219">
        <v>110.651</v>
      </c>
      <c r="CN114" s="168">
        <v>28.44480475474677</v>
      </c>
      <c r="CO114" s="219">
        <v>94.759</v>
      </c>
      <c r="CP114" s="168">
        <v>2.930855951034232</v>
      </c>
      <c r="CQ114" s="219">
        <v>114.80800000000001</v>
      </c>
      <c r="CR114" s="168">
        <v>2.931322281874273</v>
      </c>
      <c r="CS114" s="322"/>
      <c r="CT114" s="21" t="s">
        <v>15</v>
      </c>
      <c r="CU114" s="219">
        <v>112.495</v>
      </c>
      <c r="CV114" s="168">
        <v>23.815599885528925</v>
      </c>
      <c r="CW114" s="219">
        <v>97.180999999999997</v>
      </c>
      <c r="CX114" s="168">
        <v>-23.838719826105688</v>
      </c>
      <c r="CY114" s="219">
        <v>107.083</v>
      </c>
      <c r="CZ114" s="168">
        <v>17.740973979848434</v>
      </c>
      <c r="DA114" s="322"/>
      <c r="DB114" s="21" t="s">
        <v>15</v>
      </c>
      <c r="DC114" s="219">
        <v>104.788</v>
      </c>
      <c r="DD114" s="168">
        <v>6.9451576552922631</v>
      </c>
      <c r="DE114" s="219">
        <v>105.086</v>
      </c>
      <c r="DF114" s="168">
        <v>-2.515209828284668</v>
      </c>
      <c r="DG114" s="219">
        <v>102.958</v>
      </c>
      <c r="DH114" s="168">
        <v>5.4596741487155498</v>
      </c>
      <c r="DI114" s="322"/>
      <c r="DJ114" s="21" t="s">
        <v>15</v>
      </c>
      <c r="DK114" s="219">
        <v>105.696</v>
      </c>
      <c r="DL114" s="168">
        <v>5.4590638799039795</v>
      </c>
      <c r="DM114" s="219">
        <v>99.691000000000003</v>
      </c>
      <c r="DN114" s="168">
        <v>6.1839611349201391</v>
      </c>
      <c r="DO114" s="219">
        <v>113.42100000000001</v>
      </c>
      <c r="DP114" s="168">
        <v>5.7120011152823196</v>
      </c>
      <c r="DQ114" s="322"/>
      <c r="DR114" s="21" t="s">
        <v>15</v>
      </c>
      <c r="DS114" s="219">
        <v>103.246</v>
      </c>
      <c r="DT114" s="168">
        <v>5.4591971249645468</v>
      </c>
      <c r="DU114" s="219">
        <v>100.464</v>
      </c>
      <c r="DV114" s="168">
        <v>-2.5453390855104061</v>
      </c>
      <c r="DW114" s="219">
        <v>113.56399999999999</v>
      </c>
      <c r="DX114" s="168">
        <v>17.831809982993477</v>
      </c>
      <c r="DY114" s="322"/>
      <c r="DZ114" s="21" t="s">
        <v>15</v>
      </c>
      <c r="EA114" s="219">
        <v>95.772000000000006</v>
      </c>
      <c r="EB114" s="168">
        <v>5.1396968704416395</v>
      </c>
      <c r="EC114" s="219">
        <v>116.483</v>
      </c>
      <c r="ED114" s="168">
        <v>5.1488542599968525</v>
      </c>
      <c r="EE114" s="219">
        <v>96.445999999999998</v>
      </c>
      <c r="EF114" s="168">
        <v>5.1487305115217623</v>
      </c>
      <c r="EG114" s="322"/>
      <c r="EH114" s="21" t="s">
        <v>15</v>
      </c>
      <c r="EI114" s="219">
        <v>102.916</v>
      </c>
      <c r="EJ114" s="168">
        <v>5.1489523277718661</v>
      </c>
      <c r="EK114" s="219">
        <v>117.736</v>
      </c>
      <c r="EL114" s="168">
        <v>5.1489406119302714</v>
      </c>
      <c r="EM114" s="219">
        <v>106.682</v>
      </c>
      <c r="EN114" s="168">
        <v>5.149196837726322</v>
      </c>
      <c r="EO114" s="322"/>
      <c r="EP114" s="21" t="s">
        <v>15</v>
      </c>
      <c r="EQ114" s="219">
        <v>101.44499999999999</v>
      </c>
      <c r="ER114" s="168">
        <v>0.96396847568756527</v>
      </c>
      <c r="ES114" s="219">
        <v>106.218</v>
      </c>
      <c r="ET114" s="168">
        <v>0.9643056432855559</v>
      </c>
      <c r="EU114" s="219">
        <v>96.093000000000004</v>
      </c>
      <c r="EV114" s="168">
        <v>0.96463452642134939</v>
      </c>
      <c r="EW114" s="322"/>
      <c r="EX114" s="21" t="s">
        <v>15</v>
      </c>
      <c r="EY114" s="219">
        <v>84.257000000000005</v>
      </c>
      <c r="EZ114" s="168">
        <v>0.96383363497072594</v>
      </c>
      <c r="FA114" s="219">
        <v>95.207999999999998</v>
      </c>
      <c r="FB114" s="168">
        <v>0.96489192804021684</v>
      </c>
      <c r="FC114" s="219">
        <v>81.025999999999996</v>
      </c>
      <c r="FD114" s="168">
        <v>0.9642064983693075</v>
      </c>
      <c r="FE114" s="322"/>
      <c r="FF114" s="21" t="s">
        <v>15</v>
      </c>
      <c r="FG114" s="219">
        <v>98.165000000000006</v>
      </c>
      <c r="FH114" s="168">
        <v>0.96402640698185849</v>
      </c>
      <c r="FI114" s="219">
        <v>107.122</v>
      </c>
      <c r="FJ114" s="168">
        <v>5.2841332292801582</v>
      </c>
      <c r="FK114" s="219">
        <v>108.57599999999999</v>
      </c>
      <c r="FL114" s="168">
        <v>3.2597435770379519</v>
      </c>
      <c r="FM114" s="322"/>
      <c r="FN114" s="21" t="s">
        <v>15</v>
      </c>
      <c r="FO114" s="219">
        <v>99.194000000000003</v>
      </c>
      <c r="FP114" s="168">
        <v>-3.9161864530724415</v>
      </c>
      <c r="FQ114" s="219">
        <v>111.717</v>
      </c>
      <c r="FR114" s="168">
        <v>9.6700838875675004</v>
      </c>
      <c r="FS114" s="219">
        <v>94.927999999999997</v>
      </c>
      <c r="FT114" s="168">
        <v>9.5813145600721015</v>
      </c>
      <c r="FU114" s="322"/>
      <c r="FV114" s="21" t="s">
        <v>15</v>
      </c>
      <c r="FW114" s="219">
        <v>102.33799999999999</v>
      </c>
      <c r="FX114" s="168">
        <v>7.2347142406463831</v>
      </c>
      <c r="FY114" s="219">
        <v>80.313000000000002</v>
      </c>
      <c r="FZ114" s="168">
        <v>2.1564761342878427</v>
      </c>
      <c r="GA114" s="219">
        <v>83.581999999999994</v>
      </c>
      <c r="GB114" s="168">
        <v>2.1569082030130176</v>
      </c>
      <c r="GC114" s="322"/>
      <c r="GD114" s="21" t="s">
        <v>15</v>
      </c>
      <c r="GE114" s="219">
        <v>99.534000000000006</v>
      </c>
      <c r="GF114" s="168">
        <v>2.1565680312074988</v>
      </c>
      <c r="GG114" s="219">
        <v>100.044</v>
      </c>
      <c r="GH114" s="168">
        <v>2.1563645721321905</v>
      </c>
      <c r="GI114" s="219">
        <v>94.634</v>
      </c>
      <c r="GJ114" s="168">
        <v>-1.4945884065580231</v>
      </c>
      <c r="GK114" s="322"/>
      <c r="GL114" s="21" t="s">
        <v>15</v>
      </c>
      <c r="GM114" s="219">
        <v>92.204999999999998</v>
      </c>
      <c r="GN114" s="168">
        <v>2.1570434381638961</v>
      </c>
      <c r="GO114" s="219">
        <v>101.02</v>
      </c>
      <c r="GP114" s="168">
        <v>22.220403337804925</v>
      </c>
      <c r="GQ114" s="219">
        <v>113.562</v>
      </c>
      <c r="GR114" s="168">
        <v>22.219742118844721</v>
      </c>
      <c r="GS114" s="322"/>
      <c r="GT114" s="21" t="s">
        <v>15</v>
      </c>
      <c r="GU114" s="219">
        <v>97.147999999999996</v>
      </c>
      <c r="GV114" s="168">
        <v>3.2592758097518271</v>
      </c>
      <c r="GW114" s="219">
        <v>112.503</v>
      </c>
      <c r="GX114" s="168">
        <v>3.3387928195276402</v>
      </c>
      <c r="GY114" s="219">
        <v>92.631</v>
      </c>
      <c r="GZ114" s="168">
        <v>3.259547508160594</v>
      </c>
      <c r="HA114" s="322"/>
      <c r="HB114" s="21" t="s">
        <v>15</v>
      </c>
      <c r="HC114" s="219">
        <v>95.742000000000004</v>
      </c>
      <c r="HD114" s="168">
        <v>3.2591229283951009</v>
      </c>
      <c r="HE114" s="219">
        <v>105.096</v>
      </c>
      <c r="HF114" s="168">
        <v>3.2599512364275682</v>
      </c>
      <c r="HG114" s="219">
        <v>94.878</v>
      </c>
      <c r="HH114" s="168">
        <v>-6.1652928267830305</v>
      </c>
      <c r="HI114" s="322"/>
      <c r="HJ114" s="21" t="s">
        <v>15</v>
      </c>
      <c r="HK114" s="219">
        <v>116.417</v>
      </c>
      <c r="HL114" s="168">
        <v>4.4516987933648267</v>
      </c>
      <c r="HM114" s="219">
        <v>116.699</v>
      </c>
      <c r="HN114" s="168">
        <v>4.6780024334023551</v>
      </c>
      <c r="HO114" s="219">
        <v>96.412000000000006</v>
      </c>
      <c r="HP114" s="168">
        <v>3.2594130013388565</v>
      </c>
      <c r="HQ114" s="322"/>
      <c r="HR114" s="21" t="s">
        <v>15</v>
      </c>
      <c r="HS114" s="219">
        <v>85.167000000000002</v>
      </c>
      <c r="HT114" s="168">
        <v>-5.291069935625913</v>
      </c>
      <c r="HU114" s="219">
        <v>114.718</v>
      </c>
      <c r="HV114" s="168">
        <v>-5.2910499754721343</v>
      </c>
      <c r="HW114" s="219">
        <v>100.773</v>
      </c>
      <c r="HX114" s="168">
        <v>-5.2911902645133466</v>
      </c>
      <c r="HY114" s="322"/>
      <c r="HZ114" s="21" t="s">
        <v>15</v>
      </c>
      <c r="IA114" s="219">
        <v>73.817999999999998</v>
      </c>
      <c r="IB114" s="168">
        <v>-5.2903701079152938</v>
      </c>
      <c r="IC114" s="219">
        <v>110.03266354968292</v>
      </c>
      <c r="ID114" s="168">
        <v>11.086090408650932</v>
      </c>
      <c r="IE114" s="219">
        <v>95.51</v>
      </c>
      <c r="IF114" s="168">
        <v>-10.022890802611272</v>
      </c>
      <c r="IG114" s="322"/>
      <c r="IH114" s="21" t="s">
        <v>15</v>
      </c>
      <c r="II114" s="219">
        <v>105.902</v>
      </c>
      <c r="IJ114" s="168">
        <v>8.885166754933735</v>
      </c>
      <c r="IK114" s="219">
        <v>102.205</v>
      </c>
      <c r="IL114" s="168">
        <v>-8.1222233189825062</v>
      </c>
      <c r="IM114" s="219">
        <v>92.759</v>
      </c>
      <c r="IN114" s="168">
        <v>5.8125974024543012</v>
      </c>
      <c r="IO114" s="219">
        <v>129.506</v>
      </c>
      <c r="IP114" s="168">
        <v>5.812904379129094</v>
      </c>
      <c r="IQ114" s="322"/>
      <c r="IR114" s="21" t="s">
        <v>15</v>
      </c>
      <c r="IS114" s="219">
        <v>111.167</v>
      </c>
      <c r="IT114" s="168">
        <v>5.8122046434632608</v>
      </c>
      <c r="IU114" s="219">
        <v>99.192999999999998</v>
      </c>
      <c r="IV114" s="168">
        <v>5.8129474662341067</v>
      </c>
      <c r="IW114" s="219">
        <v>100.509</v>
      </c>
      <c r="IX114" s="168">
        <v>5.8128669735499017</v>
      </c>
      <c r="IY114" s="322"/>
      <c r="IZ114" s="21" t="s">
        <v>15</v>
      </c>
      <c r="JA114" s="219">
        <v>114.991</v>
      </c>
      <c r="JB114" s="168">
        <v>5.8130053195066864</v>
      </c>
      <c r="JC114" s="219">
        <v>100.399</v>
      </c>
      <c r="JD114" s="168">
        <v>4.1288374536065646</v>
      </c>
      <c r="JE114" s="219">
        <v>112.97</v>
      </c>
      <c r="JF114" s="168">
        <v>27.122615889170731</v>
      </c>
      <c r="JG114" s="322"/>
      <c r="JH114" s="21" t="s">
        <v>15</v>
      </c>
      <c r="JI114" s="219">
        <v>122.973</v>
      </c>
      <c r="JJ114" s="168">
        <v>22.664392983770682</v>
      </c>
      <c r="JK114" s="219">
        <v>91.932000000000002</v>
      </c>
      <c r="JL114" s="168">
        <v>23.487781338041842</v>
      </c>
      <c r="JM114" s="219">
        <v>81.102000000000004</v>
      </c>
      <c r="JN114" s="168">
        <v>-11.374514946846389</v>
      </c>
      <c r="JO114" s="322"/>
      <c r="JP114" s="21" t="s">
        <v>15</v>
      </c>
      <c r="JQ114" s="219">
        <v>105.82</v>
      </c>
      <c r="JR114" s="168">
        <v>8.6798653501025456</v>
      </c>
      <c r="JS114" s="219">
        <v>131.601</v>
      </c>
      <c r="JT114" s="168">
        <v>8.7269262662132547</v>
      </c>
      <c r="JU114" s="219">
        <v>98.18</v>
      </c>
      <c r="JV114" s="168">
        <v>8.727119973299196</v>
      </c>
      <c r="JW114" s="322"/>
      <c r="JX114" s="21" t="s">
        <v>15</v>
      </c>
      <c r="JY114" s="219">
        <v>119.601</v>
      </c>
      <c r="JZ114" s="168">
        <v>5.7088678949749294</v>
      </c>
      <c r="KA114" s="219">
        <v>66.180999999999997</v>
      </c>
      <c r="KB114" s="168">
        <v>-1.0277137659603426</v>
      </c>
      <c r="KC114" s="219">
        <v>110.36199999999999</v>
      </c>
      <c r="KD114" s="168">
        <v>7.3022269605105237</v>
      </c>
      <c r="KE114" s="322"/>
      <c r="KF114" s="21" t="s">
        <v>15</v>
      </c>
      <c r="KG114" s="219">
        <v>81.938999999999993</v>
      </c>
      <c r="KH114" s="168">
        <v>-4.8561986229365601</v>
      </c>
      <c r="KI114" s="219">
        <v>91.905000000000001</v>
      </c>
      <c r="KJ114" s="168">
        <v>10.298619431891069</v>
      </c>
      <c r="KK114" s="219">
        <v>93.152000000000001</v>
      </c>
      <c r="KL114" s="168">
        <v>11.383655157512578</v>
      </c>
      <c r="KM114" s="322"/>
      <c r="KN114" s="21" t="s">
        <v>15</v>
      </c>
      <c r="KO114" s="219">
        <v>88.641000000000005</v>
      </c>
      <c r="KP114" s="168">
        <v>8.9618769120130395</v>
      </c>
      <c r="KQ114" s="219">
        <v>120.729</v>
      </c>
      <c r="KR114" s="168">
        <v>16.582617899941937</v>
      </c>
      <c r="KS114" s="219">
        <v>99.432000000000002</v>
      </c>
      <c r="KT114" s="168">
        <v>-9.9467288804426062</v>
      </c>
      <c r="KU114" s="322"/>
      <c r="KV114" s="21" t="s">
        <v>15</v>
      </c>
      <c r="KW114" s="219">
        <v>125.517</v>
      </c>
      <c r="KX114" s="168">
        <v>10.379758536323763</v>
      </c>
      <c r="KY114" s="219">
        <v>109.46</v>
      </c>
      <c r="KZ114" s="168">
        <v>1.2934191646549493</v>
      </c>
      <c r="LA114" s="219">
        <v>92.832999999999998</v>
      </c>
      <c r="LB114" s="168">
        <v>19.1083475610005</v>
      </c>
      <c r="LC114" s="322"/>
      <c r="LD114" s="21" t="s">
        <v>15</v>
      </c>
      <c r="LE114" s="219">
        <v>90.537999999999997</v>
      </c>
      <c r="LF114" s="168">
        <v>4.7847914322530727</v>
      </c>
      <c r="LG114" s="219">
        <v>133.255</v>
      </c>
      <c r="LH114" s="168">
        <v>-2.1300559751074104</v>
      </c>
      <c r="LI114" s="219">
        <v>112.486</v>
      </c>
      <c r="LJ114" s="168">
        <v>-4.4155609341921149</v>
      </c>
      <c r="LK114" s="322"/>
      <c r="LL114" s="21" t="s">
        <v>15</v>
      </c>
      <c r="LM114" s="219">
        <v>114.249</v>
      </c>
      <c r="LN114" s="168">
        <v>-2.130557490310963</v>
      </c>
      <c r="LO114" s="219">
        <v>113.316</v>
      </c>
      <c r="LP114" s="168">
        <v>-2.1307662924396737</v>
      </c>
      <c r="LQ114" s="219">
        <v>146.655</v>
      </c>
      <c r="LR114" s="168">
        <v>-2.1305395021348517</v>
      </c>
      <c r="LS114" s="322"/>
      <c r="LT114" s="21" t="s">
        <v>15</v>
      </c>
      <c r="LU114" s="219">
        <v>100.45399999999999</v>
      </c>
      <c r="LV114" s="168">
        <v>8.2297590918478818</v>
      </c>
      <c r="LW114" s="219">
        <v>77.102999999999994</v>
      </c>
      <c r="LX114" s="168">
        <v>9.9257155120079403</v>
      </c>
      <c r="LY114" s="219">
        <v>80.421000000000006</v>
      </c>
      <c r="LZ114" s="168">
        <v>-33.714613299594788</v>
      </c>
      <c r="MA114" s="322"/>
      <c r="MB114" s="21" t="s">
        <v>15</v>
      </c>
      <c r="MC114" s="219">
        <v>116.232</v>
      </c>
      <c r="MD114" s="168">
        <v>14.457618172688285</v>
      </c>
      <c r="ME114" s="219">
        <v>69.477000000000004</v>
      </c>
      <c r="MF114" s="168">
        <v>-4.8727520891570606</v>
      </c>
      <c r="MG114" s="219">
        <v>95.668000000000006</v>
      </c>
      <c r="MH114" s="168">
        <v>10.471545438595768</v>
      </c>
      <c r="MI114" s="322"/>
      <c r="MJ114" s="21" t="s">
        <v>15</v>
      </c>
      <c r="MK114" s="219">
        <v>100.52800000000001</v>
      </c>
      <c r="ML114" s="168">
        <v>2.0618311257360347</v>
      </c>
      <c r="MM114" s="219">
        <v>100.35181757510068</v>
      </c>
      <c r="MN114" s="168">
        <v>9.6185254685149175</v>
      </c>
      <c r="MO114" s="219">
        <v>84.608000000000004</v>
      </c>
      <c r="MP114" s="168">
        <v>-1.7249468569064703</v>
      </c>
    </row>
    <row r="115" spans="1:354" ht="15" hidden="1" customHeight="1">
      <c r="A115" s="322"/>
      <c r="B115" s="21" t="s">
        <v>16</v>
      </c>
      <c r="C115" s="219">
        <v>102.42831213759627</v>
      </c>
      <c r="D115" s="168">
        <v>-1.039196418045691</v>
      </c>
      <c r="E115" s="438">
        <v>100.328</v>
      </c>
      <c r="F115" s="168">
        <v>-5.3338812094285402</v>
      </c>
      <c r="G115" s="438">
        <v>104.414</v>
      </c>
      <c r="H115" s="168">
        <v>3.2148613737861496</v>
      </c>
      <c r="I115" s="322"/>
      <c r="J115" s="21" t="s">
        <v>16</v>
      </c>
      <c r="K115" s="219">
        <v>82.034000000000006</v>
      </c>
      <c r="L115" s="168">
        <v>-24.638529123674758</v>
      </c>
      <c r="M115" s="219">
        <v>94.734999999999999</v>
      </c>
      <c r="N115" s="168">
        <v>-12.27702828979703</v>
      </c>
      <c r="O115" s="219">
        <v>81.094999999999999</v>
      </c>
      <c r="P115" s="168">
        <v>-29.643212684894678</v>
      </c>
      <c r="Q115" s="322"/>
      <c r="R115" s="21" t="s">
        <v>16</v>
      </c>
      <c r="S115" s="219">
        <v>111.378</v>
      </c>
      <c r="T115" s="168">
        <v>20.57125492767824</v>
      </c>
      <c r="U115" s="219">
        <v>113.241</v>
      </c>
      <c r="V115" s="168">
        <v>22.383770852641959</v>
      </c>
      <c r="W115" s="219">
        <v>105.172</v>
      </c>
      <c r="X115" s="168">
        <v>5.2288234358194075</v>
      </c>
      <c r="Y115" s="322"/>
      <c r="Z115" s="21" t="s">
        <v>16</v>
      </c>
      <c r="AA115" s="219">
        <v>109.482</v>
      </c>
      <c r="AB115" s="168">
        <v>15.173123135304238</v>
      </c>
      <c r="AC115" s="219">
        <v>100.68899999999999</v>
      </c>
      <c r="AD115" s="168">
        <v>8.5024469997322143</v>
      </c>
      <c r="AE115" s="219">
        <v>103.01600000000001</v>
      </c>
      <c r="AF115" s="168">
        <v>11.250522005658709</v>
      </c>
      <c r="AG115" s="322"/>
      <c r="AH115" s="21" t="s">
        <v>16</v>
      </c>
      <c r="AI115" s="219">
        <v>136.27099999999999</v>
      </c>
      <c r="AJ115" s="168">
        <v>36.183211851176168</v>
      </c>
      <c r="AK115" s="219">
        <v>117.723</v>
      </c>
      <c r="AL115" s="168">
        <v>27.097793406347876</v>
      </c>
      <c r="AM115" s="219">
        <v>87.460999999999999</v>
      </c>
      <c r="AN115" s="168">
        <v>5.2113908777662346</v>
      </c>
      <c r="AO115" s="322"/>
      <c r="AP115" s="21" t="s">
        <v>16</v>
      </c>
      <c r="AQ115" s="219">
        <v>110.93300000000001</v>
      </c>
      <c r="AR115" s="168">
        <v>17.706213658682344</v>
      </c>
      <c r="AS115" s="219">
        <v>104.84099999999999</v>
      </c>
      <c r="AT115" s="168">
        <v>5.8914814847823607</v>
      </c>
      <c r="AU115" s="219">
        <v>94.391999999999996</v>
      </c>
      <c r="AV115" s="168">
        <v>-4.6303112095510386</v>
      </c>
      <c r="AW115" s="322"/>
      <c r="AX115" s="21" t="s">
        <v>16</v>
      </c>
      <c r="AY115" s="219">
        <v>130.755</v>
      </c>
      <c r="AZ115" s="168">
        <v>47.887630759580105</v>
      </c>
      <c r="BA115" s="219">
        <v>121.333</v>
      </c>
      <c r="BB115" s="168">
        <v>14.167989321241265</v>
      </c>
      <c r="BC115" s="219">
        <v>105.474</v>
      </c>
      <c r="BD115" s="168">
        <v>10.71645157121317</v>
      </c>
      <c r="BE115" s="322"/>
      <c r="BF115" s="21" t="s">
        <v>16</v>
      </c>
      <c r="BG115" s="219">
        <v>91.62</v>
      </c>
      <c r="BH115" s="168">
        <v>-7.7631216469070239</v>
      </c>
      <c r="BI115" s="219">
        <v>107.254</v>
      </c>
      <c r="BJ115" s="168">
        <v>7.8163358334206094</v>
      </c>
      <c r="BK115" s="219">
        <v>117.658</v>
      </c>
      <c r="BL115" s="168">
        <v>32.356339730783731</v>
      </c>
      <c r="BM115" s="322"/>
      <c r="BN115" s="21" t="s">
        <v>16</v>
      </c>
      <c r="BO115" s="219">
        <v>108.119</v>
      </c>
      <c r="BP115" s="168">
        <v>12.359425832504627</v>
      </c>
      <c r="BQ115" s="433">
        <v>107.06623615644408</v>
      </c>
      <c r="BR115" s="168">
        <v>9.4626805282495212</v>
      </c>
      <c r="BS115" s="219">
        <v>111.85</v>
      </c>
      <c r="BT115" s="168">
        <v>9.4627741403573822</v>
      </c>
      <c r="BU115" s="322"/>
      <c r="BV115" s="21" t="s">
        <v>16</v>
      </c>
      <c r="BW115" s="219">
        <v>109.23399999999999</v>
      </c>
      <c r="BX115" s="168">
        <v>9.4623108880846445</v>
      </c>
      <c r="BY115" s="219">
        <v>105.062</v>
      </c>
      <c r="BZ115" s="168">
        <v>3.6187135833366284</v>
      </c>
      <c r="CA115" s="219">
        <v>108.98099999999999</v>
      </c>
      <c r="CB115" s="168">
        <v>3.2566539363135121</v>
      </c>
      <c r="CC115" s="322"/>
      <c r="CD115" s="21" t="s">
        <v>16</v>
      </c>
      <c r="CE115" s="219">
        <v>108.83499999999999</v>
      </c>
      <c r="CF115" s="168">
        <v>3.2559709267898427</v>
      </c>
      <c r="CG115" s="219">
        <v>110.97199999999999</v>
      </c>
      <c r="CH115" s="168">
        <v>3.2561280399557688</v>
      </c>
      <c r="CI115" s="219">
        <v>127.57299999999999</v>
      </c>
      <c r="CJ115" s="168">
        <v>7.0461430621313355</v>
      </c>
      <c r="CK115" s="322"/>
      <c r="CL115" s="21" t="s">
        <v>16</v>
      </c>
      <c r="CM115" s="219">
        <v>106.602</v>
      </c>
      <c r="CN115" s="168">
        <v>5.0743857577714806</v>
      </c>
      <c r="CO115" s="219">
        <v>117.91</v>
      </c>
      <c r="CP115" s="168">
        <v>9.4193434976075565</v>
      </c>
      <c r="CQ115" s="219">
        <v>127.919</v>
      </c>
      <c r="CR115" s="168">
        <v>9.4193336599669237</v>
      </c>
      <c r="CS115" s="322"/>
      <c r="CT115" s="21" t="s">
        <v>16</v>
      </c>
      <c r="CU115" s="219">
        <v>102.81</v>
      </c>
      <c r="CV115" s="168">
        <v>15.129004340838549</v>
      </c>
      <c r="CW115" s="219">
        <v>95.45</v>
      </c>
      <c r="CX115" s="168">
        <v>6.0885962298658853</v>
      </c>
      <c r="CY115" s="219">
        <v>103.85599999999999</v>
      </c>
      <c r="CZ115" s="168">
        <v>10.516385759266328</v>
      </c>
      <c r="DA115" s="322"/>
      <c r="DB115" s="21" t="s">
        <v>16</v>
      </c>
      <c r="DC115" s="219">
        <v>98.018000000000001</v>
      </c>
      <c r="DD115" s="168">
        <v>0.44589251001477237</v>
      </c>
      <c r="DE115" s="219">
        <v>95.48</v>
      </c>
      <c r="DF115" s="168">
        <v>-26.970296931767422</v>
      </c>
      <c r="DG115" s="219">
        <v>107.795</v>
      </c>
      <c r="DH115" s="168">
        <v>5.1269578615702045</v>
      </c>
      <c r="DI115" s="322"/>
      <c r="DJ115" s="21" t="s">
        <v>16</v>
      </c>
      <c r="DK115" s="219">
        <v>97.728999999999999</v>
      </c>
      <c r="DL115" s="168">
        <v>5.1265031918630797</v>
      </c>
      <c r="DM115" s="219">
        <v>100.625</v>
      </c>
      <c r="DN115" s="168">
        <v>5.4106439922731795</v>
      </c>
      <c r="DO115" s="219">
        <v>90.988</v>
      </c>
      <c r="DP115" s="168">
        <v>7.1931876824363741</v>
      </c>
      <c r="DQ115" s="322"/>
      <c r="DR115" s="21" t="s">
        <v>16</v>
      </c>
      <c r="DS115" s="219">
        <v>98.915000000000006</v>
      </c>
      <c r="DT115" s="168">
        <v>5.127080499281675</v>
      </c>
      <c r="DU115" s="219">
        <v>98.802000000000007</v>
      </c>
      <c r="DV115" s="168">
        <v>-3.4548511590491415</v>
      </c>
      <c r="DW115" s="219">
        <v>114.73099999999999</v>
      </c>
      <c r="DX115" s="168">
        <v>15.978351187057882</v>
      </c>
      <c r="DY115" s="322"/>
      <c r="DZ115" s="21" t="s">
        <v>16</v>
      </c>
      <c r="EA115" s="219">
        <v>105.336</v>
      </c>
      <c r="EB115" s="168">
        <v>4.7390513858264853</v>
      </c>
      <c r="EC115" s="219">
        <v>111.101</v>
      </c>
      <c r="ED115" s="168">
        <v>7.1890433373959581</v>
      </c>
      <c r="EE115" s="219">
        <v>105.502</v>
      </c>
      <c r="EF115" s="168">
        <v>7.1887232843504449</v>
      </c>
      <c r="EG115" s="322"/>
      <c r="EH115" s="21" t="s">
        <v>16</v>
      </c>
      <c r="EI115" s="219">
        <v>105.747</v>
      </c>
      <c r="EJ115" s="168">
        <v>7.1890454287254499</v>
      </c>
      <c r="EK115" s="219">
        <v>103.762</v>
      </c>
      <c r="EL115" s="168">
        <v>7.1886256215954774</v>
      </c>
      <c r="EM115" s="219">
        <v>109.455</v>
      </c>
      <c r="EN115" s="168">
        <v>7.1886803570269819</v>
      </c>
      <c r="EO115" s="322"/>
      <c r="EP115" s="21" t="s">
        <v>16</v>
      </c>
      <c r="EQ115" s="219">
        <v>100.765</v>
      </c>
      <c r="ER115" s="168">
        <v>4.9045629144705885</v>
      </c>
      <c r="ES115" s="219">
        <v>117.758</v>
      </c>
      <c r="ET115" s="168">
        <v>4.9045883151812149</v>
      </c>
      <c r="EU115" s="219">
        <v>100.40300000000001</v>
      </c>
      <c r="EV115" s="168">
        <v>4.903802137378662</v>
      </c>
      <c r="EW115" s="322"/>
      <c r="EX115" s="21" t="s">
        <v>16</v>
      </c>
      <c r="EY115" s="219">
        <v>104.29900000000001</v>
      </c>
      <c r="EZ115" s="168">
        <v>4.9038146324962923</v>
      </c>
      <c r="FA115" s="219">
        <v>116.06699999999999</v>
      </c>
      <c r="FB115" s="168">
        <v>4.9043370242869173</v>
      </c>
      <c r="FC115" s="219">
        <v>78.863</v>
      </c>
      <c r="FD115" s="168">
        <v>4.9037341736231923</v>
      </c>
      <c r="FE115" s="322"/>
      <c r="FF115" s="21" t="s">
        <v>16</v>
      </c>
      <c r="FG115" s="219">
        <v>104.419</v>
      </c>
      <c r="FH115" s="168">
        <v>4.9047275505535168</v>
      </c>
      <c r="FI115" s="219">
        <v>124.482</v>
      </c>
      <c r="FJ115" s="168">
        <v>3.0394348688097068</v>
      </c>
      <c r="FK115" s="219">
        <v>111.81399999999999</v>
      </c>
      <c r="FL115" s="168">
        <v>5.038042164558945</v>
      </c>
      <c r="FM115" s="322"/>
      <c r="FN115" s="21" t="s">
        <v>16</v>
      </c>
      <c r="FO115" s="219">
        <v>100.831</v>
      </c>
      <c r="FP115" s="168">
        <v>0.80674483206178138</v>
      </c>
      <c r="FQ115" s="219">
        <v>96.614000000000004</v>
      </c>
      <c r="FR115" s="168">
        <v>-1.6717441153929258E-2</v>
      </c>
      <c r="FS115" s="219">
        <v>101.67400000000001</v>
      </c>
      <c r="FT115" s="168">
        <v>12.065433604100576</v>
      </c>
      <c r="FU115" s="322"/>
      <c r="FV115" s="21" t="s">
        <v>16</v>
      </c>
      <c r="FW115" s="219">
        <v>100.874</v>
      </c>
      <c r="FX115" s="168">
        <v>0.13051412739180535</v>
      </c>
      <c r="FY115" s="219">
        <v>111.149</v>
      </c>
      <c r="FZ115" s="168">
        <v>5.9034891790591786</v>
      </c>
      <c r="GA115" s="219">
        <v>111.19499999999999</v>
      </c>
      <c r="GB115" s="168">
        <v>5.9034539677653299</v>
      </c>
      <c r="GC115" s="322"/>
      <c r="GD115" s="21" t="s">
        <v>16</v>
      </c>
      <c r="GE115" s="219">
        <v>108.863</v>
      </c>
      <c r="GF115" s="168">
        <v>5.903801431519625</v>
      </c>
      <c r="GG115" s="219">
        <v>110.96</v>
      </c>
      <c r="GH115" s="168">
        <v>5.9034375256910181</v>
      </c>
      <c r="GI115" s="219">
        <v>167.49</v>
      </c>
      <c r="GJ115" s="168">
        <v>3.3483946833474647</v>
      </c>
      <c r="GK115" s="322"/>
      <c r="GL115" s="21" t="s">
        <v>16</v>
      </c>
      <c r="GM115" s="219">
        <v>99.256</v>
      </c>
      <c r="GN115" s="168">
        <v>5.9034099109686906</v>
      </c>
      <c r="GO115" s="219">
        <v>117.646</v>
      </c>
      <c r="GP115" s="168">
        <v>14.713342761493323</v>
      </c>
      <c r="GQ115" s="219">
        <v>110.803</v>
      </c>
      <c r="GR115" s="168">
        <v>14.713436126229624</v>
      </c>
      <c r="GS115" s="322"/>
      <c r="GT115" s="21" t="s">
        <v>16</v>
      </c>
      <c r="GU115" s="219">
        <v>97.304000000000002</v>
      </c>
      <c r="GV115" s="168">
        <v>3.2484082538252466</v>
      </c>
      <c r="GW115" s="219">
        <v>105.958</v>
      </c>
      <c r="GX115" s="168">
        <v>2.0839951933068477</v>
      </c>
      <c r="GY115" s="219">
        <v>98.638000000000005</v>
      </c>
      <c r="GZ115" s="168">
        <v>3.2491137689681722</v>
      </c>
      <c r="HA115" s="322"/>
      <c r="HB115" s="21" t="s">
        <v>16</v>
      </c>
      <c r="HC115" s="219">
        <v>94.793000000000006</v>
      </c>
      <c r="HD115" s="168">
        <v>3.2489614085396994</v>
      </c>
      <c r="HE115" s="219">
        <v>100.67100000000001</v>
      </c>
      <c r="HF115" s="168">
        <v>3.2485567964029514</v>
      </c>
      <c r="HG115" s="219">
        <v>99.47</v>
      </c>
      <c r="HH115" s="168">
        <v>-5.4794585122223225</v>
      </c>
      <c r="HI115" s="322"/>
      <c r="HJ115" s="21" t="s">
        <v>16</v>
      </c>
      <c r="HK115" s="219">
        <v>91.683999999999997</v>
      </c>
      <c r="HL115" s="168">
        <v>6.0508095439550686</v>
      </c>
      <c r="HM115" s="219">
        <v>110.6</v>
      </c>
      <c r="HN115" s="168">
        <v>8.4613321790413067</v>
      </c>
      <c r="HO115" s="219">
        <v>114.63500000000001</v>
      </c>
      <c r="HP115" s="168">
        <v>3.2488942105606213</v>
      </c>
      <c r="HQ115" s="322"/>
      <c r="HR115" s="21" t="s">
        <v>16</v>
      </c>
      <c r="HS115" s="219">
        <v>93.263999999999996</v>
      </c>
      <c r="HT115" s="168">
        <v>1.3738165619608935</v>
      </c>
      <c r="HU115" s="219">
        <v>113.34699999999999</v>
      </c>
      <c r="HV115" s="168">
        <v>1.374329443009259</v>
      </c>
      <c r="HW115" s="219">
        <v>113.649</v>
      </c>
      <c r="HX115" s="168">
        <v>1.3743952592176072</v>
      </c>
      <c r="HY115" s="322"/>
      <c r="HZ115" s="21" t="s">
        <v>16</v>
      </c>
      <c r="IA115" s="219">
        <v>69.466999999999999</v>
      </c>
      <c r="IB115" s="168">
        <v>1.3735347147806749</v>
      </c>
      <c r="IC115" s="219">
        <v>105.15775835868494</v>
      </c>
      <c r="ID115" s="168">
        <v>9.1053294936436657</v>
      </c>
      <c r="IE115" s="219">
        <v>101.456</v>
      </c>
      <c r="IF115" s="168">
        <v>-0.33626661889107368</v>
      </c>
      <c r="IG115" s="322"/>
      <c r="IH115" s="21" t="s">
        <v>16</v>
      </c>
      <c r="II115" s="219">
        <v>111.494</v>
      </c>
      <c r="IJ115" s="168">
        <v>25.223091357329096</v>
      </c>
      <c r="IK115" s="219">
        <v>102.44499999999999</v>
      </c>
      <c r="IL115" s="168">
        <v>-2.5740307059792968</v>
      </c>
      <c r="IM115" s="219">
        <v>100.879</v>
      </c>
      <c r="IN115" s="168">
        <v>5.1154824732173552</v>
      </c>
      <c r="IO115" s="219">
        <v>127.202</v>
      </c>
      <c r="IP115" s="168">
        <v>5.1160282531620851</v>
      </c>
      <c r="IQ115" s="322"/>
      <c r="IR115" s="21" t="s">
        <v>16</v>
      </c>
      <c r="IS115" s="219">
        <v>107.16200000000001</v>
      </c>
      <c r="IT115" s="168">
        <v>5.1160434254055502</v>
      </c>
      <c r="IU115" s="219">
        <v>96.650999999999996</v>
      </c>
      <c r="IV115" s="168">
        <v>5.1153556600082482</v>
      </c>
      <c r="IW115" s="219">
        <v>103.556</v>
      </c>
      <c r="IX115" s="168">
        <v>5.1153266047452348</v>
      </c>
      <c r="IY115" s="322"/>
      <c r="IZ115" s="21" t="s">
        <v>16</v>
      </c>
      <c r="JA115" s="219">
        <v>116.363</v>
      </c>
      <c r="JB115" s="168">
        <v>5.1155534949528771</v>
      </c>
      <c r="JC115" s="219">
        <v>104.76</v>
      </c>
      <c r="JD115" s="168">
        <v>2.9976676843004384</v>
      </c>
      <c r="JE115" s="219">
        <v>111.563</v>
      </c>
      <c r="JF115" s="168">
        <v>12.56381666636031</v>
      </c>
      <c r="JG115" s="322"/>
      <c r="JH115" s="21" t="s">
        <v>16</v>
      </c>
      <c r="JI115" s="219">
        <v>118.849</v>
      </c>
      <c r="JJ115" s="168">
        <v>28.631503888686353</v>
      </c>
      <c r="JK115" s="219">
        <v>99.968999999999994</v>
      </c>
      <c r="JL115" s="168">
        <v>20.499879027033785</v>
      </c>
      <c r="JM115" s="219">
        <v>59.462000000000003</v>
      </c>
      <c r="JN115" s="168">
        <v>-20.297377993308061</v>
      </c>
      <c r="JO115" s="322"/>
      <c r="JP115" s="21" t="s">
        <v>16</v>
      </c>
      <c r="JQ115" s="219">
        <v>104.05800000000001</v>
      </c>
      <c r="JR115" s="168">
        <v>0.79910325507164259</v>
      </c>
      <c r="JS115" s="219">
        <v>91.438000000000002</v>
      </c>
      <c r="JT115" s="168">
        <v>2.8130090800131171</v>
      </c>
      <c r="JU115" s="219">
        <v>106.866</v>
      </c>
      <c r="JV115" s="168">
        <v>2.8127901507540685</v>
      </c>
      <c r="JW115" s="322"/>
      <c r="JX115" s="21" t="s">
        <v>16</v>
      </c>
      <c r="JY115" s="219">
        <v>91.686000000000007</v>
      </c>
      <c r="JZ115" s="168">
        <v>5.214002122660915</v>
      </c>
      <c r="KA115" s="219">
        <v>99.47</v>
      </c>
      <c r="KB115" s="168">
        <v>14.936403389630556</v>
      </c>
      <c r="KC115" s="219">
        <v>120.96299999999999</v>
      </c>
      <c r="KD115" s="168">
        <v>13.78765738087948</v>
      </c>
      <c r="KE115" s="322"/>
      <c r="KF115" s="21" t="s">
        <v>16</v>
      </c>
      <c r="KG115" s="219">
        <v>101.024</v>
      </c>
      <c r="KH115" s="168">
        <v>1.9363424013332917</v>
      </c>
      <c r="KI115" s="219">
        <v>99.231999999999999</v>
      </c>
      <c r="KJ115" s="168">
        <v>22.975377201284772</v>
      </c>
      <c r="KK115" s="219">
        <v>85.884</v>
      </c>
      <c r="KL115" s="168">
        <v>1.5876512719463136</v>
      </c>
      <c r="KM115" s="322"/>
      <c r="KN115" s="21" t="s">
        <v>16</v>
      </c>
      <c r="KO115" s="219">
        <v>82.712999999999994</v>
      </c>
      <c r="KP115" s="168">
        <v>0.5803345891835221</v>
      </c>
      <c r="KQ115" s="219">
        <v>111.04</v>
      </c>
      <c r="KR115" s="168">
        <v>15.76539885550288</v>
      </c>
      <c r="KS115" s="219">
        <v>92.602000000000004</v>
      </c>
      <c r="KT115" s="168">
        <v>-6.8262761056064249</v>
      </c>
      <c r="KU115" s="322"/>
      <c r="KV115" s="21" t="s">
        <v>16</v>
      </c>
      <c r="KW115" s="219">
        <v>117.03400000000001</v>
      </c>
      <c r="KX115" s="168">
        <v>6.6396761344372095</v>
      </c>
      <c r="KY115" s="219">
        <v>108.985</v>
      </c>
      <c r="KZ115" s="168">
        <v>2.7411224005921468</v>
      </c>
      <c r="LA115" s="219">
        <v>123.88200000000001</v>
      </c>
      <c r="LB115" s="168">
        <v>15.729522778033981</v>
      </c>
      <c r="LC115" s="322"/>
      <c r="LD115" s="21" t="s">
        <v>16</v>
      </c>
      <c r="LE115" s="219">
        <v>97.173000000000002</v>
      </c>
      <c r="LF115" s="168">
        <v>2.8063358695683291</v>
      </c>
      <c r="LG115" s="219">
        <v>103.378</v>
      </c>
      <c r="LH115" s="168">
        <v>5.8177936394674106</v>
      </c>
      <c r="LI115" s="219">
        <v>114.834</v>
      </c>
      <c r="LJ115" s="168">
        <v>2.8260615276200554</v>
      </c>
      <c r="LK115" s="322"/>
      <c r="LL115" s="21" t="s">
        <v>16</v>
      </c>
      <c r="LM115" s="219">
        <v>129.88999999999999</v>
      </c>
      <c r="LN115" s="168">
        <v>5.8171614892981864</v>
      </c>
      <c r="LO115" s="219">
        <v>110.236</v>
      </c>
      <c r="LP115" s="168">
        <v>5.817645916853337</v>
      </c>
      <c r="LQ115" s="219">
        <v>145.97900000000001</v>
      </c>
      <c r="LR115" s="168">
        <v>5.8175862973512551</v>
      </c>
      <c r="LS115" s="322"/>
      <c r="LT115" s="21" t="s">
        <v>16</v>
      </c>
      <c r="LU115" s="219">
        <v>93.903000000000006</v>
      </c>
      <c r="LV115" s="168">
        <v>0.88845863645306622</v>
      </c>
      <c r="LW115" s="219">
        <v>82.64</v>
      </c>
      <c r="LX115" s="168">
        <v>0.75268734356683353</v>
      </c>
      <c r="LY115" s="219">
        <v>71.427000000000007</v>
      </c>
      <c r="LZ115" s="168">
        <v>-27.892278369998607</v>
      </c>
      <c r="MA115" s="322"/>
      <c r="MB115" s="21" t="s">
        <v>16</v>
      </c>
      <c r="MC115" s="219">
        <v>108.188</v>
      </c>
      <c r="MD115" s="168">
        <v>11.820954794511238</v>
      </c>
      <c r="ME115" s="219">
        <v>92.028999999999996</v>
      </c>
      <c r="MF115" s="168">
        <v>-18.502534349984842</v>
      </c>
      <c r="MG115" s="219">
        <v>89.995999999999995</v>
      </c>
      <c r="MH115" s="168">
        <v>-3.5416677124453315</v>
      </c>
      <c r="MI115" s="322"/>
      <c r="MJ115" s="21" t="s">
        <v>16</v>
      </c>
      <c r="MK115" s="219">
        <v>93.018000000000001</v>
      </c>
      <c r="ML115" s="168">
        <v>-10.591695151107359</v>
      </c>
      <c r="MM115" s="219">
        <v>103.51415660400451</v>
      </c>
      <c r="MN115" s="168">
        <v>6.7301527575620099</v>
      </c>
      <c r="MO115" s="219">
        <v>62.371000000000002</v>
      </c>
      <c r="MP115" s="168">
        <v>15.688797456899991</v>
      </c>
    </row>
    <row r="116" spans="1:354" ht="15" hidden="1" customHeight="1">
      <c r="A116" s="322"/>
      <c r="B116" s="21" t="s">
        <v>17</v>
      </c>
      <c r="C116" s="219">
        <v>103.7224019051778</v>
      </c>
      <c r="D116" s="168">
        <v>7.0680519181481856</v>
      </c>
      <c r="E116" s="438">
        <v>103.157</v>
      </c>
      <c r="F116" s="168">
        <v>11.628712941397666</v>
      </c>
      <c r="G116" s="438">
        <v>104.25700000000001</v>
      </c>
      <c r="H116" s="168">
        <v>3.1261408981503109</v>
      </c>
      <c r="I116" s="322"/>
      <c r="J116" s="21" t="s">
        <v>17</v>
      </c>
      <c r="K116" s="219">
        <v>92.135999999999996</v>
      </c>
      <c r="L116" s="168">
        <v>-13.113433044886179</v>
      </c>
      <c r="M116" s="219">
        <v>77.436999999999998</v>
      </c>
      <c r="N116" s="168">
        <v>-41.082279121819418</v>
      </c>
      <c r="O116" s="219">
        <v>86.725999999999999</v>
      </c>
      <c r="P116" s="168">
        <v>-16.74783270412243</v>
      </c>
      <c r="Q116" s="322"/>
      <c r="R116" s="21" t="s">
        <v>17</v>
      </c>
      <c r="S116" s="219">
        <v>111.271</v>
      </c>
      <c r="T116" s="168">
        <v>20.684054276337378</v>
      </c>
      <c r="U116" s="219">
        <v>106.751</v>
      </c>
      <c r="V116" s="168">
        <v>22.519120702775723</v>
      </c>
      <c r="W116" s="219">
        <v>107.108</v>
      </c>
      <c r="X116" s="168">
        <v>7.0469869078390275</v>
      </c>
      <c r="Y116" s="322"/>
      <c r="Z116" s="21" t="s">
        <v>17</v>
      </c>
      <c r="AA116" s="219">
        <v>114.874</v>
      </c>
      <c r="AB116" s="168">
        <v>21.080363747776886</v>
      </c>
      <c r="AC116" s="219">
        <v>109.554</v>
      </c>
      <c r="AD116" s="168">
        <v>19.364052400653065</v>
      </c>
      <c r="AE116" s="219">
        <v>105.61199999999999</v>
      </c>
      <c r="AF116" s="168">
        <v>10.428046577493319</v>
      </c>
      <c r="AG116" s="322"/>
      <c r="AH116" s="21" t="s">
        <v>17</v>
      </c>
      <c r="AI116" s="219">
        <v>113.28100000000001</v>
      </c>
      <c r="AJ116" s="168">
        <v>16.778013933567351</v>
      </c>
      <c r="AK116" s="219">
        <v>112.93899999999999</v>
      </c>
      <c r="AL116" s="168">
        <v>31.09941220711957</v>
      </c>
      <c r="AM116" s="219">
        <v>97.084999999999994</v>
      </c>
      <c r="AN116" s="168">
        <v>14.45532832447509</v>
      </c>
      <c r="AO116" s="322"/>
      <c r="AP116" s="21" t="s">
        <v>17</v>
      </c>
      <c r="AQ116" s="219">
        <v>125.70399999999999</v>
      </c>
      <c r="AR116" s="168">
        <v>22.964654865160043</v>
      </c>
      <c r="AS116" s="219">
        <v>97.295000000000002</v>
      </c>
      <c r="AT116" s="168">
        <v>6.3173300542453035</v>
      </c>
      <c r="AU116" s="219">
        <v>100.13200000000001</v>
      </c>
      <c r="AV116" s="168">
        <v>-2.5848314984197032</v>
      </c>
      <c r="AW116" s="322"/>
      <c r="AX116" s="21" t="s">
        <v>17</v>
      </c>
      <c r="AY116" s="219">
        <v>119.85899999999999</v>
      </c>
      <c r="AZ116" s="168">
        <v>39.364850189006688</v>
      </c>
      <c r="BA116" s="219">
        <v>104.777</v>
      </c>
      <c r="BB116" s="168">
        <v>16.859490535049204</v>
      </c>
      <c r="BC116" s="219">
        <v>109.863</v>
      </c>
      <c r="BD116" s="168">
        <v>14.981900038720156</v>
      </c>
      <c r="BE116" s="322"/>
      <c r="BF116" s="21" t="s">
        <v>17</v>
      </c>
      <c r="BG116" s="219">
        <v>93.813999999999993</v>
      </c>
      <c r="BH116" s="168">
        <v>-2.8186075069439056</v>
      </c>
      <c r="BI116" s="219">
        <v>118.806</v>
      </c>
      <c r="BJ116" s="168">
        <v>17.101491636799011</v>
      </c>
      <c r="BK116" s="219">
        <v>118.601</v>
      </c>
      <c r="BL116" s="168">
        <v>25.245538562894779</v>
      </c>
      <c r="BM116" s="322"/>
      <c r="BN116" s="21" t="s">
        <v>17</v>
      </c>
      <c r="BO116" s="219">
        <v>103.393</v>
      </c>
      <c r="BP116" s="168">
        <v>12.435299661593731</v>
      </c>
      <c r="BQ116" s="433">
        <v>109.84857250591084</v>
      </c>
      <c r="BR116" s="168">
        <v>12.84148578115645</v>
      </c>
      <c r="BS116" s="219">
        <v>124.20699999999999</v>
      </c>
      <c r="BT116" s="168">
        <v>12.841206638200433</v>
      </c>
      <c r="BU116" s="322"/>
      <c r="BV116" s="21" t="s">
        <v>17</v>
      </c>
      <c r="BW116" s="219">
        <v>110.399</v>
      </c>
      <c r="BX116" s="168">
        <v>12.842009789865585</v>
      </c>
      <c r="BY116" s="219">
        <v>107.98</v>
      </c>
      <c r="BZ116" s="168">
        <v>4.2869519699971335</v>
      </c>
      <c r="CA116" s="219">
        <v>91.347999999999999</v>
      </c>
      <c r="CB116" s="168">
        <v>7.7668940715121408</v>
      </c>
      <c r="CC116" s="322"/>
      <c r="CD116" s="21" t="s">
        <v>17</v>
      </c>
      <c r="CE116" s="219">
        <v>109.533</v>
      </c>
      <c r="CF116" s="168">
        <v>7.7672780532636239</v>
      </c>
      <c r="CG116" s="219">
        <v>108.922</v>
      </c>
      <c r="CH116" s="168">
        <v>7.7667403201374725</v>
      </c>
      <c r="CI116" s="219">
        <v>99.956000000000003</v>
      </c>
      <c r="CJ116" s="168">
        <v>15.927621792713225</v>
      </c>
      <c r="CK116" s="322"/>
      <c r="CL116" s="21" t="s">
        <v>17</v>
      </c>
      <c r="CM116" s="219">
        <v>94.938999999999993</v>
      </c>
      <c r="CN116" s="168">
        <v>-9.0863119613955519</v>
      </c>
      <c r="CO116" s="219">
        <v>120.999</v>
      </c>
      <c r="CP116" s="168">
        <v>13.527517130227977</v>
      </c>
      <c r="CQ116" s="219">
        <v>124.098</v>
      </c>
      <c r="CR116" s="168">
        <v>13.52754174588226</v>
      </c>
      <c r="CS116" s="322"/>
      <c r="CT116" s="21" t="s">
        <v>17</v>
      </c>
      <c r="CU116" s="219">
        <v>122.02500000000001</v>
      </c>
      <c r="CV116" s="168">
        <v>29.351029260727756</v>
      </c>
      <c r="CW116" s="219">
        <v>94.343000000000004</v>
      </c>
      <c r="CX116" s="168">
        <v>2.5361943738908082</v>
      </c>
      <c r="CY116" s="219">
        <v>109.57899999999999</v>
      </c>
      <c r="CZ116" s="168">
        <v>12.313036686776968</v>
      </c>
      <c r="DA116" s="322"/>
      <c r="DB116" s="21" t="s">
        <v>17</v>
      </c>
      <c r="DC116" s="219">
        <v>115.51300000000001</v>
      </c>
      <c r="DD116" s="168">
        <v>0.79010576874993887</v>
      </c>
      <c r="DE116" s="219">
        <v>127.498</v>
      </c>
      <c r="DF116" s="168">
        <v>-2.2712576268298079</v>
      </c>
      <c r="DG116" s="219">
        <v>103.892</v>
      </c>
      <c r="DH116" s="168">
        <v>5.7686853738952379</v>
      </c>
      <c r="DI116" s="322"/>
      <c r="DJ116" s="21" t="s">
        <v>17</v>
      </c>
      <c r="DK116" s="219">
        <v>105.126</v>
      </c>
      <c r="DL116" s="168">
        <v>5.7681940074179039</v>
      </c>
      <c r="DM116" s="219">
        <v>93.558999999999997</v>
      </c>
      <c r="DN116" s="168">
        <v>5.2192793543182319</v>
      </c>
      <c r="DO116" s="219">
        <v>88.647999999999996</v>
      </c>
      <c r="DP116" s="168">
        <v>3.588733074666294</v>
      </c>
      <c r="DQ116" s="322"/>
      <c r="DR116" s="21" t="s">
        <v>17</v>
      </c>
      <c r="DS116" s="219">
        <v>104.679</v>
      </c>
      <c r="DT116" s="168">
        <v>5.7681849097212847</v>
      </c>
      <c r="DU116" s="219">
        <v>111.35299999999999</v>
      </c>
      <c r="DV116" s="168">
        <v>1.2859233891194748</v>
      </c>
      <c r="DW116" s="219">
        <v>132.86199999999999</v>
      </c>
      <c r="DX116" s="168">
        <v>30.667029768554187</v>
      </c>
      <c r="DY116" s="322"/>
      <c r="DZ116" s="21" t="s">
        <v>17</v>
      </c>
      <c r="EA116" s="219">
        <v>107.836</v>
      </c>
      <c r="EB116" s="168">
        <v>5.0843380814836934</v>
      </c>
      <c r="EC116" s="219">
        <v>111.253</v>
      </c>
      <c r="ED116" s="168">
        <v>5.5747141009400991</v>
      </c>
      <c r="EE116" s="219">
        <v>102.56100000000001</v>
      </c>
      <c r="EF116" s="168">
        <v>5.5749569951775868</v>
      </c>
      <c r="EG116" s="322"/>
      <c r="EH116" s="21" t="s">
        <v>17</v>
      </c>
      <c r="EI116" s="219">
        <v>119.224</v>
      </c>
      <c r="EJ116" s="168">
        <v>5.574788657943671</v>
      </c>
      <c r="EK116" s="219">
        <v>112.46599999999999</v>
      </c>
      <c r="EL116" s="168">
        <v>5.5751610152710072</v>
      </c>
      <c r="EM116" s="219">
        <v>108.97499999999999</v>
      </c>
      <c r="EN116" s="168">
        <v>5.5753929467847456</v>
      </c>
      <c r="EO116" s="322"/>
      <c r="EP116" s="21" t="s">
        <v>17</v>
      </c>
      <c r="EQ116" s="219">
        <v>97.619</v>
      </c>
      <c r="ER116" s="168">
        <v>5.5891390771807892</v>
      </c>
      <c r="ES116" s="219">
        <v>120.369</v>
      </c>
      <c r="ET116" s="168">
        <v>5.5892688541515412</v>
      </c>
      <c r="EU116" s="219">
        <v>105.761</v>
      </c>
      <c r="EV116" s="168">
        <v>5.5894624190039508</v>
      </c>
      <c r="EW116" s="322"/>
      <c r="EX116" s="21" t="s">
        <v>17</v>
      </c>
      <c r="EY116" s="219">
        <v>109.44499999999999</v>
      </c>
      <c r="EZ116" s="168">
        <v>5.589135872724782</v>
      </c>
      <c r="FA116" s="219">
        <v>113.71299999999999</v>
      </c>
      <c r="FB116" s="168">
        <v>5.589475077243705</v>
      </c>
      <c r="FC116" s="219">
        <v>110.46</v>
      </c>
      <c r="FD116" s="168">
        <v>5.5890635078873743</v>
      </c>
      <c r="FE116" s="322"/>
      <c r="FF116" s="21" t="s">
        <v>17</v>
      </c>
      <c r="FG116" s="219">
        <v>108.73</v>
      </c>
      <c r="FH116" s="168">
        <v>5.5890108866613275</v>
      </c>
      <c r="FI116" s="219">
        <v>93.691999999999993</v>
      </c>
      <c r="FJ116" s="168">
        <v>3.2966437888234168</v>
      </c>
      <c r="FK116" s="219">
        <v>106.28100000000001</v>
      </c>
      <c r="FL116" s="168">
        <v>5.0974860238745805</v>
      </c>
      <c r="FM116" s="322"/>
      <c r="FN116" s="21" t="s">
        <v>17</v>
      </c>
      <c r="FO116" s="219">
        <v>95.006</v>
      </c>
      <c r="FP116" s="168">
        <v>-3.2686580966465613</v>
      </c>
      <c r="FQ116" s="219">
        <v>94.816000000000003</v>
      </c>
      <c r="FR116" s="168">
        <v>6.7701984770883712</v>
      </c>
      <c r="FS116" s="219">
        <v>106.657</v>
      </c>
      <c r="FT116" s="168">
        <v>6.4857513496120447</v>
      </c>
      <c r="FU116" s="322"/>
      <c r="FV116" s="21" t="s">
        <v>17</v>
      </c>
      <c r="FW116" s="219">
        <v>101.97</v>
      </c>
      <c r="FX116" s="168">
        <v>1.3613575038653494</v>
      </c>
      <c r="FY116" s="219">
        <v>110.318</v>
      </c>
      <c r="FZ116" s="168">
        <v>3.5577443475495585</v>
      </c>
      <c r="GA116" s="219">
        <v>102.532</v>
      </c>
      <c r="GB116" s="168">
        <v>3.5579241723875441</v>
      </c>
      <c r="GC116" s="322"/>
      <c r="GD116" s="21" t="s">
        <v>17</v>
      </c>
      <c r="GE116" s="219">
        <v>101.39</v>
      </c>
      <c r="GF116" s="168">
        <v>3.5581114877563067</v>
      </c>
      <c r="GG116" s="219">
        <v>85.716999999999999</v>
      </c>
      <c r="GH116" s="168">
        <v>3.5583640389128988</v>
      </c>
      <c r="GI116" s="219">
        <v>101.3</v>
      </c>
      <c r="GJ116" s="168">
        <v>3.5841532746554918</v>
      </c>
      <c r="GK116" s="322"/>
      <c r="GL116" s="21" t="s">
        <v>17</v>
      </c>
      <c r="GM116" s="219">
        <v>104.51300000000001</v>
      </c>
      <c r="GN116" s="168">
        <v>3.5579934998043399</v>
      </c>
      <c r="GO116" s="219">
        <v>115.623</v>
      </c>
      <c r="GP116" s="168">
        <v>20.742959383902786</v>
      </c>
      <c r="GQ116" s="219">
        <v>117.65900000000001</v>
      </c>
      <c r="GR116" s="168">
        <v>20.743128436331389</v>
      </c>
      <c r="GS116" s="322"/>
      <c r="GT116" s="21" t="s">
        <v>17</v>
      </c>
      <c r="GU116" s="219">
        <v>98.594999999999999</v>
      </c>
      <c r="GV116" s="168">
        <v>3.0302863398452189</v>
      </c>
      <c r="GW116" s="219">
        <v>111.742</v>
      </c>
      <c r="GX116" s="168">
        <v>10.776136481516161</v>
      </c>
      <c r="GY116" s="219">
        <v>111.96599999999999</v>
      </c>
      <c r="GZ116" s="168">
        <v>3.0303006841326123</v>
      </c>
      <c r="HA116" s="322"/>
      <c r="HB116" s="21" t="s">
        <v>17</v>
      </c>
      <c r="HC116" s="219">
        <v>95.816999999999993</v>
      </c>
      <c r="HD116" s="168">
        <v>3.029509100978828</v>
      </c>
      <c r="HE116" s="219">
        <v>102.066</v>
      </c>
      <c r="HF116" s="168">
        <v>3.0298488289121224</v>
      </c>
      <c r="HG116" s="219">
        <v>103.339</v>
      </c>
      <c r="HH116" s="168">
        <v>-6.5995927708160025</v>
      </c>
      <c r="HI116" s="322"/>
      <c r="HJ116" s="21" t="s">
        <v>17</v>
      </c>
      <c r="HK116" s="219">
        <v>105.911</v>
      </c>
      <c r="HL116" s="168">
        <v>8.3445987896002549</v>
      </c>
      <c r="HM116" s="219">
        <v>97.796000000000006</v>
      </c>
      <c r="HN116" s="168">
        <v>3.8763122684394773</v>
      </c>
      <c r="HO116" s="219">
        <v>111.3</v>
      </c>
      <c r="HP116" s="168">
        <v>3.0295821778737917</v>
      </c>
      <c r="HQ116" s="322"/>
      <c r="HR116" s="21" t="s">
        <v>17</v>
      </c>
      <c r="HS116" s="219">
        <v>98.417000000000002</v>
      </c>
      <c r="HT116" s="168">
        <v>4.6962087030248512</v>
      </c>
      <c r="HU116" s="219">
        <v>109.074</v>
      </c>
      <c r="HV116" s="168">
        <v>4.6954043798469627</v>
      </c>
      <c r="HW116" s="219">
        <v>124.447</v>
      </c>
      <c r="HX116" s="168">
        <v>4.6955048707269356</v>
      </c>
      <c r="HY116" s="322"/>
      <c r="HZ116" s="21" t="s">
        <v>17</v>
      </c>
      <c r="IA116" s="219">
        <v>121.90300000000001</v>
      </c>
      <c r="IB116" s="168">
        <v>4.695852332937875</v>
      </c>
      <c r="IC116" s="219">
        <v>103.97271142984867</v>
      </c>
      <c r="ID116" s="168">
        <v>2.5864692602847441</v>
      </c>
      <c r="IE116" s="219">
        <v>107.98399999999999</v>
      </c>
      <c r="IF116" s="168">
        <v>-0.16760880218109264</v>
      </c>
      <c r="IG116" s="322"/>
      <c r="IH116" s="21" t="s">
        <v>17</v>
      </c>
      <c r="II116" s="219">
        <v>110.465</v>
      </c>
      <c r="IJ116" s="168">
        <v>17.64975263635921</v>
      </c>
      <c r="IK116" s="219">
        <v>146.75</v>
      </c>
      <c r="IL116" s="168">
        <v>24.945061821657049</v>
      </c>
      <c r="IM116" s="219">
        <v>107.17400000000001</v>
      </c>
      <c r="IN116" s="168">
        <v>0.65932859370710162</v>
      </c>
      <c r="IO116" s="219">
        <v>109.575</v>
      </c>
      <c r="IP116" s="168">
        <v>0.65956200658028763</v>
      </c>
      <c r="IQ116" s="322"/>
      <c r="IR116" s="21" t="s">
        <v>17</v>
      </c>
      <c r="IS116" s="219">
        <v>104.27800000000001</v>
      </c>
      <c r="IT116" s="168">
        <v>0.65950439378259773</v>
      </c>
      <c r="IU116" s="219">
        <v>92.674999999999997</v>
      </c>
      <c r="IV116" s="168">
        <v>0.65943784377932957</v>
      </c>
      <c r="IW116" s="219">
        <v>117.09099999999999</v>
      </c>
      <c r="IX116" s="168">
        <v>0.66010549058124468</v>
      </c>
      <c r="IY116" s="322"/>
      <c r="IZ116" s="21" t="s">
        <v>17</v>
      </c>
      <c r="JA116" s="219">
        <v>104.797</v>
      </c>
      <c r="JB116" s="168">
        <v>0.65927852251930119</v>
      </c>
      <c r="JC116" s="219">
        <v>127.36499999999999</v>
      </c>
      <c r="JD116" s="168">
        <v>10.042672917352917</v>
      </c>
      <c r="JE116" s="219">
        <v>122.47499999999999</v>
      </c>
      <c r="JF116" s="168">
        <v>20.886956479611271</v>
      </c>
      <c r="JG116" s="322"/>
      <c r="JH116" s="21" t="s">
        <v>17</v>
      </c>
      <c r="JI116" s="219">
        <v>118.84</v>
      </c>
      <c r="JJ116" s="168">
        <v>32.375960099506585</v>
      </c>
      <c r="JK116" s="219">
        <v>111.42100000000001</v>
      </c>
      <c r="JL116" s="168">
        <v>9.1900848699774542</v>
      </c>
      <c r="JM116" s="219">
        <v>117.02200000000001</v>
      </c>
      <c r="JN116" s="168">
        <v>1.3436887926087167</v>
      </c>
      <c r="JO116" s="322"/>
      <c r="JP116" s="21" t="s">
        <v>17</v>
      </c>
      <c r="JQ116" s="219">
        <v>105.786</v>
      </c>
      <c r="JR116" s="168">
        <v>1.1059720271703526</v>
      </c>
      <c r="JS116" s="219">
        <v>112.67700000000001</v>
      </c>
      <c r="JT116" s="168">
        <v>1.0396424906973607</v>
      </c>
      <c r="JU116" s="219">
        <v>108.688</v>
      </c>
      <c r="JV116" s="168">
        <v>1.0400689377606227</v>
      </c>
      <c r="JW116" s="322"/>
      <c r="JX116" s="21" t="s">
        <v>17</v>
      </c>
      <c r="JY116" s="219">
        <v>101.71</v>
      </c>
      <c r="JZ116" s="168">
        <v>0.34465694788477208</v>
      </c>
      <c r="KA116" s="219">
        <v>102.837</v>
      </c>
      <c r="KB116" s="168">
        <v>9.8229652716719045</v>
      </c>
      <c r="KC116" s="219">
        <v>125.331</v>
      </c>
      <c r="KD116" s="168">
        <v>14.166225344198466</v>
      </c>
      <c r="KE116" s="322"/>
      <c r="KF116" s="21" t="s">
        <v>17</v>
      </c>
      <c r="KG116" s="219">
        <v>106.045</v>
      </c>
      <c r="KH116" s="168">
        <v>3.93224380288828</v>
      </c>
      <c r="KI116" s="219">
        <v>100.123</v>
      </c>
      <c r="KJ116" s="168">
        <v>23.076649804117324</v>
      </c>
      <c r="KK116" s="219">
        <v>97.67</v>
      </c>
      <c r="KL116" s="168">
        <v>-2.2201421019360765</v>
      </c>
      <c r="KM116" s="322"/>
      <c r="KN116" s="21" t="s">
        <v>17</v>
      </c>
      <c r="KO116" s="219">
        <v>93.863</v>
      </c>
      <c r="KP116" s="168">
        <v>-10.507801083499217</v>
      </c>
      <c r="KQ116" s="219">
        <v>114.003</v>
      </c>
      <c r="KR116" s="168">
        <v>11.296432495337427</v>
      </c>
      <c r="KS116" s="219">
        <v>99.644000000000005</v>
      </c>
      <c r="KT116" s="168">
        <v>-0.24826230763488866</v>
      </c>
      <c r="KU116" s="322"/>
      <c r="KV116" s="21" t="s">
        <v>17</v>
      </c>
      <c r="KW116" s="219">
        <v>100.113</v>
      </c>
      <c r="KX116" s="168">
        <v>-1.9995280068569059</v>
      </c>
      <c r="KY116" s="219">
        <v>109.331</v>
      </c>
      <c r="KZ116" s="168">
        <v>14.635455540431039</v>
      </c>
      <c r="LA116" s="219">
        <v>132.20599999999999</v>
      </c>
      <c r="LB116" s="168">
        <v>13.370128310921984</v>
      </c>
      <c r="LC116" s="322"/>
      <c r="LD116" s="21" t="s">
        <v>17</v>
      </c>
      <c r="LE116" s="219">
        <v>95.536000000000001</v>
      </c>
      <c r="LF116" s="168">
        <v>15.580332495047983</v>
      </c>
      <c r="LG116" s="219">
        <v>103.193</v>
      </c>
      <c r="LH116" s="168">
        <v>11.390035375187153</v>
      </c>
      <c r="LI116" s="219">
        <v>111.685</v>
      </c>
      <c r="LJ116" s="168">
        <v>8.5492229829612825</v>
      </c>
      <c r="LK116" s="322"/>
      <c r="LL116" s="21" t="s">
        <v>17</v>
      </c>
      <c r="LM116" s="219">
        <v>127.60299999999999</v>
      </c>
      <c r="LN116" s="168">
        <v>11.390588312613104</v>
      </c>
      <c r="LO116" s="219">
        <v>117.979</v>
      </c>
      <c r="LP116" s="168">
        <v>11.39017157284357</v>
      </c>
      <c r="LQ116" s="219">
        <v>128.43100000000001</v>
      </c>
      <c r="LR116" s="168">
        <v>11.390931997361093</v>
      </c>
      <c r="LS116" s="322"/>
      <c r="LT116" s="21" t="s">
        <v>17</v>
      </c>
      <c r="LU116" s="219">
        <v>95.022000000000006</v>
      </c>
      <c r="LV116" s="168">
        <v>1.0605171214666171</v>
      </c>
      <c r="LW116" s="219">
        <v>82.350999999999999</v>
      </c>
      <c r="LX116" s="168">
        <v>2.0574115688143593</v>
      </c>
      <c r="LY116" s="219">
        <v>84.71</v>
      </c>
      <c r="LZ116" s="168">
        <v>-14.656340412954222</v>
      </c>
      <c r="MA116" s="322"/>
      <c r="MB116" s="21" t="s">
        <v>17</v>
      </c>
      <c r="MC116" s="219">
        <v>119.986</v>
      </c>
      <c r="MD116" s="168">
        <v>11.187584033446484</v>
      </c>
      <c r="ME116" s="219">
        <v>91.869</v>
      </c>
      <c r="MF116" s="168">
        <v>-5.014281542259198</v>
      </c>
      <c r="MG116" s="219">
        <v>110.01900000000001</v>
      </c>
      <c r="MH116" s="168">
        <v>1.6833595709735647</v>
      </c>
      <c r="MI116" s="322"/>
      <c r="MJ116" s="21" t="s">
        <v>17</v>
      </c>
      <c r="MK116" s="219">
        <v>91.778000000000006</v>
      </c>
      <c r="ML116" s="168">
        <v>-14.773092194983505</v>
      </c>
      <c r="MM116" s="219">
        <v>105.02788455557506</v>
      </c>
      <c r="MN116" s="168">
        <v>12.348924091741182</v>
      </c>
      <c r="MO116" s="219">
        <v>97.537999999999997</v>
      </c>
      <c r="MP116" s="168">
        <v>5.0330303355849537</v>
      </c>
    </row>
    <row r="117" spans="1:354" ht="15" hidden="1" customHeight="1">
      <c r="A117" s="322"/>
      <c r="B117" s="21" t="s">
        <v>18</v>
      </c>
      <c r="C117" s="219">
        <v>103.31036004122682</v>
      </c>
      <c r="D117" s="168">
        <v>3.2265107079576012</v>
      </c>
      <c r="E117" s="438">
        <v>106.235</v>
      </c>
      <c r="F117" s="168">
        <v>11.512633522649111</v>
      </c>
      <c r="G117" s="438">
        <v>100.545</v>
      </c>
      <c r="H117" s="168">
        <v>-3.9071363121947087</v>
      </c>
      <c r="I117" s="322"/>
      <c r="J117" s="21" t="s">
        <v>18</v>
      </c>
      <c r="K117" s="219">
        <v>95.305999999999997</v>
      </c>
      <c r="L117" s="168">
        <v>-12.683549316106664</v>
      </c>
      <c r="M117" s="219">
        <v>113.496</v>
      </c>
      <c r="N117" s="168">
        <v>25.71673757826116</v>
      </c>
      <c r="O117" s="219">
        <v>86.965999999999994</v>
      </c>
      <c r="P117" s="168">
        <v>-9.9973285503063636</v>
      </c>
      <c r="Q117" s="322"/>
      <c r="R117" s="21" t="s">
        <v>18</v>
      </c>
      <c r="S117" s="219">
        <v>98.567999999999998</v>
      </c>
      <c r="T117" s="168">
        <v>7.1189598334912887</v>
      </c>
      <c r="U117" s="219">
        <v>93.096999999999994</v>
      </c>
      <c r="V117" s="168">
        <v>5.084246224573576</v>
      </c>
      <c r="W117" s="219">
        <v>104.563</v>
      </c>
      <c r="X117" s="168">
        <v>9.3882701275069138</v>
      </c>
      <c r="Y117" s="322"/>
      <c r="Z117" s="21" t="s">
        <v>18</v>
      </c>
      <c r="AA117" s="219">
        <v>102.349</v>
      </c>
      <c r="AB117" s="168">
        <v>4.085643339578013</v>
      </c>
      <c r="AC117" s="219">
        <v>95.706999999999994</v>
      </c>
      <c r="AD117" s="168">
        <v>8.5141016549625874</v>
      </c>
      <c r="AE117" s="219">
        <v>85.751999999999995</v>
      </c>
      <c r="AF117" s="168">
        <v>0.45260785206863829</v>
      </c>
      <c r="AG117" s="322"/>
      <c r="AH117" s="21" t="s">
        <v>18</v>
      </c>
      <c r="AI117" s="219">
        <v>106.26900000000001</v>
      </c>
      <c r="AJ117" s="168">
        <v>13.755481085647347</v>
      </c>
      <c r="AK117" s="219">
        <v>108.482</v>
      </c>
      <c r="AL117" s="168">
        <v>25.994701523070347</v>
      </c>
      <c r="AM117" s="219">
        <v>92.215999999999994</v>
      </c>
      <c r="AN117" s="168">
        <v>10.501922691821648</v>
      </c>
      <c r="AO117" s="322"/>
      <c r="AP117" s="21" t="s">
        <v>18</v>
      </c>
      <c r="AQ117" s="219">
        <v>93.135000000000005</v>
      </c>
      <c r="AR117" s="168">
        <v>-7.1013096961375197</v>
      </c>
      <c r="AS117" s="219">
        <v>106.38</v>
      </c>
      <c r="AT117" s="168">
        <v>4.9821600935447492</v>
      </c>
      <c r="AU117" s="219">
        <v>101.843</v>
      </c>
      <c r="AV117" s="168">
        <v>-2.9289990084354685</v>
      </c>
      <c r="AW117" s="322"/>
      <c r="AX117" s="21" t="s">
        <v>18</v>
      </c>
      <c r="AY117" s="219">
        <v>119.6</v>
      </c>
      <c r="AZ117" s="168">
        <v>37.255143897404139</v>
      </c>
      <c r="BA117" s="219">
        <v>118.643</v>
      </c>
      <c r="BB117" s="168">
        <v>17.485029331757531</v>
      </c>
      <c r="BC117" s="219">
        <v>121.19799999999999</v>
      </c>
      <c r="BD117" s="168">
        <v>16.905709612435643</v>
      </c>
      <c r="BE117" s="322"/>
      <c r="BF117" s="21" t="s">
        <v>18</v>
      </c>
      <c r="BG117" s="219">
        <v>81.873999999999995</v>
      </c>
      <c r="BH117" s="168">
        <v>-11.16735690524105</v>
      </c>
      <c r="BI117" s="219">
        <v>114.273</v>
      </c>
      <c r="BJ117" s="168">
        <v>16.424723803956567</v>
      </c>
      <c r="BK117" s="219">
        <v>107.36</v>
      </c>
      <c r="BL117" s="168">
        <v>19.981400987660237</v>
      </c>
      <c r="BM117" s="322"/>
      <c r="BN117" s="21" t="s">
        <v>18</v>
      </c>
      <c r="BO117" s="219">
        <v>96.801000000000002</v>
      </c>
      <c r="BP117" s="168">
        <v>1.5341159886784794</v>
      </c>
      <c r="BQ117" s="433">
        <v>100.68916316291379</v>
      </c>
      <c r="BR117" s="168">
        <v>8.7300824873803862</v>
      </c>
      <c r="BS117" s="219">
        <v>117.85599999999999</v>
      </c>
      <c r="BT117" s="168">
        <v>8.7295840578528185</v>
      </c>
      <c r="BU117" s="322"/>
      <c r="BV117" s="21" t="s">
        <v>18</v>
      </c>
      <c r="BW117" s="219">
        <v>105.098</v>
      </c>
      <c r="BX117" s="168">
        <v>8.7301853061554766</v>
      </c>
      <c r="BY117" s="219">
        <v>101.961</v>
      </c>
      <c r="BZ117" s="168">
        <v>2.1056457352961502</v>
      </c>
      <c r="CA117" s="219">
        <v>112.108</v>
      </c>
      <c r="CB117" s="168">
        <v>3.5713472976169385</v>
      </c>
      <c r="CC117" s="322"/>
      <c r="CD117" s="21" t="s">
        <v>18</v>
      </c>
      <c r="CE117" s="219">
        <v>106.325</v>
      </c>
      <c r="CF117" s="168">
        <v>3.5717661115998851</v>
      </c>
      <c r="CG117" s="219">
        <v>98.789000000000001</v>
      </c>
      <c r="CH117" s="168">
        <v>3.5714470819644646</v>
      </c>
      <c r="CI117" s="219">
        <v>93.567999999999998</v>
      </c>
      <c r="CJ117" s="168">
        <v>6.9177752363207077</v>
      </c>
      <c r="CK117" s="322"/>
      <c r="CL117" s="21" t="s">
        <v>18</v>
      </c>
      <c r="CM117" s="219">
        <v>99.905000000000001</v>
      </c>
      <c r="CN117" s="168">
        <v>-8.1999855648584941</v>
      </c>
      <c r="CO117" s="219">
        <v>94.031000000000006</v>
      </c>
      <c r="CP117" s="168">
        <v>18.496217452517996</v>
      </c>
      <c r="CQ117" s="219">
        <v>108.241</v>
      </c>
      <c r="CR117" s="168">
        <v>18.496261085326921</v>
      </c>
      <c r="CS117" s="322"/>
      <c r="CT117" s="21" t="s">
        <v>18</v>
      </c>
      <c r="CU117" s="219">
        <v>102.941</v>
      </c>
      <c r="CV117" s="168">
        <v>-4.2687337096207045</v>
      </c>
      <c r="CW117" s="219">
        <v>86.343000000000004</v>
      </c>
      <c r="CX117" s="168">
        <v>-3.4972170195878221</v>
      </c>
      <c r="CY117" s="219">
        <v>118.836</v>
      </c>
      <c r="CZ117" s="168">
        <v>19.193945421582654</v>
      </c>
      <c r="DA117" s="322"/>
      <c r="DB117" s="21" t="s">
        <v>18</v>
      </c>
      <c r="DC117" s="219">
        <v>122.376</v>
      </c>
      <c r="DD117" s="168">
        <v>27.904992881436726</v>
      </c>
      <c r="DE117" s="219">
        <v>110.53400000000001</v>
      </c>
      <c r="DF117" s="168">
        <v>11.771057982240052</v>
      </c>
      <c r="DG117" s="219">
        <v>102.976</v>
      </c>
      <c r="DH117" s="168">
        <v>2.0847718718452768</v>
      </c>
      <c r="DI117" s="322"/>
      <c r="DJ117" s="21" t="s">
        <v>18</v>
      </c>
      <c r="DK117" s="219">
        <v>101.288</v>
      </c>
      <c r="DL117" s="168">
        <v>2.0846626941536357</v>
      </c>
      <c r="DM117" s="219">
        <v>92.856999999999999</v>
      </c>
      <c r="DN117" s="168">
        <v>-14.528794340277983</v>
      </c>
      <c r="DO117" s="219">
        <v>85.7</v>
      </c>
      <c r="DP117" s="168">
        <v>3.487353870490125</v>
      </c>
      <c r="DQ117" s="322"/>
      <c r="DR117" s="21" t="s">
        <v>18</v>
      </c>
      <c r="DS117" s="219">
        <v>100.441</v>
      </c>
      <c r="DT117" s="168">
        <v>2.0850021278170772</v>
      </c>
      <c r="DU117" s="219">
        <v>108.437</v>
      </c>
      <c r="DV117" s="168">
        <v>0.60176975322072224</v>
      </c>
      <c r="DW117" s="219">
        <v>126.101</v>
      </c>
      <c r="DX117" s="168">
        <v>29.501788246151591</v>
      </c>
      <c r="DY117" s="322"/>
      <c r="DZ117" s="21" t="s">
        <v>18</v>
      </c>
      <c r="EA117" s="219">
        <v>102.53100000000001</v>
      </c>
      <c r="EB117" s="168">
        <v>3.6089479641467648</v>
      </c>
      <c r="EC117" s="219">
        <v>104.208</v>
      </c>
      <c r="ED117" s="168">
        <v>5.6213655048914006</v>
      </c>
      <c r="EE117" s="219">
        <v>111.625</v>
      </c>
      <c r="EF117" s="168">
        <v>5.6219895860504465</v>
      </c>
      <c r="EG117" s="322"/>
      <c r="EH117" s="21" t="s">
        <v>18</v>
      </c>
      <c r="EI117" s="219">
        <v>104.038</v>
      </c>
      <c r="EJ117" s="168">
        <v>5.6213999430974866</v>
      </c>
      <c r="EK117" s="219">
        <v>115.723</v>
      </c>
      <c r="EL117" s="168">
        <v>5.6217229328034506</v>
      </c>
      <c r="EM117" s="219">
        <v>104.735</v>
      </c>
      <c r="EN117" s="168">
        <v>5.6219905206073406</v>
      </c>
      <c r="EO117" s="322"/>
      <c r="EP117" s="21" t="s">
        <v>18</v>
      </c>
      <c r="EQ117" s="219">
        <v>95.421999999999997</v>
      </c>
      <c r="ER117" s="168">
        <v>1.6182518636544359</v>
      </c>
      <c r="ES117" s="219">
        <v>104.435</v>
      </c>
      <c r="ET117" s="168">
        <v>1.6183015988000591</v>
      </c>
      <c r="EU117" s="219">
        <v>102.34099999999999</v>
      </c>
      <c r="EV117" s="168">
        <v>1.6180769724984998</v>
      </c>
      <c r="EW117" s="322"/>
      <c r="EX117" s="21" t="s">
        <v>18</v>
      </c>
      <c r="EY117" s="219">
        <v>103.883</v>
      </c>
      <c r="EZ117" s="168">
        <v>1.6178602740605896</v>
      </c>
      <c r="FA117" s="219">
        <v>100.878</v>
      </c>
      <c r="FB117" s="168">
        <v>1.6182606765724472</v>
      </c>
      <c r="FC117" s="219">
        <v>95.932000000000002</v>
      </c>
      <c r="FD117" s="168">
        <v>1.617898178818848</v>
      </c>
      <c r="FE117" s="322"/>
      <c r="FF117" s="21" t="s">
        <v>18</v>
      </c>
      <c r="FG117" s="219">
        <v>102.11</v>
      </c>
      <c r="FH117" s="168">
        <v>1.6179811228607832</v>
      </c>
      <c r="FI117" s="219">
        <v>111.303</v>
      </c>
      <c r="FJ117" s="168">
        <v>2.1446625995964723</v>
      </c>
      <c r="FK117" s="219">
        <v>98.936999999999998</v>
      </c>
      <c r="FL117" s="168">
        <v>5.7969545257308823</v>
      </c>
      <c r="FM117" s="322"/>
      <c r="FN117" s="21" t="s">
        <v>18</v>
      </c>
      <c r="FO117" s="219">
        <v>98.376999999999995</v>
      </c>
      <c r="FP117" s="168">
        <v>-4.0152992555747602</v>
      </c>
      <c r="FQ117" s="219">
        <v>109.376</v>
      </c>
      <c r="FR117" s="168">
        <v>4.0694749996577002</v>
      </c>
      <c r="FS117" s="219">
        <v>100.767</v>
      </c>
      <c r="FT117" s="168">
        <v>0.91744236135131985</v>
      </c>
      <c r="FU117" s="322"/>
      <c r="FV117" s="21" t="s">
        <v>18</v>
      </c>
      <c r="FW117" s="219">
        <v>104.65</v>
      </c>
      <c r="FX117" s="168">
        <v>3.1189540212905627</v>
      </c>
      <c r="FY117" s="219">
        <v>106.057</v>
      </c>
      <c r="FZ117" s="168">
        <v>0.66513083183750155</v>
      </c>
      <c r="GA117" s="219">
        <v>99.644000000000005</v>
      </c>
      <c r="GB117" s="168">
        <v>0.66529486146637851</v>
      </c>
      <c r="GC117" s="322"/>
      <c r="GD117" s="21" t="s">
        <v>18</v>
      </c>
      <c r="GE117" s="219">
        <v>104.154</v>
      </c>
      <c r="GF117" s="168">
        <v>0.66472436587807238</v>
      </c>
      <c r="GG117" s="219">
        <v>96.3</v>
      </c>
      <c r="GH117" s="168">
        <v>0.66523640217535274</v>
      </c>
      <c r="GI117" s="219">
        <v>101.203</v>
      </c>
      <c r="GJ117" s="168">
        <v>0.73485783041526531</v>
      </c>
      <c r="GK117" s="322"/>
      <c r="GL117" s="21" t="s">
        <v>18</v>
      </c>
      <c r="GM117" s="219">
        <v>105.357</v>
      </c>
      <c r="GN117" s="168">
        <v>0.66531008584405527</v>
      </c>
      <c r="GO117" s="219">
        <v>119.803</v>
      </c>
      <c r="GP117" s="168">
        <v>19.834139091396935</v>
      </c>
      <c r="GQ117" s="219">
        <v>122.27</v>
      </c>
      <c r="GR117" s="168">
        <v>19.834110161920762</v>
      </c>
      <c r="GS117" s="322"/>
      <c r="GT117" s="21" t="s">
        <v>18</v>
      </c>
      <c r="GU117" s="219">
        <v>106.569</v>
      </c>
      <c r="GV117" s="168">
        <v>1.9834383722501485</v>
      </c>
      <c r="GW117" s="219">
        <v>109.999</v>
      </c>
      <c r="GX117" s="168">
        <v>5.9499345232644032</v>
      </c>
      <c r="GY117" s="219">
        <v>103.598</v>
      </c>
      <c r="GZ117" s="168">
        <v>1.9826166010535218</v>
      </c>
      <c r="HA117" s="322"/>
      <c r="HB117" s="21" t="s">
        <v>18</v>
      </c>
      <c r="HC117" s="219">
        <v>93.887</v>
      </c>
      <c r="HD117" s="168">
        <v>1.9831929503436356</v>
      </c>
      <c r="HE117" s="219">
        <v>102.13800000000001</v>
      </c>
      <c r="HF117" s="168">
        <v>1.9833477469549905</v>
      </c>
      <c r="HG117" s="219">
        <v>95.364999999999995</v>
      </c>
      <c r="HH117" s="168">
        <v>-7.5373192475966562</v>
      </c>
      <c r="HI117" s="322"/>
      <c r="HJ117" s="21" t="s">
        <v>18</v>
      </c>
      <c r="HK117" s="219">
        <v>99.998000000000005</v>
      </c>
      <c r="HL117" s="168">
        <v>6.9565182581397664</v>
      </c>
      <c r="HM117" s="219">
        <v>95.126000000000005</v>
      </c>
      <c r="HN117" s="168">
        <v>9.8100037844688615</v>
      </c>
      <c r="HO117" s="219">
        <v>97.94</v>
      </c>
      <c r="HP117" s="168">
        <v>1.9833872957528911</v>
      </c>
      <c r="HQ117" s="322"/>
      <c r="HR117" s="21" t="s">
        <v>18</v>
      </c>
      <c r="HS117" s="219">
        <v>112.72</v>
      </c>
      <c r="HT117" s="168">
        <v>-0.73568110750544236</v>
      </c>
      <c r="HU117" s="219">
        <v>106.066</v>
      </c>
      <c r="HV117" s="168">
        <v>-0.7354968683158063</v>
      </c>
      <c r="HW117" s="219">
        <v>105.45699999999999</v>
      </c>
      <c r="HX117" s="168">
        <v>-0.73589830042340054</v>
      </c>
      <c r="HY117" s="322"/>
      <c r="HZ117" s="21" t="s">
        <v>18</v>
      </c>
      <c r="IA117" s="219">
        <v>107.312</v>
      </c>
      <c r="IB117" s="168">
        <v>-0.73596564725927749</v>
      </c>
      <c r="IC117" s="219">
        <v>113.61606869698532</v>
      </c>
      <c r="ID117" s="168">
        <v>5.3577053909751129</v>
      </c>
      <c r="IE117" s="219">
        <v>102.85</v>
      </c>
      <c r="IF117" s="168">
        <v>-5.829102609229551</v>
      </c>
      <c r="IG117" s="322"/>
      <c r="IH117" s="21" t="s">
        <v>18</v>
      </c>
      <c r="II117" s="219">
        <v>108.645</v>
      </c>
      <c r="IJ117" s="168">
        <v>22.082411117281168</v>
      </c>
      <c r="IK117" s="219">
        <v>117.447</v>
      </c>
      <c r="IL117" s="168">
        <v>5.1393134872169952</v>
      </c>
      <c r="IM117" s="219">
        <v>108.396</v>
      </c>
      <c r="IN117" s="168">
        <v>2.2289964042910384</v>
      </c>
      <c r="IO117" s="219">
        <v>97.486999999999995</v>
      </c>
      <c r="IP117" s="168">
        <v>2.2292820421921107</v>
      </c>
      <c r="IQ117" s="322"/>
      <c r="IR117" s="21" t="s">
        <v>18</v>
      </c>
      <c r="IS117" s="219">
        <v>102.014</v>
      </c>
      <c r="IT117" s="168">
        <v>2.2286464626156715</v>
      </c>
      <c r="IU117" s="219">
        <v>86.703000000000003</v>
      </c>
      <c r="IV117" s="168">
        <v>2.2287632497152998</v>
      </c>
      <c r="IW117" s="219">
        <v>113.086</v>
      </c>
      <c r="IX117" s="168">
        <v>2.2287226018317767</v>
      </c>
      <c r="IY117" s="322"/>
      <c r="IZ117" s="21" t="s">
        <v>18</v>
      </c>
      <c r="JA117" s="219">
        <v>103.167</v>
      </c>
      <c r="JB117" s="168">
        <v>2.2283489016020894</v>
      </c>
      <c r="JC117" s="219">
        <v>106.04600000000001</v>
      </c>
      <c r="JD117" s="168">
        <v>9.3991393921545097</v>
      </c>
      <c r="JE117" s="219">
        <v>122.473</v>
      </c>
      <c r="JF117" s="168">
        <v>10.87405605298342</v>
      </c>
      <c r="JG117" s="322"/>
      <c r="JH117" s="21" t="s">
        <v>18</v>
      </c>
      <c r="JI117" s="219">
        <v>121.8</v>
      </c>
      <c r="JJ117" s="168">
        <v>24.740341460510123</v>
      </c>
      <c r="JK117" s="219">
        <v>113.485</v>
      </c>
      <c r="JL117" s="168">
        <v>15.137931978532308</v>
      </c>
      <c r="JM117" s="219">
        <v>81.284000000000006</v>
      </c>
      <c r="JN117" s="168">
        <v>5.2794348701262805</v>
      </c>
      <c r="JO117" s="322"/>
      <c r="JP117" s="21" t="s">
        <v>18</v>
      </c>
      <c r="JQ117" s="219">
        <v>103.131</v>
      </c>
      <c r="JR117" s="168">
        <v>4.0889459038006066</v>
      </c>
      <c r="JS117" s="219">
        <v>117.596</v>
      </c>
      <c r="JT117" s="168">
        <v>-5.8836516353965749</v>
      </c>
      <c r="JU117" s="219">
        <v>106.029</v>
      </c>
      <c r="JV117" s="168">
        <v>-5.8837820813162267</v>
      </c>
      <c r="JW117" s="322"/>
      <c r="JX117" s="21" t="s">
        <v>18</v>
      </c>
      <c r="JY117" s="219">
        <v>105.056</v>
      </c>
      <c r="JZ117" s="168">
        <v>10.700134091369165</v>
      </c>
      <c r="KA117" s="219">
        <v>99.786000000000001</v>
      </c>
      <c r="KB117" s="168">
        <v>-9.5647542869198787</v>
      </c>
      <c r="KC117" s="219">
        <v>115.172</v>
      </c>
      <c r="KD117" s="168">
        <v>4.0514021697137963</v>
      </c>
      <c r="KE117" s="322"/>
      <c r="KF117" s="21" t="s">
        <v>18</v>
      </c>
      <c r="KG117" s="219">
        <v>98.450999999999993</v>
      </c>
      <c r="KH117" s="168">
        <v>2.9771931468731481</v>
      </c>
      <c r="KI117" s="219">
        <v>121.376</v>
      </c>
      <c r="KJ117" s="168">
        <v>9.8953975573536752</v>
      </c>
      <c r="KK117" s="219">
        <v>101.53400000000001</v>
      </c>
      <c r="KL117" s="168">
        <v>3.4769868535787793</v>
      </c>
      <c r="KM117" s="322"/>
      <c r="KN117" s="21" t="s">
        <v>18</v>
      </c>
      <c r="KO117" s="219">
        <v>97.459000000000003</v>
      </c>
      <c r="KP117" s="168">
        <v>8.624923349143728</v>
      </c>
      <c r="KQ117" s="219">
        <v>106.303</v>
      </c>
      <c r="KR117" s="168">
        <v>7.4848488813561147</v>
      </c>
      <c r="KS117" s="219">
        <v>96.161000000000001</v>
      </c>
      <c r="KT117" s="168">
        <v>-4.5846192275442519</v>
      </c>
      <c r="KU117" s="322"/>
      <c r="KV117" s="21" t="s">
        <v>18</v>
      </c>
      <c r="KW117" s="219">
        <v>96.076999999999998</v>
      </c>
      <c r="KX117" s="168">
        <v>1.2868311036114335</v>
      </c>
      <c r="KY117" s="219">
        <v>104.73399999999999</v>
      </c>
      <c r="KZ117" s="168">
        <v>11.95213321806537</v>
      </c>
      <c r="LA117" s="219">
        <v>105.589</v>
      </c>
      <c r="LB117" s="168">
        <v>1.1583321233359811</v>
      </c>
      <c r="LC117" s="322"/>
      <c r="LD117" s="21" t="s">
        <v>18</v>
      </c>
      <c r="LE117" s="219">
        <v>112.488</v>
      </c>
      <c r="LF117" s="168">
        <v>11.921847538764084</v>
      </c>
      <c r="LG117" s="219">
        <v>79.608000000000004</v>
      </c>
      <c r="LH117" s="168">
        <v>9.739938762444595</v>
      </c>
      <c r="LI117" s="219">
        <v>89.320999999999998</v>
      </c>
      <c r="LJ117" s="168">
        <v>7.5205319494720442</v>
      </c>
      <c r="LK117" s="322"/>
      <c r="LL117" s="21" t="s">
        <v>18</v>
      </c>
      <c r="LM117" s="219">
        <v>90.412999999999997</v>
      </c>
      <c r="LN117" s="168">
        <v>9.7407477004664855</v>
      </c>
      <c r="LO117" s="219">
        <v>109.976</v>
      </c>
      <c r="LP117" s="168">
        <v>9.7406181573029329</v>
      </c>
      <c r="LQ117" s="219">
        <v>89.566000000000003</v>
      </c>
      <c r="LR117" s="168">
        <v>9.7402893846422671</v>
      </c>
      <c r="LS117" s="322"/>
      <c r="LT117" s="21" t="s">
        <v>18</v>
      </c>
      <c r="LU117" s="219">
        <v>115.872</v>
      </c>
      <c r="LV117" s="168">
        <v>-1.5932014826713186</v>
      </c>
      <c r="LW117" s="219">
        <v>193.28200000000001</v>
      </c>
      <c r="LX117" s="168">
        <v>-0.41781307004580981</v>
      </c>
      <c r="LY117" s="219">
        <v>67.391000000000005</v>
      </c>
      <c r="LZ117" s="168">
        <v>-14.862272948744959</v>
      </c>
      <c r="MA117" s="322"/>
      <c r="MB117" s="21" t="s">
        <v>18</v>
      </c>
      <c r="MC117" s="219">
        <v>103.119</v>
      </c>
      <c r="MD117" s="168">
        <v>1.3639707592755741</v>
      </c>
      <c r="ME117" s="219">
        <v>66.319000000000003</v>
      </c>
      <c r="MF117" s="168">
        <v>-6.0780835657622561</v>
      </c>
      <c r="MG117" s="219">
        <v>82.822000000000003</v>
      </c>
      <c r="MH117" s="168">
        <v>-6.0895547008357198</v>
      </c>
      <c r="MI117" s="322"/>
      <c r="MJ117" s="21" t="s">
        <v>18</v>
      </c>
      <c r="MK117" s="219">
        <v>88.853999999999999</v>
      </c>
      <c r="ML117" s="168">
        <v>-13.797749506370039</v>
      </c>
      <c r="MM117" s="219">
        <v>107.48428365201794</v>
      </c>
      <c r="MN117" s="168">
        <v>11.169281063716682</v>
      </c>
      <c r="MO117" s="219">
        <v>123.214</v>
      </c>
      <c r="MP117" s="168">
        <v>33.876900286832011</v>
      </c>
    </row>
    <row r="118" spans="1:354" ht="15" hidden="1" customHeight="1">
      <c r="A118" s="322"/>
      <c r="B118" s="21" t="s">
        <v>19</v>
      </c>
      <c r="C118" s="219">
        <v>94.821744238820031</v>
      </c>
      <c r="D118" s="168">
        <v>3.8933747032515669</v>
      </c>
      <c r="E118" s="438">
        <v>97.441999999999993</v>
      </c>
      <c r="F118" s="168">
        <v>7.9235975132738332</v>
      </c>
      <c r="G118" s="438">
        <v>92.343999999999994</v>
      </c>
      <c r="H118" s="168">
        <v>0.16124869453311419</v>
      </c>
      <c r="I118" s="322"/>
      <c r="J118" s="21" t="s">
        <v>19</v>
      </c>
      <c r="K118" s="219">
        <v>102.309</v>
      </c>
      <c r="L118" s="168">
        <v>-17.024033931496817</v>
      </c>
      <c r="M118" s="219">
        <v>132.10300000000001</v>
      </c>
      <c r="N118" s="168">
        <v>-3.3104343022272928</v>
      </c>
      <c r="O118" s="219">
        <v>101.78</v>
      </c>
      <c r="P118" s="168">
        <v>-18.417468729928004</v>
      </c>
      <c r="Q118" s="322"/>
      <c r="R118" s="21" t="s">
        <v>19</v>
      </c>
      <c r="S118" s="219">
        <v>109.411</v>
      </c>
      <c r="T118" s="168">
        <v>6.8169375290895005</v>
      </c>
      <c r="U118" s="219">
        <v>107.82</v>
      </c>
      <c r="V118" s="168">
        <v>16.487995694319508</v>
      </c>
      <c r="W118" s="219">
        <v>110.89700000000001</v>
      </c>
      <c r="X118" s="168">
        <v>6.5754331643523471</v>
      </c>
      <c r="Y118" s="322"/>
      <c r="Z118" s="21" t="s">
        <v>19</v>
      </c>
      <c r="AA118" s="219">
        <v>113.598</v>
      </c>
      <c r="AB118" s="168">
        <v>11.978582548098601</v>
      </c>
      <c r="AC118" s="219">
        <v>120.077</v>
      </c>
      <c r="AD118" s="168">
        <v>26.178077566881257</v>
      </c>
      <c r="AE118" s="219">
        <v>96.16</v>
      </c>
      <c r="AF118" s="168">
        <v>12.447121318448879</v>
      </c>
      <c r="AG118" s="322"/>
      <c r="AH118" s="21" t="s">
        <v>19</v>
      </c>
      <c r="AI118" s="219">
        <v>114.628</v>
      </c>
      <c r="AJ118" s="168">
        <v>22.248339324247496</v>
      </c>
      <c r="AK118" s="219">
        <v>111.316</v>
      </c>
      <c r="AL118" s="168">
        <v>32.313136571689313</v>
      </c>
      <c r="AM118" s="219">
        <v>99.129000000000005</v>
      </c>
      <c r="AN118" s="168">
        <v>15.48384376029648</v>
      </c>
      <c r="AO118" s="322"/>
      <c r="AP118" s="21" t="s">
        <v>19</v>
      </c>
      <c r="AQ118" s="219">
        <v>108.514</v>
      </c>
      <c r="AR118" s="168">
        <v>12.965120710724108</v>
      </c>
      <c r="AS118" s="219">
        <v>115.807</v>
      </c>
      <c r="AT118" s="168">
        <v>5.4024565134152596</v>
      </c>
      <c r="AU118" s="219">
        <v>104.205</v>
      </c>
      <c r="AV118" s="168">
        <v>-4.5040221260656352</v>
      </c>
      <c r="AW118" s="322"/>
      <c r="AX118" s="21" t="s">
        <v>19</v>
      </c>
      <c r="AY118" s="219">
        <v>124.276</v>
      </c>
      <c r="AZ118" s="168">
        <v>34.36469427196073</v>
      </c>
      <c r="BA118" s="219">
        <v>120.116</v>
      </c>
      <c r="BB118" s="168">
        <v>18.774397492374817</v>
      </c>
      <c r="BC118" s="219">
        <v>113.35299999999999</v>
      </c>
      <c r="BD118" s="168">
        <v>11.64979559676982</v>
      </c>
      <c r="BE118" s="322"/>
      <c r="BF118" s="21" t="s">
        <v>19</v>
      </c>
      <c r="BG118" s="219">
        <v>88.611999999999995</v>
      </c>
      <c r="BH118" s="168">
        <v>-3.2873068848902847</v>
      </c>
      <c r="BI118" s="219">
        <v>106.542</v>
      </c>
      <c r="BJ118" s="168">
        <v>7.2735492949225176</v>
      </c>
      <c r="BK118" s="219">
        <v>106.09099999999999</v>
      </c>
      <c r="BL118" s="168">
        <v>21.4219479557715</v>
      </c>
      <c r="BM118" s="322"/>
      <c r="BN118" s="21" t="s">
        <v>19</v>
      </c>
      <c r="BO118" s="219">
        <v>102.681</v>
      </c>
      <c r="BP118" s="168">
        <v>2.6860840144064611</v>
      </c>
      <c r="BQ118" s="433">
        <v>109.17837328671582</v>
      </c>
      <c r="BR118" s="168">
        <v>12.671256377006969</v>
      </c>
      <c r="BS118" s="219">
        <v>108.453</v>
      </c>
      <c r="BT118" s="168">
        <v>12.671006011118095</v>
      </c>
      <c r="BU118" s="322"/>
      <c r="BV118" s="21" t="s">
        <v>19</v>
      </c>
      <c r="BW118" s="219">
        <v>122.449</v>
      </c>
      <c r="BX118" s="168">
        <v>12.67148581142699</v>
      </c>
      <c r="BY118" s="219">
        <v>109.947</v>
      </c>
      <c r="BZ118" s="168">
        <v>1.6394190096363275</v>
      </c>
      <c r="CA118" s="219">
        <v>113.82299999999999</v>
      </c>
      <c r="CB118" s="168">
        <v>5.8687249914030986</v>
      </c>
      <c r="CC118" s="322"/>
      <c r="CD118" s="21" t="s">
        <v>19</v>
      </c>
      <c r="CE118" s="219">
        <v>99.248999999999995</v>
      </c>
      <c r="CF118" s="168">
        <v>5.869268775221741</v>
      </c>
      <c r="CG118" s="219">
        <v>103.48</v>
      </c>
      <c r="CH118" s="168">
        <v>5.8691980417910088</v>
      </c>
      <c r="CI118" s="219">
        <v>95.816000000000003</v>
      </c>
      <c r="CJ118" s="168">
        <v>10.436568045279699</v>
      </c>
      <c r="CK118" s="322"/>
      <c r="CL118" s="21" t="s">
        <v>19</v>
      </c>
      <c r="CM118" s="219">
        <v>105.68</v>
      </c>
      <c r="CN118" s="168">
        <v>5.1629916643988167</v>
      </c>
      <c r="CO118" s="219">
        <v>111.40300000000001</v>
      </c>
      <c r="CP118" s="168">
        <v>13.412982873517592</v>
      </c>
      <c r="CQ118" s="219">
        <v>98.471000000000004</v>
      </c>
      <c r="CR118" s="168">
        <v>13.412995783390016</v>
      </c>
      <c r="CS118" s="322"/>
      <c r="CT118" s="21" t="s">
        <v>19</v>
      </c>
      <c r="CU118" s="219">
        <v>114.10299999999999</v>
      </c>
      <c r="CV118" s="168">
        <v>6.1379794053000722</v>
      </c>
      <c r="CW118" s="219">
        <v>86.307000000000002</v>
      </c>
      <c r="CX118" s="168">
        <v>-5.0725406988430848</v>
      </c>
      <c r="CY118" s="219">
        <v>118.831</v>
      </c>
      <c r="CZ118" s="168">
        <v>21.909393801414851</v>
      </c>
      <c r="DA118" s="322"/>
      <c r="DB118" s="21" t="s">
        <v>19</v>
      </c>
      <c r="DC118" s="219">
        <v>97.206000000000003</v>
      </c>
      <c r="DD118" s="168">
        <v>6.0132233095934851</v>
      </c>
      <c r="DE118" s="219">
        <v>124.86499999999999</v>
      </c>
      <c r="DF118" s="168">
        <v>27.981279548127389</v>
      </c>
      <c r="DG118" s="219">
        <v>101.49</v>
      </c>
      <c r="DH118" s="168">
        <v>3.5572728223931307</v>
      </c>
      <c r="DI118" s="322"/>
      <c r="DJ118" s="21" t="s">
        <v>19</v>
      </c>
      <c r="DK118" s="219">
        <v>103.282</v>
      </c>
      <c r="DL118" s="168">
        <v>3.5571933571962404</v>
      </c>
      <c r="DM118" s="219">
        <v>97.26</v>
      </c>
      <c r="DN118" s="168">
        <v>-9.7001998267209188</v>
      </c>
      <c r="DO118" s="219">
        <v>85.123999999999995</v>
      </c>
      <c r="DP118" s="168">
        <v>3.7926439499097029</v>
      </c>
      <c r="DQ118" s="322"/>
      <c r="DR118" s="21" t="s">
        <v>19</v>
      </c>
      <c r="DS118" s="219">
        <v>105.38</v>
      </c>
      <c r="DT118" s="168">
        <v>3.5574445958722833</v>
      </c>
      <c r="DU118" s="219">
        <v>104.70099999999999</v>
      </c>
      <c r="DV118" s="168">
        <v>2.6537665267749588</v>
      </c>
      <c r="DW118" s="219">
        <v>120.07</v>
      </c>
      <c r="DX118" s="168">
        <v>23.593424848582984</v>
      </c>
      <c r="DY118" s="322"/>
      <c r="DZ118" s="21" t="s">
        <v>19</v>
      </c>
      <c r="EA118" s="219">
        <v>90.426000000000002</v>
      </c>
      <c r="EB118" s="168">
        <v>2.1159754735077883</v>
      </c>
      <c r="EC118" s="219">
        <v>108.846</v>
      </c>
      <c r="ED118" s="168">
        <v>10.847255519285142</v>
      </c>
      <c r="EE118" s="219">
        <v>117.06399999999999</v>
      </c>
      <c r="EF118" s="168">
        <v>10.847098283827876</v>
      </c>
      <c r="EG118" s="322"/>
      <c r="EH118" s="21" t="s">
        <v>19</v>
      </c>
      <c r="EI118" s="219">
        <v>115.497</v>
      </c>
      <c r="EJ118" s="168">
        <v>10.847156830687979</v>
      </c>
      <c r="EK118" s="219">
        <v>123.88500000000001</v>
      </c>
      <c r="EL118" s="168">
        <v>10.846682216274274</v>
      </c>
      <c r="EM118" s="219">
        <v>108.628</v>
      </c>
      <c r="EN118" s="168">
        <v>10.847503156836112</v>
      </c>
      <c r="EO118" s="322"/>
      <c r="EP118" s="21" t="s">
        <v>19</v>
      </c>
      <c r="EQ118" s="219">
        <v>97.236999999999995</v>
      </c>
      <c r="ER118" s="168">
        <v>2.9924482713154248</v>
      </c>
      <c r="ES118" s="219">
        <v>93.293999999999997</v>
      </c>
      <c r="ET118" s="168">
        <v>2.9919536290643975</v>
      </c>
      <c r="EU118" s="219">
        <v>93.119</v>
      </c>
      <c r="EV118" s="168">
        <v>2.992495002295442</v>
      </c>
      <c r="EW118" s="322"/>
      <c r="EX118" s="21" t="s">
        <v>19</v>
      </c>
      <c r="EY118" s="219">
        <v>103.518</v>
      </c>
      <c r="EZ118" s="168">
        <v>2.9921651763976485</v>
      </c>
      <c r="FA118" s="219">
        <v>108.52500000000001</v>
      </c>
      <c r="FB118" s="168">
        <v>2.9923000225250007</v>
      </c>
      <c r="FC118" s="219">
        <v>96.037999999999997</v>
      </c>
      <c r="FD118" s="168">
        <v>2.9921431964880867</v>
      </c>
      <c r="FE118" s="322"/>
      <c r="FF118" s="21" t="s">
        <v>19</v>
      </c>
      <c r="FG118" s="219">
        <v>104.92400000000001</v>
      </c>
      <c r="FH118" s="168">
        <v>2.9919261351570015</v>
      </c>
      <c r="FI118" s="219">
        <v>106.384</v>
      </c>
      <c r="FJ118" s="168">
        <v>6.3560152299075838</v>
      </c>
      <c r="FK118" s="219">
        <v>111.423</v>
      </c>
      <c r="FL118" s="168">
        <v>4.967791753668223</v>
      </c>
      <c r="FM118" s="322"/>
      <c r="FN118" s="21" t="s">
        <v>19</v>
      </c>
      <c r="FO118" s="219">
        <v>102.544</v>
      </c>
      <c r="FP118" s="168">
        <v>-4.8566515764703553</v>
      </c>
      <c r="FQ118" s="219">
        <v>102.70699999999999</v>
      </c>
      <c r="FR118" s="168">
        <v>1.2103062520647541</v>
      </c>
      <c r="FS118" s="219">
        <v>109.562</v>
      </c>
      <c r="FT118" s="168">
        <v>-1.5418445205049522</v>
      </c>
      <c r="FU118" s="322"/>
      <c r="FV118" s="21" t="s">
        <v>19</v>
      </c>
      <c r="FW118" s="219">
        <v>114.84</v>
      </c>
      <c r="FX118" s="168">
        <v>4.1277715870407121</v>
      </c>
      <c r="FY118" s="219">
        <v>109.384</v>
      </c>
      <c r="FZ118" s="168">
        <v>5.6853220105971047</v>
      </c>
      <c r="GA118" s="219">
        <v>116.377</v>
      </c>
      <c r="GB118" s="168">
        <v>5.6859882859507422</v>
      </c>
      <c r="GC118" s="322"/>
      <c r="GD118" s="21" t="s">
        <v>19</v>
      </c>
      <c r="GE118" s="219">
        <v>110.22</v>
      </c>
      <c r="GF118" s="168">
        <v>5.6851387622577363</v>
      </c>
      <c r="GG118" s="219">
        <v>107.169</v>
      </c>
      <c r="GH118" s="168">
        <v>5.6854398767638656</v>
      </c>
      <c r="GI118" s="219">
        <v>88.941000000000003</v>
      </c>
      <c r="GJ118" s="168">
        <v>3.5632590391844161</v>
      </c>
      <c r="GK118" s="322"/>
      <c r="GL118" s="21" t="s">
        <v>19</v>
      </c>
      <c r="GM118" s="219">
        <v>106.36</v>
      </c>
      <c r="GN118" s="168">
        <v>5.6860600233861902</v>
      </c>
      <c r="GO118" s="219">
        <v>111.773</v>
      </c>
      <c r="GP118" s="168">
        <v>7.087561215588579</v>
      </c>
      <c r="GQ118" s="219">
        <v>115.319</v>
      </c>
      <c r="GR118" s="168">
        <v>7.0883936826836162</v>
      </c>
      <c r="GS118" s="322"/>
      <c r="GT118" s="21" t="s">
        <v>19</v>
      </c>
      <c r="GU118" s="219">
        <v>100.08499999999999</v>
      </c>
      <c r="GV118" s="168">
        <v>6.1980446687784934</v>
      </c>
      <c r="GW118" s="219">
        <v>108.812</v>
      </c>
      <c r="GX118" s="168">
        <v>9.5773294575892862</v>
      </c>
      <c r="GY118" s="219">
        <v>108.355</v>
      </c>
      <c r="GZ118" s="168">
        <v>6.1985127981362638</v>
      </c>
      <c r="HA118" s="322"/>
      <c r="HB118" s="21" t="s">
        <v>19</v>
      </c>
      <c r="HC118" s="219">
        <v>103.149</v>
      </c>
      <c r="HD118" s="168">
        <v>6.1976576975337139</v>
      </c>
      <c r="HE118" s="219">
        <v>112.30200000000001</v>
      </c>
      <c r="HF118" s="168">
        <v>6.1985276037758155</v>
      </c>
      <c r="HG118" s="219">
        <v>102.14400000000001</v>
      </c>
      <c r="HH118" s="168">
        <v>2.8801074252839669</v>
      </c>
      <c r="HI118" s="322"/>
      <c r="HJ118" s="21" t="s">
        <v>19</v>
      </c>
      <c r="HK118" s="219">
        <v>112.599</v>
      </c>
      <c r="HL118" s="168">
        <v>10.29730952518058</v>
      </c>
      <c r="HM118" s="219">
        <v>94.924000000000007</v>
      </c>
      <c r="HN118" s="168">
        <v>7.9093858702923114</v>
      </c>
      <c r="HO118" s="219">
        <v>96.582999999999998</v>
      </c>
      <c r="HP118" s="168">
        <v>6.1981028142499923</v>
      </c>
      <c r="HQ118" s="322"/>
      <c r="HR118" s="21" t="s">
        <v>19</v>
      </c>
      <c r="HS118" s="219">
        <v>91.085999999999999</v>
      </c>
      <c r="HT118" s="168">
        <v>4.1570450090705862</v>
      </c>
      <c r="HU118" s="219">
        <v>94.802000000000007</v>
      </c>
      <c r="HV118" s="168">
        <v>4.1571304724971725</v>
      </c>
      <c r="HW118" s="219">
        <v>109.176</v>
      </c>
      <c r="HX118" s="168">
        <v>4.1571048170467435</v>
      </c>
      <c r="HY118" s="322"/>
      <c r="HZ118" s="21" t="s">
        <v>19</v>
      </c>
      <c r="IA118" s="219">
        <v>96.741</v>
      </c>
      <c r="IB118" s="168">
        <v>4.1577069417953538</v>
      </c>
      <c r="IC118" s="219">
        <v>119.3684800678175</v>
      </c>
      <c r="ID118" s="168">
        <v>-2.3702393562560928</v>
      </c>
      <c r="IE118" s="219">
        <v>102.871</v>
      </c>
      <c r="IF118" s="168">
        <v>1.4527168082198756</v>
      </c>
      <c r="IG118" s="322"/>
      <c r="IH118" s="21" t="s">
        <v>19</v>
      </c>
      <c r="II118" s="219">
        <v>99.757999999999996</v>
      </c>
      <c r="IJ118" s="168">
        <v>14.311476239638182</v>
      </c>
      <c r="IK118" s="219">
        <v>96.183999999999997</v>
      </c>
      <c r="IL118" s="168">
        <v>1.5182588002231228</v>
      </c>
      <c r="IM118" s="219">
        <v>115.059</v>
      </c>
      <c r="IN118" s="168">
        <v>4.2731022748110519</v>
      </c>
      <c r="IO118" s="219">
        <v>97.051000000000002</v>
      </c>
      <c r="IP118" s="168">
        <v>4.272852629253137</v>
      </c>
      <c r="IQ118" s="322"/>
      <c r="IR118" s="21" t="s">
        <v>19</v>
      </c>
      <c r="IS118" s="219">
        <v>102.967</v>
      </c>
      <c r="IT118" s="168">
        <v>4.272812634592043</v>
      </c>
      <c r="IU118" s="219">
        <v>93.792000000000002</v>
      </c>
      <c r="IV118" s="168">
        <v>4.2733426839586883</v>
      </c>
      <c r="IW118" s="219">
        <v>97.614999999999995</v>
      </c>
      <c r="IX118" s="168">
        <v>4.27268874545355</v>
      </c>
      <c r="IY118" s="322"/>
      <c r="IZ118" s="21" t="s">
        <v>19</v>
      </c>
      <c r="JA118" s="219">
        <v>101.34099999999999</v>
      </c>
      <c r="JB118" s="168">
        <v>4.2727830308532617</v>
      </c>
      <c r="JC118" s="219">
        <v>108.709</v>
      </c>
      <c r="JD118" s="168">
        <v>10.832335439676115</v>
      </c>
      <c r="JE118" s="219">
        <v>114.587</v>
      </c>
      <c r="JF118" s="168">
        <v>15.075040777959998</v>
      </c>
      <c r="JG118" s="322"/>
      <c r="JH118" s="21" t="s">
        <v>19</v>
      </c>
      <c r="JI118" s="219">
        <v>131.49100000000001</v>
      </c>
      <c r="JJ118" s="168">
        <v>19.00799485357372</v>
      </c>
      <c r="JK118" s="219">
        <v>116.55800000000001</v>
      </c>
      <c r="JL118" s="168">
        <v>9.497627577905206</v>
      </c>
      <c r="JM118" s="219">
        <v>93.918000000000006</v>
      </c>
      <c r="JN118" s="168">
        <v>14.119587573329923</v>
      </c>
      <c r="JO118" s="322"/>
      <c r="JP118" s="21" t="s">
        <v>19</v>
      </c>
      <c r="JQ118" s="219">
        <v>98.959000000000003</v>
      </c>
      <c r="JR118" s="168">
        <v>3.7837569838283827</v>
      </c>
      <c r="JS118" s="219">
        <v>75.655000000000001</v>
      </c>
      <c r="JT118" s="168">
        <v>0.11647703956523969</v>
      </c>
      <c r="JU118" s="219">
        <v>116.86799999999999</v>
      </c>
      <c r="JV118" s="168">
        <v>0.11622820713741078</v>
      </c>
      <c r="JW118" s="322"/>
      <c r="JX118" s="21" t="s">
        <v>19</v>
      </c>
      <c r="JY118" s="219">
        <v>102.99</v>
      </c>
      <c r="JZ118" s="168">
        <v>15.12790189789375</v>
      </c>
      <c r="KA118" s="219">
        <v>115.328</v>
      </c>
      <c r="KB118" s="168">
        <v>0.29373808514334598</v>
      </c>
      <c r="KC118" s="219">
        <v>89.683000000000007</v>
      </c>
      <c r="KD118" s="168">
        <v>27.214209065009442</v>
      </c>
      <c r="KE118" s="322"/>
      <c r="KF118" s="21" t="s">
        <v>19</v>
      </c>
      <c r="KG118" s="219">
        <v>77.427999999999997</v>
      </c>
      <c r="KH118" s="168">
        <v>7.0309492917160128</v>
      </c>
      <c r="KI118" s="219">
        <v>154.64599999999999</v>
      </c>
      <c r="KJ118" s="168">
        <v>11.804189872148086</v>
      </c>
      <c r="KK118" s="219">
        <v>120.107</v>
      </c>
      <c r="KL118" s="168">
        <v>5.1694611989955064</v>
      </c>
      <c r="KM118" s="322"/>
      <c r="KN118" s="21" t="s">
        <v>19</v>
      </c>
      <c r="KO118" s="219">
        <v>119.604</v>
      </c>
      <c r="KP118" s="168">
        <v>23.061397907682874</v>
      </c>
      <c r="KQ118" s="219">
        <v>111.607</v>
      </c>
      <c r="KR118" s="168">
        <v>10.796418579272697</v>
      </c>
      <c r="KS118" s="219">
        <v>95.986999999999995</v>
      </c>
      <c r="KT118" s="168">
        <v>3.7143996511681365</v>
      </c>
      <c r="KU118" s="322"/>
      <c r="KV118" s="21" t="s">
        <v>19</v>
      </c>
      <c r="KW118" s="219">
        <v>105.914</v>
      </c>
      <c r="KX118" s="168">
        <v>0.96133375332418325</v>
      </c>
      <c r="KY118" s="219">
        <v>114.777</v>
      </c>
      <c r="KZ118" s="168">
        <v>14.995577470265786</v>
      </c>
      <c r="LA118" s="219">
        <v>105.304</v>
      </c>
      <c r="LB118" s="168">
        <v>2.7760751291680208</v>
      </c>
      <c r="LC118" s="322"/>
      <c r="LD118" s="21" t="s">
        <v>19</v>
      </c>
      <c r="LE118" s="219">
        <v>101.72199999999999</v>
      </c>
      <c r="LF118" s="168">
        <v>12.901501118722791</v>
      </c>
      <c r="LG118" s="219">
        <v>97.284000000000006</v>
      </c>
      <c r="LH118" s="168">
        <v>10.813124602707049</v>
      </c>
      <c r="LI118" s="219">
        <v>94.308999999999997</v>
      </c>
      <c r="LJ118" s="168">
        <v>9.3344538540987685</v>
      </c>
      <c r="LK118" s="322"/>
      <c r="LL118" s="21" t="s">
        <v>19</v>
      </c>
      <c r="LM118" s="219">
        <v>109.259</v>
      </c>
      <c r="LN118" s="168">
        <v>10.813127982877191</v>
      </c>
      <c r="LO118" s="219">
        <v>117.8</v>
      </c>
      <c r="LP118" s="168">
        <v>10.812704194105166</v>
      </c>
      <c r="LQ118" s="219">
        <v>111.55</v>
      </c>
      <c r="LR118" s="168">
        <v>10.812425143503262</v>
      </c>
      <c r="LS118" s="322"/>
      <c r="LT118" s="21" t="s">
        <v>19</v>
      </c>
      <c r="LU118" s="219">
        <v>126.361</v>
      </c>
      <c r="LV118" s="168">
        <v>1.2502250173134399</v>
      </c>
      <c r="LW118" s="219">
        <v>136.066</v>
      </c>
      <c r="LX118" s="168">
        <v>9.3523818967043297</v>
      </c>
      <c r="LY118" s="219">
        <v>72.593999999999994</v>
      </c>
      <c r="LZ118" s="168">
        <v>-22.711533926150153</v>
      </c>
      <c r="MA118" s="322"/>
      <c r="MB118" s="21" t="s">
        <v>19</v>
      </c>
      <c r="MC118" s="219">
        <v>118.71</v>
      </c>
      <c r="MD118" s="168">
        <v>13.60195397866832</v>
      </c>
      <c r="ME118" s="219">
        <v>138.91399999999999</v>
      </c>
      <c r="MF118" s="168">
        <v>12.014801152547378</v>
      </c>
      <c r="MG118" s="219">
        <v>93.322999999999993</v>
      </c>
      <c r="MH118" s="168">
        <v>-4.795174473718518</v>
      </c>
      <c r="MI118" s="322"/>
      <c r="MJ118" s="21" t="s">
        <v>19</v>
      </c>
      <c r="MK118" s="219">
        <v>96.370999999999995</v>
      </c>
      <c r="ML118" s="168">
        <v>-3.8567000940513907</v>
      </c>
      <c r="MM118" s="219">
        <v>111.64809792104879</v>
      </c>
      <c r="MN118" s="168">
        <v>12.832874638866485</v>
      </c>
      <c r="MO118" s="219">
        <v>88.688999999999993</v>
      </c>
      <c r="MP118" s="168">
        <v>22.460143066636036</v>
      </c>
    </row>
    <row r="119" spans="1:354" ht="15" hidden="1" customHeight="1">
      <c r="A119" s="322"/>
      <c r="B119" s="21" t="s">
        <v>20</v>
      </c>
      <c r="C119" s="219">
        <v>96.48338353571377</v>
      </c>
      <c r="D119" s="168">
        <v>-0.35497852405680419</v>
      </c>
      <c r="E119" s="438">
        <v>95.483000000000004</v>
      </c>
      <c r="F119" s="168">
        <v>-1.2865060117207747</v>
      </c>
      <c r="G119" s="438">
        <v>97.429000000000002</v>
      </c>
      <c r="H119" s="168">
        <v>0.52375775810411085</v>
      </c>
      <c r="I119" s="322"/>
      <c r="J119" s="21" t="s">
        <v>20</v>
      </c>
      <c r="K119" s="219">
        <v>103.108</v>
      </c>
      <c r="L119" s="168">
        <v>-12.451667848523556</v>
      </c>
      <c r="M119" s="219">
        <v>116.408</v>
      </c>
      <c r="N119" s="168">
        <v>6.6956030934075699</v>
      </c>
      <c r="O119" s="219">
        <v>94.924000000000007</v>
      </c>
      <c r="P119" s="168">
        <v>-16.797904043694615</v>
      </c>
      <c r="Q119" s="322"/>
      <c r="R119" s="21" t="s">
        <v>20</v>
      </c>
      <c r="S119" s="219">
        <v>100.307</v>
      </c>
      <c r="T119" s="168">
        <v>-0.19558225295040188</v>
      </c>
      <c r="U119" s="219">
        <v>100.75700000000001</v>
      </c>
      <c r="V119" s="168">
        <v>-3.5771856999081137</v>
      </c>
      <c r="W119" s="219">
        <v>98.325999999999993</v>
      </c>
      <c r="X119" s="168">
        <v>-7.4753367472397514</v>
      </c>
      <c r="Y119" s="322"/>
      <c r="Z119" s="21" t="s">
        <v>20</v>
      </c>
      <c r="AA119" s="219">
        <v>110.027</v>
      </c>
      <c r="AB119" s="168">
        <v>5.1464463924490786</v>
      </c>
      <c r="AC119" s="219">
        <v>132.39400000000001</v>
      </c>
      <c r="AD119" s="168">
        <v>19.155989385694255</v>
      </c>
      <c r="AE119" s="219">
        <v>96.539000000000001</v>
      </c>
      <c r="AF119" s="168">
        <v>-5.9598433700663378</v>
      </c>
      <c r="AG119" s="322"/>
      <c r="AH119" s="21" t="s">
        <v>20</v>
      </c>
      <c r="AI119" s="219">
        <v>120.33499999999999</v>
      </c>
      <c r="AJ119" s="168">
        <v>17.629140880654305</v>
      </c>
      <c r="AK119" s="219">
        <v>115.636</v>
      </c>
      <c r="AL119" s="168">
        <v>1.9289811847077942</v>
      </c>
      <c r="AM119" s="219">
        <v>89.977999999999994</v>
      </c>
      <c r="AN119" s="168">
        <v>-11.390280891549736</v>
      </c>
      <c r="AO119" s="322"/>
      <c r="AP119" s="21" t="s">
        <v>20</v>
      </c>
      <c r="AQ119" s="219">
        <v>107.121</v>
      </c>
      <c r="AR119" s="168">
        <v>7.8531041671923134</v>
      </c>
      <c r="AS119" s="219">
        <v>98.754000000000005</v>
      </c>
      <c r="AT119" s="168">
        <v>-9.0956581397149421</v>
      </c>
      <c r="AU119" s="219">
        <v>96.224999999999994</v>
      </c>
      <c r="AV119" s="168">
        <v>-8.4101924783051203</v>
      </c>
      <c r="AW119" s="322"/>
      <c r="AX119" s="21" t="s">
        <v>20</v>
      </c>
      <c r="AY119" s="219">
        <v>115.46299999999999</v>
      </c>
      <c r="AZ119" s="168">
        <v>22.742867410404187</v>
      </c>
      <c r="BA119" s="219">
        <v>110.477</v>
      </c>
      <c r="BB119" s="168">
        <v>14.343179621272</v>
      </c>
      <c r="BC119" s="219">
        <v>132.27699999999999</v>
      </c>
      <c r="BD119" s="168">
        <v>29.652579084670748</v>
      </c>
      <c r="BE119" s="322"/>
      <c r="BF119" s="21" t="s">
        <v>20</v>
      </c>
      <c r="BG119" s="219">
        <v>80.174000000000007</v>
      </c>
      <c r="BH119" s="168">
        <v>-12.778128470427347</v>
      </c>
      <c r="BI119" s="219">
        <v>108.238</v>
      </c>
      <c r="BJ119" s="168">
        <v>1.8904770421867454</v>
      </c>
      <c r="BK119" s="219">
        <v>112.946</v>
      </c>
      <c r="BL119" s="168">
        <v>18.966531197582384</v>
      </c>
      <c r="BM119" s="322"/>
      <c r="BN119" s="21" t="s">
        <v>20</v>
      </c>
      <c r="BO119" s="219">
        <v>103.399</v>
      </c>
      <c r="BP119" s="168">
        <v>1.6210454349049996</v>
      </c>
      <c r="BQ119" s="433">
        <v>117.90804618724583</v>
      </c>
      <c r="BR119" s="168">
        <v>13.58990383873045</v>
      </c>
      <c r="BS119" s="219">
        <v>112.607</v>
      </c>
      <c r="BT119" s="168">
        <v>13.58969036508158</v>
      </c>
      <c r="BU119" s="322"/>
      <c r="BV119" s="21" t="s">
        <v>20</v>
      </c>
      <c r="BW119" s="219">
        <v>114.04300000000001</v>
      </c>
      <c r="BX119" s="168">
        <v>13.589857756228739</v>
      </c>
      <c r="BY119" s="219">
        <v>103.809</v>
      </c>
      <c r="BZ119" s="168">
        <v>2.5080188669212902</v>
      </c>
      <c r="CA119" s="219">
        <v>114.782</v>
      </c>
      <c r="CB119" s="168">
        <v>5.8521245484741655</v>
      </c>
      <c r="CC119" s="322"/>
      <c r="CD119" s="21" t="s">
        <v>20</v>
      </c>
      <c r="CE119" s="219">
        <v>105.333</v>
      </c>
      <c r="CF119" s="168">
        <v>5.8521238838836354</v>
      </c>
      <c r="CG119" s="219">
        <v>104.94</v>
      </c>
      <c r="CH119" s="168">
        <v>5.851968009883791</v>
      </c>
      <c r="CI119" s="219">
        <v>109.97199999999999</v>
      </c>
      <c r="CJ119" s="168">
        <v>7.1243222485314277</v>
      </c>
      <c r="CK119" s="322"/>
      <c r="CL119" s="21" t="s">
        <v>20</v>
      </c>
      <c r="CM119" s="219">
        <v>110.172</v>
      </c>
      <c r="CN119" s="168">
        <v>1.3477858773814688</v>
      </c>
      <c r="CO119" s="219">
        <v>92.322000000000003</v>
      </c>
      <c r="CP119" s="168">
        <v>5.7107703516762882</v>
      </c>
      <c r="CQ119" s="219">
        <v>90.61</v>
      </c>
      <c r="CR119" s="168">
        <v>5.7103978845530605</v>
      </c>
      <c r="CS119" s="322"/>
      <c r="CT119" s="21" t="s">
        <v>20</v>
      </c>
      <c r="CU119" s="219">
        <v>125.16500000000001</v>
      </c>
      <c r="CV119" s="168">
        <v>13.254707058905751</v>
      </c>
      <c r="CW119" s="219">
        <v>76.819999999999993</v>
      </c>
      <c r="CX119" s="168">
        <v>-23.947315148238729</v>
      </c>
      <c r="CY119" s="219">
        <v>115.19199999999999</v>
      </c>
      <c r="CZ119" s="168">
        <v>16.847715217314786</v>
      </c>
      <c r="DA119" s="322"/>
      <c r="DB119" s="21" t="s">
        <v>20</v>
      </c>
      <c r="DC119" s="219">
        <v>99.486999999999995</v>
      </c>
      <c r="DD119" s="168">
        <v>4.7328675203629729</v>
      </c>
      <c r="DE119" s="219">
        <v>129.416</v>
      </c>
      <c r="DF119" s="168">
        <v>35.255934870572787</v>
      </c>
      <c r="DG119" s="219">
        <v>102.40900000000001</v>
      </c>
      <c r="DH119" s="168">
        <v>0.95231985598962865</v>
      </c>
      <c r="DI119" s="322"/>
      <c r="DJ119" s="21" t="s">
        <v>20</v>
      </c>
      <c r="DK119" s="219">
        <v>106.63200000000001</v>
      </c>
      <c r="DL119" s="168">
        <v>0.9521567643693345</v>
      </c>
      <c r="DM119" s="219">
        <v>97.218999999999994</v>
      </c>
      <c r="DN119" s="168">
        <v>-11.148626256390401</v>
      </c>
      <c r="DO119" s="219">
        <v>166.05</v>
      </c>
      <c r="DP119" s="168">
        <v>4.3610437518699001</v>
      </c>
      <c r="DQ119" s="322"/>
      <c r="DR119" s="21" t="s">
        <v>20</v>
      </c>
      <c r="DS119" s="219">
        <v>108.33199999999999</v>
      </c>
      <c r="DT119" s="168">
        <v>0.95143841198948564</v>
      </c>
      <c r="DU119" s="219">
        <v>102.245</v>
      </c>
      <c r="DV119" s="168">
        <v>-3.5057617373688998</v>
      </c>
      <c r="DW119" s="219">
        <v>123.479</v>
      </c>
      <c r="DX119" s="168">
        <v>30.817523432721146</v>
      </c>
      <c r="DY119" s="322"/>
      <c r="DZ119" s="21" t="s">
        <v>20</v>
      </c>
      <c r="EA119" s="219">
        <v>98.055000000000007</v>
      </c>
      <c r="EB119" s="168">
        <v>3.6163026535472653</v>
      </c>
      <c r="EC119" s="219">
        <v>92.459000000000003</v>
      </c>
      <c r="ED119" s="168">
        <v>8.7596781345812076</v>
      </c>
      <c r="EE119" s="219">
        <v>112.776</v>
      </c>
      <c r="EF119" s="168">
        <v>8.7596374586595545</v>
      </c>
      <c r="EG119" s="322"/>
      <c r="EH119" s="21" t="s">
        <v>20</v>
      </c>
      <c r="EI119" s="219">
        <v>109.485</v>
      </c>
      <c r="EJ119" s="168">
        <v>8.7595252464359703</v>
      </c>
      <c r="EK119" s="219">
        <v>122.163</v>
      </c>
      <c r="EL119" s="168">
        <v>8.7602505674124984</v>
      </c>
      <c r="EM119" s="219">
        <v>110.48</v>
      </c>
      <c r="EN119" s="168">
        <v>8.760400716963602</v>
      </c>
      <c r="EO119" s="322"/>
      <c r="EP119" s="21" t="s">
        <v>20</v>
      </c>
      <c r="EQ119" s="219">
        <v>119.142</v>
      </c>
      <c r="ER119" s="168">
        <v>3.4882618320902594</v>
      </c>
      <c r="ES119" s="219">
        <v>91.988</v>
      </c>
      <c r="ET119" s="168">
        <v>3.4879604247975493</v>
      </c>
      <c r="EU119" s="219">
        <v>102.313</v>
      </c>
      <c r="EV119" s="168">
        <v>3.4881852183454782</v>
      </c>
      <c r="EW119" s="322"/>
      <c r="EX119" s="21" t="s">
        <v>20</v>
      </c>
      <c r="EY119" s="219">
        <v>134.459</v>
      </c>
      <c r="EZ119" s="168">
        <v>3.4880979838639377</v>
      </c>
      <c r="FA119" s="219">
        <v>109.77500000000001</v>
      </c>
      <c r="FB119" s="168">
        <v>3.4881418038191327</v>
      </c>
      <c r="FC119" s="219">
        <v>175.976</v>
      </c>
      <c r="FD119" s="168">
        <v>3.4876436169668068</v>
      </c>
      <c r="FE119" s="322"/>
      <c r="FF119" s="21" t="s">
        <v>20</v>
      </c>
      <c r="FG119" s="219">
        <v>105.233</v>
      </c>
      <c r="FH119" s="168">
        <v>3.4879432823849328</v>
      </c>
      <c r="FI119" s="219">
        <v>125.11499999999999</v>
      </c>
      <c r="FJ119" s="168">
        <v>3.2794913249641269</v>
      </c>
      <c r="FK119" s="219">
        <v>111.583</v>
      </c>
      <c r="FL119" s="168">
        <v>3.5788220907550397</v>
      </c>
      <c r="FM119" s="322"/>
      <c r="FN119" s="21" t="s">
        <v>20</v>
      </c>
      <c r="FO119" s="219">
        <v>98.98</v>
      </c>
      <c r="FP119" s="168">
        <v>-9.4111722904912938</v>
      </c>
      <c r="FQ119" s="219">
        <v>104.167</v>
      </c>
      <c r="FR119" s="168">
        <v>2.2937078732382332</v>
      </c>
      <c r="FS119" s="219">
        <v>113.389</v>
      </c>
      <c r="FT119" s="168">
        <v>-6.8238862755377312</v>
      </c>
      <c r="FU119" s="322"/>
      <c r="FV119" s="21" t="s">
        <v>20</v>
      </c>
      <c r="FW119" s="219">
        <v>117.753</v>
      </c>
      <c r="FX119" s="168">
        <v>8.7797154207930106</v>
      </c>
      <c r="FY119" s="219">
        <v>108.548</v>
      </c>
      <c r="FZ119" s="168">
        <v>2.3595425892417978</v>
      </c>
      <c r="GA119" s="219">
        <v>109.23099999999999</v>
      </c>
      <c r="GB119" s="168">
        <v>2.3587190644713871</v>
      </c>
      <c r="GC119" s="322"/>
      <c r="GD119" s="21" t="s">
        <v>20</v>
      </c>
      <c r="GE119" s="219">
        <v>107.595</v>
      </c>
      <c r="GF119" s="168">
        <v>2.3587526569838673</v>
      </c>
      <c r="GG119" s="219">
        <v>111.026</v>
      </c>
      <c r="GH119" s="168">
        <v>2.3594231385046527</v>
      </c>
      <c r="GI119" s="219">
        <v>100.82299999999999</v>
      </c>
      <c r="GJ119" s="168">
        <v>0.53971307157132742</v>
      </c>
      <c r="GK119" s="322"/>
      <c r="GL119" s="21" t="s">
        <v>20</v>
      </c>
      <c r="GM119" s="219">
        <v>106.75700000000001</v>
      </c>
      <c r="GN119" s="168">
        <v>2.3587810648265588</v>
      </c>
      <c r="GO119" s="219">
        <v>124.959</v>
      </c>
      <c r="GP119" s="168">
        <v>5.3421532855057308</v>
      </c>
      <c r="GQ119" s="219">
        <v>114.39</v>
      </c>
      <c r="GR119" s="168">
        <v>5.341884618475973</v>
      </c>
      <c r="GS119" s="322"/>
      <c r="GT119" s="21" t="s">
        <v>20</v>
      </c>
      <c r="GU119" s="219">
        <v>97.349000000000004</v>
      </c>
      <c r="GV119" s="168">
        <v>4.1723907545882213</v>
      </c>
      <c r="GW119" s="219">
        <v>98.206999999999994</v>
      </c>
      <c r="GX119" s="168">
        <v>5.9079454879965851</v>
      </c>
      <c r="GY119" s="219">
        <v>103.777</v>
      </c>
      <c r="GZ119" s="168">
        <v>4.1723572780021811</v>
      </c>
      <c r="HA119" s="322"/>
      <c r="HB119" s="21" t="s">
        <v>20</v>
      </c>
      <c r="HC119" s="219">
        <v>120.444</v>
      </c>
      <c r="HD119" s="168">
        <v>4.1727394095696297</v>
      </c>
      <c r="HE119" s="219">
        <v>103.961</v>
      </c>
      <c r="HF119" s="168">
        <v>4.1720652751770899</v>
      </c>
      <c r="HG119" s="219">
        <v>100.279</v>
      </c>
      <c r="HH119" s="168">
        <v>2.386483177816288</v>
      </c>
      <c r="HI119" s="322"/>
      <c r="HJ119" s="21" t="s">
        <v>20</v>
      </c>
      <c r="HK119" s="219">
        <v>114.56100000000001</v>
      </c>
      <c r="HL119" s="168">
        <v>6.1751197768905115</v>
      </c>
      <c r="HM119" s="219">
        <v>92.757999999999996</v>
      </c>
      <c r="HN119" s="168">
        <v>3.064883200390625</v>
      </c>
      <c r="HO119" s="219">
        <v>109.306</v>
      </c>
      <c r="HP119" s="168">
        <v>4.1722019395182599</v>
      </c>
      <c r="HQ119" s="322"/>
      <c r="HR119" s="21" t="s">
        <v>20</v>
      </c>
      <c r="HS119" s="219">
        <v>91.284999999999997</v>
      </c>
      <c r="HT119" s="168">
        <v>2.604121051558721</v>
      </c>
      <c r="HU119" s="219">
        <v>103.081</v>
      </c>
      <c r="HV119" s="168">
        <v>2.604296428473333</v>
      </c>
      <c r="HW119" s="219">
        <v>102.45699999999999</v>
      </c>
      <c r="HX119" s="168">
        <v>2.6044370204178193</v>
      </c>
      <c r="HY119" s="322"/>
      <c r="HZ119" s="21" t="s">
        <v>20</v>
      </c>
      <c r="IA119" s="219">
        <v>107.456</v>
      </c>
      <c r="IB119" s="168">
        <v>2.6038816808424627</v>
      </c>
      <c r="IC119" s="219">
        <v>112.55847766720733</v>
      </c>
      <c r="ID119" s="168">
        <v>-2.4331964676514133</v>
      </c>
      <c r="IE119" s="219">
        <v>106.498</v>
      </c>
      <c r="IF119" s="168">
        <v>-10.789573711252785</v>
      </c>
      <c r="IG119" s="322"/>
      <c r="IH119" s="21" t="s">
        <v>20</v>
      </c>
      <c r="II119" s="219">
        <v>107.33799999999999</v>
      </c>
      <c r="IJ119" s="168">
        <v>6.5855514539453992</v>
      </c>
      <c r="IK119" s="219">
        <v>105.735</v>
      </c>
      <c r="IL119" s="168">
        <v>9.3135061038874341</v>
      </c>
      <c r="IM119" s="219">
        <v>116.72199999999999</v>
      </c>
      <c r="IN119" s="168">
        <v>5.1263829103782541</v>
      </c>
      <c r="IO119" s="219">
        <v>92.795000000000002</v>
      </c>
      <c r="IP119" s="168">
        <v>5.1262261140973635</v>
      </c>
      <c r="IQ119" s="322"/>
      <c r="IR119" s="21" t="s">
        <v>20</v>
      </c>
      <c r="IS119" s="219">
        <v>109.688</v>
      </c>
      <c r="IT119" s="168">
        <v>5.1267080289262026</v>
      </c>
      <c r="IU119" s="219">
        <v>89.984999999999999</v>
      </c>
      <c r="IV119" s="168">
        <v>5.1264519459806195</v>
      </c>
      <c r="IW119" s="219">
        <v>104.876</v>
      </c>
      <c r="IX119" s="168">
        <v>5.1267957295582107</v>
      </c>
      <c r="IY119" s="322"/>
      <c r="IZ119" s="21" t="s">
        <v>20</v>
      </c>
      <c r="JA119" s="219">
        <v>101.43</v>
      </c>
      <c r="JB119" s="168">
        <v>5.126232800471044</v>
      </c>
      <c r="JC119" s="219">
        <v>105.464</v>
      </c>
      <c r="JD119" s="168">
        <v>9.1167529322944318</v>
      </c>
      <c r="JE119" s="219">
        <v>136.529</v>
      </c>
      <c r="JF119" s="168">
        <v>26.84650401524226</v>
      </c>
      <c r="JG119" s="322"/>
      <c r="JH119" s="21" t="s">
        <v>20</v>
      </c>
      <c r="JI119" s="219">
        <v>129.99</v>
      </c>
      <c r="JJ119" s="168">
        <v>16.088608811252982</v>
      </c>
      <c r="JK119" s="219">
        <v>124.788</v>
      </c>
      <c r="JL119" s="168">
        <v>2.7072491639702321</v>
      </c>
      <c r="JM119" s="219">
        <v>90.747</v>
      </c>
      <c r="JN119" s="168">
        <v>9.3892471399887398</v>
      </c>
      <c r="JO119" s="322"/>
      <c r="JP119" s="21" t="s">
        <v>20</v>
      </c>
      <c r="JQ119" s="219">
        <v>112.46</v>
      </c>
      <c r="JR119" s="168">
        <v>9.4317253340497871</v>
      </c>
      <c r="JS119" s="219">
        <v>92.225999999999999</v>
      </c>
      <c r="JT119" s="168">
        <v>1.8936563614252293</v>
      </c>
      <c r="JU119" s="219">
        <v>111.04</v>
      </c>
      <c r="JV119" s="168">
        <v>1.8940272817061583</v>
      </c>
      <c r="JW119" s="322"/>
      <c r="JX119" s="21" t="s">
        <v>20</v>
      </c>
      <c r="JY119" s="219">
        <v>118.871</v>
      </c>
      <c r="JZ119" s="168">
        <v>2.2399403877860067</v>
      </c>
      <c r="KA119" s="219">
        <v>133.00399999999999</v>
      </c>
      <c r="KB119" s="168">
        <v>-0.22407463331657596</v>
      </c>
      <c r="KC119" s="219">
        <v>133.36500000000001</v>
      </c>
      <c r="KD119" s="168">
        <v>13.349246924583142</v>
      </c>
      <c r="KE119" s="322"/>
      <c r="KF119" s="21" t="s">
        <v>20</v>
      </c>
      <c r="KG119" s="219">
        <v>87.248999999999995</v>
      </c>
      <c r="KH119" s="168">
        <v>2.2170619919549779</v>
      </c>
      <c r="KI119" s="219">
        <v>85.662000000000006</v>
      </c>
      <c r="KJ119" s="168">
        <v>0.10250033630703115</v>
      </c>
      <c r="KK119" s="219">
        <v>123.886</v>
      </c>
      <c r="KL119" s="168">
        <v>2.3406366435052348</v>
      </c>
      <c r="KM119" s="322"/>
      <c r="KN119" s="21" t="s">
        <v>20</v>
      </c>
      <c r="KO119" s="219">
        <v>121.87</v>
      </c>
      <c r="KP119" s="168">
        <v>-15.304015954432131</v>
      </c>
      <c r="KQ119" s="219">
        <v>112.91200000000001</v>
      </c>
      <c r="KR119" s="168">
        <v>12.751498158806982</v>
      </c>
      <c r="KS119" s="219">
        <v>109.898</v>
      </c>
      <c r="KT119" s="168">
        <v>4.1434575345749494</v>
      </c>
      <c r="KU119" s="322"/>
      <c r="KV119" s="21" t="s">
        <v>20</v>
      </c>
      <c r="KW119" s="219">
        <v>85.081000000000003</v>
      </c>
      <c r="KX119" s="168">
        <v>-4.9689965760849191</v>
      </c>
      <c r="KY119" s="219">
        <v>120.143</v>
      </c>
      <c r="KZ119" s="168">
        <v>16.575385260840392</v>
      </c>
      <c r="LA119" s="219">
        <v>106.053</v>
      </c>
      <c r="LB119" s="168">
        <v>-8.452544476871438</v>
      </c>
      <c r="LC119" s="322"/>
      <c r="LD119" s="21" t="s">
        <v>20</v>
      </c>
      <c r="LE119" s="219">
        <v>108.61199999999999</v>
      </c>
      <c r="LF119" s="168">
        <v>13.166528187645838</v>
      </c>
      <c r="LG119" s="219">
        <v>110.76600000000001</v>
      </c>
      <c r="LH119" s="168">
        <v>7.8891939738337129</v>
      </c>
      <c r="LI119" s="219">
        <v>93.379000000000005</v>
      </c>
      <c r="LJ119" s="168">
        <v>1.5772212068259108</v>
      </c>
      <c r="LK119" s="322"/>
      <c r="LL119" s="21" t="s">
        <v>20</v>
      </c>
      <c r="LM119" s="219">
        <v>89.213999999999999</v>
      </c>
      <c r="LN119" s="168">
        <v>7.8895726262023089</v>
      </c>
      <c r="LO119" s="219">
        <v>97.051000000000002</v>
      </c>
      <c r="LP119" s="168">
        <v>7.8888619545094372</v>
      </c>
      <c r="LQ119" s="219">
        <v>89.867999999999995</v>
      </c>
      <c r="LR119" s="168">
        <v>7.8894797250872841</v>
      </c>
      <c r="LS119" s="322"/>
      <c r="LT119" s="21" t="s">
        <v>20</v>
      </c>
      <c r="LU119" s="219">
        <v>112.5</v>
      </c>
      <c r="LV119" s="168">
        <v>0.74773224753559475</v>
      </c>
      <c r="LW119" s="219">
        <v>114.759</v>
      </c>
      <c r="LX119" s="168">
        <v>22.143291471065936</v>
      </c>
      <c r="LY119" s="219">
        <v>72.510999999999996</v>
      </c>
      <c r="LZ119" s="168">
        <v>-17.747393166438158</v>
      </c>
      <c r="MA119" s="322"/>
      <c r="MB119" s="21" t="s">
        <v>20</v>
      </c>
      <c r="MC119" s="219">
        <v>111.098</v>
      </c>
      <c r="MD119" s="168">
        <v>12.777952686609922</v>
      </c>
      <c r="ME119" s="219">
        <v>127.687</v>
      </c>
      <c r="MF119" s="168">
        <v>2.6541391675080064</v>
      </c>
      <c r="MG119" s="219">
        <v>113.07599999999999</v>
      </c>
      <c r="MH119" s="168">
        <v>-2.7688370978767409</v>
      </c>
      <c r="MI119" s="322"/>
      <c r="MJ119" s="21" t="s">
        <v>20</v>
      </c>
      <c r="MK119" s="219">
        <v>80.980999999999995</v>
      </c>
      <c r="ML119" s="168">
        <v>-0.92116544088301566</v>
      </c>
      <c r="MM119" s="219">
        <v>109.34404507360344</v>
      </c>
      <c r="MN119" s="168">
        <v>8.9468269898629273</v>
      </c>
      <c r="MO119" s="219">
        <v>93.191000000000003</v>
      </c>
      <c r="MP119" s="168">
        <v>14.874611829857159</v>
      </c>
    </row>
    <row r="120" spans="1:354" ht="15" hidden="1" customHeight="1">
      <c r="A120" s="322"/>
      <c r="B120" s="21" t="s">
        <v>21</v>
      </c>
      <c r="C120" s="219">
        <v>104.34729531033506</v>
      </c>
      <c r="D120" s="168">
        <v>4.2267636244786075</v>
      </c>
      <c r="E120" s="438">
        <v>101.706</v>
      </c>
      <c r="F120" s="168">
        <v>5.0343491234264377</v>
      </c>
      <c r="G120" s="438">
        <v>106.845</v>
      </c>
      <c r="H120" s="168">
        <v>3.5106050396818773</v>
      </c>
      <c r="I120" s="322"/>
      <c r="J120" s="21" t="s">
        <v>21</v>
      </c>
      <c r="K120" s="219">
        <v>100.86799999999999</v>
      </c>
      <c r="L120" s="168">
        <v>-17.649322276788922</v>
      </c>
      <c r="M120" s="219">
        <v>153.55199999999999</v>
      </c>
      <c r="N120" s="168">
        <v>38.075381622316911</v>
      </c>
      <c r="O120" s="219">
        <v>108.34399999999999</v>
      </c>
      <c r="P120" s="168">
        <v>-8.4180462645663141</v>
      </c>
      <c r="Q120" s="322"/>
      <c r="R120" s="21" t="s">
        <v>21</v>
      </c>
      <c r="S120" s="219">
        <v>109.012</v>
      </c>
      <c r="T120" s="168">
        <v>2.5484957486377624</v>
      </c>
      <c r="U120" s="219">
        <v>108.31</v>
      </c>
      <c r="V120" s="168">
        <v>-1.8452962194814404</v>
      </c>
      <c r="W120" s="219">
        <v>105.584</v>
      </c>
      <c r="X120" s="168">
        <v>4.2041265759685871</v>
      </c>
      <c r="Y120" s="322"/>
      <c r="Z120" s="21" t="s">
        <v>21</v>
      </c>
      <c r="AA120" s="219">
        <v>105.56100000000001</v>
      </c>
      <c r="AB120" s="168">
        <v>0.37904978439490833</v>
      </c>
      <c r="AC120" s="219">
        <v>123.852</v>
      </c>
      <c r="AD120" s="168">
        <v>12.865793536434779</v>
      </c>
      <c r="AE120" s="219">
        <v>100.04300000000001</v>
      </c>
      <c r="AF120" s="168">
        <v>-15.699163492278316</v>
      </c>
      <c r="AG120" s="322"/>
      <c r="AH120" s="21" t="s">
        <v>21</v>
      </c>
      <c r="AI120" s="219">
        <v>130.88800000000001</v>
      </c>
      <c r="AJ120" s="168">
        <v>18.503523036323884</v>
      </c>
      <c r="AK120" s="219">
        <v>120.58799999999999</v>
      </c>
      <c r="AL120" s="168">
        <v>4.6612761713620046</v>
      </c>
      <c r="AM120" s="219">
        <v>95.186999999999998</v>
      </c>
      <c r="AN120" s="168">
        <v>-21.279324781386606</v>
      </c>
      <c r="AO120" s="322"/>
      <c r="AP120" s="21" t="s">
        <v>21</v>
      </c>
      <c r="AQ120" s="219">
        <v>110.20699999999999</v>
      </c>
      <c r="AR120" s="168">
        <v>3.4766048001051928</v>
      </c>
      <c r="AS120" s="219">
        <v>101.762</v>
      </c>
      <c r="AT120" s="168">
        <v>2.8564260413744762</v>
      </c>
      <c r="AU120" s="219">
        <v>95.259</v>
      </c>
      <c r="AV120" s="168">
        <v>-6.4805542759242059</v>
      </c>
      <c r="AW120" s="322"/>
      <c r="AX120" s="21" t="s">
        <v>21</v>
      </c>
      <c r="AY120" s="219">
        <v>112.47199999999999</v>
      </c>
      <c r="AZ120" s="168">
        <v>-0.33457988033693198</v>
      </c>
      <c r="BA120" s="219">
        <v>127.238</v>
      </c>
      <c r="BB120" s="168">
        <v>21.905160702175337</v>
      </c>
      <c r="BC120" s="219">
        <v>139.66399999999999</v>
      </c>
      <c r="BD120" s="168">
        <v>30.461953789776771</v>
      </c>
      <c r="BE120" s="322"/>
      <c r="BF120" s="21" t="s">
        <v>21</v>
      </c>
      <c r="BG120" s="219">
        <v>88.855000000000004</v>
      </c>
      <c r="BH120" s="168">
        <v>-5.6635381310968427</v>
      </c>
      <c r="BI120" s="219">
        <v>107.58799999999999</v>
      </c>
      <c r="BJ120" s="168">
        <v>2.3704820455210864</v>
      </c>
      <c r="BK120" s="219">
        <v>130.148</v>
      </c>
      <c r="BL120" s="168">
        <v>11.591446996726091</v>
      </c>
      <c r="BM120" s="322"/>
      <c r="BN120" s="21" t="s">
        <v>21</v>
      </c>
      <c r="BO120" s="219">
        <v>90.427000000000007</v>
      </c>
      <c r="BP120" s="168">
        <v>-5.2994206902845349</v>
      </c>
      <c r="BQ120" s="433">
        <v>119.20666510536016</v>
      </c>
      <c r="BR120" s="168">
        <v>12.515528155762112</v>
      </c>
      <c r="BS120" s="219">
        <v>119.071</v>
      </c>
      <c r="BT120" s="168">
        <v>12.515538820697557</v>
      </c>
      <c r="BU120" s="322"/>
      <c r="BV120" s="21" t="s">
        <v>21</v>
      </c>
      <c r="BW120" s="219">
        <v>123.17400000000001</v>
      </c>
      <c r="BX120" s="168">
        <v>12.515347680563877</v>
      </c>
      <c r="BY120" s="219">
        <v>95.165000000000006</v>
      </c>
      <c r="BZ120" s="168">
        <v>-7.8900057131615142</v>
      </c>
      <c r="CA120" s="219">
        <v>111.227</v>
      </c>
      <c r="CB120" s="168">
        <v>6.2975818057310562</v>
      </c>
      <c r="CC120" s="322"/>
      <c r="CD120" s="21" t="s">
        <v>21</v>
      </c>
      <c r="CE120" s="219">
        <v>105.381</v>
      </c>
      <c r="CF120" s="168">
        <v>6.2983019736671793</v>
      </c>
      <c r="CG120" s="219">
        <v>112.785</v>
      </c>
      <c r="CH120" s="168">
        <v>6.2978348881138686</v>
      </c>
      <c r="CI120" s="219">
        <v>120.36199999999999</v>
      </c>
      <c r="CJ120" s="168">
        <v>4.6638112019187901</v>
      </c>
      <c r="CK120" s="322"/>
      <c r="CL120" s="21" t="s">
        <v>21</v>
      </c>
      <c r="CM120" s="219">
        <v>120.746</v>
      </c>
      <c r="CN120" s="168">
        <v>8.5578268645353432</v>
      </c>
      <c r="CO120" s="219">
        <v>87.138999999999996</v>
      </c>
      <c r="CP120" s="168">
        <v>1.2820234815336136</v>
      </c>
      <c r="CQ120" s="219">
        <v>81.656000000000006</v>
      </c>
      <c r="CR120" s="168">
        <v>1.28239920004998</v>
      </c>
      <c r="CS120" s="322"/>
      <c r="CT120" s="21" t="s">
        <v>21</v>
      </c>
      <c r="CU120" s="219">
        <v>120.64100000000001</v>
      </c>
      <c r="CV120" s="168">
        <v>5.1782267672197975</v>
      </c>
      <c r="CW120" s="219">
        <v>84.085999999999999</v>
      </c>
      <c r="CX120" s="168">
        <v>-18.647188060302796</v>
      </c>
      <c r="CY120" s="219">
        <v>109.96</v>
      </c>
      <c r="CZ120" s="168">
        <v>5.5867934003955639</v>
      </c>
      <c r="DA120" s="322"/>
      <c r="DB120" s="21" t="s">
        <v>21</v>
      </c>
      <c r="DC120" s="219">
        <v>127.13500000000001</v>
      </c>
      <c r="DD120" s="168">
        <v>17.772573562590452</v>
      </c>
      <c r="DE120" s="219">
        <v>173.02</v>
      </c>
      <c r="DF120" s="168">
        <v>78.005231422880058</v>
      </c>
      <c r="DG120" s="219">
        <v>98.962999999999994</v>
      </c>
      <c r="DH120" s="168">
        <v>0.15263185263142987</v>
      </c>
      <c r="DI120" s="322"/>
      <c r="DJ120" s="21" t="s">
        <v>21</v>
      </c>
      <c r="DK120" s="219">
        <v>107.21299999999999</v>
      </c>
      <c r="DL120" s="168">
        <v>0.15290227802680079</v>
      </c>
      <c r="DM120" s="219">
        <v>91.53</v>
      </c>
      <c r="DN120" s="168">
        <v>-10.808206322282672</v>
      </c>
      <c r="DO120" s="219">
        <v>88.076999999999998</v>
      </c>
      <c r="DP120" s="168">
        <v>6.1068909546823278</v>
      </c>
      <c r="DQ120" s="322"/>
      <c r="DR120" s="21" t="s">
        <v>21</v>
      </c>
      <c r="DS120" s="219">
        <v>110.586</v>
      </c>
      <c r="DT120" s="168">
        <v>0.15308618296914744</v>
      </c>
      <c r="DU120" s="219">
        <v>111.04300000000001</v>
      </c>
      <c r="DV120" s="168">
        <v>-1.5523697117664597</v>
      </c>
      <c r="DW120" s="219">
        <v>119.749</v>
      </c>
      <c r="DX120" s="168">
        <v>15.746745843343191</v>
      </c>
      <c r="DY120" s="322"/>
      <c r="DZ120" s="21" t="s">
        <v>21</v>
      </c>
      <c r="EA120" s="219">
        <v>108.71899999999999</v>
      </c>
      <c r="EB120" s="168">
        <v>2.101090141440892</v>
      </c>
      <c r="EC120" s="219">
        <v>128.88200000000001</v>
      </c>
      <c r="ED120" s="168">
        <v>8.9895671037024272</v>
      </c>
      <c r="EE120" s="219">
        <v>118.26600000000001</v>
      </c>
      <c r="EF120" s="168">
        <v>8.9891663945164311</v>
      </c>
      <c r="EG120" s="322"/>
      <c r="EH120" s="21" t="s">
        <v>21</v>
      </c>
      <c r="EI120" s="219">
        <v>132.78899999999999</v>
      </c>
      <c r="EJ120" s="168">
        <v>8.9897449110686978</v>
      </c>
      <c r="EK120" s="219">
        <v>126.58199999999999</v>
      </c>
      <c r="EL120" s="168">
        <v>8.9893920356859667</v>
      </c>
      <c r="EM120" s="219">
        <v>110.43600000000001</v>
      </c>
      <c r="EN120" s="168">
        <v>8.989958447322195</v>
      </c>
      <c r="EO120" s="322"/>
      <c r="EP120" s="21" t="s">
        <v>21</v>
      </c>
      <c r="EQ120" s="219">
        <v>119.983</v>
      </c>
      <c r="ER120" s="168">
        <v>1.1030251338821415</v>
      </c>
      <c r="ES120" s="219">
        <v>101.818</v>
      </c>
      <c r="ET120" s="168">
        <v>1.1033246664491401</v>
      </c>
      <c r="EU120" s="219">
        <v>108.583</v>
      </c>
      <c r="EV120" s="168">
        <v>1.1029685936018581</v>
      </c>
      <c r="EW120" s="322"/>
      <c r="EX120" s="21" t="s">
        <v>21</v>
      </c>
      <c r="EY120" s="219">
        <v>103.586</v>
      </c>
      <c r="EZ120" s="168">
        <v>1.1027319573193637</v>
      </c>
      <c r="FA120" s="219">
        <v>118.093</v>
      </c>
      <c r="FB120" s="168">
        <v>1.1032690176433704</v>
      </c>
      <c r="FC120" s="219">
        <v>99.352000000000004</v>
      </c>
      <c r="FD120" s="168">
        <v>1.102933544591437</v>
      </c>
      <c r="FE120" s="322"/>
      <c r="FF120" s="21" t="s">
        <v>21</v>
      </c>
      <c r="FG120" s="219">
        <v>105.452</v>
      </c>
      <c r="FH120" s="168">
        <v>1.1027949609270706</v>
      </c>
      <c r="FI120" s="219">
        <v>110.09699999999999</v>
      </c>
      <c r="FJ120" s="168">
        <v>5.1220660675146803</v>
      </c>
      <c r="FK120" s="219">
        <v>115.096</v>
      </c>
      <c r="FL120" s="168">
        <v>5.5382176508026504</v>
      </c>
      <c r="FM120" s="322"/>
      <c r="FN120" s="21" t="s">
        <v>21</v>
      </c>
      <c r="FO120" s="219">
        <v>96.477000000000004</v>
      </c>
      <c r="FP120" s="168">
        <v>-5.3330923843253402</v>
      </c>
      <c r="FQ120" s="219">
        <v>97.468000000000004</v>
      </c>
      <c r="FR120" s="168">
        <v>-6.0374733123169477</v>
      </c>
      <c r="FS120" s="219">
        <v>102.78400000000001</v>
      </c>
      <c r="FT120" s="168">
        <v>-1.4154236788579198</v>
      </c>
      <c r="FU120" s="322"/>
      <c r="FV120" s="21" t="s">
        <v>21</v>
      </c>
      <c r="FW120" s="219">
        <v>111.309</v>
      </c>
      <c r="FX120" s="168">
        <v>6.8235656672621445</v>
      </c>
      <c r="FY120" s="219">
        <v>120.41500000000001</v>
      </c>
      <c r="FZ120" s="168">
        <v>7.3653741890565811</v>
      </c>
      <c r="GA120" s="219">
        <v>110.64700000000001</v>
      </c>
      <c r="GB120" s="168">
        <v>7.3657639621629016</v>
      </c>
      <c r="GC120" s="322"/>
      <c r="GD120" s="21" t="s">
        <v>21</v>
      </c>
      <c r="GE120" s="219">
        <v>107.074</v>
      </c>
      <c r="GF120" s="168">
        <v>7.3652877829958356</v>
      </c>
      <c r="GG120" s="219">
        <v>110.21899999999999</v>
      </c>
      <c r="GH120" s="168">
        <v>7.3655848563715267</v>
      </c>
      <c r="GI120" s="219">
        <v>90.966999999999999</v>
      </c>
      <c r="GJ120" s="168">
        <v>10.826485141661422</v>
      </c>
      <c r="GK120" s="322"/>
      <c r="GL120" s="21" t="s">
        <v>21</v>
      </c>
      <c r="GM120" s="219">
        <v>113.65300000000001</v>
      </c>
      <c r="GN120" s="168">
        <v>7.3649509664755186</v>
      </c>
      <c r="GO120" s="219">
        <v>120.35899999999999</v>
      </c>
      <c r="GP120" s="168">
        <v>14.157764552954788</v>
      </c>
      <c r="GQ120" s="219">
        <v>124.682</v>
      </c>
      <c r="GR120" s="168">
        <v>14.157198435874747</v>
      </c>
      <c r="GS120" s="322"/>
      <c r="GT120" s="21" t="s">
        <v>21</v>
      </c>
      <c r="GU120" s="219">
        <v>94.477999999999994</v>
      </c>
      <c r="GV120" s="168">
        <v>2.4813400259893399</v>
      </c>
      <c r="GW120" s="219">
        <v>99.209000000000003</v>
      </c>
      <c r="GX120" s="168">
        <v>1.024295766569864</v>
      </c>
      <c r="GY120" s="219">
        <v>113.20399999999999</v>
      </c>
      <c r="GZ120" s="168">
        <v>2.4816452121529977</v>
      </c>
      <c r="HA120" s="322"/>
      <c r="HB120" s="21" t="s">
        <v>21</v>
      </c>
      <c r="HC120" s="219">
        <v>115.173</v>
      </c>
      <c r="HD120" s="168">
        <v>2.4817395309312076</v>
      </c>
      <c r="HE120" s="219">
        <v>113.973</v>
      </c>
      <c r="HF120" s="168">
        <v>2.4814762793120764</v>
      </c>
      <c r="HG120" s="219">
        <v>104.486</v>
      </c>
      <c r="HH120" s="168">
        <v>3.8963809027614786</v>
      </c>
      <c r="HI120" s="322"/>
      <c r="HJ120" s="21" t="s">
        <v>21</v>
      </c>
      <c r="HK120" s="219">
        <v>113.83499999999999</v>
      </c>
      <c r="HL120" s="168">
        <v>3.5316073911195076</v>
      </c>
      <c r="HM120" s="219">
        <v>102.541</v>
      </c>
      <c r="HN120" s="168">
        <v>8.2562334455477071</v>
      </c>
      <c r="HO120" s="219">
        <v>109.44499999999999</v>
      </c>
      <c r="HP120" s="168">
        <v>2.4820545229880224</v>
      </c>
      <c r="HQ120" s="322"/>
      <c r="HR120" s="21" t="s">
        <v>21</v>
      </c>
      <c r="HS120" s="219">
        <v>102.839</v>
      </c>
      <c r="HT120" s="168">
        <v>-0.28606782957044175</v>
      </c>
      <c r="HU120" s="219">
        <v>93.918999999999997</v>
      </c>
      <c r="HV120" s="168">
        <v>-0.28637338440601923</v>
      </c>
      <c r="HW120" s="219">
        <v>96.311999999999998</v>
      </c>
      <c r="HX120" s="168">
        <v>-0.28582600440623196</v>
      </c>
      <c r="HY120" s="322"/>
      <c r="HZ120" s="21" t="s">
        <v>21</v>
      </c>
      <c r="IA120" s="219">
        <v>91.629000000000005</v>
      </c>
      <c r="IB120" s="168">
        <v>-0.28638253872887276</v>
      </c>
      <c r="IC120" s="219">
        <v>115.90323103820238</v>
      </c>
      <c r="ID120" s="168">
        <v>3.6580539362084181</v>
      </c>
      <c r="IE120" s="219">
        <v>100.157</v>
      </c>
      <c r="IF120" s="168">
        <v>9.6226632665946852</v>
      </c>
      <c r="IG120" s="322"/>
      <c r="IH120" s="21" t="s">
        <v>21</v>
      </c>
      <c r="II120" s="219">
        <v>101.40600000000001</v>
      </c>
      <c r="IJ120" s="168">
        <v>-4.1956745401640063</v>
      </c>
      <c r="IK120" s="219">
        <v>89.846999999999994</v>
      </c>
      <c r="IL120" s="168">
        <v>4.4435551352077738</v>
      </c>
      <c r="IM120" s="219">
        <v>120.268</v>
      </c>
      <c r="IN120" s="168">
        <v>8.2514249887304629</v>
      </c>
      <c r="IO120" s="219">
        <v>92.635000000000005</v>
      </c>
      <c r="IP120" s="168">
        <v>8.2513048366044615</v>
      </c>
      <c r="IQ120" s="322"/>
      <c r="IR120" s="21" t="s">
        <v>21</v>
      </c>
      <c r="IS120" s="219">
        <v>111.55800000000001</v>
      </c>
      <c r="IT120" s="168">
        <v>8.2512894586961067</v>
      </c>
      <c r="IU120" s="219">
        <v>87.950999999999993</v>
      </c>
      <c r="IV120" s="168">
        <v>8.2516191776851997</v>
      </c>
      <c r="IW120" s="219">
        <v>107.02800000000001</v>
      </c>
      <c r="IX120" s="168">
        <v>8.2516574413924388</v>
      </c>
      <c r="IY120" s="322"/>
      <c r="IZ120" s="21" t="s">
        <v>21</v>
      </c>
      <c r="JA120" s="219">
        <v>107.441</v>
      </c>
      <c r="JB120" s="168">
        <v>8.2521080648850358</v>
      </c>
      <c r="JC120" s="219">
        <v>109.65</v>
      </c>
      <c r="JD120" s="168">
        <v>7.8505674797967799</v>
      </c>
      <c r="JE120" s="219">
        <v>134.13200000000001</v>
      </c>
      <c r="JF120" s="168">
        <v>21.87808632459587</v>
      </c>
      <c r="JG120" s="322"/>
      <c r="JH120" s="21" t="s">
        <v>21</v>
      </c>
      <c r="JI120" s="219">
        <v>112.905</v>
      </c>
      <c r="JJ120" s="168">
        <v>0.62696264849935801</v>
      </c>
      <c r="JK120" s="219">
        <v>130.078</v>
      </c>
      <c r="JL120" s="168">
        <v>26.686633225097239</v>
      </c>
      <c r="JM120" s="219">
        <v>118.717</v>
      </c>
      <c r="JN120" s="168">
        <v>13.672035376901604</v>
      </c>
      <c r="JO120" s="322"/>
      <c r="JP120" s="21" t="s">
        <v>21</v>
      </c>
      <c r="JQ120" s="219">
        <v>126.44799999999999</v>
      </c>
      <c r="JR120" s="168">
        <v>15.156776266465926</v>
      </c>
      <c r="JS120" s="219">
        <v>121.499</v>
      </c>
      <c r="JT120" s="168">
        <v>8.0645749860550211</v>
      </c>
      <c r="JU120" s="219">
        <v>114.57599999999999</v>
      </c>
      <c r="JV120" s="168">
        <v>8.0648837122540726</v>
      </c>
      <c r="JW120" s="322"/>
      <c r="JX120" s="21" t="s">
        <v>21</v>
      </c>
      <c r="JY120" s="219">
        <v>117.258</v>
      </c>
      <c r="JZ120" s="168">
        <v>9.7169613562336821</v>
      </c>
      <c r="KA120" s="219">
        <v>126.46899999999999</v>
      </c>
      <c r="KB120" s="168">
        <v>-9.2886422328790417</v>
      </c>
      <c r="KC120" s="219">
        <v>126.744</v>
      </c>
      <c r="KD120" s="168">
        <v>6.0210362819098435</v>
      </c>
      <c r="KE120" s="322"/>
      <c r="KF120" s="21" t="s">
        <v>21</v>
      </c>
      <c r="KG120" s="219">
        <v>73.221000000000004</v>
      </c>
      <c r="KH120" s="168">
        <v>-4.2355923979577597</v>
      </c>
      <c r="KI120" s="219">
        <v>98.12</v>
      </c>
      <c r="KJ120" s="168">
        <v>-5.9126234601356202</v>
      </c>
      <c r="KK120" s="219">
        <v>123.41500000000001</v>
      </c>
      <c r="KL120" s="168">
        <v>4.600257941788783</v>
      </c>
      <c r="KM120" s="322"/>
      <c r="KN120" s="21" t="s">
        <v>21</v>
      </c>
      <c r="KO120" s="219">
        <v>119.346</v>
      </c>
      <c r="KP120" s="168">
        <v>3.988023237104116</v>
      </c>
      <c r="KQ120" s="219">
        <v>101.42</v>
      </c>
      <c r="KR120" s="168">
        <v>-2.0860661658276598</v>
      </c>
      <c r="KS120" s="219">
        <v>105.875</v>
      </c>
      <c r="KT120" s="168">
        <v>7.5705126169435459</v>
      </c>
      <c r="KU120" s="322"/>
      <c r="KV120" s="21" t="s">
        <v>21</v>
      </c>
      <c r="KW120" s="219">
        <v>87.316999999999993</v>
      </c>
      <c r="KX120" s="168">
        <v>-6.8819338157225616</v>
      </c>
      <c r="KY120" s="219">
        <v>117.88</v>
      </c>
      <c r="KZ120" s="168">
        <v>17.453378254081088</v>
      </c>
      <c r="LA120" s="219">
        <v>111.215</v>
      </c>
      <c r="LB120" s="168">
        <v>-5.1776946256312044</v>
      </c>
      <c r="LC120" s="322"/>
      <c r="LD120" s="21" t="s">
        <v>21</v>
      </c>
      <c r="LE120" s="219">
        <v>109.636</v>
      </c>
      <c r="LF120" s="168">
        <v>21.755343362420305</v>
      </c>
      <c r="LG120" s="219">
        <v>95.415999999999997</v>
      </c>
      <c r="LH120" s="168">
        <v>11.075202062252586</v>
      </c>
      <c r="LI120" s="219">
        <v>94.754999999999995</v>
      </c>
      <c r="LJ120" s="168">
        <v>2.7753809424122977</v>
      </c>
      <c r="LK120" s="322"/>
      <c r="LL120" s="21" t="s">
        <v>21</v>
      </c>
      <c r="LM120" s="219">
        <v>81.320999999999998</v>
      </c>
      <c r="LN120" s="168">
        <v>11.075400591505982</v>
      </c>
      <c r="LO120" s="219">
        <v>93.736999999999995</v>
      </c>
      <c r="LP120" s="168">
        <v>11.075791824125119</v>
      </c>
      <c r="LQ120" s="219">
        <v>77.239999999999995</v>
      </c>
      <c r="LR120" s="168">
        <v>11.076187599772908</v>
      </c>
      <c r="LS120" s="322"/>
      <c r="LT120" s="21" t="s">
        <v>21</v>
      </c>
      <c r="LU120" s="219">
        <v>103.988</v>
      </c>
      <c r="LV120" s="168">
        <v>0.30079745597619478</v>
      </c>
      <c r="LW120" s="219">
        <v>111.336</v>
      </c>
      <c r="LX120" s="168">
        <v>18.168649558694995</v>
      </c>
      <c r="LY120" s="219">
        <v>85.168999999999997</v>
      </c>
      <c r="LZ120" s="168">
        <v>-20.889427844176339</v>
      </c>
      <c r="MA120" s="322"/>
      <c r="MB120" s="21" t="s">
        <v>21</v>
      </c>
      <c r="MC120" s="219">
        <v>118.788</v>
      </c>
      <c r="MD120" s="168">
        <v>21.523501913345228</v>
      </c>
      <c r="ME120" s="219">
        <v>69.042000000000002</v>
      </c>
      <c r="MF120" s="168">
        <v>-22.466770888623941</v>
      </c>
      <c r="MG120" s="219">
        <v>107.422</v>
      </c>
      <c r="MH120" s="168">
        <v>3.533388770102448</v>
      </c>
      <c r="MI120" s="322"/>
      <c r="MJ120" s="21" t="s">
        <v>21</v>
      </c>
      <c r="MK120" s="219">
        <v>93.768000000000001</v>
      </c>
      <c r="ML120" s="168">
        <v>-4.1882188395353666</v>
      </c>
      <c r="MM120" s="219">
        <v>113.80404237131414</v>
      </c>
      <c r="MN120" s="168">
        <v>5.3266500039464972</v>
      </c>
      <c r="MO120" s="219">
        <v>116.85299999999999</v>
      </c>
      <c r="MP120" s="168">
        <v>4.4444718668786862</v>
      </c>
    </row>
    <row r="121" spans="1:354" ht="15" hidden="1" customHeight="1">
      <c r="A121" s="322"/>
      <c r="B121" s="21" t="s">
        <v>22</v>
      </c>
      <c r="C121" s="219">
        <v>104.53285075740121</v>
      </c>
      <c r="D121" s="168">
        <v>5.8602597409898891</v>
      </c>
      <c r="E121" s="438">
        <v>100.685</v>
      </c>
      <c r="F121" s="168">
        <v>0.83925930120270209</v>
      </c>
      <c r="G121" s="438">
        <v>108.17100000000001</v>
      </c>
      <c r="H121" s="168">
        <v>10.711771419203984</v>
      </c>
      <c r="I121" s="322"/>
      <c r="J121" s="21" t="s">
        <v>22</v>
      </c>
      <c r="K121" s="219">
        <v>94.68</v>
      </c>
      <c r="L121" s="168">
        <v>-4.7265990388780068</v>
      </c>
      <c r="M121" s="219">
        <v>161.446</v>
      </c>
      <c r="N121" s="168">
        <v>61.213659800463859</v>
      </c>
      <c r="O121" s="219">
        <v>94.76</v>
      </c>
      <c r="P121" s="168">
        <v>-11.376336178206387</v>
      </c>
      <c r="Q121" s="322"/>
      <c r="R121" s="21" t="s">
        <v>22</v>
      </c>
      <c r="S121" s="219">
        <v>102.85</v>
      </c>
      <c r="T121" s="168">
        <v>8.3059665574661636</v>
      </c>
      <c r="U121" s="219">
        <v>109.75700000000001</v>
      </c>
      <c r="V121" s="168">
        <v>-1.7583061475495469</v>
      </c>
      <c r="W121" s="219">
        <v>101.807</v>
      </c>
      <c r="X121" s="168">
        <v>6.1875840776861821</v>
      </c>
      <c r="Y121" s="322"/>
      <c r="Z121" s="21" t="s">
        <v>22</v>
      </c>
      <c r="AA121" s="219">
        <v>109.816</v>
      </c>
      <c r="AB121" s="168">
        <v>5.7936542878552046</v>
      </c>
      <c r="AC121" s="219">
        <v>121.331</v>
      </c>
      <c r="AD121" s="168">
        <v>15.060838589953931</v>
      </c>
      <c r="AE121" s="219">
        <v>104.709</v>
      </c>
      <c r="AF121" s="168">
        <v>-9.6799356995042984</v>
      </c>
      <c r="AG121" s="322"/>
      <c r="AH121" s="21" t="s">
        <v>22</v>
      </c>
      <c r="AI121" s="219">
        <v>136.49600000000001</v>
      </c>
      <c r="AJ121" s="168">
        <v>19.707551288411196</v>
      </c>
      <c r="AK121" s="219">
        <v>115.749</v>
      </c>
      <c r="AL121" s="168">
        <v>1.7701789849690783</v>
      </c>
      <c r="AM121" s="219">
        <v>98.168999999999997</v>
      </c>
      <c r="AN121" s="168">
        <v>-13.217756197833964</v>
      </c>
      <c r="AO121" s="322"/>
      <c r="AP121" s="21" t="s">
        <v>22</v>
      </c>
      <c r="AQ121" s="219">
        <v>109.057</v>
      </c>
      <c r="AR121" s="168">
        <v>-1.894212385753292</v>
      </c>
      <c r="AS121" s="219">
        <v>88.126000000000005</v>
      </c>
      <c r="AT121" s="168">
        <v>5.3590902823531792</v>
      </c>
      <c r="AU121" s="219">
        <v>99.323999999999998</v>
      </c>
      <c r="AV121" s="168">
        <v>-5.1272472821944461</v>
      </c>
      <c r="AW121" s="322"/>
      <c r="AX121" s="21" t="s">
        <v>22</v>
      </c>
      <c r="AY121" s="219">
        <v>106.623</v>
      </c>
      <c r="AZ121" s="168">
        <v>-5.5432863128096699</v>
      </c>
      <c r="BA121" s="219">
        <v>106.40900000000001</v>
      </c>
      <c r="BB121" s="168">
        <v>10.658808614184807</v>
      </c>
      <c r="BC121" s="219">
        <v>134.386</v>
      </c>
      <c r="BD121" s="168">
        <v>17.505879147442855</v>
      </c>
      <c r="BE121" s="322"/>
      <c r="BF121" s="21" t="s">
        <v>22</v>
      </c>
      <c r="BG121" s="219">
        <v>98.831999999999994</v>
      </c>
      <c r="BH121" s="168">
        <v>-3.3832198328937864</v>
      </c>
      <c r="BI121" s="219">
        <v>108.036</v>
      </c>
      <c r="BJ121" s="168">
        <v>4.9768648471385717</v>
      </c>
      <c r="BK121" s="219">
        <v>127.85</v>
      </c>
      <c r="BL121" s="168">
        <v>5.9086394472710424</v>
      </c>
      <c r="BM121" s="322"/>
      <c r="BN121" s="21" t="s">
        <v>22</v>
      </c>
      <c r="BO121" s="219">
        <v>98.771000000000001</v>
      </c>
      <c r="BP121" s="168">
        <v>-7.3275352400978875</v>
      </c>
      <c r="BQ121" s="433">
        <v>120.53200801152914</v>
      </c>
      <c r="BR121" s="168">
        <v>9.9015260230428908</v>
      </c>
      <c r="BS121" s="219">
        <v>118.15300000000001</v>
      </c>
      <c r="BT121" s="168">
        <v>9.9017666836510756</v>
      </c>
      <c r="BU121" s="322"/>
      <c r="BV121" s="21" t="s">
        <v>22</v>
      </c>
      <c r="BW121" s="219">
        <v>115.724</v>
      </c>
      <c r="BX121" s="168">
        <v>9.9014466303579241</v>
      </c>
      <c r="BY121" s="219">
        <v>93.117000000000004</v>
      </c>
      <c r="BZ121" s="168">
        <v>3.4261562651381183</v>
      </c>
      <c r="CA121" s="219">
        <v>103.824</v>
      </c>
      <c r="CB121" s="168">
        <v>6.6117915507428222</v>
      </c>
      <c r="CC121" s="322"/>
      <c r="CD121" s="21" t="s">
        <v>22</v>
      </c>
      <c r="CE121" s="219">
        <v>126.367</v>
      </c>
      <c r="CF121" s="168">
        <v>6.6118213796880099</v>
      </c>
      <c r="CG121" s="219">
        <v>110.666</v>
      </c>
      <c r="CH121" s="168">
        <v>6.6116547343429062</v>
      </c>
      <c r="CI121" s="219">
        <v>116.386</v>
      </c>
      <c r="CJ121" s="168">
        <v>7.3781649793886572</v>
      </c>
      <c r="CK121" s="322"/>
      <c r="CL121" s="21" t="s">
        <v>22</v>
      </c>
      <c r="CM121" s="219">
        <v>130.52099999999999</v>
      </c>
      <c r="CN121" s="168">
        <v>5.8322995332383556</v>
      </c>
      <c r="CO121" s="219">
        <v>105.95699999999999</v>
      </c>
      <c r="CP121" s="168">
        <v>2.913758413510223</v>
      </c>
      <c r="CQ121" s="219">
        <v>91.730999999999995</v>
      </c>
      <c r="CR121" s="168">
        <v>2.9131250826280848</v>
      </c>
      <c r="CS121" s="322"/>
      <c r="CT121" s="21" t="s">
        <v>22</v>
      </c>
      <c r="CU121" s="219">
        <v>117.39700000000001</v>
      </c>
      <c r="CV121" s="168">
        <v>1.9955365074035427</v>
      </c>
      <c r="CW121" s="219">
        <v>91.152000000000001</v>
      </c>
      <c r="CX121" s="168">
        <v>-12.357948340666297</v>
      </c>
      <c r="CY121" s="219">
        <v>124.01900000000001</v>
      </c>
      <c r="CZ121" s="168">
        <v>26.293803132659392</v>
      </c>
      <c r="DA121" s="322"/>
      <c r="DB121" s="21" t="s">
        <v>22</v>
      </c>
      <c r="DC121" s="219">
        <v>107.002</v>
      </c>
      <c r="DD121" s="168">
        <v>6.29817065873209</v>
      </c>
      <c r="DE121" s="219">
        <v>173.43</v>
      </c>
      <c r="DF121" s="168">
        <v>77.376973661230437</v>
      </c>
      <c r="DG121" s="219">
        <v>99.320999999999998</v>
      </c>
      <c r="DH121" s="168">
        <v>2.8219488253165821</v>
      </c>
      <c r="DI121" s="322"/>
      <c r="DJ121" s="21" t="s">
        <v>22</v>
      </c>
      <c r="DK121" s="219">
        <v>111.39</v>
      </c>
      <c r="DL121" s="168">
        <v>2.8218821040049562</v>
      </c>
      <c r="DM121" s="219">
        <v>87.426000000000002</v>
      </c>
      <c r="DN121" s="168">
        <v>-12.755401665389854</v>
      </c>
      <c r="DO121" s="219">
        <v>126.232</v>
      </c>
      <c r="DP121" s="168">
        <v>11.813434551825907</v>
      </c>
      <c r="DQ121" s="322"/>
      <c r="DR121" s="21" t="s">
        <v>22</v>
      </c>
      <c r="DS121" s="219">
        <v>114.152</v>
      </c>
      <c r="DT121" s="168">
        <v>2.822413005496955</v>
      </c>
      <c r="DU121" s="219">
        <v>107.47799999999999</v>
      </c>
      <c r="DV121" s="168">
        <v>2.6517971810413599</v>
      </c>
      <c r="DW121" s="219">
        <v>122.521</v>
      </c>
      <c r="DX121" s="168">
        <v>30.668871093327738</v>
      </c>
      <c r="DY121" s="322"/>
      <c r="DZ121" s="21" t="s">
        <v>22</v>
      </c>
      <c r="EA121" s="219">
        <v>100.93899999999999</v>
      </c>
      <c r="EB121" s="168">
        <v>5.2624035179135404</v>
      </c>
      <c r="EC121" s="219">
        <v>125.69199999999999</v>
      </c>
      <c r="ED121" s="168">
        <v>10.255756705549771</v>
      </c>
      <c r="EE121" s="219">
        <v>93.616</v>
      </c>
      <c r="EF121" s="168">
        <v>10.256181901204897</v>
      </c>
      <c r="EG121" s="322"/>
      <c r="EH121" s="21" t="s">
        <v>22</v>
      </c>
      <c r="EI121" s="219">
        <v>106.02500000000001</v>
      </c>
      <c r="EJ121" s="168">
        <v>10.256288073710579</v>
      </c>
      <c r="EK121" s="219">
        <v>89.79</v>
      </c>
      <c r="EL121" s="168">
        <v>10.255823696436693</v>
      </c>
      <c r="EM121" s="219">
        <v>103.626</v>
      </c>
      <c r="EN121" s="168">
        <v>10.256418334117171</v>
      </c>
      <c r="EO121" s="322"/>
      <c r="EP121" s="21" t="s">
        <v>22</v>
      </c>
      <c r="EQ121" s="219">
        <v>95.694999999999993</v>
      </c>
      <c r="ER121" s="168">
        <v>6.863754635567048</v>
      </c>
      <c r="ES121" s="219">
        <v>101.968</v>
      </c>
      <c r="ET121" s="168">
        <v>6.8630364794551468</v>
      </c>
      <c r="EU121" s="219">
        <v>105.694</v>
      </c>
      <c r="EV121" s="168">
        <v>6.8636541450042756</v>
      </c>
      <c r="EW121" s="322"/>
      <c r="EX121" s="21" t="s">
        <v>22</v>
      </c>
      <c r="EY121" s="219">
        <v>89.742000000000004</v>
      </c>
      <c r="EZ121" s="168">
        <v>6.8631531416702103</v>
      </c>
      <c r="FA121" s="219">
        <v>81.063000000000002</v>
      </c>
      <c r="FB121" s="168">
        <v>6.8628262055908635</v>
      </c>
      <c r="FC121" s="219">
        <v>112.58</v>
      </c>
      <c r="FD121" s="168">
        <v>6.8629005884599792</v>
      </c>
      <c r="FE121" s="322"/>
      <c r="FF121" s="21" t="s">
        <v>22</v>
      </c>
      <c r="FG121" s="219">
        <v>107.238</v>
      </c>
      <c r="FH121" s="168">
        <v>6.8632978493636614</v>
      </c>
      <c r="FI121" s="219">
        <v>100.047</v>
      </c>
      <c r="FJ121" s="168">
        <v>9.5310822532278507</v>
      </c>
      <c r="FK121" s="219">
        <v>111.42</v>
      </c>
      <c r="FL121" s="168">
        <v>5.8876700965146256</v>
      </c>
      <c r="FM121" s="322"/>
      <c r="FN121" s="21" t="s">
        <v>22</v>
      </c>
      <c r="FO121" s="219">
        <v>97.013000000000005</v>
      </c>
      <c r="FP121" s="168">
        <v>0.11446535917933431</v>
      </c>
      <c r="FQ121" s="219">
        <v>102.473</v>
      </c>
      <c r="FR121" s="168">
        <v>-2.1208858523374658</v>
      </c>
      <c r="FS121" s="219">
        <v>105.15900000000001</v>
      </c>
      <c r="FT121" s="168">
        <v>-2.0784957444945888</v>
      </c>
      <c r="FU121" s="322"/>
      <c r="FV121" s="21" t="s">
        <v>22</v>
      </c>
      <c r="FW121" s="219">
        <v>108.54</v>
      </c>
      <c r="FX121" s="168">
        <v>10.537092252537732</v>
      </c>
      <c r="FY121" s="219">
        <v>110.961</v>
      </c>
      <c r="FZ121" s="168">
        <v>6.6038756048763219</v>
      </c>
      <c r="GA121" s="219">
        <v>111.74299999999999</v>
      </c>
      <c r="GB121" s="168">
        <v>6.6037299837349934</v>
      </c>
      <c r="GC121" s="322"/>
      <c r="GD121" s="21" t="s">
        <v>22</v>
      </c>
      <c r="GE121" s="219">
        <v>96.325999999999993</v>
      </c>
      <c r="GF121" s="168">
        <v>6.60439686721719</v>
      </c>
      <c r="GG121" s="219">
        <v>117.739</v>
      </c>
      <c r="GH121" s="168">
        <v>6.6038418213928622</v>
      </c>
      <c r="GI121" s="219">
        <v>106.852</v>
      </c>
      <c r="GJ121" s="168">
        <v>1.5615692395189598</v>
      </c>
      <c r="GK121" s="322"/>
      <c r="GL121" s="21" t="s">
        <v>22</v>
      </c>
      <c r="GM121" s="219">
        <v>116.107</v>
      </c>
      <c r="GN121" s="168">
        <v>6.6036427621966425</v>
      </c>
      <c r="GO121" s="219">
        <v>125.916</v>
      </c>
      <c r="GP121" s="168">
        <v>7.0693438271860458</v>
      </c>
      <c r="GQ121" s="219">
        <v>117.093</v>
      </c>
      <c r="GR121" s="168">
        <v>7.0690623884948707</v>
      </c>
      <c r="GS121" s="322"/>
      <c r="GT121" s="21" t="s">
        <v>22</v>
      </c>
      <c r="GU121" s="219">
        <v>95.084000000000003</v>
      </c>
      <c r="GV121" s="168">
        <v>4.2923566788277299</v>
      </c>
      <c r="GW121" s="219">
        <v>97.367999999999995</v>
      </c>
      <c r="GX121" s="168">
        <v>2.3300710213058835</v>
      </c>
      <c r="GY121" s="219">
        <v>111.592</v>
      </c>
      <c r="GZ121" s="168">
        <v>4.2927784039297876</v>
      </c>
      <c r="HA121" s="322"/>
      <c r="HB121" s="21" t="s">
        <v>22</v>
      </c>
      <c r="HC121" s="219">
        <v>109.794</v>
      </c>
      <c r="HD121" s="168">
        <v>4.2920346616200931</v>
      </c>
      <c r="HE121" s="219">
        <v>105.845</v>
      </c>
      <c r="HF121" s="168">
        <v>4.2927121974148292</v>
      </c>
      <c r="HG121" s="219">
        <v>102.193</v>
      </c>
      <c r="HH121" s="168">
        <v>2.5837458776381936</v>
      </c>
      <c r="HI121" s="322"/>
      <c r="HJ121" s="21" t="s">
        <v>22</v>
      </c>
      <c r="HK121" s="219">
        <v>117.979</v>
      </c>
      <c r="HL121" s="168">
        <v>4.2017193740415166</v>
      </c>
      <c r="HM121" s="219">
        <v>106.744</v>
      </c>
      <c r="HN121" s="168">
        <v>12.360539933323778</v>
      </c>
      <c r="HO121" s="219">
        <v>115.91500000000001</v>
      </c>
      <c r="HP121" s="168">
        <v>4.292666722703558</v>
      </c>
      <c r="HQ121" s="322"/>
      <c r="HR121" s="21" t="s">
        <v>22</v>
      </c>
      <c r="HS121" s="219">
        <v>130.44399999999999</v>
      </c>
      <c r="HT121" s="168">
        <v>12.314591273782312</v>
      </c>
      <c r="HU121" s="219">
        <v>87.415999999999997</v>
      </c>
      <c r="HV121" s="168">
        <v>12.314729753694763</v>
      </c>
      <c r="HW121" s="219">
        <v>112.402</v>
      </c>
      <c r="HX121" s="168">
        <v>12.313818207322129</v>
      </c>
      <c r="HY121" s="322"/>
      <c r="HZ121" s="21" t="s">
        <v>22</v>
      </c>
      <c r="IA121" s="219">
        <v>111.232</v>
      </c>
      <c r="IB121" s="168">
        <v>12.314113789574193</v>
      </c>
      <c r="IC121" s="219">
        <v>103.46226648016768</v>
      </c>
      <c r="ID121" s="168">
        <v>1.662966203308855</v>
      </c>
      <c r="IE121" s="219">
        <v>108.15</v>
      </c>
      <c r="IF121" s="168">
        <v>7.2436242476949104</v>
      </c>
      <c r="IG121" s="322"/>
      <c r="IH121" s="21" t="s">
        <v>22</v>
      </c>
      <c r="II121" s="219">
        <v>98.953000000000003</v>
      </c>
      <c r="IJ121" s="168">
        <v>-3.6635988624619245</v>
      </c>
      <c r="IK121" s="219">
        <v>97.641000000000005</v>
      </c>
      <c r="IL121" s="168">
        <v>8.9240619000628527</v>
      </c>
      <c r="IM121" s="219">
        <v>114.649</v>
      </c>
      <c r="IN121" s="168">
        <v>9.0012435852085702</v>
      </c>
      <c r="IO121" s="219">
        <v>94.662999999999997</v>
      </c>
      <c r="IP121" s="168">
        <v>9.0013722245670778</v>
      </c>
      <c r="IQ121" s="322"/>
      <c r="IR121" s="21" t="s">
        <v>22</v>
      </c>
      <c r="IS121" s="219">
        <v>112.059</v>
      </c>
      <c r="IT121" s="168">
        <v>9.001665950951022</v>
      </c>
      <c r="IU121" s="219">
        <v>93.429000000000002</v>
      </c>
      <c r="IV121" s="168">
        <v>9.0016095270119649</v>
      </c>
      <c r="IW121" s="219">
        <v>109.64100000000001</v>
      </c>
      <c r="IX121" s="168">
        <v>9.0014706739089689</v>
      </c>
      <c r="IY121" s="322"/>
      <c r="IZ121" s="21" t="s">
        <v>22</v>
      </c>
      <c r="JA121" s="219">
        <v>111.69199999999999</v>
      </c>
      <c r="JB121" s="168">
        <v>9.0010978630718768</v>
      </c>
      <c r="JC121" s="219">
        <v>112.86</v>
      </c>
      <c r="JD121" s="168">
        <v>11.690212437422616</v>
      </c>
      <c r="JE121" s="219">
        <v>109.81399999999999</v>
      </c>
      <c r="JF121" s="168">
        <v>10.177114024546128</v>
      </c>
      <c r="JG121" s="322"/>
      <c r="JH121" s="21" t="s">
        <v>22</v>
      </c>
      <c r="JI121" s="219">
        <v>119.965</v>
      </c>
      <c r="JJ121" s="168">
        <v>6.6793803245948311</v>
      </c>
      <c r="JK121" s="219">
        <v>126.676</v>
      </c>
      <c r="JL121" s="168">
        <v>9.3369438101782407</v>
      </c>
      <c r="JM121" s="219">
        <v>109.157</v>
      </c>
      <c r="JN121" s="168">
        <v>8.6535951239062001</v>
      </c>
      <c r="JO121" s="322"/>
      <c r="JP121" s="21" t="s">
        <v>22</v>
      </c>
      <c r="JQ121" s="219">
        <v>116.05200000000001</v>
      </c>
      <c r="JR121" s="168">
        <v>5.6293740171413589</v>
      </c>
      <c r="JS121" s="219">
        <v>94.26</v>
      </c>
      <c r="JT121" s="168">
        <v>14.109853435267652</v>
      </c>
      <c r="JU121" s="219">
        <v>107.002</v>
      </c>
      <c r="JV121" s="168">
        <v>14.11005730541261</v>
      </c>
      <c r="JW121" s="322"/>
      <c r="JX121" s="21" t="s">
        <v>22</v>
      </c>
      <c r="JY121" s="219">
        <v>92.302000000000007</v>
      </c>
      <c r="JZ121" s="168">
        <v>6.5369500291041334</v>
      </c>
      <c r="KA121" s="219">
        <v>126.893</v>
      </c>
      <c r="KB121" s="168">
        <v>4.2116059386537756</v>
      </c>
      <c r="KC121" s="219">
        <v>130.625</v>
      </c>
      <c r="KD121" s="168">
        <v>19.636854781602707</v>
      </c>
      <c r="KE121" s="322"/>
      <c r="KF121" s="21" t="s">
        <v>22</v>
      </c>
      <c r="KG121" s="219">
        <v>127.327</v>
      </c>
      <c r="KH121" s="168">
        <v>6.0789157249913472</v>
      </c>
      <c r="KI121" s="219">
        <v>78.447999999999993</v>
      </c>
      <c r="KJ121" s="168">
        <v>-1.5492307001301384</v>
      </c>
      <c r="KK121" s="219">
        <v>110.20399999999999</v>
      </c>
      <c r="KL121" s="168">
        <v>-9.7431988271356715</v>
      </c>
      <c r="KM121" s="322"/>
      <c r="KN121" s="21" t="s">
        <v>22</v>
      </c>
      <c r="KO121" s="219">
        <v>108.348</v>
      </c>
      <c r="KP121" s="168">
        <v>-28.26984393583777</v>
      </c>
      <c r="KQ121" s="219">
        <v>108.176</v>
      </c>
      <c r="KR121" s="168">
        <v>6.6253005691462761</v>
      </c>
      <c r="KS121" s="219">
        <v>95.334999999999994</v>
      </c>
      <c r="KT121" s="168">
        <v>-3.5350778659804831</v>
      </c>
      <c r="KU121" s="322"/>
      <c r="KV121" s="21" t="s">
        <v>22</v>
      </c>
      <c r="KW121" s="219">
        <v>110.71599999999999</v>
      </c>
      <c r="KX121" s="168">
        <v>4.6323056244904421</v>
      </c>
      <c r="KY121" s="219">
        <v>107.402</v>
      </c>
      <c r="KZ121" s="168">
        <v>16.015691063478201</v>
      </c>
      <c r="LA121" s="219">
        <v>98.266000000000005</v>
      </c>
      <c r="LB121" s="168">
        <v>12.500057514620977</v>
      </c>
      <c r="LC121" s="322"/>
      <c r="LD121" s="21" t="s">
        <v>22</v>
      </c>
      <c r="LE121" s="219">
        <v>186.47</v>
      </c>
      <c r="LF121" s="168">
        <v>34.410428964840833</v>
      </c>
      <c r="LG121" s="219">
        <v>98.736999999999995</v>
      </c>
      <c r="LH121" s="168">
        <v>11.624849655536011</v>
      </c>
      <c r="LI121" s="219">
        <v>98.069000000000003</v>
      </c>
      <c r="LJ121" s="168">
        <v>6.2479470717214269</v>
      </c>
      <c r="LK121" s="322"/>
      <c r="LL121" s="21" t="s">
        <v>22</v>
      </c>
      <c r="LM121" s="219">
        <v>87.290999999999997</v>
      </c>
      <c r="LN121" s="168">
        <v>11.625295843241034</v>
      </c>
      <c r="LO121" s="219">
        <v>85.718999999999994</v>
      </c>
      <c r="LP121" s="168">
        <v>11.625898157761455</v>
      </c>
      <c r="LQ121" s="219">
        <v>75.361999999999995</v>
      </c>
      <c r="LR121" s="168">
        <v>11.625103594687118</v>
      </c>
      <c r="LS121" s="322"/>
      <c r="LT121" s="21" t="s">
        <v>22</v>
      </c>
      <c r="LU121" s="219">
        <v>98.784999999999997</v>
      </c>
      <c r="LV121" s="168">
        <v>1.8942029324033456</v>
      </c>
      <c r="LW121" s="219">
        <v>106.76900000000001</v>
      </c>
      <c r="LX121" s="168">
        <v>11.558226620655446</v>
      </c>
      <c r="LY121" s="219">
        <v>73.962000000000003</v>
      </c>
      <c r="LZ121" s="168">
        <v>-24.387435409963103</v>
      </c>
      <c r="MA121" s="322"/>
      <c r="MB121" s="21" t="s">
        <v>22</v>
      </c>
      <c r="MC121" s="219">
        <v>118.39400000000001</v>
      </c>
      <c r="MD121" s="168">
        <v>31.067039431320012</v>
      </c>
      <c r="ME121" s="219">
        <v>82.043999999999997</v>
      </c>
      <c r="MF121" s="168">
        <v>-26.584653379609136</v>
      </c>
      <c r="MG121" s="219">
        <v>121.251</v>
      </c>
      <c r="MH121" s="168">
        <v>17.209678266296024</v>
      </c>
      <c r="MI121" s="322"/>
      <c r="MJ121" s="21" t="s">
        <v>22</v>
      </c>
      <c r="MK121" s="219">
        <v>90.370999999999995</v>
      </c>
      <c r="ML121" s="168">
        <v>-3.2927229173996579</v>
      </c>
      <c r="MM121" s="219">
        <v>119.3679844486272</v>
      </c>
      <c r="MN121" s="168">
        <v>12.333234964370504</v>
      </c>
      <c r="MO121" s="219">
        <v>112.426</v>
      </c>
      <c r="MP121" s="168">
        <v>5.8495109724571677</v>
      </c>
    </row>
    <row r="122" spans="1:354" ht="15" hidden="1" customHeight="1">
      <c r="A122" s="322"/>
      <c r="B122" s="21" t="s">
        <v>23</v>
      </c>
      <c r="C122" s="219">
        <v>111.82475347381951</v>
      </c>
      <c r="D122" s="168">
        <v>6.2064736313205628</v>
      </c>
      <c r="E122" s="438">
        <v>103.63800000000001</v>
      </c>
      <c r="F122" s="168">
        <v>-0.79036008330245977</v>
      </c>
      <c r="G122" s="438">
        <v>119.565</v>
      </c>
      <c r="H122" s="168">
        <v>12.721351283240011</v>
      </c>
      <c r="I122" s="322"/>
      <c r="J122" s="21" t="s">
        <v>23</v>
      </c>
      <c r="K122" s="219">
        <v>88.594999999999999</v>
      </c>
      <c r="L122" s="168">
        <v>5.3117323545448301</v>
      </c>
      <c r="M122" s="219">
        <v>121.575</v>
      </c>
      <c r="N122" s="168">
        <v>46.974259537587699</v>
      </c>
      <c r="O122" s="219">
        <v>84.284999999999997</v>
      </c>
      <c r="P122" s="168">
        <v>-9.8788138024723366</v>
      </c>
      <c r="Q122" s="322"/>
      <c r="R122" s="21" t="s">
        <v>23</v>
      </c>
      <c r="S122" s="219">
        <v>109.627</v>
      </c>
      <c r="T122" s="168">
        <v>5.6427004450487317</v>
      </c>
      <c r="U122" s="219">
        <v>107.358</v>
      </c>
      <c r="V122" s="168">
        <v>-1.1021514760073359</v>
      </c>
      <c r="W122" s="219">
        <v>102.929</v>
      </c>
      <c r="X122" s="168">
        <v>5.5784652568270161</v>
      </c>
      <c r="Y122" s="322"/>
      <c r="Z122" s="21" t="s">
        <v>23</v>
      </c>
      <c r="AA122" s="219">
        <v>105.61799999999999</v>
      </c>
      <c r="AB122" s="168">
        <v>0.24367551535307541</v>
      </c>
      <c r="AC122" s="219">
        <v>119.821</v>
      </c>
      <c r="AD122" s="168">
        <v>9.9448558609100104</v>
      </c>
      <c r="AE122" s="219">
        <v>107.71599999999999</v>
      </c>
      <c r="AF122" s="168">
        <v>-12.630683898921959</v>
      </c>
      <c r="AG122" s="322"/>
      <c r="AH122" s="21" t="s">
        <v>23</v>
      </c>
      <c r="AI122" s="219">
        <v>136.892</v>
      </c>
      <c r="AJ122" s="168">
        <v>16.475213263506006</v>
      </c>
      <c r="AK122" s="219">
        <v>117.26</v>
      </c>
      <c r="AL122" s="168">
        <v>1.1744459979797313</v>
      </c>
      <c r="AM122" s="219">
        <v>105.655</v>
      </c>
      <c r="AN122" s="168">
        <v>-17.274845902109874</v>
      </c>
      <c r="AO122" s="322"/>
      <c r="AP122" s="21" t="s">
        <v>23</v>
      </c>
      <c r="AQ122" s="219">
        <v>114.08199999999999</v>
      </c>
      <c r="AR122" s="168">
        <v>5.5716112127203132</v>
      </c>
      <c r="AS122" s="219">
        <v>105.541</v>
      </c>
      <c r="AT122" s="168">
        <v>3.7253961975948897</v>
      </c>
      <c r="AU122" s="219">
        <v>105.855</v>
      </c>
      <c r="AV122" s="168">
        <v>-6.2198330977076637</v>
      </c>
      <c r="AW122" s="322"/>
      <c r="AX122" s="21" t="s">
        <v>23</v>
      </c>
      <c r="AY122" s="219">
        <v>119.83</v>
      </c>
      <c r="AZ122" s="168">
        <v>0.2132711024549252</v>
      </c>
      <c r="BA122" s="219">
        <v>121.916</v>
      </c>
      <c r="BB122" s="168">
        <v>10.132082100615108</v>
      </c>
      <c r="BC122" s="219">
        <v>137.29599999999999</v>
      </c>
      <c r="BD122" s="168">
        <v>15.050375488865498</v>
      </c>
      <c r="BE122" s="322"/>
      <c r="BF122" s="21" t="s">
        <v>23</v>
      </c>
      <c r="BG122" s="219">
        <v>109.708</v>
      </c>
      <c r="BH122" s="168">
        <v>-10.055652490430759</v>
      </c>
      <c r="BI122" s="219">
        <v>112.312</v>
      </c>
      <c r="BJ122" s="168">
        <v>5.5028468996872135</v>
      </c>
      <c r="BK122" s="219">
        <v>126.46299999999999</v>
      </c>
      <c r="BL122" s="168">
        <v>2.8253548695812611</v>
      </c>
      <c r="BM122" s="322"/>
      <c r="BN122" s="21" t="s">
        <v>23</v>
      </c>
      <c r="BO122" s="219">
        <v>98.325000000000003</v>
      </c>
      <c r="BP122" s="168">
        <v>-4.0113403050624896</v>
      </c>
      <c r="BQ122" s="433">
        <v>125.22215394509847</v>
      </c>
      <c r="BR122" s="168">
        <v>9.5017073063993678</v>
      </c>
      <c r="BS122" s="219">
        <v>122.893</v>
      </c>
      <c r="BT122" s="168">
        <v>9.5010339527272833</v>
      </c>
      <c r="BU122" s="322"/>
      <c r="BV122" s="21" t="s">
        <v>23</v>
      </c>
      <c r="BW122" s="219">
        <v>119.378</v>
      </c>
      <c r="BX122" s="168">
        <v>9.501350112954583</v>
      </c>
      <c r="BY122" s="219">
        <v>96.947000000000003</v>
      </c>
      <c r="BZ122" s="168">
        <v>0.75443713056127137</v>
      </c>
      <c r="CA122" s="219">
        <v>93.165000000000006</v>
      </c>
      <c r="CB122" s="168">
        <v>4.7014690151068379</v>
      </c>
      <c r="CC122" s="322"/>
      <c r="CD122" s="21" t="s">
        <v>23</v>
      </c>
      <c r="CE122" s="219">
        <v>99.968000000000004</v>
      </c>
      <c r="CF122" s="168">
        <v>4.7019655859390213</v>
      </c>
      <c r="CG122" s="219">
        <v>107.991</v>
      </c>
      <c r="CH122" s="168">
        <v>4.7017167195789682</v>
      </c>
      <c r="CI122" s="219">
        <v>126.788</v>
      </c>
      <c r="CJ122" s="168">
        <v>7.2798615373495181</v>
      </c>
      <c r="CK122" s="322"/>
      <c r="CL122" s="21" t="s">
        <v>23</v>
      </c>
      <c r="CM122" s="219">
        <v>133.446</v>
      </c>
      <c r="CN122" s="168">
        <v>-0.97003185333186082</v>
      </c>
      <c r="CO122" s="219">
        <v>112.55200000000001</v>
      </c>
      <c r="CP122" s="168">
        <v>0.91090883210934237</v>
      </c>
      <c r="CQ122" s="219">
        <v>104.184</v>
      </c>
      <c r="CR122" s="168">
        <v>0.91063277031334167</v>
      </c>
      <c r="CS122" s="322"/>
      <c r="CT122" s="21" t="s">
        <v>23</v>
      </c>
      <c r="CU122" s="219">
        <v>118.54600000000001</v>
      </c>
      <c r="CV122" s="168">
        <v>1.5563193422773338</v>
      </c>
      <c r="CW122" s="219">
        <v>90.704999999999998</v>
      </c>
      <c r="CX122" s="168">
        <v>-5.6691481398539594</v>
      </c>
      <c r="CY122" s="219">
        <v>135.18100000000001</v>
      </c>
      <c r="CZ122" s="168">
        <v>16.480787135265885</v>
      </c>
      <c r="DA122" s="322"/>
      <c r="DB122" s="21" t="s">
        <v>23</v>
      </c>
      <c r="DC122" s="219">
        <v>108.979</v>
      </c>
      <c r="DD122" s="168">
        <v>2.3295941111181691</v>
      </c>
      <c r="DE122" s="219">
        <v>178.941</v>
      </c>
      <c r="DF122" s="168">
        <v>104.95778494728074</v>
      </c>
      <c r="DG122" s="219">
        <v>106.58499999999999</v>
      </c>
      <c r="DH122" s="168">
        <v>-0.27952531541382086</v>
      </c>
      <c r="DI122" s="322"/>
      <c r="DJ122" s="21" t="s">
        <v>23</v>
      </c>
      <c r="DK122" s="219">
        <v>109.73399999999999</v>
      </c>
      <c r="DL122" s="168">
        <v>-0.27886965745048542</v>
      </c>
      <c r="DM122" s="219">
        <v>82.192999999999998</v>
      </c>
      <c r="DN122" s="168">
        <v>-6.9066702713044634</v>
      </c>
      <c r="DO122" s="219">
        <v>130.536</v>
      </c>
      <c r="DP122" s="168">
        <v>12.005103921890708</v>
      </c>
      <c r="DQ122" s="322"/>
      <c r="DR122" s="21" t="s">
        <v>23</v>
      </c>
      <c r="DS122" s="219">
        <v>103.039</v>
      </c>
      <c r="DT122" s="168">
        <v>-0.27934011610200571</v>
      </c>
      <c r="DU122" s="219">
        <v>123.99</v>
      </c>
      <c r="DV122" s="168">
        <v>17.416226736289815</v>
      </c>
      <c r="DW122" s="219">
        <v>117.057</v>
      </c>
      <c r="DX122" s="168">
        <v>-13.386843301101536</v>
      </c>
      <c r="DY122" s="322"/>
      <c r="DZ122" s="21" t="s">
        <v>23</v>
      </c>
      <c r="EA122" s="219">
        <v>108.919</v>
      </c>
      <c r="EB122" s="168">
        <v>2.2575017727884017</v>
      </c>
      <c r="EC122" s="219">
        <v>97.816999999999993</v>
      </c>
      <c r="ED122" s="168">
        <v>6.0180139862777224</v>
      </c>
      <c r="EE122" s="219">
        <v>116.33799999999999</v>
      </c>
      <c r="EF122" s="168">
        <v>6.0174211160933311</v>
      </c>
      <c r="EG122" s="322"/>
      <c r="EH122" s="21" t="s">
        <v>23</v>
      </c>
      <c r="EI122" s="219">
        <v>103.46</v>
      </c>
      <c r="EJ122" s="168">
        <v>6.0179837139142478</v>
      </c>
      <c r="EK122" s="219">
        <v>91.180999999999997</v>
      </c>
      <c r="EL122" s="168">
        <v>6.0178228033067995</v>
      </c>
      <c r="EM122" s="219">
        <v>97.707999999999998</v>
      </c>
      <c r="EN122" s="168">
        <v>6.0173340440025953</v>
      </c>
      <c r="EO122" s="322"/>
      <c r="EP122" s="21" t="s">
        <v>23</v>
      </c>
      <c r="EQ122" s="219">
        <v>95.509</v>
      </c>
      <c r="ER122" s="168">
        <v>6.2788114890214501</v>
      </c>
      <c r="ES122" s="219">
        <v>96.603999999999999</v>
      </c>
      <c r="ET122" s="168">
        <v>6.2787397992430698</v>
      </c>
      <c r="EU122" s="219">
        <v>108.92400000000001</v>
      </c>
      <c r="EV122" s="168">
        <v>6.2785221494328596</v>
      </c>
      <c r="EW122" s="322"/>
      <c r="EX122" s="21" t="s">
        <v>23</v>
      </c>
      <c r="EY122" s="219">
        <v>88.3</v>
      </c>
      <c r="EZ122" s="168">
        <v>6.2789727187014535</v>
      </c>
      <c r="FA122" s="219">
        <v>99.528999999999996</v>
      </c>
      <c r="FB122" s="168">
        <v>6.2786130899242352</v>
      </c>
      <c r="FC122" s="219">
        <v>98.453999999999994</v>
      </c>
      <c r="FD122" s="168">
        <v>6.2786375113410742</v>
      </c>
      <c r="FE122" s="322"/>
      <c r="FF122" s="21" t="s">
        <v>23</v>
      </c>
      <c r="FG122" s="219">
        <v>105.399</v>
      </c>
      <c r="FH122" s="168">
        <v>6.2787777404157197</v>
      </c>
      <c r="FI122" s="219">
        <v>107.245</v>
      </c>
      <c r="FJ122" s="168">
        <v>3.9140089396106958</v>
      </c>
      <c r="FK122" s="219">
        <v>104.15600000000001</v>
      </c>
      <c r="FL122" s="168">
        <v>4.4904901722528905</v>
      </c>
      <c r="FM122" s="322"/>
      <c r="FN122" s="21" t="s">
        <v>23</v>
      </c>
      <c r="FO122" s="219">
        <v>98.29</v>
      </c>
      <c r="FP122" s="168">
        <v>11.760907637133371</v>
      </c>
      <c r="FQ122" s="219">
        <v>115.178</v>
      </c>
      <c r="FR122" s="168">
        <v>7.1717376139971378</v>
      </c>
      <c r="FS122" s="219">
        <v>95.046999999999997</v>
      </c>
      <c r="FT122" s="168">
        <v>-6.2567774416964426</v>
      </c>
      <c r="FU122" s="322"/>
      <c r="FV122" s="21" t="s">
        <v>23</v>
      </c>
      <c r="FW122" s="219">
        <v>101.151</v>
      </c>
      <c r="FX122" s="168">
        <v>4.6082381666120824</v>
      </c>
      <c r="FY122" s="219">
        <v>107.688</v>
      </c>
      <c r="FZ122" s="168">
        <v>3.5549689092253942</v>
      </c>
      <c r="GA122" s="219">
        <v>101.67700000000001</v>
      </c>
      <c r="GB122" s="168">
        <v>3.5547481833000774</v>
      </c>
      <c r="GC122" s="322"/>
      <c r="GD122" s="21" t="s">
        <v>23</v>
      </c>
      <c r="GE122" s="219">
        <v>96.831000000000003</v>
      </c>
      <c r="GF122" s="168">
        <v>3.555318761899116</v>
      </c>
      <c r="GG122" s="219">
        <v>109.905</v>
      </c>
      <c r="GH122" s="168">
        <v>3.5547814621241542</v>
      </c>
      <c r="GI122" s="219">
        <v>88.406000000000006</v>
      </c>
      <c r="GJ122" s="168">
        <v>2.9443243529318153</v>
      </c>
      <c r="GK122" s="322"/>
      <c r="GL122" s="21" t="s">
        <v>23</v>
      </c>
      <c r="GM122" s="219">
        <v>114.023</v>
      </c>
      <c r="GN122" s="168">
        <v>3.5550955960923716</v>
      </c>
      <c r="GO122" s="219">
        <v>129.429</v>
      </c>
      <c r="GP122" s="168">
        <v>7.0760887364255325</v>
      </c>
      <c r="GQ122" s="219">
        <v>120.669</v>
      </c>
      <c r="GR122" s="168">
        <v>7.0755670035718765</v>
      </c>
      <c r="GS122" s="322"/>
      <c r="GT122" s="21" t="s">
        <v>23</v>
      </c>
      <c r="GU122" s="219">
        <v>95.504999999999995</v>
      </c>
      <c r="GV122" s="168">
        <v>1.5276718972956189</v>
      </c>
      <c r="GW122" s="219">
        <v>103.986</v>
      </c>
      <c r="GX122" s="168">
        <v>0.63505998597106839</v>
      </c>
      <c r="GY122" s="219">
        <v>112.541</v>
      </c>
      <c r="GZ122" s="168">
        <v>1.5275461939835679</v>
      </c>
      <c r="HA122" s="322"/>
      <c r="HB122" s="21" t="s">
        <v>23</v>
      </c>
      <c r="HC122" s="219">
        <v>124.07899999999999</v>
      </c>
      <c r="HD122" s="168">
        <v>1.5273860942076567</v>
      </c>
      <c r="HE122" s="219">
        <v>110.76300000000001</v>
      </c>
      <c r="HF122" s="168">
        <v>1.5273561951226071</v>
      </c>
      <c r="HG122" s="219">
        <v>101.26900000000001</v>
      </c>
      <c r="HH122" s="168">
        <v>-1.5414271986912098</v>
      </c>
      <c r="HI122" s="322"/>
      <c r="HJ122" s="21" t="s">
        <v>23</v>
      </c>
      <c r="HK122" s="219">
        <v>116.846</v>
      </c>
      <c r="HL122" s="168">
        <v>2.3226449456260809</v>
      </c>
      <c r="HM122" s="219">
        <v>105.39400000000001</v>
      </c>
      <c r="HN122" s="168">
        <v>5.2557281125967847</v>
      </c>
      <c r="HO122" s="219">
        <v>114.351</v>
      </c>
      <c r="HP122" s="168">
        <v>1.5273342107816603</v>
      </c>
      <c r="HQ122" s="322"/>
      <c r="HR122" s="21" t="s">
        <v>23</v>
      </c>
      <c r="HS122" s="219">
        <v>128.149</v>
      </c>
      <c r="HT122" s="168">
        <v>9.5563381721031675</v>
      </c>
      <c r="HU122" s="219">
        <v>85.534000000000006</v>
      </c>
      <c r="HV122" s="168">
        <v>9.5567363264292453</v>
      </c>
      <c r="HW122" s="219">
        <v>97.331000000000003</v>
      </c>
      <c r="HX122" s="168">
        <v>9.5570891619300937</v>
      </c>
      <c r="HY122" s="322"/>
      <c r="HZ122" s="21" t="s">
        <v>23</v>
      </c>
      <c r="IA122" s="219">
        <v>111.544</v>
      </c>
      <c r="IB122" s="168">
        <v>9.5567348883584202</v>
      </c>
      <c r="IC122" s="219">
        <v>100.94632658540657</v>
      </c>
      <c r="ID122" s="168">
        <v>-1.9979635491901178</v>
      </c>
      <c r="IE122" s="219">
        <v>99.715000000000003</v>
      </c>
      <c r="IF122" s="168">
        <v>-5.9270351863010688</v>
      </c>
      <c r="IG122" s="322"/>
      <c r="IH122" s="21" t="s">
        <v>23</v>
      </c>
      <c r="II122" s="219">
        <v>101.931</v>
      </c>
      <c r="IJ122" s="168">
        <v>-9.5149413941111334</v>
      </c>
      <c r="IK122" s="219">
        <v>129.49199999999999</v>
      </c>
      <c r="IL122" s="168">
        <v>1.5008383457371366</v>
      </c>
      <c r="IM122" s="219">
        <v>113.93899999999999</v>
      </c>
      <c r="IN122" s="168">
        <v>4.7483510511106033</v>
      </c>
      <c r="IO122" s="219">
        <v>99.444000000000003</v>
      </c>
      <c r="IP122" s="168">
        <v>4.7481540348900211</v>
      </c>
      <c r="IQ122" s="322"/>
      <c r="IR122" s="21" t="s">
        <v>23</v>
      </c>
      <c r="IS122" s="219">
        <v>106.054</v>
      </c>
      <c r="IT122" s="168">
        <v>4.7481678017121851</v>
      </c>
      <c r="IU122" s="219">
        <v>82.064999999999998</v>
      </c>
      <c r="IV122" s="168">
        <v>4.74812806227105</v>
      </c>
      <c r="IW122" s="219">
        <v>113.276</v>
      </c>
      <c r="IX122" s="168">
        <v>4.7486672547101989</v>
      </c>
      <c r="IY122" s="322"/>
      <c r="IZ122" s="21" t="s">
        <v>23</v>
      </c>
      <c r="JA122" s="219">
        <v>105.601</v>
      </c>
      <c r="JB122" s="168">
        <v>4.7481655265583242</v>
      </c>
      <c r="JC122" s="219">
        <v>114.919</v>
      </c>
      <c r="JD122" s="168">
        <v>8.4038855256203533</v>
      </c>
      <c r="JE122" s="219">
        <v>127.895</v>
      </c>
      <c r="JF122" s="168">
        <v>13.079609276677857</v>
      </c>
      <c r="JG122" s="322"/>
      <c r="JH122" s="21" t="s">
        <v>23</v>
      </c>
      <c r="JI122" s="219">
        <v>126.268</v>
      </c>
      <c r="JJ122" s="168">
        <v>33.760040783584344</v>
      </c>
      <c r="JK122" s="219">
        <v>137.429</v>
      </c>
      <c r="JL122" s="168">
        <v>0.44800739686226621</v>
      </c>
      <c r="JM122" s="219">
        <v>108.03400000000001</v>
      </c>
      <c r="JN122" s="168">
        <v>10.47254331917469</v>
      </c>
      <c r="JO122" s="322"/>
      <c r="JP122" s="21" t="s">
        <v>23</v>
      </c>
      <c r="JQ122" s="219">
        <v>158.17099999999999</v>
      </c>
      <c r="JR122" s="168">
        <v>37.815825840015123</v>
      </c>
      <c r="JS122" s="219">
        <v>86.058999999999997</v>
      </c>
      <c r="JT122" s="168">
        <v>3.272886216476806</v>
      </c>
      <c r="JU122" s="219">
        <v>104.08199999999999</v>
      </c>
      <c r="JV122" s="168">
        <v>3.2721898838272239</v>
      </c>
      <c r="JW122" s="322"/>
      <c r="JX122" s="21" t="s">
        <v>23</v>
      </c>
      <c r="JY122" s="219">
        <v>107.80200000000001</v>
      </c>
      <c r="JZ122" s="168">
        <v>5.8636567411686258</v>
      </c>
      <c r="KA122" s="219">
        <v>97.918999999999997</v>
      </c>
      <c r="KB122" s="168">
        <v>-1.2803681202114774</v>
      </c>
      <c r="KC122" s="219">
        <v>118.273</v>
      </c>
      <c r="KD122" s="168">
        <v>23.58735212781356</v>
      </c>
      <c r="KE122" s="322"/>
      <c r="KF122" s="21" t="s">
        <v>23</v>
      </c>
      <c r="KG122" s="219">
        <v>104.727</v>
      </c>
      <c r="KH122" s="168">
        <v>7.1738319415080269</v>
      </c>
      <c r="KI122" s="219">
        <v>92.013999999999996</v>
      </c>
      <c r="KJ122" s="168">
        <v>-0.52289567930259295</v>
      </c>
      <c r="KK122" s="219">
        <v>86.701999999999998</v>
      </c>
      <c r="KL122" s="168">
        <v>-14.075780737000471</v>
      </c>
      <c r="KM122" s="322"/>
      <c r="KN122" s="21" t="s">
        <v>23</v>
      </c>
      <c r="KO122" s="219">
        <v>97.98</v>
      </c>
      <c r="KP122" s="168">
        <v>-0.17609362782870619</v>
      </c>
      <c r="KQ122" s="219">
        <v>111.873</v>
      </c>
      <c r="KR122" s="168">
        <v>6.2536485135697291</v>
      </c>
      <c r="KS122" s="219">
        <v>108.09699999999999</v>
      </c>
      <c r="KT122" s="168">
        <v>-2.6350981600371455</v>
      </c>
      <c r="KU122" s="322"/>
      <c r="KV122" s="21" t="s">
        <v>23</v>
      </c>
      <c r="KW122" s="219">
        <v>107.80800000000001</v>
      </c>
      <c r="KX122" s="168">
        <v>4.2531536351216914</v>
      </c>
      <c r="KY122" s="219">
        <v>112.527</v>
      </c>
      <c r="KZ122" s="168">
        <v>7.5776794384291719</v>
      </c>
      <c r="LA122" s="219">
        <v>122.254</v>
      </c>
      <c r="LB122" s="168">
        <v>14.838453275758525</v>
      </c>
      <c r="LC122" s="322"/>
      <c r="LD122" s="21" t="s">
        <v>23</v>
      </c>
      <c r="LE122" s="219">
        <v>132.52600000000001</v>
      </c>
      <c r="LF122" s="168">
        <v>29.975586199258828</v>
      </c>
      <c r="LG122" s="219">
        <v>102.77</v>
      </c>
      <c r="LH122" s="168">
        <v>9.9051950660571322</v>
      </c>
      <c r="LI122" s="219">
        <v>97.847999999999999</v>
      </c>
      <c r="LJ122" s="168">
        <v>4.8244280023592978</v>
      </c>
      <c r="LK122" s="322"/>
      <c r="LL122" s="21" t="s">
        <v>23</v>
      </c>
      <c r="LM122" s="219">
        <v>107.01600000000001</v>
      </c>
      <c r="LN122" s="168">
        <v>9.905761516286546</v>
      </c>
      <c r="LO122" s="219">
        <v>84.397999999999996</v>
      </c>
      <c r="LP122" s="168">
        <v>9.9056516375453754</v>
      </c>
      <c r="LQ122" s="219">
        <v>88.864000000000004</v>
      </c>
      <c r="LR122" s="168">
        <v>9.9052366020732734</v>
      </c>
      <c r="LS122" s="322"/>
      <c r="LT122" s="21" t="s">
        <v>23</v>
      </c>
      <c r="LU122" s="219">
        <v>103.105</v>
      </c>
      <c r="LV122" s="168">
        <v>0.18250627278442266</v>
      </c>
      <c r="LW122" s="219">
        <v>110.887</v>
      </c>
      <c r="LX122" s="168">
        <v>4.0655569064930859</v>
      </c>
      <c r="LY122" s="219">
        <v>82.105999999999995</v>
      </c>
      <c r="LZ122" s="168">
        <v>-14.432333649868013</v>
      </c>
      <c r="MA122" s="322"/>
      <c r="MB122" s="21" t="s">
        <v>23</v>
      </c>
      <c r="MC122" s="219">
        <v>118.53400000000001</v>
      </c>
      <c r="MD122" s="168">
        <v>21.364515214237215</v>
      </c>
      <c r="ME122" s="219">
        <v>105.13800000000001</v>
      </c>
      <c r="MF122" s="168">
        <v>-4.6221245913839937</v>
      </c>
      <c r="MG122" s="219">
        <v>113.102</v>
      </c>
      <c r="MH122" s="168">
        <v>-1.9239715546168696</v>
      </c>
      <c r="MI122" s="322"/>
      <c r="MJ122" s="21" t="s">
        <v>23</v>
      </c>
      <c r="MK122" s="219">
        <v>85.379000000000005</v>
      </c>
      <c r="ML122" s="168">
        <v>-10.843354786691236</v>
      </c>
      <c r="MM122" s="219">
        <v>125.40841624696083</v>
      </c>
      <c r="MN122" s="168">
        <v>10.839372481761814</v>
      </c>
      <c r="MO122" s="219">
        <v>107.438</v>
      </c>
      <c r="MP122" s="168">
        <v>-14.95925340522021</v>
      </c>
    </row>
    <row r="123" spans="1:354" s="440" customFormat="1" ht="15" hidden="1" customHeight="1">
      <c r="A123" s="258"/>
      <c r="B123" s="258"/>
      <c r="C123" s="219"/>
      <c r="D123" s="258"/>
      <c r="E123" s="341"/>
      <c r="F123" s="261"/>
      <c r="G123" s="341"/>
      <c r="H123" s="258"/>
      <c r="I123" s="258"/>
      <c r="J123" s="258"/>
      <c r="K123" s="219"/>
      <c r="L123" s="258"/>
      <c r="M123" s="219"/>
      <c r="N123" s="258"/>
      <c r="O123" s="219"/>
      <c r="P123" s="258"/>
      <c r="Q123" s="258"/>
      <c r="R123" s="258"/>
      <c r="S123" s="219"/>
      <c r="T123" s="258"/>
      <c r="U123" s="219"/>
      <c r="V123" s="258"/>
      <c r="W123" s="219"/>
      <c r="X123" s="258"/>
      <c r="Y123" s="258"/>
      <c r="Z123" s="258"/>
      <c r="AA123" s="219"/>
      <c r="AB123" s="258"/>
      <c r="AC123" s="219"/>
      <c r="AD123" s="258"/>
      <c r="AE123" s="219"/>
      <c r="AF123" s="258"/>
      <c r="AG123" s="258"/>
      <c r="AH123" s="258"/>
      <c r="AI123" s="219"/>
      <c r="AJ123" s="262"/>
      <c r="AK123" s="219"/>
      <c r="AL123" s="262"/>
      <c r="AM123" s="219"/>
      <c r="AN123" s="262"/>
      <c r="AO123" s="258"/>
      <c r="AP123" s="258"/>
      <c r="AQ123" s="219"/>
      <c r="AR123" s="262"/>
      <c r="AS123" s="219"/>
      <c r="AT123" s="262"/>
      <c r="AU123" s="219"/>
      <c r="AV123" s="262"/>
      <c r="AW123" s="258"/>
      <c r="AX123" s="258"/>
      <c r="AY123" s="219"/>
      <c r="AZ123" s="262"/>
      <c r="BA123" s="219"/>
      <c r="BB123" s="262"/>
      <c r="BC123" s="219"/>
      <c r="BD123" s="262"/>
      <c r="BE123" s="258"/>
      <c r="BF123" s="258"/>
      <c r="BG123" s="219"/>
      <c r="BH123" s="262"/>
      <c r="BI123" s="219"/>
      <c r="BJ123" s="262"/>
      <c r="BK123" s="219"/>
      <c r="BL123" s="262"/>
      <c r="BM123" s="258"/>
      <c r="BN123" s="258"/>
      <c r="BO123" s="219"/>
      <c r="BP123" s="262"/>
      <c r="BQ123" s="433"/>
      <c r="BR123" s="262"/>
      <c r="BS123" s="219"/>
      <c r="BT123" s="262"/>
      <c r="BU123" s="258"/>
      <c r="BV123" s="258"/>
      <c r="BW123" s="219"/>
      <c r="BX123" s="262"/>
      <c r="BY123" s="219"/>
      <c r="BZ123" s="262"/>
      <c r="CA123" s="219"/>
      <c r="CB123" s="262"/>
      <c r="CC123" s="258"/>
      <c r="CD123" s="258"/>
      <c r="CE123" s="219"/>
      <c r="CF123" s="262"/>
      <c r="CG123" s="219"/>
      <c r="CH123" s="262"/>
      <c r="CI123" s="219"/>
      <c r="CJ123" s="262"/>
      <c r="CK123" s="258"/>
      <c r="CL123" s="258"/>
      <c r="CM123" s="219"/>
      <c r="CN123" s="262"/>
      <c r="CO123" s="219"/>
      <c r="CP123" s="262"/>
      <c r="CQ123" s="219"/>
      <c r="CR123" s="262"/>
      <c r="CS123" s="258"/>
      <c r="CT123" s="258"/>
      <c r="CU123" s="219"/>
      <c r="CV123" s="262"/>
      <c r="CW123" s="219"/>
      <c r="CX123" s="262"/>
      <c r="CY123" s="219"/>
      <c r="CZ123" s="262"/>
      <c r="DA123" s="258"/>
      <c r="DB123" s="258"/>
      <c r="DC123" s="219"/>
      <c r="DD123" s="262"/>
      <c r="DE123" s="219"/>
      <c r="DF123" s="262"/>
      <c r="DG123" s="219"/>
      <c r="DH123" s="262"/>
      <c r="DI123" s="258"/>
      <c r="DJ123" s="258"/>
      <c r="DK123" s="219"/>
      <c r="DL123" s="262"/>
      <c r="DM123" s="219"/>
      <c r="DN123" s="262"/>
      <c r="DO123" s="219"/>
      <c r="DP123" s="262"/>
      <c r="DQ123" s="258"/>
      <c r="DR123" s="258"/>
      <c r="DS123" s="219"/>
      <c r="DT123" s="262"/>
      <c r="DU123" s="219"/>
      <c r="DV123" s="262"/>
      <c r="DW123" s="219"/>
      <c r="DX123" s="262"/>
      <c r="DY123" s="258"/>
      <c r="DZ123" s="258"/>
      <c r="EA123" s="219"/>
      <c r="EB123" s="262"/>
      <c r="EC123" s="219"/>
      <c r="ED123" s="262"/>
      <c r="EE123" s="219"/>
      <c r="EF123" s="262"/>
      <c r="EG123" s="258"/>
      <c r="EH123" s="258"/>
      <c r="EI123" s="219"/>
      <c r="EJ123" s="262"/>
      <c r="EK123" s="219"/>
      <c r="EL123" s="262"/>
      <c r="EM123" s="219"/>
      <c r="EN123" s="262"/>
      <c r="EO123" s="258"/>
      <c r="EP123" s="258"/>
      <c r="EQ123" s="219"/>
      <c r="ER123" s="262"/>
      <c r="ES123" s="219"/>
      <c r="ET123" s="262"/>
      <c r="EU123" s="219"/>
      <c r="EV123" s="262"/>
      <c r="EW123" s="258"/>
      <c r="EX123" s="258"/>
      <c r="EY123" s="219"/>
      <c r="EZ123" s="262"/>
      <c r="FA123" s="219"/>
      <c r="FB123" s="262"/>
      <c r="FC123" s="219"/>
      <c r="FD123" s="262"/>
      <c r="FE123" s="258"/>
      <c r="FF123" s="258"/>
      <c r="FG123" s="219"/>
      <c r="FH123" s="262"/>
      <c r="FI123" s="219"/>
      <c r="FJ123" s="262"/>
      <c r="FK123" s="219"/>
      <c r="FL123" s="262"/>
      <c r="FM123" s="258"/>
      <c r="FN123" s="258"/>
      <c r="FO123" s="219"/>
      <c r="FP123" s="262"/>
      <c r="FQ123" s="219"/>
      <c r="FR123" s="262"/>
      <c r="FS123" s="219"/>
      <c r="FT123" s="262"/>
      <c r="FU123" s="258"/>
      <c r="FV123" s="258"/>
      <c r="FW123" s="219"/>
      <c r="FX123" s="262"/>
      <c r="FY123" s="219"/>
      <c r="FZ123" s="262"/>
      <c r="GA123" s="219"/>
      <c r="GB123" s="262"/>
      <c r="GC123" s="258"/>
      <c r="GD123" s="258"/>
      <c r="GE123" s="219"/>
      <c r="GF123" s="262"/>
      <c r="GG123" s="219"/>
      <c r="GH123" s="262"/>
      <c r="GI123" s="219"/>
      <c r="GJ123" s="262"/>
      <c r="GK123" s="258"/>
      <c r="GL123" s="258"/>
      <c r="GM123" s="219"/>
      <c r="GN123" s="262"/>
      <c r="GO123" s="219"/>
      <c r="GP123" s="262"/>
      <c r="GQ123" s="219"/>
      <c r="GR123" s="262"/>
      <c r="GS123" s="258"/>
      <c r="GT123" s="258"/>
      <c r="GU123" s="219"/>
      <c r="GV123" s="262"/>
      <c r="GW123" s="219"/>
      <c r="GX123" s="262"/>
      <c r="GY123" s="219"/>
      <c r="GZ123" s="262"/>
      <c r="HA123" s="258"/>
      <c r="HB123" s="258"/>
      <c r="HC123" s="219"/>
      <c r="HD123" s="262"/>
      <c r="HE123" s="219"/>
      <c r="HF123" s="262"/>
      <c r="HG123" s="219"/>
      <c r="HH123" s="262"/>
      <c r="HI123" s="258"/>
      <c r="HJ123" s="258"/>
      <c r="HK123" s="219"/>
      <c r="HL123" s="262"/>
      <c r="HM123" s="219"/>
      <c r="HN123" s="262"/>
      <c r="HO123" s="219"/>
      <c r="HP123" s="262"/>
      <c r="HQ123" s="258"/>
      <c r="HR123" s="258"/>
      <c r="HS123" s="219"/>
      <c r="HT123" s="262"/>
      <c r="HU123" s="219"/>
      <c r="HV123" s="262"/>
      <c r="HW123" s="219"/>
      <c r="HX123" s="262"/>
      <c r="HY123" s="258"/>
      <c r="HZ123" s="258"/>
      <c r="IA123" s="219"/>
      <c r="IB123" s="262"/>
      <c r="IC123" s="219"/>
      <c r="ID123" s="262"/>
      <c r="IE123" s="219"/>
      <c r="IF123" s="262"/>
      <c r="IG123" s="262"/>
      <c r="IH123" s="262"/>
      <c r="II123" s="219"/>
      <c r="IJ123" s="262"/>
      <c r="IK123" s="219"/>
      <c r="IL123" s="262"/>
      <c r="IM123" s="219"/>
      <c r="IN123" s="262"/>
      <c r="IO123" s="219"/>
      <c r="IP123" s="258"/>
      <c r="IQ123" s="258"/>
      <c r="IR123" s="258"/>
      <c r="IS123" s="219"/>
      <c r="IT123" s="262"/>
      <c r="IU123" s="219"/>
      <c r="IV123" s="262"/>
      <c r="IW123" s="219"/>
      <c r="IX123" s="262"/>
      <c r="IY123" s="258"/>
      <c r="IZ123" s="258"/>
      <c r="JA123" s="219"/>
      <c r="JB123" s="262"/>
      <c r="JC123" s="219"/>
      <c r="JD123" s="262"/>
      <c r="JE123" s="219"/>
      <c r="JF123" s="262"/>
      <c r="JG123" s="258"/>
      <c r="JH123" s="258"/>
      <c r="JI123" s="219"/>
      <c r="JJ123" s="262"/>
      <c r="JK123" s="219"/>
      <c r="JL123" s="262"/>
      <c r="JM123" s="219"/>
      <c r="JN123" s="262"/>
      <c r="JO123" s="258"/>
      <c r="JP123" s="258"/>
      <c r="JQ123" s="219"/>
      <c r="JR123" s="262"/>
      <c r="JS123" s="219"/>
      <c r="JT123" s="262"/>
      <c r="JU123" s="219"/>
      <c r="JV123" s="262"/>
      <c r="JW123" s="258"/>
      <c r="JX123" s="258"/>
      <c r="JY123" s="219"/>
      <c r="JZ123" s="262"/>
      <c r="KA123" s="219"/>
      <c r="KB123" s="262"/>
      <c r="KC123" s="219"/>
      <c r="KD123" s="262"/>
      <c r="KE123" s="258"/>
      <c r="KF123" s="258"/>
      <c r="KG123" s="219"/>
      <c r="KH123" s="262"/>
      <c r="KI123" s="219"/>
      <c r="KJ123" s="262"/>
      <c r="KK123" s="219"/>
      <c r="KL123" s="262"/>
      <c r="KM123" s="258"/>
      <c r="KN123" s="258"/>
      <c r="KO123" s="219"/>
      <c r="KP123" s="262"/>
      <c r="KQ123" s="219"/>
      <c r="KR123" s="262"/>
      <c r="KS123" s="219"/>
      <c r="KT123" s="262"/>
      <c r="KU123" s="258"/>
      <c r="KV123" s="258"/>
      <c r="KW123" s="219"/>
      <c r="KX123" s="262"/>
      <c r="KY123" s="219"/>
      <c r="KZ123" s="262"/>
      <c r="LA123" s="219"/>
      <c r="LB123" s="262"/>
      <c r="LC123" s="258"/>
      <c r="LD123" s="258"/>
      <c r="LE123" s="219"/>
      <c r="LF123" s="262"/>
      <c r="LG123" s="219"/>
      <c r="LH123" s="262"/>
      <c r="LI123" s="219"/>
      <c r="LJ123" s="262"/>
      <c r="LK123" s="258"/>
      <c r="LL123" s="258"/>
      <c r="LM123" s="219"/>
      <c r="LN123" s="262"/>
      <c r="LO123" s="219"/>
      <c r="LP123" s="262"/>
      <c r="LQ123" s="219"/>
      <c r="LR123" s="262"/>
      <c r="LS123" s="258"/>
      <c r="LT123" s="258"/>
      <c r="LU123" s="219"/>
      <c r="LV123" s="262"/>
      <c r="LW123" s="219"/>
      <c r="LX123" s="262"/>
      <c r="LY123" s="219"/>
      <c r="LZ123" s="262"/>
      <c r="MA123" s="258"/>
      <c r="MB123" s="258"/>
      <c r="MC123" s="219"/>
      <c r="MD123" s="262"/>
      <c r="ME123" s="219"/>
      <c r="MF123" s="262"/>
      <c r="MG123" s="219"/>
      <c r="MH123" s="262"/>
      <c r="MI123" s="258"/>
      <c r="MJ123" s="258"/>
      <c r="MK123" s="219"/>
      <c r="ML123" s="262"/>
      <c r="MM123" s="219"/>
      <c r="MN123" s="262"/>
      <c r="MO123" s="219"/>
      <c r="MP123" s="262"/>
    </row>
    <row r="124" spans="1:354" ht="15" hidden="1" customHeight="1">
      <c r="A124" s="322">
        <v>2017</v>
      </c>
      <c r="B124" s="21" t="s">
        <v>12</v>
      </c>
      <c r="C124" s="219">
        <v>108.58412374732353</v>
      </c>
      <c r="D124" s="168">
        <v>1.549715422566905</v>
      </c>
      <c r="E124" s="438">
        <v>106.848</v>
      </c>
      <c r="F124" s="168">
        <v>1.5520600674808804</v>
      </c>
      <c r="G124" s="438">
        <v>110.22499999999999</v>
      </c>
      <c r="H124" s="168">
        <v>1.5468096475226929</v>
      </c>
      <c r="I124" s="322">
        <v>2017</v>
      </c>
      <c r="J124" s="21" t="s">
        <v>12</v>
      </c>
      <c r="K124" s="219">
        <v>76.760000000000005</v>
      </c>
      <c r="L124" s="168">
        <v>13.011774859360131</v>
      </c>
      <c r="M124" s="219">
        <v>95.626000000000005</v>
      </c>
      <c r="N124" s="168">
        <v>25.072894686094031</v>
      </c>
      <c r="O124" s="219">
        <v>76.242000000000004</v>
      </c>
      <c r="P124" s="168">
        <v>-1.2521508040012321</v>
      </c>
      <c r="Q124" s="322">
        <v>2017</v>
      </c>
      <c r="R124" s="21" t="s">
        <v>12</v>
      </c>
      <c r="S124" s="219">
        <v>113.43</v>
      </c>
      <c r="T124" s="168">
        <v>-10.869771165706695</v>
      </c>
      <c r="U124" s="219">
        <v>117.636</v>
      </c>
      <c r="V124" s="168">
        <v>3.0777931738136459</v>
      </c>
      <c r="W124" s="219">
        <v>98.93</v>
      </c>
      <c r="X124" s="168">
        <v>0.15193322139710119</v>
      </c>
      <c r="Y124" s="322">
        <v>2017</v>
      </c>
      <c r="Z124" s="21" t="s">
        <v>12</v>
      </c>
      <c r="AA124" s="219">
        <v>92.540999999999997</v>
      </c>
      <c r="AB124" s="168">
        <v>-14.981159769204609</v>
      </c>
      <c r="AC124" s="219">
        <v>131.33699999999999</v>
      </c>
      <c r="AD124" s="168">
        <v>23.045792095783369</v>
      </c>
      <c r="AE124" s="219">
        <v>102.893</v>
      </c>
      <c r="AF124" s="168">
        <v>-7.7513382660375498</v>
      </c>
      <c r="AG124" s="322">
        <v>2017</v>
      </c>
      <c r="AH124" s="21" t="s">
        <v>12</v>
      </c>
      <c r="AI124" s="219">
        <v>127.121</v>
      </c>
      <c r="AJ124" s="168">
        <v>19.976016891374513</v>
      </c>
      <c r="AK124" s="219">
        <v>122.194</v>
      </c>
      <c r="AL124" s="168">
        <v>6.8056816994415783</v>
      </c>
      <c r="AM124" s="219">
        <v>123.88</v>
      </c>
      <c r="AN124" s="168">
        <v>-10.028857631230395</v>
      </c>
      <c r="AO124" s="322">
        <v>2017</v>
      </c>
      <c r="AP124" s="21" t="s">
        <v>12</v>
      </c>
      <c r="AQ124" s="219">
        <v>111.652</v>
      </c>
      <c r="AR124" s="168">
        <v>5.3421183514021635</v>
      </c>
      <c r="AS124" s="219">
        <v>97.778000000000006</v>
      </c>
      <c r="AT124" s="168">
        <v>3.5793215573120278</v>
      </c>
      <c r="AU124" s="219">
        <v>106.827</v>
      </c>
      <c r="AV124" s="168">
        <v>1.8114865147319961</v>
      </c>
      <c r="AW124" s="322">
        <v>2017</v>
      </c>
      <c r="AX124" s="21" t="s">
        <v>12</v>
      </c>
      <c r="AY124" s="219">
        <v>98.926000000000002</v>
      </c>
      <c r="AZ124" s="168">
        <v>-16.396094877028276</v>
      </c>
      <c r="BA124" s="219">
        <v>119.898</v>
      </c>
      <c r="BB124" s="168">
        <v>11.12314538983523</v>
      </c>
      <c r="BC124" s="219">
        <v>128.50200000000001</v>
      </c>
      <c r="BD124" s="168">
        <v>23.222925828387076</v>
      </c>
      <c r="BE124" s="322">
        <v>2017</v>
      </c>
      <c r="BF124" s="21" t="s">
        <v>12</v>
      </c>
      <c r="BG124" s="219">
        <v>109.682</v>
      </c>
      <c r="BH124" s="168">
        <v>-12.954432299361031</v>
      </c>
      <c r="BI124" s="219">
        <v>102.084</v>
      </c>
      <c r="BJ124" s="168">
        <v>1.2054466738037064</v>
      </c>
      <c r="BK124" s="219">
        <v>136.58799999999999</v>
      </c>
      <c r="BL124" s="168">
        <v>6.2428349082356931</v>
      </c>
      <c r="BM124" s="322">
        <v>2017</v>
      </c>
      <c r="BN124" s="21" t="s">
        <v>12</v>
      </c>
      <c r="BO124" s="219">
        <v>116.023</v>
      </c>
      <c r="BP124" s="168">
        <v>3.829489241887245</v>
      </c>
      <c r="BQ124" s="433">
        <v>115.95375154010749</v>
      </c>
      <c r="BR124" s="168">
        <v>5.286972788667498</v>
      </c>
      <c r="BS124" s="219">
        <v>115.21599999999999</v>
      </c>
      <c r="BT124" s="168">
        <v>5.2865804439057769</v>
      </c>
      <c r="BU124" s="322">
        <v>2017</v>
      </c>
      <c r="BV124" s="21" t="s">
        <v>12</v>
      </c>
      <c r="BW124" s="219">
        <v>116.556</v>
      </c>
      <c r="BX124" s="168">
        <v>5.286533367997805</v>
      </c>
      <c r="BY124" s="219">
        <v>109.702</v>
      </c>
      <c r="BZ124" s="168">
        <v>2.653710612683625</v>
      </c>
      <c r="CA124" s="219">
        <v>79.98</v>
      </c>
      <c r="CB124" s="168">
        <v>4.6228122464079036</v>
      </c>
      <c r="CC124" s="322">
        <v>2017</v>
      </c>
      <c r="CD124" s="21" t="s">
        <v>12</v>
      </c>
      <c r="CE124" s="219">
        <v>104.95699999999999</v>
      </c>
      <c r="CF124" s="168">
        <v>4.6228941278398565</v>
      </c>
      <c r="CG124" s="219">
        <v>93.602000000000004</v>
      </c>
      <c r="CH124" s="168">
        <v>4.6223862890687712</v>
      </c>
      <c r="CI124" s="219">
        <v>107.803</v>
      </c>
      <c r="CJ124" s="168">
        <v>8.1205152396130416</v>
      </c>
      <c r="CK124" s="322">
        <v>2017</v>
      </c>
      <c r="CL124" s="21" t="s">
        <v>12</v>
      </c>
      <c r="CM124" s="219">
        <v>133.23099999999999</v>
      </c>
      <c r="CN124" s="168">
        <v>31.480017729630418</v>
      </c>
      <c r="CO124" s="219">
        <v>139.417</v>
      </c>
      <c r="CP124" s="168">
        <v>-0.67508211163840315</v>
      </c>
      <c r="CQ124" s="219">
        <v>112.31</v>
      </c>
      <c r="CR124" s="168">
        <v>-0.67510554212815066</v>
      </c>
      <c r="CS124" s="322">
        <v>2017</v>
      </c>
      <c r="CT124" s="21" t="s">
        <v>12</v>
      </c>
      <c r="CU124" s="219">
        <v>136.327</v>
      </c>
      <c r="CV124" s="168">
        <v>33.243588243704039</v>
      </c>
      <c r="CW124" s="219">
        <v>80.542000000000002</v>
      </c>
      <c r="CX124" s="168">
        <v>-13.416403520415315</v>
      </c>
      <c r="CY124" s="219">
        <v>108.145</v>
      </c>
      <c r="CZ124" s="168">
        <v>6.3797117524025708</v>
      </c>
      <c r="DA124" s="322">
        <v>2017</v>
      </c>
      <c r="DB124" s="21" t="s">
        <v>12</v>
      </c>
      <c r="DC124" s="219">
        <v>81.292000000000002</v>
      </c>
      <c r="DD124" s="168">
        <v>-33.197677237981708</v>
      </c>
      <c r="DE124" s="219">
        <v>184.31700000000001</v>
      </c>
      <c r="DF124" s="168">
        <v>97.202740990298395</v>
      </c>
      <c r="DG124" s="219">
        <v>117.714</v>
      </c>
      <c r="DH124" s="168">
        <v>3.8861499923305729</v>
      </c>
      <c r="DI124" s="322">
        <v>2017</v>
      </c>
      <c r="DJ124" s="21" t="s">
        <v>12</v>
      </c>
      <c r="DK124" s="219">
        <v>105.5</v>
      </c>
      <c r="DL124" s="168">
        <v>5.036109510862758</v>
      </c>
      <c r="DM124" s="219">
        <v>88.707999999999998</v>
      </c>
      <c r="DN124" s="168">
        <v>-11.813284230899129</v>
      </c>
      <c r="DO124" s="219">
        <v>122.533</v>
      </c>
      <c r="DP124" s="168">
        <v>4.6009475099098296</v>
      </c>
      <c r="DQ124" s="322">
        <v>2017</v>
      </c>
      <c r="DR124" s="21" t="s">
        <v>12</v>
      </c>
      <c r="DS124" s="219">
        <v>108.413</v>
      </c>
      <c r="DT124" s="168">
        <v>3.8862679211805187</v>
      </c>
      <c r="DU124" s="219">
        <v>107.369</v>
      </c>
      <c r="DV124" s="168">
        <v>9.0242113337776004</v>
      </c>
      <c r="DW124" s="219">
        <v>121.33799999999999</v>
      </c>
      <c r="DX124" s="168">
        <v>23.589057286096818</v>
      </c>
      <c r="DY124" s="322">
        <v>2017</v>
      </c>
      <c r="DZ124" s="21" t="s">
        <v>12</v>
      </c>
      <c r="EA124" s="219">
        <v>109.066</v>
      </c>
      <c r="EB124" s="168">
        <v>1.7604284586849843</v>
      </c>
      <c r="EC124" s="219">
        <v>87.629000000000005</v>
      </c>
      <c r="ED124" s="168">
        <v>1.8308490766004013</v>
      </c>
      <c r="EE124" s="219">
        <v>105.395</v>
      </c>
      <c r="EF124" s="168">
        <v>1.8300119667351282</v>
      </c>
      <c r="EG124" s="322">
        <v>2017</v>
      </c>
      <c r="EH124" s="21" t="s">
        <v>12</v>
      </c>
      <c r="EI124" s="219">
        <v>93.186999999999998</v>
      </c>
      <c r="EJ124" s="168">
        <v>1.8303952644535002</v>
      </c>
      <c r="EK124" s="219">
        <v>93.156999999999996</v>
      </c>
      <c r="EL124" s="168">
        <v>1.8306356149797551</v>
      </c>
      <c r="EM124" s="219">
        <v>109.715</v>
      </c>
      <c r="EN124" s="168">
        <v>1.8305934543622016</v>
      </c>
      <c r="EO124" s="322">
        <v>2017</v>
      </c>
      <c r="EP124" s="21" t="s">
        <v>12</v>
      </c>
      <c r="EQ124" s="219">
        <v>107.946</v>
      </c>
      <c r="ER124" s="168">
        <v>4.731502848034566</v>
      </c>
      <c r="ES124" s="219">
        <v>107.35599999999999</v>
      </c>
      <c r="ET124" s="168">
        <v>4.7314269616489213</v>
      </c>
      <c r="EU124" s="219">
        <v>112.581</v>
      </c>
      <c r="EV124" s="168">
        <v>4.7311624708991786</v>
      </c>
      <c r="EW124" s="322">
        <v>2017</v>
      </c>
      <c r="EX124" s="21" t="s">
        <v>12</v>
      </c>
      <c r="EY124" s="219">
        <v>124.181</v>
      </c>
      <c r="EZ124" s="168">
        <v>4.7311888854679296</v>
      </c>
      <c r="FA124" s="219">
        <v>108.54300000000001</v>
      </c>
      <c r="FB124" s="168">
        <v>4.7312704237681373</v>
      </c>
      <c r="FC124" s="219">
        <v>95.745000000000005</v>
      </c>
      <c r="FD124" s="168">
        <v>4.7316878812429621</v>
      </c>
      <c r="FE124" s="322">
        <v>2017</v>
      </c>
      <c r="FF124" s="21" t="s">
        <v>12</v>
      </c>
      <c r="FG124" s="219">
        <v>92.686999999999998</v>
      </c>
      <c r="FH124" s="168">
        <v>4.7319729400855124</v>
      </c>
      <c r="FI124" s="219">
        <v>82.44</v>
      </c>
      <c r="FJ124" s="168">
        <v>2.6161663853920345</v>
      </c>
      <c r="FK124" s="219">
        <v>97.352000000000004</v>
      </c>
      <c r="FL124" s="168">
        <v>2.7802233802840703</v>
      </c>
      <c r="FM124" s="322">
        <v>2017</v>
      </c>
      <c r="FN124" s="21" t="s">
        <v>12</v>
      </c>
      <c r="FO124" s="219">
        <v>100.401</v>
      </c>
      <c r="FP124" s="168">
        <v>2.9887773282508903</v>
      </c>
      <c r="FQ124" s="219">
        <v>111.134</v>
      </c>
      <c r="FR124" s="168">
        <v>6.6036810583342884</v>
      </c>
      <c r="FS124" s="219">
        <v>95.561999999999998</v>
      </c>
      <c r="FT124" s="168">
        <v>4.8089494095292764</v>
      </c>
      <c r="FU124" s="322">
        <v>2017</v>
      </c>
      <c r="FV124" s="21" t="s">
        <v>12</v>
      </c>
      <c r="FW124" s="219">
        <v>106.251</v>
      </c>
      <c r="FX124" s="168">
        <v>3.0038402515981204</v>
      </c>
      <c r="FY124" s="219">
        <v>103.752</v>
      </c>
      <c r="FZ124" s="168">
        <v>1.5414565133696527</v>
      </c>
      <c r="GA124" s="219">
        <v>103.881</v>
      </c>
      <c r="GB124" s="168">
        <v>1.5406828097231937</v>
      </c>
      <c r="GC124" s="322">
        <v>2017</v>
      </c>
      <c r="GD124" s="21" t="s">
        <v>12</v>
      </c>
      <c r="GE124" s="219">
        <v>109.346</v>
      </c>
      <c r="GF124" s="168">
        <v>1.5414375115554009</v>
      </c>
      <c r="GG124" s="219">
        <v>104.026</v>
      </c>
      <c r="GH124" s="168">
        <v>1.5407649916592874</v>
      </c>
      <c r="GI124" s="219">
        <v>92.153999999999996</v>
      </c>
      <c r="GJ124" s="168">
        <v>0.30424119144602457</v>
      </c>
      <c r="GK124" s="322">
        <v>2017</v>
      </c>
      <c r="GL124" s="21" t="s">
        <v>12</v>
      </c>
      <c r="GM124" s="219">
        <v>94.32</v>
      </c>
      <c r="GN124" s="168">
        <v>1.5408038092217424</v>
      </c>
      <c r="GO124" s="219">
        <v>108.45399999999999</v>
      </c>
      <c r="GP124" s="168">
        <v>1.8071787812877176</v>
      </c>
      <c r="GQ124" s="219">
        <v>109.646</v>
      </c>
      <c r="GR124" s="168">
        <v>1.80723434063583</v>
      </c>
      <c r="GS124" s="322">
        <v>2017</v>
      </c>
      <c r="GT124" s="21" t="s">
        <v>12</v>
      </c>
      <c r="GU124" s="219">
        <v>124.568</v>
      </c>
      <c r="GV124" s="168">
        <v>2.3928930061575926</v>
      </c>
      <c r="GW124" s="219">
        <v>103.61199999999999</v>
      </c>
      <c r="GX124" s="168">
        <v>-0.73425980470477725</v>
      </c>
      <c r="GY124" s="219">
        <v>98.632000000000005</v>
      </c>
      <c r="GZ124" s="168">
        <v>2.3929131032593602</v>
      </c>
      <c r="HA124" s="322">
        <v>2017</v>
      </c>
      <c r="HB124" s="21" t="s">
        <v>12</v>
      </c>
      <c r="HC124" s="219">
        <v>98.545000000000002</v>
      </c>
      <c r="HD124" s="168">
        <v>2.3929210566557799</v>
      </c>
      <c r="HE124" s="219">
        <v>106.95</v>
      </c>
      <c r="HF124" s="168">
        <v>2.392905313360032</v>
      </c>
      <c r="HG124" s="219">
        <v>96.528000000000006</v>
      </c>
      <c r="HH124" s="168">
        <v>0.24745845569707114</v>
      </c>
      <c r="HI124" s="322">
        <v>2017</v>
      </c>
      <c r="HJ124" s="21" t="s">
        <v>12</v>
      </c>
      <c r="HK124" s="219">
        <v>88.153999999999996</v>
      </c>
      <c r="HL124" s="168">
        <v>-0.12381899030269494</v>
      </c>
      <c r="HM124" s="219">
        <v>124.571</v>
      </c>
      <c r="HN124" s="168">
        <v>7.6697226042553837</v>
      </c>
      <c r="HO124" s="219">
        <v>93.319000000000003</v>
      </c>
      <c r="HP124" s="168">
        <v>2.3929196160019472</v>
      </c>
      <c r="HQ124" s="322">
        <v>2017</v>
      </c>
      <c r="HR124" s="21" t="s">
        <v>12</v>
      </c>
      <c r="HS124" s="219">
        <v>105.10899999999999</v>
      </c>
      <c r="HT124" s="168">
        <v>7.6982801972450261</v>
      </c>
      <c r="HU124" s="219">
        <v>98.652000000000001</v>
      </c>
      <c r="HV124" s="168">
        <v>7.6982050581515722</v>
      </c>
      <c r="HW124" s="219">
        <v>90.153999999999996</v>
      </c>
      <c r="HX124" s="168">
        <v>7.6982514693366966</v>
      </c>
      <c r="HY124" s="322">
        <v>2017</v>
      </c>
      <c r="HZ124" s="21" t="s">
        <v>12</v>
      </c>
      <c r="IA124" s="219">
        <v>104.11799999999999</v>
      </c>
      <c r="IB124" s="168">
        <v>7.6987343202340242</v>
      </c>
      <c r="IC124" s="219">
        <v>94.059170107125709</v>
      </c>
      <c r="ID124" s="168">
        <v>-1.2428394334335451</v>
      </c>
      <c r="IE124" s="219">
        <v>95.376999999999995</v>
      </c>
      <c r="IF124" s="168">
        <v>4.3711443641309984</v>
      </c>
      <c r="IG124" s="322">
        <v>2017</v>
      </c>
      <c r="IH124" s="21" t="s">
        <v>12</v>
      </c>
      <c r="II124" s="219">
        <v>94.49</v>
      </c>
      <c r="IJ124" s="168">
        <v>-2.1502301546768194</v>
      </c>
      <c r="IK124" s="219">
        <v>88.134</v>
      </c>
      <c r="IL124" s="168">
        <v>-1.9524640953726902</v>
      </c>
      <c r="IM124" s="219">
        <v>88.753</v>
      </c>
      <c r="IN124" s="168">
        <v>4.7996872660353205</v>
      </c>
      <c r="IO124" s="219">
        <v>115.283</v>
      </c>
      <c r="IP124" s="168">
        <v>4.7994284986707214</v>
      </c>
      <c r="IQ124" s="322">
        <v>2017</v>
      </c>
      <c r="IR124" s="21" t="s">
        <v>12</v>
      </c>
      <c r="IS124" s="219">
        <v>107.14</v>
      </c>
      <c r="IT124" s="168">
        <v>4.7992487152470886</v>
      </c>
      <c r="IU124" s="219">
        <v>273.61500000000001</v>
      </c>
      <c r="IV124" s="168">
        <v>4.7996687502767372</v>
      </c>
      <c r="IW124" s="219">
        <v>122.833</v>
      </c>
      <c r="IX124" s="168">
        <v>4.7997289433458548</v>
      </c>
      <c r="IY124" s="322">
        <v>2017</v>
      </c>
      <c r="IZ124" s="21" t="s">
        <v>12</v>
      </c>
      <c r="JA124" s="219">
        <v>108.566</v>
      </c>
      <c r="JB124" s="168">
        <v>4.7994473807865461</v>
      </c>
      <c r="JC124" s="219">
        <v>109.128</v>
      </c>
      <c r="JD124" s="168">
        <v>9.0584053759913843</v>
      </c>
      <c r="JE124" s="219">
        <v>132.233</v>
      </c>
      <c r="JF124" s="168">
        <v>21.117735468214136</v>
      </c>
      <c r="JG124" s="322">
        <v>2017</v>
      </c>
      <c r="JH124" s="21" t="s">
        <v>12</v>
      </c>
      <c r="JI124" s="219">
        <v>87.738</v>
      </c>
      <c r="JJ124" s="168">
        <v>7.9836503338568434</v>
      </c>
      <c r="JK124" s="219">
        <v>115.077</v>
      </c>
      <c r="JL124" s="168">
        <v>8.4877968015788667</v>
      </c>
      <c r="JM124" s="219">
        <v>78.2</v>
      </c>
      <c r="JN124" s="168">
        <v>-0.16630678000872479</v>
      </c>
      <c r="JO124" s="322">
        <v>2017</v>
      </c>
      <c r="JP124" s="21" t="s">
        <v>12</v>
      </c>
      <c r="JQ124" s="219">
        <v>119.605</v>
      </c>
      <c r="JR124" s="168">
        <v>3.8952012543746832</v>
      </c>
      <c r="JS124" s="219">
        <v>107.994</v>
      </c>
      <c r="JT124" s="168">
        <v>-7.0611414189912267</v>
      </c>
      <c r="JU124" s="219">
        <v>88.573999999999998</v>
      </c>
      <c r="JV124" s="168">
        <v>-7.061085070443113</v>
      </c>
      <c r="JW124" s="322">
        <v>2017</v>
      </c>
      <c r="JX124" s="21" t="s">
        <v>12</v>
      </c>
      <c r="JY124" s="219">
        <v>93.155000000000001</v>
      </c>
      <c r="JZ124" s="168">
        <v>5.5785668067435523</v>
      </c>
      <c r="KA124" s="219">
        <v>144.65700000000001</v>
      </c>
      <c r="KB124" s="168">
        <v>2.3420034156230969</v>
      </c>
      <c r="KC124" s="219">
        <v>84.025000000000006</v>
      </c>
      <c r="KD124" s="168">
        <v>-1.6111342496972298</v>
      </c>
      <c r="KE124" s="322">
        <v>2017</v>
      </c>
      <c r="KF124" s="21" t="s">
        <v>12</v>
      </c>
      <c r="KG124" s="219">
        <v>92.867999999999995</v>
      </c>
      <c r="KH124" s="168">
        <v>-4.665979592244895</v>
      </c>
      <c r="KI124" s="219">
        <v>101.55</v>
      </c>
      <c r="KJ124" s="168">
        <v>-0.41910762919059152</v>
      </c>
      <c r="KK124" s="219">
        <v>94.296999999999997</v>
      </c>
      <c r="KL124" s="168">
        <v>7.0422856190107268</v>
      </c>
      <c r="KM124" s="322">
        <v>2017</v>
      </c>
      <c r="KN124" s="21" t="s">
        <v>12</v>
      </c>
      <c r="KO124" s="219">
        <v>91.724999999999994</v>
      </c>
      <c r="KP124" s="168">
        <v>7.0424066663456415</v>
      </c>
      <c r="KQ124" s="219">
        <v>110.756</v>
      </c>
      <c r="KR124" s="168">
        <v>-3.8911109719193604</v>
      </c>
      <c r="KS124" s="219">
        <v>98.733000000000004</v>
      </c>
      <c r="KT124" s="168">
        <v>4.9437167268893063</v>
      </c>
      <c r="KU124" s="322">
        <v>2017</v>
      </c>
      <c r="KV124" s="21" t="s">
        <v>12</v>
      </c>
      <c r="KW124" s="219">
        <v>84.59</v>
      </c>
      <c r="KX124" s="168">
        <v>0.76165320221461741</v>
      </c>
      <c r="KY124" s="219">
        <v>111.634</v>
      </c>
      <c r="KZ124" s="168">
        <v>15.596403339451896</v>
      </c>
      <c r="LA124" s="219">
        <v>116.977</v>
      </c>
      <c r="LB124" s="168">
        <v>9.2497905648168341</v>
      </c>
      <c r="LC124" s="322">
        <v>2017</v>
      </c>
      <c r="LD124" s="21" t="s">
        <v>12</v>
      </c>
      <c r="LE124" s="219">
        <v>140.82499999999999</v>
      </c>
      <c r="LF124" s="168">
        <v>8.9505480867783547</v>
      </c>
      <c r="LG124" s="219">
        <v>121.65900000000001</v>
      </c>
      <c r="LH124" s="168">
        <v>2.1358528980192375</v>
      </c>
      <c r="LI124" s="219">
        <v>105.958</v>
      </c>
      <c r="LJ124" s="168">
        <v>1.5802844975396226</v>
      </c>
      <c r="LK124" s="322">
        <v>2017</v>
      </c>
      <c r="LL124" s="21" t="s">
        <v>12</v>
      </c>
      <c r="LM124" s="219">
        <v>91.227999999999994</v>
      </c>
      <c r="LN124" s="168">
        <v>2.1367065502147398</v>
      </c>
      <c r="LO124" s="219">
        <v>122.34099999999999</v>
      </c>
      <c r="LP124" s="168">
        <v>2.1360844010735605</v>
      </c>
      <c r="LQ124" s="219">
        <v>114.866</v>
      </c>
      <c r="LR124" s="168">
        <v>2.1364048543201903</v>
      </c>
      <c r="LS124" s="322">
        <v>2017</v>
      </c>
      <c r="LT124" s="21" t="s">
        <v>12</v>
      </c>
      <c r="LU124" s="219">
        <v>109.349</v>
      </c>
      <c r="LV124" s="168">
        <v>8.9375671890496307</v>
      </c>
      <c r="LW124" s="219">
        <v>79.649000000000001</v>
      </c>
      <c r="LX124" s="168">
        <v>23.640676527332033</v>
      </c>
      <c r="LY124" s="219">
        <v>87.581000000000003</v>
      </c>
      <c r="LZ124" s="168">
        <v>2.0129067904565119</v>
      </c>
      <c r="MA124" s="322">
        <v>2017</v>
      </c>
      <c r="MB124" s="21" t="s">
        <v>12</v>
      </c>
      <c r="MC124" s="219">
        <v>159.97800000000001</v>
      </c>
      <c r="MD124" s="168">
        <v>24.133820509969709</v>
      </c>
      <c r="ME124" s="219">
        <v>85.899000000000001</v>
      </c>
      <c r="MF124" s="168">
        <v>-15.366104556934729</v>
      </c>
      <c r="MG124" s="219">
        <v>108.083</v>
      </c>
      <c r="MH124" s="168">
        <v>12.259688451272439</v>
      </c>
      <c r="MI124" s="322">
        <v>2017</v>
      </c>
      <c r="MJ124" s="21" t="s">
        <v>12</v>
      </c>
      <c r="MK124" s="219">
        <v>83.793000000000006</v>
      </c>
      <c r="ML124" s="168">
        <v>-17.734385538747858</v>
      </c>
      <c r="MM124" s="219">
        <v>126.33773442778511</v>
      </c>
      <c r="MN124" s="168">
        <v>13.673596752717955</v>
      </c>
      <c r="MO124" s="219">
        <v>116.471</v>
      </c>
      <c r="MP124" s="168">
        <v>-13.296066707700888</v>
      </c>
    </row>
    <row r="125" spans="1:354" ht="15" hidden="1" customHeight="1">
      <c r="A125" s="322"/>
      <c r="B125" s="21" t="s">
        <v>13</v>
      </c>
      <c r="C125" s="219">
        <v>98.906937311648832</v>
      </c>
      <c r="D125" s="168">
        <v>0.46612189733919251</v>
      </c>
      <c r="E125" s="438">
        <v>96.486367239133841</v>
      </c>
      <c r="F125" s="168">
        <v>-1.5806772622976979</v>
      </c>
      <c r="G125" s="438">
        <v>101.19573647446371</v>
      </c>
      <c r="H125" s="168">
        <v>2.3854554669901376</v>
      </c>
      <c r="I125" s="322"/>
      <c r="J125" s="21" t="s">
        <v>13</v>
      </c>
      <c r="K125" s="219">
        <v>75.659000000000006</v>
      </c>
      <c r="L125" s="168">
        <v>20.68173480292856</v>
      </c>
      <c r="M125" s="219">
        <v>95.543999999999997</v>
      </c>
      <c r="N125" s="168">
        <v>35.498418731297761</v>
      </c>
      <c r="O125" s="219">
        <v>77.941000000000003</v>
      </c>
      <c r="P125" s="168">
        <v>26.390127620931779</v>
      </c>
      <c r="Q125" s="322"/>
      <c r="R125" s="21" t="s">
        <v>13</v>
      </c>
      <c r="S125" s="219">
        <v>102.679</v>
      </c>
      <c r="T125" s="168">
        <v>1.1914851680299563</v>
      </c>
      <c r="U125" s="219">
        <v>108.205</v>
      </c>
      <c r="V125" s="168">
        <v>6.1718098415346105</v>
      </c>
      <c r="W125" s="219">
        <v>114.032</v>
      </c>
      <c r="X125" s="168">
        <v>3.2187986531011319</v>
      </c>
      <c r="Y125" s="322"/>
      <c r="Z125" s="21" t="s">
        <v>13</v>
      </c>
      <c r="AA125" s="219">
        <v>97.814999999999998</v>
      </c>
      <c r="AB125" s="168">
        <v>0.98283142169867688</v>
      </c>
      <c r="AC125" s="219">
        <v>119.55800000000001</v>
      </c>
      <c r="AD125" s="168">
        <v>14.641045556098931</v>
      </c>
      <c r="AE125" s="219">
        <v>92.24</v>
      </c>
      <c r="AF125" s="168">
        <v>6.0595607680809422</v>
      </c>
      <c r="AG125" s="322"/>
      <c r="AH125" s="21" t="s">
        <v>13</v>
      </c>
      <c r="AI125" s="219">
        <v>104.349</v>
      </c>
      <c r="AJ125" s="168">
        <v>20.36611952522118</v>
      </c>
      <c r="AK125" s="219">
        <v>109.532</v>
      </c>
      <c r="AL125" s="168">
        <v>14.973705480386698</v>
      </c>
      <c r="AM125" s="219">
        <v>114.869</v>
      </c>
      <c r="AN125" s="168">
        <v>2.1848006903116186</v>
      </c>
      <c r="AO125" s="322"/>
      <c r="AP125" s="21" t="s">
        <v>13</v>
      </c>
      <c r="AQ125" s="219">
        <v>105.027</v>
      </c>
      <c r="AR125" s="168">
        <v>8.460871181609761</v>
      </c>
      <c r="AS125" s="219">
        <v>99.491</v>
      </c>
      <c r="AT125" s="168">
        <v>6.0230820874050295</v>
      </c>
      <c r="AU125" s="219">
        <v>99.664000000000001</v>
      </c>
      <c r="AV125" s="168">
        <v>7.1736582323400881</v>
      </c>
      <c r="AW125" s="322"/>
      <c r="AX125" s="21" t="s">
        <v>13</v>
      </c>
      <c r="AY125" s="219">
        <v>105.749</v>
      </c>
      <c r="AZ125" s="168">
        <v>3.8934627551922745</v>
      </c>
      <c r="BA125" s="219">
        <v>114.53100000000001</v>
      </c>
      <c r="BB125" s="168">
        <v>12.582202081961256</v>
      </c>
      <c r="BC125" s="219">
        <v>104.21299999999999</v>
      </c>
      <c r="BD125" s="168">
        <v>14.197267058965338</v>
      </c>
      <c r="BE125" s="322"/>
      <c r="BF125" s="21" t="s">
        <v>13</v>
      </c>
      <c r="BG125" s="219">
        <v>98.795000000000002</v>
      </c>
      <c r="BH125" s="168">
        <v>0.27200665807343682</v>
      </c>
      <c r="BI125" s="219">
        <v>104.28400000000001</v>
      </c>
      <c r="BJ125" s="168">
        <v>3.2903468631762394</v>
      </c>
      <c r="BK125" s="219">
        <v>102.77500000000001</v>
      </c>
      <c r="BL125" s="168">
        <v>8.451343308781631</v>
      </c>
      <c r="BM125" s="322"/>
      <c r="BN125" s="21" t="s">
        <v>13</v>
      </c>
      <c r="BO125" s="219">
        <v>97.328999999999994</v>
      </c>
      <c r="BP125" s="168">
        <v>3.2285093068886965</v>
      </c>
      <c r="BQ125" s="433">
        <v>103.10051426620922</v>
      </c>
      <c r="BR125" s="168">
        <v>17.106000195055486</v>
      </c>
      <c r="BS125" s="219">
        <v>103.57</v>
      </c>
      <c r="BT125" s="168">
        <v>17.104995364193471</v>
      </c>
      <c r="BU125" s="322"/>
      <c r="BV125" s="21" t="s">
        <v>13</v>
      </c>
      <c r="BW125" s="219">
        <v>92.228999999999999</v>
      </c>
      <c r="BX125" s="168">
        <v>17.105781073428389</v>
      </c>
      <c r="BY125" s="219">
        <v>109.32</v>
      </c>
      <c r="BZ125" s="168">
        <v>2.3844756214059544</v>
      </c>
      <c r="CA125" s="219">
        <v>93.953000000000003</v>
      </c>
      <c r="CB125" s="168">
        <v>6.1244083993177583</v>
      </c>
      <c r="CC125" s="322"/>
      <c r="CD125" s="21" t="s">
        <v>13</v>
      </c>
      <c r="CE125" s="219">
        <v>104.44</v>
      </c>
      <c r="CF125" s="168">
        <v>6.1252692761045324</v>
      </c>
      <c r="CG125" s="219">
        <v>100.35</v>
      </c>
      <c r="CH125" s="168">
        <v>6.125341060513108</v>
      </c>
      <c r="CI125" s="219">
        <v>104.03700000000001</v>
      </c>
      <c r="CJ125" s="168">
        <v>9.7807276717879432</v>
      </c>
      <c r="CK125" s="322"/>
      <c r="CL125" s="21" t="s">
        <v>13</v>
      </c>
      <c r="CM125" s="219">
        <v>117.73399999999999</v>
      </c>
      <c r="CN125" s="168">
        <v>14.5394935255718</v>
      </c>
      <c r="CO125" s="219">
        <v>105.27200000000001</v>
      </c>
      <c r="CP125" s="168">
        <v>4.1894713922346938</v>
      </c>
      <c r="CQ125" s="219">
        <v>118.26</v>
      </c>
      <c r="CR125" s="168">
        <v>4.1892427646359209</v>
      </c>
      <c r="CS125" s="322"/>
      <c r="CT125" s="21" t="s">
        <v>13</v>
      </c>
      <c r="CU125" s="219">
        <v>129.12</v>
      </c>
      <c r="CV125" s="168">
        <v>22.713146615219387</v>
      </c>
      <c r="CW125" s="219">
        <v>82.373999999999995</v>
      </c>
      <c r="CX125" s="168">
        <v>-5.7268419968413156</v>
      </c>
      <c r="CY125" s="219">
        <v>110.56699999999999</v>
      </c>
      <c r="CZ125" s="168">
        <v>8.1837128068647615</v>
      </c>
      <c r="DA125" s="322"/>
      <c r="DB125" s="21" t="s">
        <v>13</v>
      </c>
      <c r="DC125" s="219">
        <v>75.703000000000003</v>
      </c>
      <c r="DD125" s="168">
        <v>-18.231405672808961</v>
      </c>
      <c r="DE125" s="219">
        <v>186.375</v>
      </c>
      <c r="DF125" s="168">
        <v>79.417200947265059</v>
      </c>
      <c r="DG125" s="219">
        <v>111.117</v>
      </c>
      <c r="DH125" s="168">
        <v>10.514694912725659</v>
      </c>
      <c r="DI125" s="322"/>
      <c r="DJ125" s="21" t="s">
        <v>13</v>
      </c>
      <c r="DK125" s="219">
        <v>113.485</v>
      </c>
      <c r="DL125" s="168">
        <v>16.832243784423738</v>
      </c>
      <c r="DM125" s="219">
        <v>89.994</v>
      </c>
      <c r="DN125" s="168">
        <v>-12.270303467503723</v>
      </c>
      <c r="DO125" s="219">
        <v>106.42700000000001</v>
      </c>
      <c r="DP125" s="168">
        <v>13.048235131661428</v>
      </c>
      <c r="DQ125" s="322"/>
      <c r="DR125" s="21" t="s">
        <v>13</v>
      </c>
      <c r="DS125" s="219">
        <v>98.954999999999998</v>
      </c>
      <c r="DT125" s="168">
        <v>10.514853696671864</v>
      </c>
      <c r="DU125" s="219">
        <v>100.562</v>
      </c>
      <c r="DV125" s="168">
        <v>17.447414830127414</v>
      </c>
      <c r="DW125" s="219">
        <v>108.77</v>
      </c>
      <c r="DX125" s="168">
        <v>22.198379975508644</v>
      </c>
      <c r="DY125" s="322"/>
      <c r="DZ125" s="21" t="s">
        <v>13</v>
      </c>
      <c r="EA125" s="219">
        <v>104.084</v>
      </c>
      <c r="EB125" s="168">
        <v>2.2034564021995209</v>
      </c>
      <c r="EC125" s="219">
        <v>103.218</v>
      </c>
      <c r="ED125" s="168">
        <v>3.7951007602268589</v>
      </c>
      <c r="EE125" s="219">
        <v>98.616</v>
      </c>
      <c r="EF125" s="168">
        <v>3.7953899589516737</v>
      </c>
      <c r="EG125" s="322"/>
      <c r="EH125" s="21" t="s">
        <v>13</v>
      </c>
      <c r="EI125" s="219">
        <v>95.064999999999998</v>
      </c>
      <c r="EJ125" s="168">
        <v>3.796348866663763</v>
      </c>
      <c r="EK125" s="219">
        <v>91.513000000000005</v>
      </c>
      <c r="EL125" s="168">
        <v>3.7962479867522632</v>
      </c>
      <c r="EM125" s="219">
        <v>105.30200000000001</v>
      </c>
      <c r="EN125" s="168">
        <v>3.795921183625623</v>
      </c>
      <c r="EO125" s="322"/>
      <c r="EP125" s="21" t="s">
        <v>13</v>
      </c>
      <c r="EQ125" s="219">
        <v>111.801</v>
      </c>
      <c r="ER125" s="168">
        <v>8.2168576738423553</v>
      </c>
      <c r="ES125" s="219">
        <v>100.09399999999999</v>
      </c>
      <c r="ET125" s="168">
        <v>8.216749194542345</v>
      </c>
      <c r="EU125" s="219">
        <v>105.26</v>
      </c>
      <c r="EV125" s="168">
        <v>8.2164740716371227</v>
      </c>
      <c r="EW125" s="322"/>
      <c r="EX125" s="21" t="s">
        <v>13</v>
      </c>
      <c r="EY125" s="219">
        <v>112.22499999999999</v>
      </c>
      <c r="EZ125" s="168">
        <v>8.2166550952711646</v>
      </c>
      <c r="FA125" s="219">
        <v>107.49</v>
      </c>
      <c r="FB125" s="168">
        <v>8.2172197164948244</v>
      </c>
      <c r="FC125" s="219">
        <v>113.172</v>
      </c>
      <c r="FD125" s="168">
        <v>8.2167547978083633</v>
      </c>
      <c r="FE125" s="322"/>
      <c r="FF125" s="21" t="s">
        <v>13</v>
      </c>
      <c r="FG125" s="219">
        <v>100.072</v>
      </c>
      <c r="FH125" s="168">
        <v>8.2163635183943597</v>
      </c>
      <c r="FI125" s="219">
        <v>94.019000000000005</v>
      </c>
      <c r="FJ125" s="168">
        <v>3.8688865075069003</v>
      </c>
      <c r="FK125" s="219">
        <v>79.492000000000004</v>
      </c>
      <c r="FL125" s="168">
        <v>-5.9689133880621625</v>
      </c>
      <c r="FM125" s="322"/>
      <c r="FN125" s="21" t="s">
        <v>13</v>
      </c>
      <c r="FO125" s="219">
        <v>91.991</v>
      </c>
      <c r="FP125" s="168">
        <v>-3.3921088835445943</v>
      </c>
      <c r="FQ125" s="219">
        <v>104.76900000000001</v>
      </c>
      <c r="FR125" s="168">
        <v>13.619997831037864</v>
      </c>
      <c r="FS125" s="219">
        <v>107.554</v>
      </c>
      <c r="FT125" s="168">
        <v>14.941275795368327</v>
      </c>
      <c r="FU125" s="322"/>
      <c r="FV125" s="21" t="s">
        <v>13</v>
      </c>
      <c r="FW125" s="219">
        <v>102.324</v>
      </c>
      <c r="FX125" s="168">
        <v>9.8568867225663723</v>
      </c>
      <c r="FY125" s="219">
        <v>102.426</v>
      </c>
      <c r="FZ125" s="168">
        <v>2.398352444839901</v>
      </c>
      <c r="GA125" s="219">
        <v>110.61199999999999</v>
      </c>
      <c r="GB125" s="168">
        <v>2.3986076781366421</v>
      </c>
      <c r="GC125" s="322"/>
      <c r="GD125" s="21" t="s">
        <v>13</v>
      </c>
      <c r="GE125" s="219">
        <v>102.607</v>
      </c>
      <c r="GF125" s="168">
        <v>2.3981078599656769</v>
      </c>
      <c r="GG125" s="219">
        <v>100.32299999999999</v>
      </c>
      <c r="GH125" s="168">
        <v>2.3975748668013921</v>
      </c>
      <c r="GI125" s="219">
        <v>84.203999999999994</v>
      </c>
      <c r="GJ125" s="168">
        <v>2.6214763628386493</v>
      </c>
      <c r="GK125" s="322"/>
      <c r="GL125" s="21" t="s">
        <v>13</v>
      </c>
      <c r="GM125" s="219">
        <v>99.375</v>
      </c>
      <c r="GN125" s="168">
        <v>2.3977825405984561</v>
      </c>
      <c r="GO125" s="219">
        <v>107.592</v>
      </c>
      <c r="GP125" s="168">
        <v>3.8131995368583489</v>
      </c>
      <c r="GQ125" s="219">
        <v>112.11199999999999</v>
      </c>
      <c r="GR125" s="168">
        <v>3.8131748060077371</v>
      </c>
      <c r="GS125" s="322"/>
      <c r="GT125" s="21" t="s">
        <v>13</v>
      </c>
      <c r="GU125" s="219">
        <v>118.271</v>
      </c>
      <c r="GV125" s="168">
        <v>6.706183799779879</v>
      </c>
      <c r="GW125" s="219">
        <v>95.061999999999998</v>
      </c>
      <c r="GX125" s="168">
        <v>4.3800028548527195</v>
      </c>
      <c r="GY125" s="219">
        <v>86.004999999999995</v>
      </c>
      <c r="GZ125" s="168">
        <v>6.7072792466407662</v>
      </c>
      <c r="HA125" s="322"/>
      <c r="HB125" s="21" t="s">
        <v>13</v>
      </c>
      <c r="HC125" s="219">
        <v>93.641000000000005</v>
      </c>
      <c r="HD125" s="168">
        <v>6.7073101247792266</v>
      </c>
      <c r="HE125" s="219">
        <v>88.734999999999999</v>
      </c>
      <c r="HF125" s="168">
        <v>6.7077936914511156</v>
      </c>
      <c r="HG125" s="219">
        <v>94.727000000000004</v>
      </c>
      <c r="HH125" s="168">
        <v>4.7714377357238646</v>
      </c>
      <c r="HI125" s="322"/>
      <c r="HJ125" s="21" t="s">
        <v>13</v>
      </c>
      <c r="HK125" s="219">
        <v>81.447000000000003</v>
      </c>
      <c r="HL125" s="168">
        <v>5.1892701700913193</v>
      </c>
      <c r="HM125" s="219">
        <v>120.624</v>
      </c>
      <c r="HN125" s="168">
        <v>9.2272307441548804</v>
      </c>
      <c r="HO125" s="219">
        <v>90.947000000000003</v>
      </c>
      <c r="HP125" s="168">
        <v>6.7077320192420444</v>
      </c>
      <c r="HQ125" s="322"/>
      <c r="HR125" s="21" t="s">
        <v>13</v>
      </c>
      <c r="HS125" s="219">
        <v>95.575999999999993</v>
      </c>
      <c r="HT125" s="168">
        <v>8.3001892329831861</v>
      </c>
      <c r="HU125" s="219">
        <v>95.793999999999997</v>
      </c>
      <c r="HV125" s="168">
        <v>8.3005471894360738</v>
      </c>
      <c r="HW125" s="219">
        <v>75.021000000000001</v>
      </c>
      <c r="HX125" s="168">
        <v>8.3007319080134607</v>
      </c>
      <c r="HY125" s="322"/>
      <c r="HZ125" s="21" t="s">
        <v>13</v>
      </c>
      <c r="IA125" s="219">
        <v>108.809</v>
      </c>
      <c r="IB125" s="168">
        <v>8.3010679911216414</v>
      </c>
      <c r="IC125" s="219">
        <v>94.766816782480021</v>
      </c>
      <c r="ID125" s="168">
        <v>-4.566967217948573</v>
      </c>
      <c r="IE125" s="219">
        <v>87.554000000000002</v>
      </c>
      <c r="IF125" s="168">
        <v>4.6220395287144669</v>
      </c>
      <c r="IG125" s="322"/>
      <c r="IH125" s="21" t="s">
        <v>13</v>
      </c>
      <c r="II125" s="219">
        <v>99.165999999999997</v>
      </c>
      <c r="IJ125" s="168">
        <v>-0.71386377516796529</v>
      </c>
      <c r="IK125" s="219">
        <v>76.664000000000001</v>
      </c>
      <c r="IL125" s="168">
        <v>-5.1821802260865155</v>
      </c>
      <c r="IM125" s="219">
        <v>105.066</v>
      </c>
      <c r="IN125" s="168">
        <v>5.1911775012264627</v>
      </c>
      <c r="IO125" s="219">
        <v>113.32299999999999</v>
      </c>
      <c r="IP125" s="168">
        <v>5.1907064818854423</v>
      </c>
      <c r="IQ125" s="322"/>
      <c r="IR125" s="21" t="s">
        <v>13</v>
      </c>
      <c r="IS125" s="219">
        <v>98.126999999999995</v>
      </c>
      <c r="IT125" s="168">
        <v>5.1916727413060926</v>
      </c>
      <c r="IU125" s="219">
        <v>99.009</v>
      </c>
      <c r="IV125" s="168">
        <v>5.1910797573387839</v>
      </c>
      <c r="IW125" s="219">
        <v>89.224999999999994</v>
      </c>
      <c r="IX125" s="168">
        <v>5.1908702930843447</v>
      </c>
      <c r="IY125" s="322"/>
      <c r="IZ125" s="21" t="s">
        <v>13</v>
      </c>
      <c r="JA125" s="219">
        <v>90.971999999999994</v>
      </c>
      <c r="JB125" s="168">
        <v>5.1906154966872009</v>
      </c>
      <c r="JC125" s="219">
        <v>103.71</v>
      </c>
      <c r="JD125" s="168">
        <v>14.19793868921775</v>
      </c>
      <c r="JE125" s="219">
        <v>80.739000000000004</v>
      </c>
      <c r="JF125" s="168">
        <v>20.877623738659182</v>
      </c>
      <c r="JG125" s="322"/>
      <c r="JH125" s="21" t="s">
        <v>13</v>
      </c>
      <c r="JI125" s="219">
        <v>83.96</v>
      </c>
      <c r="JJ125" s="168">
        <v>15.277415457278963</v>
      </c>
      <c r="JK125" s="219">
        <v>99.715000000000003</v>
      </c>
      <c r="JL125" s="168">
        <v>20.166062110603633</v>
      </c>
      <c r="JM125" s="219">
        <v>118.432</v>
      </c>
      <c r="JN125" s="168">
        <v>-8.2384844845620364</v>
      </c>
      <c r="JO125" s="322"/>
      <c r="JP125" s="21" t="s">
        <v>13</v>
      </c>
      <c r="JQ125" s="219">
        <v>116.691</v>
      </c>
      <c r="JR125" s="168">
        <v>2.7146214581847943</v>
      </c>
      <c r="JS125" s="219">
        <v>103.785</v>
      </c>
      <c r="JT125" s="168">
        <v>4.108778300514615</v>
      </c>
      <c r="JU125" s="219">
        <v>94.117000000000004</v>
      </c>
      <c r="JV125" s="168">
        <v>4.1082707432275498</v>
      </c>
      <c r="JW125" s="322"/>
      <c r="JX125" s="21" t="s">
        <v>13</v>
      </c>
      <c r="JY125" s="219">
        <v>79.441999999999993</v>
      </c>
      <c r="JZ125" s="168">
        <v>1.4779331928210979</v>
      </c>
      <c r="KA125" s="219">
        <v>68.326999999999998</v>
      </c>
      <c r="KB125" s="168">
        <v>-8.8243928476114206</v>
      </c>
      <c r="KC125" s="219">
        <v>83.894000000000005</v>
      </c>
      <c r="KD125" s="168">
        <v>0.45621639744710762</v>
      </c>
      <c r="KE125" s="322"/>
      <c r="KF125" s="21" t="s">
        <v>13</v>
      </c>
      <c r="KG125" s="219">
        <v>169.78100000000001</v>
      </c>
      <c r="KH125" s="168">
        <v>4.2528629762672381</v>
      </c>
      <c r="KI125" s="219">
        <v>129.946</v>
      </c>
      <c r="KJ125" s="168">
        <v>7.1392647192196819</v>
      </c>
      <c r="KK125" s="219">
        <v>97.024000000000001</v>
      </c>
      <c r="KL125" s="168">
        <v>16.06991183261357</v>
      </c>
      <c r="KM125" s="322"/>
      <c r="KN125" s="21" t="s">
        <v>13</v>
      </c>
      <c r="KO125" s="219">
        <v>95.537999999999997</v>
      </c>
      <c r="KP125" s="168">
        <v>10.870246370588717</v>
      </c>
      <c r="KQ125" s="219">
        <v>120.741</v>
      </c>
      <c r="KR125" s="168">
        <v>3.9660739656434316</v>
      </c>
      <c r="KS125" s="219">
        <v>98.015000000000001</v>
      </c>
      <c r="KT125" s="168">
        <v>7.6260019765016125</v>
      </c>
      <c r="KU125" s="322"/>
      <c r="KV125" s="21" t="s">
        <v>13</v>
      </c>
      <c r="KW125" s="219">
        <v>78.67</v>
      </c>
      <c r="KX125" s="168">
        <v>-1.7901727753919801</v>
      </c>
      <c r="KY125" s="219">
        <v>110.00700000000001</v>
      </c>
      <c r="KZ125" s="168">
        <v>16.878273711499034</v>
      </c>
      <c r="LA125" s="219">
        <v>76.287000000000006</v>
      </c>
      <c r="LB125" s="168">
        <v>10.885490857292382</v>
      </c>
      <c r="LC125" s="322"/>
      <c r="LD125" s="21" t="s">
        <v>13</v>
      </c>
      <c r="LE125" s="219">
        <v>86.251999999999995</v>
      </c>
      <c r="LF125" s="168">
        <v>8.6543548915371247</v>
      </c>
      <c r="LG125" s="219">
        <v>114.014</v>
      </c>
      <c r="LH125" s="168">
        <v>2.7014367427824908</v>
      </c>
      <c r="LI125" s="219">
        <v>111.59399999999999</v>
      </c>
      <c r="LJ125" s="168">
        <v>2.6500970445116963</v>
      </c>
      <c r="LK125" s="322"/>
      <c r="LL125" s="21" t="s">
        <v>13</v>
      </c>
      <c r="LM125" s="219">
        <v>140.21799999999999</v>
      </c>
      <c r="LN125" s="168">
        <v>2.7019900533952352</v>
      </c>
      <c r="LO125" s="219">
        <v>115.431</v>
      </c>
      <c r="LP125" s="168">
        <v>2.7011877752568978</v>
      </c>
      <c r="LQ125" s="219">
        <v>93.903999999999996</v>
      </c>
      <c r="LR125" s="168">
        <v>2.7014021042500502</v>
      </c>
      <c r="LS125" s="322"/>
      <c r="LT125" s="21" t="s">
        <v>13</v>
      </c>
      <c r="LU125" s="219">
        <v>83.649000000000001</v>
      </c>
      <c r="LV125" s="168">
        <v>14.224655888136326</v>
      </c>
      <c r="LW125" s="219">
        <v>139.93700000000001</v>
      </c>
      <c r="LX125" s="168">
        <v>32.843174482627688</v>
      </c>
      <c r="LY125" s="219">
        <v>91.421999999999997</v>
      </c>
      <c r="LZ125" s="168">
        <v>13.532443340577444</v>
      </c>
      <c r="MA125" s="322"/>
      <c r="MB125" s="21" t="s">
        <v>13</v>
      </c>
      <c r="MC125" s="219">
        <v>135.506</v>
      </c>
      <c r="MD125" s="168">
        <v>17.793405599937401</v>
      </c>
      <c r="ME125" s="219">
        <v>80.912000000000006</v>
      </c>
      <c r="MF125" s="168">
        <v>-14.83664533512966</v>
      </c>
      <c r="MG125" s="219">
        <v>91.025000000000006</v>
      </c>
      <c r="MH125" s="168">
        <v>-3.7526169983293443</v>
      </c>
      <c r="MI125" s="322"/>
      <c r="MJ125" s="21" t="s">
        <v>13</v>
      </c>
      <c r="MK125" s="219">
        <v>81.614000000000004</v>
      </c>
      <c r="ML125" s="168">
        <v>-17.713721101398434</v>
      </c>
      <c r="MM125" s="219">
        <v>118.69640130968568</v>
      </c>
      <c r="MN125" s="168">
        <v>9.4918054566289527</v>
      </c>
      <c r="MO125" s="219">
        <v>112.057</v>
      </c>
      <c r="MP125" s="168">
        <v>-9.2163359879448734</v>
      </c>
    </row>
    <row r="126" spans="1:354" ht="15" hidden="1" customHeight="1">
      <c r="A126" s="322"/>
      <c r="B126" s="21" t="s">
        <v>14</v>
      </c>
      <c r="C126" s="219">
        <v>107.30941670077226</v>
      </c>
      <c r="D126" s="168">
        <v>3.155566191865347</v>
      </c>
      <c r="E126" s="438">
        <v>104.746</v>
      </c>
      <c r="F126" s="168">
        <v>0.75896765008609179</v>
      </c>
      <c r="G126" s="438">
        <v>109.733</v>
      </c>
      <c r="H126" s="168">
        <v>5.4182317735102146</v>
      </c>
      <c r="I126" s="322"/>
      <c r="J126" s="21" t="s">
        <v>14</v>
      </c>
      <c r="K126" s="219">
        <v>88.012</v>
      </c>
      <c r="L126" s="168">
        <v>20.052925209040922</v>
      </c>
      <c r="M126" s="219">
        <v>110.89</v>
      </c>
      <c r="N126" s="168">
        <v>-19.12981964833979</v>
      </c>
      <c r="O126" s="219">
        <v>89.832999999999998</v>
      </c>
      <c r="P126" s="168">
        <v>17.038629405250475</v>
      </c>
      <c r="Q126" s="322"/>
      <c r="R126" s="21" t="s">
        <v>14</v>
      </c>
      <c r="S126" s="219">
        <v>107.06699999999999</v>
      </c>
      <c r="T126" s="168">
        <v>16.199086183132351</v>
      </c>
      <c r="U126" s="219">
        <v>107.435</v>
      </c>
      <c r="V126" s="168">
        <v>3.2066245905261468</v>
      </c>
      <c r="W126" s="219">
        <v>121.327</v>
      </c>
      <c r="X126" s="168">
        <v>5.7527870509993306</v>
      </c>
      <c r="Y126" s="322"/>
      <c r="Z126" s="21" t="s">
        <v>14</v>
      </c>
      <c r="AA126" s="219">
        <v>109.27500000000001</v>
      </c>
      <c r="AB126" s="168">
        <v>3.3440830724708945</v>
      </c>
      <c r="AC126" s="219">
        <v>118.94799999999999</v>
      </c>
      <c r="AD126" s="168">
        <v>2.9612125304041399</v>
      </c>
      <c r="AE126" s="219">
        <v>107.45099999999999</v>
      </c>
      <c r="AF126" s="168">
        <v>8.4706238643246508</v>
      </c>
      <c r="AG126" s="322"/>
      <c r="AH126" s="21" t="s">
        <v>14</v>
      </c>
      <c r="AI126" s="219">
        <v>124.75700000000001</v>
      </c>
      <c r="AJ126" s="168">
        <v>6.1003197713974657</v>
      </c>
      <c r="AK126" s="219">
        <v>125.76300000000001</v>
      </c>
      <c r="AL126" s="168">
        <v>14.76611122264606</v>
      </c>
      <c r="AM126" s="219">
        <v>96.900999999999996</v>
      </c>
      <c r="AN126" s="168">
        <v>9.4518428156732455</v>
      </c>
      <c r="AO126" s="322"/>
      <c r="AP126" s="21" t="s">
        <v>14</v>
      </c>
      <c r="AQ126" s="219">
        <v>106.831</v>
      </c>
      <c r="AR126" s="168">
        <v>-6.4911988936252101</v>
      </c>
      <c r="AS126" s="219">
        <v>106.95</v>
      </c>
      <c r="AT126" s="168">
        <v>7.6128954358850649</v>
      </c>
      <c r="AU126" s="219">
        <v>97.501999999999995</v>
      </c>
      <c r="AV126" s="168">
        <v>-2.9328607836890797</v>
      </c>
      <c r="AW126" s="322"/>
      <c r="AX126" s="21" t="s">
        <v>14</v>
      </c>
      <c r="AY126" s="219">
        <v>119.267</v>
      </c>
      <c r="AZ126" s="168">
        <v>11.078307193681766</v>
      </c>
      <c r="BA126" s="219">
        <v>113.845</v>
      </c>
      <c r="BB126" s="168">
        <v>3.6943591798814168</v>
      </c>
      <c r="BC126" s="219">
        <v>118.72499999999999</v>
      </c>
      <c r="BD126" s="168">
        <v>21.743009198018882</v>
      </c>
      <c r="BE126" s="322"/>
      <c r="BF126" s="21" t="s">
        <v>14</v>
      </c>
      <c r="BG126" s="219">
        <v>96.786000000000001</v>
      </c>
      <c r="BH126" s="168">
        <v>3.7218822672082155</v>
      </c>
      <c r="BI126" s="219">
        <v>114.042</v>
      </c>
      <c r="BJ126" s="168">
        <v>14.078505121638926</v>
      </c>
      <c r="BK126" s="219">
        <v>118.461</v>
      </c>
      <c r="BL126" s="168">
        <v>16.758658755347028</v>
      </c>
      <c r="BM126" s="322"/>
      <c r="BN126" s="21" t="s">
        <v>14</v>
      </c>
      <c r="BO126" s="219">
        <v>122.747</v>
      </c>
      <c r="BP126" s="168">
        <v>15.850424244712286</v>
      </c>
      <c r="BQ126" s="433">
        <v>122.99593169878027</v>
      </c>
      <c r="BR126" s="168">
        <v>18.693400221945694</v>
      </c>
      <c r="BS126" s="219">
        <v>104.831</v>
      </c>
      <c r="BT126" s="168">
        <v>18.691832159597837</v>
      </c>
      <c r="BU126" s="322"/>
      <c r="BV126" s="21" t="s">
        <v>14</v>
      </c>
      <c r="BW126" s="219">
        <v>122.54600000000001</v>
      </c>
      <c r="BX126" s="168">
        <v>18.692068534678981</v>
      </c>
      <c r="BY126" s="219">
        <v>111.64400000000001</v>
      </c>
      <c r="BZ126" s="168">
        <v>3.3023363405042687</v>
      </c>
      <c r="CA126" s="219">
        <v>127.935</v>
      </c>
      <c r="CB126" s="168">
        <v>4.0409544101621719</v>
      </c>
      <c r="CC126" s="322"/>
      <c r="CD126" s="21" t="s">
        <v>14</v>
      </c>
      <c r="CE126" s="219">
        <v>107.5</v>
      </c>
      <c r="CF126" s="168">
        <v>4.0416553753242113</v>
      </c>
      <c r="CG126" s="219">
        <v>108.706</v>
      </c>
      <c r="CH126" s="168">
        <v>4.0418058440128988</v>
      </c>
      <c r="CI126" s="219">
        <v>117.613</v>
      </c>
      <c r="CJ126" s="168">
        <v>10.110097927238002</v>
      </c>
      <c r="CK126" s="322"/>
      <c r="CL126" s="21" t="s">
        <v>14</v>
      </c>
      <c r="CM126" s="219">
        <v>138.66900000000001</v>
      </c>
      <c r="CN126" s="168">
        <v>8.6109261797532923</v>
      </c>
      <c r="CO126" s="219">
        <v>90.768000000000001</v>
      </c>
      <c r="CP126" s="168">
        <v>3.3309806243027253</v>
      </c>
      <c r="CQ126" s="219">
        <v>103.256</v>
      </c>
      <c r="CR126" s="168">
        <v>3.3314319453200909</v>
      </c>
      <c r="CS126" s="322"/>
      <c r="CT126" s="21" t="s">
        <v>14</v>
      </c>
      <c r="CU126" s="219">
        <v>134.33500000000001</v>
      </c>
      <c r="CV126" s="168">
        <v>25.188712653532903</v>
      </c>
      <c r="CW126" s="219">
        <v>93.42</v>
      </c>
      <c r="CX126" s="168">
        <v>-4.964394710071204</v>
      </c>
      <c r="CY126" s="219">
        <v>115.509</v>
      </c>
      <c r="CZ126" s="168">
        <v>10.557145455067513</v>
      </c>
      <c r="DA126" s="322"/>
      <c r="DB126" s="21" t="s">
        <v>14</v>
      </c>
      <c r="DC126" s="219">
        <v>82.441999999999993</v>
      </c>
      <c r="DD126" s="168">
        <v>-18.112379192864324</v>
      </c>
      <c r="DE126" s="219">
        <v>184.55699999999999</v>
      </c>
      <c r="DF126" s="168">
        <v>77.339290861919864</v>
      </c>
      <c r="DG126" s="219">
        <v>118.56699999999999</v>
      </c>
      <c r="DH126" s="168">
        <v>4.8198735799849715</v>
      </c>
      <c r="DI126" s="322"/>
      <c r="DJ126" s="21" t="s">
        <v>14</v>
      </c>
      <c r="DK126" s="219">
        <v>107.794</v>
      </c>
      <c r="DL126" s="168">
        <v>4.8202495210867653</v>
      </c>
      <c r="DM126" s="219">
        <v>86.004000000000005</v>
      </c>
      <c r="DN126" s="168">
        <v>-19.807547064253541</v>
      </c>
      <c r="DO126" s="219">
        <v>113.944</v>
      </c>
      <c r="DP126" s="168">
        <v>5.5799558940716594</v>
      </c>
      <c r="DQ126" s="322"/>
      <c r="DR126" s="21" t="s">
        <v>14</v>
      </c>
      <c r="DS126" s="219">
        <v>108.15900000000001</v>
      </c>
      <c r="DT126" s="168">
        <v>4.820468091292355</v>
      </c>
      <c r="DU126" s="219">
        <v>93.507999999999996</v>
      </c>
      <c r="DV126" s="168">
        <v>14.588924426798044</v>
      </c>
      <c r="DW126" s="219">
        <v>109.52</v>
      </c>
      <c r="DX126" s="168">
        <v>9.9719848577654062</v>
      </c>
      <c r="DY126" s="322"/>
      <c r="DZ126" s="21" t="s">
        <v>14</v>
      </c>
      <c r="EA126" s="219">
        <v>113.139</v>
      </c>
      <c r="EB126" s="168">
        <v>3.3468828499657377</v>
      </c>
      <c r="EC126" s="219">
        <v>103.90600000000001</v>
      </c>
      <c r="ED126" s="168">
        <v>4.3054900268026444</v>
      </c>
      <c r="EE126" s="219">
        <v>112.961</v>
      </c>
      <c r="EF126" s="168">
        <v>4.3047488896480957</v>
      </c>
      <c r="EG126" s="322"/>
      <c r="EH126" s="21" t="s">
        <v>14</v>
      </c>
      <c r="EI126" s="219">
        <v>104.05200000000001</v>
      </c>
      <c r="EJ126" s="168">
        <v>4.3054622733241814</v>
      </c>
      <c r="EK126" s="219">
        <v>103.18899999999999</v>
      </c>
      <c r="EL126" s="168">
        <v>4.3050641867987167</v>
      </c>
      <c r="EM126" s="219">
        <v>115.276</v>
      </c>
      <c r="EN126" s="168">
        <v>4.3051810564794835</v>
      </c>
      <c r="EO126" s="322"/>
      <c r="EP126" s="21" t="s">
        <v>14</v>
      </c>
      <c r="EQ126" s="219">
        <v>113.203</v>
      </c>
      <c r="ER126" s="168">
        <v>3.033585146081748</v>
      </c>
      <c r="ES126" s="219">
        <v>113.90600000000001</v>
      </c>
      <c r="ET126" s="168">
        <v>3.0347984188293253</v>
      </c>
      <c r="EU126" s="219">
        <v>115.316</v>
      </c>
      <c r="EV126" s="168">
        <v>3.0343102215868498</v>
      </c>
      <c r="EW126" s="322"/>
      <c r="EX126" s="21" t="s">
        <v>14</v>
      </c>
      <c r="EY126" s="219">
        <v>98.394999999999996</v>
      </c>
      <c r="EZ126" s="168">
        <v>3.0346503031508831</v>
      </c>
      <c r="FA126" s="219">
        <v>96.478999999999999</v>
      </c>
      <c r="FB126" s="168">
        <v>3.0340246481129327</v>
      </c>
      <c r="FC126" s="219">
        <v>99.522999999999996</v>
      </c>
      <c r="FD126" s="168">
        <v>3.0344127878085203</v>
      </c>
      <c r="FE126" s="322"/>
      <c r="FF126" s="21" t="s">
        <v>14</v>
      </c>
      <c r="FG126" s="219">
        <v>121.42100000000001</v>
      </c>
      <c r="FH126" s="168">
        <v>3.0336201483291774</v>
      </c>
      <c r="FI126" s="219">
        <v>104.14100000000001</v>
      </c>
      <c r="FJ126" s="168">
        <v>7.5625651989795273</v>
      </c>
      <c r="FK126" s="219">
        <v>95.391000000000005</v>
      </c>
      <c r="FL126" s="168">
        <v>-7.0009359279335541</v>
      </c>
      <c r="FM126" s="322"/>
      <c r="FN126" s="21" t="s">
        <v>14</v>
      </c>
      <c r="FO126" s="219">
        <v>96.763999999999996</v>
      </c>
      <c r="FP126" s="168">
        <v>-1.1644059486844185</v>
      </c>
      <c r="FQ126" s="219">
        <v>120.229</v>
      </c>
      <c r="FR126" s="168">
        <v>3.9863345441964952</v>
      </c>
      <c r="FS126" s="219">
        <v>110.654</v>
      </c>
      <c r="FT126" s="168">
        <v>14.189300751258969</v>
      </c>
      <c r="FU126" s="322"/>
      <c r="FV126" s="21" t="s">
        <v>14</v>
      </c>
      <c r="FW126" s="219">
        <v>106.047</v>
      </c>
      <c r="FX126" s="168">
        <v>8.9046582320078755</v>
      </c>
      <c r="FY126" s="219">
        <v>80.772000000000006</v>
      </c>
      <c r="FZ126" s="168">
        <v>-1.0559325771124719</v>
      </c>
      <c r="GA126" s="219">
        <v>90.962999999999994</v>
      </c>
      <c r="GB126" s="168">
        <v>2.2090632268503327</v>
      </c>
      <c r="GC126" s="322"/>
      <c r="GD126" s="21" t="s">
        <v>14</v>
      </c>
      <c r="GE126" s="219">
        <v>108.91500000000001</v>
      </c>
      <c r="GF126" s="168">
        <v>4.080462516125948</v>
      </c>
      <c r="GG126" s="219">
        <v>98.260999999999996</v>
      </c>
      <c r="GH126" s="168">
        <v>2.2082839251908553</v>
      </c>
      <c r="GI126" s="219">
        <v>98.066000000000003</v>
      </c>
      <c r="GJ126" s="168">
        <v>-3.1140706198502244</v>
      </c>
      <c r="GK126" s="322"/>
      <c r="GL126" s="21" t="s">
        <v>14</v>
      </c>
      <c r="GM126" s="219">
        <v>99.585999999999999</v>
      </c>
      <c r="GN126" s="168">
        <v>1.9669277632724089</v>
      </c>
      <c r="GO126" s="219">
        <v>112.553</v>
      </c>
      <c r="GP126" s="168">
        <v>5.2940295994162341</v>
      </c>
      <c r="GQ126" s="219">
        <v>121.575</v>
      </c>
      <c r="GR126" s="168">
        <v>5.2943825674247762</v>
      </c>
      <c r="GS126" s="322"/>
      <c r="GT126" s="21" t="s">
        <v>14</v>
      </c>
      <c r="GU126" s="219">
        <v>129.392</v>
      </c>
      <c r="GV126" s="168">
        <v>5.2737775608168675</v>
      </c>
      <c r="GW126" s="219">
        <v>104.967</v>
      </c>
      <c r="GX126" s="168">
        <v>1.6048940556969882</v>
      </c>
      <c r="GY126" s="219">
        <v>110.369</v>
      </c>
      <c r="GZ126" s="168">
        <v>5.2747546237564222</v>
      </c>
      <c r="HA126" s="322"/>
      <c r="HB126" s="21" t="s">
        <v>14</v>
      </c>
      <c r="HC126" s="219">
        <v>106.355</v>
      </c>
      <c r="HD126" s="168">
        <v>5.2738376869549768</v>
      </c>
      <c r="HE126" s="219">
        <v>98.850999999999999</v>
      </c>
      <c r="HF126" s="168">
        <v>5.2737515841489397</v>
      </c>
      <c r="HG126" s="219">
        <v>94.290999999999997</v>
      </c>
      <c r="HH126" s="168">
        <v>-0.90486800067260731</v>
      </c>
      <c r="HI126" s="322"/>
      <c r="HJ126" s="21" t="s">
        <v>14</v>
      </c>
      <c r="HK126" s="219">
        <v>113.98399999999999</v>
      </c>
      <c r="HL126" s="168">
        <v>4.4249409091741967</v>
      </c>
      <c r="HM126" s="219">
        <v>117.111</v>
      </c>
      <c r="HN126" s="168">
        <v>10.019164646863203</v>
      </c>
      <c r="HO126" s="219">
        <v>100.652</v>
      </c>
      <c r="HP126" s="168">
        <v>5.2735069553393856</v>
      </c>
      <c r="HQ126" s="322"/>
      <c r="HR126" s="21" t="s">
        <v>14</v>
      </c>
      <c r="HS126" s="219">
        <v>96.966999999999999</v>
      </c>
      <c r="HT126" s="168">
        <v>6.553630100106588</v>
      </c>
      <c r="HU126" s="219">
        <v>120.736</v>
      </c>
      <c r="HV126" s="168">
        <v>6.5537022328126397</v>
      </c>
      <c r="HW126" s="219">
        <v>102.01600000000001</v>
      </c>
      <c r="HX126" s="168">
        <v>6.5530279292264737</v>
      </c>
      <c r="HY126" s="322"/>
      <c r="HZ126" s="21" t="s">
        <v>14</v>
      </c>
      <c r="IA126" s="219">
        <v>126.011</v>
      </c>
      <c r="IB126" s="168">
        <v>6.553301595623239</v>
      </c>
      <c r="IC126" s="219">
        <v>89.25987233348269</v>
      </c>
      <c r="ID126" s="168">
        <v>2.532390361609103</v>
      </c>
      <c r="IE126" s="219">
        <v>91.784000000000006</v>
      </c>
      <c r="IF126" s="168">
        <v>2.8934004461733451</v>
      </c>
      <c r="IG126" s="322"/>
      <c r="IH126" s="21" t="s">
        <v>14</v>
      </c>
      <c r="II126" s="219">
        <v>121.99</v>
      </c>
      <c r="IJ126" s="168">
        <v>3.1244188209038413</v>
      </c>
      <c r="IK126" s="219">
        <v>76.021000000000001</v>
      </c>
      <c r="IL126" s="168">
        <v>1.9143887496145879</v>
      </c>
      <c r="IM126" s="219">
        <v>100.369</v>
      </c>
      <c r="IN126" s="168">
        <v>2.5334818008152098</v>
      </c>
      <c r="IO126" s="219">
        <v>118.289</v>
      </c>
      <c r="IP126" s="168">
        <v>2.5336754329698579</v>
      </c>
      <c r="IQ126" s="322"/>
      <c r="IR126" s="21" t="s">
        <v>14</v>
      </c>
      <c r="IS126" s="219">
        <v>113.626</v>
      </c>
      <c r="IT126" s="168">
        <v>2.5338843870129466</v>
      </c>
      <c r="IU126" s="219">
        <v>104.858</v>
      </c>
      <c r="IV126" s="168">
        <v>2.5335641018119333</v>
      </c>
      <c r="IW126" s="219">
        <v>106.063</v>
      </c>
      <c r="IX126" s="168">
        <v>2.5337870497476871</v>
      </c>
      <c r="IY126" s="322"/>
      <c r="IZ126" s="21" t="s">
        <v>14</v>
      </c>
      <c r="JA126" s="219">
        <v>119.003</v>
      </c>
      <c r="JB126" s="168">
        <v>2.5339904533783653</v>
      </c>
      <c r="JC126" s="219">
        <v>111.813</v>
      </c>
      <c r="JD126" s="168">
        <v>6.8355325390076445</v>
      </c>
      <c r="JE126" s="219">
        <v>129.91399999999999</v>
      </c>
      <c r="JF126" s="168">
        <v>5.9648779373740837</v>
      </c>
      <c r="JG126" s="322"/>
      <c r="JH126" s="21" t="s">
        <v>14</v>
      </c>
      <c r="JI126" s="219">
        <v>126.134</v>
      </c>
      <c r="JJ126" s="168">
        <v>0.84991724700370241</v>
      </c>
      <c r="JK126" s="219">
        <v>121.182</v>
      </c>
      <c r="JL126" s="168">
        <v>39.705560231032621</v>
      </c>
      <c r="JM126" s="219">
        <v>174.34100000000001</v>
      </c>
      <c r="JN126" s="168">
        <v>-2.0941202897736702</v>
      </c>
      <c r="JO126" s="322"/>
      <c r="JP126" s="21" t="s">
        <v>14</v>
      </c>
      <c r="JQ126" s="219">
        <v>110.017</v>
      </c>
      <c r="JR126" s="168">
        <v>1.8185688372265076</v>
      </c>
      <c r="JS126" s="219">
        <v>114.387</v>
      </c>
      <c r="JT126" s="168">
        <v>1.2166849538102156</v>
      </c>
      <c r="JU126" s="219">
        <v>91.281999999999996</v>
      </c>
      <c r="JV126" s="168">
        <v>1.216388534678714</v>
      </c>
      <c r="JW126" s="322"/>
      <c r="JX126" s="21" t="s">
        <v>14</v>
      </c>
      <c r="JY126" s="219">
        <v>111.069</v>
      </c>
      <c r="JZ126" s="168">
        <v>-1.1023355623425033</v>
      </c>
      <c r="KA126" s="219">
        <v>67.974000000000004</v>
      </c>
      <c r="KB126" s="168">
        <v>2.0829891720606213</v>
      </c>
      <c r="KC126" s="219">
        <v>127.511</v>
      </c>
      <c r="KD126" s="168">
        <v>1.7596922733149114</v>
      </c>
      <c r="KE126" s="322"/>
      <c r="KF126" s="21" t="s">
        <v>14</v>
      </c>
      <c r="KG126" s="219">
        <v>105.014</v>
      </c>
      <c r="KH126" s="168">
        <v>3.1977201257861623</v>
      </c>
      <c r="KI126" s="219">
        <v>155.273</v>
      </c>
      <c r="KJ126" s="168">
        <v>-12.445797738870567</v>
      </c>
      <c r="KK126" s="219">
        <v>93.941999999999993</v>
      </c>
      <c r="KL126" s="168">
        <v>5.3444873060016107</v>
      </c>
      <c r="KM126" s="322"/>
      <c r="KN126" s="21" t="s">
        <v>14</v>
      </c>
      <c r="KO126" s="219">
        <v>91.290999999999997</v>
      </c>
      <c r="KP126" s="168">
        <v>5.3438726055850481</v>
      </c>
      <c r="KQ126" s="219">
        <v>125.742</v>
      </c>
      <c r="KR126" s="168">
        <v>8.3161050237750658</v>
      </c>
      <c r="KS126" s="219">
        <v>110.974</v>
      </c>
      <c r="KT126" s="168">
        <v>8.485346159110037</v>
      </c>
      <c r="KU126" s="322"/>
      <c r="KV126" s="21" t="s">
        <v>14</v>
      </c>
      <c r="KW126" s="219">
        <v>116.342</v>
      </c>
      <c r="KX126" s="168">
        <v>-8.3964537108483057</v>
      </c>
      <c r="KY126" s="219">
        <v>121.937</v>
      </c>
      <c r="KZ126" s="168">
        <v>15.300313930178902</v>
      </c>
      <c r="LA126" s="219">
        <v>98.563999999999993</v>
      </c>
      <c r="LB126" s="168">
        <v>-2.5989683182797449</v>
      </c>
      <c r="LC126" s="322"/>
      <c r="LD126" s="21" t="s">
        <v>14</v>
      </c>
      <c r="LE126" s="219">
        <v>96.456000000000003</v>
      </c>
      <c r="LF126" s="168">
        <v>1.9296206277079193</v>
      </c>
      <c r="LG126" s="219">
        <v>135.21899999999999</v>
      </c>
      <c r="LH126" s="168">
        <v>1.6538990670505598</v>
      </c>
      <c r="LI126" s="219">
        <v>124.23099999999999</v>
      </c>
      <c r="LJ126" s="168">
        <v>0.94008482701464402</v>
      </c>
      <c r="LK126" s="322"/>
      <c r="LL126" s="21" t="s">
        <v>14</v>
      </c>
      <c r="LM126" s="219">
        <v>133.13300000000001</v>
      </c>
      <c r="LN126" s="168">
        <v>1.6538517336428242</v>
      </c>
      <c r="LO126" s="219">
        <v>129.97999999999999</v>
      </c>
      <c r="LP126" s="168">
        <v>1.6532932914144425</v>
      </c>
      <c r="LQ126" s="219">
        <v>129.55600000000001</v>
      </c>
      <c r="LR126" s="168">
        <v>1.6540079091080315</v>
      </c>
      <c r="LS126" s="322"/>
      <c r="LT126" s="21" t="s">
        <v>14</v>
      </c>
      <c r="LU126" s="219">
        <v>110.229</v>
      </c>
      <c r="LV126" s="168">
        <v>13.674473285276733</v>
      </c>
      <c r="LW126" s="219">
        <v>97.010999999999996</v>
      </c>
      <c r="LX126" s="168">
        <v>14.125217636817084</v>
      </c>
      <c r="LY126" s="219">
        <v>87.79</v>
      </c>
      <c r="LZ126" s="168">
        <v>0.70432229053869833</v>
      </c>
      <c r="MA126" s="322"/>
      <c r="MB126" s="21" t="s">
        <v>14</v>
      </c>
      <c r="MC126" s="219">
        <v>133.69200000000001</v>
      </c>
      <c r="MD126" s="168">
        <v>18.499215571569124</v>
      </c>
      <c r="ME126" s="219">
        <v>126.339</v>
      </c>
      <c r="MF126" s="168">
        <v>-0.86860317310861035</v>
      </c>
      <c r="MG126" s="219">
        <v>115.623</v>
      </c>
      <c r="MH126" s="168">
        <v>28.11270789243332</v>
      </c>
      <c r="MI126" s="322"/>
      <c r="MJ126" s="21" t="s">
        <v>14</v>
      </c>
      <c r="MK126" s="219">
        <v>77.263999999999996</v>
      </c>
      <c r="ML126" s="168">
        <v>-25.759089860865558</v>
      </c>
      <c r="MM126" s="219">
        <v>115.91804311624747</v>
      </c>
      <c r="MN126" s="168">
        <v>12.952168329243264</v>
      </c>
      <c r="MO126" s="219">
        <v>139.77799999999999</v>
      </c>
      <c r="MP126" s="168">
        <v>13.722012496745634</v>
      </c>
    </row>
    <row r="127" spans="1:354" ht="15" hidden="1" customHeight="1">
      <c r="A127" s="322"/>
      <c r="B127" s="21" t="s">
        <v>15</v>
      </c>
      <c r="C127" s="219">
        <v>96.864392549897801</v>
      </c>
      <c r="D127" s="168">
        <v>-0.84663823216970968</v>
      </c>
      <c r="E127" s="438">
        <v>95.314999999999998</v>
      </c>
      <c r="F127" s="168">
        <v>-3.3237990912041653</v>
      </c>
      <c r="G127" s="438">
        <v>98.328999999999994</v>
      </c>
      <c r="H127" s="168">
        <v>1.5375877736472603</v>
      </c>
      <c r="I127" s="322"/>
      <c r="J127" s="21" t="s">
        <v>15</v>
      </c>
      <c r="K127" s="219">
        <v>93.063999999999993</v>
      </c>
      <c r="L127" s="168">
        <v>18.963555714632662</v>
      </c>
      <c r="M127" s="219">
        <v>128.37100000000001</v>
      </c>
      <c r="N127" s="168">
        <v>55.740906995365549</v>
      </c>
      <c r="O127" s="219">
        <v>89.643000000000001</v>
      </c>
      <c r="P127" s="168">
        <v>14.177450580802926</v>
      </c>
      <c r="Q127" s="322"/>
      <c r="R127" s="21" t="s">
        <v>15</v>
      </c>
      <c r="S127" s="219">
        <v>110.20399999999999</v>
      </c>
      <c r="T127" s="168">
        <v>5.0522382368641843</v>
      </c>
      <c r="U127" s="219">
        <v>108.18899999999999</v>
      </c>
      <c r="V127" s="168">
        <v>0.84825548336580425</v>
      </c>
      <c r="W127" s="219">
        <v>115.34399999999999</v>
      </c>
      <c r="X127" s="168">
        <v>1.6927634363097752</v>
      </c>
      <c r="Y127" s="322"/>
      <c r="Z127" s="21" t="s">
        <v>15</v>
      </c>
      <c r="AA127" s="219">
        <v>109.387</v>
      </c>
      <c r="AB127" s="168">
        <v>-5.5820256529770234</v>
      </c>
      <c r="AC127" s="219">
        <v>123.34699999999999</v>
      </c>
      <c r="AD127" s="168">
        <v>3.4399765189316014</v>
      </c>
      <c r="AE127" s="219">
        <v>114.044</v>
      </c>
      <c r="AF127" s="168">
        <v>4.0148848069170526</v>
      </c>
      <c r="AG127" s="322"/>
      <c r="AH127" s="21" t="s">
        <v>15</v>
      </c>
      <c r="AI127" s="219">
        <v>129.65799999999999</v>
      </c>
      <c r="AJ127" s="168">
        <v>8.1646102893944317</v>
      </c>
      <c r="AK127" s="219">
        <v>132.298</v>
      </c>
      <c r="AL127" s="168">
        <v>13.595617529880471</v>
      </c>
      <c r="AM127" s="219">
        <v>89.466999999999999</v>
      </c>
      <c r="AN127" s="168">
        <v>1.9915640674874595</v>
      </c>
      <c r="AO127" s="322"/>
      <c r="AP127" s="21" t="s">
        <v>15</v>
      </c>
      <c r="AQ127" s="219">
        <v>109.538</v>
      </c>
      <c r="AR127" s="168">
        <v>-8.8891661468080656</v>
      </c>
      <c r="AS127" s="219">
        <v>113.663</v>
      </c>
      <c r="AT127" s="168">
        <v>0.77400478765848391</v>
      </c>
      <c r="AU127" s="219">
        <v>103.27200000000001</v>
      </c>
      <c r="AV127" s="168">
        <v>-0.61686218278751426</v>
      </c>
      <c r="AW127" s="322"/>
      <c r="AX127" s="21" t="s">
        <v>15</v>
      </c>
      <c r="AY127" s="219">
        <v>109.639</v>
      </c>
      <c r="AZ127" s="168">
        <v>-0.75942721627835397</v>
      </c>
      <c r="BA127" s="219">
        <v>108.17</v>
      </c>
      <c r="BB127" s="168">
        <v>-1.923983607151925</v>
      </c>
      <c r="BC127" s="219">
        <v>94.682000000000002</v>
      </c>
      <c r="BD127" s="168">
        <v>-5.2213257522673047</v>
      </c>
      <c r="BE127" s="322"/>
      <c r="BF127" s="21" t="s">
        <v>15</v>
      </c>
      <c r="BG127" s="219">
        <v>92.058999999999997</v>
      </c>
      <c r="BH127" s="168">
        <v>-12.693113815046999</v>
      </c>
      <c r="BI127" s="219">
        <v>104.78100000000001</v>
      </c>
      <c r="BJ127" s="168">
        <v>-0.96781815604177268</v>
      </c>
      <c r="BK127" s="219">
        <v>126.312</v>
      </c>
      <c r="BL127" s="168">
        <v>10.287260979655983</v>
      </c>
      <c r="BM127" s="322"/>
      <c r="BN127" s="21" t="s">
        <v>15</v>
      </c>
      <c r="BO127" s="219">
        <v>127.67100000000001</v>
      </c>
      <c r="BP127" s="168">
        <v>20.055856991057226</v>
      </c>
      <c r="BQ127" s="433">
        <v>117.15746885967503</v>
      </c>
      <c r="BR127" s="168">
        <v>9.5499512589061197</v>
      </c>
      <c r="BS127" s="219">
        <v>108.105</v>
      </c>
      <c r="BT127" s="168">
        <v>9.5499640254963083</v>
      </c>
      <c r="BU127" s="322"/>
      <c r="BV127" s="21" t="s">
        <v>15</v>
      </c>
      <c r="BW127" s="219">
        <v>116.746</v>
      </c>
      <c r="BX127" s="168">
        <v>9.5507094062007241</v>
      </c>
      <c r="BY127" s="219">
        <v>105.249</v>
      </c>
      <c r="BZ127" s="168">
        <v>2.0962672668011919</v>
      </c>
      <c r="CA127" s="219">
        <v>126.33799999999999</v>
      </c>
      <c r="CB127" s="168">
        <v>3.5795100514872189</v>
      </c>
      <c r="CC127" s="322"/>
      <c r="CD127" s="21" t="s">
        <v>15</v>
      </c>
      <c r="CE127" s="219">
        <v>100.74299999999999</v>
      </c>
      <c r="CF127" s="168">
        <v>3.5800577826672537</v>
      </c>
      <c r="CG127" s="219">
        <v>116.98</v>
      </c>
      <c r="CH127" s="168">
        <v>3.5798719640153536</v>
      </c>
      <c r="CI127" s="219">
        <v>115.71299999999999</v>
      </c>
      <c r="CJ127" s="168">
        <v>8.2431408499452914</v>
      </c>
      <c r="CK127" s="322"/>
      <c r="CL127" s="21" t="s">
        <v>15</v>
      </c>
      <c r="CM127" s="219">
        <v>127.944</v>
      </c>
      <c r="CN127" s="168">
        <v>15.628417275939668</v>
      </c>
      <c r="CO127" s="219">
        <v>99.405000000000001</v>
      </c>
      <c r="CP127" s="168">
        <v>4.9029643622241679</v>
      </c>
      <c r="CQ127" s="219">
        <v>120.43600000000001</v>
      </c>
      <c r="CR127" s="168">
        <v>4.9020974148142926</v>
      </c>
      <c r="CS127" s="322"/>
      <c r="CT127" s="21" t="s">
        <v>15</v>
      </c>
      <c r="CU127" s="219">
        <v>125.55500000000001</v>
      </c>
      <c r="CV127" s="168">
        <v>11.609404862438339</v>
      </c>
      <c r="CW127" s="219">
        <v>91.215000000000003</v>
      </c>
      <c r="CX127" s="168">
        <v>-6.1390601043413824</v>
      </c>
      <c r="CY127" s="219">
        <v>124.887</v>
      </c>
      <c r="CZ127" s="168">
        <v>16.626355257136979</v>
      </c>
      <c r="DA127" s="322"/>
      <c r="DB127" s="21" t="s">
        <v>15</v>
      </c>
      <c r="DC127" s="219">
        <v>91.483000000000004</v>
      </c>
      <c r="DD127" s="168">
        <v>-12.697064549375881</v>
      </c>
      <c r="DE127" s="219">
        <v>186.542</v>
      </c>
      <c r="DF127" s="168">
        <v>77.513655482176489</v>
      </c>
      <c r="DG127" s="219">
        <v>111.337</v>
      </c>
      <c r="DH127" s="168">
        <v>8.1382699741642313</v>
      </c>
      <c r="DI127" s="322"/>
      <c r="DJ127" s="21" t="s">
        <v>15</v>
      </c>
      <c r="DK127" s="219">
        <v>114.298</v>
      </c>
      <c r="DL127" s="168">
        <v>8.1384347562821802</v>
      </c>
      <c r="DM127" s="219">
        <v>95.575000000000003</v>
      </c>
      <c r="DN127" s="168">
        <v>-4.1287578617929483</v>
      </c>
      <c r="DO127" s="219">
        <v>125.17700000000001</v>
      </c>
      <c r="DP127" s="168">
        <v>10.364923603212816</v>
      </c>
      <c r="DQ127" s="322"/>
      <c r="DR127" s="21" t="s">
        <v>15</v>
      </c>
      <c r="DS127" s="219">
        <v>111.648</v>
      </c>
      <c r="DT127" s="168">
        <v>8.1378455339674076</v>
      </c>
      <c r="DU127" s="219">
        <v>104.845</v>
      </c>
      <c r="DV127" s="168">
        <v>4.3607660455486439</v>
      </c>
      <c r="DW127" s="219">
        <v>116.697</v>
      </c>
      <c r="DX127" s="168">
        <v>2.758796801803399</v>
      </c>
      <c r="DY127" s="322"/>
      <c r="DZ127" s="21" t="s">
        <v>15</v>
      </c>
      <c r="EA127" s="219">
        <v>97.284000000000006</v>
      </c>
      <c r="EB127" s="168">
        <v>1.5787495301340613</v>
      </c>
      <c r="EC127" s="219">
        <v>121.35</v>
      </c>
      <c r="ED127" s="168">
        <v>4.1782921112952067</v>
      </c>
      <c r="EE127" s="219">
        <v>100.476</v>
      </c>
      <c r="EF127" s="168">
        <v>4.178504033345078</v>
      </c>
      <c r="EG127" s="322"/>
      <c r="EH127" s="21" t="s">
        <v>15</v>
      </c>
      <c r="EI127" s="219">
        <v>107.21599999999999</v>
      </c>
      <c r="EJ127" s="168">
        <v>4.1781647168564575</v>
      </c>
      <c r="EK127" s="219">
        <v>122.65600000000001</v>
      </c>
      <c r="EL127" s="168">
        <v>4.1788407963579459</v>
      </c>
      <c r="EM127" s="219">
        <v>111.14</v>
      </c>
      <c r="EN127" s="168">
        <v>4.1787743011941956</v>
      </c>
      <c r="EO127" s="322"/>
      <c r="EP127" s="21" t="s">
        <v>15</v>
      </c>
      <c r="EQ127" s="219">
        <v>106.476</v>
      </c>
      <c r="ER127" s="168">
        <v>4.959337572083399</v>
      </c>
      <c r="ES127" s="219">
        <v>111.485</v>
      </c>
      <c r="ET127" s="168">
        <v>4.9586699052891277</v>
      </c>
      <c r="EU127" s="219">
        <v>100.858</v>
      </c>
      <c r="EV127" s="168">
        <v>4.9587378893363621</v>
      </c>
      <c r="EW127" s="322"/>
      <c r="EX127" s="21" t="s">
        <v>15</v>
      </c>
      <c r="EY127" s="219">
        <v>88.436000000000007</v>
      </c>
      <c r="EZ127" s="168">
        <v>4.9598252964145502</v>
      </c>
      <c r="FA127" s="219">
        <v>99.929000000000002</v>
      </c>
      <c r="FB127" s="168">
        <v>4.9586169229476553</v>
      </c>
      <c r="FC127" s="219">
        <v>85.043999999999997</v>
      </c>
      <c r="FD127" s="168">
        <v>4.9589020808135729</v>
      </c>
      <c r="FE127" s="322"/>
      <c r="FF127" s="21" t="s">
        <v>15</v>
      </c>
      <c r="FG127" s="219">
        <v>103.033</v>
      </c>
      <c r="FH127" s="168">
        <v>4.9589976060714207</v>
      </c>
      <c r="FI127" s="219">
        <v>114.063</v>
      </c>
      <c r="FJ127" s="168">
        <v>6.4795280147868795</v>
      </c>
      <c r="FK127" s="219">
        <v>101.242</v>
      </c>
      <c r="FL127" s="168">
        <v>-6.7547155909224728</v>
      </c>
      <c r="FM127" s="322"/>
      <c r="FN127" s="21" t="s">
        <v>15</v>
      </c>
      <c r="FO127" s="219">
        <v>95.31</v>
      </c>
      <c r="FP127" s="168">
        <v>-3.9155594088352075</v>
      </c>
      <c r="FQ127" s="219">
        <v>121.074</v>
      </c>
      <c r="FR127" s="168">
        <v>8.3756277021402212</v>
      </c>
      <c r="FS127" s="219">
        <v>105.08199999999999</v>
      </c>
      <c r="FT127" s="168">
        <v>10.696527894825564</v>
      </c>
      <c r="FU127" s="322"/>
      <c r="FV127" s="21" t="s">
        <v>15</v>
      </c>
      <c r="FW127" s="219">
        <v>111.3</v>
      </c>
      <c r="FX127" s="168">
        <v>8.757255369461987</v>
      </c>
      <c r="FY127" s="219">
        <v>81.734999999999999</v>
      </c>
      <c r="FZ127" s="168">
        <v>1.7705726345672588</v>
      </c>
      <c r="GA127" s="219">
        <v>85.061999999999998</v>
      </c>
      <c r="GB127" s="168">
        <v>1.7707161829102063</v>
      </c>
      <c r="GC127" s="322"/>
      <c r="GD127" s="21" t="s">
        <v>15</v>
      </c>
      <c r="GE127" s="219">
        <v>101.297</v>
      </c>
      <c r="GF127" s="168">
        <v>1.7712540438443085</v>
      </c>
      <c r="GG127" s="219">
        <v>101.816</v>
      </c>
      <c r="GH127" s="168">
        <v>1.771220662908334</v>
      </c>
      <c r="GI127" s="219">
        <v>91.596000000000004</v>
      </c>
      <c r="GJ127" s="168">
        <v>-3.2102626962825127</v>
      </c>
      <c r="GK127" s="322"/>
      <c r="GL127" s="21" t="s">
        <v>15</v>
      </c>
      <c r="GM127" s="219">
        <v>93.837000000000003</v>
      </c>
      <c r="GN127" s="168">
        <v>1.7699690906133156</v>
      </c>
      <c r="GO127" s="219">
        <v>109.68300000000001</v>
      </c>
      <c r="GP127" s="168">
        <v>8.5755295980993935</v>
      </c>
      <c r="GQ127" s="219">
        <v>123.301</v>
      </c>
      <c r="GR127" s="168">
        <v>8.5759320899596787</v>
      </c>
      <c r="GS127" s="322"/>
      <c r="GT127" s="21" t="s">
        <v>15</v>
      </c>
      <c r="GU127" s="219">
        <v>101.423</v>
      </c>
      <c r="GV127" s="168">
        <v>4.4005023263474357</v>
      </c>
      <c r="GW127" s="219">
        <v>116.274</v>
      </c>
      <c r="GX127" s="168">
        <v>3.3519106157169176</v>
      </c>
      <c r="GY127" s="219">
        <v>96.706999999999994</v>
      </c>
      <c r="GZ127" s="168">
        <v>4.4002547743196061</v>
      </c>
      <c r="HA127" s="322"/>
      <c r="HB127" s="21" t="s">
        <v>15</v>
      </c>
      <c r="HC127" s="219">
        <v>99.954999999999998</v>
      </c>
      <c r="HD127" s="168">
        <v>4.4003676547387727</v>
      </c>
      <c r="HE127" s="219">
        <v>109.72</v>
      </c>
      <c r="HF127" s="168">
        <v>4.3997868615361284</v>
      </c>
      <c r="HG127" s="219">
        <v>94.37</v>
      </c>
      <c r="HH127" s="168">
        <v>-0.5354244398069028</v>
      </c>
      <c r="HI127" s="322"/>
      <c r="HJ127" s="21" t="s">
        <v>15</v>
      </c>
      <c r="HK127" s="219">
        <v>119.242</v>
      </c>
      <c r="HL127" s="168">
        <v>2.4266215415274388</v>
      </c>
      <c r="HM127" s="219">
        <v>129.02099999999999</v>
      </c>
      <c r="HN127" s="168">
        <v>10.558787993041932</v>
      </c>
      <c r="HO127" s="219">
        <v>100.654</v>
      </c>
      <c r="HP127" s="168">
        <v>4.3998672364435834</v>
      </c>
      <c r="HQ127" s="322"/>
      <c r="HR127" s="21" t="s">
        <v>15</v>
      </c>
      <c r="HS127" s="219">
        <v>92.123999999999995</v>
      </c>
      <c r="HT127" s="168">
        <v>8.1686568741413907</v>
      </c>
      <c r="HU127" s="219">
        <v>124.089</v>
      </c>
      <c r="HV127" s="168">
        <v>8.1687267909133539</v>
      </c>
      <c r="HW127" s="219">
        <v>109.005</v>
      </c>
      <c r="HX127" s="168">
        <v>8.168854752761149</v>
      </c>
      <c r="HY127" s="322"/>
      <c r="HZ127" s="21" t="s">
        <v>15</v>
      </c>
      <c r="IA127" s="219">
        <v>79.846999999999994</v>
      </c>
      <c r="IB127" s="168">
        <v>8.1673846487306605</v>
      </c>
      <c r="IC127" s="219">
        <v>109.00972960383541</v>
      </c>
      <c r="ID127" s="168">
        <v>-0.92966389510841907</v>
      </c>
      <c r="IE127" s="219">
        <v>98.061000000000007</v>
      </c>
      <c r="IF127" s="168">
        <v>2.6709245105224682</v>
      </c>
      <c r="IG127" s="322"/>
      <c r="IH127" s="21" t="s">
        <v>15</v>
      </c>
      <c r="II127" s="219">
        <v>109.64</v>
      </c>
      <c r="IJ127" s="168">
        <v>3.52967838190024</v>
      </c>
      <c r="IK127" s="219">
        <v>107.545</v>
      </c>
      <c r="IL127" s="168">
        <v>5.2247933075681345</v>
      </c>
      <c r="IM127" s="219">
        <v>96.120999999999995</v>
      </c>
      <c r="IN127" s="168">
        <v>3.624446145387509</v>
      </c>
      <c r="IO127" s="219">
        <v>134.19999999999999</v>
      </c>
      <c r="IP127" s="168">
        <v>3.6245424922397405</v>
      </c>
      <c r="IQ127" s="322"/>
      <c r="IR127" s="21" t="s">
        <v>15</v>
      </c>
      <c r="IS127" s="219">
        <v>115.197</v>
      </c>
      <c r="IT127" s="168">
        <v>3.6251765362022894</v>
      </c>
      <c r="IU127" s="219">
        <v>102.788</v>
      </c>
      <c r="IV127" s="168">
        <v>3.6242476787676594</v>
      </c>
      <c r="IW127" s="219">
        <v>104.152</v>
      </c>
      <c r="IX127" s="168">
        <v>3.6245510352306667</v>
      </c>
      <c r="IY127" s="322"/>
      <c r="IZ127" s="21" t="s">
        <v>15</v>
      </c>
      <c r="JA127" s="219">
        <v>119.15900000000001</v>
      </c>
      <c r="JB127" s="168">
        <v>3.6246314928994394</v>
      </c>
      <c r="JC127" s="219">
        <v>113.023</v>
      </c>
      <c r="JD127" s="168">
        <v>12.57383041663762</v>
      </c>
      <c r="JE127" s="219">
        <v>129.649</v>
      </c>
      <c r="JF127" s="168">
        <v>14.764096662830852</v>
      </c>
      <c r="JG127" s="322"/>
      <c r="JH127" s="21" t="s">
        <v>15</v>
      </c>
      <c r="JI127" s="219">
        <v>116.901</v>
      </c>
      <c r="JJ127" s="168">
        <v>-4.9376692444682959</v>
      </c>
      <c r="JK127" s="219">
        <v>122.414</v>
      </c>
      <c r="JL127" s="168">
        <v>33.157116129312953</v>
      </c>
      <c r="JM127" s="219">
        <v>90.406000000000006</v>
      </c>
      <c r="JN127" s="168">
        <v>11.471973564153785</v>
      </c>
      <c r="JO127" s="322"/>
      <c r="JP127" s="21" t="s">
        <v>15</v>
      </c>
      <c r="JQ127" s="219">
        <v>109.40600000000001</v>
      </c>
      <c r="JR127" s="168">
        <v>3.3887733887733873</v>
      </c>
      <c r="JS127" s="219">
        <v>117.881</v>
      </c>
      <c r="JT127" s="168">
        <v>-10.425452694128467</v>
      </c>
      <c r="JU127" s="219">
        <v>87.944000000000003</v>
      </c>
      <c r="JV127" s="168">
        <v>-10.425748624974545</v>
      </c>
      <c r="JW127" s="322"/>
      <c r="JX127" s="21" t="s">
        <v>15</v>
      </c>
      <c r="JY127" s="219">
        <v>102.224</v>
      </c>
      <c r="JZ127" s="168">
        <v>-14.529142732920292</v>
      </c>
      <c r="KA127" s="219">
        <v>71.846999999999994</v>
      </c>
      <c r="KB127" s="168">
        <v>8.5613695773711527</v>
      </c>
      <c r="KC127" s="219">
        <v>105.959</v>
      </c>
      <c r="KD127" s="168">
        <v>-3.9895978688316518</v>
      </c>
      <c r="KE127" s="322"/>
      <c r="KF127" s="21" t="s">
        <v>15</v>
      </c>
      <c r="KG127" s="219">
        <v>77.521000000000001</v>
      </c>
      <c r="KH127" s="168">
        <v>-5.3918158630200423</v>
      </c>
      <c r="KI127" s="219">
        <v>90.867000000000004</v>
      </c>
      <c r="KJ127" s="168">
        <v>-1.1294271258364574</v>
      </c>
      <c r="KK127" s="219">
        <v>100.75700000000001</v>
      </c>
      <c r="KL127" s="168">
        <v>8.1640759189282051</v>
      </c>
      <c r="KM127" s="322"/>
      <c r="KN127" s="21" t="s">
        <v>15</v>
      </c>
      <c r="KO127" s="219">
        <v>95.879000000000005</v>
      </c>
      <c r="KP127" s="168">
        <v>8.1655215983574152</v>
      </c>
      <c r="KQ127" s="219">
        <v>137.03200000000001</v>
      </c>
      <c r="KR127" s="168">
        <v>13.503797761929633</v>
      </c>
      <c r="KS127" s="219">
        <v>110.58199999999999</v>
      </c>
      <c r="KT127" s="168">
        <v>11.213693780674234</v>
      </c>
      <c r="KU127" s="322"/>
      <c r="KV127" s="21" t="s">
        <v>15</v>
      </c>
      <c r="KW127" s="219">
        <v>119.708</v>
      </c>
      <c r="KX127" s="168">
        <v>-4.6280583506616608</v>
      </c>
      <c r="KY127" s="219">
        <v>122.69199999999999</v>
      </c>
      <c r="KZ127" s="168">
        <v>12.088434131189473</v>
      </c>
      <c r="LA127" s="219">
        <v>89.808000000000007</v>
      </c>
      <c r="LB127" s="168">
        <v>-3.2585395279695746</v>
      </c>
      <c r="LC127" s="322"/>
      <c r="LD127" s="21" t="s">
        <v>15</v>
      </c>
      <c r="LE127" s="219">
        <v>91.816999999999993</v>
      </c>
      <c r="LF127" s="168">
        <v>1.4126665046720603</v>
      </c>
      <c r="LG127" s="219">
        <v>135.328</v>
      </c>
      <c r="LH127" s="168">
        <v>1.5556639525721323</v>
      </c>
      <c r="LI127" s="219">
        <v>113.508</v>
      </c>
      <c r="LJ127" s="168">
        <v>0.9085575093789231</v>
      </c>
      <c r="LK127" s="322"/>
      <c r="LL127" s="21" t="s">
        <v>15</v>
      </c>
      <c r="LM127" s="219">
        <v>116.027</v>
      </c>
      <c r="LN127" s="168">
        <v>1.5562499452949226</v>
      </c>
      <c r="LO127" s="219">
        <v>115.08</v>
      </c>
      <c r="LP127" s="168">
        <v>1.5567086730911655</v>
      </c>
      <c r="LQ127" s="219">
        <v>148.93700000000001</v>
      </c>
      <c r="LR127" s="168">
        <v>1.5560328662507175</v>
      </c>
      <c r="LS127" s="322"/>
      <c r="LT127" s="21" t="s">
        <v>15</v>
      </c>
      <c r="LU127" s="219">
        <v>115.072</v>
      </c>
      <c r="LV127" s="168">
        <v>14.551934218647361</v>
      </c>
      <c r="LW127" s="219">
        <v>83.644999999999996</v>
      </c>
      <c r="LX127" s="168">
        <v>8.4847541600197189</v>
      </c>
      <c r="LY127" s="219">
        <v>74.796000000000006</v>
      </c>
      <c r="LZ127" s="168">
        <v>-6.9944417502890985</v>
      </c>
      <c r="MA127" s="322"/>
      <c r="MB127" s="21" t="s">
        <v>15</v>
      </c>
      <c r="MC127" s="219">
        <v>128.786</v>
      </c>
      <c r="MD127" s="168">
        <v>10.800812168765916</v>
      </c>
      <c r="ME127" s="219">
        <v>76.256</v>
      </c>
      <c r="MF127" s="168">
        <v>9.7571858312822854</v>
      </c>
      <c r="MG127" s="219">
        <v>110.703</v>
      </c>
      <c r="MH127" s="168">
        <v>15.715808838901197</v>
      </c>
      <c r="MI127" s="322"/>
      <c r="MJ127" s="21" t="s">
        <v>15</v>
      </c>
      <c r="MK127" s="219">
        <v>91.414000000000001</v>
      </c>
      <c r="ML127" s="168">
        <v>-9.0661308292217058</v>
      </c>
      <c r="MM127" s="219">
        <v>109.31654430626105</v>
      </c>
      <c r="MN127" s="168">
        <v>8.9332978193956478</v>
      </c>
      <c r="MO127" s="219">
        <v>96.72</v>
      </c>
      <c r="MP127" s="168">
        <v>14.315431164901653</v>
      </c>
    </row>
    <row r="128" spans="1:354" ht="15" hidden="1" customHeight="1">
      <c r="A128" s="322"/>
      <c r="B128" s="21" t="s">
        <v>16</v>
      </c>
      <c r="C128" s="219">
        <v>98.634509335650733</v>
      </c>
      <c r="D128" s="168">
        <v>-3.7038614839705275</v>
      </c>
      <c r="E128" s="438">
        <v>95.772999999999996</v>
      </c>
      <c r="F128" s="168">
        <v>-4.5401084443026889</v>
      </c>
      <c r="G128" s="438">
        <v>101.34</v>
      </c>
      <c r="H128" s="168">
        <v>-2.9440496485145644</v>
      </c>
      <c r="I128" s="322"/>
      <c r="J128" s="21" t="s">
        <v>16</v>
      </c>
      <c r="K128" s="219">
        <v>99.462999999999994</v>
      </c>
      <c r="L128" s="168">
        <v>21.246068703220587</v>
      </c>
      <c r="M128" s="219">
        <v>112.596</v>
      </c>
      <c r="N128" s="168">
        <v>18.85364437641843</v>
      </c>
      <c r="O128" s="219">
        <v>102.392</v>
      </c>
      <c r="P128" s="168">
        <v>26.261791725753739</v>
      </c>
      <c r="Q128" s="322"/>
      <c r="R128" s="21" t="s">
        <v>16</v>
      </c>
      <c r="S128" s="219">
        <v>109.901</v>
      </c>
      <c r="T128" s="168">
        <v>-1.3261146725565283</v>
      </c>
      <c r="U128" s="219">
        <v>124.949</v>
      </c>
      <c r="V128" s="168">
        <v>10.339011488771746</v>
      </c>
      <c r="W128" s="219">
        <v>113.377</v>
      </c>
      <c r="X128" s="168">
        <v>7.8015061042863181</v>
      </c>
      <c r="Y128" s="322"/>
      <c r="Z128" s="21" t="s">
        <v>16</v>
      </c>
      <c r="AA128" s="219">
        <v>114.426</v>
      </c>
      <c r="AB128" s="168">
        <v>4.5158108182167069</v>
      </c>
      <c r="AC128" s="219">
        <v>105.31399999999999</v>
      </c>
      <c r="AD128" s="168">
        <v>4.5933518060562619</v>
      </c>
      <c r="AE128" s="219">
        <v>106.626</v>
      </c>
      <c r="AF128" s="168">
        <v>3.5043100100955229</v>
      </c>
      <c r="AG128" s="322"/>
      <c r="AH128" s="21" t="s">
        <v>16</v>
      </c>
      <c r="AI128" s="219">
        <v>144.346</v>
      </c>
      <c r="AJ128" s="168">
        <v>5.92569218689232</v>
      </c>
      <c r="AK128" s="219">
        <v>138.71899999999999</v>
      </c>
      <c r="AL128" s="168">
        <v>17.835087451050342</v>
      </c>
      <c r="AM128" s="219">
        <v>95.596999999999994</v>
      </c>
      <c r="AN128" s="168">
        <v>9.3024319410937437</v>
      </c>
      <c r="AO128" s="322"/>
      <c r="AP128" s="21" t="s">
        <v>16</v>
      </c>
      <c r="AQ128" s="219">
        <v>95.906000000000006</v>
      </c>
      <c r="AR128" s="168">
        <v>-13.546014260860161</v>
      </c>
      <c r="AS128" s="219">
        <v>109.65</v>
      </c>
      <c r="AT128" s="168">
        <v>4.5869459467193394</v>
      </c>
      <c r="AU128" s="219">
        <v>96.957999999999998</v>
      </c>
      <c r="AV128" s="168">
        <v>2.7184507161623941</v>
      </c>
      <c r="AW128" s="322"/>
      <c r="AX128" s="21" t="s">
        <v>16</v>
      </c>
      <c r="AY128" s="219">
        <v>126.444</v>
      </c>
      <c r="AZ128" s="168">
        <v>-3.2970058506366797</v>
      </c>
      <c r="BA128" s="219">
        <v>126.753</v>
      </c>
      <c r="BB128" s="168">
        <v>4.467045239135274</v>
      </c>
      <c r="BC128" s="219">
        <v>87.41</v>
      </c>
      <c r="BD128" s="168">
        <v>-17.126495629254606</v>
      </c>
      <c r="BE128" s="322"/>
      <c r="BF128" s="21" t="s">
        <v>16</v>
      </c>
      <c r="BG128" s="219">
        <v>96.856999999999999</v>
      </c>
      <c r="BH128" s="168">
        <v>5.7160008731717937</v>
      </c>
      <c r="BI128" s="219">
        <v>127.517</v>
      </c>
      <c r="BJ128" s="168">
        <v>18.892535476532331</v>
      </c>
      <c r="BK128" s="219">
        <v>122.586</v>
      </c>
      <c r="BL128" s="168">
        <v>4.1884104778255704</v>
      </c>
      <c r="BM128" s="322"/>
      <c r="BN128" s="21" t="s">
        <v>16</v>
      </c>
      <c r="BO128" s="219">
        <v>129.69900000000001</v>
      </c>
      <c r="BP128" s="168">
        <v>19.959489081475041</v>
      </c>
      <c r="BQ128" s="433">
        <v>119.67860811881583</v>
      </c>
      <c r="BR128" s="168">
        <v>11.779971366456451</v>
      </c>
      <c r="BS128" s="219">
        <v>125.026</v>
      </c>
      <c r="BT128" s="168">
        <v>11.78006258381761</v>
      </c>
      <c r="BU128" s="322"/>
      <c r="BV128" s="21" t="s">
        <v>16</v>
      </c>
      <c r="BW128" s="219">
        <v>122.102</v>
      </c>
      <c r="BX128" s="168">
        <v>11.780214951388771</v>
      </c>
      <c r="BY128" s="219">
        <v>107.72799999999999</v>
      </c>
      <c r="BZ128" s="168">
        <v>2.5375492566294184</v>
      </c>
      <c r="CA128" s="219">
        <v>115.255</v>
      </c>
      <c r="CB128" s="168">
        <v>5.7569668107284855</v>
      </c>
      <c r="CC128" s="322"/>
      <c r="CD128" s="21" t="s">
        <v>16</v>
      </c>
      <c r="CE128" s="219">
        <v>115.101</v>
      </c>
      <c r="CF128" s="168">
        <v>5.757339091284976</v>
      </c>
      <c r="CG128" s="219">
        <v>117.361</v>
      </c>
      <c r="CH128" s="168">
        <v>5.7573081498035492</v>
      </c>
      <c r="CI128" s="219">
        <v>139.28299999999999</v>
      </c>
      <c r="CJ128" s="168">
        <v>9.1790582646798242</v>
      </c>
      <c r="CK128" s="322"/>
      <c r="CL128" s="21" t="s">
        <v>16</v>
      </c>
      <c r="CM128" s="219">
        <v>122.477</v>
      </c>
      <c r="CN128" s="168">
        <v>14.891840678411299</v>
      </c>
      <c r="CO128" s="219">
        <v>124.645</v>
      </c>
      <c r="CP128" s="168">
        <v>5.7119837163938598</v>
      </c>
      <c r="CQ128" s="219">
        <v>135.226</v>
      </c>
      <c r="CR128" s="168">
        <v>5.7122085069457995</v>
      </c>
      <c r="CS128" s="322"/>
      <c r="CT128" s="21" t="s">
        <v>16</v>
      </c>
      <c r="CU128" s="219">
        <v>116.29600000000001</v>
      </c>
      <c r="CV128" s="168">
        <v>13.117401031028123</v>
      </c>
      <c r="CW128" s="219">
        <v>90</v>
      </c>
      <c r="CX128" s="168">
        <v>-5.7097957045573651</v>
      </c>
      <c r="CY128" s="219">
        <v>119.84099999999999</v>
      </c>
      <c r="CZ128" s="168">
        <v>15.391503620397472</v>
      </c>
      <c r="DA128" s="322"/>
      <c r="DB128" s="21" t="s">
        <v>16</v>
      </c>
      <c r="DC128" s="219">
        <v>96.798000000000002</v>
      </c>
      <c r="DD128" s="168">
        <v>-1.244669346446571</v>
      </c>
      <c r="DE128" s="219">
        <v>176.29499999999999</v>
      </c>
      <c r="DF128" s="168">
        <v>84.640762463343094</v>
      </c>
      <c r="DG128" s="219">
        <v>119.435</v>
      </c>
      <c r="DH128" s="168">
        <v>10.798274502527946</v>
      </c>
      <c r="DI128" s="322"/>
      <c r="DJ128" s="21" t="s">
        <v>16</v>
      </c>
      <c r="DK128" s="219">
        <v>108.283</v>
      </c>
      <c r="DL128" s="168">
        <v>10.799250989982511</v>
      </c>
      <c r="DM128" s="219">
        <v>106.499</v>
      </c>
      <c r="DN128" s="168">
        <v>5.8375155279503161</v>
      </c>
      <c r="DO128" s="219">
        <v>102.604</v>
      </c>
      <c r="DP128" s="168">
        <v>12.76651866180157</v>
      </c>
      <c r="DQ128" s="322"/>
      <c r="DR128" s="21" t="s">
        <v>16</v>
      </c>
      <c r="DS128" s="219">
        <v>109.596</v>
      </c>
      <c r="DT128" s="168">
        <v>10.79816003639489</v>
      </c>
      <c r="DU128" s="219">
        <v>102.137</v>
      </c>
      <c r="DV128" s="168">
        <v>3.3754377441752155</v>
      </c>
      <c r="DW128" s="219">
        <v>117.31</v>
      </c>
      <c r="DX128" s="168">
        <v>2.2478667491785131</v>
      </c>
      <c r="DY128" s="322"/>
      <c r="DZ128" s="21" t="s">
        <v>16</v>
      </c>
      <c r="EA128" s="219">
        <v>107.742</v>
      </c>
      <c r="EB128" s="168">
        <v>2.2841193893825533</v>
      </c>
      <c r="EC128" s="219">
        <v>115.65300000000001</v>
      </c>
      <c r="ED128" s="168">
        <v>4.0971728427286962</v>
      </c>
      <c r="EE128" s="219">
        <v>109.825</v>
      </c>
      <c r="EF128" s="168">
        <v>4.0975526530302915</v>
      </c>
      <c r="EG128" s="322"/>
      <c r="EH128" s="21" t="s">
        <v>16</v>
      </c>
      <c r="EI128" s="219">
        <v>110.07899999999999</v>
      </c>
      <c r="EJ128" s="168">
        <v>4.0965701154642744</v>
      </c>
      <c r="EK128" s="219">
        <v>108.01300000000001</v>
      </c>
      <c r="EL128" s="168">
        <v>4.0968755421059768</v>
      </c>
      <c r="EM128" s="219">
        <v>113.94</v>
      </c>
      <c r="EN128" s="168">
        <v>4.0975743456214815</v>
      </c>
      <c r="EO128" s="322"/>
      <c r="EP128" s="21" t="s">
        <v>16</v>
      </c>
      <c r="EQ128" s="219">
        <v>102.456</v>
      </c>
      <c r="ER128" s="168">
        <v>1.6781620602391598</v>
      </c>
      <c r="ES128" s="219">
        <v>119.73399999999999</v>
      </c>
      <c r="ET128" s="168">
        <v>1.6780176293754892</v>
      </c>
      <c r="EU128" s="219">
        <v>102.089</v>
      </c>
      <c r="EV128" s="168">
        <v>1.6792326922502383</v>
      </c>
      <c r="EW128" s="322"/>
      <c r="EX128" s="21" t="s">
        <v>16</v>
      </c>
      <c r="EY128" s="219">
        <v>106.05</v>
      </c>
      <c r="EZ128" s="168">
        <v>1.6788272179023522</v>
      </c>
      <c r="FA128" s="219">
        <v>118.015</v>
      </c>
      <c r="FB128" s="168">
        <v>1.6783409582396445</v>
      </c>
      <c r="FC128" s="219">
        <v>80.186999999999998</v>
      </c>
      <c r="FD128" s="168">
        <v>1.678860809251475</v>
      </c>
      <c r="FE128" s="322"/>
      <c r="FF128" s="21" t="s">
        <v>16</v>
      </c>
      <c r="FG128" s="219">
        <v>106.17100000000001</v>
      </c>
      <c r="FH128" s="168">
        <v>1.6778555626849538</v>
      </c>
      <c r="FI128" s="219">
        <v>131.84200000000001</v>
      </c>
      <c r="FJ128" s="168">
        <v>5.9125014058257506</v>
      </c>
      <c r="FK128" s="219">
        <v>105.152</v>
      </c>
      <c r="FL128" s="168">
        <v>-5.9581090024504988</v>
      </c>
      <c r="FM128" s="322"/>
      <c r="FN128" s="21" t="s">
        <v>16</v>
      </c>
      <c r="FO128" s="219">
        <v>92.475999999999999</v>
      </c>
      <c r="FP128" s="168">
        <v>-8.2861421586615194</v>
      </c>
      <c r="FQ128" s="219">
        <v>108.929</v>
      </c>
      <c r="FR128" s="168">
        <v>12.746599871654212</v>
      </c>
      <c r="FS128" s="219">
        <v>112.914</v>
      </c>
      <c r="FT128" s="168">
        <v>11.054940299388221</v>
      </c>
      <c r="FU128" s="322"/>
      <c r="FV128" s="21" t="s">
        <v>16</v>
      </c>
      <c r="FW128" s="219">
        <v>112.624</v>
      </c>
      <c r="FX128" s="168">
        <v>11.648194777643411</v>
      </c>
      <c r="FY128" s="219">
        <v>110.848</v>
      </c>
      <c r="FZ128" s="168">
        <v>-0.27080765458978817</v>
      </c>
      <c r="GA128" s="219">
        <v>110.89400000000001</v>
      </c>
      <c r="GB128" s="168">
        <v>-0.27069562480326681</v>
      </c>
      <c r="GC128" s="322"/>
      <c r="GD128" s="21" t="s">
        <v>16</v>
      </c>
      <c r="GE128" s="219">
        <v>108.568</v>
      </c>
      <c r="GF128" s="168">
        <v>-0.27098279488897958</v>
      </c>
      <c r="GG128" s="219">
        <v>110.66</v>
      </c>
      <c r="GH128" s="168">
        <v>-0.27036770007210009</v>
      </c>
      <c r="GI128" s="219">
        <v>157.03100000000001</v>
      </c>
      <c r="GJ128" s="168">
        <v>-6.2445519135470846</v>
      </c>
      <c r="GK128" s="322"/>
      <c r="GL128" s="21" t="s">
        <v>16</v>
      </c>
      <c r="GM128" s="219">
        <v>98.988</v>
      </c>
      <c r="GN128" s="168">
        <v>-0.2700088659627653</v>
      </c>
      <c r="GO128" s="219">
        <v>127.663</v>
      </c>
      <c r="GP128" s="168">
        <v>8.514526630739681</v>
      </c>
      <c r="GQ128" s="219">
        <v>120.238</v>
      </c>
      <c r="GR128" s="168">
        <v>8.5151124067037927</v>
      </c>
      <c r="GS128" s="322"/>
      <c r="GT128" s="21" t="s">
        <v>16</v>
      </c>
      <c r="GU128" s="219">
        <v>101.855</v>
      </c>
      <c r="GV128" s="168">
        <v>4.677094466825622</v>
      </c>
      <c r="GW128" s="219">
        <v>109.139</v>
      </c>
      <c r="GX128" s="168">
        <v>3.0021329205911655</v>
      </c>
      <c r="GY128" s="219">
        <v>103.251</v>
      </c>
      <c r="GZ128" s="168">
        <v>4.6766966077982204</v>
      </c>
      <c r="HA128" s="322"/>
      <c r="HB128" s="21" t="s">
        <v>16</v>
      </c>
      <c r="HC128" s="219">
        <v>99.225999999999999</v>
      </c>
      <c r="HD128" s="168">
        <v>4.6765056491512951</v>
      </c>
      <c r="HE128" s="219">
        <v>105.38</v>
      </c>
      <c r="HF128" s="168">
        <v>4.6776132153251666</v>
      </c>
      <c r="HG128" s="219">
        <v>100.48099999999999</v>
      </c>
      <c r="HH128" s="168">
        <v>1.0163868503066311</v>
      </c>
      <c r="HI128" s="322"/>
      <c r="HJ128" s="21" t="s">
        <v>16</v>
      </c>
      <c r="HK128" s="219">
        <v>94.766000000000005</v>
      </c>
      <c r="HL128" s="168">
        <v>3.3615461803586157</v>
      </c>
      <c r="HM128" s="219">
        <v>121.672</v>
      </c>
      <c r="HN128" s="168">
        <v>10.010849909584095</v>
      </c>
      <c r="HO128" s="219">
        <v>119.996</v>
      </c>
      <c r="HP128" s="168">
        <v>4.6765821956644942</v>
      </c>
      <c r="HQ128" s="322"/>
      <c r="HR128" s="21" t="s">
        <v>16</v>
      </c>
      <c r="HS128" s="219">
        <v>100.889</v>
      </c>
      <c r="HT128" s="168">
        <v>8.1757162463544262</v>
      </c>
      <c r="HU128" s="219">
        <v>122.613</v>
      </c>
      <c r="HV128" s="168">
        <v>8.1748965565917189</v>
      </c>
      <c r="HW128" s="219">
        <v>122.94</v>
      </c>
      <c r="HX128" s="168">
        <v>8.1751709209935797</v>
      </c>
      <c r="HY128" s="322"/>
      <c r="HZ128" s="21" t="s">
        <v>16</v>
      </c>
      <c r="IA128" s="219">
        <v>75.147000000000006</v>
      </c>
      <c r="IB128" s="168">
        <v>8.1765442584248689</v>
      </c>
      <c r="IC128" s="219">
        <v>104.98627886705802</v>
      </c>
      <c r="ID128" s="168">
        <v>-0.16306879711339661</v>
      </c>
      <c r="IE128" s="219">
        <v>103.923</v>
      </c>
      <c r="IF128" s="168">
        <v>2.4315959627818842</v>
      </c>
      <c r="IG128" s="322"/>
      <c r="IH128" s="21" t="s">
        <v>16</v>
      </c>
      <c r="II128" s="219">
        <v>115.60899999999999</v>
      </c>
      <c r="IJ128" s="168">
        <v>3.6907815667210713</v>
      </c>
      <c r="IK128" s="219">
        <v>105.67100000000001</v>
      </c>
      <c r="IL128" s="168">
        <v>3.1490067841280904</v>
      </c>
      <c r="IM128" s="219">
        <v>104.56699999999999</v>
      </c>
      <c r="IN128" s="168">
        <v>3.6558649471148499</v>
      </c>
      <c r="IO128" s="219">
        <v>131.851</v>
      </c>
      <c r="IP128" s="168">
        <v>3.6548167481643503</v>
      </c>
      <c r="IQ128" s="322"/>
      <c r="IR128" s="21" t="s">
        <v>16</v>
      </c>
      <c r="IS128" s="219">
        <v>111.07899999999999</v>
      </c>
      <c r="IT128" s="168">
        <v>3.6552136018364507</v>
      </c>
      <c r="IU128" s="219">
        <v>100.184</v>
      </c>
      <c r="IV128" s="168">
        <v>3.6554200163474917</v>
      </c>
      <c r="IW128" s="219">
        <v>107.342</v>
      </c>
      <c r="IX128" s="168">
        <v>3.6559928927343748</v>
      </c>
      <c r="IY128" s="322"/>
      <c r="IZ128" s="21" t="s">
        <v>16</v>
      </c>
      <c r="JA128" s="219">
        <v>120.617</v>
      </c>
      <c r="JB128" s="168">
        <v>3.6558012426630455</v>
      </c>
      <c r="JC128" s="219">
        <v>121.57299999999999</v>
      </c>
      <c r="JD128" s="168">
        <v>16.049064528445967</v>
      </c>
      <c r="JE128" s="219">
        <v>134.44800000000001</v>
      </c>
      <c r="JF128" s="168">
        <v>20.513073330763802</v>
      </c>
      <c r="JG128" s="322"/>
      <c r="JH128" s="21" t="s">
        <v>16</v>
      </c>
      <c r="JI128" s="219">
        <v>125.014</v>
      </c>
      <c r="JJ128" s="168">
        <v>5.1872544152664233</v>
      </c>
      <c r="JK128" s="219">
        <v>129.06399999999999</v>
      </c>
      <c r="JL128" s="168">
        <v>29.104022246896534</v>
      </c>
      <c r="JM128" s="219">
        <v>72.424999999999997</v>
      </c>
      <c r="JN128" s="168">
        <v>21.80047761595641</v>
      </c>
      <c r="JO128" s="322"/>
      <c r="JP128" s="21" t="s">
        <v>16</v>
      </c>
      <c r="JQ128" s="219">
        <v>110.327</v>
      </c>
      <c r="JR128" s="168">
        <v>6.0245247842549219</v>
      </c>
      <c r="JS128" s="219">
        <v>83.537000000000006</v>
      </c>
      <c r="JT128" s="168">
        <v>-8.6408276646470767</v>
      </c>
      <c r="JU128" s="219">
        <v>97.632000000000005</v>
      </c>
      <c r="JV128" s="168">
        <v>-8.6407276402223374</v>
      </c>
      <c r="JW128" s="322"/>
      <c r="JX128" s="21" t="s">
        <v>16</v>
      </c>
      <c r="JY128" s="219">
        <v>87.86</v>
      </c>
      <c r="JZ128" s="168">
        <v>-4.1729380712431663</v>
      </c>
      <c r="KA128" s="219">
        <v>103.94199999999999</v>
      </c>
      <c r="KB128" s="168">
        <v>4.4958278878053619</v>
      </c>
      <c r="KC128" s="219">
        <v>119.55</v>
      </c>
      <c r="KD128" s="168">
        <v>-1.1681257905309792</v>
      </c>
      <c r="KE128" s="322"/>
      <c r="KF128" s="21" t="s">
        <v>16</v>
      </c>
      <c r="KG128" s="219">
        <v>97.736999999999995</v>
      </c>
      <c r="KH128" s="168">
        <v>-3.2536822933164444</v>
      </c>
      <c r="KI128" s="219">
        <v>102.49</v>
      </c>
      <c r="KJ128" s="168">
        <v>3.2832150919058307</v>
      </c>
      <c r="KK128" s="219">
        <v>102.876</v>
      </c>
      <c r="KL128" s="168">
        <v>19.784826044432037</v>
      </c>
      <c r="KM128" s="322"/>
      <c r="KN128" s="21" t="s">
        <v>16</v>
      </c>
      <c r="KO128" s="219">
        <v>99.078000000000003</v>
      </c>
      <c r="KP128" s="168">
        <v>19.785281636502134</v>
      </c>
      <c r="KQ128" s="219">
        <v>129.58000000000001</v>
      </c>
      <c r="KR128" s="168">
        <v>16.696685878962541</v>
      </c>
      <c r="KS128" s="219">
        <v>108.325</v>
      </c>
      <c r="KT128" s="168">
        <v>16.979114921923923</v>
      </c>
      <c r="KU128" s="322"/>
      <c r="KV128" s="21" t="s">
        <v>16</v>
      </c>
      <c r="KW128" s="219">
        <v>122.746</v>
      </c>
      <c r="KX128" s="168">
        <v>4.8806329784506914</v>
      </c>
      <c r="KY128" s="219">
        <v>123.995</v>
      </c>
      <c r="KZ128" s="168">
        <v>13.772537505161282</v>
      </c>
      <c r="LA128" s="219">
        <v>122.636</v>
      </c>
      <c r="LB128" s="168">
        <v>-1.0057958379748584</v>
      </c>
      <c r="LC128" s="322"/>
      <c r="LD128" s="21" t="s">
        <v>16</v>
      </c>
      <c r="LE128" s="219">
        <v>99.599000000000004</v>
      </c>
      <c r="LF128" s="168">
        <v>2.496578267625793</v>
      </c>
      <c r="LG128" s="219">
        <v>102.026</v>
      </c>
      <c r="LH128" s="168">
        <v>-1.3078217802627279</v>
      </c>
      <c r="LI128" s="219">
        <v>112.33</v>
      </c>
      <c r="LJ128" s="168">
        <v>-2.1805388647961479</v>
      </c>
      <c r="LK128" s="322"/>
      <c r="LL128" s="21" t="s">
        <v>16</v>
      </c>
      <c r="LM128" s="219">
        <v>128.19200000000001</v>
      </c>
      <c r="LN128" s="168">
        <v>-1.3072599892216346</v>
      </c>
      <c r="LO128" s="219">
        <v>108.794</v>
      </c>
      <c r="LP128" s="168">
        <v>-1.3081026162052467</v>
      </c>
      <c r="LQ128" s="219">
        <v>144.07</v>
      </c>
      <c r="LR128" s="168">
        <v>-1.3077223436247891</v>
      </c>
      <c r="LS128" s="322"/>
      <c r="LT128" s="21" t="s">
        <v>16</v>
      </c>
      <c r="LU128" s="219">
        <v>109.251</v>
      </c>
      <c r="LV128" s="168">
        <v>16.344525734002119</v>
      </c>
      <c r="LW128" s="219">
        <v>93.070999999999998</v>
      </c>
      <c r="LX128" s="168">
        <v>12.622216844143267</v>
      </c>
      <c r="LY128" s="219">
        <v>70.069999999999993</v>
      </c>
      <c r="LZ128" s="168">
        <v>-1.8998417965195387</v>
      </c>
      <c r="MA128" s="322"/>
      <c r="MB128" s="21" t="s">
        <v>16</v>
      </c>
      <c r="MC128" s="219">
        <v>122.869</v>
      </c>
      <c r="MD128" s="168">
        <v>13.56989684623062</v>
      </c>
      <c r="ME128" s="219">
        <v>98.555000000000007</v>
      </c>
      <c r="MF128" s="168">
        <v>7.0912429777570338</v>
      </c>
      <c r="MG128" s="219">
        <v>91.488</v>
      </c>
      <c r="MH128" s="168">
        <v>1.6578514600648901</v>
      </c>
      <c r="MI128" s="322"/>
      <c r="MJ128" s="21" t="s">
        <v>16</v>
      </c>
      <c r="MK128" s="219">
        <v>95.317999999999998</v>
      </c>
      <c r="ML128" s="168">
        <v>2.4726397041432904</v>
      </c>
      <c r="MM128" s="219">
        <v>112.32178779657384</v>
      </c>
      <c r="MN128" s="168">
        <v>8.5086247925132596</v>
      </c>
      <c r="MO128" s="219">
        <v>85.355000000000004</v>
      </c>
      <c r="MP128" s="168">
        <v>36.850459348094489</v>
      </c>
    </row>
    <row r="129" spans="1:354" ht="15" hidden="1" customHeight="1">
      <c r="A129" s="322"/>
      <c r="B129" s="21" t="s">
        <v>17</v>
      </c>
      <c r="C129" s="219">
        <v>103.22721794982611</v>
      </c>
      <c r="D129" s="168">
        <v>-0.47741273462253275</v>
      </c>
      <c r="E129" s="438">
        <v>100.583</v>
      </c>
      <c r="F129" s="168">
        <v>-2.4952257238965814</v>
      </c>
      <c r="G129" s="438">
        <v>105.727</v>
      </c>
      <c r="H129" s="168">
        <v>1.4099772677134297</v>
      </c>
      <c r="I129" s="322"/>
      <c r="J129" s="21" t="s">
        <v>17</v>
      </c>
      <c r="K129" s="219">
        <v>91.027000000000001</v>
      </c>
      <c r="L129" s="168">
        <v>-1.2036554658331085</v>
      </c>
      <c r="M129" s="219">
        <v>102.999</v>
      </c>
      <c r="N129" s="168">
        <v>33.010059790539401</v>
      </c>
      <c r="O129" s="219">
        <v>90.396000000000001</v>
      </c>
      <c r="P129" s="168">
        <v>4.2317182851739972</v>
      </c>
      <c r="Q129" s="322"/>
      <c r="R129" s="21" t="s">
        <v>17</v>
      </c>
      <c r="S129" s="219">
        <v>106.542</v>
      </c>
      <c r="T129" s="168">
        <v>-4.2499842726316786</v>
      </c>
      <c r="U129" s="219">
        <v>112.752</v>
      </c>
      <c r="V129" s="168">
        <v>5.6214930070912459</v>
      </c>
      <c r="W129" s="219">
        <v>105.819</v>
      </c>
      <c r="X129" s="168">
        <v>-1.2034581917317126</v>
      </c>
      <c r="Y129" s="322"/>
      <c r="Z129" s="21" t="s">
        <v>17</v>
      </c>
      <c r="AA129" s="219">
        <v>110.29</v>
      </c>
      <c r="AB129" s="168">
        <v>-3.9904591117224015</v>
      </c>
      <c r="AC129" s="219">
        <v>114.392</v>
      </c>
      <c r="AD129" s="168">
        <v>4.416087043832249</v>
      </c>
      <c r="AE129" s="219">
        <v>110.152</v>
      </c>
      <c r="AF129" s="168">
        <v>4.2987539294777122</v>
      </c>
      <c r="AG129" s="322"/>
      <c r="AH129" s="21" t="s">
        <v>17</v>
      </c>
      <c r="AI129" s="219">
        <v>131.47399999999999</v>
      </c>
      <c r="AJ129" s="168">
        <v>16.060063029104612</v>
      </c>
      <c r="AK129" s="219">
        <v>135.47200000000001</v>
      </c>
      <c r="AL129" s="168">
        <v>19.951478231611759</v>
      </c>
      <c r="AM129" s="219">
        <v>102.245</v>
      </c>
      <c r="AN129" s="168">
        <v>5.314930215790298</v>
      </c>
      <c r="AO129" s="322"/>
      <c r="AP129" s="21" t="s">
        <v>17</v>
      </c>
      <c r="AQ129" s="219">
        <v>97.18</v>
      </c>
      <c r="AR129" s="168">
        <v>-22.691402023801942</v>
      </c>
      <c r="AS129" s="219">
        <v>102.76900000000001</v>
      </c>
      <c r="AT129" s="168">
        <v>5.6261883961149124</v>
      </c>
      <c r="AU129" s="219">
        <v>102.24</v>
      </c>
      <c r="AV129" s="168">
        <v>2.1052211081372434</v>
      </c>
      <c r="AW129" s="322"/>
      <c r="AX129" s="21" t="s">
        <v>17</v>
      </c>
      <c r="AY129" s="219">
        <v>122.926</v>
      </c>
      <c r="AZ129" s="168">
        <v>2.5588399702984361</v>
      </c>
      <c r="BA129" s="219">
        <v>111.21299999999999</v>
      </c>
      <c r="BB129" s="168">
        <v>6.1425694570373253</v>
      </c>
      <c r="BC129" s="219">
        <v>86.055999999999997</v>
      </c>
      <c r="BD129" s="168">
        <v>-21.669715918917205</v>
      </c>
      <c r="BE129" s="322"/>
      <c r="BF129" s="21" t="s">
        <v>17</v>
      </c>
      <c r="BG129" s="219">
        <v>85.543000000000006</v>
      </c>
      <c r="BH129" s="168">
        <v>-8.8163813503314969</v>
      </c>
      <c r="BI129" s="219">
        <v>129.59</v>
      </c>
      <c r="BJ129" s="168">
        <v>9.0769826439742047</v>
      </c>
      <c r="BK129" s="219">
        <v>150.851</v>
      </c>
      <c r="BL129" s="168">
        <v>27.192013558064446</v>
      </c>
      <c r="BM129" s="322"/>
      <c r="BN129" s="21" t="s">
        <v>17</v>
      </c>
      <c r="BO129" s="219">
        <v>121.76</v>
      </c>
      <c r="BP129" s="168">
        <v>17.764258702233235</v>
      </c>
      <c r="BQ129" s="433">
        <v>118.33972771541285</v>
      </c>
      <c r="BR129" s="168">
        <v>7.7298730568802938</v>
      </c>
      <c r="BS129" s="219">
        <v>133.809</v>
      </c>
      <c r="BT129" s="168">
        <v>7.7306432004637458</v>
      </c>
      <c r="BU129" s="322"/>
      <c r="BV129" s="21" t="s">
        <v>17</v>
      </c>
      <c r="BW129" s="219">
        <v>118.932</v>
      </c>
      <c r="BX129" s="168">
        <v>7.7292366778684709</v>
      </c>
      <c r="BY129" s="219">
        <v>110.18300000000001</v>
      </c>
      <c r="BZ129" s="168">
        <v>2.0401926282644922</v>
      </c>
      <c r="CA129" s="219">
        <v>95.47</v>
      </c>
      <c r="CB129" s="168">
        <v>4.5124140648946849</v>
      </c>
      <c r="CC129" s="322"/>
      <c r="CD129" s="21" t="s">
        <v>17</v>
      </c>
      <c r="CE129" s="219">
        <v>114.47499999999999</v>
      </c>
      <c r="CF129" s="168">
        <v>4.5118822637926428</v>
      </c>
      <c r="CG129" s="219">
        <v>113.837</v>
      </c>
      <c r="CH129" s="168">
        <v>4.51240337121979</v>
      </c>
      <c r="CI129" s="219">
        <v>113.76300000000001</v>
      </c>
      <c r="CJ129" s="168">
        <v>13.813077754211861</v>
      </c>
      <c r="CK129" s="322"/>
      <c r="CL129" s="21" t="s">
        <v>17</v>
      </c>
      <c r="CM129" s="219">
        <v>94.674999999999997</v>
      </c>
      <c r="CN129" s="168">
        <v>-0.2780732891646096</v>
      </c>
      <c r="CO129" s="219">
        <v>125.727</v>
      </c>
      <c r="CP129" s="168">
        <v>3.9074703096719787</v>
      </c>
      <c r="CQ129" s="219">
        <v>128.94800000000001</v>
      </c>
      <c r="CR129" s="168">
        <v>3.9082015826201939</v>
      </c>
      <c r="CS129" s="322"/>
      <c r="CT129" s="21" t="s">
        <v>17</v>
      </c>
      <c r="CU129" s="219">
        <v>132.459</v>
      </c>
      <c r="CV129" s="168">
        <v>8.5507068223724616</v>
      </c>
      <c r="CW129" s="219">
        <v>71.66</v>
      </c>
      <c r="CX129" s="168">
        <v>-24.043119256330627</v>
      </c>
      <c r="CY129" s="219">
        <v>122.276</v>
      </c>
      <c r="CZ129" s="168">
        <v>11.587074165670444</v>
      </c>
      <c r="DA129" s="322"/>
      <c r="DB129" s="21" t="s">
        <v>17</v>
      </c>
      <c r="DC129" s="219">
        <v>105.682</v>
      </c>
      <c r="DD129" s="168">
        <v>-8.5107303939816319</v>
      </c>
      <c r="DE129" s="219">
        <v>234.03899999999999</v>
      </c>
      <c r="DF129" s="168">
        <v>83.562879417716346</v>
      </c>
      <c r="DG129" s="219">
        <v>104.581</v>
      </c>
      <c r="DH129" s="168">
        <v>0.66318869595349383</v>
      </c>
      <c r="DI129" s="322"/>
      <c r="DJ129" s="21" t="s">
        <v>17</v>
      </c>
      <c r="DK129" s="219">
        <v>105.824</v>
      </c>
      <c r="DL129" s="168">
        <v>0.66396514658599415</v>
      </c>
      <c r="DM129" s="219">
        <v>91.838999999999999</v>
      </c>
      <c r="DN129" s="168">
        <v>-1.8384121249692669</v>
      </c>
      <c r="DO129" s="219">
        <v>98.521000000000001</v>
      </c>
      <c r="DP129" s="168">
        <v>11.137307102247092</v>
      </c>
      <c r="DQ129" s="322"/>
      <c r="DR129" s="21" t="s">
        <v>17</v>
      </c>
      <c r="DS129" s="219">
        <v>105.374</v>
      </c>
      <c r="DT129" s="168">
        <v>0.6639345045329037</v>
      </c>
      <c r="DU129" s="219">
        <v>116.27200000000001</v>
      </c>
      <c r="DV129" s="168">
        <v>4.4174831392059559</v>
      </c>
      <c r="DW129" s="219">
        <v>117.236</v>
      </c>
      <c r="DX129" s="168">
        <v>-11.761075401544446</v>
      </c>
      <c r="DY129" s="322"/>
      <c r="DZ129" s="21" t="s">
        <v>17</v>
      </c>
      <c r="EA129" s="219">
        <v>109.407</v>
      </c>
      <c r="EB129" s="168">
        <v>1.4568418709892654</v>
      </c>
      <c r="EC129" s="219">
        <v>117.383</v>
      </c>
      <c r="ED129" s="168">
        <v>5.5099637762577203</v>
      </c>
      <c r="EE129" s="219">
        <v>108.212</v>
      </c>
      <c r="EF129" s="168">
        <v>5.5098916742231268</v>
      </c>
      <c r="EG129" s="322"/>
      <c r="EH129" s="21" t="s">
        <v>17</v>
      </c>
      <c r="EI129" s="219">
        <v>125.794</v>
      </c>
      <c r="EJ129" s="168">
        <v>5.5106354425283399</v>
      </c>
      <c r="EK129" s="219">
        <v>118.663</v>
      </c>
      <c r="EL129" s="168">
        <v>5.5101097220493216</v>
      </c>
      <c r="EM129" s="219">
        <v>114.979</v>
      </c>
      <c r="EN129" s="168">
        <v>5.5095205322321732</v>
      </c>
      <c r="EO129" s="322"/>
      <c r="EP129" s="21" t="s">
        <v>17</v>
      </c>
      <c r="EQ129" s="219">
        <v>96.191000000000003</v>
      </c>
      <c r="ER129" s="168">
        <v>-1.4628299818682819</v>
      </c>
      <c r="ES129" s="219">
        <v>118.608</v>
      </c>
      <c r="ET129" s="168">
        <v>-1.463001271091386</v>
      </c>
      <c r="EU129" s="219">
        <v>104.214</v>
      </c>
      <c r="EV129" s="168">
        <v>-1.4627320089636129</v>
      </c>
      <c r="EW129" s="322"/>
      <c r="EX129" s="21" t="s">
        <v>17</v>
      </c>
      <c r="EY129" s="219">
        <v>107.84399999999999</v>
      </c>
      <c r="EZ129" s="168">
        <v>-1.4628352140344418</v>
      </c>
      <c r="FA129" s="219">
        <v>112.04900000000001</v>
      </c>
      <c r="FB129" s="168">
        <v>-1.4633331281383732</v>
      </c>
      <c r="FC129" s="219">
        <v>108.84399999999999</v>
      </c>
      <c r="FD129" s="168">
        <v>-1.4629730219083825</v>
      </c>
      <c r="FE129" s="322"/>
      <c r="FF129" s="21" t="s">
        <v>17</v>
      </c>
      <c r="FG129" s="219">
        <v>107.14</v>
      </c>
      <c r="FH129" s="168">
        <v>-1.462337901223222</v>
      </c>
      <c r="FI129" s="219">
        <v>95.147999999999996</v>
      </c>
      <c r="FJ129" s="168">
        <v>1.5540280920462806</v>
      </c>
      <c r="FK129" s="219">
        <v>104.44199999999999</v>
      </c>
      <c r="FL129" s="168">
        <v>-1.7303186834900117</v>
      </c>
      <c r="FM129" s="322"/>
      <c r="FN129" s="21" t="s">
        <v>17</v>
      </c>
      <c r="FO129" s="219">
        <v>93.742000000000004</v>
      </c>
      <c r="FP129" s="168">
        <v>-1.3304422878555044</v>
      </c>
      <c r="FQ129" s="219">
        <v>101.462</v>
      </c>
      <c r="FR129" s="168">
        <v>7.0093655079311361</v>
      </c>
      <c r="FS129" s="219">
        <v>115.446</v>
      </c>
      <c r="FT129" s="168">
        <v>8.2404342893574807</v>
      </c>
      <c r="FU129" s="322"/>
      <c r="FV129" s="21" t="s">
        <v>17</v>
      </c>
      <c r="FW129" s="219">
        <v>104.861</v>
      </c>
      <c r="FX129" s="168">
        <v>2.835147592429152</v>
      </c>
      <c r="FY129" s="219">
        <v>115.30200000000001</v>
      </c>
      <c r="FZ129" s="168">
        <v>4.5178484018927065</v>
      </c>
      <c r="GA129" s="219">
        <v>107.164</v>
      </c>
      <c r="GB129" s="168">
        <v>4.5176140131861331</v>
      </c>
      <c r="GC129" s="322"/>
      <c r="GD129" s="21" t="s">
        <v>17</v>
      </c>
      <c r="GE129" s="219">
        <v>105.97</v>
      </c>
      <c r="GF129" s="168">
        <v>4.5172107702929196</v>
      </c>
      <c r="GG129" s="219">
        <v>89.588999999999999</v>
      </c>
      <c r="GH129" s="168">
        <v>4.5171902889741915</v>
      </c>
      <c r="GI129" s="219">
        <v>104.488</v>
      </c>
      <c r="GJ129" s="168">
        <v>3.1470878578479926</v>
      </c>
      <c r="GK129" s="322"/>
      <c r="GL129" s="21" t="s">
        <v>17</v>
      </c>
      <c r="GM129" s="219">
        <v>109.23399999999999</v>
      </c>
      <c r="GN129" s="168">
        <v>4.5171414082458625</v>
      </c>
      <c r="GO129" s="219">
        <v>124.911</v>
      </c>
      <c r="GP129" s="168">
        <v>8.033003814120022</v>
      </c>
      <c r="GQ129" s="219">
        <v>127.11</v>
      </c>
      <c r="GR129" s="168">
        <v>8.0325346977281811</v>
      </c>
      <c r="GS129" s="322"/>
      <c r="GT129" s="21" t="s">
        <v>17</v>
      </c>
      <c r="GU129" s="219">
        <v>102.959</v>
      </c>
      <c r="GV129" s="168">
        <v>4.426187940564958</v>
      </c>
      <c r="GW129" s="219">
        <v>116.129</v>
      </c>
      <c r="GX129" s="168">
        <v>3.9260081258613724</v>
      </c>
      <c r="GY129" s="219">
        <v>116.922</v>
      </c>
      <c r="GZ129" s="168">
        <v>4.4263437114838524</v>
      </c>
      <c r="HA129" s="322"/>
      <c r="HB129" s="21" t="s">
        <v>17</v>
      </c>
      <c r="HC129" s="219">
        <v>100.059</v>
      </c>
      <c r="HD129" s="168">
        <v>4.4271893296596687</v>
      </c>
      <c r="HE129" s="219">
        <v>106.584</v>
      </c>
      <c r="HF129" s="168">
        <v>4.4265475280700741</v>
      </c>
      <c r="HG129" s="219">
        <v>101.471</v>
      </c>
      <c r="HH129" s="168">
        <v>-1.8076428066847967</v>
      </c>
      <c r="HI129" s="322"/>
      <c r="HJ129" s="21" t="s">
        <v>17</v>
      </c>
      <c r="HK129" s="219">
        <v>107.023</v>
      </c>
      <c r="HL129" s="168">
        <v>1.0499381556212199</v>
      </c>
      <c r="HM129" s="219">
        <v>102.526</v>
      </c>
      <c r="HN129" s="168">
        <v>4.8365986338909437</v>
      </c>
      <c r="HO129" s="219">
        <v>116.227</v>
      </c>
      <c r="HP129" s="168">
        <v>4.4267744833782672</v>
      </c>
      <c r="HQ129" s="322"/>
      <c r="HR129" s="21" t="s">
        <v>17</v>
      </c>
      <c r="HS129" s="219">
        <v>103.871</v>
      </c>
      <c r="HT129" s="168">
        <v>5.5417255149008611</v>
      </c>
      <c r="HU129" s="219">
        <v>115.12</v>
      </c>
      <c r="HV129" s="168">
        <v>5.5430258356712159</v>
      </c>
      <c r="HW129" s="219">
        <v>131.345</v>
      </c>
      <c r="HX129" s="168">
        <v>5.5429218864255319</v>
      </c>
      <c r="HY129" s="322"/>
      <c r="HZ129" s="21" t="s">
        <v>17</v>
      </c>
      <c r="IA129" s="219">
        <v>128.65899999999999</v>
      </c>
      <c r="IB129" s="168">
        <v>5.5421113508281223</v>
      </c>
      <c r="IC129" s="219">
        <v>104.69839963256672</v>
      </c>
      <c r="ID129" s="168">
        <v>0.69796025585777954</v>
      </c>
      <c r="IE129" s="219">
        <v>113.04900000000001</v>
      </c>
      <c r="IF129" s="168">
        <v>4.6905097051415083</v>
      </c>
      <c r="IG129" s="322"/>
      <c r="IH129" s="21" t="s">
        <v>17</v>
      </c>
      <c r="II129" s="219">
        <v>116.937</v>
      </c>
      <c r="IJ129" s="168">
        <v>5.8588693251256103</v>
      </c>
      <c r="IK129" s="219">
        <v>135.24199999999999</v>
      </c>
      <c r="IL129" s="168">
        <v>-7.8419080068143074</v>
      </c>
      <c r="IM129" s="219">
        <v>111.84099999999999</v>
      </c>
      <c r="IN129" s="168">
        <v>4.3546009293298624</v>
      </c>
      <c r="IO129" s="219">
        <v>114.34699999999999</v>
      </c>
      <c r="IP129" s="168">
        <v>4.3550079853981174</v>
      </c>
      <c r="IQ129" s="322"/>
      <c r="IR129" s="21" t="s">
        <v>17</v>
      </c>
      <c r="IS129" s="219">
        <v>108.819</v>
      </c>
      <c r="IT129" s="168">
        <v>4.3547056905579353</v>
      </c>
      <c r="IU129" s="219">
        <v>96.710999999999999</v>
      </c>
      <c r="IV129" s="168">
        <v>4.3550040463987045</v>
      </c>
      <c r="IW129" s="219">
        <v>122.18899999999999</v>
      </c>
      <c r="IX129" s="168">
        <v>4.3538786072371067</v>
      </c>
      <c r="IY129" s="322"/>
      <c r="IZ129" s="21" t="s">
        <v>17</v>
      </c>
      <c r="JA129" s="219">
        <v>109.361</v>
      </c>
      <c r="JB129" s="168">
        <v>4.3550865005677792</v>
      </c>
      <c r="JC129" s="219">
        <v>138.55000000000001</v>
      </c>
      <c r="JD129" s="168">
        <v>8.7818474463157088</v>
      </c>
      <c r="JE129" s="219">
        <v>142.88900000000001</v>
      </c>
      <c r="JF129" s="168">
        <v>16.667891406409467</v>
      </c>
      <c r="JG129" s="322"/>
      <c r="JH129" s="21" t="s">
        <v>17</v>
      </c>
      <c r="JI129" s="219">
        <v>128.56100000000001</v>
      </c>
      <c r="JJ129" s="168">
        <v>8.179905755637833</v>
      </c>
      <c r="JK129" s="219">
        <v>137.46899999999999</v>
      </c>
      <c r="JL129" s="168">
        <v>23.377998761454293</v>
      </c>
      <c r="JM129" s="219">
        <v>141.44800000000001</v>
      </c>
      <c r="JN129" s="168">
        <v>20.872998239647259</v>
      </c>
      <c r="JO129" s="322"/>
      <c r="JP129" s="21" t="s">
        <v>17</v>
      </c>
      <c r="JQ129" s="219">
        <v>110.88800000000001</v>
      </c>
      <c r="JR129" s="168">
        <v>4.822944434991399</v>
      </c>
      <c r="JS129" s="219">
        <v>106.131</v>
      </c>
      <c r="JT129" s="168">
        <v>-5.8095263452168666</v>
      </c>
      <c r="JU129" s="219">
        <v>102.373</v>
      </c>
      <c r="JV129" s="168">
        <v>-5.810209038716323</v>
      </c>
      <c r="JW129" s="322"/>
      <c r="JX129" s="21" t="s">
        <v>17</v>
      </c>
      <c r="JY129" s="219">
        <v>102.496</v>
      </c>
      <c r="JZ129" s="168">
        <v>0.77278537017009796</v>
      </c>
      <c r="KA129" s="219">
        <v>105.175</v>
      </c>
      <c r="KB129" s="168">
        <v>2.2735007827921834</v>
      </c>
      <c r="KC129" s="219">
        <v>118.61</v>
      </c>
      <c r="KD129" s="168">
        <v>-5.3625998356352369</v>
      </c>
      <c r="KE129" s="322"/>
      <c r="KF129" s="21" t="s">
        <v>17</v>
      </c>
      <c r="KG129" s="219">
        <v>97.932000000000002</v>
      </c>
      <c r="KH129" s="168">
        <v>-7.6505257202131247</v>
      </c>
      <c r="KI129" s="219">
        <v>102.756</v>
      </c>
      <c r="KJ129" s="168">
        <v>2.6297653885720536</v>
      </c>
      <c r="KK129" s="219">
        <v>116.869</v>
      </c>
      <c r="KL129" s="168">
        <v>19.657008293232309</v>
      </c>
      <c r="KM129" s="322"/>
      <c r="KN129" s="21" t="s">
        <v>17</v>
      </c>
      <c r="KO129" s="219">
        <v>112.313</v>
      </c>
      <c r="KP129" s="168">
        <v>19.656307597242801</v>
      </c>
      <c r="KQ129" s="219">
        <v>124.43300000000001</v>
      </c>
      <c r="KR129" s="168">
        <v>9.148882046963692</v>
      </c>
      <c r="KS129" s="219">
        <v>108.81100000000001</v>
      </c>
      <c r="KT129" s="168">
        <v>9.1997511139657178</v>
      </c>
      <c r="KU129" s="322"/>
      <c r="KV129" s="21" t="s">
        <v>17</v>
      </c>
      <c r="KW129" s="219">
        <v>107.58799999999999</v>
      </c>
      <c r="KX129" s="168">
        <v>7.4665627840540196</v>
      </c>
      <c r="KY129" s="219">
        <v>123.685</v>
      </c>
      <c r="KZ129" s="168">
        <v>13.128938727350885</v>
      </c>
      <c r="LA129" s="219">
        <v>123.553</v>
      </c>
      <c r="LB129" s="168">
        <v>-6.5450887251713254</v>
      </c>
      <c r="LC129" s="322"/>
      <c r="LD129" s="21" t="s">
        <v>17</v>
      </c>
      <c r="LE129" s="219">
        <v>88.74</v>
      </c>
      <c r="LF129" s="168">
        <v>-7.113548819293257</v>
      </c>
      <c r="LG129" s="219">
        <v>98.605999999999995</v>
      </c>
      <c r="LH129" s="168">
        <v>-4.4450689484751962</v>
      </c>
      <c r="LI129" s="219">
        <v>105.783</v>
      </c>
      <c r="LJ129" s="168">
        <v>-5.2845055289430007</v>
      </c>
      <c r="LK129" s="322"/>
      <c r="LL129" s="21" t="s">
        <v>17</v>
      </c>
      <c r="LM129" s="219">
        <v>121.931</v>
      </c>
      <c r="LN129" s="168">
        <v>-4.4450365587016023</v>
      </c>
      <c r="LO129" s="219">
        <v>112.735</v>
      </c>
      <c r="LP129" s="168">
        <v>-4.4448588308088688</v>
      </c>
      <c r="LQ129" s="219">
        <v>122.72199999999999</v>
      </c>
      <c r="LR129" s="168">
        <v>-4.4451884669589248</v>
      </c>
      <c r="LS129" s="322"/>
      <c r="LT129" s="21" t="s">
        <v>17</v>
      </c>
      <c r="LU129" s="219">
        <v>108.697</v>
      </c>
      <c r="LV129" s="168">
        <v>14.391404095893591</v>
      </c>
      <c r="LW129" s="219">
        <v>91.192999999999998</v>
      </c>
      <c r="LX129" s="168">
        <v>10.736967371373751</v>
      </c>
      <c r="LY129" s="219">
        <v>69.054000000000002</v>
      </c>
      <c r="LZ129" s="168">
        <v>-18.481879353086995</v>
      </c>
      <c r="MA129" s="322"/>
      <c r="MB129" s="21" t="s">
        <v>17</v>
      </c>
      <c r="MC129" s="219">
        <v>122.21</v>
      </c>
      <c r="MD129" s="168">
        <v>1.8535495807844029</v>
      </c>
      <c r="ME129" s="219">
        <v>101.172</v>
      </c>
      <c r="MF129" s="168">
        <v>10.126375600039168</v>
      </c>
      <c r="MG129" s="219">
        <v>101.05800000000001</v>
      </c>
      <c r="MH129" s="168">
        <v>-8.1449567801925156</v>
      </c>
      <c r="MI129" s="322"/>
      <c r="MJ129" s="21" t="s">
        <v>17</v>
      </c>
      <c r="MK129" s="219">
        <v>90.727000000000004</v>
      </c>
      <c r="ML129" s="168">
        <v>-1.1451546122164302</v>
      </c>
      <c r="MM129" s="219">
        <v>110.88911595995027</v>
      </c>
      <c r="MN129" s="168">
        <v>5.580643111281347</v>
      </c>
      <c r="MO129" s="219">
        <v>124.938</v>
      </c>
      <c r="MP129" s="168">
        <v>28.091615575468012</v>
      </c>
    </row>
    <row r="130" spans="1:354" ht="15" hidden="1" customHeight="1">
      <c r="A130" s="322"/>
      <c r="B130" s="21" t="s">
        <v>18</v>
      </c>
      <c r="C130" s="219">
        <v>101.30301910398832</v>
      </c>
      <c r="D130" s="168">
        <v>-1.9430199802202281</v>
      </c>
      <c r="E130" s="438">
        <v>99.01</v>
      </c>
      <c r="F130" s="168">
        <v>-6.8009601355485358</v>
      </c>
      <c r="G130" s="438">
        <v>103.471</v>
      </c>
      <c r="H130" s="168">
        <v>2.9101397384255705</v>
      </c>
      <c r="I130" s="322"/>
      <c r="J130" s="21" t="s">
        <v>18</v>
      </c>
      <c r="K130" s="219">
        <v>109.84</v>
      </c>
      <c r="L130" s="168">
        <v>15.249826873439247</v>
      </c>
      <c r="M130" s="219">
        <v>183.322</v>
      </c>
      <c r="N130" s="168">
        <v>61.522873052794836</v>
      </c>
      <c r="O130" s="219">
        <v>110.411</v>
      </c>
      <c r="P130" s="168">
        <v>26.958811489547642</v>
      </c>
      <c r="Q130" s="322"/>
      <c r="R130" s="21" t="s">
        <v>18</v>
      </c>
      <c r="S130" s="219">
        <v>101.583</v>
      </c>
      <c r="T130" s="168">
        <v>3.0588020452885161</v>
      </c>
      <c r="U130" s="219">
        <v>102.294</v>
      </c>
      <c r="V130" s="168">
        <v>9.8789434675660743</v>
      </c>
      <c r="W130" s="219">
        <v>101.955</v>
      </c>
      <c r="X130" s="168">
        <v>-2.494190105486652</v>
      </c>
      <c r="Y130" s="322"/>
      <c r="Z130" s="21" t="s">
        <v>18</v>
      </c>
      <c r="AA130" s="219">
        <v>105.886</v>
      </c>
      <c r="AB130" s="168">
        <v>3.4558227242083461</v>
      </c>
      <c r="AC130" s="219">
        <v>103.675</v>
      </c>
      <c r="AD130" s="168">
        <v>8.3254098446299736</v>
      </c>
      <c r="AE130" s="219">
        <v>96.933999999999997</v>
      </c>
      <c r="AF130" s="168">
        <v>13.039929097863606</v>
      </c>
      <c r="AG130" s="322"/>
      <c r="AH130" s="21" t="s">
        <v>18</v>
      </c>
      <c r="AI130" s="219">
        <v>122.337</v>
      </c>
      <c r="AJ130" s="168">
        <v>15.120119696242568</v>
      </c>
      <c r="AK130" s="219">
        <v>128.37299999999999</v>
      </c>
      <c r="AL130" s="168">
        <v>18.335760771372208</v>
      </c>
      <c r="AM130" s="219">
        <v>103.20099999999999</v>
      </c>
      <c r="AN130" s="168">
        <v>11.912249501171161</v>
      </c>
      <c r="AO130" s="322"/>
      <c r="AP130" s="21" t="s">
        <v>18</v>
      </c>
      <c r="AQ130" s="219">
        <v>90.611000000000004</v>
      </c>
      <c r="AR130" s="168">
        <v>-2.7100445589735358</v>
      </c>
      <c r="AS130" s="219">
        <v>114.30800000000001</v>
      </c>
      <c r="AT130" s="168">
        <v>7.452528670802792</v>
      </c>
      <c r="AU130" s="219">
        <v>107.83</v>
      </c>
      <c r="AV130" s="168">
        <v>5.8786563632257582</v>
      </c>
      <c r="AW130" s="322"/>
      <c r="AX130" s="21" t="s">
        <v>18</v>
      </c>
      <c r="AY130" s="219">
        <v>135.047</v>
      </c>
      <c r="AZ130" s="168">
        <v>12.915551839464882</v>
      </c>
      <c r="BA130" s="219">
        <v>130.82300000000001</v>
      </c>
      <c r="BB130" s="168">
        <v>10.26609239483156</v>
      </c>
      <c r="BC130" s="219">
        <v>86.781999999999996</v>
      </c>
      <c r="BD130" s="168">
        <v>-28.396508193204511</v>
      </c>
      <c r="BE130" s="322"/>
      <c r="BF130" s="21" t="s">
        <v>18</v>
      </c>
      <c r="BG130" s="219">
        <v>88.162999999999997</v>
      </c>
      <c r="BH130" s="168">
        <v>7.6813151916359317</v>
      </c>
      <c r="BI130" s="219">
        <v>116.30800000000001</v>
      </c>
      <c r="BJ130" s="168">
        <v>1.7808231165717245</v>
      </c>
      <c r="BK130" s="219">
        <v>137.773</v>
      </c>
      <c r="BL130" s="168">
        <v>28.328055141579711</v>
      </c>
      <c r="BM130" s="322"/>
      <c r="BN130" s="21" t="s">
        <v>18</v>
      </c>
      <c r="BO130" s="219">
        <v>121.014</v>
      </c>
      <c r="BP130" s="168">
        <v>25.013171351535618</v>
      </c>
      <c r="BQ130" s="433">
        <v>109.32210005826146</v>
      </c>
      <c r="BR130" s="168">
        <v>8.5738490858044685</v>
      </c>
      <c r="BS130" s="219">
        <v>127.961</v>
      </c>
      <c r="BT130" s="168">
        <v>8.5740225359760984</v>
      </c>
      <c r="BU130" s="322"/>
      <c r="BV130" s="21" t="s">
        <v>18</v>
      </c>
      <c r="BW130" s="219">
        <v>114.10899999999999</v>
      </c>
      <c r="BX130" s="168">
        <v>8.5739024529486727</v>
      </c>
      <c r="BY130" s="219">
        <v>104.583</v>
      </c>
      <c r="BZ130" s="168">
        <v>2.5715714832141572</v>
      </c>
      <c r="CA130" s="219">
        <v>117.664</v>
      </c>
      <c r="CB130" s="168">
        <v>4.9559353480572241</v>
      </c>
      <c r="CC130" s="322"/>
      <c r="CD130" s="21" t="s">
        <v>18</v>
      </c>
      <c r="CE130" s="219">
        <v>111.59399999999999</v>
      </c>
      <c r="CF130" s="168">
        <v>4.9555607806254187</v>
      </c>
      <c r="CG130" s="219">
        <v>103.685</v>
      </c>
      <c r="CH130" s="168">
        <v>4.9560173703549992</v>
      </c>
      <c r="CI130" s="219">
        <v>107.244</v>
      </c>
      <c r="CJ130" s="168">
        <v>14.616108071135429</v>
      </c>
      <c r="CK130" s="322"/>
      <c r="CL130" s="21" t="s">
        <v>18</v>
      </c>
      <c r="CM130" s="219">
        <v>100.90900000000001</v>
      </c>
      <c r="CN130" s="168">
        <v>1.0049547069716169</v>
      </c>
      <c r="CO130" s="219">
        <v>101.44499999999999</v>
      </c>
      <c r="CP130" s="168">
        <v>7.8846337909838127</v>
      </c>
      <c r="CQ130" s="219">
        <v>116.77500000000001</v>
      </c>
      <c r="CR130" s="168">
        <v>7.8842582755148243</v>
      </c>
      <c r="CS130" s="322"/>
      <c r="CT130" s="21" t="s">
        <v>18</v>
      </c>
      <c r="CU130" s="219">
        <v>112.96</v>
      </c>
      <c r="CV130" s="168">
        <v>9.7327595418734916</v>
      </c>
      <c r="CW130" s="219">
        <v>82.424999999999997</v>
      </c>
      <c r="CX130" s="168">
        <v>-4.537715854209381</v>
      </c>
      <c r="CY130" s="219">
        <v>126.093</v>
      </c>
      <c r="CZ130" s="168">
        <v>6.1067353327274532</v>
      </c>
      <c r="DA130" s="322"/>
      <c r="DB130" s="21" t="s">
        <v>18</v>
      </c>
      <c r="DC130" s="219">
        <v>96.126000000000005</v>
      </c>
      <c r="DD130" s="168">
        <v>-21.450284369484208</v>
      </c>
      <c r="DE130" s="219">
        <v>170.36</v>
      </c>
      <c r="DF130" s="168">
        <v>54.124522771274002</v>
      </c>
      <c r="DG130" s="219">
        <v>106.428</v>
      </c>
      <c r="DH130" s="168">
        <v>3.3522374145431968</v>
      </c>
      <c r="DI130" s="322"/>
      <c r="DJ130" s="21" t="s">
        <v>18</v>
      </c>
      <c r="DK130" s="219">
        <v>104.684</v>
      </c>
      <c r="DL130" s="168">
        <v>3.3528157333543902</v>
      </c>
      <c r="DM130" s="219">
        <v>92.643000000000001</v>
      </c>
      <c r="DN130" s="168">
        <v>-0.23046189301830111</v>
      </c>
      <c r="DO130" s="219">
        <v>98.406000000000006</v>
      </c>
      <c r="DP130" s="168">
        <v>14.826137689614939</v>
      </c>
      <c r="DQ130" s="322"/>
      <c r="DR130" s="21" t="s">
        <v>18</v>
      </c>
      <c r="DS130" s="219">
        <v>103.80800000000001</v>
      </c>
      <c r="DT130" s="168">
        <v>3.3522167242460768</v>
      </c>
      <c r="DU130" s="219">
        <v>113.274</v>
      </c>
      <c r="DV130" s="168">
        <v>4.4606545736233869</v>
      </c>
      <c r="DW130" s="219">
        <v>121.419</v>
      </c>
      <c r="DX130" s="168">
        <v>-3.7128968049420621</v>
      </c>
      <c r="DY130" s="322"/>
      <c r="DZ130" s="21" t="s">
        <v>18</v>
      </c>
      <c r="EA130" s="219">
        <v>105.78</v>
      </c>
      <c r="EB130" s="168">
        <v>3.1687977294671867</v>
      </c>
      <c r="EC130" s="219">
        <v>107.321</v>
      </c>
      <c r="ED130" s="168">
        <v>2.9872946414862582</v>
      </c>
      <c r="EE130" s="219">
        <v>114.959</v>
      </c>
      <c r="EF130" s="168">
        <v>2.9867861142217151</v>
      </c>
      <c r="EG130" s="322"/>
      <c r="EH130" s="21" t="s">
        <v>18</v>
      </c>
      <c r="EI130" s="219">
        <v>107.146</v>
      </c>
      <c r="EJ130" s="168">
        <v>2.9873699994232794</v>
      </c>
      <c r="EK130" s="219">
        <v>119.18</v>
      </c>
      <c r="EL130" s="168">
        <v>2.98730589424747</v>
      </c>
      <c r="EM130" s="219">
        <v>107.863</v>
      </c>
      <c r="EN130" s="168">
        <v>2.9865851911968377</v>
      </c>
      <c r="EO130" s="322"/>
      <c r="EP130" s="21" t="s">
        <v>18</v>
      </c>
      <c r="EQ130" s="219">
        <v>99.177999999999997</v>
      </c>
      <c r="ER130" s="168">
        <v>3.9361991993460634</v>
      </c>
      <c r="ES130" s="219">
        <v>108.54600000000001</v>
      </c>
      <c r="ET130" s="168">
        <v>3.9364197826399163</v>
      </c>
      <c r="EU130" s="219">
        <v>106.37</v>
      </c>
      <c r="EV130" s="168">
        <v>3.9368386081824553</v>
      </c>
      <c r="EW130" s="322"/>
      <c r="EX130" s="21" t="s">
        <v>18</v>
      </c>
      <c r="EY130" s="219">
        <v>107.973</v>
      </c>
      <c r="EZ130" s="168">
        <v>3.9371215694579575</v>
      </c>
      <c r="FA130" s="219">
        <v>104.849</v>
      </c>
      <c r="FB130" s="168">
        <v>3.9364380737127931</v>
      </c>
      <c r="FC130" s="219">
        <v>99.709000000000003</v>
      </c>
      <c r="FD130" s="168">
        <v>3.9371638243756166</v>
      </c>
      <c r="FE130" s="322"/>
      <c r="FF130" s="21" t="s">
        <v>18</v>
      </c>
      <c r="FG130" s="219">
        <v>106.13</v>
      </c>
      <c r="FH130" s="168">
        <v>3.9369307609440796</v>
      </c>
      <c r="FI130" s="219">
        <v>115.53100000000001</v>
      </c>
      <c r="FJ130" s="168">
        <v>3.7986397491532244</v>
      </c>
      <c r="FK130" s="219">
        <v>99.483999999999995</v>
      </c>
      <c r="FL130" s="168">
        <v>0.55287708339650976</v>
      </c>
      <c r="FM130" s="322"/>
      <c r="FN130" s="21" t="s">
        <v>18</v>
      </c>
      <c r="FO130" s="219">
        <v>96.179000000000002</v>
      </c>
      <c r="FP130" s="168">
        <v>-2.2342620734521148</v>
      </c>
      <c r="FQ130" s="219">
        <v>115.523</v>
      </c>
      <c r="FR130" s="168">
        <v>5.6200629022820294</v>
      </c>
      <c r="FS130" s="219">
        <v>112.443</v>
      </c>
      <c r="FT130" s="168">
        <v>11.587126737920144</v>
      </c>
      <c r="FU130" s="322"/>
      <c r="FV130" s="21" t="s">
        <v>18</v>
      </c>
      <c r="FW130" s="219">
        <v>111.134</v>
      </c>
      <c r="FX130" s="168">
        <v>6.19589106545628</v>
      </c>
      <c r="FY130" s="219">
        <v>113.27200000000001</v>
      </c>
      <c r="FZ130" s="168">
        <v>6.8029455858642081</v>
      </c>
      <c r="GA130" s="219">
        <v>106.423</v>
      </c>
      <c r="GB130" s="168">
        <v>6.8032194612821542</v>
      </c>
      <c r="GC130" s="322"/>
      <c r="GD130" s="21" t="s">
        <v>18</v>
      </c>
      <c r="GE130" s="219">
        <v>111.24</v>
      </c>
      <c r="GF130" s="168">
        <v>6.803387291894694</v>
      </c>
      <c r="GG130" s="219">
        <v>102.851</v>
      </c>
      <c r="GH130" s="168">
        <v>6.8026998961578471</v>
      </c>
      <c r="GI130" s="219">
        <v>107.395</v>
      </c>
      <c r="GJ130" s="168">
        <v>6.1183956997322042</v>
      </c>
      <c r="GK130" s="322"/>
      <c r="GL130" s="21" t="s">
        <v>18</v>
      </c>
      <c r="GM130" s="219">
        <v>112.52500000000001</v>
      </c>
      <c r="GN130" s="168">
        <v>6.8035346488605484</v>
      </c>
      <c r="GO130" s="219">
        <v>132.03800000000001</v>
      </c>
      <c r="GP130" s="168">
        <v>10.212599016719111</v>
      </c>
      <c r="GQ130" s="219">
        <v>134.75700000000001</v>
      </c>
      <c r="GR130" s="168">
        <v>10.212644148196631</v>
      </c>
      <c r="GS130" s="322"/>
      <c r="GT130" s="21" t="s">
        <v>18</v>
      </c>
      <c r="GU130" s="219">
        <v>113.60299999999999</v>
      </c>
      <c r="GV130" s="168">
        <v>6.6004185081965687</v>
      </c>
      <c r="GW130" s="219">
        <v>102.961</v>
      </c>
      <c r="GX130" s="168">
        <v>-6.3982399839998578</v>
      </c>
      <c r="GY130" s="219">
        <v>110.43600000000001</v>
      </c>
      <c r="GZ130" s="168">
        <v>6.6005135234270966</v>
      </c>
      <c r="HA130" s="322"/>
      <c r="HB130" s="21" t="s">
        <v>18</v>
      </c>
      <c r="HC130" s="219">
        <v>100.084</v>
      </c>
      <c r="HD130" s="168">
        <v>6.6004878204650339</v>
      </c>
      <c r="HE130" s="219">
        <v>108.879</v>
      </c>
      <c r="HF130" s="168">
        <v>6.5998942607061082</v>
      </c>
      <c r="HG130" s="219">
        <v>98.105999999999995</v>
      </c>
      <c r="HH130" s="168">
        <v>2.8742201017144708</v>
      </c>
      <c r="HI130" s="322"/>
      <c r="HJ130" s="21" t="s">
        <v>18</v>
      </c>
      <c r="HK130" s="219">
        <v>103.459</v>
      </c>
      <c r="HL130" s="168">
        <v>3.4610692213844345</v>
      </c>
      <c r="HM130" s="219">
        <v>102.997</v>
      </c>
      <c r="HN130" s="168">
        <v>8.2742888379622883</v>
      </c>
      <c r="HO130" s="219">
        <v>104.404</v>
      </c>
      <c r="HP130" s="168">
        <v>6.5999591586685824</v>
      </c>
      <c r="HQ130" s="322"/>
      <c r="HR130" s="21" t="s">
        <v>18</v>
      </c>
      <c r="HS130" s="219">
        <v>126.973</v>
      </c>
      <c r="HT130" s="168">
        <v>12.644606103619594</v>
      </c>
      <c r="HU130" s="219">
        <v>119.47799999999999</v>
      </c>
      <c r="HV130" s="168">
        <v>12.644956913619822</v>
      </c>
      <c r="HW130" s="219">
        <v>118.792</v>
      </c>
      <c r="HX130" s="168">
        <v>12.644964298244801</v>
      </c>
      <c r="HY130" s="322"/>
      <c r="HZ130" s="21" t="s">
        <v>18</v>
      </c>
      <c r="IA130" s="219">
        <v>120.88200000000001</v>
      </c>
      <c r="IB130" s="168">
        <v>12.645370508424051</v>
      </c>
      <c r="IC130" s="219">
        <v>114.20382217707551</v>
      </c>
      <c r="ID130" s="168">
        <v>0.51731545267396939</v>
      </c>
      <c r="IE130" s="219">
        <v>121.842</v>
      </c>
      <c r="IF130" s="168">
        <v>18.465726786582408</v>
      </c>
      <c r="IG130" s="322"/>
      <c r="IH130" s="21" t="s">
        <v>18</v>
      </c>
      <c r="II130" s="219">
        <v>109.46</v>
      </c>
      <c r="IJ130" s="168">
        <v>0.75014956969947377</v>
      </c>
      <c r="IK130" s="219">
        <v>144.58699999999999</v>
      </c>
      <c r="IL130" s="168">
        <v>23.108295656764312</v>
      </c>
      <c r="IM130" s="219">
        <v>117.619</v>
      </c>
      <c r="IN130" s="168">
        <v>8.5086165541163865</v>
      </c>
      <c r="IO130" s="219">
        <v>105.782</v>
      </c>
      <c r="IP130" s="168">
        <v>8.508826817934704</v>
      </c>
      <c r="IQ130" s="322"/>
      <c r="IR130" s="21" t="s">
        <v>18</v>
      </c>
      <c r="IS130" s="219">
        <v>110.694</v>
      </c>
      <c r="IT130" s="168">
        <v>8.5086360695590884</v>
      </c>
      <c r="IU130" s="219">
        <v>94.08</v>
      </c>
      <c r="IV130" s="168">
        <v>8.5083561122452522</v>
      </c>
      <c r="IW130" s="219">
        <v>122.708</v>
      </c>
      <c r="IX130" s="168">
        <v>8.5085686999274941</v>
      </c>
      <c r="IY130" s="322"/>
      <c r="IZ130" s="21" t="s">
        <v>18</v>
      </c>
      <c r="JA130" s="219">
        <v>111.946</v>
      </c>
      <c r="JB130" s="168">
        <v>8.5095040080645816</v>
      </c>
      <c r="JC130" s="219">
        <v>124.85</v>
      </c>
      <c r="JD130" s="168">
        <v>17.731927654036909</v>
      </c>
      <c r="JE130" s="219">
        <v>147.66499999999999</v>
      </c>
      <c r="JF130" s="168">
        <v>20.5694316298286</v>
      </c>
      <c r="JG130" s="322"/>
      <c r="JH130" s="21" t="s">
        <v>18</v>
      </c>
      <c r="JI130" s="219">
        <v>129.21</v>
      </c>
      <c r="JJ130" s="168">
        <v>6.0837438423645409</v>
      </c>
      <c r="JK130" s="219">
        <v>138.62700000000001</v>
      </c>
      <c r="JL130" s="168">
        <v>22.154469753711965</v>
      </c>
      <c r="JM130" s="219">
        <v>90.491</v>
      </c>
      <c r="JN130" s="168">
        <v>11.326952413759159</v>
      </c>
      <c r="JO130" s="322"/>
      <c r="JP130" s="21" t="s">
        <v>18</v>
      </c>
      <c r="JQ130" s="219">
        <v>109.607</v>
      </c>
      <c r="JR130" s="168">
        <v>6.2793922293006119</v>
      </c>
      <c r="JS130" s="219">
        <v>100.84</v>
      </c>
      <c r="JT130" s="168">
        <v>-14.248783972243956</v>
      </c>
      <c r="JU130" s="219">
        <v>90.921000000000006</v>
      </c>
      <c r="JV130" s="168">
        <v>-14.248931895990708</v>
      </c>
      <c r="JW130" s="322"/>
      <c r="JX130" s="21" t="s">
        <v>18</v>
      </c>
      <c r="JY130" s="219">
        <v>111.545</v>
      </c>
      <c r="JZ130" s="168">
        <v>6.1767057569296355</v>
      </c>
      <c r="KA130" s="219">
        <v>101.395</v>
      </c>
      <c r="KB130" s="168">
        <v>1.6124506443789528</v>
      </c>
      <c r="KC130" s="219">
        <v>115.989</v>
      </c>
      <c r="KD130" s="168">
        <v>0.70937380613345624</v>
      </c>
      <c r="KE130" s="322"/>
      <c r="KF130" s="21" t="s">
        <v>18</v>
      </c>
      <c r="KG130" s="219">
        <v>94.954999999999998</v>
      </c>
      <c r="KH130" s="168">
        <v>-3.5510050685112304</v>
      </c>
      <c r="KI130" s="219">
        <v>131.63499999999999</v>
      </c>
      <c r="KJ130" s="168">
        <v>8.4522475612971277</v>
      </c>
      <c r="KK130" s="219">
        <v>109.461</v>
      </c>
      <c r="KL130" s="168">
        <v>7.8072369846553755</v>
      </c>
      <c r="KM130" s="322"/>
      <c r="KN130" s="21" t="s">
        <v>18</v>
      </c>
      <c r="KO130" s="219">
        <v>105.068</v>
      </c>
      <c r="KP130" s="168">
        <v>7.8073856698714224</v>
      </c>
      <c r="KQ130" s="219">
        <v>113.779</v>
      </c>
      <c r="KR130" s="168">
        <v>7.0327272043122093</v>
      </c>
      <c r="KS130" s="219">
        <v>106.78400000000001</v>
      </c>
      <c r="KT130" s="168">
        <v>11.047098095901674</v>
      </c>
      <c r="KU130" s="322"/>
      <c r="KV130" s="21" t="s">
        <v>18</v>
      </c>
      <c r="KW130" s="219">
        <v>100.28</v>
      </c>
      <c r="KX130" s="168">
        <v>4.3746161932616445</v>
      </c>
      <c r="KY130" s="219">
        <v>119.517</v>
      </c>
      <c r="KZ130" s="168">
        <v>14.114805125365208</v>
      </c>
      <c r="LA130" s="219">
        <v>107.95399999999999</v>
      </c>
      <c r="LB130" s="168">
        <v>2.2398166475674515</v>
      </c>
      <c r="LC130" s="322"/>
      <c r="LD130" s="21" t="s">
        <v>18</v>
      </c>
      <c r="LE130" s="219">
        <v>103.02500000000001</v>
      </c>
      <c r="LF130" s="168">
        <v>-8.4124528838631676</v>
      </c>
      <c r="LG130" s="219">
        <v>93.120999999999995</v>
      </c>
      <c r="LH130" s="168">
        <v>16.974424680936579</v>
      </c>
      <c r="LI130" s="219">
        <v>105.139</v>
      </c>
      <c r="LJ130" s="168">
        <v>17.709161339438651</v>
      </c>
      <c r="LK130" s="322"/>
      <c r="LL130" s="21" t="s">
        <v>18</v>
      </c>
      <c r="LM130" s="219">
        <v>105.76</v>
      </c>
      <c r="LN130" s="168">
        <v>16.974328912877581</v>
      </c>
      <c r="LO130" s="219">
        <v>128.643</v>
      </c>
      <c r="LP130" s="168">
        <v>16.97370335345893</v>
      </c>
      <c r="LQ130" s="219">
        <v>104.76900000000001</v>
      </c>
      <c r="LR130" s="168">
        <v>16.974074983810823</v>
      </c>
      <c r="LS130" s="322"/>
      <c r="LT130" s="21" t="s">
        <v>18</v>
      </c>
      <c r="LU130" s="219">
        <v>117.857</v>
      </c>
      <c r="LV130" s="168">
        <v>1.7130972107152616</v>
      </c>
      <c r="LW130" s="219">
        <v>202.001</v>
      </c>
      <c r="LX130" s="168">
        <v>4.5110253412112797</v>
      </c>
      <c r="LY130" s="219">
        <v>65.093999999999994</v>
      </c>
      <c r="LZ130" s="168">
        <v>-3.408467005980043</v>
      </c>
      <c r="MA130" s="322"/>
      <c r="MB130" s="21" t="s">
        <v>18</v>
      </c>
      <c r="MC130" s="219">
        <v>115.36799999999999</v>
      </c>
      <c r="MD130" s="168">
        <v>11.878509295086246</v>
      </c>
      <c r="ME130" s="219">
        <v>73.17</v>
      </c>
      <c r="MF130" s="168">
        <v>10.330372894645578</v>
      </c>
      <c r="MG130" s="219">
        <v>84.094999999999999</v>
      </c>
      <c r="MH130" s="168">
        <v>1.5370312235879311</v>
      </c>
      <c r="MI130" s="322"/>
      <c r="MJ130" s="21" t="s">
        <v>18</v>
      </c>
      <c r="MK130" s="219">
        <v>94.486000000000004</v>
      </c>
      <c r="ML130" s="168">
        <v>6.3384878564836811</v>
      </c>
      <c r="MM130" s="219">
        <v>116.08048468789764</v>
      </c>
      <c r="MN130" s="168">
        <v>7.9976353228626778</v>
      </c>
      <c r="MO130" s="219">
        <v>134.792</v>
      </c>
      <c r="MP130" s="168">
        <v>9.396659470514706</v>
      </c>
    </row>
    <row r="131" spans="1:354" ht="15" hidden="1" customHeight="1">
      <c r="A131" s="322"/>
      <c r="B131" s="21" t="s">
        <v>19</v>
      </c>
      <c r="C131" s="219">
        <v>101.06570653147912</v>
      </c>
      <c r="D131" s="168">
        <v>6.5849477277415644</v>
      </c>
      <c r="E131" s="438">
        <v>97.285065091030205</v>
      </c>
      <c r="F131" s="168">
        <v>-0.16105468788590827</v>
      </c>
      <c r="G131" s="438">
        <v>104.64053754424634</v>
      </c>
      <c r="H131" s="168">
        <v>13.316011375125996</v>
      </c>
      <c r="I131" s="322"/>
      <c r="J131" s="21" t="s">
        <v>19</v>
      </c>
      <c r="K131" s="219">
        <v>108.84711906763651</v>
      </c>
      <c r="L131" s="168">
        <v>6.390561013827238</v>
      </c>
      <c r="M131" s="219">
        <v>158.90608705609597</v>
      </c>
      <c r="N131" s="168">
        <v>20.289536994690465</v>
      </c>
      <c r="O131" s="219">
        <v>108.114420070959</v>
      </c>
      <c r="P131" s="168">
        <v>6.2236392915690573</v>
      </c>
      <c r="Q131" s="322"/>
      <c r="R131" s="21" t="s">
        <v>19</v>
      </c>
      <c r="S131" s="219">
        <v>111.52237775567038</v>
      </c>
      <c r="T131" s="168">
        <v>1.9297673503307493</v>
      </c>
      <c r="U131" s="219">
        <v>107.7038348262613</v>
      </c>
      <c r="V131" s="168">
        <v>-0.10773991257529758</v>
      </c>
      <c r="W131" s="219">
        <v>110.00929728412947</v>
      </c>
      <c r="X131" s="168">
        <v>-0.80047495953049008</v>
      </c>
      <c r="Y131" s="322"/>
      <c r="Z131" s="21" t="s">
        <v>19</v>
      </c>
      <c r="AA131" s="219">
        <v>114.59502859236748</v>
      </c>
      <c r="AB131" s="168">
        <v>0.87768146654650536</v>
      </c>
      <c r="AC131" s="219">
        <v>143.68580445851262</v>
      </c>
      <c r="AD131" s="168">
        <v>19.661387658346413</v>
      </c>
      <c r="AE131" s="219">
        <v>106.06056936720458</v>
      </c>
      <c r="AF131" s="168">
        <v>10.295933202167816</v>
      </c>
      <c r="AG131" s="322"/>
      <c r="AH131" s="21" t="s">
        <v>19</v>
      </c>
      <c r="AI131" s="219">
        <v>123.81720496003925</v>
      </c>
      <c r="AJ131" s="168">
        <v>8.0165447883931051</v>
      </c>
      <c r="AK131" s="219">
        <v>132.57534997166147</v>
      </c>
      <c r="AL131" s="168">
        <v>19.098197897572192</v>
      </c>
      <c r="AM131" s="219">
        <v>107.3271546378827</v>
      </c>
      <c r="AN131" s="168">
        <v>8.2701879751462286</v>
      </c>
      <c r="AO131" s="322"/>
      <c r="AP131" s="21" t="s">
        <v>19</v>
      </c>
      <c r="AQ131" s="219">
        <v>106.44546075500756</v>
      </c>
      <c r="AR131" s="168">
        <v>-1.9062418167171415</v>
      </c>
      <c r="AS131" s="219">
        <v>117.69136592993276</v>
      </c>
      <c r="AT131" s="168">
        <v>1.6271606465349606</v>
      </c>
      <c r="AU131" s="219">
        <v>112.25125777278633</v>
      </c>
      <c r="AV131" s="168">
        <v>7.7215659256142573</v>
      </c>
      <c r="AW131" s="322"/>
      <c r="AX131" s="21" t="s">
        <v>19</v>
      </c>
      <c r="AY131" s="219">
        <v>141.33557936200862</v>
      </c>
      <c r="AZ131" s="168">
        <v>13.727171265577127</v>
      </c>
      <c r="BA131" s="219">
        <v>132.07847600165078</v>
      </c>
      <c r="BB131" s="168">
        <v>9.9591028686026704</v>
      </c>
      <c r="BC131" s="219">
        <v>81.853619675298489</v>
      </c>
      <c r="BD131" s="168">
        <v>-27.788748709519382</v>
      </c>
      <c r="BE131" s="322"/>
      <c r="BF131" s="21" t="s">
        <v>19</v>
      </c>
      <c r="BG131" s="219">
        <v>89.493047930820126</v>
      </c>
      <c r="BH131" s="168">
        <v>0.99427609219983992</v>
      </c>
      <c r="BI131" s="219">
        <v>116.47460531496894</v>
      </c>
      <c r="BJ131" s="168">
        <v>9.3227134040744062</v>
      </c>
      <c r="BK131" s="219">
        <v>128.51690632356312</v>
      </c>
      <c r="BL131" s="168">
        <v>21.138368309812464</v>
      </c>
      <c r="BM131" s="322"/>
      <c r="BN131" s="21" t="s">
        <v>19</v>
      </c>
      <c r="BO131" s="219">
        <v>126.03619323374316</v>
      </c>
      <c r="BP131" s="168">
        <v>22.745389345393193</v>
      </c>
      <c r="BQ131" s="433">
        <v>121.3629838067493</v>
      </c>
      <c r="BR131" s="168">
        <v>11.16027849951125</v>
      </c>
      <c r="BS131" s="219">
        <v>120.55692472964408</v>
      </c>
      <c r="BT131" s="168">
        <v>11.16052550841755</v>
      </c>
      <c r="BU131" s="322"/>
      <c r="BV131" s="21" t="s">
        <v>19</v>
      </c>
      <c r="BW131" s="219">
        <v>136.11437224782622</v>
      </c>
      <c r="BX131" s="168">
        <v>11.160052142382739</v>
      </c>
      <c r="BY131" s="219">
        <v>107.45609505415764</v>
      </c>
      <c r="BZ131" s="168">
        <v>-2.2655506251579141</v>
      </c>
      <c r="CA131" s="219">
        <v>119.66145283542811</v>
      </c>
      <c r="CB131" s="168">
        <v>5.1294139457123151</v>
      </c>
      <c r="CC131" s="322"/>
      <c r="CD131" s="21" t="s">
        <v>19</v>
      </c>
      <c r="CE131" s="219">
        <v>104.33935611860758</v>
      </c>
      <c r="CF131" s="168">
        <v>5.12887396206267</v>
      </c>
      <c r="CG131" s="219">
        <v>108.78743145905726</v>
      </c>
      <c r="CH131" s="168">
        <v>5.128944200867096</v>
      </c>
      <c r="CI131" s="219">
        <v>108.83638351432809</v>
      </c>
      <c r="CJ131" s="168">
        <v>13.58894497195466</v>
      </c>
      <c r="CK131" s="322"/>
      <c r="CL131" s="21" t="s">
        <v>19</v>
      </c>
      <c r="CM131" s="219">
        <v>100.49389425610299</v>
      </c>
      <c r="CN131" s="168">
        <v>-4.9073672822644028</v>
      </c>
      <c r="CO131" s="219">
        <v>123.44382616250547</v>
      </c>
      <c r="CP131" s="168">
        <v>10.808350010776607</v>
      </c>
      <c r="CQ131" s="219">
        <v>109.11407791858682</v>
      </c>
      <c r="CR131" s="168">
        <v>10.808337397392947</v>
      </c>
      <c r="CS131" s="322"/>
      <c r="CT131" s="21" t="s">
        <v>19</v>
      </c>
      <c r="CU131" s="219">
        <v>110.59492030896837</v>
      </c>
      <c r="CV131" s="168">
        <v>-3.0744850626465876</v>
      </c>
      <c r="CW131" s="219">
        <v>82.587836606144421</v>
      </c>
      <c r="CX131" s="168">
        <v>-4.3092256640314019</v>
      </c>
      <c r="CY131" s="219">
        <v>129.27942563507258</v>
      </c>
      <c r="CZ131" s="168">
        <v>8.7926766879623699</v>
      </c>
      <c r="DA131" s="322"/>
      <c r="DB131" s="21" t="s">
        <v>19</v>
      </c>
      <c r="DC131" s="219">
        <v>86.673872160810419</v>
      </c>
      <c r="DD131" s="168">
        <v>-10.834853650175489</v>
      </c>
      <c r="DE131" s="219">
        <v>180.69754930818777</v>
      </c>
      <c r="DF131" s="168">
        <v>44.714330923948097</v>
      </c>
      <c r="DG131" s="219">
        <v>101.16394826165086</v>
      </c>
      <c r="DH131" s="168">
        <v>-0.32126489146628501</v>
      </c>
      <c r="DI131" s="322"/>
      <c r="DJ131" s="21" t="s">
        <v>19</v>
      </c>
      <c r="DK131" s="219">
        <v>102.95027019420604</v>
      </c>
      <c r="DL131" s="168">
        <v>-0.32118840242631563</v>
      </c>
      <c r="DM131" s="219">
        <v>91.528234981849835</v>
      </c>
      <c r="DN131" s="168">
        <v>-5.8932397883509964</v>
      </c>
      <c r="DO131" s="219">
        <v>93.330795305399775</v>
      </c>
      <c r="DP131" s="168">
        <v>9.6409887991633099</v>
      </c>
      <c r="DQ131" s="322"/>
      <c r="DR131" s="21" t="s">
        <v>19</v>
      </c>
      <c r="DS131" s="219">
        <v>105.04127682233269</v>
      </c>
      <c r="DT131" s="168">
        <v>-0.32143023122728209</v>
      </c>
      <c r="DU131" s="219">
        <v>106.71439558905544</v>
      </c>
      <c r="DV131" s="168">
        <v>1.9229955674305472</v>
      </c>
      <c r="DW131" s="219">
        <v>119.71522595960032</v>
      </c>
      <c r="DX131" s="168">
        <v>-0.2954726746062164</v>
      </c>
      <c r="DY131" s="322"/>
      <c r="DZ131" s="21" t="s">
        <v>19</v>
      </c>
      <c r="EA131" s="219">
        <v>99.694535073441898</v>
      </c>
      <c r="EB131" s="168">
        <v>10.24985631725599</v>
      </c>
      <c r="EC131" s="219">
        <v>111.97345923502596</v>
      </c>
      <c r="ED131" s="168">
        <v>2.8732881640353867</v>
      </c>
      <c r="EE131" s="219">
        <v>120.42775688162588</v>
      </c>
      <c r="EF131" s="168">
        <v>2.8734340887257304</v>
      </c>
      <c r="EG131" s="322"/>
      <c r="EH131" s="21" t="s">
        <v>19</v>
      </c>
      <c r="EI131" s="219">
        <v>118.81566741378251</v>
      </c>
      <c r="EJ131" s="168">
        <v>2.8733797533983676</v>
      </c>
      <c r="EK131" s="219">
        <v>127.44523218991171</v>
      </c>
      <c r="EL131" s="168">
        <v>2.8738202283663981</v>
      </c>
      <c r="EM131" s="219">
        <v>111.74894581486231</v>
      </c>
      <c r="EN131" s="168">
        <v>2.8730583411848727</v>
      </c>
      <c r="EO131" s="322"/>
      <c r="EP131" s="21" t="s">
        <v>19</v>
      </c>
      <c r="EQ131" s="219">
        <v>103.08811337034703</v>
      </c>
      <c r="ER131" s="168">
        <v>6.0173733973148558</v>
      </c>
      <c r="ES131" s="219">
        <v>98.908323364698575</v>
      </c>
      <c r="ET131" s="168">
        <v>6.0178825698314711</v>
      </c>
      <c r="EU131" s="219">
        <v>98.722273140381049</v>
      </c>
      <c r="EV131" s="168">
        <v>6.0173252938509307</v>
      </c>
      <c r="EW131" s="322"/>
      <c r="EX131" s="21" t="s">
        <v>19</v>
      </c>
      <c r="EY131" s="219">
        <v>109.74736625556554</v>
      </c>
      <c r="EZ131" s="168">
        <v>6.017664807633011</v>
      </c>
      <c r="FA131" s="219">
        <v>115.0555200919828</v>
      </c>
      <c r="FB131" s="168">
        <v>6.0175260004448745</v>
      </c>
      <c r="FC131" s="219">
        <v>101.8172666571249</v>
      </c>
      <c r="FD131" s="168">
        <v>6.0176874332294545</v>
      </c>
      <c r="FE131" s="322"/>
      <c r="FF131" s="21" t="s">
        <v>19</v>
      </c>
      <c r="FG131" s="219">
        <v>111.23823280283796</v>
      </c>
      <c r="FH131" s="168">
        <v>6.0179108715240943</v>
      </c>
      <c r="FI131" s="219">
        <v>110.23263845502555</v>
      </c>
      <c r="FJ131" s="168">
        <v>3.6176854179440028</v>
      </c>
      <c r="FK131" s="219">
        <v>111.96570648219746</v>
      </c>
      <c r="FL131" s="168">
        <v>0.48706863232676767</v>
      </c>
      <c r="FM131" s="322"/>
      <c r="FN131" s="21" t="s">
        <v>19</v>
      </c>
      <c r="FO131" s="219">
        <v>101.57901234292125</v>
      </c>
      <c r="FP131" s="168">
        <v>-0.94104741094433564</v>
      </c>
      <c r="FQ131" s="219">
        <v>111.55048521772045</v>
      </c>
      <c r="FR131" s="168">
        <v>8.6104016451852914</v>
      </c>
      <c r="FS131" s="219">
        <v>113.95550609326217</v>
      </c>
      <c r="FT131" s="168">
        <v>4.0100637933427379</v>
      </c>
      <c r="FU131" s="322"/>
      <c r="FV131" s="21" t="s">
        <v>19</v>
      </c>
      <c r="FW131" s="219">
        <v>120.64780066569627</v>
      </c>
      <c r="FX131" s="168">
        <v>5.0572976886940779</v>
      </c>
      <c r="FY131" s="219">
        <v>112.24846236286352</v>
      </c>
      <c r="FZ131" s="168">
        <v>2.6187215341032726</v>
      </c>
      <c r="GA131" s="219">
        <v>119.42383667223247</v>
      </c>
      <c r="GB131" s="168">
        <v>2.6180745956954325</v>
      </c>
      <c r="GC131" s="322"/>
      <c r="GD131" s="21" t="s">
        <v>19</v>
      </c>
      <c r="GE131" s="219">
        <v>113.10655099093594</v>
      </c>
      <c r="GF131" s="168">
        <v>2.6188994655561117</v>
      </c>
      <c r="GG131" s="219">
        <v>109.9753350302545</v>
      </c>
      <c r="GH131" s="168">
        <v>2.6186070881080354</v>
      </c>
      <c r="GI131" s="219">
        <v>93.367987536945719</v>
      </c>
      <c r="GJ131" s="168">
        <v>4.9774429531326518</v>
      </c>
      <c r="GK131" s="322"/>
      <c r="GL131" s="21" t="s">
        <v>19</v>
      </c>
      <c r="GM131" s="219">
        <v>109.14451005497401</v>
      </c>
      <c r="GN131" s="168">
        <v>2.6180049407427646</v>
      </c>
      <c r="GO131" s="219">
        <v>124.58109944569944</v>
      </c>
      <c r="GP131" s="168">
        <v>11.459028070911074</v>
      </c>
      <c r="GQ131" s="219">
        <v>128.53243740786056</v>
      </c>
      <c r="GR131" s="168">
        <v>11.458161628058306</v>
      </c>
      <c r="GS131" s="322"/>
      <c r="GT131" s="21" t="s">
        <v>19</v>
      </c>
      <c r="GU131" s="219">
        <v>105.67833895285069</v>
      </c>
      <c r="GV131" s="168">
        <v>5.5885886524960711</v>
      </c>
      <c r="GW131" s="219">
        <v>105.59260312892971</v>
      </c>
      <c r="GX131" s="168">
        <v>-2.958678152290446</v>
      </c>
      <c r="GY131" s="219">
        <v>114.41001090605945</v>
      </c>
      <c r="GZ131" s="168">
        <v>5.588123211720216</v>
      </c>
      <c r="HA131" s="322"/>
      <c r="HB131" s="21" t="s">
        <v>19</v>
      </c>
      <c r="HC131" s="219">
        <v>108.91397017687156</v>
      </c>
      <c r="HD131" s="168">
        <v>5.5889734043680193</v>
      </c>
      <c r="HE131" s="219">
        <v>118.57755759776538</v>
      </c>
      <c r="HF131" s="168">
        <v>5.588108491180364</v>
      </c>
      <c r="HG131" s="219">
        <v>103.34998725483891</v>
      </c>
      <c r="HH131" s="168">
        <v>1.1806736125850676</v>
      </c>
      <c r="HI131" s="322"/>
      <c r="HJ131" s="21" t="s">
        <v>19</v>
      </c>
      <c r="HK131" s="219">
        <v>114.95989629078788</v>
      </c>
      <c r="HL131" s="168">
        <v>2.0967293588645362</v>
      </c>
      <c r="HM131" s="219">
        <v>102.62872069190888</v>
      </c>
      <c r="HN131" s="168">
        <v>8.1167256878227505</v>
      </c>
      <c r="HO131" s="219">
        <v>101.98057074191689</v>
      </c>
      <c r="HP131" s="168">
        <v>5.5885308407451504</v>
      </c>
      <c r="HQ131" s="322"/>
      <c r="HR131" s="21" t="s">
        <v>19</v>
      </c>
      <c r="HS131" s="219">
        <v>103.05794889132925</v>
      </c>
      <c r="HT131" s="168">
        <v>13.143566400247295</v>
      </c>
      <c r="HU131" s="219">
        <v>107.26227580741747</v>
      </c>
      <c r="HV131" s="168">
        <v>13.14347356323438</v>
      </c>
      <c r="HW131" s="219">
        <v>123.52554912357655</v>
      </c>
      <c r="HX131" s="168">
        <v>13.143501432161415</v>
      </c>
      <c r="HY131" s="322"/>
      <c r="HZ131" s="21" t="s">
        <v>19</v>
      </c>
      <c r="IA131" s="219">
        <v>109.45552196596958</v>
      </c>
      <c r="IB131" s="168">
        <v>13.142847361480221</v>
      </c>
      <c r="IC131" s="219">
        <v>118.23904193626942</v>
      </c>
      <c r="ID131" s="168">
        <v>-0.94617786111241742</v>
      </c>
      <c r="IE131" s="219">
        <v>109.08510741139069</v>
      </c>
      <c r="IF131" s="168">
        <v>6.0406795028634832</v>
      </c>
      <c r="IG131" s="322"/>
      <c r="IH131" s="21" t="s">
        <v>19</v>
      </c>
      <c r="II131" s="219">
        <v>97.676958974723163</v>
      </c>
      <c r="IJ131" s="168">
        <v>-2.0860893615317337</v>
      </c>
      <c r="IK131" s="219">
        <v>115.14845347392199</v>
      </c>
      <c r="IL131" s="168">
        <v>19.716848409217747</v>
      </c>
      <c r="IM131" s="219">
        <v>128.07449025015933</v>
      </c>
      <c r="IN131" s="168">
        <v>11.31201405379791</v>
      </c>
      <c r="IO131" s="219">
        <v>108.02968139872704</v>
      </c>
      <c r="IP131" s="168">
        <v>11.31228055221176</v>
      </c>
      <c r="IQ131" s="322"/>
      <c r="IR131" s="21" t="s">
        <v>19</v>
      </c>
      <c r="IS131" s="219">
        <v>114.61495987765241</v>
      </c>
      <c r="IT131" s="168">
        <v>11.312323246916407</v>
      </c>
      <c r="IU131" s="219">
        <v>104.40152351610607</v>
      </c>
      <c r="IV131" s="168">
        <v>11.311757416523861</v>
      </c>
      <c r="IW131" s="219">
        <v>108.6576534363552</v>
      </c>
      <c r="IX131" s="168">
        <v>11.31245550003095</v>
      </c>
      <c r="IY131" s="322"/>
      <c r="IZ131" s="21" t="s">
        <v>19</v>
      </c>
      <c r="JA131" s="219">
        <v>112.80505352775565</v>
      </c>
      <c r="JB131" s="168">
        <v>11.312354849227503</v>
      </c>
      <c r="JC131" s="219">
        <v>120.36092316891758</v>
      </c>
      <c r="JD131" s="168">
        <v>10.718453089364786</v>
      </c>
      <c r="JE131" s="219">
        <v>136.93352602259222</v>
      </c>
      <c r="JF131" s="168">
        <v>19.501798653069031</v>
      </c>
      <c r="JG131" s="322"/>
      <c r="JH131" s="21" t="s">
        <v>19</v>
      </c>
      <c r="JI131" s="219">
        <v>122.28337449009423</v>
      </c>
      <c r="JJ131" s="168">
        <v>-7.0024758423814433</v>
      </c>
      <c r="JK131" s="219">
        <v>143.25182050483394</v>
      </c>
      <c r="JL131" s="168">
        <v>22.901748918850643</v>
      </c>
      <c r="JM131" s="219">
        <v>100.7255952649145</v>
      </c>
      <c r="JN131" s="168">
        <v>7.2484457344859266</v>
      </c>
      <c r="JO131" s="322"/>
      <c r="JP131" s="21" t="s">
        <v>19</v>
      </c>
      <c r="JQ131" s="219">
        <v>104.33338637069318</v>
      </c>
      <c r="JR131" s="168">
        <v>5.4309222715398988</v>
      </c>
      <c r="JS131" s="219">
        <v>61.837504086178697</v>
      </c>
      <c r="JT131" s="168">
        <v>-18.263823823701415</v>
      </c>
      <c r="JU131" s="219">
        <v>95.523671791051498</v>
      </c>
      <c r="JV131" s="168">
        <v>-18.263620673707521</v>
      </c>
      <c r="JW131" s="322"/>
      <c r="JX131" s="21" t="s">
        <v>19</v>
      </c>
      <c r="JY131" s="219">
        <v>101.42064481317537</v>
      </c>
      <c r="JZ131" s="168">
        <v>-1.5237937535922157</v>
      </c>
      <c r="KA131" s="219">
        <v>125.96707218833552</v>
      </c>
      <c r="KB131" s="168">
        <v>9.2250556571999027</v>
      </c>
      <c r="KC131" s="219">
        <v>91.95375714589801</v>
      </c>
      <c r="KD131" s="168">
        <v>2.5319816976439284</v>
      </c>
      <c r="KE131" s="322"/>
      <c r="KF131" s="21" t="s">
        <v>19</v>
      </c>
      <c r="KG131" s="219">
        <v>79.953214504377812</v>
      </c>
      <c r="KH131" s="168">
        <v>3.2613712150356662</v>
      </c>
      <c r="KI131" s="219">
        <v>149.0084235874603</v>
      </c>
      <c r="KJ131" s="168">
        <v>-3.6454718599509164</v>
      </c>
      <c r="KK131" s="219">
        <v>122.87800520437365</v>
      </c>
      <c r="KL131" s="168">
        <v>2.3071138271488394</v>
      </c>
      <c r="KM131" s="322"/>
      <c r="KN131" s="21" t="s">
        <v>19</v>
      </c>
      <c r="KO131" s="219">
        <v>122.36317326554772</v>
      </c>
      <c r="KP131" s="168">
        <v>2.3069239035046678</v>
      </c>
      <c r="KQ131" s="219">
        <v>125.73552502936057</v>
      </c>
      <c r="KR131" s="168">
        <v>12.6591746300506</v>
      </c>
      <c r="KS131" s="219">
        <v>106.45250487148112</v>
      </c>
      <c r="KT131" s="168">
        <v>10.903044028338343</v>
      </c>
      <c r="KU131" s="322"/>
      <c r="KV131" s="21" t="s">
        <v>19</v>
      </c>
      <c r="KW131" s="219">
        <v>112.45808589408513</v>
      </c>
      <c r="KX131" s="168">
        <v>6.1786788281861931</v>
      </c>
      <c r="KY131" s="219">
        <v>129.11980706644363</v>
      </c>
      <c r="KZ131" s="168">
        <v>12.496237980121123</v>
      </c>
      <c r="LA131" s="219">
        <v>100.1768037193789</v>
      </c>
      <c r="LB131" s="168">
        <v>-4.8689473150318179</v>
      </c>
      <c r="LC131" s="322"/>
      <c r="LD131" s="21" t="s">
        <v>19</v>
      </c>
      <c r="LE131" s="219">
        <v>107.13277731905922</v>
      </c>
      <c r="LF131" s="168">
        <v>5.3191810218627467</v>
      </c>
      <c r="LG131" s="219">
        <v>102.72043151379455</v>
      </c>
      <c r="LH131" s="168">
        <v>5.5882072219425112</v>
      </c>
      <c r="LI131" s="219">
        <v>99.692166213312063</v>
      </c>
      <c r="LJ131" s="168">
        <v>5.7080090058340858</v>
      </c>
      <c r="LK131" s="322"/>
      <c r="LL131" s="21" t="s">
        <v>19</v>
      </c>
      <c r="LM131" s="219">
        <v>115.36461580961647</v>
      </c>
      <c r="LN131" s="168">
        <v>5.5882040011499896</v>
      </c>
      <c r="LO131" s="219">
        <v>124.38337999959168</v>
      </c>
      <c r="LP131" s="168">
        <v>5.5886078095005871</v>
      </c>
      <c r="LQ131" s="219">
        <v>117.78438861832451</v>
      </c>
      <c r="LR131" s="168">
        <v>5.5888737053558941</v>
      </c>
      <c r="LS131" s="322"/>
      <c r="LT131" s="21" t="s">
        <v>19</v>
      </c>
      <c r="LU131" s="219">
        <v>130.81298864123283</v>
      </c>
      <c r="LV131" s="168">
        <v>3.5232299849105431</v>
      </c>
      <c r="LW131" s="219">
        <v>164.39364823639937</v>
      </c>
      <c r="LX131" s="168">
        <v>20.819049752619591</v>
      </c>
      <c r="LY131" s="219">
        <v>71.862595314358529</v>
      </c>
      <c r="LZ131" s="168">
        <v>-1.0075277373356784</v>
      </c>
      <c r="MA131" s="322"/>
      <c r="MB131" s="21" t="s">
        <v>19</v>
      </c>
      <c r="MC131" s="219">
        <v>129.4201643908246</v>
      </c>
      <c r="MD131" s="168">
        <v>9.0221248343228098</v>
      </c>
      <c r="ME131" s="219">
        <v>171.6854638641457</v>
      </c>
      <c r="MF131" s="168">
        <v>23.591188695268812</v>
      </c>
      <c r="MG131" s="219">
        <v>89.920432318545934</v>
      </c>
      <c r="MH131" s="168">
        <v>-3.6460118957320873</v>
      </c>
      <c r="MI131" s="322"/>
      <c r="MJ131" s="21" t="s">
        <v>19</v>
      </c>
      <c r="MK131" s="219">
        <v>102.37521010951617</v>
      </c>
      <c r="ML131" s="168">
        <v>6.2303079863404776</v>
      </c>
      <c r="MM131" s="219">
        <v>120.62311802417567</v>
      </c>
      <c r="MN131" s="168">
        <v>8.038668163853103</v>
      </c>
      <c r="MO131" s="219">
        <v>108.51463413968735</v>
      </c>
      <c r="MP131" s="168">
        <v>22.354107205727146</v>
      </c>
    </row>
    <row r="132" spans="1:354" ht="15" hidden="1" customHeight="1">
      <c r="A132" s="322"/>
      <c r="B132" s="21" t="s">
        <v>20</v>
      </c>
      <c r="C132" s="219">
        <v>98.25507601506439</v>
      </c>
      <c r="D132" s="168">
        <v>1.8362669450691698</v>
      </c>
      <c r="E132" s="438">
        <v>96.335999999999999</v>
      </c>
      <c r="F132" s="168">
        <v>0.89335274342028015</v>
      </c>
      <c r="G132" s="438">
        <v>100.07</v>
      </c>
      <c r="H132" s="168">
        <v>2.7106918884521036</v>
      </c>
      <c r="I132" s="322"/>
      <c r="J132" s="21" t="s">
        <v>20</v>
      </c>
      <c r="K132" s="219">
        <v>107.003</v>
      </c>
      <c r="L132" s="168">
        <v>3.7775924273577175</v>
      </c>
      <c r="M132" s="219">
        <v>153.52099999999999</v>
      </c>
      <c r="N132" s="168">
        <v>31.881829427530761</v>
      </c>
      <c r="O132" s="219">
        <v>100.637</v>
      </c>
      <c r="P132" s="168">
        <v>6.0184990097341</v>
      </c>
      <c r="Q132" s="322"/>
      <c r="R132" s="21" t="s">
        <v>20</v>
      </c>
      <c r="S132" s="219">
        <v>105.943</v>
      </c>
      <c r="T132" s="168">
        <v>5.6187504361609797</v>
      </c>
      <c r="U132" s="219">
        <v>106.268</v>
      </c>
      <c r="V132" s="168">
        <v>5.4695951646039447</v>
      </c>
      <c r="W132" s="219">
        <v>95.427000000000007</v>
      </c>
      <c r="X132" s="168">
        <v>-2.9483554705774537</v>
      </c>
      <c r="Y132" s="322"/>
      <c r="Z132" s="21" t="s">
        <v>20</v>
      </c>
      <c r="AA132" s="219">
        <v>107.497</v>
      </c>
      <c r="AB132" s="168">
        <v>-2.2994355930816965</v>
      </c>
      <c r="AC132" s="219">
        <v>111.221</v>
      </c>
      <c r="AD132" s="168">
        <v>-15.992416574769251</v>
      </c>
      <c r="AE132" s="219">
        <v>104.27800000000001</v>
      </c>
      <c r="AF132" s="168">
        <v>8.016449310641292</v>
      </c>
      <c r="AG132" s="322"/>
      <c r="AH132" s="21" t="s">
        <v>20</v>
      </c>
      <c r="AI132" s="219">
        <v>125.503</v>
      </c>
      <c r="AJ132" s="168">
        <v>4.2946773590393406</v>
      </c>
      <c r="AK132" s="219">
        <v>125.027</v>
      </c>
      <c r="AL132" s="168">
        <v>8.1211733370230661</v>
      </c>
      <c r="AM132" s="219">
        <v>96.414000000000001</v>
      </c>
      <c r="AN132" s="168">
        <v>7.1528595878992576</v>
      </c>
      <c r="AO132" s="322"/>
      <c r="AP132" s="21" t="s">
        <v>20</v>
      </c>
      <c r="AQ132" s="219">
        <v>97.643000000000001</v>
      </c>
      <c r="AR132" s="168">
        <v>-8.8479383127491218</v>
      </c>
      <c r="AS132" s="219">
        <v>101.152</v>
      </c>
      <c r="AT132" s="168">
        <v>2.4282560706401739</v>
      </c>
      <c r="AU132" s="219">
        <v>111.928</v>
      </c>
      <c r="AV132" s="168">
        <v>16.319043907508444</v>
      </c>
      <c r="AW132" s="322"/>
      <c r="AX132" s="21" t="s">
        <v>20</v>
      </c>
      <c r="AY132" s="219">
        <v>123.367</v>
      </c>
      <c r="AZ132" s="168">
        <v>6.8454829685700389</v>
      </c>
      <c r="BA132" s="219">
        <v>121.864</v>
      </c>
      <c r="BB132" s="168">
        <v>10.307122749531587</v>
      </c>
      <c r="BC132" s="219">
        <v>92.188999999999993</v>
      </c>
      <c r="BD132" s="168">
        <v>-30.306100077866901</v>
      </c>
      <c r="BE132" s="322"/>
      <c r="BF132" s="21" t="s">
        <v>20</v>
      </c>
      <c r="BG132" s="219">
        <v>90.840999999999994</v>
      </c>
      <c r="BH132" s="168">
        <v>13.304812033826408</v>
      </c>
      <c r="BI132" s="219">
        <v>121.143</v>
      </c>
      <c r="BJ132" s="168">
        <v>11.922799756093056</v>
      </c>
      <c r="BK132" s="219">
        <v>118.108</v>
      </c>
      <c r="BL132" s="168">
        <v>4.5703256423423682</v>
      </c>
      <c r="BM132" s="322"/>
      <c r="BN132" s="21" t="s">
        <v>20</v>
      </c>
      <c r="BO132" s="219">
        <v>124.364</v>
      </c>
      <c r="BP132" s="168">
        <v>20.275824717840592</v>
      </c>
      <c r="BQ132" s="433">
        <v>124.65436621456251</v>
      </c>
      <c r="BR132" s="168">
        <v>5.7216790927084702</v>
      </c>
      <c r="BS132" s="219">
        <v>119.05</v>
      </c>
      <c r="BT132" s="168">
        <v>5.7216691679913225</v>
      </c>
      <c r="BU132" s="322"/>
      <c r="BV132" s="21" t="s">
        <v>20</v>
      </c>
      <c r="BW132" s="219">
        <v>120.568</v>
      </c>
      <c r="BX132" s="168">
        <v>5.7215260910358268</v>
      </c>
      <c r="BY132" s="219">
        <v>99.84</v>
      </c>
      <c r="BZ132" s="168">
        <v>-3.8233679160766343</v>
      </c>
      <c r="CA132" s="219">
        <v>120.10899999999999</v>
      </c>
      <c r="CB132" s="168">
        <v>4.6409715809099055</v>
      </c>
      <c r="CC132" s="322"/>
      <c r="CD132" s="21" t="s">
        <v>20</v>
      </c>
      <c r="CE132" s="219">
        <v>110.221</v>
      </c>
      <c r="CF132" s="168">
        <v>4.6405210143070121</v>
      </c>
      <c r="CG132" s="219">
        <v>109.81</v>
      </c>
      <c r="CH132" s="168">
        <v>4.6407470935772892</v>
      </c>
      <c r="CI132" s="219">
        <v>124.565</v>
      </c>
      <c r="CJ132" s="168">
        <v>13.269741388717122</v>
      </c>
      <c r="CK132" s="322"/>
      <c r="CL132" s="21" t="s">
        <v>20</v>
      </c>
      <c r="CM132" s="219">
        <v>122.752</v>
      </c>
      <c r="CN132" s="168">
        <v>11.418509240097308</v>
      </c>
      <c r="CO132" s="219">
        <v>94.802999999999997</v>
      </c>
      <c r="CP132" s="168">
        <v>2.6873334633131805</v>
      </c>
      <c r="CQ132" s="219">
        <v>93.046000000000006</v>
      </c>
      <c r="CR132" s="168">
        <v>2.688444983997357</v>
      </c>
      <c r="CS132" s="322"/>
      <c r="CT132" s="21" t="s">
        <v>20</v>
      </c>
      <c r="CU132" s="219">
        <v>110.76300000000001</v>
      </c>
      <c r="CV132" s="168">
        <v>-11.506411536771466</v>
      </c>
      <c r="CW132" s="219">
        <v>80.03</v>
      </c>
      <c r="CX132" s="168">
        <v>4.1785993230929535</v>
      </c>
      <c r="CY132" s="219">
        <v>129.50700000000001</v>
      </c>
      <c r="CZ132" s="168">
        <v>12.427078269324284</v>
      </c>
      <c r="DA132" s="322"/>
      <c r="DB132" s="21" t="s">
        <v>20</v>
      </c>
      <c r="DC132" s="219">
        <v>90.421999999999997</v>
      </c>
      <c r="DD132" s="168">
        <v>-9.1117432428357432</v>
      </c>
      <c r="DE132" s="219">
        <v>199.387</v>
      </c>
      <c r="DF132" s="168">
        <v>54.066730543364031</v>
      </c>
      <c r="DG132" s="219">
        <v>101.905</v>
      </c>
      <c r="DH132" s="168">
        <v>-0.49214424513471045</v>
      </c>
      <c r="DI132" s="322"/>
      <c r="DJ132" s="21" t="s">
        <v>20</v>
      </c>
      <c r="DK132" s="219">
        <v>104.749</v>
      </c>
      <c r="DL132" s="168">
        <v>-1.7658864130842602</v>
      </c>
      <c r="DM132" s="219">
        <v>92.040999999999997</v>
      </c>
      <c r="DN132" s="168">
        <v>-5.3261193799565945</v>
      </c>
      <c r="DO132" s="219">
        <v>173.203</v>
      </c>
      <c r="DP132" s="168">
        <v>4.3077386329418772</v>
      </c>
      <c r="DQ132" s="322"/>
      <c r="DR132" s="21" t="s">
        <v>20</v>
      </c>
      <c r="DS132" s="219">
        <v>107.8</v>
      </c>
      <c r="DT132" s="168">
        <v>-0.49108296717498945</v>
      </c>
      <c r="DU132" s="219">
        <v>104.503</v>
      </c>
      <c r="DV132" s="168">
        <v>2.2084209496796774</v>
      </c>
      <c r="DW132" s="219">
        <v>120.54900000000001</v>
      </c>
      <c r="DX132" s="168">
        <v>-2.3728731201256892</v>
      </c>
      <c r="DY132" s="322"/>
      <c r="DZ132" s="21" t="s">
        <v>20</v>
      </c>
      <c r="EA132" s="219">
        <v>103.03100000000001</v>
      </c>
      <c r="EB132" s="168">
        <v>5.0747029728213704</v>
      </c>
      <c r="EC132" s="219">
        <v>97.941999999999993</v>
      </c>
      <c r="ED132" s="168">
        <v>5.9301960869141794</v>
      </c>
      <c r="EE132" s="219">
        <v>119.464</v>
      </c>
      <c r="EF132" s="168">
        <v>5.9303397886075118</v>
      </c>
      <c r="EG132" s="322"/>
      <c r="EH132" s="21" t="s">
        <v>20</v>
      </c>
      <c r="EI132" s="219">
        <v>115.97799999999999</v>
      </c>
      <c r="EJ132" s="168">
        <v>5.9304927615655032</v>
      </c>
      <c r="EK132" s="219">
        <v>129.40700000000001</v>
      </c>
      <c r="EL132" s="168">
        <v>5.9297823399883924</v>
      </c>
      <c r="EM132" s="219">
        <v>117.03100000000001</v>
      </c>
      <c r="EN132" s="168">
        <v>5.929580014482255</v>
      </c>
      <c r="EO132" s="322"/>
      <c r="EP132" s="21" t="s">
        <v>20</v>
      </c>
      <c r="EQ132" s="219">
        <v>123.233</v>
      </c>
      <c r="ER132" s="168">
        <v>3.4337177485689381</v>
      </c>
      <c r="ES132" s="219">
        <v>95.147000000000006</v>
      </c>
      <c r="ET132" s="168">
        <v>3.4341435839457404</v>
      </c>
      <c r="EU132" s="219">
        <v>105.82599999999999</v>
      </c>
      <c r="EV132" s="168">
        <v>3.4335812653328475</v>
      </c>
      <c r="EW132" s="322"/>
      <c r="EX132" s="21" t="s">
        <v>20</v>
      </c>
      <c r="EY132" s="219">
        <v>139.07599999999999</v>
      </c>
      <c r="EZ132" s="168">
        <v>3.4337604771714751</v>
      </c>
      <c r="FA132" s="219">
        <v>113.544</v>
      </c>
      <c r="FB132" s="168">
        <v>3.433386472329758</v>
      </c>
      <c r="FC132" s="219">
        <v>182.01900000000001</v>
      </c>
      <c r="FD132" s="168">
        <v>3.4339909987725719</v>
      </c>
      <c r="FE132" s="322"/>
      <c r="FF132" s="21" t="s">
        <v>20</v>
      </c>
      <c r="FG132" s="219">
        <v>108.84699999999999</v>
      </c>
      <c r="FH132" s="168">
        <v>3.4342839223437522</v>
      </c>
      <c r="FI132" s="219">
        <v>128.69300000000001</v>
      </c>
      <c r="FJ132" s="168">
        <v>2.859769012508508</v>
      </c>
      <c r="FK132" s="219">
        <v>118.018</v>
      </c>
      <c r="FL132" s="168">
        <v>5.7670075190665386</v>
      </c>
      <c r="FM132" s="322"/>
      <c r="FN132" s="21" t="s">
        <v>20</v>
      </c>
      <c r="FO132" s="219">
        <v>96.307000000000002</v>
      </c>
      <c r="FP132" s="168">
        <v>-2.7005455647605601</v>
      </c>
      <c r="FQ132" s="219">
        <v>108.905</v>
      </c>
      <c r="FR132" s="168">
        <v>4.5484654449105619</v>
      </c>
      <c r="FS132" s="219">
        <v>117.676</v>
      </c>
      <c r="FT132" s="168">
        <v>3.7807900237236396</v>
      </c>
      <c r="FU132" s="322"/>
      <c r="FV132" s="21" t="s">
        <v>20</v>
      </c>
      <c r="FW132" s="219">
        <v>122.036</v>
      </c>
      <c r="FX132" s="168">
        <v>3.6372746341918969</v>
      </c>
      <c r="FY132" s="219">
        <v>112.955</v>
      </c>
      <c r="FZ132" s="168">
        <v>4.0599550429303122</v>
      </c>
      <c r="GA132" s="219">
        <v>113.667</v>
      </c>
      <c r="GB132" s="168">
        <v>4.0611181807362442</v>
      </c>
      <c r="GC132" s="322"/>
      <c r="GD132" s="21" t="s">
        <v>20</v>
      </c>
      <c r="GE132" s="219">
        <v>111.964</v>
      </c>
      <c r="GF132" s="168">
        <v>4.0605976114131721</v>
      </c>
      <c r="GG132" s="219">
        <v>115.53400000000001</v>
      </c>
      <c r="GH132" s="168">
        <v>4.060310197611372</v>
      </c>
      <c r="GI132" s="219">
        <v>102.07299999999999</v>
      </c>
      <c r="GJ132" s="168">
        <v>1.2397964750106638</v>
      </c>
      <c r="GK132" s="322"/>
      <c r="GL132" s="21" t="s">
        <v>20</v>
      </c>
      <c r="GM132" s="219">
        <v>111.092</v>
      </c>
      <c r="GN132" s="168">
        <v>4.0606236593385034</v>
      </c>
      <c r="GO132" s="219">
        <v>137.96199999999999</v>
      </c>
      <c r="GP132" s="168">
        <v>10.405813106698986</v>
      </c>
      <c r="GQ132" s="219">
        <v>126.294</v>
      </c>
      <c r="GR132" s="168">
        <v>10.40650406504065</v>
      </c>
      <c r="GS132" s="322"/>
      <c r="GT132" s="21" t="s">
        <v>20</v>
      </c>
      <c r="GU132" s="219">
        <v>100.476</v>
      </c>
      <c r="GV132" s="168">
        <v>3.2121542080555372</v>
      </c>
      <c r="GW132" s="219">
        <v>94.317999999999998</v>
      </c>
      <c r="GX132" s="168">
        <v>-3.960002851120592</v>
      </c>
      <c r="GY132" s="219">
        <v>107.11</v>
      </c>
      <c r="GZ132" s="168">
        <v>3.211694306060096</v>
      </c>
      <c r="HA132" s="322"/>
      <c r="HB132" s="21" t="s">
        <v>20</v>
      </c>
      <c r="HC132" s="219">
        <v>124.312</v>
      </c>
      <c r="HD132" s="168">
        <v>3.2114509647636993</v>
      </c>
      <c r="HE132" s="219">
        <v>107.3</v>
      </c>
      <c r="HF132" s="168">
        <v>3.2117813410798277</v>
      </c>
      <c r="HG132" s="219">
        <v>100.836</v>
      </c>
      <c r="HH132" s="168">
        <v>0.5554502936806216</v>
      </c>
      <c r="HI132" s="322"/>
      <c r="HJ132" s="21" t="s">
        <v>20</v>
      </c>
      <c r="HK132" s="219">
        <v>115.548</v>
      </c>
      <c r="HL132" s="168">
        <v>0.86154974205881274</v>
      </c>
      <c r="HM132" s="219">
        <v>99.111999999999995</v>
      </c>
      <c r="HN132" s="168">
        <v>6.8500830117078806</v>
      </c>
      <c r="HO132" s="219">
        <v>112.81699999999999</v>
      </c>
      <c r="HP132" s="168">
        <v>3.2120835086820563</v>
      </c>
      <c r="HQ132" s="322"/>
      <c r="HR132" s="21" t="s">
        <v>20</v>
      </c>
      <c r="HS132" s="219">
        <v>99.284000000000006</v>
      </c>
      <c r="HT132" s="168">
        <v>8.7626663745412827</v>
      </c>
      <c r="HU132" s="219">
        <v>112.114</v>
      </c>
      <c r="HV132" s="168">
        <v>8.7630116122272739</v>
      </c>
      <c r="HW132" s="219">
        <v>111.435</v>
      </c>
      <c r="HX132" s="168">
        <v>8.7627004499448731</v>
      </c>
      <c r="HY132" s="322"/>
      <c r="HZ132" s="21" t="s">
        <v>20</v>
      </c>
      <c r="IA132" s="219">
        <v>116.873</v>
      </c>
      <c r="IB132" s="168">
        <v>8.7635869565217348</v>
      </c>
      <c r="IC132" s="219">
        <v>110.73575725415012</v>
      </c>
      <c r="ID132" s="168">
        <v>-1.6193541800079316</v>
      </c>
      <c r="IE132" s="219">
        <v>111.146</v>
      </c>
      <c r="IF132" s="168">
        <v>4.3644012094123781</v>
      </c>
      <c r="IG132" s="322"/>
      <c r="IH132" s="21" t="s">
        <v>20</v>
      </c>
      <c r="II132" s="219">
        <v>101.17400000000001</v>
      </c>
      <c r="IJ132" s="168">
        <v>-5.7426074642717282</v>
      </c>
      <c r="IK132" s="219">
        <v>120.828</v>
      </c>
      <c r="IL132" s="168">
        <v>14.274365158178455</v>
      </c>
      <c r="IM132" s="219">
        <v>125.709</v>
      </c>
      <c r="IN132" s="168">
        <v>7.6994910985075791</v>
      </c>
      <c r="IO132" s="219">
        <v>99.94</v>
      </c>
      <c r="IP132" s="168">
        <v>7.6997683064820279</v>
      </c>
      <c r="IQ132" s="322"/>
      <c r="IR132" s="21" t="s">
        <v>20</v>
      </c>
      <c r="IS132" s="219">
        <v>118.133</v>
      </c>
      <c r="IT132" s="168">
        <v>7.6991102034862422</v>
      </c>
      <c r="IU132" s="219">
        <v>96.912999999999997</v>
      </c>
      <c r="IV132" s="168">
        <v>7.6990609546035387</v>
      </c>
      <c r="IW132" s="219">
        <v>112.95</v>
      </c>
      <c r="IX132" s="168">
        <v>7.6986155078378431</v>
      </c>
      <c r="IY132" s="322"/>
      <c r="IZ132" s="21" t="s">
        <v>20</v>
      </c>
      <c r="JA132" s="219">
        <v>109.239</v>
      </c>
      <c r="JB132" s="168">
        <v>7.6989056492162007</v>
      </c>
      <c r="JC132" s="219">
        <v>118.581</v>
      </c>
      <c r="JD132" s="168">
        <v>12.437419403777611</v>
      </c>
      <c r="JE132" s="219">
        <v>159.11099999999999</v>
      </c>
      <c r="JF132" s="168">
        <v>16.540075734825564</v>
      </c>
      <c r="JG132" s="322"/>
      <c r="JH132" s="21" t="s">
        <v>20</v>
      </c>
      <c r="JI132" s="219">
        <v>141.286</v>
      </c>
      <c r="JJ132" s="168">
        <v>8.6898992230171501</v>
      </c>
      <c r="JK132" s="219">
        <v>144.17099999999999</v>
      </c>
      <c r="JL132" s="168">
        <v>15.532743533032018</v>
      </c>
      <c r="JM132" s="219">
        <v>92.903999999999996</v>
      </c>
      <c r="JN132" s="168">
        <v>2.3769380805977107</v>
      </c>
      <c r="JO132" s="322"/>
      <c r="JP132" s="21" t="s">
        <v>20</v>
      </c>
      <c r="JQ132" s="219">
        <v>112.64700000000001</v>
      </c>
      <c r="JR132" s="168">
        <v>0.1662813444780511</v>
      </c>
      <c r="JS132" s="219">
        <v>80.873999999999995</v>
      </c>
      <c r="JT132" s="168">
        <v>-12.308893370633015</v>
      </c>
      <c r="JU132" s="219">
        <v>97.372</v>
      </c>
      <c r="JV132" s="168">
        <v>-12.309077809798268</v>
      </c>
      <c r="JW132" s="322"/>
      <c r="JX132" s="21" t="s">
        <v>20</v>
      </c>
      <c r="JY132" s="219">
        <v>115.596</v>
      </c>
      <c r="JZ132" s="168">
        <v>-2.7550874477374521</v>
      </c>
      <c r="KA132" s="219">
        <v>133.21100000000001</v>
      </c>
      <c r="KB132" s="168">
        <v>0.15563441701003455</v>
      </c>
      <c r="KC132" s="219">
        <v>130.399</v>
      </c>
      <c r="KD132" s="168">
        <v>-2.2239718066959142</v>
      </c>
      <c r="KE132" s="322"/>
      <c r="KF132" s="21" t="s">
        <v>20</v>
      </c>
      <c r="KG132" s="219">
        <v>84.899000000000001</v>
      </c>
      <c r="KH132" s="168">
        <v>-2.693440612499856</v>
      </c>
      <c r="KI132" s="219">
        <v>91.551000000000002</v>
      </c>
      <c r="KJ132" s="168">
        <v>6.874693563073464</v>
      </c>
      <c r="KK132" s="219">
        <v>121.52200000000001</v>
      </c>
      <c r="KL132" s="168">
        <v>-1.9082059312593742</v>
      </c>
      <c r="KM132" s="322"/>
      <c r="KN132" s="21" t="s">
        <v>20</v>
      </c>
      <c r="KO132" s="219">
        <v>119.545</v>
      </c>
      <c r="KP132" s="168">
        <v>-1.907770575203088</v>
      </c>
      <c r="KQ132" s="219">
        <v>118.291</v>
      </c>
      <c r="KR132" s="168">
        <v>4.7638869207878685</v>
      </c>
      <c r="KS132" s="219">
        <v>116.053</v>
      </c>
      <c r="KT132" s="168">
        <v>5.6006478734826857</v>
      </c>
      <c r="KU132" s="322"/>
      <c r="KV132" s="21" t="s">
        <v>20</v>
      </c>
      <c r="KW132" s="219">
        <v>99.373000000000005</v>
      </c>
      <c r="KX132" s="168">
        <v>16.79811003631832</v>
      </c>
      <c r="KY132" s="219">
        <v>129.316</v>
      </c>
      <c r="KZ132" s="168">
        <v>7.6350682103826273</v>
      </c>
      <c r="LA132" s="219">
        <v>102.021</v>
      </c>
      <c r="LB132" s="168">
        <v>-3.8018726485813659</v>
      </c>
      <c r="LC132" s="322"/>
      <c r="LD132" s="21" t="s">
        <v>20</v>
      </c>
      <c r="LE132" s="219">
        <v>129.267</v>
      </c>
      <c r="LF132" s="168">
        <v>19.017235664567451</v>
      </c>
      <c r="LG132" s="219">
        <v>127.95399999999999</v>
      </c>
      <c r="LH132" s="168">
        <v>15.51739703519128</v>
      </c>
      <c r="LI132" s="219">
        <v>109.075</v>
      </c>
      <c r="LJ132" s="168">
        <v>16.808918493451415</v>
      </c>
      <c r="LK132" s="322"/>
      <c r="LL132" s="21" t="s">
        <v>20</v>
      </c>
      <c r="LM132" s="219">
        <v>103.057</v>
      </c>
      <c r="LN132" s="168">
        <v>15.516622951554695</v>
      </c>
      <c r="LO132" s="219">
        <v>112.111</v>
      </c>
      <c r="LP132" s="168">
        <v>15.51761445013446</v>
      </c>
      <c r="LQ132" s="219">
        <v>103.813</v>
      </c>
      <c r="LR132" s="168">
        <v>15.517203008857436</v>
      </c>
      <c r="LS132" s="322"/>
      <c r="LT132" s="21" t="s">
        <v>20</v>
      </c>
      <c r="LU132" s="219">
        <v>108.967</v>
      </c>
      <c r="LV132" s="168">
        <v>-3.1404444444444408</v>
      </c>
      <c r="LW132" s="219">
        <v>115.64100000000001</v>
      </c>
      <c r="LX132" s="168">
        <v>0.76856717120226392</v>
      </c>
      <c r="LY132" s="219">
        <v>68.108000000000004</v>
      </c>
      <c r="LZ132" s="168">
        <v>-6.0721821516735304</v>
      </c>
      <c r="MA132" s="322"/>
      <c r="MB132" s="21" t="s">
        <v>20</v>
      </c>
      <c r="MC132" s="219">
        <v>123.246</v>
      </c>
      <c r="MD132" s="168">
        <v>10.93449026985185</v>
      </c>
      <c r="ME132" s="219">
        <v>151.755</v>
      </c>
      <c r="MF132" s="168">
        <v>18.849217226499178</v>
      </c>
      <c r="MG132" s="219">
        <v>113.434</v>
      </c>
      <c r="MH132" s="168">
        <v>0.31660122395558687</v>
      </c>
      <c r="MI132" s="322"/>
      <c r="MJ132" s="21" t="s">
        <v>20</v>
      </c>
      <c r="MK132" s="219">
        <v>86.596999999999994</v>
      </c>
      <c r="ML132" s="168">
        <v>6.9349600523579653</v>
      </c>
      <c r="MM132" s="219">
        <v>115.4371805293207</v>
      </c>
      <c r="MN132" s="168">
        <v>5.5724437957419042</v>
      </c>
      <c r="MO132" s="219">
        <v>113.221</v>
      </c>
      <c r="MP132" s="168">
        <v>21.49349186080201</v>
      </c>
    </row>
    <row r="133" spans="1:354" ht="15" hidden="1" customHeight="1">
      <c r="A133" s="322"/>
      <c r="B133" s="21" t="s">
        <v>21</v>
      </c>
      <c r="C133" s="219">
        <v>104.87360026951818</v>
      </c>
      <c r="D133" s="168">
        <v>0.50437815145841114</v>
      </c>
      <c r="E133" s="438">
        <v>100.23253751006294</v>
      </c>
      <c r="F133" s="168">
        <v>-1.4487468683627895</v>
      </c>
      <c r="G133" s="438">
        <v>109.2620130153536</v>
      </c>
      <c r="H133" s="168">
        <v>2.2621676403702651</v>
      </c>
      <c r="I133" s="322"/>
      <c r="J133" s="21" t="s">
        <v>21</v>
      </c>
      <c r="K133" s="219">
        <v>120.76491415170534</v>
      </c>
      <c r="L133" s="168">
        <v>19.725695118080395</v>
      </c>
      <c r="M133" s="219">
        <v>156.35655977841253</v>
      </c>
      <c r="N133" s="168">
        <v>1.8264560399164651</v>
      </c>
      <c r="O133" s="219">
        <v>117.7866696188985</v>
      </c>
      <c r="P133" s="168">
        <v>8.7154522806048362</v>
      </c>
      <c r="Q133" s="322"/>
      <c r="R133" s="21" t="s">
        <v>21</v>
      </c>
      <c r="S133" s="219">
        <v>107.8328181658829</v>
      </c>
      <c r="T133" s="168">
        <v>-1.081699110297123</v>
      </c>
      <c r="U133" s="219">
        <v>109.61322882377415</v>
      </c>
      <c r="V133" s="168">
        <v>1.2032396120156506</v>
      </c>
      <c r="W133" s="219">
        <v>100.60815457841372</v>
      </c>
      <c r="X133" s="168">
        <v>-4.7126888748165356</v>
      </c>
      <c r="Y133" s="322"/>
      <c r="Z133" s="21" t="s">
        <v>21</v>
      </c>
      <c r="AA133" s="219">
        <v>109.20490679594973</v>
      </c>
      <c r="AB133" s="168">
        <v>3.4519441800946424</v>
      </c>
      <c r="AC133" s="219">
        <v>117.86978169159534</v>
      </c>
      <c r="AD133" s="168">
        <v>-4.8301346029169281</v>
      </c>
      <c r="AE133" s="219">
        <v>109.19505624586279</v>
      </c>
      <c r="AF133" s="168">
        <v>9.1481225531649244</v>
      </c>
      <c r="AG133" s="322"/>
      <c r="AH133" s="21" t="s">
        <v>21</v>
      </c>
      <c r="AI133" s="219">
        <v>128.57672755133157</v>
      </c>
      <c r="AJ133" s="168">
        <v>-1.7658398391513686</v>
      </c>
      <c r="AK133" s="219">
        <v>125.94244487574279</v>
      </c>
      <c r="AL133" s="168">
        <v>4.4402800243331058</v>
      </c>
      <c r="AM133" s="219">
        <v>105.75403717450187</v>
      </c>
      <c r="AN133" s="168">
        <v>11.101344904768368</v>
      </c>
      <c r="AO133" s="322"/>
      <c r="AP133" s="21" t="s">
        <v>21</v>
      </c>
      <c r="AQ133" s="219">
        <v>109.58764369582146</v>
      </c>
      <c r="AR133" s="168">
        <v>-0.56199361581255403</v>
      </c>
      <c r="AS133" s="219">
        <v>100.61977963308961</v>
      </c>
      <c r="AT133" s="168">
        <v>-1.1224429226139279</v>
      </c>
      <c r="AU133" s="219">
        <v>111.38216100864916</v>
      </c>
      <c r="AV133" s="168">
        <v>16.925603889027968</v>
      </c>
      <c r="AW133" s="322"/>
      <c r="AX133" s="21" t="s">
        <v>21</v>
      </c>
      <c r="AY133" s="219">
        <v>122.92897073781393</v>
      </c>
      <c r="AZ133" s="168">
        <v>9.2973991196154913</v>
      </c>
      <c r="BA133" s="219">
        <v>126.10114080852007</v>
      </c>
      <c r="BB133" s="168">
        <v>-0.8934903028025758</v>
      </c>
      <c r="BC133" s="219">
        <v>110.44664599078654</v>
      </c>
      <c r="BD133" s="168">
        <v>-20.919745968333615</v>
      </c>
      <c r="BE133" s="322"/>
      <c r="BF133" s="21" t="s">
        <v>21</v>
      </c>
      <c r="BG133" s="219">
        <v>105.60238692450218</v>
      </c>
      <c r="BH133" s="168">
        <v>18.847996088573723</v>
      </c>
      <c r="BI133" s="219">
        <v>112.72567703700057</v>
      </c>
      <c r="BJ133" s="168">
        <v>4.7753253494818892</v>
      </c>
      <c r="BK133" s="219">
        <v>128.38560126403394</v>
      </c>
      <c r="BL133" s="168">
        <v>-1.3541496880213799</v>
      </c>
      <c r="BM133" s="322"/>
      <c r="BN133" s="21" t="s">
        <v>21</v>
      </c>
      <c r="BO133" s="219">
        <v>98.574483106283068</v>
      </c>
      <c r="BP133" s="168">
        <v>9.0100115079379606</v>
      </c>
      <c r="BQ133" s="433">
        <v>127.13616978113656</v>
      </c>
      <c r="BR133" s="168">
        <v>6.6518970803922457</v>
      </c>
      <c r="BS133" s="219">
        <v>126.99146833553712</v>
      </c>
      <c r="BT133" s="168">
        <v>6.6518869712500361</v>
      </c>
      <c r="BU133" s="322"/>
      <c r="BV133" s="21" t="s">
        <v>21</v>
      </c>
      <c r="BW133" s="219">
        <v>131.36761842380218</v>
      </c>
      <c r="BX133" s="168">
        <v>6.6520681505855066</v>
      </c>
      <c r="BY133" s="219">
        <v>95.616466518843211</v>
      </c>
      <c r="BZ133" s="168">
        <v>0.4744039498168604</v>
      </c>
      <c r="CA133" s="219">
        <v>116.80804554660976</v>
      </c>
      <c r="CB133" s="168">
        <v>5.0177075230023007</v>
      </c>
      <c r="CC133" s="322"/>
      <c r="CD133" s="21" t="s">
        <v>21</v>
      </c>
      <c r="CE133" s="219">
        <v>110.66796058748803</v>
      </c>
      <c r="CF133" s="168">
        <v>5.0169960310568484</v>
      </c>
      <c r="CG133" s="219">
        <v>118.44393942834726</v>
      </c>
      <c r="CH133" s="168">
        <v>5.0174574884490681</v>
      </c>
      <c r="CI133" s="219">
        <v>137.15075272541162</v>
      </c>
      <c r="CJ133" s="168">
        <v>13.948549147913482</v>
      </c>
      <c r="CK133" s="322"/>
      <c r="CL133" s="21" t="s">
        <v>21</v>
      </c>
      <c r="CM133" s="219">
        <v>128.57291636656197</v>
      </c>
      <c r="CN133" s="168">
        <v>6.4821330450383243</v>
      </c>
      <c r="CO133" s="219">
        <v>91.601347042194561</v>
      </c>
      <c r="CP133" s="168">
        <v>5.1209527791167773</v>
      </c>
      <c r="CQ133" s="219">
        <v>85.837246777158001</v>
      </c>
      <c r="CR133" s="168">
        <v>5.1205628210517347</v>
      </c>
      <c r="CS133" s="322"/>
      <c r="CT133" s="21" t="s">
        <v>21</v>
      </c>
      <c r="CU133" s="219">
        <v>119.44073272449241</v>
      </c>
      <c r="CV133" s="168">
        <v>-0.99490826129392929</v>
      </c>
      <c r="CW133" s="219">
        <v>83.788537843107335</v>
      </c>
      <c r="CX133" s="168">
        <v>-0.35375943307168711</v>
      </c>
      <c r="CY133" s="219">
        <v>103.45003801129931</v>
      </c>
      <c r="CZ133" s="168">
        <v>-5.9203000988547529</v>
      </c>
      <c r="DA133" s="322"/>
      <c r="DB133" s="21" t="s">
        <v>21</v>
      </c>
      <c r="DC133" s="219">
        <v>103.87703431530716</v>
      </c>
      <c r="DD133" s="168">
        <v>-18.293912521880557</v>
      </c>
      <c r="DE133" s="219">
        <v>308.25836647735338</v>
      </c>
      <c r="DF133" s="168">
        <v>78.163429937205734</v>
      </c>
      <c r="DG133" s="219">
        <v>102.13349831965046</v>
      </c>
      <c r="DH133" s="168">
        <v>3.2037209054398801</v>
      </c>
      <c r="DI133" s="322"/>
      <c r="DJ133" s="21" t="s">
        <v>21</v>
      </c>
      <c r="DK133" s="219">
        <v>110.64750653139957</v>
      </c>
      <c r="DL133" s="168">
        <v>3.2034422424515441</v>
      </c>
      <c r="DM133" s="219">
        <v>94.38798749018666</v>
      </c>
      <c r="DN133" s="168">
        <v>3.1224598385083198</v>
      </c>
      <c r="DO133" s="219">
        <v>99.055577634478894</v>
      </c>
      <c r="DP133" s="168">
        <v>12.464749746788485</v>
      </c>
      <c r="DQ133" s="322"/>
      <c r="DR133" s="21" t="s">
        <v>21</v>
      </c>
      <c r="DS133" s="219">
        <v>114.12834907099607</v>
      </c>
      <c r="DT133" s="168">
        <v>3.2032527363283521</v>
      </c>
      <c r="DU133" s="219">
        <v>105.37692036840591</v>
      </c>
      <c r="DV133" s="168">
        <v>-5.102599561966187</v>
      </c>
      <c r="DW133" s="219">
        <v>122.95717640618986</v>
      </c>
      <c r="DX133" s="168">
        <v>2.6790840893785202</v>
      </c>
      <c r="DY133" s="322"/>
      <c r="DZ133" s="21" t="s">
        <v>21</v>
      </c>
      <c r="EA133" s="219">
        <v>109.45417676173405</v>
      </c>
      <c r="EB133" s="168">
        <v>0.67621736930441045</v>
      </c>
      <c r="EC133" s="219">
        <v>131.72330159231879</v>
      </c>
      <c r="ED133" s="168">
        <v>2.2045759627556976</v>
      </c>
      <c r="EE133" s="219">
        <v>120.87370821032961</v>
      </c>
      <c r="EF133" s="168">
        <v>2.2049517277405073</v>
      </c>
      <c r="EG133" s="322"/>
      <c r="EH133" s="21" t="s">
        <v>21</v>
      </c>
      <c r="EI133" s="219">
        <v>135.71621296552948</v>
      </c>
      <c r="EJ133" s="168">
        <v>2.2044092248074065</v>
      </c>
      <c r="EK133" s="219">
        <v>129.37280415442586</v>
      </c>
      <c r="EL133" s="168">
        <v>2.2047401324247318</v>
      </c>
      <c r="EM133" s="219">
        <v>112.87024023246215</v>
      </c>
      <c r="EN133" s="168">
        <v>2.2042089829966187</v>
      </c>
      <c r="EO133" s="322"/>
      <c r="EP133" s="21" t="s">
        <v>21</v>
      </c>
      <c r="EQ133" s="219">
        <v>120.76945145959976</v>
      </c>
      <c r="ER133" s="168">
        <v>0.65546907445201441</v>
      </c>
      <c r="ES133" s="219">
        <v>102.48508187511226</v>
      </c>
      <c r="ET133" s="168">
        <v>0.65517086871895458</v>
      </c>
      <c r="EU133" s="219">
        <v>109.29478910650788</v>
      </c>
      <c r="EV133" s="168">
        <v>0.65552536447499676</v>
      </c>
      <c r="EW133" s="322"/>
      <c r="EX133" s="21" t="s">
        <v>21</v>
      </c>
      <c r="EY133" s="219">
        <v>104.26527654185897</v>
      </c>
      <c r="EZ133" s="168">
        <v>0.65576095404684054</v>
      </c>
      <c r="FA133" s="219">
        <v>118.86677636007585</v>
      </c>
      <c r="FB133" s="168">
        <v>0.65522627088468255</v>
      </c>
      <c r="FC133" s="219">
        <v>100.00331222790973</v>
      </c>
      <c r="FD133" s="168">
        <v>0.65556025838404253</v>
      </c>
      <c r="FE133" s="322"/>
      <c r="FF133" s="21" t="s">
        <v>21</v>
      </c>
      <c r="FG133" s="219">
        <v>106.14344689646055</v>
      </c>
      <c r="FH133" s="168">
        <v>0.65569822901467489</v>
      </c>
      <c r="FI133" s="219">
        <v>120.28857992059362</v>
      </c>
      <c r="FJ133" s="168">
        <v>9.256909743765604</v>
      </c>
      <c r="FK133" s="219">
        <v>127.33783561583222</v>
      </c>
      <c r="FL133" s="168">
        <v>10.63619553749237</v>
      </c>
      <c r="FM133" s="322"/>
      <c r="FN133" s="21" t="s">
        <v>21</v>
      </c>
      <c r="FO133" s="219">
        <v>94.794263772245102</v>
      </c>
      <c r="FP133" s="168">
        <v>-1.7441838238698324</v>
      </c>
      <c r="FQ133" s="219">
        <v>108.81002310955287</v>
      </c>
      <c r="FR133" s="168">
        <v>11.636663427538124</v>
      </c>
      <c r="FS133" s="219">
        <v>112.12871400043895</v>
      </c>
      <c r="FT133" s="168">
        <v>9.0916037519837261</v>
      </c>
      <c r="FU133" s="322"/>
      <c r="FV133" s="21" t="s">
        <v>21</v>
      </c>
      <c r="FW133" s="219">
        <v>117.09668770890659</v>
      </c>
      <c r="FX133" s="168">
        <v>5.1996583465007973</v>
      </c>
      <c r="FY133" s="219">
        <v>123.73834567773299</v>
      </c>
      <c r="FZ133" s="168">
        <v>2.7599100425470056</v>
      </c>
      <c r="GA133" s="219">
        <v>113.70034489355596</v>
      </c>
      <c r="GB133" s="168">
        <v>2.7595369902084599</v>
      </c>
      <c r="GC133" s="322"/>
      <c r="GD133" s="21" t="s">
        <v>21</v>
      </c>
      <c r="GE133" s="219">
        <v>110.0292346288529</v>
      </c>
      <c r="GF133" s="168">
        <v>2.7599927422650836</v>
      </c>
      <c r="GG133" s="219">
        <v>113.2607230149023</v>
      </c>
      <c r="GH133" s="168">
        <v>2.7597084122540565</v>
      </c>
      <c r="GI133" s="219">
        <v>92.706668268146316</v>
      </c>
      <c r="GJ133" s="168">
        <v>1.9124168854049515</v>
      </c>
      <c r="GK133" s="322"/>
      <c r="GL133" s="21" t="s">
        <v>21</v>
      </c>
      <c r="GM133" s="219">
        <v>116.79018093479598</v>
      </c>
      <c r="GN133" s="168">
        <v>2.7603151124880014</v>
      </c>
      <c r="GO133" s="219">
        <v>133.09729674713418</v>
      </c>
      <c r="GP133" s="168">
        <v>10.583584731623034</v>
      </c>
      <c r="GQ133" s="219">
        <v>137.87850886514639</v>
      </c>
      <c r="GR133" s="168">
        <v>10.58413312679167</v>
      </c>
      <c r="GS133" s="322"/>
      <c r="GT133" s="21" t="s">
        <v>21</v>
      </c>
      <c r="GU133" s="219">
        <v>97.655602201148128</v>
      </c>
      <c r="GV133" s="168">
        <v>3.3633250080951598</v>
      </c>
      <c r="GW133" s="219">
        <v>97.747141542543474</v>
      </c>
      <c r="GX133" s="168">
        <v>-1.4735139528233532</v>
      </c>
      <c r="GY133" s="219">
        <v>117.01106998692735</v>
      </c>
      <c r="GZ133" s="168">
        <v>3.3630171963246625</v>
      </c>
      <c r="HA133" s="322"/>
      <c r="HB133" s="21" t="s">
        <v>21</v>
      </c>
      <c r="HC133" s="219">
        <v>119.04617823161001</v>
      </c>
      <c r="HD133" s="168">
        <v>3.3629220664652451</v>
      </c>
      <c r="HE133" s="219">
        <v>117.8061257831958</v>
      </c>
      <c r="HF133" s="168">
        <v>3.3631875823184316</v>
      </c>
      <c r="HG133" s="219">
        <v>104.49528266921611</v>
      </c>
      <c r="HH133" s="168">
        <v>8.8841272669242244E-3</v>
      </c>
      <c r="HI133" s="322"/>
      <c r="HJ133" s="21" t="s">
        <v>21</v>
      </c>
      <c r="HK133" s="219">
        <v>115.48573448867936</v>
      </c>
      <c r="HL133" s="168">
        <v>1.4501115550396264</v>
      </c>
      <c r="HM133" s="219">
        <v>108.18690569300945</v>
      </c>
      <c r="HN133" s="168">
        <v>5.5059982767960776</v>
      </c>
      <c r="HO133" s="219">
        <v>113.12520234940445</v>
      </c>
      <c r="HP133" s="168">
        <v>3.3626043669463712</v>
      </c>
      <c r="HQ133" s="322"/>
      <c r="HR133" s="21" t="s">
        <v>21</v>
      </c>
      <c r="HS133" s="219">
        <v>112.71713386289642</v>
      </c>
      <c r="HT133" s="168">
        <v>9.605435547697283</v>
      </c>
      <c r="HU133" s="219">
        <v>102.94064445453812</v>
      </c>
      <c r="HV133" s="168">
        <v>9.6057714142379353</v>
      </c>
      <c r="HW133" s="219">
        <v>105.56293107460424</v>
      </c>
      <c r="HX133" s="168">
        <v>9.6051697344092588</v>
      </c>
      <c r="HY133" s="322"/>
      <c r="HZ133" s="21" t="s">
        <v>21</v>
      </c>
      <c r="IA133" s="219">
        <v>100.43068150930497</v>
      </c>
      <c r="IB133" s="168">
        <v>9.6057814767213046</v>
      </c>
      <c r="IC133" s="219">
        <v>114.62262916359293</v>
      </c>
      <c r="ID133" s="168">
        <v>-1.1048888483422417</v>
      </c>
      <c r="IE133" s="219">
        <v>106.67083396280209</v>
      </c>
      <c r="IF133" s="168">
        <v>6.5036232742614999</v>
      </c>
      <c r="IG133" s="322"/>
      <c r="IH133" s="21" t="s">
        <v>21</v>
      </c>
      <c r="II133" s="219">
        <v>103.8738819577984</v>
      </c>
      <c r="IJ133" s="168">
        <v>2.4336646330576031</v>
      </c>
      <c r="IK133" s="219">
        <v>102.71772108578037</v>
      </c>
      <c r="IL133" s="168">
        <v>14.325153968168536</v>
      </c>
      <c r="IM133" s="219">
        <v>126.61788129375293</v>
      </c>
      <c r="IN133" s="168">
        <v>5.279776244514693</v>
      </c>
      <c r="IO133" s="219">
        <v>97.526028971731648</v>
      </c>
      <c r="IP133" s="168">
        <v>5.2798930984310886</v>
      </c>
      <c r="IQ133" s="322"/>
      <c r="IR133" s="21" t="s">
        <v>21</v>
      </c>
      <c r="IS133" s="219">
        <v>117.44815982713837</v>
      </c>
      <c r="IT133" s="168">
        <v>5.2799080542304182</v>
      </c>
      <c r="IU133" s="219">
        <v>92.594449902431947</v>
      </c>
      <c r="IV133" s="168">
        <v>5.2795873866493253</v>
      </c>
      <c r="IW133" s="219">
        <v>112.67859695967169</v>
      </c>
      <c r="IX133" s="168">
        <v>5.2795501734795351</v>
      </c>
      <c r="IY133" s="322"/>
      <c r="IZ133" s="21" t="s">
        <v>21</v>
      </c>
      <c r="JA133" s="219">
        <v>113.1129306421798</v>
      </c>
      <c r="JB133" s="168">
        <v>5.2791119239208513</v>
      </c>
      <c r="JC133" s="219">
        <v>123.99981070141956</v>
      </c>
      <c r="JD133" s="168">
        <v>13.086922664313335</v>
      </c>
      <c r="JE133" s="219">
        <v>159.57130970061664</v>
      </c>
      <c r="JF133" s="168">
        <v>18.965876674184102</v>
      </c>
      <c r="JG133" s="322"/>
      <c r="JH133" s="21" t="s">
        <v>21</v>
      </c>
      <c r="JI133" s="219">
        <v>137.65846292483769</v>
      </c>
      <c r="JJ133" s="168">
        <v>21.924151211051495</v>
      </c>
      <c r="JK133" s="219">
        <v>138.42652604319034</v>
      </c>
      <c r="JL133" s="168">
        <v>6.4180922547935211</v>
      </c>
      <c r="JM133" s="219">
        <v>117.85253395031786</v>
      </c>
      <c r="JN133" s="168">
        <v>-0.72817376591569882</v>
      </c>
      <c r="JO133" s="322"/>
      <c r="JP133" s="21" t="s">
        <v>21</v>
      </c>
      <c r="JQ133" s="219">
        <v>119.73702546877563</v>
      </c>
      <c r="JR133" s="168">
        <v>-5.307299863362303</v>
      </c>
      <c r="JS133" s="219">
        <v>106.43519979050771</v>
      </c>
      <c r="JT133" s="168">
        <v>-12.398291516384731</v>
      </c>
      <c r="JU133" s="219">
        <v>100.37024676766599</v>
      </c>
      <c r="JV133" s="168">
        <v>-12.398541782165552</v>
      </c>
      <c r="JW133" s="322"/>
      <c r="JX133" s="21" t="s">
        <v>21</v>
      </c>
      <c r="JY133" s="219">
        <v>121.78108679304299</v>
      </c>
      <c r="JZ133" s="168">
        <v>3.8573801301770487</v>
      </c>
      <c r="KA133" s="219">
        <v>126.50023250006484</v>
      </c>
      <c r="KB133" s="168">
        <v>2.4695775300557443E-2</v>
      </c>
      <c r="KC133" s="219">
        <v>129.00654014261519</v>
      </c>
      <c r="KD133" s="168">
        <v>1.7851260356428753</v>
      </c>
      <c r="KE133" s="322"/>
      <c r="KF133" s="21" t="s">
        <v>21</v>
      </c>
      <c r="KG133" s="219">
        <v>74.371709928748629</v>
      </c>
      <c r="KH133" s="168">
        <v>1.5715572427973115</v>
      </c>
      <c r="KI133" s="219">
        <v>97.411493738226028</v>
      </c>
      <c r="KJ133" s="168">
        <v>-0.72208139194249554</v>
      </c>
      <c r="KK133" s="219">
        <v>126.41393955011532</v>
      </c>
      <c r="KL133" s="168">
        <v>2.4299635782646334</v>
      </c>
      <c r="KM133" s="322"/>
      <c r="KN133" s="21" t="s">
        <v>21</v>
      </c>
      <c r="KO133" s="219">
        <v>122.2460694765936</v>
      </c>
      <c r="KP133" s="168">
        <v>2.4299678888220768</v>
      </c>
      <c r="KQ133" s="219">
        <v>112.21084628188117</v>
      </c>
      <c r="KR133" s="168">
        <v>10.639761666220821</v>
      </c>
      <c r="KS133" s="219">
        <v>114.94701146086511</v>
      </c>
      <c r="KT133" s="168">
        <v>8.5686058662244307</v>
      </c>
      <c r="KU133" s="322"/>
      <c r="KV133" s="21" t="s">
        <v>21</v>
      </c>
      <c r="KW133" s="219">
        <v>103.3730098209812</v>
      </c>
      <c r="KX133" s="168">
        <v>18.388183081165408</v>
      </c>
      <c r="KY133" s="219">
        <v>120.39736490205769</v>
      </c>
      <c r="KZ133" s="168">
        <v>2.1355318137578081</v>
      </c>
      <c r="LA133" s="219">
        <v>108.1612471044596</v>
      </c>
      <c r="LB133" s="168">
        <v>-2.7458102733807408</v>
      </c>
      <c r="LC133" s="322"/>
      <c r="LD133" s="21" t="s">
        <v>21</v>
      </c>
      <c r="LE133" s="219">
        <v>127.13234830943334</v>
      </c>
      <c r="LF133" s="168">
        <v>15.958579581007456</v>
      </c>
      <c r="LG133" s="219">
        <v>114.54595049937947</v>
      </c>
      <c r="LH133" s="168">
        <v>20.048996498888513</v>
      </c>
      <c r="LI133" s="219">
        <v>114.40375054196791</v>
      </c>
      <c r="LJ133" s="168">
        <v>20.736373322745933</v>
      </c>
      <c r="LK133" s="322"/>
      <c r="LL133" s="21" t="s">
        <v>21</v>
      </c>
      <c r="LM133" s="219">
        <v>97.624869953936624</v>
      </c>
      <c r="LN133" s="168">
        <v>20.048781930788635</v>
      </c>
      <c r="LO133" s="219">
        <v>112.52973036336668</v>
      </c>
      <c r="LP133" s="168">
        <v>20.048359093385429</v>
      </c>
      <c r="LQ133" s="219">
        <v>92.725022173957299</v>
      </c>
      <c r="LR133" s="168">
        <v>20.04793134898668</v>
      </c>
      <c r="LS133" s="322"/>
      <c r="LT133" s="21" t="s">
        <v>21</v>
      </c>
      <c r="LU133" s="219">
        <v>98.62641178398583</v>
      </c>
      <c r="LV133" s="168">
        <v>-5.1559682040371655</v>
      </c>
      <c r="LW133" s="219">
        <v>107.31001061003964</v>
      </c>
      <c r="LX133" s="168">
        <v>-3.6160715222033843</v>
      </c>
      <c r="LY133" s="219">
        <v>76.912782322627692</v>
      </c>
      <c r="LZ133" s="168">
        <v>-9.6939234667218273</v>
      </c>
      <c r="MA133" s="322"/>
      <c r="MB133" s="21" t="s">
        <v>21</v>
      </c>
      <c r="MC133" s="219">
        <v>128.48776830267275</v>
      </c>
      <c r="MD133" s="168">
        <v>8.1656129429510997</v>
      </c>
      <c r="ME133" s="219">
        <v>83.691567839670981</v>
      </c>
      <c r="MF133" s="168">
        <v>21.218342225994306</v>
      </c>
      <c r="MG133" s="219">
        <v>98.705214436564162</v>
      </c>
      <c r="MH133" s="168">
        <v>-8.1145254821506114</v>
      </c>
      <c r="MI133" s="322"/>
      <c r="MJ133" s="21" t="s">
        <v>21</v>
      </c>
      <c r="MK133" s="219">
        <v>96.01742170668625</v>
      </c>
      <c r="ML133" s="168">
        <v>2.3989225606670317</v>
      </c>
      <c r="MM133" s="219">
        <v>113.46140043603081</v>
      </c>
      <c r="MN133" s="168">
        <v>-0.30108063663097084</v>
      </c>
      <c r="MO133" s="219">
        <v>126.03497183026515</v>
      </c>
      <c r="MP133" s="168">
        <v>7.8577116807143597</v>
      </c>
    </row>
    <row r="134" spans="1:354" ht="15" hidden="1" customHeight="1">
      <c r="A134" s="322"/>
      <c r="B134" s="21" t="s">
        <v>22</v>
      </c>
      <c r="C134" s="219">
        <v>106.58697649537166</v>
      </c>
      <c r="D134" s="168">
        <v>1.9650528260610116</v>
      </c>
      <c r="E134" s="438">
        <v>103.32398206837861</v>
      </c>
      <c r="F134" s="168">
        <v>2.6210280263977808</v>
      </c>
      <c r="G134" s="438">
        <v>109.67234014485766</v>
      </c>
      <c r="H134" s="168">
        <v>1.3879322044334117</v>
      </c>
      <c r="I134" s="322"/>
      <c r="J134" s="21" t="s">
        <v>22</v>
      </c>
      <c r="K134" s="219">
        <v>116.79774634136663</v>
      </c>
      <c r="L134" s="168">
        <v>23.360526342803794</v>
      </c>
      <c r="M134" s="219">
        <v>164.89678832399656</v>
      </c>
      <c r="N134" s="168">
        <v>2.1374257175752689</v>
      </c>
      <c r="O134" s="219">
        <v>121.26977599940955</v>
      </c>
      <c r="P134" s="168">
        <v>27.975702827574452</v>
      </c>
      <c r="Q134" s="322"/>
      <c r="R134" s="21" t="s">
        <v>22</v>
      </c>
      <c r="S134" s="219">
        <v>99.345640208548403</v>
      </c>
      <c r="T134" s="168">
        <v>-3.4072530787084077</v>
      </c>
      <c r="U134" s="219">
        <v>110.50321691888844</v>
      </c>
      <c r="V134" s="168">
        <v>0.67988093596621013</v>
      </c>
      <c r="W134" s="219">
        <v>99.375611803655829</v>
      </c>
      <c r="X134" s="168">
        <v>-2.3882328291219324</v>
      </c>
      <c r="Y134" s="322"/>
      <c r="Z134" s="21" t="s">
        <v>22</v>
      </c>
      <c r="AA134" s="219">
        <v>108.24633433285177</v>
      </c>
      <c r="AB134" s="168">
        <v>-1.429359717298226</v>
      </c>
      <c r="AC134" s="219">
        <v>116.27703618398806</v>
      </c>
      <c r="AD134" s="168">
        <v>-4.1654348979337072</v>
      </c>
      <c r="AE134" s="219">
        <v>106.70653808837697</v>
      </c>
      <c r="AF134" s="168">
        <v>1.9077042932097186</v>
      </c>
      <c r="AG134" s="322"/>
      <c r="AH134" s="21" t="s">
        <v>22</v>
      </c>
      <c r="AI134" s="219">
        <v>131.51772912097223</v>
      </c>
      <c r="AJ134" s="168">
        <v>-3.6471917704751604</v>
      </c>
      <c r="AK134" s="219">
        <v>113.48091702731318</v>
      </c>
      <c r="AL134" s="168">
        <v>-1.9594838596331812</v>
      </c>
      <c r="AM134" s="219">
        <v>97.929697012922006</v>
      </c>
      <c r="AN134" s="168">
        <v>-0.24376634892684024</v>
      </c>
      <c r="AO134" s="322"/>
      <c r="AP134" s="21" t="s">
        <v>22</v>
      </c>
      <c r="AQ134" s="219">
        <v>110.10338165865738</v>
      </c>
      <c r="AR134" s="168">
        <v>0.95948142591248597</v>
      </c>
      <c r="AS134" s="219">
        <v>89.498014518913536</v>
      </c>
      <c r="AT134" s="168">
        <v>1.5568782412835418</v>
      </c>
      <c r="AU134" s="219">
        <v>111.17034887787553</v>
      </c>
      <c r="AV134" s="168">
        <v>11.926975230433271</v>
      </c>
      <c r="AW134" s="322"/>
      <c r="AX134" s="21" t="s">
        <v>22</v>
      </c>
      <c r="AY134" s="219">
        <v>122.12497866623413</v>
      </c>
      <c r="AZ134" s="168">
        <v>14.539056926023576</v>
      </c>
      <c r="BA134" s="219">
        <v>115.85195156847087</v>
      </c>
      <c r="BB134" s="168">
        <v>8.8742038441023396</v>
      </c>
      <c r="BC134" s="219">
        <v>108.04855095571608</v>
      </c>
      <c r="BD134" s="168">
        <v>-19.59835774878627</v>
      </c>
      <c r="BE134" s="322"/>
      <c r="BF134" s="21" t="s">
        <v>22</v>
      </c>
      <c r="BG134" s="219">
        <v>102.62733443563572</v>
      </c>
      <c r="BH134" s="168">
        <v>3.8401878294840941</v>
      </c>
      <c r="BI134" s="219">
        <v>110.85282772859128</v>
      </c>
      <c r="BJ134" s="168">
        <v>2.6073047211959732</v>
      </c>
      <c r="BK134" s="219">
        <v>121.47033880815962</v>
      </c>
      <c r="BL134" s="168">
        <v>-4.9899579130546527</v>
      </c>
      <c r="BM134" s="322"/>
      <c r="BN134" s="21" t="s">
        <v>22</v>
      </c>
      <c r="BO134" s="219">
        <v>112.52286521149911</v>
      </c>
      <c r="BP134" s="168">
        <v>13.922978618723221</v>
      </c>
      <c r="BQ134" s="433">
        <v>128.31841795681805</v>
      </c>
      <c r="BR134" s="168">
        <v>6.4600350344649655</v>
      </c>
      <c r="BS134" s="219">
        <v>125.7854497513004</v>
      </c>
      <c r="BT134" s="168">
        <v>6.4598019104892757</v>
      </c>
      <c r="BU134" s="322"/>
      <c r="BV134" s="21" t="s">
        <v>22</v>
      </c>
      <c r="BW134" s="219">
        <v>123.1998999426928</v>
      </c>
      <c r="BX134" s="168">
        <v>6.4601119410777414</v>
      </c>
      <c r="BY134" s="219">
        <v>103.67388786087072</v>
      </c>
      <c r="BZ134" s="168">
        <v>11.337229357550953</v>
      </c>
      <c r="CA134" s="219">
        <v>107.50388163141041</v>
      </c>
      <c r="CB134" s="168">
        <v>3.5443458462498114</v>
      </c>
      <c r="CC134" s="322"/>
      <c r="CD134" s="21" t="s">
        <v>22</v>
      </c>
      <c r="CE134" s="219">
        <v>130.84584690613198</v>
      </c>
      <c r="CF134" s="168">
        <v>3.5443168755545145</v>
      </c>
      <c r="CG134" s="219">
        <v>114.58853282727426</v>
      </c>
      <c r="CH134" s="168">
        <v>3.5444787263245132</v>
      </c>
      <c r="CI134" s="219">
        <v>131.38128831441503</v>
      </c>
      <c r="CJ134" s="168">
        <v>12.884099732283133</v>
      </c>
      <c r="CK134" s="322"/>
      <c r="CL134" s="21" t="s">
        <v>22</v>
      </c>
      <c r="CM134" s="219">
        <v>139.41815162497579</v>
      </c>
      <c r="CN134" s="168">
        <v>6.8166437776111053</v>
      </c>
      <c r="CO134" s="219">
        <v>107.17484350804583</v>
      </c>
      <c r="CP134" s="168">
        <v>1.149375225842391</v>
      </c>
      <c r="CQ134" s="219">
        <v>92.785904392524216</v>
      </c>
      <c r="CR134" s="168">
        <v>1.1499977025479069</v>
      </c>
      <c r="CS134" s="322"/>
      <c r="CT134" s="21" t="s">
        <v>22</v>
      </c>
      <c r="CU134" s="219">
        <v>127.72146935145241</v>
      </c>
      <c r="CV134" s="168">
        <v>8.7944916407168847</v>
      </c>
      <c r="CW134" s="219">
        <v>88.608373252011475</v>
      </c>
      <c r="CX134" s="168">
        <v>-2.7905331182952864</v>
      </c>
      <c r="CY134" s="219">
        <v>103.80396894744979</v>
      </c>
      <c r="CZ134" s="168">
        <v>-16.299946824720578</v>
      </c>
      <c r="DA134" s="322"/>
      <c r="DB134" s="21" t="s">
        <v>22</v>
      </c>
      <c r="DC134" s="219">
        <v>105.43929460617836</v>
      </c>
      <c r="DD134" s="168">
        <v>-1.4604450326364287</v>
      </c>
      <c r="DE134" s="219">
        <v>308.133238233508</v>
      </c>
      <c r="DF134" s="168">
        <v>77.670090661078234</v>
      </c>
      <c r="DG134" s="219">
        <v>102.48084436787978</v>
      </c>
      <c r="DH134" s="168">
        <v>3.1814463888601523</v>
      </c>
      <c r="DI134" s="322"/>
      <c r="DJ134" s="21" t="s">
        <v>22</v>
      </c>
      <c r="DK134" s="219">
        <v>113.57505186061462</v>
      </c>
      <c r="DL134" s="168">
        <v>1.9616230008211062</v>
      </c>
      <c r="DM134" s="219">
        <v>96.023867240429141</v>
      </c>
      <c r="DN134" s="168">
        <v>9.8344511248703412</v>
      </c>
      <c r="DO134" s="219">
        <v>140.79132870442007</v>
      </c>
      <c r="DP134" s="168">
        <v>11.533785969025345</v>
      </c>
      <c r="DQ134" s="322"/>
      <c r="DR134" s="21" t="s">
        <v>22</v>
      </c>
      <c r="DS134" s="219">
        <v>117.78315296065882</v>
      </c>
      <c r="DT134" s="168">
        <v>3.1809805878642692</v>
      </c>
      <c r="DU134" s="219">
        <v>109.80300259267803</v>
      </c>
      <c r="DV134" s="168">
        <v>2.1632358181935274</v>
      </c>
      <c r="DW134" s="219">
        <v>129.25716806912376</v>
      </c>
      <c r="DX134" s="168">
        <v>5.4979702003115989</v>
      </c>
      <c r="DY134" s="322"/>
      <c r="DZ134" s="21" t="s">
        <v>22</v>
      </c>
      <c r="EA134" s="219">
        <v>110.43307016559883</v>
      </c>
      <c r="EB134" s="168">
        <v>9.4057501714885632</v>
      </c>
      <c r="EC134" s="219">
        <v>135.98550267853352</v>
      </c>
      <c r="ED134" s="168">
        <v>8.1894652631301312</v>
      </c>
      <c r="EE134" s="219">
        <v>101.28225921090842</v>
      </c>
      <c r="EF134" s="168">
        <v>8.1890480376307693</v>
      </c>
      <c r="EG134" s="322"/>
      <c r="EH134" s="21" t="s">
        <v>22</v>
      </c>
      <c r="EI134" s="219">
        <v>114.70732772310826</v>
      </c>
      <c r="EJ134" s="168">
        <v>8.1889438557965093</v>
      </c>
      <c r="EK134" s="219">
        <v>97.143261835968971</v>
      </c>
      <c r="EL134" s="168">
        <v>8.1893995277524851</v>
      </c>
      <c r="EM134" s="219">
        <v>112.11174250750635</v>
      </c>
      <c r="EN134" s="168">
        <v>8.1888160379695734</v>
      </c>
      <c r="EO134" s="322"/>
      <c r="EP134" s="21" t="s">
        <v>22</v>
      </c>
      <c r="EQ134" s="219">
        <v>100.72630527668424</v>
      </c>
      <c r="ER134" s="168">
        <v>5.2576469791360694</v>
      </c>
      <c r="ES134" s="219">
        <v>107.32983876002085</v>
      </c>
      <c r="ET134" s="168">
        <v>5.2583543464820792</v>
      </c>
      <c r="EU134" s="219">
        <v>111.25112201440241</v>
      </c>
      <c r="EV134" s="168">
        <v>5.2577459594701708</v>
      </c>
      <c r="EW134" s="322"/>
      <c r="EX134" s="21" t="s">
        <v>22</v>
      </c>
      <c r="EY134" s="219">
        <v>94.460849234854052</v>
      </c>
      <c r="EZ134" s="168">
        <v>5.2582394362216576</v>
      </c>
      <c r="FA134" s="219">
        <v>85.325747678937219</v>
      </c>
      <c r="FB134" s="168">
        <v>5.2585614632288724</v>
      </c>
      <c r="FC134" s="219">
        <v>118.50000601226618</v>
      </c>
      <c r="FD134" s="168">
        <v>5.258488197074243</v>
      </c>
      <c r="FE134" s="322"/>
      <c r="FF134" s="21" t="s">
        <v>22</v>
      </c>
      <c r="FG134" s="219">
        <v>112.87667795576623</v>
      </c>
      <c r="FH134" s="168">
        <v>5.2580969019994939</v>
      </c>
      <c r="FI134" s="219">
        <v>111.56269001125852</v>
      </c>
      <c r="FJ134" s="168">
        <v>11.510280179574124</v>
      </c>
      <c r="FK134" s="219">
        <v>127.16745415970981</v>
      </c>
      <c r="FL134" s="168">
        <v>14.133417842137689</v>
      </c>
      <c r="FM134" s="322"/>
      <c r="FN134" s="21" t="s">
        <v>22</v>
      </c>
      <c r="FO134" s="219">
        <v>93.628251341096075</v>
      </c>
      <c r="FP134" s="168">
        <v>-3.4889640140021783</v>
      </c>
      <c r="FQ134" s="219">
        <v>104.7305767234067</v>
      </c>
      <c r="FR134" s="168">
        <v>2.2030942037480088</v>
      </c>
      <c r="FS134" s="219">
        <v>105.17110665208877</v>
      </c>
      <c r="FT134" s="168">
        <v>1.151271131216447E-2</v>
      </c>
      <c r="FU134" s="322"/>
      <c r="FV134" s="21" t="s">
        <v>22</v>
      </c>
      <c r="FW134" s="219">
        <v>115.58071590322274</v>
      </c>
      <c r="FX134" s="168">
        <v>6.4867476536048798</v>
      </c>
      <c r="FY134" s="219">
        <v>114.08747606499639</v>
      </c>
      <c r="FZ134" s="168">
        <v>2.8176350834945509</v>
      </c>
      <c r="GA134" s="219">
        <v>114.89166691363283</v>
      </c>
      <c r="GB134" s="168">
        <v>2.8177755328144372</v>
      </c>
      <c r="GC134" s="322"/>
      <c r="GD134" s="21" t="s">
        <v>22</v>
      </c>
      <c r="GE134" s="219">
        <v>99.039630895170603</v>
      </c>
      <c r="GF134" s="168">
        <v>2.8171323372408352</v>
      </c>
      <c r="GG134" s="219">
        <v>121.05649373457072</v>
      </c>
      <c r="GH134" s="168">
        <v>2.8176676671032794</v>
      </c>
      <c r="GI134" s="219">
        <v>107.35919031837365</v>
      </c>
      <c r="GJ134" s="168">
        <v>0.47466619096847751</v>
      </c>
      <c r="GK134" s="322"/>
      <c r="GL134" s="21" t="s">
        <v>22</v>
      </c>
      <c r="GM134" s="219">
        <v>119.37873231173421</v>
      </c>
      <c r="GN134" s="168">
        <v>2.8178596568115637</v>
      </c>
      <c r="GO134" s="219">
        <v>137.85275463470737</v>
      </c>
      <c r="GP134" s="168">
        <v>9.4799347459475882</v>
      </c>
      <c r="GQ134" s="219">
        <v>128.1936769574387</v>
      </c>
      <c r="GR134" s="168">
        <v>9.4802225217892584</v>
      </c>
      <c r="GS134" s="322"/>
      <c r="GT134" s="21" t="s">
        <v>22</v>
      </c>
      <c r="GU134" s="219">
        <v>98.888010562350999</v>
      </c>
      <c r="GV134" s="168">
        <v>4.0006841975001066</v>
      </c>
      <c r="GW134" s="219">
        <v>97.617580364585024</v>
      </c>
      <c r="GX134" s="168">
        <v>0.25632688828467565</v>
      </c>
      <c r="GY134" s="219">
        <v>116.05597421624641</v>
      </c>
      <c r="GZ134" s="168">
        <v>4.0002636535293021</v>
      </c>
      <c r="HA134" s="322"/>
      <c r="HB134" s="21" t="s">
        <v>22</v>
      </c>
      <c r="HC134" s="219">
        <v>114.18686377568247</v>
      </c>
      <c r="HD134" s="168">
        <v>4.0010053151196416</v>
      </c>
      <c r="HE134" s="219">
        <v>110.07914894386192</v>
      </c>
      <c r="HF134" s="168">
        <v>4.0003296743936119</v>
      </c>
      <c r="HG134" s="219">
        <v>102.75343476885843</v>
      </c>
      <c r="HH134" s="168">
        <v>0.54840817752530313</v>
      </c>
      <c r="HI134" s="322"/>
      <c r="HJ134" s="21" t="s">
        <v>22</v>
      </c>
      <c r="HK134" s="219">
        <v>122.0716707941129</v>
      </c>
      <c r="HL134" s="168">
        <v>3.4689824410385768</v>
      </c>
      <c r="HM134" s="219">
        <v>109.49196241853052</v>
      </c>
      <c r="HN134" s="168">
        <v>2.5743483648078751</v>
      </c>
      <c r="HO134" s="219">
        <v>120.55203470633073</v>
      </c>
      <c r="HP134" s="168">
        <v>4.0003750216371685</v>
      </c>
      <c r="HQ134" s="322"/>
      <c r="HR134" s="21" t="s">
        <v>22</v>
      </c>
      <c r="HS134" s="219">
        <v>139.91505009130685</v>
      </c>
      <c r="HT134" s="168">
        <v>7.2606253191460439</v>
      </c>
      <c r="HU134" s="219">
        <v>93.762832622733512</v>
      </c>
      <c r="HV134" s="168">
        <v>7.2604930707576614</v>
      </c>
      <c r="HW134" s="219">
        <v>120.56391791817863</v>
      </c>
      <c r="HX134" s="168">
        <v>7.2613636040094036</v>
      </c>
      <c r="HY134" s="322"/>
      <c r="HZ134" s="21" t="s">
        <v>22</v>
      </c>
      <c r="IA134" s="219">
        <v>119.30864597309929</v>
      </c>
      <c r="IB134" s="168">
        <v>7.2610813193139592</v>
      </c>
      <c r="IC134" s="219">
        <v>104.19658553178364</v>
      </c>
      <c r="ID134" s="168">
        <v>0.70974576200369199</v>
      </c>
      <c r="IE134" s="219">
        <v>112.78781710276131</v>
      </c>
      <c r="IF134" s="168">
        <v>4.2883190964043507</v>
      </c>
      <c r="IG134" s="322"/>
      <c r="IH134" s="21" t="s">
        <v>22</v>
      </c>
      <c r="II134" s="219">
        <v>100.93652258587326</v>
      </c>
      <c r="IJ134" s="168">
        <v>2.004509803516072</v>
      </c>
      <c r="IK134" s="219">
        <v>109.70016730552184</v>
      </c>
      <c r="IL134" s="168">
        <v>12.350515977429396</v>
      </c>
      <c r="IM134" s="219">
        <v>120.25494461928322</v>
      </c>
      <c r="IN134" s="168">
        <v>4.8896585397894654</v>
      </c>
      <c r="IO134" s="219">
        <v>99.291580283158623</v>
      </c>
      <c r="IP134" s="168">
        <v>4.8895347529220885</v>
      </c>
      <c r="IQ134" s="322"/>
      <c r="IR134" s="21" t="s">
        <v>22</v>
      </c>
      <c r="IS134" s="219">
        <v>117.53784701912413</v>
      </c>
      <c r="IT134" s="168">
        <v>4.8892521074827897</v>
      </c>
      <c r="IU134" s="219">
        <v>97.99703007896737</v>
      </c>
      <c r="IV134" s="168">
        <v>4.8893064026879927</v>
      </c>
      <c r="IW134" s="219">
        <v>115.0018309295336</v>
      </c>
      <c r="IX134" s="168">
        <v>4.8894400174511361</v>
      </c>
      <c r="IY134" s="322"/>
      <c r="IZ134" s="21" t="s">
        <v>22</v>
      </c>
      <c r="JA134" s="219">
        <v>117.1535140370469</v>
      </c>
      <c r="JB134" s="168">
        <v>4.8897987653967192</v>
      </c>
      <c r="JC134" s="219">
        <v>121.99967216809091</v>
      </c>
      <c r="JD134" s="168">
        <v>8.0982386745444899</v>
      </c>
      <c r="JE134" s="219">
        <v>131.80170757692909</v>
      </c>
      <c r="JF134" s="168">
        <v>20.0226816042846</v>
      </c>
      <c r="JG134" s="322"/>
      <c r="JH134" s="21" t="s">
        <v>22</v>
      </c>
      <c r="JI134" s="219">
        <v>137.55084439213545</v>
      </c>
      <c r="JJ134" s="168">
        <v>14.659145911003563</v>
      </c>
      <c r="JK134" s="219">
        <v>135.63366913074088</v>
      </c>
      <c r="JL134" s="168">
        <v>7.0713230057318555</v>
      </c>
      <c r="JM134" s="219">
        <v>120.45516146456858</v>
      </c>
      <c r="JN134" s="168">
        <v>10.350377405543014</v>
      </c>
      <c r="JO134" s="322"/>
      <c r="JP134" s="21" t="s">
        <v>22</v>
      </c>
      <c r="JQ134" s="219">
        <v>120.64660132484576</v>
      </c>
      <c r="JR134" s="168">
        <v>3.9590884472872006</v>
      </c>
      <c r="JS134" s="219">
        <v>95.242083955395088</v>
      </c>
      <c r="JT134" s="168">
        <v>1.0418883464832192</v>
      </c>
      <c r="JU134" s="219">
        <v>108.11664820589687</v>
      </c>
      <c r="JV134" s="168">
        <v>1.0417078240564308</v>
      </c>
      <c r="JW134" s="322"/>
      <c r="JX134" s="21" t="s">
        <v>22</v>
      </c>
      <c r="JY134" s="219">
        <v>110.60254698621263</v>
      </c>
      <c r="JZ134" s="168">
        <v>19.826815222002352</v>
      </c>
      <c r="KA134" s="219">
        <v>125.99807474554325</v>
      </c>
      <c r="KB134" s="168">
        <v>-0.70525974991272733</v>
      </c>
      <c r="KC134" s="219">
        <v>132.38817887558938</v>
      </c>
      <c r="KD134" s="168">
        <v>1.3498020100205679</v>
      </c>
      <c r="KE134" s="322"/>
      <c r="KF134" s="21" t="s">
        <v>22</v>
      </c>
      <c r="KG134" s="219">
        <v>129.59833791034978</v>
      </c>
      <c r="KH134" s="168">
        <v>1.7838619541415284</v>
      </c>
      <c r="KI134" s="219">
        <v>88.001146859695496</v>
      </c>
      <c r="KJ134" s="168">
        <v>12.177680577829264</v>
      </c>
      <c r="KK134" s="219">
        <v>121.23529514692004</v>
      </c>
      <c r="KL134" s="168">
        <v>10.009886344343258</v>
      </c>
      <c r="KM134" s="322"/>
      <c r="KN134" s="21" t="s">
        <v>22</v>
      </c>
      <c r="KO134" s="219">
        <v>134.19391807464859</v>
      </c>
      <c r="KP134" s="168">
        <v>23.854540992587388</v>
      </c>
      <c r="KQ134" s="219">
        <v>116.8781018685977</v>
      </c>
      <c r="KR134" s="168">
        <v>8.0443923500570236</v>
      </c>
      <c r="KS134" s="219">
        <v>101.25624113791189</v>
      </c>
      <c r="KT134" s="168">
        <v>6.2109835190768337</v>
      </c>
      <c r="KU134" s="322"/>
      <c r="KV134" s="21" t="s">
        <v>22</v>
      </c>
      <c r="KW134" s="219">
        <v>113.87169087428848</v>
      </c>
      <c r="KX134" s="168">
        <v>2.8502573018249393</v>
      </c>
      <c r="KY134" s="219">
        <v>106.99967115037653</v>
      </c>
      <c r="KZ134" s="168">
        <v>-0.37460089162536292</v>
      </c>
      <c r="LA134" s="219">
        <v>102.36149436588978</v>
      </c>
      <c r="LB134" s="168">
        <v>4.1677633829501275</v>
      </c>
      <c r="LC134" s="322"/>
      <c r="LD134" s="21" t="s">
        <v>22</v>
      </c>
      <c r="LE134" s="219">
        <v>191.68832153584665</v>
      </c>
      <c r="LF134" s="168">
        <v>2.7984777904470661</v>
      </c>
      <c r="LG134" s="219">
        <v>113.59962720730402</v>
      </c>
      <c r="LH134" s="168">
        <v>15.052743355888907</v>
      </c>
      <c r="LI134" s="219">
        <v>111.23300699468344</v>
      </c>
      <c r="LJ134" s="168">
        <v>13.423209163633203</v>
      </c>
      <c r="LK134" s="322"/>
      <c r="LL134" s="21" t="s">
        <v>22</v>
      </c>
      <c r="LM134" s="219">
        <v>100.43028876206867</v>
      </c>
      <c r="LN134" s="168">
        <v>15.05228346801924</v>
      </c>
      <c r="LO134" s="219">
        <v>98.621134720069676</v>
      </c>
      <c r="LP134" s="168">
        <v>15.051662665301379</v>
      </c>
      <c r="LQ134" s="219">
        <v>86.70585119778714</v>
      </c>
      <c r="LR134" s="168">
        <v>15.052481619101329</v>
      </c>
      <c r="LS134" s="322"/>
      <c r="LT134" s="21" t="s">
        <v>22</v>
      </c>
      <c r="LU134" s="219">
        <v>95.332421960030246</v>
      </c>
      <c r="LV134" s="168">
        <v>-3.4950428101126079</v>
      </c>
      <c r="LW134" s="219">
        <v>106.69172459175648</v>
      </c>
      <c r="LX134" s="168">
        <v>-7.2376259254582465E-2</v>
      </c>
      <c r="LY134" s="219">
        <v>68.307392331919672</v>
      </c>
      <c r="LZ134" s="168">
        <v>-7.6452876721564138</v>
      </c>
      <c r="MA134" s="322"/>
      <c r="MB134" s="21" t="s">
        <v>22</v>
      </c>
      <c r="MC134" s="219">
        <v>133.97626270863006</v>
      </c>
      <c r="MD134" s="168">
        <v>13.161361816164714</v>
      </c>
      <c r="ME134" s="219">
        <v>91.604683370667757</v>
      </c>
      <c r="MF134" s="168">
        <v>11.653117072141498</v>
      </c>
      <c r="MG134" s="219">
        <v>134.36019684673707</v>
      </c>
      <c r="MH134" s="168">
        <v>10.811619571580493</v>
      </c>
      <c r="MI134" s="322"/>
      <c r="MJ134" s="21" t="s">
        <v>22</v>
      </c>
      <c r="MK134" s="219">
        <v>92.714835434420195</v>
      </c>
      <c r="ML134" s="168">
        <v>2.5935703205898051</v>
      </c>
      <c r="MM134" s="219">
        <v>113.33014363822925</v>
      </c>
      <c r="MN134" s="168">
        <v>-5.0581743825929237</v>
      </c>
      <c r="MO134" s="219">
        <v>119.77475310421148</v>
      </c>
      <c r="MP134" s="168">
        <v>6.5365245621221675</v>
      </c>
    </row>
    <row r="135" spans="1:354" ht="15" hidden="1" customHeight="1">
      <c r="A135" s="322"/>
      <c r="B135" s="21" t="s">
        <v>23</v>
      </c>
      <c r="C135" s="219">
        <v>107.25369093016562</v>
      </c>
      <c r="D135" s="168">
        <v>-4.0877018742760498</v>
      </c>
      <c r="E135" s="438">
        <v>98.236000000000004</v>
      </c>
      <c r="F135" s="168">
        <v>-5.2123738397113044</v>
      </c>
      <c r="G135" s="438">
        <v>115.78</v>
      </c>
      <c r="H135" s="168">
        <v>-3.1656421193493145</v>
      </c>
      <c r="I135" s="322"/>
      <c r="J135" s="21" t="s">
        <v>23</v>
      </c>
      <c r="K135" s="219">
        <v>110.264</v>
      </c>
      <c r="L135" s="168">
        <v>24.45849088549015</v>
      </c>
      <c r="M135" s="219">
        <v>187.11</v>
      </c>
      <c r="N135" s="168">
        <v>53.904996915484276</v>
      </c>
      <c r="O135" s="219">
        <v>117.83799999999999</v>
      </c>
      <c r="P135" s="168">
        <v>39.808981432046039</v>
      </c>
      <c r="Q135" s="322"/>
      <c r="R135" s="21" t="s">
        <v>23</v>
      </c>
      <c r="S135" s="219">
        <v>100.991</v>
      </c>
      <c r="T135" s="168">
        <v>-7.877621388891427</v>
      </c>
      <c r="U135" s="219">
        <v>111.2</v>
      </c>
      <c r="V135" s="168">
        <v>3.5786806758695207</v>
      </c>
      <c r="W135" s="219">
        <v>100.307</v>
      </c>
      <c r="X135" s="168">
        <v>-2.5473870337805664</v>
      </c>
      <c r="Y135" s="322"/>
      <c r="Z135" s="21" t="s">
        <v>23</v>
      </c>
      <c r="AA135" s="219">
        <v>105.136</v>
      </c>
      <c r="AB135" s="168">
        <v>-0.45636160502944279</v>
      </c>
      <c r="AC135" s="219">
        <v>111.834</v>
      </c>
      <c r="AD135" s="168">
        <v>-6.6657764498710463</v>
      </c>
      <c r="AE135" s="219">
        <v>107.498</v>
      </c>
      <c r="AF135" s="168">
        <v>-0.20238404693823497</v>
      </c>
      <c r="AG135" s="322"/>
      <c r="AH135" s="21" t="s">
        <v>23</v>
      </c>
      <c r="AI135" s="219">
        <v>128.91800000000001</v>
      </c>
      <c r="AJ135" s="168">
        <v>-5.8250299506180028</v>
      </c>
      <c r="AK135" s="219">
        <v>114.111</v>
      </c>
      <c r="AL135" s="168">
        <v>-2.685485246460857</v>
      </c>
      <c r="AM135" s="219">
        <v>103.379</v>
      </c>
      <c r="AN135" s="168">
        <v>-2.1541810610004291</v>
      </c>
      <c r="AO135" s="322"/>
      <c r="AP135" s="21" t="s">
        <v>23</v>
      </c>
      <c r="AQ135" s="219">
        <v>108.645</v>
      </c>
      <c r="AR135" s="168">
        <v>-4.7658701635665608</v>
      </c>
      <c r="AS135" s="219">
        <v>104.476</v>
      </c>
      <c r="AT135" s="168">
        <v>-1.0090865161406413</v>
      </c>
      <c r="AU135" s="219">
        <v>108.92</v>
      </c>
      <c r="AV135" s="168">
        <v>2.8954702186953796</v>
      </c>
      <c r="AW135" s="322"/>
      <c r="AX135" s="21" t="s">
        <v>23</v>
      </c>
      <c r="AY135" s="219">
        <v>116.93600000000001</v>
      </c>
      <c r="AZ135" s="168">
        <v>-2.415088041391968</v>
      </c>
      <c r="BA135" s="219">
        <v>122.75700000000001</v>
      </c>
      <c r="BB135" s="168">
        <v>0.68981921979067806</v>
      </c>
      <c r="BC135" s="219">
        <v>105.309</v>
      </c>
      <c r="BD135" s="168">
        <v>-23.297838247290528</v>
      </c>
      <c r="BE135" s="322"/>
      <c r="BF135" s="21" t="s">
        <v>23</v>
      </c>
      <c r="BG135" s="219">
        <v>106.91200000000001</v>
      </c>
      <c r="BH135" s="168">
        <v>-2.5485835125970624</v>
      </c>
      <c r="BI135" s="219">
        <v>112.123</v>
      </c>
      <c r="BJ135" s="168">
        <v>-0.1682812166108647</v>
      </c>
      <c r="BK135" s="219">
        <v>115.16500000000001</v>
      </c>
      <c r="BL135" s="168">
        <v>-8.9338383558827417</v>
      </c>
      <c r="BM135" s="322"/>
      <c r="BN135" s="21" t="s">
        <v>23</v>
      </c>
      <c r="BO135" s="219">
        <v>102.613</v>
      </c>
      <c r="BP135" s="168">
        <v>4.3610475464022329</v>
      </c>
      <c r="BQ135" s="433">
        <v>131.07913486072417</v>
      </c>
      <c r="BR135" s="168">
        <v>4.6772721368405712</v>
      </c>
      <c r="BS135" s="219">
        <v>128.642</v>
      </c>
      <c r="BT135" s="168">
        <v>4.678053265849158</v>
      </c>
      <c r="BU135" s="322"/>
      <c r="BV135" s="21" t="s">
        <v>23</v>
      </c>
      <c r="BW135" s="219">
        <v>124.962</v>
      </c>
      <c r="BX135" s="168">
        <v>4.677578783360417</v>
      </c>
      <c r="BY135" s="219">
        <v>99.253</v>
      </c>
      <c r="BZ135" s="168">
        <v>2.3786192455671653</v>
      </c>
      <c r="CA135" s="219">
        <v>95.918000000000006</v>
      </c>
      <c r="CB135" s="168">
        <v>2.9549723608651277</v>
      </c>
      <c r="CC135" s="322"/>
      <c r="CD135" s="21" t="s">
        <v>23</v>
      </c>
      <c r="CE135" s="219">
        <v>102.922</v>
      </c>
      <c r="CF135" s="168">
        <v>2.9549455825864186</v>
      </c>
      <c r="CG135" s="219">
        <v>111.182</v>
      </c>
      <c r="CH135" s="168">
        <v>2.9548758692854022</v>
      </c>
      <c r="CI135" s="219">
        <v>142.36600000000001</v>
      </c>
      <c r="CJ135" s="168">
        <v>12.286651733602568</v>
      </c>
      <c r="CK135" s="322"/>
      <c r="CL135" s="21" t="s">
        <v>23</v>
      </c>
      <c r="CM135" s="219">
        <v>151.42599999999999</v>
      </c>
      <c r="CN135" s="168">
        <v>13.473614795497795</v>
      </c>
      <c r="CO135" s="219">
        <v>108.22499999999999</v>
      </c>
      <c r="CP135" s="168">
        <v>-3.8444452342028654</v>
      </c>
      <c r="CQ135" s="219">
        <v>100.179</v>
      </c>
      <c r="CR135" s="168">
        <v>-3.8441603317208006</v>
      </c>
      <c r="CS135" s="322"/>
      <c r="CT135" s="21" t="s">
        <v>23</v>
      </c>
      <c r="CU135" s="219">
        <v>131.61000000000001</v>
      </c>
      <c r="CV135" s="168">
        <v>11.020194692355716</v>
      </c>
      <c r="CW135" s="219">
        <v>90.768000000000001</v>
      </c>
      <c r="CX135" s="168">
        <v>6.9455928559619906E-2</v>
      </c>
      <c r="CY135" s="219">
        <v>105.488</v>
      </c>
      <c r="CZ135" s="168">
        <v>-21.965364955134234</v>
      </c>
      <c r="DA135" s="322"/>
      <c r="DB135" s="21" t="s">
        <v>23</v>
      </c>
      <c r="DC135" s="219">
        <v>105.999</v>
      </c>
      <c r="DD135" s="168">
        <v>-2.7344717789665935</v>
      </c>
      <c r="DE135" s="219">
        <v>309.61</v>
      </c>
      <c r="DF135" s="168">
        <v>73.023510542581079</v>
      </c>
      <c r="DG135" s="219">
        <v>113.05800000000001</v>
      </c>
      <c r="DH135" s="168">
        <v>6.0730872073931721</v>
      </c>
      <c r="DI135" s="322"/>
      <c r="DJ135" s="21" t="s">
        <v>23</v>
      </c>
      <c r="DK135" s="219">
        <v>116.39700000000001</v>
      </c>
      <c r="DL135" s="168">
        <v>6.0719558204385322</v>
      </c>
      <c r="DM135" s="219">
        <v>93.677000000000007</v>
      </c>
      <c r="DN135" s="168">
        <v>13.971992748774227</v>
      </c>
      <c r="DO135" s="219">
        <v>159.18299999999999</v>
      </c>
      <c r="DP135" s="168">
        <v>21.945670159955881</v>
      </c>
      <c r="DQ135" s="322"/>
      <c r="DR135" s="21" t="s">
        <v>23</v>
      </c>
      <c r="DS135" s="219">
        <v>109.29600000000001</v>
      </c>
      <c r="DT135" s="168">
        <v>6.0724580013393137</v>
      </c>
      <c r="DU135" s="219">
        <v>128.55699999999999</v>
      </c>
      <c r="DV135" s="168">
        <v>3.6833615614162483</v>
      </c>
      <c r="DW135" s="219">
        <v>127.304</v>
      </c>
      <c r="DX135" s="168">
        <v>8.7538549595496136</v>
      </c>
      <c r="DY135" s="322"/>
      <c r="DZ135" s="21" t="s">
        <v>23</v>
      </c>
      <c r="EA135" s="219">
        <v>110.718</v>
      </c>
      <c r="EB135" s="168">
        <v>1.6516861153701399</v>
      </c>
      <c r="EC135" s="219">
        <v>106.044</v>
      </c>
      <c r="ED135" s="168">
        <v>8.4106034738338025</v>
      </c>
      <c r="EE135" s="219">
        <v>126.123</v>
      </c>
      <c r="EF135" s="168">
        <v>8.4108373876119629</v>
      </c>
      <c r="EG135" s="322"/>
      <c r="EH135" s="21" t="s">
        <v>23</v>
      </c>
      <c r="EI135" s="219">
        <v>112.16200000000001</v>
      </c>
      <c r="EJ135" s="168">
        <v>8.4109800889232673</v>
      </c>
      <c r="EK135" s="219">
        <v>98.85</v>
      </c>
      <c r="EL135" s="168">
        <v>8.4107434662923168</v>
      </c>
      <c r="EM135" s="219">
        <v>105.926</v>
      </c>
      <c r="EN135" s="168">
        <v>8.4107749621320664</v>
      </c>
      <c r="EO135" s="322"/>
      <c r="EP135" s="21" t="s">
        <v>23</v>
      </c>
      <c r="EQ135" s="219">
        <v>99.418999999999997</v>
      </c>
      <c r="ER135" s="168">
        <v>4.0938550293689673</v>
      </c>
      <c r="ES135" s="219">
        <v>100.559</v>
      </c>
      <c r="ET135" s="168">
        <v>4.0940333733592809</v>
      </c>
      <c r="EU135" s="219">
        <v>113.383</v>
      </c>
      <c r="EV135" s="168">
        <v>4.0936799970621678</v>
      </c>
      <c r="EW135" s="322"/>
      <c r="EX135" s="21" t="s">
        <v>23</v>
      </c>
      <c r="EY135" s="219">
        <v>91.915000000000006</v>
      </c>
      <c r="EZ135" s="168">
        <v>4.0939977349943462</v>
      </c>
      <c r="FA135" s="219">
        <v>103.604</v>
      </c>
      <c r="FB135" s="168">
        <v>4.0942840780074334</v>
      </c>
      <c r="FC135" s="219">
        <v>102.485</v>
      </c>
      <c r="FD135" s="168">
        <v>4.094297844678735</v>
      </c>
      <c r="FE135" s="322"/>
      <c r="FF135" s="21" t="s">
        <v>23</v>
      </c>
      <c r="FG135" s="219">
        <v>109.714</v>
      </c>
      <c r="FH135" s="168">
        <v>4.0939667359272818</v>
      </c>
      <c r="FI135" s="219">
        <v>105.55</v>
      </c>
      <c r="FJ135" s="168">
        <v>-1.5804932630891955</v>
      </c>
      <c r="FK135" s="219">
        <v>106.709</v>
      </c>
      <c r="FL135" s="168">
        <v>2.4511309958139833</v>
      </c>
      <c r="FM135" s="322"/>
      <c r="FN135" s="21" t="s">
        <v>23</v>
      </c>
      <c r="FO135" s="219">
        <v>99.31</v>
      </c>
      <c r="FP135" s="168">
        <v>1.0377454471461931</v>
      </c>
      <c r="FQ135" s="219">
        <v>114.345</v>
      </c>
      <c r="FR135" s="168">
        <v>-0.72322839431141972</v>
      </c>
      <c r="FS135" s="219">
        <v>97.391999999999996</v>
      </c>
      <c r="FT135" s="168">
        <v>2.4672004376782013</v>
      </c>
      <c r="FU135" s="322"/>
      <c r="FV135" s="21" t="s">
        <v>23</v>
      </c>
      <c r="FW135" s="219">
        <v>119.922</v>
      </c>
      <c r="FX135" s="168">
        <v>18.557404276774321</v>
      </c>
      <c r="FY135" s="219">
        <v>112.666</v>
      </c>
      <c r="FZ135" s="168">
        <v>4.6226134759675972</v>
      </c>
      <c r="GA135" s="219">
        <v>106.377</v>
      </c>
      <c r="GB135" s="168">
        <v>4.6224809937350528</v>
      </c>
      <c r="GC135" s="322"/>
      <c r="GD135" s="21" t="s">
        <v>23</v>
      </c>
      <c r="GE135" s="219">
        <v>101.307</v>
      </c>
      <c r="GF135" s="168">
        <v>4.6224866003655904</v>
      </c>
      <c r="GG135" s="219">
        <v>114.986</v>
      </c>
      <c r="GH135" s="168">
        <v>4.6230835721759718</v>
      </c>
      <c r="GI135" s="219">
        <v>91.364999999999995</v>
      </c>
      <c r="GJ135" s="168">
        <v>3.3470578919982756</v>
      </c>
      <c r="GK135" s="322"/>
      <c r="GL135" s="21" t="s">
        <v>23</v>
      </c>
      <c r="GM135" s="219">
        <v>119.294</v>
      </c>
      <c r="GN135" s="168">
        <v>4.6227515501258551</v>
      </c>
      <c r="GO135" s="219">
        <v>145.05799999999999</v>
      </c>
      <c r="GP135" s="168">
        <v>12.075346328875284</v>
      </c>
      <c r="GQ135" s="219">
        <v>135.24100000000001</v>
      </c>
      <c r="GR135" s="168">
        <v>12.07600957992527</v>
      </c>
      <c r="GS135" s="322"/>
      <c r="GT135" s="21" t="s">
        <v>23</v>
      </c>
      <c r="GU135" s="219">
        <v>98.671999999999997</v>
      </c>
      <c r="GV135" s="168">
        <v>3.3160567509554539</v>
      </c>
      <c r="GW135" s="219">
        <v>104.47</v>
      </c>
      <c r="GX135" s="168">
        <v>0.46544727174810419</v>
      </c>
      <c r="GY135" s="219">
        <v>116.273</v>
      </c>
      <c r="GZ135" s="168">
        <v>3.3161247900765005</v>
      </c>
      <c r="HA135" s="322"/>
      <c r="HB135" s="21" t="s">
        <v>23</v>
      </c>
      <c r="HC135" s="219">
        <v>128.19399999999999</v>
      </c>
      <c r="HD135" s="168">
        <v>3.3164354967399703</v>
      </c>
      <c r="HE135" s="219">
        <v>114.437</v>
      </c>
      <c r="HF135" s="168">
        <v>3.3169921363632255</v>
      </c>
      <c r="HG135" s="219">
        <v>101.69199999999999</v>
      </c>
      <c r="HH135" s="168">
        <v>0.41769939468147754</v>
      </c>
      <c r="HI135" s="322"/>
      <c r="HJ135" s="21" t="s">
        <v>23</v>
      </c>
      <c r="HK135" s="219">
        <v>119.23399999999999</v>
      </c>
      <c r="HL135" s="168">
        <v>2.0437156599284521</v>
      </c>
      <c r="HM135" s="219">
        <v>110.459</v>
      </c>
      <c r="HN135" s="168">
        <v>4.8057764199100461</v>
      </c>
      <c r="HO135" s="219">
        <v>118.14400000000001</v>
      </c>
      <c r="HP135" s="168">
        <v>3.3169801750750025</v>
      </c>
      <c r="HQ135" s="322"/>
      <c r="HR135" s="21" t="s">
        <v>23</v>
      </c>
      <c r="HS135" s="219">
        <v>137.488</v>
      </c>
      <c r="HT135" s="168">
        <v>7.2876105158838413</v>
      </c>
      <c r="HU135" s="219">
        <v>91.766999999999996</v>
      </c>
      <c r="HV135" s="168">
        <v>7.2871606612575022</v>
      </c>
      <c r="HW135" s="219">
        <v>104.42400000000001</v>
      </c>
      <c r="HX135" s="168">
        <v>7.2875034675488735</v>
      </c>
      <c r="HY135" s="322"/>
      <c r="HZ135" s="21" t="s">
        <v>23</v>
      </c>
      <c r="IA135" s="219">
        <v>119.673</v>
      </c>
      <c r="IB135" s="168">
        <v>7.2877070931650394</v>
      </c>
      <c r="IC135" s="219">
        <v>102.98266315073019</v>
      </c>
      <c r="ID135" s="168">
        <v>2.0172468223504438</v>
      </c>
      <c r="IE135" s="219">
        <v>103.508</v>
      </c>
      <c r="IF135" s="168">
        <v>3.8038409466980738</v>
      </c>
      <c r="IG135" s="322"/>
      <c r="IH135" s="21" t="s">
        <v>23</v>
      </c>
      <c r="II135" s="219">
        <v>106.018</v>
      </c>
      <c r="IJ135" s="168">
        <v>4.009575104727702</v>
      </c>
      <c r="IK135" s="219">
        <v>132.24600000000001</v>
      </c>
      <c r="IL135" s="168">
        <v>2.1267723102585734</v>
      </c>
      <c r="IM135" s="219">
        <v>120.047</v>
      </c>
      <c r="IN135" s="168">
        <v>5.3607632154047309</v>
      </c>
      <c r="IO135" s="219">
        <v>104.77500000000001</v>
      </c>
      <c r="IP135" s="168">
        <v>5.3608060818148857</v>
      </c>
      <c r="IQ135" s="322"/>
      <c r="IR135" s="21" t="s">
        <v>23</v>
      </c>
      <c r="IS135" s="219">
        <v>111.739</v>
      </c>
      <c r="IT135" s="168">
        <v>5.3604767382654046</v>
      </c>
      <c r="IU135" s="219">
        <v>86.463999999999999</v>
      </c>
      <c r="IV135" s="168">
        <v>5.3603850606226899</v>
      </c>
      <c r="IW135" s="219">
        <v>119.348</v>
      </c>
      <c r="IX135" s="168">
        <v>5.3603587697305812</v>
      </c>
      <c r="IY135" s="322"/>
      <c r="IZ135" s="21" t="s">
        <v>23</v>
      </c>
      <c r="JA135" s="219">
        <v>111.262</v>
      </c>
      <c r="JB135" s="168">
        <v>5.3607446899177233</v>
      </c>
      <c r="JC135" s="219">
        <v>119.423</v>
      </c>
      <c r="JD135" s="168">
        <v>3.9192822770821181</v>
      </c>
      <c r="JE135" s="219">
        <v>145.81</v>
      </c>
      <c r="JF135" s="168">
        <v>14.007584346534259</v>
      </c>
      <c r="JG135" s="322"/>
      <c r="JH135" s="21" t="s">
        <v>23</v>
      </c>
      <c r="JI135" s="219">
        <v>141.71100000000001</v>
      </c>
      <c r="JJ135" s="168">
        <v>12.230335476922122</v>
      </c>
      <c r="JK135" s="219">
        <v>140.79900000000001</v>
      </c>
      <c r="JL135" s="168">
        <v>2.4521753050666319</v>
      </c>
      <c r="JM135" s="219">
        <v>114.015</v>
      </c>
      <c r="JN135" s="168">
        <v>5.5362200788640479</v>
      </c>
      <c r="JO135" s="322"/>
      <c r="JP135" s="21" t="s">
        <v>23</v>
      </c>
      <c r="JQ135" s="219">
        <v>127.517</v>
      </c>
      <c r="JR135" s="168">
        <v>-19.38029095093286</v>
      </c>
      <c r="JS135" s="219">
        <v>87.506</v>
      </c>
      <c r="JT135" s="168">
        <v>1.6814046177622259</v>
      </c>
      <c r="JU135" s="219">
        <v>105.83199999999999</v>
      </c>
      <c r="JV135" s="168">
        <v>1.6813666147845083</v>
      </c>
      <c r="JW135" s="322"/>
      <c r="JX135" s="21" t="s">
        <v>23</v>
      </c>
      <c r="JY135" s="219">
        <v>109.13800000000001</v>
      </c>
      <c r="JZ135" s="168">
        <v>1.2393091037272086</v>
      </c>
      <c r="KA135" s="219">
        <v>104.395</v>
      </c>
      <c r="KB135" s="168">
        <v>6.6136296326555737</v>
      </c>
      <c r="KC135" s="219">
        <v>114.35</v>
      </c>
      <c r="KD135" s="168">
        <v>-3.3169024206708144</v>
      </c>
      <c r="KE135" s="322"/>
      <c r="KF135" s="21" t="s">
        <v>23</v>
      </c>
      <c r="KG135" s="219">
        <v>105.39</v>
      </c>
      <c r="KH135" s="168">
        <v>0.63307456529835804</v>
      </c>
      <c r="KI135" s="219">
        <v>80.334000000000003</v>
      </c>
      <c r="KJ135" s="168">
        <v>-12.693720520790308</v>
      </c>
      <c r="KK135" s="219">
        <v>114.40300000000001</v>
      </c>
      <c r="KL135" s="168">
        <v>31.949666674355854</v>
      </c>
      <c r="KM135" s="322"/>
      <c r="KN135" s="21" t="s">
        <v>23</v>
      </c>
      <c r="KO135" s="219">
        <v>114.003</v>
      </c>
      <c r="KP135" s="168">
        <v>16.353337415799146</v>
      </c>
      <c r="KQ135" s="219">
        <v>113.47</v>
      </c>
      <c r="KR135" s="168">
        <v>1.4275115532791602</v>
      </c>
      <c r="KS135" s="219">
        <v>113.97799999999999</v>
      </c>
      <c r="KT135" s="168">
        <v>5.4404840097320033</v>
      </c>
      <c r="KU135" s="322"/>
      <c r="KV135" s="21" t="s">
        <v>23</v>
      </c>
      <c r="KW135" s="219">
        <v>114.872</v>
      </c>
      <c r="KX135" s="168">
        <v>6.5523894330661676</v>
      </c>
      <c r="KY135" s="219">
        <v>116.292</v>
      </c>
      <c r="KZ135" s="168">
        <v>3.3458636593883995</v>
      </c>
      <c r="LA135" s="219">
        <v>111.72799999999999</v>
      </c>
      <c r="LB135" s="168">
        <v>-8.6099432329412622</v>
      </c>
      <c r="LC135" s="322"/>
      <c r="LD135" s="21" t="s">
        <v>23</v>
      </c>
      <c r="LE135" s="219">
        <v>136.393</v>
      </c>
      <c r="LF135" s="168">
        <v>2.917917993450331</v>
      </c>
      <c r="LG135" s="219">
        <v>110.85599999999999</v>
      </c>
      <c r="LH135" s="168">
        <v>7.8680548798287333</v>
      </c>
      <c r="LI135" s="219">
        <v>104.77</v>
      </c>
      <c r="LJ135" s="168">
        <v>7.074237593001385</v>
      </c>
      <c r="LK135" s="322"/>
      <c r="LL135" s="21" t="s">
        <v>23</v>
      </c>
      <c r="LM135" s="219">
        <v>115.435</v>
      </c>
      <c r="LN135" s="168">
        <v>7.8670479180683088</v>
      </c>
      <c r="LO135" s="219">
        <v>91.037999999999997</v>
      </c>
      <c r="LP135" s="168">
        <v>7.8674850114931729</v>
      </c>
      <c r="LQ135" s="219">
        <v>95.855999999999995</v>
      </c>
      <c r="LR135" s="168">
        <v>7.8682030968671057</v>
      </c>
      <c r="LS135" s="322"/>
      <c r="LT135" s="21" t="s">
        <v>23</v>
      </c>
      <c r="LU135" s="219">
        <v>102.854</v>
      </c>
      <c r="LV135" s="168">
        <v>-0.24344115222346829</v>
      </c>
      <c r="LW135" s="219">
        <v>110.358</v>
      </c>
      <c r="LX135" s="168">
        <v>-0.47706223452703966</v>
      </c>
      <c r="LY135" s="219">
        <v>71.951999999999998</v>
      </c>
      <c r="LZ135" s="168">
        <v>-12.366940296689648</v>
      </c>
      <c r="MA135" s="322"/>
      <c r="MB135" s="21" t="s">
        <v>23</v>
      </c>
      <c r="MC135" s="219">
        <v>129.982</v>
      </c>
      <c r="MD135" s="168">
        <v>9.6579884252619479</v>
      </c>
      <c r="ME135" s="219">
        <v>122.931</v>
      </c>
      <c r="MF135" s="168">
        <v>16.923472008217757</v>
      </c>
      <c r="MG135" s="219">
        <v>98.623999999999995</v>
      </c>
      <c r="MH135" s="168">
        <v>-12.80083464483387</v>
      </c>
      <c r="MI135" s="322"/>
      <c r="MJ135" s="21" t="s">
        <v>23</v>
      </c>
      <c r="MK135" s="219">
        <v>85.272000000000006</v>
      </c>
      <c r="ML135" s="168">
        <v>-0.12532355731502776</v>
      </c>
      <c r="MM135" s="219">
        <v>119.55867059781593</v>
      </c>
      <c r="MN135" s="168">
        <v>-4.6645558760787367</v>
      </c>
      <c r="MO135" s="219">
        <v>118.04600000000001</v>
      </c>
      <c r="MP135" s="168">
        <v>9.8736015190156223</v>
      </c>
    </row>
    <row r="136" spans="1:354" ht="15" hidden="1" customHeight="1">
      <c r="A136" s="322"/>
      <c r="B136" s="21"/>
      <c r="C136" s="219"/>
      <c r="D136" s="168"/>
      <c r="E136" s="328"/>
      <c r="F136" s="168"/>
      <c r="G136" s="328"/>
      <c r="H136" s="168"/>
      <c r="I136" s="322"/>
      <c r="J136" s="21"/>
      <c r="K136" s="219"/>
      <c r="L136" s="168"/>
      <c r="M136" s="219"/>
      <c r="N136" s="168"/>
      <c r="O136" s="219"/>
      <c r="P136" s="168"/>
      <c r="Q136" s="322"/>
      <c r="R136" s="21"/>
      <c r="S136" s="219"/>
      <c r="T136" s="168"/>
      <c r="U136" s="219"/>
      <c r="V136" s="168"/>
      <c r="W136" s="219"/>
      <c r="X136" s="168"/>
      <c r="Y136" s="322"/>
      <c r="Z136" s="21"/>
      <c r="AA136" s="219"/>
      <c r="AB136" s="168"/>
      <c r="AC136" s="219"/>
      <c r="AD136" s="168"/>
      <c r="AE136" s="219"/>
      <c r="AF136" s="168"/>
      <c r="AG136" s="322"/>
      <c r="AH136" s="21"/>
      <c r="AI136" s="219"/>
      <c r="AJ136" s="168"/>
      <c r="AK136" s="219"/>
      <c r="AL136" s="168"/>
      <c r="AM136" s="219"/>
      <c r="AN136" s="168"/>
      <c r="AO136" s="322"/>
      <c r="AP136" s="21"/>
      <c r="AQ136" s="219"/>
      <c r="AR136" s="168"/>
      <c r="AS136" s="219"/>
      <c r="AT136" s="168"/>
      <c r="AU136" s="219"/>
      <c r="AV136" s="168"/>
      <c r="AW136" s="322"/>
      <c r="AX136" s="21"/>
      <c r="AY136" s="219"/>
      <c r="AZ136" s="168"/>
      <c r="BA136" s="219"/>
      <c r="BB136" s="168"/>
      <c r="BC136" s="219"/>
      <c r="BD136" s="168"/>
      <c r="BE136" s="322"/>
      <c r="BF136" s="21"/>
      <c r="BG136" s="219"/>
      <c r="BH136" s="168"/>
      <c r="BI136" s="219"/>
      <c r="BJ136" s="168"/>
      <c r="BK136" s="219"/>
      <c r="BL136" s="168"/>
      <c r="BM136" s="322"/>
      <c r="BN136" s="21"/>
      <c r="BO136" s="219"/>
      <c r="BP136" s="168"/>
      <c r="BQ136" s="433"/>
      <c r="BR136" s="168"/>
      <c r="BS136" s="219"/>
      <c r="BT136" s="168"/>
      <c r="BU136" s="322"/>
      <c r="BV136" s="21"/>
      <c r="BW136" s="219"/>
      <c r="BX136" s="168"/>
      <c r="BY136" s="219"/>
      <c r="BZ136" s="168"/>
      <c r="CA136" s="219"/>
      <c r="CB136" s="168"/>
      <c r="CC136" s="322"/>
      <c r="CD136" s="21"/>
      <c r="CE136" s="219"/>
      <c r="CF136" s="168"/>
      <c r="CG136" s="219"/>
      <c r="CH136" s="168"/>
      <c r="CI136" s="219"/>
      <c r="CJ136" s="168"/>
      <c r="CK136" s="322"/>
      <c r="CL136" s="21"/>
      <c r="CM136" s="219"/>
      <c r="CN136" s="168"/>
      <c r="CO136" s="219"/>
      <c r="CP136" s="168"/>
      <c r="CQ136" s="219"/>
      <c r="CR136" s="168"/>
      <c r="CS136" s="322"/>
      <c r="CT136" s="21"/>
      <c r="CU136" s="219"/>
      <c r="CV136" s="168"/>
      <c r="CW136" s="219"/>
      <c r="CX136" s="168"/>
      <c r="CY136" s="219"/>
      <c r="CZ136" s="168"/>
      <c r="DA136" s="322"/>
      <c r="DB136" s="21"/>
      <c r="DC136" s="219"/>
      <c r="DD136" s="168"/>
      <c r="DE136" s="219"/>
      <c r="DF136" s="168"/>
      <c r="DG136" s="219"/>
      <c r="DH136" s="168"/>
      <c r="DI136" s="322"/>
      <c r="DJ136" s="21"/>
      <c r="DK136" s="219"/>
      <c r="DL136" s="168"/>
      <c r="DM136" s="219"/>
      <c r="DN136" s="168"/>
      <c r="DO136" s="219"/>
      <c r="DP136" s="168"/>
      <c r="DQ136" s="322"/>
      <c r="DR136" s="21"/>
      <c r="DS136" s="219"/>
      <c r="DT136" s="168"/>
      <c r="DU136" s="219"/>
      <c r="DV136" s="168"/>
      <c r="DW136" s="219"/>
      <c r="DX136" s="168"/>
      <c r="DY136" s="322"/>
      <c r="DZ136" s="21"/>
      <c r="EA136" s="219"/>
      <c r="EB136" s="168"/>
      <c r="EC136" s="219"/>
      <c r="ED136" s="168"/>
      <c r="EE136" s="219"/>
      <c r="EF136" s="168"/>
      <c r="EG136" s="322"/>
      <c r="EH136" s="21"/>
      <c r="EI136" s="219"/>
      <c r="EJ136" s="168"/>
      <c r="EK136" s="219"/>
      <c r="EL136" s="168"/>
      <c r="EM136" s="219"/>
      <c r="EN136" s="168"/>
      <c r="EO136" s="322"/>
      <c r="EP136" s="21"/>
      <c r="EQ136" s="219"/>
      <c r="ER136" s="168"/>
      <c r="ES136" s="219"/>
      <c r="ET136" s="168"/>
      <c r="EU136" s="219"/>
      <c r="EV136" s="168"/>
      <c r="EW136" s="322"/>
      <c r="EX136" s="21"/>
      <c r="EY136" s="219"/>
      <c r="EZ136" s="168"/>
      <c r="FA136" s="219"/>
      <c r="FB136" s="168"/>
      <c r="FC136" s="219"/>
      <c r="FD136" s="168"/>
      <c r="FE136" s="322"/>
      <c r="FF136" s="21"/>
      <c r="FG136" s="219"/>
      <c r="FH136" s="168"/>
      <c r="FI136" s="219"/>
      <c r="FJ136" s="168"/>
      <c r="FK136" s="219"/>
      <c r="FL136" s="168"/>
      <c r="FM136" s="322"/>
      <c r="FN136" s="21"/>
      <c r="FO136" s="219"/>
      <c r="FP136" s="168"/>
      <c r="FQ136" s="219"/>
      <c r="FR136" s="168"/>
      <c r="FS136" s="219"/>
      <c r="FT136" s="168"/>
      <c r="FU136" s="322"/>
      <c r="FV136" s="21"/>
      <c r="FW136" s="219"/>
      <c r="FX136" s="168"/>
      <c r="FY136" s="219"/>
      <c r="FZ136" s="168"/>
      <c r="GA136" s="219"/>
      <c r="GB136" s="168"/>
      <c r="GC136" s="322"/>
      <c r="GD136" s="21"/>
      <c r="GE136" s="219"/>
      <c r="GF136" s="168"/>
      <c r="GG136" s="219"/>
      <c r="GH136" s="168"/>
      <c r="GI136" s="219"/>
      <c r="GJ136" s="168"/>
      <c r="GK136" s="322"/>
      <c r="GL136" s="21"/>
      <c r="GM136" s="219"/>
      <c r="GN136" s="168"/>
      <c r="GO136" s="219"/>
      <c r="GP136" s="168"/>
      <c r="GQ136" s="219"/>
      <c r="GR136" s="168"/>
      <c r="GS136" s="322"/>
      <c r="GT136" s="21"/>
      <c r="GU136" s="219"/>
      <c r="GV136" s="168"/>
      <c r="GW136" s="219"/>
      <c r="GX136" s="168"/>
      <c r="GY136" s="219"/>
      <c r="GZ136" s="168"/>
      <c r="HA136" s="322"/>
      <c r="HB136" s="21"/>
      <c r="HC136" s="219"/>
      <c r="HD136" s="168"/>
      <c r="HE136" s="219"/>
      <c r="HF136" s="168"/>
      <c r="HG136" s="219"/>
      <c r="HH136" s="168"/>
      <c r="HI136" s="322"/>
      <c r="HJ136" s="21"/>
      <c r="HK136" s="219"/>
      <c r="HL136" s="168"/>
      <c r="HM136" s="219"/>
      <c r="HN136" s="168"/>
      <c r="HO136" s="219"/>
      <c r="HP136" s="168"/>
      <c r="HQ136" s="322"/>
      <c r="HR136" s="21"/>
      <c r="HS136" s="219"/>
      <c r="HT136" s="168"/>
      <c r="HU136" s="219"/>
      <c r="HV136" s="168"/>
      <c r="HW136" s="219"/>
      <c r="HX136" s="168"/>
      <c r="HY136" s="322"/>
      <c r="HZ136" s="21"/>
      <c r="IA136" s="219"/>
      <c r="IB136" s="168"/>
      <c r="IC136" s="219"/>
      <c r="ID136" s="168"/>
      <c r="IE136" s="219"/>
      <c r="IF136" s="168"/>
      <c r="IG136" s="322"/>
      <c r="IH136" s="21"/>
      <c r="II136" s="219"/>
      <c r="IJ136" s="168"/>
      <c r="IK136" s="219"/>
      <c r="IL136" s="168"/>
      <c r="IM136" s="219"/>
      <c r="IN136" s="168"/>
      <c r="IO136" s="219"/>
      <c r="IP136" s="168"/>
      <c r="IQ136" s="322"/>
      <c r="IR136" s="21"/>
      <c r="IS136" s="219"/>
      <c r="IT136" s="168"/>
      <c r="IU136" s="219"/>
      <c r="IV136" s="168"/>
      <c r="IW136" s="219"/>
      <c r="IX136" s="168"/>
      <c r="IY136" s="322"/>
      <c r="IZ136" s="21"/>
      <c r="JA136" s="219"/>
      <c r="JB136" s="168"/>
      <c r="JC136" s="219"/>
      <c r="JD136" s="168"/>
      <c r="JE136" s="219"/>
      <c r="JF136" s="168"/>
      <c r="JG136" s="322"/>
      <c r="JH136" s="21"/>
      <c r="JI136" s="219"/>
      <c r="JJ136" s="168"/>
      <c r="JK136" s="219"/>
      <c r="JL136" s="168"/>
      <c r="JM136" s="219"/>
      <c r="JN136" s="168"/>
      <c r="JO136" s="322"/>
      <c r="JP136" s="21"/>
      <c r="JQ136" s="219"/>
      <c r="JR136" s="168"/>
      <c r="JS136" s="219"/>
      <c r="JT136" s="168"/>
      <c r="JU136" s="219"/>
      <c r="JV136" s="168"/>
      <c r="JW136" s="322"/>
      <c r="JX136" s="21"/>
      <c r="JY136" s="219"/>
      <c r="JZ136" s="168"/>
      <c r="KA136" s="219"/>
      <c r="KB136" s="168"/>
      <c r="KC136" s="219"/>
      <c r="KD136" s="168"/>
      <c r="KE136" s="322"/>
      <c r="KF136" s="21"/>
      <c r="KG136" s="219"/>
      <c r="KH136" s="168"/>
      <c r="KI136" s="219"/>
      <c r="KJ136" s="168"/>
      <c r="KK136" s="219"/>
      <c r="KL136" s="168"/>
      <c r="KM136" s="322"/>
      <c r="KN136" s="21"/>
      <c r="KO136" s="219"/>
      <c r="KP136" s="168"/>
      <c r="KQ136" s="219"/>
      <c r="KR136" s="168"/>
      <c r="KS136" s="219"/>
      <c r="KT136" s="168"/>
      <c r="KU136" s="322"/>
      <c r="KV136" s="21"/>
      <c r="KW136" s="219"/>
      <c r="KX136" s="168"/>
      <c r="KY136" s="219"/>
      <c r="KZ136" s="168"/>
      <c r="LA136" s="219"/>
      <c r="LB136" s="168"/>
      <c r="LC136" s="322"/>
      <c r="LD136" s="21"/>
      <c r="LE136" s="219"/>
      <c r="LF136" s="168"/>
      <c r="LG136" s="219"/>
      <c r="LH136" s="168"/>
      <c r="LI136" s="219"/>
      <c r="LJ136" s="168"/>
      <c r="LK136" s="322"/>
      <c r="LL136" s="21"/>
      <c r="LM136" s="219"/>
      <c r="LN136" s="168"/>
      <c r="LO136" s="219"/>
      <c r="LP136" s="168"/>
      <c r="LQ136" s="219"/>
      <c r="LR136" s="168"/>
      <c r="LS136" s="322"/>
      <c r="LT136" s="21"/>
      <c r="LU136" s="219"/>
      <c r="LV136" s="168"/>
      <c r="LW136" s="219"/>
      <c r="LX136" s="168"/>
      <c r="LY136" s="219"/>
      <c r="LZ136" s="168"/>
      <c r="MA136" s="322"/>
      <c r="MB136" s="21"/>
      <c r="MC136" s="219"/>
      <c r="MD136" s="168"/>
      <c r="ME136" s="219"/>
      <c r="MF136" s="168"/>
      <c r="MG136" s="219"/>
      <c r="MH136" s="168"/>
      <c r="MI136" s="322"/>
      <c r="MJ136" s="21"/>
      <c r="MK136" s="219"/>
      <c r="ML136" s="168"/>
      <c r="MM136" s="219"/>
      <c r="MN136" s="168"/>
      <c r="MO136" s="219"/>
      <c r="MP136" s="168"/>
    </row>
    <row r="137" spans="1:354" s="343" customFormat="1" ht="15" hidden="1" customHeight="1">
      <c r="A137" s="342">
        <v>2018</v>
      </c>
      <c r="B137" s="21" t="s">
        <v>12</v>
      </c>
      <c r="C137" s="219">
        <v>107.63355702922357</v>
      </c>
      <c r="D137" s="168">
        <v>-0.87541961503686139</v>
      </c>
      <c r="E137" s="438">
        <v>106.15691854212419</v>
      </c>
      <c r="F137" s="168">
        <v>-0.64678932490622287</v>
      </c>
      <c r="G137" s="438">
        <v>109.02981032154892</v>
      </c>
      <c r="H137" s="168">
        <v>-1.0843181478349493</v>
      </c>
      <c r="I137" s="342">
        <v>2018</v>
      </c>
      <c r="J137" s="21" t="s">
        <v>12</v>
      </c>
      <c r="K137" s="219">
        <v>95.3850436012128</v>
      </c>
      <c r="L137" s="168">
        <v>24.263996353846792</v>
      </c>
      <c r="M137" s="219">
        <v>144.26221024493822</v>
      </c>
      <c r="N137" s="168">
        <v>50.860864456254802</v>
      </c>
      <c r="O137" s="219">
        <v>108.91468577182411</v>
      </c>
      <c r="P137" s="168">
        <v>42.853920112043369</v>
      </c>
      <c r="Q137" s="342">
        <v>2018</v>
      </c>
      <c r="R137" s="21" t="s">
        <v>12</v>
      </c>
      <c r="S137" s="219">
        <v>120.57960543179367</v>
      </c>
      <c r="T137" s="168">
        <v>6.3030992081404094</v>
      </c>
      <c r="U137" s="219">
        <v>116.56105294332744</v>
      </c>
      <c r="V137" s="168">
        <v>-0.91379089451575624</v>
      </c>
      <c r="W137" s="219">
        <v>116.85025311379275</v>
      </c>
      <c r="X137" s="168">
        <v>18.114073702408518</v>
      </c>
      <c r="Y137" s="342">
        <v>2018</v>
      </c>
      <c r="Z137" s="21" t="s">
        <v>12</v>
      </c>
      <c r="AA137" s="219">
        <v>101.17942854714279</v>
      </c>
      <c r="AB137" s="168">
        <v>9.3347041280543692</v>
      </c>
      <c r="AC137" s="219">
        <v>124.46520503929933</v>
      </c>
      <c r="AD137" s="168">
        <v>-5.2321851121166674</v>
      </c>
      <c r="AE137" s="219">
        <v>108.73329280657423</v>
      </c>
      <c r="AF137" s="168">
        <v>5.6760837049888835</v>
      </c>
      <c r="AG137" s="342">
        <v>2018</v>
      </c>
      <c r="AH137" s="21" t="s">
        <v>12</v>
      </c>
      <c r="AI137" s="219">
        <v>127.10022443991988</v>
      </c>
      <c r="AJ137" s="168">
        <v>-1.6343137703529464E-2</v>
      </c>
      <c r="AK137" s="219">
        <v>129.33230809481648</v>
      </c>
      <c r="AL137" s="168">
        <v>5.8417828165183892</v>
      </c>
      <c r="AM137" s="219">
        <v>119.4071504769648</v>
      </c>
      <c r="AN137" s="168">
        <v>-3.6106308710326118</v>
      </c>
      <c r="AO137" s="342">
        <v>2018</v>
      </c>
      <c r="AP137" s="21" t="s">
        <v>12</v>
      </c>
      <c r="AQ137" s="219">
        <v>145.05644620030853</v>
      </c>
      <c r="AR137" s="168">
        <v>29.918359008623696</v>
      </c>
      <c r="AS137" s="219">
        <v>102.96174739392987</v>
      </c>
      <c r="AT137" s="168">
        <v>5.3015477857287578</v>
      </c>
      <c r="AU137" s="219">
        <v>107.14232577510103</v>
      </c>
      <c r="AV137" s="168">
        <v>0.29517423039216339</v>
      </c>
      <c r="AW137" s="342">
        <v>2018</v>
      </c>
      <c r="AX137" s="21" t="s">
        <v>12</v>
      </c>
      <c r="AY137" s="219">
        <v>111.42499031820536</v>
      </c>
      <c r="AZ137" s="168">
        <v>12.634686855028349</v>
      </c>
      <c r="BA137" s="219">
        <v>120.07552663847031</v>
      </c>
      <c r="BB137" s="168">
        <v>0.14806472040427821</v>
      </c>
      <c r="BC137" s="219">
        <v>122.10124266460829</v>
      </c>
      <c r="BD137" s="168">
        <v>-4.9810565869727412</v>
      </c>
      <c r="BE137" s="342">
        <v>2018</v>
      </c>
      <c r="BF137" s="21" t="s">
        <v>12</v>
      </c>
      <c r="BG137" s="219">
        <v>107.1718536708635</v>
      </c>
      <c r="BH137" s="168">
        <v>-2.2885672481688033</v>
      </c>
      <c r="BI137" s="219">
        <v>110.40296640571191</v>
      </c>
      <c r="BJ137" s="168">
        <v>8.149138362242752</v>
      </c>
      <c r="BK137" s="219">
        <v>131.31672075546058</v>
      </c>
      <c r="BL137" s="168">
        <v>-3.8592550184052783</v>
      </c>
      <c r="BM137" s="342">
        <v>2018</v>
      </c>
      <c r="BN137" s="21" t="s">
        <v>12</v>
      </c>
      <c r="BO137" s="219">
        <v>137.64930899504654</v>
      </c>
      <c r="BP137" s="168">
        <v>18.639674025879827</v>
      </c>
      <c r="BQ137" s="433">
        <v>123.74366183117463</v>
      </c>
      <c r="BR137" s="168">
        <v>6.7181183770260873</v>
      </c>
      <c r="BS137" s="219">
        <v>116.18633729478142</v>
      </c>
      <c r="BT137" s="168">
        <v>0.84218970870489329</v>
      </c>
      <c r="BU137" s="342">
        <v>2018</v>
      </c>
      <c r="BV137" s="21" t="s">
        <v>12</v>
      </c>
      <c r="BW137" s="219">
        <v>120.82448675898205</v>
      </c>
      <c r="BX137" s="168">
        <v>3.6621767725231109</v>
      </c>
      <c r="BY137" s="219">
        <v>110.07445019130037</v>
      </c>
      <c r="BZ137" s="168">
        <v>0.33951084875423021</v>
      </c>
      <c r="CA137" s="219">
        <v>105.24575125605359</v>
      </c>
      <c r="CB137" s="168">
        <v>31.590086591714908</v>
      </c>
      <c r="CC137" s="342">
        <v>2018</v>
      </c>
      <c r="CD137" s="21" t="s">
        <v>12</v>
      </c>
      <c r="CE137" s="219">
        <v>105.73024971491402</v>
      </c>
      <c r="CF137" s="168">
        <v>0.73673000839775682</v>
      </c>
      <c r="CG137" s="219">
        <v>103.98985223435072</v>
      </c>
      <c r="CH137" s="168">
        <v>11.097895594485934</v>
      </c>
      <c r="CI137" s="219">
        <v>122.98203863633211</v>
      </c>
      <c r="CJ137" s="168">
        <v>14.080349003582569</v>
      </c>
      <c r="CK137" s="342">
        <v>2018</v>
      </c>
      <c r="CL137" s="21" t="s">
        <v>12</v>
      </c>
      <c r="CM137" s="219">
        <v>125.10493668381739</v>
      </c>
      <c r="CN137" s="168">
        <v>-6.0992286451220963</v>
      </c>
      <c r="CO137" s="219">
        <v>121.21414446580185</v>
      </c>
      <c r="CP137" s="168">
        <v>-13.05641029013546</v>
      </c>
      <c r="CQ137" s="219">
        <v>135.5722937204535</v>
      </c>
      <c r="CR137" s="168">
        <v>20.712575657068385</v>
      </c>
      <c r="CS137" s="342">
        <v>2018</v>
      </c>
      <c r="CT137" s="21" t="s">
        <v>12</v>
      </c>
      <c r="CU137" s="219">
        <v>146.8444865908333</v>
      </c>
      <c r="CV137" s="168">
        <v>7.7148962353996637</v>
      </c>
      <c r="CW137" s="219">
        <v>85.445258933119675</v>
      </c>
      <c r="CX137" s="168">
        <v>6.08782862744863</v>
      </c>
      <c r="CY137" s="219">
        <v>112.35319910034669</v>
      </c>
      <c r="CZ137" s="168">
        <v>3.8912562766162893</v>
      </c>
      <c r="DA137" s="342">
        <v>2018</v>
      </c>
      <c r="DB137" s="21" t="s">
        <v>12</v>
      </c>
      <c r="DC137" s="219">
        <v>93.63546949437351</v>
      </c>
      <c r="DD137" s="168">
        <v>15.184113435975874</v>
      </c>
      <c r="DE137" s="219">
        <v>209.49452217623448</v>
      </c>
      <c r="DF137" s="168">
        <v>13.659902329266686</v>
      </c>
      <c r="DG137" s="219">
        <v>121.43832959616257</v>
      </c>
      <c r="DH137" s="168">
        <v>3.1638799090699194</v>
      </c>
      <c r="DI137" s="342">
        <v>2018</v>
      </c>
      <c r="DJ137" s="21" t="s">
        <v>12</v>
      </c>
      <c r="DK137" s="219">
        <v>114.732454798265</v>
      </c>
      <c r="DL137" s="168">
        <v>8.7511419888767676</v>
      </c>
      <c r="DM137" s="219">
        <v>90.348765920135577</v>
      </c>
      <c r="DN137" s="168">
        <v>1.8496256483469153</v>
      </c>
      <c r="DO137" s="219">
        <v>130.14817108335652</v>
      </c>
      <c r="DP137" s="168">
        <v>6.2147920016293767</v>
      </c>
      <c r="DQ137" s="342">
        <v>2018</v>
      </c>
      <c r="DR137" s="21" t="s">
        <v>12</v>
      </c>
      <c r="DS137" s="219">
        <v>105.92047189555579</v>
      </c>
      <c r="DT137" s="168">
        <v>-2.2991044472934163</v>
      </c>
      <c r="DU137" s="219">
        <v>108.40159307352877</v>
      </c>
      <c r="DV137" s="168">
        <v>0.96172365722766529</v>
      </c>
      <c r="DW137" s="219">
        <v>118.21679092372368</v>
      </c>
      <c r="DX137" s="168">
        <v>-2.5723261272448212</v>
      </c>
      <c r="DY137" s="342">
        <v>2018</v>
      </c>
      <c r="DZ137" s="21" t="s">
        <v>12</v>
      </c>
      <c r="EA137" s="219">
        <v>116.27400633893913</v>
      </c>
      <c r="EB137" s="168">
        <v>6.6088481643584061</v>
      </c>
      <c r="EC137" s="219">
        <v>100.52729515079955</v>
      </c>
      <c r="ED137" s="168">
        <v>14.719208425064238</v>
      </c>
      <c r="EE137" s="219">
        <v>110.3632257280733</v>
      </c>
      <c r="EF137" s="168">
        <v>4.7139102690576493</v>
      </c>
      <c r="EG137" s="342">
        <v>2018</v>
      </c>
      <c r="EH137" s="21" t="s">
        <v>12</v>
      </c>
      <c r="EI137" s="219">
        <v>115.12975275121876</v>
      </c>
      <c r="EJ137" s="168">
        <v>23.547010582182892</v>
      </c>
      <c r="EK137" s="219">
        <v>103.67242613349025</v>
      </c>
      <c r="EL137" s="168">
        <v>11.287853981440207</v>
      </c>
      <c r="EM137" s="219">
        <v>111.88052136449132</v>
      </c>
      <c r="EN137" s="168">
        <v>1.9737696436142045</v>
      </c>
      <c r="EO137" s="342">
        <v>2018</v>
      </c>
      <c r="EP137" s="21" t="s">
        <v>12</v>
      </c>
      <c r="EQ137" s="219">
        <v>117.61516700883335</v>
      </c>
      <c r="ER137" s="168">
        <v>8.957411121147004</v>
      </c>
      <c r="ES137" s="219">
        <v>115.77050260500235</v>
      </c>
      <c r="ET137" s="168">
        <v>7.8379434824344685</v>
      </c>
      <c r="EU137" s="219">
        <v>115.89652712396168</v>
      </c>
      <c r="EV137" s="168">
        <v>2.9450148106355982</v>
      </c>
      <c r="EW137" s="342">
        <v>2018</v>
      </c>
      <c r="EX137" s="21" t="s">
        <v>12</v>
      </c>
      <c r="EY137" s="219">
        <v>114.38366725838047</v>
      </c>
      <c r="EZ137" s="168">
        <v>-7.8895585811191182</v>
      </c>
      <c r="FA137" s="219">
        <v>108.95021903001957</v>
      </c>
      <c r="FB137" s="168">
        <v>0.37516839411068759</v>
      </c>
      <c r="FC137" s="219">
        <v>105.25006194500054</v>
      </c>
      <c r="FD137" s="168">
        <v>9.9274760509692896</v>
      </c>
      <c r="FE137" s="342">
        <v>2018</v>
      </c>
      <c r="FF137" s="21" t="s">
        <v>12</v>
      </c>
      <c r="FG137" s="219">
        <v>110.83680561620757</v>
      </c>
      <c r="FH137" s="168">
        <v>19.581824437307887</v>
      </c>
      <c r="FI137" s="219">
        <v>91.722426333609121</v>
      </c>
      <c r="FJ137" s="168">
        <v>11.259614669588942</v>
      </c>
      <c r="FK137" s="219">
        <v>102.01376961792329</v>
      </c>
      <c r="FL137" s="168">
        <v>4.788570977404973</v>
      </c>
      <c r="FM137" s="342">
        <v>2018</v>
      </c>
      <c r="FN137" s="21" t="s">
        <v>12</v>
      </c>
      <c r="FO137" s="219">
        <v>100.69283370513068</v>
      </c>
      <c r="FP137" s="168">
        <v>0.2906681259456434</v>
      </c>
      <c r="FQ137" s="219">
        <v>114.85562548303378</v>
      </c>
      <c r="FR137" s="168">
        <v>3.3487730874743846</v>
      </c>
      <c r="FS137" s="219">
        <v>105.79992495596028</v>
      </c>
      <c r="FT137" s="168">
        <v>10.713384981436434</v>
      </c>
      <c r="FU137" s="342">
        <v>2018</v>
      </c>
      <c r="FV137" s="21" t="s">
        <v>12</v>
      </c>
      <c r="FW137" s="219">
        <v>109.50964744943897</v>
      </c>
      <c r="FX137" s="168">
        <v>3.0669334400984098</v>
      </c>
      <c r="FY137" s="219">
        <v>107.14818708532252</v>
      </c>
      <c r="FZ137" s="168">
        <v>3.2733702341376727</v>
      </c>
      <c r="GA137" s="219">
        <v>107.1287204822161</v>
      </c>
      <c r="GB137" s="168">
        <v>3.1263854624195915</v>
      </c>
      <c r="GC137" s="342">
        <v>2018</v>
      </c>
      <c r="GD137" s="21" t="s">
        <v>12</v>
      </c>
      <c r="GE137" s="219">
        <v>109.61268289852775</v>
      </c>
      <c r="GF137" s="168">
        <v>0.24388902980241767</v>
      </c>
      <c r="GG137" s="219">
        <v>110.04770361208632</v>
      </c>
      <c r="GH137" s="168">
        <v>5.7886524638901165</v>
      </c>
      <c r="GI137" s="219">
        <v>96.121972041285701</v>
      </c>
      <c r="GJ137" s="168">
        <v>4.305805544290763</v>
      </c>
      <c r="GK137" s="342">
        <v>2018</v>
      </c>
      <c r="GL137" s="21" t="s">
        <v>12</v>
      </c>
      <c r="GM137" s="219">
        <v>98.475625763400785</v>
      </c>
      <c r="GN137" s="168">
        <v>4.4058797321891348</v>
      </c>
      <c r="GO137" s="219">
        <v>124.01111244650178</v>
      </c>
      <c r="GP137" s="168">
        <v>14.344433996442547</v>
      </c>
      <c r="GQ137" s="219">
        <v>118.20340663890964</v>
      </c>
      <c r="GR137" s="168">
        <v>7.8045771290422294</v>
      </c>
      <c r="GS137" s="342">
        <v>2018</v>
      </c>
      <c r="GT137" s="21" t="s">
        <v>12</v>
      </c>
      <c r="GU137" s="219">
        <v>125.66227859416563</v>
      </c>
      <c r="GV137" s="168">
        <v>0.87845882904569805</v>
      </c>
      <c r="GW137" s="219">
        <v>106.44747727099978</v>
      </c>
      <c r="GX137" s="168">
        <v>2.7366301885879807</v>
      </c>
      <c r="GY137" s="219">
        <v>106.80045727935995</v>
      </c>
      <c r="GZ137" s="168">
        <v>8.281751641820037</v>
      </c>
      <c r="HA137" s="342">
        <v>2018</v>
      </c>
      <c r="HB137" s="21" t="s">
        <v>12</v>
      </c>
      <c r="HC137" s="219">
        <v>113.9512660014405</v>
      </c>
      <c r="HD137" s="168">
        <v>15.63373687294181</v>
      </c>
      <c r="HE137" s="219">
        <v>103.27878822709802</v>
      </c>
      <c r="HF137" s="168">
        <v>-3.4326430789172377</v>
      </c>
      <c r="HG137" s="219">
        <v>97.369520826812547</v>
      </c>
      <c r="HH137" s="168">
        <v>0.8717893531540426</v>
      </c>
      <c r="HI137" s="342">
        <v>2018</v>
      </c>
      <c r="HJ137" s="21" t="s">
        <v>12</v>
      </c>
      <c r="HK137" s="219">
        <v>108.92109678116907</v>
      </c>
      <c r="HL137" s="168">
        <v>23.557747556740566</v>
      </c>
      <c r="HM137" s="219">
        <v>145.86680868090681</v>
      </c>
      <c r="HN137" s="168">
        <v>17.095318076363526</v>
      </c>
      <c r="HO137" s="219">
        <v>106.53571584173466</v>
      </c>
      <c r="HP137" s="168">
        <v>14.162941996522306</v>
      </c>
      <c r="HQ137" s="342">
        <v>2018</v>
      </c>
      <c r="HR137" s="21" t="s">
        <v>12</v>
      </c>
      <c r="HS137" s="219">
        <v>99.527543912270303</v>
      </c>
      <c r="HT137" s="168">
        <v>-5.3101600126817772</v>
      </c>
      <c r="HU137" s="219">
        <v>108.83830475209345</v>
      </c>
      <c r="HV137" s="168">
        <v>10.32549238950395</v>
      </c>
      <c r="HW137" s="219">
        <v>102.93118960036125</v>
      </c>
      <c r="HX137" s="168">
        <v>14.172626395236222</v>
      </c>
      <c r="HY137" s="342">
        <v>2018</v>
      </c>
      <c r="HZ137" s="21" t="s">
        <v>12</v>
      </c>
      <c r="IA137" s="219">
        <v>123.84880313462185</v>
      </c>
      <c r="IB137" s="168">
        <v>18.950424647632346</v>
      </c>
      <c r="IC137" s="219">
        <v>94.713032692486607</v>
      </c>
      <c r="ID137" s="168">
        <v>0.69516091266402213</v>
      </c>
      <c r="IE137" s="219">
        <v>111.57181705453546</v>
      </c>
      <c r="IF137" s="168">
        <v>16.979792879347698</v>
      </c>
      <c r="IG137" s="342">
        <v>2018</v>
      </c>
      <c r="IH137" s="21" t="s">
        <v>12</v>
      </c>
      <c r="II137" s="219">
        <v>108.2449892418398</v>
      </c>
      <c r="IJ137" s="168">
        <v>14.557084603492228</v>
      </c>
      <c r="IK137" s="219">
        <v>95.160388032384361</v>
      </c>
      <c r="IL137" s="168">
        <v>7.9723920761390161</v>
      </c>
      <c r="IM137" s="219">
        <v>103.35375729142373</v>
      </c>
      <c r="IN137" s="168">
        <v>16.451001421274469</v>
      </c>
      <c r="IO137" s="219">
        <v>119.13721797230161</v>
      </c>
      <c r="IP137" s="168">
        <v>3.3432665460662889</v>
      </c>
      <c r="IQ137" s="342">
        <v>2018</v>
      </c>
      <c r="IR137" s="21" t="s">
        <v>12</v>
      </c>
      <c r="IS137" s="219">
        <v>111.91389532969005</v>
      </c>
      <c r="IT137" s="168">
        <v>4.4557544611630249</v>
      </c>
      <c r="IU137" s="219">
        <v>262.67553420629787</v>
      </c>
      <c r="IV137" s="168">
        <v>-3.9981235654851304</v>
      </c>
      <c r="IW137" s="219">
        <v>116.80395933394814</v>
      </c>
      <c r="IX137" s="168">
        <v>-4.9083232242572024</v>
      </c>
      <c r="IY137" s="342">
        <v>2018</v>
      </c>
      <c r="IZ137" s="21" t="s">
        <v>12</v>
      </c>
      <c r="JA137" s="219">
        <v>112.98040437118883</v>
      </c>
      <c r="JB137" s="168">
        <v>4.0661020680404789</v>
      </c>
      <c r="JC137" s="219">
        <v>111.62368650130693</v>
      </c>
      <c r="JD137" s="168">
        <v>2.2869350682748149</v>
      </c>
      <c r="JE137" s="219">
        <v>136.38897463589751</v>
      </c>
      <c r="JF137" s="168">
        <v>3.1429179069502311</v>
      </c>
      <c r="JG137" s="342">
        <v>2018</v>
      </c>
      <c r="JH137" s="21" t="s">
        <v>12</v>
      </c>
      <c r="JI137" s="219">
        <v>99.391670008435966</v>
      </c>
      <c r="JJ137" s="168">
        <v>13.282352012168005</v>
      </c>
      <c r="JK137" s="219">
        <v>133.3602517360313</v>
      </c>
      <c r="JL137" s="168">
        <v>15.88784182419711</v>
      </c>
      <c r="JM137" s="219">
        <v>97.359315848567462</v>
      </c>
      <c r="JN137" s="168">
        <v>24.500403898423855</v>
      </c>
      <c r="JO137" s="342">
        <v>2018</v>
      </c>
      <c r="JP137" s="21" t="s">
        <v>12</v>
      </c>
      <c r="JQ137" s="219">
        <v>117.90952916694708</v>
      </c>
      <c r="JR137" s="168">
        <v>-1.417558490910011</v>
      </c>
      <c r="JS137" s="219">
        <v>116.69162711131784</v>
      </c>
      <c r="JT137" s="168">
        <v>8.0538058700648492</v>
      </c>
      <c r="JU137" s="219">
        <v>103.52804181379048</v>
      </c>
      <c r="JV137" s="168">
        <v>16.883105441540948</v>
      </c>
      <c r="JW137" s="342">
        <v>2018</v>
      </c>
      <c r="JX137" s="21" t="s">
        <v>12</v>
      </c>
      <c r="JY137" s="219">
        <v>105.46622133970665</v>
      </c>
      <c r="JZ137" s="168">
        <v>13.215845998289581</v>
      </c>
      <c r="KA137" s="219">
        <v>136.58480927412324</v>
      </c>
      <c r="KB137" s="168">
        <v>-5.5802282128599217</v>
      </c>
      <c r="KC137" s="219">
        <v>101.60349359000084</v>
      </c>
      <c r="KD137" s="168">
        <v>20.920551728653166</v>
      </c>
      <c r="KE137" s="342">
        <v>2018</v>
      </c>
      <c r="KF137" s="21" t="s">
        <v>12</v>
      </c>
      <c r="KG137" s="219">
        <v>124.42289846447984</v>
      </c>
      <c r="KH137" s="168">
        <v>33.978225507688165</v>
      </c>
      <c r="KI137" s="219">
        <v>129.14459135710715</v>
      </c>
      <c r="KJ137" s="168">
        <v>27.173403601287191</v>
      </c>
      <c r="KK137" s="219">
        <v>115.35869991150416</v>
      </c>
      <c r="KL137" s="168">
        <v>22.335493081968849</v>
      </c>
      <c r="KM137" s="342">
        <v>2018</v>
      </c>
      <c r="KN137" s="21" t="s">
        <v>12</v>
      </c>
      <c r="KO137" s="219">
        <v>93.434434609331845</v>
      </c>
      <c r="KP137" s="168">
        <v>1.8636517954013101</v>
      </c>
      <c r="KQ137" s="219">
        <v>120.88312861556446</v>
      </c>
      <c r="KR137" s="168">
        <v>9.1436388236885193</v>
      </c>
      <c r="KS137" s="219">
        <v>101.88973278235505</v>
      </c>
      <c r="KT137" s="168">
        <v>3.1972418364225206</v>
      </c>
      <c r="KU137" s="342">
        <v>2018</v>
      </c>
      <c r="KV137" s="21" t="s">
        <v>12</v>
      </c>
      <c r="KW137" s="219">
        <v>119.40036657447483</v>
      </c>
      <c r="KX137" s="168">
        <v>41.151869694378576</v>
      </c>
      <c r="KY137" s="219">
        <v>125.37107206063479</v>
      </c>
      <c r="KZ137" s="168">
        <v>12.305455381545755</v>
      </c>
      <c r="LA137" s="219">
        <v>107.50141029002594</v>
      </c>
      <c r="LB137" s="168">
        <v>-8.1003870076801832</v>
      </c>
      <c r="LC137" s="342">
        <v>2018</v>
      </c>
      <c r="LD137" s="21" t="s">
        <v>12</v>
      </c>
      <c r="LE137" s="219">
        <v>121.52943072774792</v>
      </c>
      <c r="LF137" s="168">
        <v>-13.701806690752406</v>
      </c>
      <c r="LG137" s="219">
        <v>156.46087577357298</v>
      </c>
      <c r="LH137" s="168">
        <v>28.606084032889441</v>
      </c>
      <c r="LI137" s="219">
        <v>114.04248112163688</v>
      </c>
      <c r="LJ137" s="168">
        <v>7.629892147489457</v>
      </c>
      <c r="LK137" s="342">
        <v>2018</v>
      </c>
      <c r="LL137" s="21" t="s">
        <v>12</v>
      </c>
      <c r="LM137" s="219">
        <v>128.72380785068719</v>
      </c>
      <c r="LN137" s="168">
        <v>41.10120560648835</v>
      </c>
      <c r="LO137" s="219">
        <v>130.21281523843376</v>
      </c>
      <c r="LP137" s="168">
        <v>6.4343231119851794</v>
      </c>
      <c r="LQ137" s="219">
        <v>114.67914237401914</v>
      </c>
      <c r="LR137" s="168">
        <v>-0.162674443247667</v>
      </c>
      <c r="LS137" s="342">
        <v>2018</v>
      </c>
      <c r="LT137" s="21" t="s">
        <v>12</v>
      </c>
      <c r="LU137" s="219">
        <v>109.06714103920443</v>
      </c>
      <c r="LV137" s="168">
        <v>-0.25776089474580033</v>
      </c>
      <c r="LW137" s="219">
        <v>90.31017569572127</v>
      </c>
      <c r="LX137" s="168">
        <v>13.385197172244801</v>
      </c>
      <c r="LY137" s="219">
        <v>95.814984444108035</v>
      </c>
      <c r="LZ137" s="168">
        <v>9.4015647733047416</v>
      </c>
      <c r="MA137" s="342">
        <v>2018</v>
      </c>
      <c r="MB137" s="21" t="s">
        <v>12</v>
      </c>
      <c r="MC137" s="219">
        <v>154.96091201055347</v>
      </c>
      <c r="MD137" s="168">
        <v>-3.1361112086952829</v>
      </c>
      <c r="ME137" s="219">
        <v>98.824681512340121</v>
      </c>
      <c r="MF137" s="168">
        <v>15.047534327920147</v>
      </c>
      <c r="MG137" s="219">
        <v>105.07339694861196</v>
      </c>
      <c r="MH137" s="168">
        <v>-2.7845295295171724</v>
      </c>
      <c r="MI137" s="342">
        <v>2018</v>
      </c>
      <c r="MJ137" s="21" t="s">
        <v>12</v>
      </c>
      <c r="MK137" s="219">
        <v>82.789977490992158</v>
      </c>
      <c r="ML137" s="168">
        <v>-1.1970242251833128</v>
      </c>
      <c r="MM137" s="219">
        <v>122.09038429917658</v>
      </c>
      <c r="MN137" s="168">
        <v>-3.3619014523616642</v>
      </c>
      <c r="MO137" s="219">
        <v>122.51097086370437</v>
      </c>
      <c r="MP137" s="168">
        <v>5.1858152361569552</v>
      </c>
    </row>
    <row r="138" spans="1:354" s="343" customFormat="1" ht="15" hidden="1" customHeight="1">
      <c r="A138" s="342"/>
      <c r="B138" s="21" t="s">
        <v>13</v>
      </c>
      <c r="C138" s="219">
        <v>94.426955592035227</v>
      </c>
      <c r="D138" s="168">
        <v>-4.5294919056056671</v>
      </c>
      <c r="E138" s="438">
        <v>94.386176843104423</v>
      </c>
      <c r="F138" s="168">
        <v>-2.1766706075939908</v>
      </c>
      <c r="G138" s="438">
        <v>94.46551442884531</v>
      </c>
      <c r="H138" s="168">
        <v>-6.6506972329973024</v>
      </c>
      <c r="I138" s="21"/>
      <c r="J138" s="21" t="s">
        <v>13</v>
      </c>
      <c r="K138" s="219">
        <v>80.725140876208386</v>
      </c>
      <c r="L138" s="168">
        <v>6.6960188162787944</v>
      </c>
      <c r="M138" s="219">
        <v>89.029095157529738</v>
      </c>
      <c r="N138" s="168">
        <v>-6.8187482651660645</v>
      </c>
      <c r="O138" s="219">
        <v>84.942036091034183</v>
      </c>
      <c r="P138" s="168">
        <v>8.9824817375119466</v>
      </c>
      <c r="Q138" s="21"/>
      <c r="R138" s="21" t="s">
        <v>13</v>
      </c>
      <c r="S138" s="219">
        <v>106.88021088586125</v>
      </c>
      <c r="T138" s="168">
        <v>4.0915970021730317</v>
      </c>
      <c r="U138" s="219">
        <v>113.72004434231197</v>
      </c>
      <c r="V138" s="168">
        <v>5.0968479666484683</v>
      </c>
      <c r="W138" s="219">
        <v>104.28532429281327</v>
      </c>
      <c r="X138" s="168">
        <v>-8.5473162859431682</v>
      </c>
      <c r="Y138" s="21"/>
      <c r="Z138" s="21" t="s">
        <v>13</v>
      </c>
      <c r="AA138" s="219">
        <v>105.41028012509761</v>
      </c>
      <c r="AB138" s="168">
        <v>7.7649441548817748</v>
      </c>
      <c r="AC138" s="219">
        <v>117.45572583559256</v>
      </c>
      <c r="AD138" s="168">
        <v>-1.7583718064934573</v>
      </c>
      <c r="AE138" s="219">
        <v>106.29597344675527</v>
      </c>
      <c r="AF138" s="168">
        <v>15.238479452249877</v>
      </c>
      <c r="AG138" s="21"/>
      <c r="AH138" s="21" t="s">
        <v>13</v>
      </c>
      <c r="AI138" s="219">
        <v>128.06541619604494</v>
      </c>
      <c r="AJ138" s="168">
        <v>22.727976498140777</v>
      </c>
      <c r="AK138" s="219">
        <v>119.19910345273215</v>
      </c>
      <c r="AL138" s="168">
        <v>8.8258257429172886</v>
      </c>
      <c r="AM138" s="219">
        <v>106.61749525466035</v>
      </c>
      <c r="AN138" s="168">
        <v>-7.1834043522095925</v>
      </c>
      <c r="AO138" s="21"/>
      <c r="AP138" s="21" t="s">
        <v>13</v>
      </c>
      <c r="AQ138" s="219">
        <v>120.76730682494465</v>
      </c>
      <c r="AR138" s="168">
        <v>14.986914626662326</v>
      </c>
      <c r="AS138" s="219">
        <v>102.29240802361109</v>
      </c>
      <c r="AT138" s="168">
        <v>2.8157401409284262</v>
      </c>
      <c r="AU138" s="219">
        <v>109.43151996168127</v>
      </c>
      <c r="AV138" s="168">
        <v>9.8004494719068873</v>
      </c>
      <c r="AW138" s="21"/>
      <c r="AX138" s="21" t="s">
        <v>13</v>
      </c>
      <c r="AY138" s="219">
        <v>118.35376632109708</v>
      </c>
      <c r="AZ138" s="168">
        <v>11.919513490526711</v>
      </c>
      <c r="BA138" s="219">
        <v>119.70887731947647</v>
      </c>
      <c r="BB138" s="168">
        <v>4.5209395879512613</v>
      </c>
      <c r="BC138" s="219">
        <v>111.47626307462717</v>
      </c>
      <c r="BD138" s="168">
        <v>6.96963245912427</v>
      </c>
      <c r="BE138" s="21"/>
      <c r="BF138" s="21" t="s">
        <v>13</v>
      </c>
      <c r="BG138" s="219">
        <v>105.57846541413922</v>
      </c>
      <c r="BH138" s="168">
        <v>6.8662031622442612</v>
      </c>
      <c r="BI138" s="219">
        <v>111.52621654855947</v>
      </c>
      <c r="BJ138" s="168">
        <v>6.9447053704877675</v>
      </c>
      <c r="BK138" s="219">
        <v>124.08449622357674</v>
      </c>
      <c r="BL138" s="168">
        <v>20.734124274946936</v>
      </c>
      <c r="BM138" s="21"/>
      <c r="BN138" s="21" t="s">
        <v>13</v>
      </c>
      <c r="BO138" s="219">
        <v>112.75223429405261</v>
      </c>
      <c r="BP138" s="168">
        <v>15.846494152875934</v>
      </c>
      <c r="BQ138" s="433">
        <v>99.27909616568688</v>
      </c>
      <c r="BR138" s="168">
        <v>-3.7064976132469241</v>
      </c>
      <c r="BS138" s="219">
        <v>108.397701091516</v>
      </c>
      <c r="BT138" s="168">
        <v>4.6612929337800608</v>
      </c>
      <c r="BU138" s="21"/>
      <c r="BV138" s="21" t="s">
        <v>13</v>
      </c>
      <c r="BW138" s="219">
        <v>95.809622604596285</v>
      </c>
      <c r="BX138" s="168">
        <v>3.8823174973124281</v>
      </c>
      <c r="BY138" s="219">
        <v>109.52753981635392</v>
      </c>
      <c r="BZ138" s="168">
        <v>0.18984615473283384</v>
      </c>
      <c r="CA138" s="219">
        <v>110.32034438629661</v>
      </c>
      <c r="CB138" s="168">
        <v>17.420778885502969</v>
      </c>
      <c r="CC138" s="21"/>
      <c r="CD138" s="21" t="s">
        <v>13</v>
      </c>
      <c r="CE138" s="219">
        <v>110.74097487461174</v>
      </c>
      <c r="CF138" s="168">
        <v>6.0331050120755947</v>
      </c>
      <c r="CG138" s="219">
        <v>109.90114667674179</v>
      </c>
      <c r="CH138" s="168">
        <v>9.5178342568428462</v>
      </c>
      <c r="CI138" s="219">
        <v>116.59634149811293</v>
      </c>
      <c r="CJ138" s="168">
        <v>12.071995057636158</v>
      </c>
      <c r="CK138" s="21"/>
      <c r="CL138" s="21" t="s">
        <v>13</v>
      </c>
      <c r="CM138" s="219">
        <v>137.56243457031488</v>
      </c>
      <c r="CN138" s="168">
        <v>16.841723351211101</v>
      </c>
      <c r="CO138" s="219">
        <v>107.05392251459293</v>
      </c>
      <c r="CP138" s="168">
        <v>1.6926842033902005</v>
      </c>
      <c r="CQ138" s="219">
        <v>103.65964181279622</v>
      </c>
      <c r="CR138" s="168">
        <v>-12.345981893458287</v>
      </c>
      <c r="CS138" s="21"/>
      <c r="CT138" s="21" t="s">
        <v>13</v>
      </c>
      <c r="CU138" s="219">
        <v>131.40420606740165</v>
      </c>
      <c r="CV138" s="168">
        <v>1.7690567436505944</v>
      </c>
      <c r="CW138" s="219">
        <v>83.368754683171943</v>
      </c>
      <c r="CX138" s="168">
        <v>1.2076075984800383</v>
      </c>
      <c r="CY138" s="219">
        <v>113.37129941863218</v>
      </c>
      <c r="CZ138" s="168">
        <v>2.5362896873680114</v>
      </c>
      <c r="DA138" s="21"/>
      <c r="DB138" s="21" t="s">
        <v>13</v>
      </c>
      <c r="DC138" s="219">
        <v>102.23759189659415</v>
      </c>
      <c r="DD138" s="168">
        <v>35.050911980495044</v>
      </c>
      <c r="DE138" s="219">
        <v>283.8740189510284</v>
      </c>
      <c r="DF138" s="168">
        <v>52.313356915374072</v>
      </c>
      <c r="DG138" s="219">
        <v>108.50672054797052</v>
      </c>
      <c r="DH138" s="168">
        <v>-2.3491270030953757</v>
      </c>
      <c r="DI138" s="21"/>
      <c r="DJ138" s="21" t="s">
        <v>13</v>
      </c>
      <c r="DK138" s="219">
        <v>113.79712100597382</v>
      </c>
      <c r="DL138" s="168">
        <v>0.27503282898517512</v>
      </c>
      <c r="DM138" s="219">
        <v>92.88912997217156</v>
      </c>
      <c r="DN138" s="168">
        <v>3.2170255485605423</v>
      </c>
      <c r="DO138" s="219">
        <v>116.05126011256932</v>
      </c>
      <c r="DP138" s="168">
        <v>9.0430624865582132</v>
      </c>
      <c r="DQ138" s="21"/>
      <c r="DR138" s="21" t="s">
        <v>13</v>
      </c>
      <c r="DS138" s="219">
        <v>111.69821357610039</v>
      </c>
      <c r="DT138" s="168">
        <v>12.877786444444837</v>
      </c>
      <c r="DU138" s="219">
        <v>102.64963442049196</v>
      </c>
      <c r="DV138" s="168">
        <v>2.0759674832361696</v>
      </c>
      <c r="DW138" s="219">
        <v>118.27734047458969</v>
      </c>
      <c r="DX138" s="168">
        <v>8.7407745468324833</v>
      </c>
      <c r="DY138" s="21"/>
      <c r="DZ138" s="21" t="s">
        <v>13</v>
      </c>
      <c r="EA138" s="219">
        <v>112.22640011764328</v>
      </c>
      <c r="EB138" s="168">
        <v>7.822912376199298</v>
      </c>
      <c r="EC138" s="219">
        <v>105.51136699320004</v>
      </c>
      <c r="ED138" s="168">
        <v>2.2218673033773513</v>
      </c>
      <c r="EE138" s="219">
        <v>114.63636559747472</v>
      </c>
      <c r="EF138" s="168">
        <v>16.245199153762798</v>
      </c>
      <c r="EG138" s="21"/>
      <c r="EH138" s="21" t="s">
        <v>13</v>
      </c>
      <c r="EI138" s="219">
        <v>110.41597377426149</v>
      </c>
      <c r="EJ138" s="168">
        <v>16.147871218914943</v>
      </c>
      <c r="EK138" s="219">
        <v>107.25961253158657</v>
      </c>
      <c r="EL138" s="168">
        <v>17.206967897005427</v>
      </c>
      <c r="EM138" s="219">
        <v>110.66506430138139</v>
      </c>
      <c r="EN138" s="168">
        <v>5.0930317575937636</v>
      </c>
      <c r="EO138" s="21"/>
      <c r="EP138" s="21" t="s">
        <v>13</v>
      </c>
      <c r="EQ138" s="219">
        <v>108.84673793700203</v>
      </c>
      <c r="ER138" s="168">
        <v>-2.6424290149443834</v>
      </c>
      <c r="ES138" s="219">
        <v>106.2306049261849</v>
      </c>
      <c r="ET138" s="168">
        <v>6.1308419347662237</v>
      </c>
      <c r="EU138" s="219">
        <v>112.45642856062234</v>
      </c>
      <c r="EV138" s="168">
        <v>6.8368122369583375</v>
      </c>
      <c r="EW138" s="21"/>
      <c r="EX138" s="21" t="s">
        <v>13</v>
      </c>
      <c r="EY138" s="219">
        <v>100.88328071926036</v>
      </c>
      <c r="EZ138" s="168">
        <v>-10.106232373125096</v>
      </c>
      <c r="FA138" s="219">
        <v>104.08406389313296</v>
      </c>
      <c r="FB138" s="168">
        <v>-3.1686074117285585</v>
      </c>
      <c r="FC138" s="219">
        <v>107.85522642305018</v>
      </c>
      <c r="FD138" s="168">
        <v>-4.6979584852700498</v>
      </c>
      <c r="FE138" s="21"/>
      <c r="FF138" s="21" t="s">
        <v>13</v>
      </c>
      <c r="FG138" s="219">
        <v>109.45436491019935</v>
      </c>
      <c r="FH138" s="168">
        <v>9.3756144677825404</v>
      </c>
      <c r="FI138" s="219">
        <v>107.62921337172405</v>
      </c>
      <c r="FJ138" s="168">
        <v>14.476024390521118</v>
      </c>
      <c r="FK138" s="219">
        <v>104.24829407583115</v>
      </c>
      <c r="FL138" s="168">
        <v>31.143126447732016</v>
      </c>
      <c r="FM138" s="21"/>
      <c r="FN138" s="21" t="s">
        <v>13</v>
      </c>
      <c r="FO138" s="219">
        <v>97.106303290892015</v>
      </c>
      <c r="FP138" s="168">
        <v>5.5606562499505401</v>
      </c>
      <c r="FQ138" s="219">
        <v>102.96142008650162</v>
      </c>
      <c r="FR138" s="168">
        <v>-1.7253003402708771</v>
      </c>
      <c r="FS138" s="219">
        <v>104.53060835619452</v>
      </c>
      <c r="FT138" s="168">
        <v>-2.8110452831187018</v>
      </c>
      <c r="FU138" s="21"/>
      <c r="FV138" s="21" t="s">
        <v>13</v>
      </c>
      <c r="FW138" s="219">
        <v>110.18118143499539</v>
      </c>
      <c r="FX138" s="168">
        <v>7.678727800902422</v>
      </c>
      <c r="FY138" s="219">
        <v>105.92885543966706</v>
      </c>
      <c r="FZ138" s="168">
        <v>3.419888934125197</v>
      </c>
      <c r="GA138" s="219">
        <v>110.29523281155389</v>
      </c>
      <c r="GB138" s="168">
        <v>-0.28637687452184935</v>
      </c>
      <c r="GC138" s="21"/>
      <c r="GD138" s="21" t="s">
        <v>13</v>
      </c>
      <c r="GE138" s="219">
        <v>104.5648864059122</v>
      </c>
      <c r="GF138" s="168">
        <v>1.9081411657218439</v>
      </c>
      <c r="GG138" s="219">
        <v>111.20824500257767</v>
      </c>
      <c r="GH138" s="168">
        <v>10.850198860259042</v>
      </c>
      <c r="GI138" s="219">
        <v>96.294551892694543</v>
      </c>
      <c r="GJ138" s="168">
        <v>14.358643167420254</v>
      </c>
      <c r="GK138" s="21"/>
      <c r="GL138" s="21" t="s">
        <v>13</v>
      </c>
      <c r="GM138" s="219">
        <v>103.54633569141039</v>
      </c>
      <c r="GN138" s="168">
        <v>4.1975705070796323</v>
      </c>
      <c r="GO138" s="219">
        <v>115.8253472671894</v>
      </c>
      <c r="GP138" s="168">
        <v>7.6523786779587795</v>
      </c>
      <c r="GQ138" s="219">
        <v>122.96295779417173</v>
      </c>
      <c r="GR138" s="168">
        <v>9.6786764968707502</v>
      </c>
      <c r="GS138" s="21"/>
      <c r="GT138" s="21" t="s">
        <v>13</v>
      </c>
      <c r="GU138" s="219">
        <v>104.51791047393873</v>
      </c>
      <c r="GV138" s="168">
        <v>-11.628454588243329</v>
      </c>
      <c r="GW138" s="219">
        <v>101.57063754206712</v>
      </c>
      <c r="GX138" s="168">
        <v>6.8467290211305425</v>
      </c>
      <c r="GY138" s="219">
        <v>103.1584058585839</v>
      </c>
      <c r="GZ138" s="168">
        <v>19.944661192470093</v>
      </c>
      <c r="HA138" s="21"/>
      <c r="HB138" s="21" t="s">
        <v>13</v>
      </c>
      <c r="HC138" s="219">
        <v>113.53863968282917</v>
      </c>
      <c r="HD138" s="168">
        <v>21.248854329651707</v>
      </c>
      <c r="HE138" s="219">
        <v>88.959508464357555</v>
      </c>
      <c r="HF138" s="168">
        <v>0.25301004604445154</v>
      </c>
      <c r="HG138" s="219">
        <v>95.578862805859885</v>
      </c>
      <c r="HH138" s="168">
        <v>0.89928194269836581</v>
      </c>
      <c r="HI138" s="21"/>
      <c r="HJ138" s="21" t="s">
        <v>13</v>
      </c>
      <c r="HK138" s="219">
        <v>89.896596582821999</v>
      </c>
      <c r="HL138" s="168">
        <v>10.374349678713756</v>
      </c>
      <c r="HM138" s="219">
        <v>113.73439941060096</v>
      </c>
      <c r="HN138" s="168">
        <v>-5.7116333311770831</v>
      </c>
      <c r="HO138" s="219">
        <v>91.924756909696697</v>
      </c>
      <c r="HP138" s="168">
        <v>1.0750842905172107</v>
      </c>
      <c r="HQ138" s="21"/>
      <c r="HR138" s="21" t="s">
        <v>13</v>
      </c>
      <c r="HS138" s="219">
        <v>122.41205551877567</v>
      </c>
      <c r="HT138" s="168">
        <v>28.078236710864303</v>
      </c>
      <c r="HU138" s="219">
        <v>94.20362348100781</v>
      </c>
      <c r="HV138" s="168">
        <v>-1.6602047299331844</v>
      </c>
      <c r="HW138" s="219">
        <v>108.37045058399359</v>
      </c>
      <c r="HX138" s="168">
        <v>44.453487135593463</v>
      </c>
      <c r="HY138" s="21"/>
      <c r="HZ138" s="21" t="s">
        <v>13</v>
      </c>
      <c r="IA138" s="219">
        <v>106.68520603130865</v>
      </c>
      <c r="IB138" s="168">
        <v>-1.9518550567428719</v>
      </c>
      <c r="IC138" s="219">
        <v>104.12874378894746</v>
      </c>
      <c r="ID138" s="168">
        <v>9.8789083819877987</v>
      </c>
      <c r="IE138" s="219">
        <v>101.81016563653577</v>
      </c>
      <c r="IF138" s="168">
        <v>16.282711968083447</v>
      </c>
      <c r="IG138" s="21"/>
      <c r="IH138" s="21" t="s">
        <v>13</v>
      </c>
      <c r="II138" s="219">
        <v>104.38872394652488</v>
      </c>
      <c r="IJ138" s="168">
        <v>5.2666477890858516</v>
      </c>
      <c r="IK138" s="219">
        <v>86.999256793945733</v>
      </c>
      <c r="IL138" s="168">
        <v>13.481238643882037</v>
      </c>
      <c r="IM138" s="219">
        <v>103.67446873358847</v>
      </c>
      <c r="IN138" s="168">
        <v>-1.3244353705399732</v>
      </c>
      <c r="IO138" s="219">
        <v>98.086373160716363</v>
      </c>
      <c r="IP138" s="168">
        <v>-13.445308401016248</v>
      </c>
      <c r="IQ138" s="21"/>
      <c r="IR138" s="21" t="s">
        <v>13</v>
      </c>
      <c r="IS138" s="219">
        <v>98.3822275141506</v>
      </c>
      <c r="IT138" s="168">
        <v>0.26009917163534624</v>
      </c>
      <c r="IU138" s="219">
        <v>100.4368310598252</v>
      </c>
      <c r="IV138" s="168">
        <v>1.4421224937381396</v>
      </c>
      <c r="IW138" s="219">
        <v>94.168747151496049</v>
      </c>
      <c r="IX138" s="168">
        <v>5.5407645295556733</v>
      </c>
      <c r="IY138" s="21"/>
      <c r="IZ138" s="21" t="s">
        <v>13</v>
      </c>
      <c r="JA138" s="219">
        <v>102.91810675554713</v>
      </c>
      <c r="JB138" s="168">
        <v>13.131630342904572</v>
      </c>
      <c r="JC138" s="219">
        <v>109.68608947522057</v>
      </c>
      <c r="JD138" s="168">
        <v>5.7623078538429979</v>
      </c>
      <c r="JE138" s="219">
        <v>84.565433251459879</v>
      </c>
      <c r="JF138" s="168">
        <v>4.7392626258188528</v>
      </c>
      <c r="JG138" s="21"/>
      <c r="JH138" s="21" t="s">
        <v>13</v>
      </c>
      <c r="JI138" s="219">
        <v>121.53761906803823</v>
      </c>
      <c r="JJ138" s="168">
        <v>44.756573449307098</v>
      </c>
      <c r="JK138" s="219">
        <v>99.987321522370706</v>
      </c>
      <c r="JL138" s="168">
        <v>0.27309985696304295</v>
      </c>
      <c r="JM138" s="219">
        <v>108.280572577927</v>
      </c>
      <c r="JN138" s="168">
        <v>-8.5715240999670641</v>
      </c>
      <c r="JO138" s="21"/>
      <c r="JP138" s="21" t="s">
        <v>13</v>
      </c>
      <c r="JQ138" s="219">
        <v>120.72721982086992</v>
      </c>
      <c r="JR138" s="168">
        <v>3.458895562528312</v>
      </c>
      <c r="JS138" s="219">
        <v>87.854688747288847</v>
      </c>
      <c r="JT138" s="168">
        <v>-15.349338779892236</v>
      </c>
      <c r="JU138" s="219">
        <v>93.383618446127358</v>
      </c>
      <c r="JV138" s="168">
        <v>-0.77922325814958526</v>
      </c>
      <c r="JW138" s="21"/>
      <c r="JX138" s="21" t="s">
        <v>13</v>
      </c>
      <c r="JY138" s="219">
        <v>94.461395705506533</v>
      </c>
      <c r="JZ138" s="168">
        <v>18.906114782491045</v>
      </c>
      <c r="KA138" s="219">
        <v>80.751724806373474</v>
      </c>
      <c r="KB138" s="168">
        <v>18.184209472644014</v>
      </c>
      <c r="KC138" s="219">
        <v>117.44903497604255</v>
      </c>
      <c r="KD138" s="168">
        <v>39.996942541829611</v>
      </c>
      <c r="KE138" s="21"/>
      <c r="KF138" s="21" t="s">
        <v>13</v>
      </c>
      <c r="KG138" s="219">
        <v>119.51732237597693</v>
      </c>
      <c r="KH138" s="168">
        <v>-29.605007406024868</v>
      </c>
      <c r="KI138" s="219">
        <v>122.33557907358413</v>
      </c>
      <c r="KJ138" s="168">
        <v>-5.8566026860510334</v>
      </c>
      <c r="KK138" s="219">
        <v>121.64206462767191</v>
      </c>
      <c r="KL138" s="168">
        <v>25.373170171990338</v>
      </c>
      <c r="KM138" s="21"/>
      <c r="KN138" s="21" t="s">
        <v>13</v>
      </c>
      <c r="KO138" s="219">
        <v>115.66049479573827</v>
      </c>
      <c r="KP138" s="168">
        <v>21.062294370552308</v>
      </c>
      <c r="KQ138" s="219">
        <v>112.89696867403418</v>
      </c>
      <c r="KR138" s="168">
        <v>-6.4965764122922707</v>
      </c>
      <c r="KS138" s="219">
        <v>101.91730261351438</v>
      </c>
      <c r="KT138" s="168">
        <v>3.9813320548021949</v>
      </c>
      <c r="KU138" s="21"/>
      <c r="KV138" s="21" t="s">
        <v>13</v>
      </c>
      <c r="KW138" s="219">
        <v>112.8791521406764</v>
      </c>
      <c r="KX138" s="168">
        <v>43.48436779036021</v>
      </c>
      <c r="KY138" s="219">
        <v>115.20840443549511</v>
      </c>
      <c r="KZ138" s="168">
        <v>4.7282485982665747</v>
      </c>
      <c r="LA138" s="219">
        <v>86.500526489442379</v>
      </c>
      <c r="LB138" s="168">
        <v>13.388292224680967</v>
      </c>
      <c r="LC138" s="21"/>
      <c r="LD138" s="21" t="s">
        <v>13</v>
      </c>
      <c r="LE138" s="219">
        <v>144.18576262641798</v>
      </c>
      <c r="LF138" s="168">
        <v>67.168022337357968</v>
      </c>
      <c r="LG138" s="219">
        <v>123.86553876428383</v>
      </c>
      <c r="LH138" s="168">
        <v>8.6406395392529305</v>
      </c>
      <c r="LI138" s="219">
        <v>111.0514682359875</v>
      </c>
      <c r="LJ138" s="168">
        <v>-0.48616571142937914</v>
      </c>
      <c r="LK138" s="21"/>
      <c r="LL138" s="21" t="s">
        <v>13</v>
      </c>
      <c r="LM138" s="219">
        <v>197.24582693996234</v>
      </c>
      <c r="LN138" s="168">
        <v>40.67083180473432</v>
      </c>
      <c r="LO138" s="219">
        <v>108.10038450313588</v>
      </c>
      <c r="LP138" s="168">
        <v>-6.3506471371331088</v>
      </c>
      <c r="LQ138" s="219">
        <v>83.100287109009528</v>
      </c>
      <c r="LR138" s="168">
        <v>-11.50506143613741</v>
      </c>
      <c r="LS138" s="21"/>
      <c r="LT138" s="21" t="s">
        <v>13</v>
      </c>
      <c r="LU138" s="219">
        <v>89.611149987060358</v>
      </c>
      <c r="LV138" s="168">
        <v>7.1275807087476863</v>
      </c>
      <c r="LW138" s="219">
        <v>212.89084956058085</v>
      </c>
      <c r="LX138" s="168">
        <v>52.133352551920382</v>
      </c>
      <c r="LY138" s="219">
        <v>75.441150958180117</v>
      </c>
      <c r="LZ138" s="168">
        <v>-17.480310036774384</v>
      </c>
      <c r="MA138" s="21"/>
      <c r="MB138" s="21" t="s">
        <v>13</v>
      </c>
      <c r="MC138" s="219">
        <v>136.78735194041161</v>
      </c>
      <c r="MD138" s="168">
        <v>0.94560531667352166</v>
      </c>
      <c r="ME138" s="219">
        <v>82.86223669698397</v>
      </c>
      <c r="MF138" s="168">
        <v>2.4103182432568389</v>
      </c>
      <c r="MG138" s="219">
        <v>95.586797341076263</v>
      </c>
      <c r="MH138" s="168">
        <v>5.0115873013746324</v>
      </c>
      <c r="MI138" s="21"/>
      <c r="MJ138" s="21" t="s">
        <v>13</v>
      </c>
      <c r="MK138" s="219">
        <v>82.413221116918223</v>
      </c>
      <c r="ML138" s="168">
        <v>0.97926963133558331</v>
      </c>
      <c r="MM138" s="219">
        <v>118.97135806445922</v>
      </c>
      <c r="MN138" s="168">
        <v>0.2316470859602191</v>
      </c>
      <c r="MO138" s="219">
        <v>119.30484456048221</v>
      </c>
      <c r="MP138" s="168">
        <v>6.4679980371437722</v>
      </c>
    </row>
    <row r="139" spans="1:354" s="343" customFormat="1" ht="15" hidden="1" customHeight="1">
      <c r="A139" s="342"/>
      <c r="B139" s="21" t="s">
        <v>14</v>
      </c>
      <c r="C139" s="219">
        <v>105.61364778079492</v>
      </c>
      <c r="D139" s="168">
        <v>-1.5802610545409266</v>
      </c>
      <c r="E139" s="438">
        <v>105.63336209587094</v>
      </c>
      <c r="F139" s="168">
        <v>0.84715606884361705</v>
      </c>
      <c r="G139" s="438">
        <v>105.59500667291961</v>
      </c>
      <c r="H139" s="168">
        <v>-3.7709652766992576</v>
      </c>
      <c r="I139" s="21"/>
      <c r="J139" s="21" t="s">
        <v>14</v>
      </c>
      <c r="K139" s="219">
        <v>94.621259645364972</v>
      </c>
      <c r="L139" s="168">
        <v>7.5094983017826706</v>
      </c>
      <c r="M139" s="219">
        <v>130.98387408900339</v>
      </c>
      <c r="N139" s="168">
        <v>18.120546567772905</v>
      </c>
      <c r="O139" s="219">
        <v>102.95592212434168</v>
      </c>
      <c r="P139" s="168">
        <v>14.608130780828517</v>
      </c>
      <c r="Q139" s="21"/>
      <c r="R139" s="21" t="s">
        <v>14</v>
      </c>
      <c r="S139" s="219">
        <v>103.71531542180183</v>
      </c>
      <c r="T139" s="168">
        <v>-3.1304553020054442</v>
      </c>
      <c r="U139" s="219">
        <v>112.70606272627721</v>
      </c>
      <c r="V139" s="168">
        <v>4.9062807523406775</v>
      </c>
      <c r="W139" s="219">
        <v>111.87554335611897</v>
      </c>
      <c r="X139" s="168">
        <v>-7.7900686935974903</v>
      </c>
      <c r="Y139" s="21"/>
      <c r="Z139" s="21" t="s">
        <v>14</v>
      </c>
      <c r="AA139" s="219">
        <v>95.335810297111905</v>
      </c>
      <c r="AB139" s="168">
        <v>-12.756064701796475</v>
      </c>
      <c r="AC139" s="219">
        <v>144.39091388080388</v>
      </c>
      <c r="AD139" s="168">
        <v>21.389946767330173</v>
      </c>
      <c r="AE139" s="219">
        <v>106.47192474574646</v>
      </c>
      <c r="AF139" s="168">
        <v>-0.91118300830473231</v>
      </c>
      <c r="AG139" s="21"/>
      <c r="AH139" s="21" t="s">
        <v>14</v>
      </c>
      <c r="AI139" s="219">
        <v>129.04901199924541</v>
      </c>
      <c r="AJ139" s="168">
        <v>3.4402975378098404</v>
      </c>
      <c r="AK139" s="219">
        <v>111.14226903292656</v>
      </c>
      <c r="AL139" s="168">
        <v>-11.62562197711047</v>
      </c>
      <c r="AM139" s="219">
        <v>105.65119058926609</v>
      </c>
      <c r="AN139" s="168">
        <v>9.0300312579499717</v>
      </c>
      <c r="AO139" s="21"/>
      <c r="AP139" s="21" t="s">
        <v>14</v>
      </c>
      <c r="AQ139" s="219">
        <v>123.30155128825253</v>
      </c>
      <c r="AR139" s="168">
        <v>15.417389417165921</v>
      </c>
      <c r="AS139" s="219">
        <v>102.57147099837563</v>
      </c>
      <c r="AT139" s="168">
        <v>-4.0939962614533556</v>
      </c>
      <c r="AU139" s="219">
        <v>110.46495396239719</v>
      </c>
      <c r="AV139" s="168">
        <v>13.295064678055013</v>
      </c>
      <c r="AW139" s="21"/>
      <c r="AX139" s="21" t="s">
        <v>14</v>
      </c>
      <c r="AY139" s="219">
        <v>125.29282671414856</v>
      </c>
      <c r="AZ139" s="168">
        <v>5.052383906821305</v>
      </c>
      <c r="BA139" s="219">
        <v>121.55788443640608</v>
      </c>
      <c r="BB139" s="168">
        <v>6.7748995883930547</v>
      </c>
      <c r="BC139" s="219">
        <v>107.79807828165814</v>
      </c>
      <c r="BD139" s="168">
        <v>-9.2035558798415309</v>
      </c>
      <c r="BE139" s="21"/>
      <c r="BF139" s="21" t="s">
        <v>14</v>
      </c>
      <c r="BG139" s="219">
        <v>109.25378952837939</v>
      </c>
      <c r="BH139" s="168">
        <v>12.881810931725028</v>
      </c>
      <c r="BI139" s="219">
        <v>104.17260901904184</v>
      </c>
      <c r="BJ139" s="168">
        <v>-8.6541721304064794</v>
      </c>
      <c r="BK139" s="219">
        <v>116.77134298628702</v>
      </c>
      <c r="BL139" s="168">
        <v>-1.4263403261098375</v>
      </c>
      <c r="BM139" s="21"/>
      <c r="BN139" s="21" t="s">
        <v>14</v>
      </c>
      <c r="BO139" s="219">
        <v>106.18901398982237</v>
      </c>
      <c r="BP139" s="168">
        <v>-13.489523988511024</v>
      </c>
      <c r="BQ139" s="433">
        <v>125.03057260587732</v>
      </c>
      <c r="BR139" s="168">
        <v>1.6542343140909281</v>
      </c>
      <c r="BS139" s="219">
        <v>107.94227239532357</v>
      </c>
      <c r="BT139" s="168">
        <v>2.9678934621663018</v>
      </c>
      <c r="BU139" s="21"/>
      <c r="BV139" s="21" t="s">
        <v>14</v>
      </c>
      <c r="BW139" s="219">
        <v>124.29580120390997</v>
      </c>
      <c r="BX139" s="168">
        <v>1.4278729651803843</v>
      </c>
      <c r="BY139" s="219">
        <v>110.30560573234622</v>
      </c>
      <c r="BZ139" s="168">
        <v>-1.1988053703322947</v>
      </c>
      <c r="CA139" s="219">
        <v>115.20682703268606</v>
      </c>
      <c r="CB139" s="168">
        <v>-9.9489373254495916</v>
      </c>
      <c r="CC139" s="21"/>
      <c r="CD139" s="21" t="s">
        <v>14</v>
      </c>
      <c r="CE139" s="219">
        <v>106.42403129638241</v>
      </c>
      <c r="CF139" s="168">
        <v>-1.0009011196442685</v>
      </c>
      <c r="CG139" s="219">
        <v>114.26733227366294</v>
      </c>
      <c r="CH139" s="168">
        <v>5.1159386544100016</v>
      </c>
      <c r="CI139" s="219">
        <v>121.41916017644796</v>
      </c>
      <c r="CJ139" s="168">
        <v>3.236173022070659</v>
      </c>
      <c r="CK139" s="21"/>
      <c r="CL139" s="21" t="s">
        <v>14</v>
      </c>
      <c r="CM139" s="219">
        <v>151.53215930887245</v>
      </c>
      <c r="CN139" s="168">
        <v>9.2761607200401102</v>
      </c>
      <c r="CO139" s="219">
        <v>103.86371307599798</v>
      </c>
      <c r="CP139" s="168">
        <v>14.427676136962347</v>
      </c>
      <c r="CQ139" s="219">
        <v>112.25171193334847</v>
      </c>
      <c r="CR139" s="168">
        <v>8.7120476614903453</v>
      </c>
      <c r="CS139" s="21"/>
      <c r="CT139" s="21" t="s">
        <v>14</v>
      </c>
      <c r="CU139" s="219">
        <v>145.77553896862827</v>
      </c>
      <c r="CV139" s="168">
        <v>8.5164245867631365</v>
      </c>
      <c r="CW139" s="219">
        <v>91.803625144201519</v>
      </c>
      <c r="CX139" s="168">
        <v>-1.7302235664723611</v>
      </c>
      <c r="CY139" s="219">
        <v>116.47261451495375</v>
      </c>
      <c r="CZ139" s="168">
        <v>0.83423327615489029</v>
      </c>
      <c r="DA139" s="21"/>
      <c r="DB139" s="21" t="s">
        <v>14</v>
      </c>
      <c r="DC139" s="219">
        <v>85.499387126780974</v>
      </c>
      <c r="DD139" s="168">
        <v>3.7085309997100637</v>
      </c>
      <c r="DE139" s="219">
        <v>193.9544093773608</v>
      </c>
      <c r="DF139" s="168">
        <v>5.0918737178003539</v>
      </c>
      <c r="DG139" s="219">
        <v>120.77450322026863</v>
      </c>
      <c r="DH139" s="168">
        <v>1.8618192416681012</v>
      </c>
      <c r="DI139" s="21"/>
      <c r="DJ139" s="21" t="s">
        <v>14</v>
      </c>
      <c r="DK139" s="219">
        <v>115.34494946812896</v>
      </c>
      <c r="DL139" s="168">
        <v>7.0049812309859192</v>
      </c>
      <c r="DM139" s="219">
        <v>92.809916895265758</v>
      </c>
      <c r="DN139" s="168">
        <v>7.9134887857143354</v>
      </c>
      <c r="DO139" s="219">
        <v>118.11631560531433</v>
      </c>
      <c r="DP139" s="168">
        <v>3.6617247115375449</v>
      </c>
      <c r="DQ139" s="21"/>
      <c r="DR139" s="21" t="s">
        <v>14</v>
      </c>
      <c r="DS139" s="219">
        <v>109.5556075811276</v>
      </c>
      <c r="DT139" s="168">
        <v>1.2912541546497209</v>
      </c>
      <c r="DU139" s="219">
        <v>100.58728413276229</v>
      </c>
      <c r="DV139" s="168">
        <v>7.5707791127628639</v>
      </c>
      <c r="DW139" s="219">
        <v>120.71995423490904</v>
      </c>
      <c r="DX139" s="168">
        <v>10.226400871903806</v>
      </c>
      <c r="DY139" s="21"/>
      <c r="DZ139" s="21" t="s">
        <v>14</v>
      </c>
      <c r="EA139" s="219">
        <v>111.83538323657449</v>
      </c>
      <c r="EB139" s="168">
        <v>-1.1522258137560897</v>
      </c>
      <c r="EC139" s="219">
        <v>107.97446618412032</v>
      </c>
      <c r="ED139" s="168">
        <v>3.9155257483882764</v>
      </c>
      <c r="EE139" s="219">
        <v>118.4501274897877</v>
      </c>
      <c r="EF139" s="168">
        <v>4.8593120544149855</v>
      </c>
      <c r="EG139" s="21"/>
      <c r="EH139" s="21" t="s">
        <v>14</v>
      </c>
      <c r="EI139" s="219">
        <v>120.66679718153144</v>
      </c>
      <c r="EJ139" s="168">
        <v>15.967782629388608</v>
      </c>
      <c r="EK139" s="219">
        <v>114.50348711260006</v>
      </c>
      <c r="EL139" s="168">
        <v>10.964819033617985</v>
      </c>
      <c r="EM139" s="219">
        <v>114.76470096666162</v>
      </c>
      <c r="EN139" s="168">
        <v>-0.44354335103436426</v>
      </c>
      <c r="EO139" s="21"/>
      <c r="EP139" s="21" t="s">
        <v>14</v>
      </c>
      <c r="EQ139" s="219">
        <v>112.25175345635229</v>
      </c>
      <c r="ER139" s="168">
        <v>-0.84030153233369731</v>
      </c>
      <c r="ES139" s="219">
        <v>118.50965468013877</v>
      </c>
      <c r="ET139" s="168">
        <v>4.0416261479981443</v>
      </c>
      <c r="EU139" s="219">
        <v>114.07055123733355</v>
      </c>
      <c r="EV139" s="168">
        <v>-1.0800311861896432</v>
      </c>
      <c r="EW139" s="21"/>
      <c r="EX139" s="21" t="s">
        <v>14</v>
      </c>
      <c r="EY139" s="219">
        <v>106.84624687812003</v>
      </c>
      <c r="EZ139" s="168">
        <v>8.5891019646526985</v>
      </c>
      <c r="FA139" s="219">
        <v>108.08750744160444</v>
      </c>
      <c r="FB139" s="168">
        <v>12.032159787730421</v>
      </c>
      <c r="FC139" s="219">
        <v>112.79305301283809</v>
      </c>
      <c r="FD139" s="168">
        <v>13.333654545017822</v>
      </c>
      <c r="FE139" s="21"/>
      <c r="FF139" s="21" t="s">
        <v>14</v>
      </c>
      <c r="FG139" s="219">
        <v>116.21868458979336</v>
      </c>
      <c r="FH139" s="168">
        <v>-4.2845269024358572</v>
      </c>
      <c r="FI139" s="219">
        <v>109.4445990373428</v>
      </c>
      <c r="FJ139" s="168">
        <v>5.0927099195732666</v>
      </c>
      <c r="FK139" s="219">
        <v>101.4239103435844</v>
      </c>
      <c r="FL139" s="168">
        <v>6.3244020332991369</v>
      </c>
      <c r="FM139" s="21"/>
      <c r="FN139" s="21" t="s">
        <v>14</v>
      </c>
      <c r="FO139" s="219">
        <v>102.97393013272359</v>
      </c>
      <c r="FP139" s="168">
        <v>6.4176037914137396</v>
      </c>
      <c r="FQ139" s="219">
        <v>117.66494762142716</v>
      </c>
      <c r="FR139" s="168">
        <v>-2.1326405264726844</v>
      </c>
      <c r="FS139" s="219">
        <v>121.6925652012356</v>
      </c>
      <c r="FT139" s="168">
        <v>9.9757489121365666</v>
      </c>
      <c r="FU139" s="21"/>
      <c r="FV139" s="21" t="s">
        <v>14</v>
      </c>
      <c r="FW139" s="219">
        <v>112.31485461928409</v>
      </c>
      <c r="FX139" s="168">
        <v>5.9104497244467922</v>
      </c>
      <c r="FY139" s="219">
        <v>90.884075623073116</v>
      </c>
      <c r="FZ139" s="168">
        <v>12.519283443610547</v>
      </c>
      <c r="GA139" s="219">
        <v>89.661343970842211</v>
      </c>
      <c r="GB139" s="168">
        <v>-1.4309730650459898</v>
      </c>
      <c r="GC139" s="21"/>
      <c r="GD139" s="21" t="s">
        <v>14</v>
      </c>
      <c r="GE139" s="219">
        <v>114.0630745224807</v>
      </c>
      <c r="GF139" s="168">
        <v>4.7266901000603241</v>
      </c>
      <c r="GG139" s="219">
        <v>111.82701739047729</v>
      </c>
      <c r="GH139" s="168">
        <v>13.806105566274823</v>
      </c>
      <c r="GI139" s="219">
        <v>103.58376179245651</v>
      </c>
      <c r="GJ139" s="168">
        <v>5.6265798466915271</v>
      </c>
      <c r="GK139" s="21"/>
      <c r="GL139" s="21" t="s">
        <v>14</v>
      </c>
      <c r="GM139" s="219">
        <v>101.91136754880864</v>
      </c>
      <c r="GN139" s="168">
        <v>2.3350345920195963</v>
      </c>
      <c r="GO139" s="219">
        <v>111.69931772182709</v>
      </c>
      <c r="GP139" s="168">
        <v>-0.75847136742059718</v>
      </c>
      <c r="GQ139" s="219">
        <v>131.48720602588094</v>
      </c>
      <c r="GR139" s="168">
        <v>8.1531614442779556</v>
      </c>
      <c r="GS139" s="21"/>
      <c r="GT139" s="21" t="s">
        <v>14</v>
      </c>
      <c r="GU139" s="219">
        <v>130.19541260491752</v>
      </c>
      <c r="GV139" s="168">
        <v>0.62091366152274929</v>
      </c>
      <c r="GW139" s="219">
        <v>107.56015780723443</v>
      </c>
      <c r="GX139" s="168">
        <v>2.4704505294372865</v>
      </c>
      <c r="GY139" s="219">
        <v>116.50534696412684</v>
      </c>
      <c r="GZ139" s="168">
        <v>5.5598464823699061</v>
      </c>
      <c r="HA139" s="21"/>
      <c r="HB139" s="21" t="s">
        <v>14</v>
      </c>
      <c r="HC139" s="219">
        <v>116.50922608051656</v>
      </c>
      <c r="HD139" s="168">
        <v>9.5474835038470616</v>
      </c>
      <c r="HE139" s="219">
        <v>107.5370772778908</v>
      </c>
      <c r="HF139" s="168">
        <v>8.7870403717623446</v>
      </c>
      <c r="HG139" s="219">
        <v>113.06581215549021</v>
      </c>
      <c r="HH139" s="168">
        <v>19.911563304546775</v>
      </c>
      <c r="HI139" s="21"/>
      <c r="HJ139" s="21" t="s">
        <v>14</v>
      </c>
      <c r="HK139" s="219">
        <v>89.193605449024403</v>
      </c>
      <c r="HL139" s="168">
        <v>-21.749012625434787</v>
      </c>
      <c r="HM139" s="219">
        <v>141.44969128288835</v>
      </c>
      <c r="HN139" s="168">
        <v>20.782583431862363</v>
      </c>
      <c r="HO139" s="219">
        <v>91.890022799012854</v>
      </c>
      <c r="HP139" s="168">
        <v>-8.705219171985803</v>
      </c>
      <c r="HQ139" s="21"/>
      <c r="HR139" s="21" t="s">
        <v>14</v>
      </c>
      <c r="HS139" s="219">
        <v>107.24548021780257</v>
      </c>
      <c r="HT139" s="168">
        <v>10.599977536484147</v>
      </c>
      <c r="HU139" s="219">
        <v>116.83279674898783</v>
      </c>
      <c r="HV139" s="168">
        <v>-3.232841282643264</v>
      </c>
      <c r="HW139" s="219">
        <v>111.7743107512224</v>
      </c>
      <c r="HX139" s="168">
        <v>9.565470858710782</v>
      </c>
      <c r="HY139" s="21"/>
      <c r="HZ139" s="21" t="s">
        <v>14</v>
      </c>
      <c r="IA139" s="219">
        <v>126.84208178775249</v>
      </c>
      <c r="IB139" s="168">
        <v>0.65953114232289067</v>
      </c>
      <c r="IC139" s="219">
        <v>101.17097780223931</v>
      </c>
      <c r="ID139" s="168">
        <v>13.344300364060217</v>
      </c>
      <c r="IE139" s="219">
        <v>101.35181508500276</v>
      </c>
      <c r="IF139" s="168">
        <v>10.424273386431992</v>
      </c>
      <c r="IG139" s="21"/>
      <c r="IH139" s="21" t="s">
        <v>14</v>
      </c>
      <c r="II139" s="219">
        <v>129.38899096939491</v>
      </c>
      <c r="IJ139" s="168">
        <v>6.065243847360378</v>
      </c>
      <c r="IK139" s="219">
        <v>98.056630936390974</v>
      </c>
      <c r="IL139" s="168">
        <v>28.986241875785595</v>
      </c>
      <c r="IM139" s="219">
        <v>116.31630387542299</v>
      </c>
      <c r="IN139" s="168">
        <v>15.888674665905796</v>
      </c>
      <c r="IO139" s="219">
        <v>137.6276860583836</v>
      </c>
      <c r="IP139" s="168">
        <v>16.348676595781185</v>
      </c>
      <c r="IQ139" s="21"/>
      <c r="IR139" s="21" t="s">
        <v>14</v>
      </c>
      <c r="IS139" s="219">
        <v>100.16753486502554</v>
      </c>
      <c r="IT139" s="168">
        <v>-11.844529539871559</v>
      </c>
      <c r="IU139" s="219">
        <v>101.06805718361448</v>
      </c>
      <c r="IV139" s="168">
        <v>-3.6143573369561892</v>
      </c>
      <c r="IW139" s="219">
        <v>106.67336857425043</v>
      </c>
      <c r="IX139" s="168">
        <v>0.57547738066094212</v>
      </c>
      <c r="IY139" s="21"/>
      <c r="IZ139" s="21" t="s">
        <v>14</v>
      </c>
      <c r="JA139" s="219">
        <v>115.48681596439842</v>
      </c>
      <c r="JB139" s="168">
        <v>-2.9547020122195136</v>
      </c>
      <c r="JC139" s="219">
        <v>133.87395658923043</v>
      </c>
      <c r="JD139" s="168">
        <v>19.730225098361046</v>
      </c>
      <c r="JE139" s="219">
        <v>133.07206921794418</v>
      </c>
      <c r="JF139" s="168">
        <v>2.430892142451313</v>
      </c>
      <c r="JG139" s="21"/>
      <c r="JH139" s="21" t="s">
        <v>14</v>
      </c>
      <c r="JI139" s="219">
        <v>129.83468944659677</v>
      </c>
      <c r="JJ139" s="168">
        <v>2.9339348998658465</v>
      </c>
      <c r="JK139" s="219">
        <v>121.79543921426726</v>
      </c>
      <c r="JL139" s="168">
        <v>0.5062131457372061</v>
      </c>
      <c r="JM139" s="219">
        <v>109.8017592996585</v>
      </c>
      <c r="JN139" s="168">
        <v>-37.018968974791647</v>
      </c>
      <c r="JO139" s="21"/>
      <c r="JP139" s="21" t="s">
        <v>14</v>
      </c>
      <c r="JQ139" s="219">
        <v>128.23289931763378</v>
      </c>
      <c r="JR139" s="168">
        <v>16.557349607455009</v>
      </c>
      <c r="JS139" s="219">
        <v>102.17579024601152</v>
      </c>
      <c r="JT139" s="168">
        <v>-10.675347508010944</v>
      </c>
      <c r="JU139" s="219">
        <v>95.784872284252543</v>
      </c>
      <c r="JV139" s="168">
        <v>4.9329246557399529</v>
      </c>
      <c r="JW139" s="21"/>
      <c r="JX139" s="21" t="s">
        <v>14</v>
      </c>
      <c r="JY139" s="219">
        <v>99.677967773600955</v>
      </c>
      <c r="JZ139" s="168">
        <v>-10.255815958007233</v>
      </c>
      <c r="KA139" s="219">
        <v>83.214594044182135</v>
      </c>
      <c r="KB139" s="168">
        <v>22.421211116282876</v>
      </c>
      <c r="KC139" s="219">
        <v>121.75852840259752</v>
      </c>
      <c r="KD139" s="168">
        <v>-4.5113532145481372</v>
      </c>
      <c r="KE139" s="21"/>
      <c r="KF139" s="21" t="s">
        <v>14</v>
      </c>
      <c r="KG139" s="219">
        <v>110.6856680715825</v>
      </c>
      <c r="KH139" s="168">
        <v>5.4008685237992182</v>
      </c>
      <c r="KI139" s="219">
        <v>123.9476491284001</v>
      </c>
      <c r="KJ139" s="168">
        <v>-20.17437086396211</v>
      </c>
      <c r="KK139" s="219">
        <v>130.63295676622056</v>
      </c>
      <c r="KL139" s="168">
        <v>39.057031749612065</v>
      </c>
      <c r="KM139" s="21"/>
      <c r="KN139" s="21" t="s">
        <v>14</v>
      </c>
      <c r="KO139" s="219">
        <v>127.21800154636927</v>
      </c>
      <c r="KP139" s="168">
        <v>39.354373975933299</v>
      </c>
      <c r="KQ139" s="219">
        <v>126.69638558379185</v>
      </c>
      <c r="KR139" s="168">
        <v>0.75900302507663753</v>
      </c>
      <c r="KS139" s="219">
        <v>102.29527866311828</v>
      </c>
      <c r="KT139" s="168">
        <v>-7.8204996998231309</v>
      </c>
      <c r="KU139" s="21"/>
      <c r="KV139" s="21" t="s">
        <v>14</v>
      </c>
      <c r="KW139" s="219">
        <v>115.11109268470416</v>
      </c>
      <c r="KX139" s="168">
        <v>-1.0580076973886037</v>
      </c>
      <c r="KY139" s="219">
        <v>118.59729007755921</v>
      </c>
      <c r="KZ139" s="168">
        <v>-2.7388814899831857</v>
      </c>
      <c r="LA139" s="219">
        <v>113.2507907990428</v>
      </c>
      <c r="LB139" s="168">
        <v>14.900765795871521</v>
      </c>
      <c r="LC139" s="21"/>
      <c r="LD139" s="21" t="s">
        <v>14</v>
      </c>
      <c r="LE139" s="219">
        <v>111.03468957247742</v>
      </c>
      <c r="LF139" s="168">
        <v>15.114341847554755</v>
      </c>
      <c r="LG139" s="219">
        <v>152.27714388753216</v>
      </c>
      <c r="LH139" s="168">
        <v>12.615197485214495</v>
      </c>
      <c r="LI139" s="219">
        <v>137.80492533331508</v>
      </c>
      <c r="LJ139" s="168">
        <v>10.926359228626595</v>
      </c>
      <c r="LK139" s="21"/>
      <c r="LL139" s="21" t="s">
        <v>14</v>
      </c>
      <c r="LM139" s="219">
        <v>200.11848713311645</v>
      </c>
      <c r="LN139" s="168">
        <v>50.314713206429985</v>
      </c>
      <c r="LO139" s="219">
        <v>122.5602474185615</v>
      </c>
      <c r="LP139" s="168">
        <v>-5.7083801980600839</v>
      </c>
      <c r="LQ139" s="219">
        <v>137.43317933511949</v>
      </c>
      <c r="LR139" s="168">
        <v>6.0801347178976499</v>
      </c>
      <c r="LS139" s="21"/>
      <c r="LT139" s="21" t="s">
        <v>14</v>
      </c>
      <c r="LU139" s="219">
        <v>111.4388787968886</v>
      </c>
      <c r="LV139" s="168">
        <v>1.0976048017206068</v>
      </c>
      <c r="LW139" s="219">
        <v>96.038306592269535</v>
      </c>
      <c r="LX139" s="168">
        <v>-1.0026630049483742</v>
      </c>
      <c r="LY139" s="219">
        <v>95.374933597409566</v>
      </c>
      <c r="LZ139" s="168">
        <v>8.6398605734247127</v>
      </c>
      <c r="MA139" s="21"/>
      <c r="MB139" s="21" t="s">
        <v>14</v>
      </c>
      <c r="MC139" s="219">
        <v>142.63860239425915</v>
      </c>
      <c r="MD139" s="168">
        <v>6.6919504489865886</v>
      </c>
      <c r="ME139" s="219">
        <v>111.87709505019286</v>
      </c>
      <c r="MF139" s="168">
        <v>-11.446904716522326</v>
      </c>
      <c r="MG139" s="219">
        <v>143.27583566364518</v>
      </c>
      <c r="MH139" s="168">
        <v>23.916379668098187</v>
      </c>
      <c r="MI139" s="21"/>
      <c r="MJ139" s="21" t="s">
        <v>14</v>
      </c>
      <c r="MK139" s="219">
        <v>89.444865963537765</v>
      </c>
      <c r="ML139" s="168">
        <v>15.765254146223057</v>
      </c>
      <c r="MM139" s="219">
        <v>127.6814601735511</v>
      </c>
      <c r="MN139" s="168">
        <v>10.148046620754968</v>
      </c>
      <c r="MO139" s="219">
        <v>142.48025267810669</v>
      </c>
      <c r="MP139" s="168">
        <v>1.9332460602574884</v>
      </c>
    </row>
    <row r="140" spans="1:354" s="343" customFormat="1" ht="15" hidden="1" customHeight="1">
      <c r="A140" s="342"/>
      <c r="B140" s="21" t="s">
        <v>15</v>
      </c>
      <c r="C140" s="219">
        <v>100.09603508499997</v>
      </c>
      <c r="D140" s="168">
        <v>3.3362543758662042</v>
      </c>
      <c r="E140" s="438">
        <v>98.524124772890673</v>
      </c>
      <c r="F140" s="168">
        <v>3.3668622702519855</v>
      </c>
      <c r="G140" s="438">
        <v>101.5823737980279</v>
      </c>
      <c r="H140" s="168">
        <v>3.3086615322315112</v>
      </c>
      <c r="I140" s="21"/>
      <c r="J140" s="21" t="s">
        <v>15</v>
      </c>
      <c r="K140" s="219">
        <v>93.681874513993236</v>
      </c>
      <c r="L140" s="168">
        <v>0.66392430369772626</v>
      </c>
      <c r="M140" s="219">
        <v>132.41215565198576</v>
      </c>
      <c r="N140" s="168">
        <v>3.1480284892894304</v>
      </c>
      <c r="O140" s="219">
        <v>99.480196323417005</v>
      </c>
      <c r="P140" s="168">
        <v>10.97374733489174</v>
      </c>
      <c r="Q140" s="21"/>
      <c r="R140" s="21" t="s">
        <v>15</v>
      </c>
      <c r="S140" s="219">
        <v>107.09296390092821</v>
      </c>
      <c r="T140" s="168">
        <v>-2.8229792921053587</v>
      </c>
      <c r="U140" s="219">
        <v>121.25313826710132</v>
      </c>
      <c r="V140" s="168">
        <v>12.075292559411153</v>
      </c>
      <c r="W140" s="219">
        <v>110.43394590425575</v>
      </c>
      <c r="X140" s="168">
        <v>-4.2568786375921093</v>
      </c>
      <c r="Y140" s="21"/>
      <c r="Z140" s="21" t="s">
        <v>15</v>
      </c>
      <c r="AA140" s="219">
        <v>99.713002139084153</v>
      </c>
      <c r="AB140" s="168">
        <v>-8.8438277500213331</v>
      </c>
      <c r="AC140" s="219">
        <v>145.69815360540102</v>
      </c>
      <c r="AD140" s="168">
        <v>18.120549024622434</v>
      </c>
      <c r="AE140" s="219">
        <v>114.06569308014954</v>
      </c>
      <c r="AF140" s="168">
        <v>1.9021675975537278E-2</v>
      </c>
      <c r="AG140" s="21"/>
      <c r="AH140" s="21" t="s">
        <v>15</v>
      </c>
      <c r="AI140" s="219">
        <v>136.00591101064833</v>
      </c>
      <c r="AJ140" s="168">
        <v>4.8958884223482926</v>
      </c>
      <c r="AK140" s="219">
        <v>124.79319375996434</v>
      </c>
      <c r="AL140" s="168">
        <v>-5.672652829245834</v>
      </c>
      <c r="AM140" s="219">
        <v>108.03472192099814</v>
      </c>
      <c r="AN140" s="168">
        <v>20.753710218290692</v>
      </c>
      <c r="AO140" s="21"/>
      <c r="AP140" s="21" t="s">
        <v>15</v>
      </c>
      <c r="AQ140" s="219">
        <v>128.39211766148622</v>
      </c>
      <c r="AR140" s="168">
        <v>17.212399040959497</v>
      </c>
      <c r="AS140" s="219">
        <v>118.64606242526081</v>
      </c>
      <c r="AT140" s="168">
        <v>4.3840673088523232</v>
      </c>
      <c r="AU140" s="219">
        <v>125.45625163444285</v>
      </c>
      <c r="AV140" s="168">
        <v>21.481380852934805</v>
      </c>
      <c r="AW140" s="21"/>
      <c r="AX140" s="21" t="s">
        <v>15</v>
      </c>
      <c r="AY140" s="219">
        <v>134.41586115569316</v>
      </c>
      <c r="AZ140" s="168">
        <v>22.598583675237066</v>
      </c>
      <c r="BA140" s="219">
        <v>112.41992733346545</v>
      </c>
      <c r="BB140" s="168">
        <v>3.9289334690445088</v>
      </c>
      <c r="BC140" s="219">
        <v>112.25833766719531</v>
      </c>
      <c r="BD140" s="168">
        <v>18.563547102084144</v>
      </c>
      <c r="BE140" s="21"/>
      <c r="BF140" s="21" t="s">
        <v>15</v>
      </c>
      <c r="BG140" s="219">
        <v>107.50974396084347</v>
      </c>
      <c r="BH140" s="168">
        <v>16.783523567324735</v>
      </c>
      <c r="BI140" s="219">
        <v>101.99446051961625</v>
      </c>
      <c r="BJ140" s="168">
        <v>-2.6593938599400246</v>
      </c>
      <c r="BK140" s="219">
        <v>117.3901639456616</v>
      </c>
      <c r="BL140" s="168">
        <v>-7.0633321096478596</v>
      </c>
      <c r="BM140" s="21"/>
      <c r="BN140" s="21" t="s">
        <v>15</v>
      </c>
      <c r="BO140" s="219">
        <v>116.6331521777322</v>
      </c>
      <c r="BP140" s="168">
        <v>-8.6455403515816442</v>
      </c>
      <c r="BQ140" s="433">
        <v>135.08669123118989</v>
      </c>
      <c r="BR140" s="168">
        <v>15.30352485934084</v>
      </c>
      <c r="BS140" s="219">
        <v>111.10586270027412</v>
      </c>
      <c r="BT140" s="168">
        <v>2.7758778042404231</v>
      </c>
      <c r="BU140" s="21"/>
      <c r="BV140" s="21" t="s">
        <v>15</v>
      </c>
      <c r="BW140" s="219">
        <v>128.67416856872839</v>
      </c>
      <c r="BX140" s="168">
        <v>10.217196793661799</v>
      </c>
      <c r="BY140" s="219">
        <v>106.8505747449742</v>
      </c>
      <c r="BZ140" s="168">
        <v>1.5217006764664802</v>
      </c>
      <c r="CA140" s="219">
        <v>116.47039153880992</v>
      </c>
      <c r="CB140" s="168">
        <v>-7.8104833551188619</v>
      </c>
      <c r="CC140" s="21"/>
      <c r="CD140" s="21" t="s">
        <v>15</v>
      </c>
      <c r="CE140" s="219">
        <v>104.59474232545242</v>
      </c>
      <c r="CF140" s="168">
        <v>3.8233349467977149</v>
      </c>
      <c r="CG140" s="219">
        <v>118.21427676043056</v>
      </c>
      <c r="CH140" s="168">
        <v>1.0551177640883509</v>
      </c>
      <c r="CI140" s="219">
        <v>113.17319897006077</v>
      </c>
      <c r="CJ140" s="168">
        <v>-2.1949141668950176</v>
      </c>
      <c r="CK140" s="21"/>
      <c r="CL140" s="21" t="s">
        <v>15</v>
      </c>
      <c r="CM140" s="219">
        <v>144.53870001465665</v>
      </c>
      <c r="CN140" s="168">
        <v>12.970283885650488</v>
      </c>
      <c r="CO140" s="219">
        <v>101.43191853086233</v>
      </c>
      <c r="CP140" s="168">
        <v>2.0390508836198649</v>
      </c>
      <c r="CQ140" s="219">
        <v>125.04678700164678</v>
      </c>
      <c r="CR140" s="168">
        <v>3.8284126022507934</v>
      </c>
      <c r="CS140" s="21"/>
      <c r="CT140" s="21" t="s">
        <v>15</v>
      </c>
      <c r="CU140" s="219">
        <v>133.33098280692124</v>
      </c>
      <c r="CV140" s="168">
        <v>6.1932880466100357</v>
      </c>
      <c r="CW140" s="219">
        <v>94.017442105286889</v>
      </c>
      <c r="CX140" s="168">
        <v>3.0723478652490144</v>
      </c>
      <c r="CY140" s="219">
        <v>128.60184662361874</v>
      </c>
      <c r="CZ140" s="168">
        <v>2.9745663068363655</v>
      </c>
      <c r="DA140" s="21"/>
      <c r="DB140" s="21" t="s">
        <v>15</v>
      </c>
      <c r="DC140" s="219">
        <v>89.365948148158921</v>
      </c>
      <c r="DD140" s="168">
        <v>-2.3141478218260119</v>
      </c>
      <c r="DE140" s="219">
        <v>197.65213280992785</v>
      </c>
      <c r="DF140" s="168">
        <v>5.9558345090799065</v>
      </c>
      <c r="DG140" s="219">
        <v>112.83944461975354</v>
      </c>
      <c r="DH140" s="168">
        <v>1.3494567122821053</v>
      </c>
      <c r="DI140" s="21"/>
      <c r="DJ140" s="21" t="s">
        <v>15</v>
      </c>
      <c r="DK140" s="219">
        <v>122.77978946519671</v>
      </c>
      <c r="DL140" s="168">
        <v>7.4207680494817936</v>
      </c>
      <c r="DM140" s="219">
        <v>93.609064538580483</v>
      </c>
      <c r="DN140" s="168">
        <v>-2.0569557535124403</v>
      </c>
      <c r="DO140" s="219">
        <v>125.26339140290573</v>
      </c>
      <c r="DP140" s="168">
        <v>6.9015396523113282E-2</v>
      </c>
      <c r="DQ140" s="21"/>
      <c r="DR140" s="21" t="s">
        <v>15</v>
      </c>
      <c r="DS140" s="219">
        <v>114.32821958221264</v>
      </c>
      <c r="DT140" s="168">
        <v>2.400597934770559</v>
      </c>
      <c r="DU140" s="219">
        <v>103.23203015025634</v>
      </c>
      <c r="DV140" s="168">
        <v>-1.5384327814809069</v>
      </c>
      <c r="DW140" s="219">
        <v>125.80503495953604</v>
      </c>
      <c r="DX140" s="168">
        <v>7.8048578451340092</v>
      </c>
      <c r="DY140" s="21"/>
      <c r="DZ140" s="21" t="s">
        <v>15</v>
      </c>
      <c r="EA140" s="219">
        <v>100.29242734004833</v>
      </c>
      <c r="EB140" s="168">
        <v>3.092417396538309</v>
      </c>
      <c r="EC140" s="219">
        <v>126.12196149347506</v>
      </c>
      <c r="ED140" s="168">
        <v>3.9323951326535393</v>
      </c>
      <c r="EE140" s="219">
        <v>112.76887399358398</v>
      </c>
      <c r="EF140" s="168">
        <v>12.23463712088855</v>
      </c>
      <c r="EG140" s="21"/>
      <c r="EH140" s="21" t="s">
        <v>15</v>
      </c>
      <c r="EI140" s="219">
        <v>109.71045924086366</v>
      </c>
      <c r="EJ140" s="168">
        <v>2.3265736838379354</v>
      </c>
      <c r="EK140" s="219">
        <v>114.616910038288</v>
      </c>
      <c r="EL140" s="168">
        <v>-6.5541758753848285</v>
      </c>
      <c r="EM140" s="219">
        <v>114.54236391182151</v>
      </c>
      <c r="EN140" s="168">
        <v>3.0613315744299996</v>
      </c>
      <c r="EO140" s="21"/>
      <c r="EP140" s="21" t="s">
        <v>15</v>
      </c>
      <c r="EQ140" s="219">
        <v>103.31770617335836</v>
      </c>
      <c r="ER140" s="168">
        <v>-2.9662025495338185</v>
      </c>
      <c r="ES140" s="219">
        <v>117.22194724202836</v>
      </c>
      <c r="ET140" s="168">
        <v>5.1459364416992059</v>
      </c>
      <c r="EU140" s="219">
        <v>114.78650239670954</v>
      </c>
      <c r="EV140" s="168">
        <v>13.810012489549209</v>
      </c>
      <c r="EW140" s="21"/>
      <c r="EX140" s="21" t="s">
        <v>15</v>
      </c>
      <c r="EY140" s="219">
        <v>97.283611941713502</v>
      </c>
      <c r="EZ140" s="168">
        <v>10.004536548140464</v>
      </c>
      <c r="FA140" s="219">
        <v>105.48487859283719</v>
      </c>
      <c r="FB140" s="168">
        <v>5.5598260693464141</v>
      </c>
      <c r="FC140" s="219">
        <v>113.21579172494997</v>
      </c>
      <c r="FD140" s="168">
        <v>33.126136735043019</v>
      </c>
      <c r="FE140" s="21"/>
      <c r="FF140" s="21" t="s">
        <v>15</v>
      </c>
      <c r="FG140" s="219">
        <v>113.32734699331023</v>
      </c>
      <c r="FH140" s="168">
        <v>9.9913105444956614</v>
      </c>
      <c r="FI140" s="219">
        <v>121.36889627516891</v>
      </c>
      <c r="FJ140" s="168">
        <v>6.4051412598028321</v>
      </c>
      <c r="FK140" s="219">
        <v>101.40343131287855</v>
      </c>
      <c r="FL140" s="168">
        <v>0.15945093229939289</v>
      </c>
      <c r="FM140" s="21"/>
      <c r="FN140" s="21" t="s">
        <v>15</v>
      </c>
      <c r="FO140" s="219">
        <v>96.381239555494574</v>
      </c>
      <c r="FP140" s="168">
        <v>1.1239529487929758</v>
      </c>
      <c r="FQ140" s="219">
        <v>115.79649402363465</v>
      </c>
      <c r="FR140" s="168">
        <v>-4.3589094077715771</v>
      </c>
      <c r="FS140" s="219">
        <v>118.47825263688279</v>
      </c>
      <c r="FT140" s="168">
        <v>12.748379966961792</v>
      </c>
      <c r="FU140" s="21"/>
      <c r="FV140" s="21" t="s">
        <v>15</v>
      </c>
      <c r="FW140" s="219">
        <v>117.69732492715737</v>
      </c>
      <c r="FX140" s="168">
        <v>5.7478211385061826</v>
      </c>
      <c r="FY140" s="219">
        <v>89.568103972811059</v>
      </c>
      <c r="FZ140" s="168">
        <v>9.5835370071708041</v>
      </c>
      <c r="GA140" s="219">
        <v>93.141715041237745</v>
      </c>
      <c r="GB140" s="168">
        <v>9.498618703108022</v>
      </c>
      <c r="GC140" s="21"/>
      <c r="GD140" s="21" t="s">
        <v>15</v>
      </c>
      <c r="GE140" s="219">
        <v>110.5817991751688</v>
      </c>
      <c r="GF140" s="168">
        <v>9.1659172287124022</v>
      </c>
      <c r="GG140" s="219">
        <v>109.18790501073292</v>
      </c>
      <c r="GH140" s="168">
        <v>7.2404190016627297</v>
      </c>
      <c r="GI140" s="219">
        <v>99.498854550823211</v>
      </c>
      <c r="GJ140" s="168">
        <v>8.6279472365858823</v>
      </c>
      <c r="GK140" s="21"/>
      <c r="GL140" s="21" t="s">
        <v>15</v>
      </c>
      <c r="GM140" s="219">
        <v>96.699837483855006</v>
      </c>
      <c r="GN140" s="168">
        <v>3.0508621160682878</v>
      </c>
      <c r="GO140" s="219">
        <v>119.84253852619106</v>
      </c>
      <c r="GP140" s="168">
        <v>9.2626373514501381</v>
      </c>
      <c r="GQ140" s="219">
        <v>131.80485755498722</v>
      </c>
      <c r="GR140" s="168">
        <v>6.8968277264476683</v>
      </c>
      <c r="GS140" s="21"/>
      <c r="GT140" s="21" t="s">
        <v>15</v>
      </c>
      <c r="GU140" s="219">
        <v>119.53894900997351</v>
      </c>
      <c r="GV140" s="168">
        <v>17.861775938370485</v>
      </c>
      <c r="GW140" s="219">
        <v>111.25783381842369</v>
      </c>
      <c r="GX140" s="168">
        <v>-4.3140910105236827</v>
      </c>
      <c r="GY140" s="219">
        <v>106.68768861578606</v>
      </c>
      <c r="GZ140" s="168">
        <v>10.320544134122727</v>
      </c>
      <c r="HA140" s="21"/>
      <c r="HB140" s="21" t="s">
        <v>15</v>
      </c>
      <c r="HC140" s="219">
        <v>119.33312776755128</v>
      </c>
      <c r="HD140" s="168">
        <v>19.386851850884185</v>
      </c>
      <c r="HE140" s="219">
        <v>106.99717485405907</v>
      </c>
      <c r="HF140" s="168">
        <v>-2.4816124188305935</v>
      </c>
      <c r="HG140" s="219">
        <v>109.28756626240778</v>
      </c>
      <c r="HH140" s="168">
        <v>15.807530213423519</v>
      </c>
      <c r="HI140" s="21"/>
      <c r="HJ140" s="21" t="s">
        <v>15</v>
      </c>
      <c r="HK140" s="219">
        <v>104.88750510842661</v>
      </c>
      <c r="HL140" s="168">
        <v>-12.038119866803129</v>
      </c>
      <c r="HM140" s="219">
        <v>116.80344004915844</v>
      </c>
      <c r="HN140" s="168">
        <v>-9.4694351701207893</v>
      </c>
      <c r="HO140" s="219">
        <v>98.116533583179404</v>
      </c>
      <c r="HP140" s="168">
        <v>-2.5209792127690775</v>
      </c>
      <c r="HQ140" s="21"/>
      <c r="HR140" s="21" t="s">
        <v>15</v>
      </c>
      <c r="HS140" s="219">
        <v>104.80534650009805</v>
      </c>
      <c r="HT140" s="168">
        <v>13.765518757433526</v>
      </c>
      <c r="HU140" s="219">
        <v>117.61533234841619</v>
      </c>
      <c r="HV140" s="168">
        <v>-5.216955291431006</v>
      </c>
      <c r="HW140" s="219">
        <v>125.45669913062059</v>
      </c>
      <c r="HX140" s="168">
        <v>15.092609633154993</v>
      </c>
      <c r="HY140" s="21"/>
      <c r="HZ140" s="21" t="s">
        <v>15</v>
      </c>
      <c r="IA140" s="219">
        <v>103.513377242674</v>
      </c>
      <c r="IB140" s="168">
        <v>29.639657398116412</v>
      </c>
      <c r="IC140" s="219">
        <v>106.89135348588322</v>
      </c>
      <c r="ID140" s="168">
        <v>-1.9432908655500967</v>
      </c>
      <c r="IE140" s="219">
        <v>101.50074575558142</v>
      </c>
      <c r="IF140" s="168">
        <v>3.5077612461441419</v>
      </c>
      <c r="IG140" s="21"/>
      <c r="IH140" s="21" t="s">
        <v>15</v>
      </c>
      <c r="II140" s="219">
        <v>123.75468099426082</v>
      </c>
      <c r="IJ140" s="168">
        <v>12.873660155290793</v>
      </c>
      <c r="IK140" s="219">
        <v>102.80044567211914</v>
      </c>
      <c r="IL140" s="168">
        <v>-4.4116921548011163</v>
      </c>
      <c r="IM140" s="219">
        <v>121.81433113195709</v>
      </c>
      <c r="IN140" s="168">
        <v>26.730195411988106</v>
      </c>
      <c r="IO140" s="219">
        <v>157.79104799659854</v>
      </c>
      <c r="IP140" s="168">
        <v>17.579022352159868</v>
      </c>
      <c r="IQ140" s="21"/>
      <c r="IR140" s="21" t="s">
        <v>15</v>
      </c>
      <c r="IS140" s="219">
        <v>99.317647469687827</v>
      </c>
      <c r="IT140" s="168">
        <v>-13.784519154415634</v>
      </c>
      <c r="IU140" s="219">
        <v>91.373733956723342</v>
      </c>
      <c r="IV140" s="168">
        <v>-11.104667902164309</v>
      </c>
      <c r="IW140" s="219">
        <v>107.93078555375116</v>
      </c>
      <c r="IX140" s="168">
        <v>3.6281449744135017</v>
      </c>
      <c r="IY140" s="21"/>
      <c r="IZ140" s="21" t="s">
        <v>15</v>
      </c>
      <c r="JA140" s="219">
        <v>120.91480865125862</v>
      </c>
      <c r="JB140" s="168">
        <v>1.4735006598398854</v>
      </c>
      <c r="JC140" s="219">
        <v>121.76590538555466</v>
      </c>
      <c r="JD140" s="168">
        <v>7.7355099276737178</v>
      </c>
      <c r="JE140" s="219">
        <v>145.57043603953346</v>
      </c>
      <c r="JF140" s="168">
        <v>12.280415614106914</v>
      </c>
      <c r="JG140" s="21"/>
      <c r="JH140" s="21" t="s">
        <v>15</v>
      </c>
      <c r="JI140" s="219">
        <v>133.92272614840502</v>
      </c>
      <c r="JJ140" s="168">
        <v>14.560804568314239</v>
      </c>
      <c r="JK140" s="219">
        <v>129.42927868405704</v>
      </c>
      <c r="JL140" s="168">
        <v>5.7307813518527695</v>
      </c>
      <c r="JM140" s="219">
        <v>106.90165671581251</v>
      </c>
      <c r="JN140" s="168">
        <v>18.246196840710255</v>
      </c>
      <c r="JO140" s="21"/>
      <c r="JP140" s="21" t="s">
        <v>15</v>
      </c>
      <c r="JQ140" s="219">
        <v>116.19335589954937</v>
      </c>
      <c r="JR140" s="168">
        <v>6.2038241957016709</v>
      </c>
      <c r="JS140" s="219">
        <v>102.30560286406696</v>
      </c>
      <c r="JT140" s="168">
        <v>-13.212813885132505</v>
      </c>
      <c r="JU140" s="219">
        <v>93.756839011307022</v>
      </c>
      <c r="JV140" s="168">
        <v>6.6097050524276995</v>
      </c>
      <c r="JW140" s="21"/>
      <c r="JX140" s="21" t="s">
        <v>15</v>
      </c>
      <c r="JY140" s="219">
        <v>110.07257208858147</v>
      </c>
      <c r="JZ140" s="168">
        <v>7.6778174289613617</v>
      </c>
      <c r="KA140" s="219">
        <v>82.789555627675028</v>
      </c>
      <c r="KB140" s="168">
        <v>15.230358439009322</v>
      </c>
      <c r="KC140" s="219">
        <v>111.89374558799619</v>
      </c>
      <c r="KD140" s="168">
        <v>5.6009830104060825</v>
      </c>
      <c r="KE140" s="21"/>
      <c r="KF140" s="21" t="s">
        <v>15</v>
      </c>
      <c r="KG140" s="219">
        <v>103.57422100291488</v>
      </c>
      <c r="KH140" s="168">
        <v>33.607952687549044</v>
      </c>
      <c r="KI140" s="219">
        <v>100.21098675405085</v>
      </c>
      <c r="KJ140" s="168">
        <v>10.2831465262976</v>
      </c>
      <c r="KK140" s="219">
        <v>121.51346375261167</v>
      </c>
      <c r="KL140" s="168">
        <v>20.600517832618735</v>
      </c>
      <c r="KM140" s="21"/>
      <c r="KN140" s="21" t="s">
        <v>15</v>
      </c>
      <c r="KO140" s="219">
        <v>122.25932636903417</v>
      </c>
      <c r="KP140" s="168">
        <v>27.514185972980698</v>
      </c>
      <c r="KQ140" s="219">
        <v>138.66082307226557</v>
      </c>
      <c r="KR140" s="168">
        <v>1.1886443110117142</v>
      </c>
      <c r="KS140" s="219">
        <v>107.45421058702225</v>
      </c>
      <c r="KT140" s="168">
        <v>-2.8284796919731576</v>
      </c>
      <c r="KU140" s="21"/>
      <c r="KV140" s="21" t="s">
        <v>15</v>
      </c>
      <c r="KW140" s="219">
        <v>122.57769226979954</v>
      </c>
      <c r="KX140" s="168">
        <v>2.3972435173919422</v>
      </c>
      <c r="KY140" s="219">
        <v>127.75590661367926</v>
      </c>
      <c r="KZ140" s="168">
        <v>4.1273323555564048</v>
      </c>
      <c r="LA140" s="219">
        <v>104.59088383163787</v>
      </c>
      <c r="LB140" s="168">
        <v>16.460542303177732</v>
      </c>
      <c r="LC140" s="21"/>
      <c r="LD140" s="21" t="s">
        <v>15</v>
      </c>
      <c r="LE140" s="219">
        <v>125.14564732629422</v>
      </c>
      <c r="LF140" s="168">
        <v>36.298994005787847</v>
      </c>
      <c r="LG140" s="219">
        <v>160.10633806570664</v>
      </c>
      <c r="LH140" s="168">
        <v>18.30983836730509</v>
      </c>
      <c r="LI140" s="219">
        <v>133.23906896058133</v>
      </c>
      <c r="LJ140" s="168">
        <v>17.382976495560982</v>
      </c>
      <c r="LK140" s="21"/>
      <c r="LL140" s="21" t="s">
        <v>15</v>
      </c>
      <c r="LM140" s="219">
        <v>167.47276955713539</v>
      </c>
      <c r="LN140" s="168">
        <v>44.33948094593103</v>
      </c>
      <c r="LO140" s="219">
        <v>120.90681586203993</v>
      </c>
      <c r="LP140" s="168">
        <v>5.0632741241222874</v>
      </c>
      <c r="LQ140" s="219">
        <v>150.13605735990816</v>
      </c>
      <c r="LR140" s="168">
        <v>0.80507688479569595</v>
      </c>
      <c r="LS140" s="21"/>
      <c r="LT140" s="21" t="s">
        <v>15</v>
      </c>
      <c r="LU140" s="219">
        <v>122.32175940067738</v>
      </c>
      <c r="LV140" s="168">
        <v>6.3001941399101185</v>
      </c>
      <c r="LW140" s="219">
        <v>103.28635064866353</v>
      </c>
      <c r="LX140" s="168">
        <v>23.481798850694631</v>
      </c>
      <c r="LY140" s="219">
        <v>79.989921742263064</v>
      </c>
      <c r="LZ140" s="168">
        <v>6.9441169878911495</v>
      </c>
      <c r="MA140" s="21"/>
      <c r="MB140" s="21" t="s">
        <v>15</v>
      </c>
      <c r="MC140" s="219">
        <v>142.54860771634566</v>
      </c>
      <c r="MD140" s="168">
        <v>10.686416005113642</v>
      </c>
      <c r="ME140" s="219">
        <v>58.487098481473048</v>
      </c>
      <c r="MF140" s="168">
        <v>-23.301643829373361</v>
      </c>
      <c r="MG140" s="219">
        <v>136.47093929817578</v>
      </c>
      <c r="MH140" s="168">
        <v>23.276640468800096</v>
      </c>
      <c r="MI140" s="21"/>
      <c r="MJ140" s="21" t="s">
        <v>15</v>
      </c>
      <c r="MK140" s="219">
        <v>90.348349458119003</v>
      </c>
      <c r="ML140" s="168">
        <v>-1.1657410701654101</v>
      </c>
      <c r="MM140" s="219">
        <v>109.73966979423065</v>
      </c>
      <c r="MN140" s="168">
        <v>0.38706445639571996</v>
      </c>
      <c r="MO140" s="219">
        <v>119.94389810617868</v>
      </c>
      <c r="MP140" s="168">
        <v>24.011474468753804</v>
      </c>
    </row>
    <row r="141" spans="1:354" s="343" customFormat="1" ht="15" hidden="1" customHeight="1">
      <c r="A141" s="342"/>
      <c r="B141" s="21" t="s">
        <v>16</v>
      </c>
      <c r="C141" s="219">
        <v>100.12975026859345</v>
      </c>
      <c r="D141" s="168">
        <v>1.5159409653009419</v>
      </c>
      <c r="E141" s="438">
        <v>100.5321460184234</v>
      </c>
      <c r="F141" s="168">
        <v>4.9691938421302666</v>
      </c>
      <c r="G141" s="438">
        <v>99.749260124643939</v>
      </c>
      <c r="H141" s="168">
        <v>-1.5697058174028626</v>
      </c>
      <c r="I141" s="21"/>
      <c r="J141" s="21" t="s">
        <v>16</v>
      </c>
      <c r="K141" s="219">
        <v>91.702468726488689</v>
      </c>
      <c r="L141" s="168">
        <v>-7.8024303243530824</v>
      </c>
      <c r="M141" s="219">
        <v>125.94412665558075</v>
      </c>
      <c r="N141" s="168">
        <v>11.854885302835584</v>
      </c>
      <c r="O141" s="219">
        <v>94.610068164924314</v>
      </c>
      <c r="P141" s="168">
        <v>-7.6001365683604973</v>
      </c>
      <c r="Q141" s="21"/>
      <c r="R141" s="21" t="s">
        <v>16</v>
      </c>
      <c r="S141" s="219">
        <v>112.44558600674233</v>
      </c>
      <c r="T141" s="168">
        <v>2.315343815563395</v>
      </c>
      <c r="U141" s="219">
        <v>124.36972911599975</v>
      </c>
      <c r="V141" s="168">
        <v>-0.46360585839042301</v>
      </c>
      <c r="W141" s="219">
        <v>106.38617085469609</v>
      </c>
      <c r="X141" s="168">
        <v>-6.1660029329616322</v>
      </c>
      <c r="Y141" s="21"/>
      <c r="Z141" s="21" t="s">
        <v>16</v>
      </c>
      <c r="AA141" s="219">
        <v>109.89458105255838</v>
      </c>
      <c r="AB141" s="168">
        <v>-3.9601305187996019</v>
      </c>
      <c r="AC141" s="219">
        <v>124.99751827831305</v>
      </c>
      <c r="AD141" s="168">
        <v>18.690314942280281</v>
      </c>
      <c r="AE141" s="219">
        <v>111.72672183953715</v>
      </c>
      <c r="AF141" s="168">
        <v>4.7837505294554319</v>
      </c>
      <c r="AG141" s="21"/>
      <c r="AH141" s="21" t="s">
        <v>16</v>
      </c>
      <c r="AI141" s="219">
        <v>138.52223578597878</v>
      </c>
      <c r="AJ141" s="168">
        <v>-4.0345864894220966</v>
      </c>
      <c r="AK141" s="219">
        <v>133.98470730750279</v>
      </c>
      <c r="AL141" s="168">
        <v>-3.4128653555008412</v>
      </c>
      <c r="AM141" s="219">
        <v>110.4745028840282</v>
      </c>
      <c r="AN141" s="168">
        <v>15.562729880674283</v>
      </c>
      <c r="AO141" s="21"/>
      <c r="AP141" s="21" t="s">
        <v>16</v>
      </c>
      <c r="AQ141" s="219">
        <v>111.2326294236891</v>
      </c>
      <c r="AR141" s="168">
        <v>15.980886934799798</v>
      </c>
      <c r="AS141" s="219">
        <v>114.23222251094582</v>
      </c>
      <c r="AT141" s="168">
        <v>4.1789534983546019</v>
      </c>
      <c r="AU141" s="219">
        <v>103.5114971396857</v>
      </c>
      <c r="AV141" s="168">
        <v>6.7591092428532988</v>
      </c>
      <c r="AW141" s="21"/>
      <c r="AX141" s="21" t="s">
        <v>16</v>
      </c>
      <c r="AY141" s="219">
        <v>135.50629425806767</v>
      </c>
      <c r="AZ141" s="168">
        <v>7.1670417402705198</v>
      </c>
      <c r="BA141" s="219">
        <v>125.10065037190066</v>
      </c>
      <c r="BB141" s="168">
        <v>-1.3035980435171979</v>
      </c>
      <c r="BC141" s="219">
        <v>103.25199376947776</v>
      </c>
      <c r="BD141" s="168">
        <v>18.12377733609172</v>
      </c>
      <c r="BE141" s="21"/>
      <c r="BF141" s="21" t="s">
        <v>16</v>
      </c>
      <c r="BG141" s="219">
        <v>106.65892755503438</v>
      </c>
      <c r="BH141" s="168">
        <v>10.119999127615344</v>
      </c>
      <c r="BI141" s="219">
        <v>126.25763786907281</v>
      </c>
      <c r="BJ141" s="168">
        <v>-0.98760332420553709</v>
      </c>
      <c r="BK141" s="219">
        <v>122.5492560062257</v>
      </c>
      <c r="BL141" s="168">
        <v>-2.997405394930297E-2</v>
      </c>
      <c r="BM141" s="21"/>
      <c r="BN141" s="21" t="s">
        <v>16</v>
      </c>
      <c r="BO141" s="219">
        <v>118.50224019027446</v>
      </c>
      <c r="BP141" s="168">
        <v>-8.632880600255632</v>
      </c>
      <c r="BQ141" s="433">
        <v>130.88537232560753</v>
      </c>
      <c r="BR141" s="168">
        <v>9.3640495849230945</v>
      </c>
      <c r="BS141" s="219">
        <v>125.16411818228273</v>
      </c>
      <c r="BT141" s="168">
        <v>0.11047156774010602</v>
      </c>
      <c r="BU141" s="21"/>
      <c r="BV141" s="21" t="s">
        <v>16</v>
      </c>
      <c r="BW141" s="219">
        <v>135.37557599763426</v>
      </c>
      <c r="BX141" s="168">
        <v>10.870891547750446</v>
      </c>
      <c r="BY141" s="219">
        <v>109.58803880055763</v>
      </c>
      <c r="BZ141" s="168">
        <v>1.726606639460158</v>
      </c>
      <c r="CA141" s="219">
        <v>116.52320486958497</v>
      </c>
      <c r="CB141" s="168">
        <v>1.1003469433733812</v>
      </c>
      <c r="CC141" s="21"/>
      <c r="CD141" s="21" t="s">
        <v>16</v>
      </c>
      <c r="CE141" s="219">
        <v>113.16730363426558</v>
      </c>
      <c r="CF141" s="168">
        <v>-1.6799996227091185</v>
      </c>
      <c r="CG141" s="219">
        <v>121.12530451587556</v>
      </c>
      <c r="CH141" s="168">
        <v>3.2074577720669879</v>
      </c>
      <c r="CI141" s="219">
        <v>137.04079536759809</v>
      </c>
      <c r="CJ141" s="168">
        <v>-1.6098193120494813</v>
      </c>
      <c r="CK141" s="21"/>
      <c r="CL141" s="21" t="s">
        <v>16</v>
      </c>
      <c r="CM141" s="219">
        <v>140.61185121715346</v>
      </c>
      <c r="CN141" s="168">
        <v>14.806740218288695</v>
      </c>
      <c r="CO141" s="219">
        <v>118.74222555496542</v>
      </c>
      <c r="CP141" s="168">
        <v>-4.7356688555775008</v>
      </c>
      <c r="CQ141" s="219">
        <v>134.62161609852518</v>
      </c>
      <c r="CR141" s="168">
        <v>-0.44694356224012211</v>
      </c>
      <c r="CS141" s="21"/>
      <c r="CT141" s="21" t="s">
        <v>16</v>
      </c>
      <c r="CU141" s="219">
        <v>130.06719457163203</v>
      </c>
      <c r="CV141" s="168">
        <v>11.841503208736341</v>
      </c>
      <c r="CW141" s="219">
        <v>86.258302086838924</v>
      </c>
      <c r="CX141" s="168">
        <v>-4.1574421257345335</v>
      </c>
      <c r="CY141" s="219">
        <v>131.69826914523469</v>
      </c>
      <c r="CZ141" s="168">
        <v>9.8941673928244001</v>
      </c>
      <c r="DA141" s="21"/>
      <c r="DB141" s="21" t="s">
        <v>16</v>
      </c>
      <c r="DC141" s="219">
        <v>90.314462366481465</v>
      </c>
      <c r="DD141" s="168">
        <v>-6.6980078447060265</v>
      </c>
      <c r="DE141" s="219">
        <v>200.85283948483735</v>
      </c>
      <c r="DF141" s="168">
        <v>13.929969360921945</v>
      </c>
      <c r="DG141" s="219">
        <v>111.74972576932728</v>
      </c>
      <c r="DH141" s="168">
        <v>-6.4346918664317201</v>
      </c>
      <c r="DI141" s="21"/>
      <c r="DJ141" s="21" t="s">
        <v>16</v>
      </c>
      <c r="DK141" s="219">
        <v>122.41914556259496</v>
      </c>
      <c r="DL141" s="168">
        <v>13.054815218081302</v>
      </c>
      <c r="DM141" s="219">
        <v>94.77697405057684</v>
      </c>
      <c r="DN141" s="168">
        <v>-11.006700484908933</v>
      </c>
      <c r="DO141" s="219">
        <v>114.20726788648247</v>
      </c>
      <c r="DP141" s="168">
        <v>11.308787071149723</v>
      </c>
      <c r="DQ141" s="21"/>
      <c r="DR141" s="21" t="s">
        <v>16</v>
      </c>
      <c r="DS141" s="219">
        <v>114.75118364921866</v>
      </c>
      <c r="DT141" s="168">
        <v>4.7038063882063739</v>
      </c>
      <c r="DU141" s="219">
        <v>103.41713515482273</v>
      </c>
      <c r="DV141" s="168">
        <v>1.2533510430331063</v>
      </c>
      <c r="DW141" s="219">
        <v>128.64604358929839</v>
      </c>
      <c r="DX141" s="168">
        <v>9.6633224697795441</v>
      </c>
      <c r="DY141" s="21"/>
      <c r="DZ141" s="21" t="s">
        <v>16</v>
      </c>
      <c r="EA141" s="219">
        <v>111.13159633557154</v>
      </c>
      <c r="EB141" s="168">
        <v>3.1460306431768004</v>
      </c>
      <c r="EC141" s="219">
        <v>123.36351949777406</v>
      </c>
      <c r="ED141" s="168">
        <v>6.6669429221672232</v>
      </c>
      <c r="EE141" s="219">
        <v>113.5397515759181</v>
      </c>
      <c r="EF141" s="168">
        <v>3.382428022688913</v>
      </c>
      <c r="EG141" s="21"/>
      <c r="EH141" s="21" t="s">
        <v>16</v>
      </c>
      <c r="EI141" s="219">
        <v>117.50336300614804</v>
      </c>
      <c r="EJ141" s="168">
        <v>6.7445770820483801</v>
      </c>
      <c r="EK141" s="219">
        <v>120.06243772738084</v>
      </c>
      <c r="EL141" s="168">
        <v>11.15554398765039</v>
      </c>
      <c r="EM141" s="219">
        <v>121.04163821536672</v>
      </c>
      <c r="EN141" s="168">
        <v>6.2327876209994173</v>
      </c>
      <c r="EO141" s="21"/>
      <c r="EP141" s="21" t="s">
        <v>16</v>
      </c>
      <c r="EQ141" s="219">
        <v>109.94313853012439</v>
      </c>
      <c r="ER141" s="168">
        <v>7.3076623429807626</v>
      </c>
      <c r="ES141" s="219">
        <v>127.47327423681098</v>
      </c>
      <c r="ET141" s="168">
        <v>6.4637231169183167</v>
      </c>
      <c r="EU141" s="219">
        <v>111.66909602396684</v>
      </c>
      <c r="EV141" s="168">
        <v>9.3840629489630061</v>
      </c>
      <c r="EW141" s="21"/>
      <c r="EX141" s="21" t="s">
        <v>16</v>
      </c>
      <c r="EY141" s="219">
        <v>108.7861457578087</v>
      </c>
      <c r="EZ141" s="168">
        <v>2.5800525769058993</v>
      </c>
      <c r="FA141" s="219">
        <v>108.79503922502293</v>
      </c>
      <c r="FB141" s="168">
        <v>-7.8125329618921882</v>
      </c>
      <c r="FC141" s="219">
        <v>109.73576883752963</v>
      </c>
      <c r="FD141" s="168">
        <v>36.849824581951736</v>
      </c>
      <c r="FE141" s="21"/>
      <c r="FF141" s="21" t="s">
        <v>16</v>
      </c>
      <c r="FG141" s="219">
        <v>116.89789143186609</v>
      </c>
      <c r="FH141" s="168">
        <v>10.103410000721553</v>
      </c>
      <c r="FI141" s="219">
        <v>132.53758575226149</v>
      </c>
      <c r="FJ141" s="168">
        <v>0.52759041296512521</v>
      </c>
      <c r="FK141" s="219">
        <v>105.21435856258435</v>
      </c>
      <c r="FL141" s="168">
        <v>5.9303258696317585E-2</v>
      </c>
      <c r="FM141" s="21"/>
      <c r="FN141" s="21" t="s">
        <v>16</v>
      </c>
      <c r="FO141" s="219">
        <v>92.399685761207508</v>
      </c>
      <c r="FP141" s="168">
        <v>-8.2523291224205764E-2</v>
      </c>
      <c r="FQ141" s="219">
        <v>119.64353002694013</v>
      </c>
      <c r="FR141" s="168">
        <v>9.8362511607929264</v>
      </c>
      <c r="FS141" s="219">
        <v>116.55780032793865</v>
      </c>
      <c r="FT141" s="168">
        <v>3.2270580512059155</v>
      </c>
      <c r="FU141" s="21"/>
      <c r="FV141" s="21" t="s">
        <v>16</v>
      </c>
      <c r="FW141" s="219">
        <v>114.55103414145776</v>
      </c>
      <c r="FX141" s="168">
        <v>1.7110332979274148</v>
      </c>
      <c r="FY141" s="219">
        <v>116.21193243902452</v>
      </c>
      <c r="FZ141" s="168">
        <v>4.838997942249307</v>
      </c>
      <c r="GA141" s="219">
        <v>106.94623985543014</v>
      </c>
      <c r="GB141" s="168">
        <v>-3.5599402533679694</v>
      </c>
      <c r="GC141" s="21"/>
      <c r="GD141" s="21" t="s">
        <v>16</v>
      </c>
      <c r="GE141" s="219">
        <v>113.21055808739801</v>
      </c>
      <c r="GF141" s="168">
        <v>4.2761753807733669</v>
      </c>
      <c r="GG141" s="219">
        <v>105.61673301210934</v>
      </c>
      <c r="GH141" s="168">
        <v>-4.557443509751181</v>
      </c>
      <c r="GI141" s="219">
        <v>113.32665477198731</v>
      </c>
      <c r="GJ141" s="168">
        <v>-27.831667140891085</v>
      </c>
      <c r="GK141" s="21"/>
      <c r="GL141" s="21" t="s">
        <v>16</v>
      </c>
      <c r="GM141" s="219">
        <v>100.53339849879161</v>
      </c>
      <c r="GN141" s="168">
        <v>1.5611978207374761</v>
      </c>
      <c r="GO141" s="219">
        <v>123.32096050596979</v>
      </c>
      <c r="GP141" s="168">
        <v>-3.4011730055146785</v>
      </c>
      <c r="GQ141" s="219">
        <v>139.31577487882194</v>
      </c>
      <c r="GR141" s="168">
        <v>15.866676823318699</v>
      </c>
      <c r="GS141" s="21"/>
      <c r="GT141" s="21" t="s">
        <v>16</v>
      </c>
      <c r="GU141" s="219">
        <v>121.70023945689883</v>
      </c>
      <c r="GV141" s="168">
        <v>19.483814694319207</v>
      </c>
      <c r="GW141" s="219">
        <v>110.68185441192411</v>
      </c>
      <c r="GX141" s="168">
        <v>1.4136600224705234</v>
      </c>
      <c r="GY141" s="219">
        <v>111.61482613475009</v>
      </c>
      <c r="GZ141" s="168">
        <v>8.1004795447502573</v>
      </c>
      <c r="HA141" s="21"/>
      <c r="HB141" s="21" t="s">
        <v>16</v>
      </c>
      <c r="HC141" s="219">
        <v>123.63728532965017</v>
      </c>
      <c r="HD141" s="168">
        <v>24.601702507054782</v>
      </c>
      <c r="HE141" s="219">
        <v>112.42792205738898</v>
      </c>
      <c r="HF141" s="168">
        <v>6.6881021611206961</v>
      </c>
      <c r="HG141" s="219">
        <v>104.01791452365771</v>
      </c>
      <c r="HH141" s="168">
        <v>3.5199834034869326</v>
      </c>
      <c r="HI141" s="21"/>
      <c r="HJ141" s="21" t="s">
        <v>16</v>
      </c>
      <c r="HK141" s="219">
        <v>107.21525751394559</v>
      </c>
      <c r="HL141" s="168">
        <v>13.136839704055859</v>
      </c>
      <c r="HM141" s="219">
        <v>119.39469081066466</v>
      </c>
      <c r="HN141" s="168">
        <v>-1.871678931336163</v>
      </c>
      <c r="HO141" s="219">
        <v>100.4658236627747</v>
      </c>
      <c r="HP141" s="168">
        <v>-16.275689470670102</v>
      </c>
      <c r="HQ141" s="21"/>
      <c r="HR141" s="21" t="s">
        <v>16</v>
      </c>
      <c r="HS141" s="219">
        <v>105.23120812980572</v>
      </c>
      <c r="HT141" s="168">
        <v>4.3039460494263153</v>
      </c>
      <c r="HU141" s="219">
        <v>105.85717360567055</v>
      </c>
      <c r="HV141" s="168">
        <v>-13.665619790992338</v>
      </c>
      <c r="HW141" s="219">
        <v>114.17897944302852</v>
      </c>
      <c r="HX141" s="168">
        <v>-7.1262571636338663</v>
      </c>
      <c r="HY141" s="21"/>
      <c r="HZ141" s="21" t="s">
        <v>16</v>
      </c>
      <c r="IA141" s="219">
        <v>96.733766600641559</v>
      </c>
      <c r="IB141" s="168">
        <v>28.726052404808627</v>
      </c>
      <c r="IC141" s="219">
        <v>119.32815491989088</v>
      </c>
      <c r="ID141" s="168">
        <v>13.660714721581542</v>
      </c>
      <c r="IE141" s="219">
        <v>105.45561058807816</v>
      </c>
      <c r="IF141" s="168">
        <v>1.4747559135880977</v>
      </c>
      <c r="IG141" s="21"/>
      <c r="IH141" s="21" t="s">
        <v>16</v>
      </c>
      <c r="II141" s="219">
        <v>116.91792534598805</v>
      </c>
      <c r="IJ141" s="168">
        <v>1.1322002145058434</v>
      </c>
      <c r="IK141" s="219">
        <v>119.30728200813883</v>
      </c>
      <c r="IL141" s="168">
        <v>12.904469540497217</v>
      </c>
      <c r="IM141" s="219">
        <v>119.50868618264232</v>
      </c>
      <c r="IN141" s="168">
        <v>14.289102855243357</v>
      </c>
      <c r="IO141" s="219">
        <v>159.06590608649788</v>
      </c>
      <c r="IP141" s="168">
        <v>20.640652013634991</v>
      </c>
      <c r="IQ141" s="21"/>
      <c r="IR141" s="21" t="s">
        <v>16</v>
      </c>
      <c r="IS141" s="219">
        <v>99.386823078629959</v>
      </c>
      <c r="IT141" s="168">
        <v>-10.526001243592432</v>
      </c>
      <c r="IU141" s="219">
        <v>94.001751780273679</v>
      </c>
      <c r="IV141" s="168">
        <v>-6.1708937751799908</v>
      </c>
      <c r="IW141" s="219">
        <v>104.53207702782736</v>
      </c>
      <c r="IX141" s="168">
        <v>-2.6177292878581113</v>
      </c>
      <c r="IY141" s="21"/>
      <c r="IZ141" s="21" t="s">
        <v>16</v>
      </c>
      <c r="JA141" s="219">
        <v>137.14648692732246</v>
      </c>
      <c r="JB141" s="168">
        <v>13.704110471428123</v>
      </c>
      <c r="JC141" s="219">
        <v>126.22124461146309</v>
      </c>
      <c r="JD141" s="168">
        <v>3.8234185316337488</v>
      </c>
      <c r="JE141" s="219">
        <v>145.39242599139422</v>
      </c>
      <c r="JF141" s="168">
        <v>8.1402668625745349</v>
      </c>
      <c r="JG141" s="21"/>
      <c r="JH141" s="21" t="s">
        <v>16</v>
      </c>
      <c r="JI141" s="219">
        <v>138.20382347371077</v>
      </c>
      <c r="JJ141" s="168">
        <v>10.550677103133069</v>
      </c>
      <c r="JK141" s="219">
        <v>136.11073285170298</v>
      </c>
      <c r="JL141" s="168">
        <v>5.4598748308614091</v>
      </c>
      <c r="JM141" s="219">
        <v>88.004318655595839</v>
      </c>
      <c r="JN141" s="168">
        <v>21.510968112662539</v>
      </c>
      <c r="JO141" s="21"/>
      <c r="JP141" s="21" t="s">
        <v>16</v>
      </c>
      <c r="JQ141" s="219">
        <v>118.12469211975773</v>
      </c>
      <c r="JR141" s="168">
        <v>7.0678003750285257</v>
      </c>
      <c r="JS141" s="219">
        <v>97.127351577529666</v>
      </c>
      <c r="JT141" s="168">
        <v>16.268661284855398</v>
      </c>
      <c r="JU141" s="219">
        <v>94.839616404096816</v>
      </c>
      <c r="JV141" s="168">
        <v>-2.8601110249745858</v>
      </c>
      <c r="JW141" s="21"/>
      <c r="JX141" s="21" t="s">
        <v>16</v>
      </c>
      <c r="JY141" s="219">
        <v>101.68445169635517</v>
      </c>
      <c r="JZ141" s="168">
        <v>15.734636576775742</v>
      </c>
      <c r="KA141" s="219">
        <v>106.39164437800204</v>
      </c>
      <c r="KB141" s="168">
        <v>2.3567416232149014</v>
      </c>
      <c r="KC141" s="219">
        <v>124.27187386118511</v>
      </c>
      <c r="KD141" s="168">
        <v>3.9497062828817349</v>
      </c>
      <c r="KE141" s="21"/>
      <c r="KF141" s="21" t="s">
        <v>16</v>
      </c>
      <c r="KG141" s="219">
        <v>104.27007672820679</v>
      </c>
      <c r="KH141" s="168">
        <v>6.6843434197968037</v>
      </c>
      <c r="KI141" s="219">
        <v>104.73491675420243</v>
      </c>
      <c r="KJ141" s="168">
        <v>2.19037638228356</v>
      </c>
      <c r="KK141" s="219">
        <v>118.17416720783973</v>
      </c>
      <c r="KL141" s="168">
        <v>14.870491861891708</v>
      </c>
      <c r="KM141" s="21"/>
      <c r="KN141" s="21" t="s">
        <v>16</v>
      </c>
      <c r="KO141" s="219">
        <v>117.32140710006794</v>
      </c>
      <c r="KP141" s="168">
        <v>18.413176588211243</v>
      </c>
      <c r="KQ141" s="219">
        <v>139.20065767654853</v>
      </c>
      <c r="KR141" s="168">
        <v>7.424492727696034</v>
      </c>
      <c r="KS141" s="219">
        <v>107.39544111234407</v>
      </c>
      <c r="KT141" s="168">
        <v>-0.8581203670952533</v>
      </c>
      <c r="KU141" s="21"/>
      <c r="KV141" s="21" t="s">
        <v>16</v>
      </c>
      <c r="KW141" s="219">
        <v>126.33208866868743</v>
      </c>
      <c r="KX141" s="168">
        <v>2.9215523672359467</v>
      </c>
      <c r="KY141" s="219">
        <v>123.14779427745384</v>
      </c>
      <c r="KZ141" s="168">
        <v>-0.68325797213287842</v>
      </c>
      <c r="LA141" s="219">
        <v>124.4643258347056</v>
      </c>
      <c r="LB141" s="168">
        <v>1.4908557313559072</v>
      </c>
      <c r="LC141" s="21"/>
      <c r="LD141" s="21" t="s">
        <v>16</v>
      </c>
      <c r="LE141" s="219">
        <v>122.62760341203585</v>
      </c>
      <c r="LF141" s="168">
        <v>23.121319904854303</v>
      </c>
      <c r="LG141" s="219">
        <v>130.3615986602409</v>
      </c>
      <c r="LH141" s="168">
        <v>27.772919314920614</v>
      </c>
      <c r="LI141" s="219">
        <v>121.05994439868172</v>
      </c>
      <c r="LJ141" s="168">
        <v>7.7716944704724824</v>
      </c>
      <c r="LK141" s="21"/>
      <c r="LL141" s="21" t="s">
        <v>16</v>
      </c>
      <c r="LM141" s="219">
        <v>158.66979762813364</v>
      </c>
      <c r="LN141" s="168">
        <v>23.775116721896566</v>
      </c>
      <c r="LO141" s="219">
        <v>112.87846784337634</v>
      </c>
      <c r="LP141" s="168">
        <v>3.7543135130396337</v>
      </c>
      <c r="LQ141" s="219">
        <v>151.07101936417106</v>
      </c>
      <c r="LR141" s="168">
        <v>4.8594567669681936</v>
      </c>
      <c r="LS141" s="21"/>
      <c r="LT141" s="21" t="s">
        <v>16</v>
      </c>
      <c r="LU141" s="219">
        <v>114.87539552657229</v>
      </c>
      <c r="LV141" s="168">
        <v>5.1481410024368586</v>
      </c>
      <c r="LW141" s="219">
        <v>98.955100111148752</v>
      </c>
      <c r="LX141" s="168">
        <v>6.3221627694434801</v>
      </c>
      <c r="LY141" s="219">
        <v>71.234472742967199</v>
      </c>
      <c r="LZ141" s="168">
        <v>1.6618706193338255</v>
      </c>
      <c r="MA141" s="21"/>
      <c r="MB141" s="21" t="s">
        <v>16</v>
      </c>
      <c r="MC141" s="219">
        <v>133.42253912126802</v>
      </c>
      <c r="MD141" s="168">
        <v>8.5892610188640077</v>
      </c>
      <c r="ME141" s="219">
        <v>87.182194521121602</v>
      </c>
      <c r="MF141" s="168">
        <v>-11.539552005355787</v>
      </c>
      <c r="MG141" s="219">
        <v>121.14301618563682</v>
      </c>
      <c r="MH141" s="168">
        <v>32.414104784930089</v>
      </c>
      <c r="MI141" s="21"/>
      <c r="MJ141" s="21" t="s">
        <v>16</v>
      </c>
      <c r="MK141" s="219">
        <v>89.12228792510399</v>
      </c>
      <c r="ML141" s="168">
        <v>-6.5000441416059971</v>
      </c>
      <c r="MM141" s="219">
        <v>114.22278508448198</v>
      </c>
      <c r="MN141" s="168">
        <v>1.692456401558573</v>
      </c>
      <c r="MO141" s="219">
        <v>151.07619784159144</v>
      </c>
      <c r="MP141" s="168">
        <v>76.997478579569361</v>
      </c>
    </row>
    <row r="142" spans="1:354" s="343" customFormat="1" ht="15" hidden="1" customHeight="1">
      <c r="A142" s="342"/>
      <c r="B142" s="21" t="s">
        <v>17</v>
      </c>
      <c r="C142" s="219">
        <v>97.44388874799742</v>
      </c>
      <c r="D142" s="168">
        <v>-5.6025235559866644</v>
      </c>
      <c r="E142" s="438">
        <v>101.02842567078207</v>
      </c>
      <c r="F142" s="168">
        <v>0.44284389089813203</v>
      </c>
      <c r="G142" s="438">
        <v>94.054486721959691</v>
      </c>
      <c r="H142" s="168">
        <v>-11.04023880185791</v>
      </c>
      <c r="I142" s="21"/>
      <c r="J142" s="21" t="s">
        <v>17</v>
      </c>
      <c r="K142" s="219">
        <v>80.117961186789813</v>
      </c>
      <c r="L142" s="168">
        <v>-11.984398929120132</v>
      </c>
      <c r="M142" s="219">
        <v>117.21214288192905</v>
      </c>
      <c r="N142" s="168">
        <v>13.799301820337149</v>
      </c>
      <c r="O142" s="219">
        <v>82.444764269559855</v>
      </c>
      <c r="P142" s="168">
        <v>-8.7960039497767042</v>
      </c>
      <c r="Q142" s="21"/>
      <c r="R142" s="21" t="s">
        <v>17</v>
      </c>
      <c r="S142" s="219">
        <v>111.72640948812355</v>
      </c>
      <c r="T142" s="168">
        <v>4.8660711157323391</v>
      </c>
      <c r="U142" s="219">
        <v>114.50109694183581</v>
      </c>
      <c r="V142" s="168">
        <v>1.5512779745244529</v>
      </c>
      <c r="W142" s="219">
        <v>101.91509917187342</v>
      </c>
      <c r="X142" s="168">
        <v>-3.689224834979143</v>
      </c>
      <c r="Y142" s="21"/>
      <c r="Z142" s="21" t="s">
        <v>17</v>
      </c>
      <c r="AA142" s="219">
        <v>108.097588365798</v>
      </c>
      <c r="AB142" s="168">
        <v>-1.9878607618115893</v>
      </c>
      <c r="AC142" s="219">
        <v>119.29476029973206</v>
      </c>
      <c r="AD142" s="168">
        <v>4.285929347971944</v>
      </c>
      <c r="AE142" s="219">
        <v>111.44119447831567</v>
      </c>
      <c r="AF142" s="168">
        <v>1.1703777310585934</v>
      </c>
      <c r="AG142" s="21"/>
      <c r="AH142" s="21" t="s">
        <v>17</v>
      </c>
      <c r="AI142" s="219">
        <v>138.36905970093017</v>
      </c>
      <c r="AJ142" s="168">
        <v>5.2444283287419466</v>
      </c>
      <c r="AK142" s="219">
        <v>133.0819442713323</v>
      </c>
      <c r="AL142" s="168">
        <v>-1.7642433334325176</v>
      </c>
      <c r="AM142" s="219">
        <v>115.39556307240993</v>
      </c>
      <c r="AN142" s="168">
        <v>12.861815318509386</v>
      </c>
      <c r="AO142" s="21"/>
      <c r="AP142" s="21" t="s">
        <v>17</v>
      </c>
      <c r="AQ142" s="219">
        <v>109.78648224655794</v>
      </c>
      <c r="AR142" s="168">
        <v>12.972301138668385</v>
      </c>
      <c r="AS142" s="219">
        <v>113.58020002224804</v>
      </c>
      <c r="AT142" s="168">
        <v>10.519903883708153</v>
      </c>
      <c r="AU142" s="219">
        <v>108.21462094704064</v>
      </c>
      <c r="AV142" s="168">
        <v>5.8437215835687226</v>
      </c>
      <c r="AW142" s="21"/>
      <c r="AX142" s="21" t="s">
        <v>17</v>
      </c>
      <c r="AY142" s="219">
        <v>132.01353429759638</v>
      </c>
      <c r="AZ142" s="168">
        <v>7.3926868991070762</v>
      </c>
      <c r="BA142" s="219">
        <v>114.80859572907572</v>
      </c>
      <c r="BB142" s="168">
        <v>3.2330714296671488</v>
      </c>
      <c r="BC142" s="219">
        <v>102.51862831727581</v>
      </c>
      <c r="BD142" s="168">
        <v>19.130134235004888</v>
      </c>
      <c r="BE142" s="21"/>
      <c r="BF142" s="21" t="s">
        <v>17</v>
      </c>
      <c r="BG142" s="219">
        <v>102.54791533263754</v>
      </c>
      <c r="BH142" s="168">
        <v>19.878792341439436</v>
      </c>
      <c r="BI142" s="219">
        <v>122.32505924053099</v>
      </c>
      <c r="BJ142" s="168">
        <v>-5.6060967354495119</v>
      </c>
      <c r="BK142" s="219">
        <v>156.00168488595136</v>
      </c>
      <c r="BL142" s="168">
        <v>3.414418788043406</v>
      </c>
      <c r="BM142" s="21"/>
      <c r="BN142" s="21" t="s">
        <v>17</v>
      </c>
      <c r="BO142" s="219">
        <v>117.85954479610423</v>
      </c>
      <c r="BP142" s="168">
        <v>-3.2033961924242504</v>
      </c>
      <c r="BQ142" s="433">
        <v>125.56120135102508</v>
      </c>
      <c r="BR142" s="168">
        <v>6.1023240250971895</v>
      </c>
      <c r="BS142" s="219">
        <v>138.05279981014522</v>
      </c>
      <c r="BT142" s="168">
        <v>3.1715354050514009</v>
      </c>
      <c r="BU142" s="21"/>
      <c r="BV142" s="21" t="s">
        <v>17</v>
      </c>
      <c r="BW142" s="219">
        <v>122.9832869355083</v>
      </c>
      <c r="BX142" s="168">
        <v>3.4063893111259347</v>
      </c>
      <c r="BY142" s="219">
        <v>112.2690758486731</v>
      </c>
      <c r="BZ142" s="168">
        <v>1.8932828554977448</v>
      </c>
      <c r="CA142" s="219">
        <v>109.51388961591194</v>
      </c>
      <c r="CB142" s="168">
        <v>14.710264602400684</v>
      </c>
      <c r="CC142" s="21"/>
      <c r="CD142" s="21" t="s">
        <v>17</v>
      </c>
      <c r="CE142" s="219">
        <v>114.66606146082414</v>
      </c>
      <c r="CF142" s="168">
        <v>0.16690234621022171</v>
      </c>
      <c r="CG142" s="219">
        <v>118.53081272825135</v>
      </c>
      <c r="CH142" s="168">
        <v>4.1232751462629409</v>
      </c>
      <c r="CI142" s="219">
        <v>127.52093878671054</v>
      </c>
      <c r="CJ142" s="168">
        <v>12.093509125735551</v>
      </c>
      <c r="CK142" s="21"/>
      <c r="CL142" s="21" t="s">
        <v>17</v>
      </c>
      <c r="CM142" s="219">
        <v>110.99991361210849</v>
      </c>
      <c r="CN142" s="168">
        <v>17.243109175715318</v>
      </c>
      <c r="CO142" s="219">
        <v>132.20599965606579</v>
      </c>
      <c r="CP142" s="168">
        <v>5.153228547619662</v>
      </c>
      <c r="CQ142" s="219">
        <v>133.05873502606917</v>
      </c>
      <c r="CR142" s="168">
        <v>3.1879013447817499</v>
      </c>
      <c r="CS142" s="21"/>
      <c r="CT142" s="21" t="s">
        <v>17</v>
      </c>
      <c r="CU142" s="219">
        <v>135.92933178601237</v>
      </c>
      <c r="CV142" s="168">
        <v>2.6199290240846977</v>
      </c>
      <c r="CW142" s="219">
        <v>79.607506399276843</v>
      </c>
      <c r="CX142" s="168">
        <v>11.090575494385774</v>
      </c>
      <c r="CY142" s="219">
        <v>125.40795114365118</v>
      </c>
      <c r="CZ142" s="168">
        <v>2.561378474640307</v>
      </c>
      <c r="DA142" s="21"/>
      <c r="DB142" s="21" t="s">
        <v>17</v>
      </c>
      <c r="DC142" s="219">
        <v>106.18128897668427</v>
      </c>
      <c r="DD142" s="168">
        <v>0.47244467050610695</v>
      </c>
      <c r="DE142" s="219">
        <v>248.10350584780772</v>
      </c>
      <c r="DF142" s="168">
        <v>6.0094710060322143</v>
      </c>
      <c r="DG142" s="219">
        <v>105.59872690410471</v>
      </c>
      <c r="DH142" s="168">
        <v>0.97314703828104143</v>
      </c>
      <c r="DI142" s="21"/>
      <c r="DJ142" s="21" t="s">
        <v>17</v>
      </c>
      <c r="DK142" s="219">
        <v>117.88550831458898</v>
      </c>
      <c r="DL142" s="168">
        <v>11.397705921708649</v>
      </c>
      <c r="DM142" s="219">
        <v>86.561906659457293</v>
      </c>
      <c r="DN142" s="168">
        <v>-5.746026568824476</v>
      </c>
      <c r="DO142" s="219">
        <v>113.9298756137066</v>
      </c>
      <c r="DP142" s="168">
        <v>15.640194084212084</v>
      </c>
      <c r="DQ142" s="21"/>
      <c r="DR142" s="21" t="s">
        <v>17</v>
      </c>
      <c r="DS142" s="219">
        <v>114.45146988513117</v>
      </c>
      <c r="DT142" s="168">
        <v>8.6145252957382041</v>
      </c>
      <c r="DU142" s="219">
        <v>120.24862275129023</v>
      </c>
      <c r="DV142" s="168">
        <v>3.4201035084028888</v>
      </c>
      <c r="DW142" s="219">
        <v>125.1867538606066</v>
      </c>
      <c r="DX142" s="168">
        <v>6.7818365183105982</v>
      </c>
      <c r="DY142" s="21"/>
      <c r="DZ142" s="21" t="s">
        <v>17</v>
      </c>
      <c r="EA142" s="219">
        <v>111.09099048835031</v>
      </c>
      <c r="EB142" s="168">
        <v>1.539198121098579</v>
      </c>
      <c r="EC142" s="219">
        <v>120.96448817191627</v>
      </c>
      <c r="ED142" s="168">
        <v>3.0511131696380858</v>
      </c>
      <c r="EE142" s="219">
        <v>117.39538326419408</v>
      </c>
      <c r="EF142" s="168">
        <v>8.4864740178483657</v>
      </c>
      <c r="EG142" s="21"/>
      <c r="EH142" s="21" t="s">
        <v>17</v>
      </c>
      <c r="EI142" s="219">
        <v>120.84741385139392</v>
      </c>
      <c r="EJ142" s="168">
        <v>-3.9322910064121288</v>
      </c>
      <c r="EK142" s="219">
        <v>122.98997248190047</v>
      </c>
      <c r="EL142" s="168">
        <v>3.6464377960277972</v>
      </c>
      <c r="EM142" s="219">
        <v>120.57771516425197</v>
      </c>
      <c r="EN142" s="168">
        <v>4.8693371522208224</v>
      </c>
      <c r="EO142" s="21"/>
      <c r="EP142" s="21" t="s">
        <v>17</v>
      </c>
      <c r="EQ142" s="219">
        <v>106.93386727236006</v>
      </c>
      <c r="ER142" s="168">
        <v>11.168266545061442</v>
      </c>
      <c r="ES142" s="219">
        <v>119.56296449050815</v>
      </c>
      <c r="ET142" s="168">
        <v>0.80514340559503239</v>
      </c>
      <c r="EU142" s="219">
        <v>108.63635311156042</v>
      </c>
      <c r="EV142" s="168">
        <v>4.2435307267357842</v>
      </c>
      <c r="EW142" s="21"/>
      <c r="EX142" s="21" t="s">
        <v>17</v>
      </c>
      <c r="EY142" s="219">
        <v>108.11889201134001</v>
      </c>
      <c r="EZ142" s="168">
        <v>0.25489782587813181</v>
      </c>
      <c r="FA142" s="219">
        <v>111.42543663749578</v>
      </c>
      <c r="FB142" s="168">
        <v>-0.55650952931684117</v>
      </c>
      <c r="FC142" s="219">
        <v>113.71543236067819</v>
      </c>
      <c r="FD142" s="168">
        <v>4.4756094600328993</v>
      </c>
      <c r="FE142" s="21"/>
      <c r="FF142" s="21" t="s">
        <v>17</v>
      </c>
      <c r="FG142" s="219">
        <v>118.26879874113351</v>
      </c>
      <c r="FH142" s="168">
        <v>10.387155815879694</v>
      </c>
      <c r="FI142" s="219">
        <v>100.27937460151048</v>
      </c>
      <c r="FJ142" s="168">
        <v>5.3930451523000755</v>
      </c>
      <c r="FK142" s="219">
        <v>106.00606892227208</v>
      </c>
      <c r="FL142" s="168">
        <v>1.497547846912255</v>
      </c>
      <c r="FM142" s="21"/>
      <c r="FN142" s="21" t="s">
        <v>17</v>
      </c>
      <c r="FO142" s="219">
        <v>95.926544057927842</v>
      </c>
      <c r="FP142" s="168">
        <v>2.3303791874803608</v>
      </c>
      <c r="FQ142" s="219">
        <v>110.16184579707271</v>
      </c>
      <c r="FR142" s="168">
        <v>8.574486800055908</v>
      </c>
      <c r="FS142" s="219">
        <v>126.50779894552115</v>
      </c>
      <c r="FT142" s="168">
        <v>9.5817949045624289</v>
      </c>
      <c r="FU142" s="21"/>
      <c r="FV142" s="21" t="s">
        <v>17</v>
      </c>
      <c r="FW142" s="219">
        <v>109.68624089977008</v>
      </c>
      <c r="FX142" s="168">
        <v>4.601559111366555</v>
      </c>
      <c r="FY142" s="219">
        <v>109.96827325483446</v>
      </c>
      <c r="FZ142" s="168">
        <v>-4.6258753058624649</v>
      </c>
      <c r="GA142" s="219">
        <v>94.484112020574031</v>
      </c>
      <c r="GB142" s="168">
        <v>-11.83222722129257</v>
      </c>
      <c r="GC142" s="21"/>
      <c r="GD142" s="21" t="s">
        <v>17</v>
      </c>
      <c r="GE142" s="219">
        <v>110.37921717341543</v>
      </c>
      <c r="GF142" s="168">
        <v>4.1608164324010914</v>
      </c>
      <c r="GG142" s="219">
        <v>112.0717126599167</v>
      </c>
      <c r="GH142" s="168">
        <v>25.095394144277421</v>
      </c>
      <c r="GI142" s="219">
        <v>129.69092654814938</v>
      </c>
      <c r="GJ142" s="168">
        <v>24.120402867457869</v>
      </c>
      <c r="GK142" s="21"/>
      <c r="GL142" s="21" t="s">
        <v>17</v>
      </c>
      <c r="GM142" s="219">
        <v>113.75209624149018</v>
      </c>
      <c r="GN142" s="168">
        <v>4.1361629542909526</v>
      </c>
      <c r="GO142" s="219">
        <v>128.21412589255942</v>
      </c>
      <c r="GP142" s="168">
        <v>2.6443835151102917</v>
      </c>
      <c r="GQ142" s="219">
        <v>133.95581456588974</v>
      </c>
      <c r="GR142" s="168">
        <v>5.3857403555107624</v>
      </c>
      <c r="GS142" s="21"/>
      <c r="GT142" s="21" t="s">
        <v>17</v>
      </c>
      <c r="GU142" s="219">
        <v>118.34396937696735</v>
      </c>
      <c r="GV142" s="168">
        <v>14.942811582248623</v>
      </c>
      <c r="GW142" s="219">
        <v>114.38306623405903</v>
      </c>
      <c r="GX142" s="168">
        <v>-1.5034433827389933</v>
      </c>
      <c r="GY142" s="219">
        <v>126.79159789217607</v>
      </c>
      <c r="GZ142" s="168">
        <v>8.4411812081353901</v>
      </c>
      <c r="HA142" s="21"/>
      <c r="HB142" s="21" t="s">
        <v>17</v>
      </c>
      <c r="HC142" s="219">
        <v>118.39592117547564</v>
      </c>
      <c r="HD142" s="168">
        <v>18.326108771300568</v>
      </c>
      <c r="HE142" s="219">
        <v>112.17260829074421</v>
      </c>
      <c r="HF142" s="168">
        <v>5.2433838950913838</v>
      </c>
      <c r="HG142" s="219">
        <v>106.29042211284754</v>
      </c>
      <c r="HH142" s="168">
        <v>4.749556141998724</v>
      </c>
      <c r="HI142" s="21"/>
      <c r="HJ142" s="21" t="s">
        <v>17</v>
      </c>
      <c r="HK142" s="219">
        <v>103.36300871386973</v>
      </c>
      <c r="HL142" s="168">
        <v>-3.4198175029014948</v>
      </c>
      <c r="HM142" s="219">
        <v>115.79054999538684</v>
      </c>
      <c r="HN142" s="168">
        <v>12.937742616884336</v>
      </c>
      <c r="HO142" s="219">
        <v>101.63590938634803</v>
      </c>
      <c r="HP142" s="168">
        <v>-12.55395959084548</v>
      </c>
      <c r="HQ142" s="21"/>
      <c r="HR142" s="21" t="s">
        <v>17</v>
      </c>
      <c r="HS142" s="219">
        <v>111.28973477318782</v>
      </c>
      <c r="HT142" s="168">
        <v>7.1422579672746167</v>
      </c>
      <c r="HU142" s="219">
        <v>107.85472943347396</v>
      </c>
      <c r="HV142" s="168">
        <v>-6.3110411453492361</v>
      </c>
      <c r="HW142" s="219">
        <v>129.62578444746885</v>
      </c>
      <c r="HX142" s="168">
        <v>-1.3089310994184444</v>
      </c>
      <c r="HY142" s="21"/>
      <c r="HZ142" s="21" t="s">
        <v>17</v>
      </c>
      <c r="IA142" s="219">
        <v>115.00422188265917</v>
      </c>
      <c r="IB142" s="168">
        <v>-10.613154242875225</v>
      </c>
      <c r="IC142" s="219">
        <v>124.24581195656411</v>
      </c>
      <c r="ID142" s="168">
        <v>18.670211190044881</v>
      </c>
      <c r="IE142" s="219">
        <v>106.44691541690626</v>
      </c>
      <c r="IF142" s="168">
        <v>-5.8400203302052489</v>
      </c>
      <c r="IG142" s="21"/>
      <c r="IH142" s="21" t="s">
        <v>17</v>
      </c>
      <c r="II142" s="219">
        <v>136.99050784519659</v>
      </c>
      <c r="IJ142" s="168">
        <v>17.148984363543263</v>
      </c>
      <c r="IK142" s="219">
        <v>130.37763941570532</v>
      </c>
      <c r="IL142" s="168">
        <v>-3.5967824967796105</v>
      </c>
      <c r="IM142" s="219">
        <v>115.67326528455686</v>
      </c>
      <c r="IN142" s="168">
        <v>3.4265298813108416</v>
      </c>
      <c r="IO142" s="219">
        <v>138.017033655354</v>
      </c>
      <c r="IP142" s="168">
        <v>20.70017897745808</v>
      </c>
      <c r="IQ142" s="21"/>
      <c r="IR142" s="21" t="s">
        <v>17</v>
      </c>
      <c r="IS142" s="219">
        <v>99.964155113953424</v>
      </c>
      <c r="IT142" s="168">
        <v>-8.1372231743046513</v>
      </c>
      <c r="IU142" s="219">
        <v>83.414148715058516</v>
      </c>
      <c r="IV142" s="168">
        <v>-13.74905779584688</v>
      </c>
      <c r="IW142" s="219">
        <v>111.6679588623857</v>
      </c>
      <c r="IX142" s="168">
        <v>-8.6104650480929479</v>
      </c>
      <c r="IY142" s="21"/>
      <c r="IZ142" s="21" t="s">
        <v>17</v>
      </c>
      <c r="JA142" s="219">
        <v>136.55085117025459</v>
      </c>
      <c r="JB142" s="168">
        <v>24.86247489530507</v>
      </c>
      <c r="JC142" s="219">
        <v>142.3206420510034</v>
      </c>
      <c r="JD142" s="168">
        <v>2.7215027434163801</v>
      </c>
      <c r="JE142" s="219">
        <v>155.26660591883342</v>
      </c>
      <c r="JF142" s="168">
        <v>8.66239242967157</v>
      </c>
      <c r="JG142" s="21"/>
      <c r="JH142" s="21" t="s">
        <v>17</v>
      </c>
      <c r="JI142" s="219">
        <v>144.31952939276366</v>
      </c>
      <c r="JJ142" s="168">
        <v>12.25762820199256</v>
      </c>
      <c r="JK142" s="219">
        <v>139.27044819801634</v>
      </c>
      <c r="JL142" s="168">
        <v>1.3104395885736579</v>
      </c>
      <c r="JM142" s="219">
        <v>108.44386769041478</v>
      </c>
      <c r="JN142" s="168">
        <v>-23.333049820135471</v>
      </c>
      <c r="JO142" s="21"/>
      <c r="JP142" s="21" t="s">
        <v>17</v>
      </c>
      <c r="JQ142" s="219">
        <v>111.35568159062156</v>
      </c>
      <c r="JR142" s="168">
        <v>0.42176032629458859</v>
      </c>
      <c r="JS142" s="219">
        <v>119.1631539821076</v>
      </c>
      <c r="JT142" s="168">
        <v>12.279309515700049</v>
      </c>
      <c r="JU142" s="219">
        <v>105.98588259801528</v>
      </c>
      <c r="JV142" s="168">
        <v>3.5291361960822343</v>
      </c>
      <c r="JW142" s="21"/>
      <c r="JX142" s="21" t="s">
        <v>17</v>
      </c>
      <c r="JY142" s="219">
        <v>112.8927626138783</v>
      </c>
      <c r="JZ142" s="168">
        <v>10.143578884910937</v>
      </c>
      <c r="KA142" s="219">
        <v>115.23368098485929</v>
      </c>
      <c r="KB142" s="168">
        <v>9.5637565817535517</v>
      </c>
      <c r="KC142" s="219">
        <v>128.09828186378294</v>
      </c>
      <c r="KD142" s="168">
        <v>7.999563159752924</v>
      </c>
      <c r="KE142" s="21"/>
      <c r="KF142" s="21" t="s">
        <v>17</v>
      </c>
      <c r="KG142" s="219">
        <v>108.0337963253738</v>
      </c>
      <c r="KH142" s="168">
        <v>10.315112859304193</v>
      </c>
      <c r="KI142" s="219">
        <v>108.28091635237088</v>
      </c>
      <c r="KJ142" s="168">
        <v>5.3767335750427208</v>
      </c>
      <c r="KK142" s="219">
        <v>119.61171363759526</v>
      </c>
      <c r="KL142" s="168">
        <v>2.3468273345329038</v>
      </c>
      <c r="KM142" s="21"/>
      <c r="KN142" s="21" t="s">
        <v>17</v>
      </c>
      <c r="KO142" s="219">
        <v>114.08512415956575</v>
      </c>
      <c r="KP142" s="168">
        <v>1.5778442028667712</v>
      </c>
      <c r="KQ142" s="219">
        <v>133.45792579909741</v>
      </c>
      <c r="KR142" s="168">
        <v>7.2528395193376411</v>
      </c>
      <c r="KS142" s="219">
        <v>103.32325810526437</v>
      </c>
      <c r="KT142" s="168">
        <v>-5.0433705183627069</v>
      </c>
      <c r="KU142" s="21"/>
      <c r="KV142" s="21" t="s">
        <v>17</v>
      </c>
      <c r="KW142" s="219">
        <v>104.38643032588369</v>
      </c>
      <c r="KX142" s="168">
        <v>-2.9757683701865432</v>
      </c>
      <c r="KY142" s="219">
        <v>119.77618167903022</v>
      </c>
      <c r="KZ142" s="168">
        <v>-3.1603010235435107</v>
      </c>
      <c r="LA142" s="219">
        <v>146.83555038810627</v>
      </c>
      <c r="LB142" s="168">
        <v>18.844180544467775</v>
      </c>
      <c r="LC142" s="21"/>
      <c r="LD142" s="21" t="s">
        <v>17</v>
      </c>
      <c r="LE142" s="219">
        <v>107.86182349761012</v>
      </c>
      <c r="LF142" s="168">
        <v>21.548144576977819</v>
      </c>
      <c r="LG142" s="219">
        <v>107.1432287404389</v>
      </c>
      <c r="LH142" s="168">
        <v>8.6579201472921596</v>
      </c>
      <c r="LI142" s="219">
        <v>109.49803656001367</v>
      </c>
      <c r="LJ142" s="168">
        <v>3.5119410113285454</v>
      </c>
      <c r="LK142" s="21"/>
      <c r="LL142" s="21" t="s">
        <v>17</v>
      </c>
      <c r="LM142" s="219">
        <v>127.97908159730999</v>
      </c>
      <c r="LN142" s="168">
        <v>4.9602493191313073</v>
      </c>
      <c r="LO142" s="219">
        <v>116.00061781938957</v>
      </c>
      <c r="LP142" s="168">
        <v>2.8967204678135232</v>
      </c>
      <c r="LQ142" s="219">
        <v>138.07378806315083</v>
      </c>
      <c r="LR142" s="168">
        <v>12.509401788718264</v>
      </c>
      <c r="LS142" s="21"/>
      <c r="LT142" s="21" t="s">
        <v>17</v>
      </c>
      <c r="LU142" s="219">
        <v>115.56375621364474</v>
      </c>
      <c r="LV142" s="168">
        <v>6.3173373815696294</v>
      </c>
      <c r="LW142" s="219">
        <v>97.188820123003694</v>
      </c>
      <c r="LX142" s="168">
        <v>6.5748688199792582</v>
      </c>
      <c r="LY142" s="219">
        <v>75.845820850862751</v>
      </c>
      <c r="LZ142" s="168">
        <v>9.8355212599744419</v>
      </c>
      <c r="MA142" s="21"/>
      <c r="MB142" s="21" t="s">
        <v>17</v>
      </c>
      <c r="MC142" s="219">
        <v>128.34429924641185</v>
      </c>
      <c r="MD142" s="168">
        <v>5.019474058106411</v>
      </c>
      <c r="ME142" s="219">
        <v>79.099615999206605</v>
      </c>
      <c r="MF142" s="168">
        <v>-21.81669236626081</v>
      </c>
      <c r="MG142" s="219">
        <v>132.15616157741206</v>
      </c>
      <c r="MH142" s="168">
        <v>30.772587600597745</v>
      </c>
      <c r="MI142" s="21"/>
      <c r="MJ142" s="21" t="s">
        <v>17</v>
      </c>
      <c r="MK142" s="219">
        <v>87.131141169460477</v>
      </c>
      <c r="ML142" s="168">
        <v>-3.9633833704845642</v>
      </c>
      <c r="MM142" s="219">
        <v>119.49905099792932</v>
      </c>
      <c r="MN142" s="168">
        <v>7.7644545755858303</v>
      </c>
      <c r="MO142" s="219">
        <v>145.02099110727488</v>
      </c>
      <c r="MP142" s="168">
        <v>16.074365771242441</v>
      </c>
    </row>
    <row r="143" spans="1:354" s="343" customFormat="1" ht="15" hidden="1" customHeight="1">
      <c r="A143" s="342"/>
      <c r="B143" s="21" t="s">
        <v>18</v>
      </c>
      <c r="C143" s="219">
        <v>95.456746808402215</v>
      </c>
      <c r="D143" s="168">
        <v>-5.7710740975891923</v>
      </c>
      <c r="E143" s="438">
        <v>101.87942455148823</v>
      </c>
      <c r="F143" s="168">
        <v>2.8981158988871982</v>
      </c>
      <c r="G143" s="438">
        <v>89.383706573656369</v>
      </c>
      <c r="H143" s="168">
        <v>-13.614726277259933</v>
      </c>
      <c r="I143" s="21"/>
      <c r="J143" s="21" t="s">
        <v>18</v>
      </c>
      <c r="K143" s="219">
        <v>90.36877749780048</v>
      </c>
      <c r="L143" s="168">
        <v>-17.726895941550907</v>
      </c>
      <c r="M143" s="219">
        <v>135.7409183258012</v>
      </c>
      <c r="N143" s="168">
        <v>-25.954921762908327</v>
      </c>
      <c r="O143" s="219">
        <v>92.497640850453649</v>
      </c>
      <c r="P143" s="168">
        <v>-16.224252248006408</v>
      </c>
      <c r="Q143" s="21"/>
      <c r="R143" s="21" t="s">
        <v>18</v>
      </c>
      <c r="S143" s="219">
        <v>104.02524344739555</v>
      </c>
      <c r="T143" s="168">
        <v>2.4041851957468765</v>
      </c>
      <c r="U143" s="219">
        <v>116.10720799041621</v>
      </c>
      <c r="V143" s="168">
        <v>13.50343909751912</v>
      </c>
      <c r="W143" s="219">
        <v>119.66157555363185</v>
      </c>
      <c r="X143" s="168">
        <v>17.367049731383304</v>
      </c>
      <c r="Y143" s="21"/>
      <c r="Z143" s="21" t="s">
        <v>18</v>
      </c>
      <c r="AA143" s="219">
        <v>120.94568738520042</v>
      </c>
      <c r="AB143" s="168">
        <v>14.222548198251346</v>
      </c>
      <c r="AC143" s="219">
        <v>116.00460043262588</v>
      </c>
      <c r="AD143" s="168">
        <v>11.892549247770319</v>
      </c>
      <c r="AE143" s="219">
        <v>109.90097373252557</v>
      </c>
      <c r="AF143" s="168">
        <v>13.37711611253593</v>
      </c>
      <c r="AG143" s="21"/>
      <c r="AH143" s="21" t="s">
        <v>18</v>
      </c>
      <c r="AI143" s="219">
        <v>152.49447884302583</v>
      </c>
      <c r="AJ143" s="168">
        <v>24.651151199576432</v>
      </c>
      <c r="AK143" s="219">
        <v>146.74940293847288</v>
      </c>
      <c r="AL143" s="168">
        <v>14.314850426859934</v>
      </c>
      <c r="AM143" s="219">
        <v>114.55613271550153</v>
      </c>
      <c r="AN143" s="168">
        <v>11.002928959507699</v>
      </c>
      <c r="AO143" s="21"/>
      <c r="AP143" s="21" t="s">
        <v>18</v>
      </c>
      <c r="AQ143" s="219">
        <v>116.01682053449865</v>
      </c>
      <c r="AR143" s="168">
        <v>28.038340305811261</v>
      </c>
      <c r="AS143" s="219">
        <v>114.86424780890458</v>
      </c>
      <c r="AT143" s="168">
        <v>0.48662194151289384</v>
      </c>
      <c r="AU143" s="219">
        <v>115.68616223001685</v>
      </c>
      <c r="AV143" s="168">
        <v>7.2856925067391813</v>
      </c>
      <c r="AW143" s="21"/>
      <c r="AX143" s="21" t="s">
        <v>18</v>
      </c>
      <c r="AY143" s="219">
        <v>147.94914357534222</v>
      </c>
      <c r="AZ143" s="168">
        <v>9.553817245360662</v>
      </c>
      <c r="BA143" s="219">
        <v>132.95351781313349</v>
      </c>
      <c r="BB143" s="168">
        <v>1.6285498827679277</v>
      </c>
      <c r="BC143" s="219">
        <v>115.59310735831492</v>
      </c>
      <c r="BD143" s="168">
        <v>33.199404667229317</v>
      </c>
      <c r="BE143" s="21"/>
      <c r="BF143" s="21" t="s">
        <v>18</v>
      </c>
      <c r="BG143" s="219">
        <v>110.5072682828045</v>
      </c>
      <c r="BH143" s="168">
        <v>25.34426945862154</v>
      </c>
      <c r="BI143" s="219">
        <v>141.05190511251936</v>
      </c>
      <c r="BJ143" s="168">
        <v>21.274465309797577</v>
      </c>
      <c r="BK143" s="219">
        <v>155.09396785325194</v>
      </c>
      <c r="BL143" s="168">
        <v>12.572106184268293</v>
      </c>
      <c r="BM143" s="21"/>
      <c r="BN143" s="21" t="s">
        <v>18</v>
      </c>
      <c r="BO143" s="219">
        <v>140.35053282836176</v>
      </c>
      <c r="BP143" s="168">
        <v>15.978756861488549</v>
      </c>
      <c r="BQ143" s="433">
        <v>149.79669668542394</v>
      </c>
      <c r="BR143" s="168">
        <v>37.02325202826529</v>
      </c>
      <c r="BS143" s="219">
        <v>109.29569651679297</v>
      </c>
      <c r="BT143" s="168">
        <v>-14.586712735292025</v>
      </c>
      <c r="BU143" s="21"/>
      <c r="BV143" s="21" t="s">
        <v>18</v>
      </c>
      <c r="BW143" s="219">
        <v>139.6376703036394</v>
      </c>
      <c r="BX143" s="168">
        <v>22.372179498233621</v>
      </c>
      <c r="BY143" s="219">
        <v>107.34457124161426</v>
      </c>
      <c r="BZ143" s="168">
        <v>2.6405546232315658</v>
      </c>
      <c r="CA143" s="219">
        <v>101.12827004760888</v>
      </c>
      <c r="CB143" s="168">
        <v>-14.053346777596474</v>
      </c>
      <c r="CC143" s="21"/>
      <c r="CD143" s="21" t="s">
        <v>18</v>
      </c>
      <c r="CE143" s="219">
        <v>114.12813534511892</v>
      </c>
      <c r="CF143" s="168">
        <v>2.2708526848387294</v>
      </c>
      <c r="CG143" s="219">
        <v>110.38890455669399</v>
      </c>
      <c r="CH143" s="168">
        <v>6.4656455193075004</v>
      </c>
      <c r="CI143" s="219">
        <v>110.22865941263673</v>
      </c>
      <c r="CJ143" s="168">
        <v>2.7830549146215446</v>
      </c>
      <c r="CK143" s="21"/>
      <c r="CL143" s="21" t="s">
        <v>18</v>
      </c>
      <c r="CM143" s="219">
        <v>124.84303385579437</v>
      </c>
      <c r="CN143" s="168">
        <v>23.718433297123511</v>
      </c>
      <c r="CO143" s="219">
        <v>104.61056270910565</v>
      </c>
      <c r="CP143" s="168">
        <v>3.1204718902909434</v>
      </c>
      <c r="CQ143" s="219">
        <v>104.35911418278263</v>
      </c>
      <c r="CR143" s="168">
        <v>-10.632314979419704</v>
      </c>
      <c r="CS143" s="21"/>
      <c r="CT143" s="21" t="s">
        <v>18</v>
      </c>
      <c r="CU143" s="219">
        <v>120.68357910626442</v>
      </c>
      <c r="CV143" s="168">
        <v>6.8374460926561795</v>
      </c>
      <c r="CW143" s="219">
        <v>85.117352033941017</v>
      </c>
      <c r="CX143" s="168">
        <v>3.2664264894643793</v>
      </c>
      <c r="CY143" s="219">
        <v>134.19376614691606</v>
      </c>
      <c r="CZ143" s="168">
        <v>6.4244376348536747</v>
      </c>
      <c r="DA143" s="21"/>
      <c r="DB143" s="21" t="s">
        <v>18</v>
      </c>
      <c r="DC143" s="219">
        <v>99.967386780869234</v>
      </c>
      <c r="DD143" s="168">
        <v>3.9961995514941009</v>
      </c>
      <c r="DE143" s="219">
        <v>182.06226447016908</v>
      </c>
      <c r="DF143" s="168">
        <v>6.8691385713601107</v>
      </c>
      <c r="DG143" s="219">
        <v>111.25276363288218</v>
      </c>
      <c r="DH143" s="168">
        <v>4.5333592972546484</v>
      </c>
      <c r="DI143" s="21"/>
      <c r="DJ143" s="21" t="s">
        <v>18</v>
      </c>
      <c r="DK143" s="219">
        <v>115.5895530169075</v>
      </c>
      <c r="DL143" s="168">
        <v>10.417592962542031</v>
      </c>
      <c r="DM143" s="219">
        <v>91.33293821094685</v>
      </c>
      <c r="DN143" s="168">
        <v>-1.4140968978262265</v>
      </c>
      <c r="DO143" s="219">
        <v>111.10867424596081</v>
      </c>
      <c r="DP143" s="168">
        <v>12.908434694999087</v>
      </c>
      <c r="DQ143" s="21"/>
      <c r="DR143" s="21" t="s">
        <v>18</v>
      </c>
      <c r="DS143" s="219">
        <v>113.90319397133796</v>
      </c>
      <c r="DT143" s="168">
        <v>9.7248708879257322</v>
      </c>
      <c r="DU143" s="219">
        <v>118.39654322478272</v>
      </c>
      <c r="DV143" s="168">
        <v>4.5222586160837466</v>
      </c>
      <c r="DW143" s="219">
        <v>125.22197953243642</v>
      </c>
      <c r="DX143" s="168">
        <v>3.1321123814530125</v>
      </c>
      <c r="DY143" s="21"/>
      <c r="DZ143" s="21" t="s">
        <v>18</v>
      </c>
      <c r="EA143" s="219">
        <v>106.55607973886856</v>
      </c>
      <c r="EB143" s="168">
        <v>0.73367341545524312</v>
      </c>
      <c r="EC143" s="219">
        <v>117.13145560988356</v>
      </c>
      <c r="ED143" s="168">
        <v>9.141226423424655</v>
      </c>
      <c r="EE143" s="219">
        <v>122.87885130507846</v>
      </c>
      <c r="EF143" s="168">
        <v>6.88928340110688</v>
      </c>
      <c r="EG143" s="21"/>
      <c r="EH143" s="21" t="s">
        <v>18</v>
      </c>
      <c r="EI143" s="219">
        <v>120.67077024913149</v>
      </c>
      <c r="EJ143" s="168">
        <v>12.622748631896187</v>
      </c>
      <c r="EK143" s="219">
        <v>115.73803495176199</v>
      </c>
      <c r="EL143" s="168">
        <v>-2.8880391409951471</v>
      </c>
      <c r="EM143" s="219">
        <v>120.52583998000839</v>
      </c>
      <c r="EN143" s="168">
        <v>11.739743915901087</v>
      </c>
      <c r="EO143" s="21"/>
      <c r="EP143" s="21" t="s">
        <v>18</v>
      </c>
      <c r="EQ143" s="219">
        <v>108.4211901774535</v>
      </c>
      <c r="ER143" s="168">
        <v>9.3197989246138349</v>
      </c>
      <c r="ES143" s="219">
        <v>115.87250159795261</v>
      </c>
      <c r="ET143" s="168">
        <v>6.749674421860405</v>
      </c>
      <c r="EU143" s="219">
        <v>112.04105088173237</v>
      </c>
      <c r="EV143" s="168">
        <v>5.3314382642966791</v>
      </c>
      <c r="EW143" s="21"/>
      <c r="EX143" s="21" t="s">
        <v>18</v>
      </c>
      <c r="EY143" s="219">
        <v>112.26656927199848</v>
      </c>
      <c r="EZ143" s="168">
        <v>3.9765212340108036</v>
      </c>
      <c r="FA143" s="219">
        <v>112.63946887415158</v>
      </c>
      <c r="FB143" s="168">
        <v>7.4301794715748883</v>
      </c>
      <c r="FC143" s="219">
        <v>111.06166878266471</v>
      </c>
      <c r="FD143" s="168">
        <v>11.385801464927653</v>
      </c>
      <c r="FE143" s="21"/>
      <c r="FF143" s="21" t="s">
        <v>18</v>
      </c>
      <c r="FG143" s="219">
        <v>114.31096781489377</v>
      </c>
      <c r="FH143" s="168">
        <v>7.7084404173125165</v>
      </c>
      <c r="FI143" s="219">
        <v>119.36883874541239</v>
      </c>
      <c r="FJ143" s="168">
        <v>3.3219125130158744</v>
      </c>
      <c r="FK143" s="219">
        <v>104.65546178942841</v>
      </c>
      <c r="FL143" s="168">
        <v>5.198284939717368</v>
      </c>
      <c r="FM143" s="21"/>
      <c r="FN143" s="21" t="s">
        <v>18</v>
      </c>
      <c r="FO143" s="219">
        <v>101.30761544178323</v>
      </c>
      <c r="FP143" s="168">
        <v>5.3323651127410727</v>
      </c>
      <c r="FQ143" s="219">
        <v>122.22839489805662</v>
      </c>
      <c r="FR143" s="168">
        <v>5.8043808575406075</v>
      </c>
      <c r="FS143" s="219">
        <v>124.01225185432091</v>
      </c>
      <c r="FT143" s="168">
        <v>10.288992515604264</v>
      </c>
      <c r="FU143" s="21"/>
      <c r="FV143" s="21" t="s">
        <v>18</v>
      </c>
      <c r="FW143" s="219">
        <v>112.71061636120817</v>
      </c>
      <c r="FX143" s="168">
        <v>1.4186624806163479</v>
      </c>
      <c r="FY143" s="219">
        <v>110.59395094536423</v>
      </c>
      <c r="FZ143" s="168">
        <v>-2.3642639439894992</v>
      </c>
      <c r="GA143" s="219">
        <v>106.84869242531987</v>
      </c>
      <c r="GB143" s="168">
        <v>0.40000039965033807</v>
      </c>
      <c r="GC143" s="21"/>
      <c r="GD143" s="21" t="s">
        <v>18</v>
      </c>
      <c r="GE143" s="219">
        <v>110.46825602286847</v>
      </c>
      <c r="GF143" s="168">
        <v>-0.69376481223616793</v>
      </c>
      <c r="GG143" s="219">
        <v>112.44231017722397</v>
      </c>
      <c r="GH143" s="168">
        <v>9.3254418306326414</v>
      </c>
      <c r="GI143" s="219">
        <v>127.44942847038821</v>
      </c>
      <c r="GJ143" s="168">
        <v>18.673521551644129</v>
      </c>
      <c r="GK143" s="21"/>
      <c r="GL143" s="21" t="s">
        <v>18</v>
      </c>
      <c r="GM143" s="219">
        <v>121.2725954373234</v>
      </c>
      <c r="GN143" s="168">
        <v>7.7739128525424519</v>
      </c>
      <c r="GO143" s="219">
        <v>122.14935510693874</v>
      </c>
      <c r="GP143" s="168">
        <v>-7.4892416524494934</v>
      </c>
      <c r="GQ143" s="219">
        <v>140.63158434312584</v>
      </c>
      <c r="GR143" s="168">
        <v>4.3593908614215451</v>
      </c>
      <c r="GS143" s="21"/>
      <c r="GT143" s="21" t="s">
        <v>18</v>
      </c>
      <c r="GU143" s="219">
        <v>125.42420094900091</v>
      </c>
      <c r="GV143" s="168">
        <v>10.405711952149943</v>
      </c>
      <c r="GW143" s="219">
        <v>106.49991405003823</v>
      </c>
      <c r="GX143" s="168">
        <v>3.4371403250145391</v>
      </c>
      <c r="GY143" s="219">
        <v>121.94946866148996</v>
      </c>
      <c r="GZ143" s="168">
        <v>10.425466932422339</v>
      </c>
      <c r="HA143" s="21"/>
      <c r="HB143" s="21" t="s">
        <v>18</v>
      </c>
      <c r="HC143" s="219">
        <v>110.24921640339656</v>
      </c>
      <c r="HD143" s="168">
        <v>10.156684788174488</v>
      </c>
      <c r="HE143" s="219">
        <v>118.92031755606006</v>
      </c>
      <c r="HF143" s="168">
        <v>9.2224557132780944</v>
      </c>
      <c r="HG143" s="219">
        <v>105.72047987736264</v>
      </c>
      <c r="HH143" s="168">
        <v>7.761482353130944</v>
      </c>
      <c r="HI143" s="21"/>
      <c r="HJ143" s="21" t="s">
        <v>18</v>
      </c>
      <c r="HK143" s="219">
        <v>114.47625916536556</v>
      </c>
      <c r="HL143" s="168">
        <v>10.648913255845855</v>
      </c>
      <c r="HM143" s="219">
        <v>112.12267479140216</v>
      </c>
      <c r="HN143" s="168">
        <v>8.860136500482696</v>
      </c>
      <c r="HO143" s="219">
        <v>112.67346997986257</v>
      </c>
      <c r="HP143" s="168">
        <v>7.9206447835931328</v>
      </c>
      <c r="HQ143" s="21"/>
      <c r="HR143" s="21" t="s">
        <v>18</v>
      </c>
      <c r="HS143" s="219">
        <v>113.62601372144481</v>
      </c>
      <c r="HT143" s="168">
        <v>-10.511672779689533</v>
      </c>
      <c r="HU143" s="219">
        <v>120.96295261851068</v>
      </c>
      <c r="HV143" s="168">
        <v>1.2428669868182425</v>
      </c>
      <c r="HW143" s="219">
        <v>119.61565535054625</v>
      </c>
      <c r="HX143" s="168">
        <v>0.69335927549518317</v>
      </c>
      <c r="HY143" s="21"/>
      <c r="HZ143" s="21" t="s">
        <v>18</v>
      </c>
      <c r="IA143" s="219">
        <v>115.43063606346433</v>
      </c>
      <c r="IB143" s="168">
        <v>-4.5096572992965633</v>
      </c>
      <c r="IC143" s="219">
        <v>127.10107063170085</v>
      </c>
      <c r="ID143" s="168">
        <v>11.293184596420829</v>
      </c>
      <c r="IE143" s="219">
        <v>115.30292626262091</v>
      </c>
      <c r="IF143" s="168">
        <v>-5.3668470128355352</v>
      </c>
      <c r="IG143" s="21"/>
      <c r="IH143" s="21" t="s">
        <v>18</v>
      </c>
      <c r="II143" s="219">
        <v>133.08756407711658</v>
      </c>
      <c r="IJ143" s="168">
        <v>21.585569228135014</v>
      </c>
      <c r="IK143" s="219">
        <v>136.46884246409778</v>
      </c>
      <c r="IL143" s="168">
        <v>-5.6147216111422296</v>
      </c>
      <c r="IM143" s="219">
        <v>124.73591619799579</v>
      </c>
      <c r="IN143" s="168">
        <v>6.0508218893170209</v>
      </c>
      <c r="IO143" s="219">
        <v>134.55549374500032</v>
      </c>
      <c r="IP143" s="168">
        <v>27.200746577867989</v>
      </c>
      <c r="IQ143" s="21"/>
      <c r="IR143" s="21" t="s">
        <v>18</v>
      </c>
      <c r="IS143" s="219">
        <v>108.86299574491082</v>
      </c>
      <c r="IT143" s="168">
        <v>-1.6541133711756544</v>
      </c>
      <c r="IU143" s="219">
        <v>99.237333035535755</v>
      </c>
      <c r="IV143" s="168">
        <v>5.4818590938942862</v>
      </c>
      <c r="IW143" s="219">
        <v>122.88186387213773</v>
      </c>
      <c r="IX143" s="168">
        <v>0.14168910921679867</v>
      </c>
      <c r="IY143" s="21"/>
      <c r="IZ143" s="21" t="s">
        <v>18</v>
      </c>
      <c r="JA143" s="219">
        <v>138.24095071793286</v>
      </c>
      <c r="JB143" s="168">
        <v>23.488959603677543</v>
      </c>
      <c r="JC143" s="219">
        <v>139.95257930005721</v>
      </c>
      <c r="JD143" s="168">
        <v>12.09657933524808</v>
      </c>
      <c r="JE143" s="219">
        <v>157.68572254225501</v>
      </c>
      <c r="JF143" s="168">
        <v>6.78611894643619</v>
      </c>
      <c r="JG143" s="21"/>
      <c r="JH143" s="21" t="s">
        <v>18</v>
      </c>
      <c r="JI143" s="219">
        <v>135.14456116404918</v>
      </c>
      <c r="JJ143" s="168">
        <v>4.5929581023521138</v>
      </c>
      <c r="JK143" s="219">
        <v>141.8467439347624</v>
      </c>
      <c r="JL143" s="168">
        <v>2.3225951183841573</v>
      </c>
      <c r="JM143" s="219">
        <v>93.803508803403474</v>
      </c>
      <c r="JN143" s="168">
        <v>3.6605947590406629</v>
      </c>
      <c r="JO143" s="21"/>
      <c r="JP143" s="21" t="s">
        <v>18</v>
      </c>
      <c r="JQ143" s="219">
        <v>111.39020294276095</v>
      </c>
      <c r="JR143" s="168">
        <v>1.6269060760361498</v>
      </c>
      <c r="JS143" s="219">
        <v>104.64323946302399</v>
      </c>
      <c r="JT143" s="168">
        <v>3.771558372693363</v>
      </c>
      <c r="JU143" s="219">
        <v>92.824877015439952</v>
      </c>
      <c r="JV143" s="168">
        <v>2.0939904042409836</v>
      </c>
      <c r="JW143" s="21"/>
      <c r="JX143" s="21" t="s">
        <v>18</v>
      </c>
      <c r="JY143" s="219">
        <v>115.85892552407249</v>
      </c>
      <c r="JZ143" s="168">
        <v>3.8674306549576301</v>
      </c>
      <c r="KA143" s="219">
        <v>126.91173736117655</v>
      </c>
      <c r="KB143" s="168">
        <v>25.165676178486663</v>
      </c>
      <c r="KC143" s="219">
        <v>120.77949273405325</v>
      </c>
      <c r="KD143" s="168">
        <v>4.1301267655150582</v>
      </c>
      <c r="KE143" s="21"/>
      <c r="KF143" s="21" t="s">
        <v>18</v>
      </c>
      <c r="KG143" s="219">
        <v>103.53906471843041</v>
      </c>
      <c r="KH143" s="168">
        <v>9.0401397698177277</v>
      </c>
      <c r="KI143" s="219">
        <v>139.97470337923971</v>
      </c>
      <c r="KJ143" s="168">
        <v>6.3354756555929157</v>
      </c>
      <c r="KK143" s="219">
        <v>110.77998213067117</v>
      </c>
      <c r="KL143" s="168">
        <v>1.2049790616486007</v>
      </c>
      <c r="KM143" s="21"/>
      <c r="KN143" s="21" t="s">
        <v>18</v>
      </c>
      <c r="KO143" s="219">
        <v>102.16947359054393</v>
      </c>
      <c r="KP143" s="168">
        <v>-2.7587147461225641</v>
      </c>
      <c r="KQ143" s="219">
        <v>108.93008614082117</v>
      </c>
      <c r="KR143" s="168">
        <v>-4.2616949166180262</v>
      </c>
      <c r="KS143" s="219">
        <v>105.06166329680981</v>
      </c>
      <c r="KT143" s="168">
        <v>-1.6129164511445566</v>
      </c>
      <c r="KU143" s="21"/>
      <c r="KV143" s="21" t="s">
        <v>18</v>
      </c>
      <c r="KW143" s="219">
        <v>104.41910350399006</v>
      </c>
      <c r="KX143" s="168">
        <v>4.1275463741424545</v>
      </c>
      <c r="KY143" s="219">
        <v>126.43166571788399</v>
      </c>
      <c r="KZ143" s="168">
        <v>5.7855081016792553</v>
      </c>
      <c r="LA143" s="219">
        <v>125.20196473489011</v>
      </c>
      <c r="LB143" s="168">
        <v>15.97714279683025</v>
      </c>
      <c r="LC143" s="21"/>
      <c r="LD143" s="21" t="s">
        <v>18</v>
      </c>
      <c r="LE143" s="219">
        <v>103.86935572462082</v>
      </c>
      <c r="LF143" s="168">
        <v>0.81956391615705115</v>
      </c>
      <c r="LG143" s="219">
        <v>107.71066014599198</v>
      </c>
      <c r="LH143" s="168">
        <v>15.667422113155993</v>
      </c>
      <c r="LI143" s="219">
        <v>106.35931261854277</v>
      </c>
      <c r="LJ143" s="168">
        <v>1.1606659931545664</v>
      </c>
      <c r="LK143" s="21"/>
      <c r="LL143" s="21" t="s">
        <v>18</v>
      </c>
      <c r="LM143" s="219">
        <v>113.78376761202246</v>
      </c>
      <c r="LN143" s="168">
        <v>7.5867696785386158</v>
      </c>
      <c r="LO143" s="219">
        <v>132.20147403374227</v>
      </c>
      <c r="LP143" s="168">
        <v>2.7661621959549194</v>
      </c>
      <c r="LQ143" s="219">
        <v>113.14691704859196</v>
      </c>
      <c r="LR143" s="168">
        <v>7.9965610520210646</v>
      </c>
      <c r="LS143" s="21"/>
      <c r="LT143" s="21" t="s">
        <v>18</v>
      </c>
      <c r="LU143" s="219">
        <v>116.04830890229871</v>
      </c>
      <c r="LV143" s="168">
        <v>-1.5346488521693971</v>
      </c>
      <c r="LW143" s="219">
        <v>182.36682804707766</v>
      </c>
      <c r="LX143" s="168">
        <v>-9.7198389873923219</v>
      </c>
      <c r="LY143" s="219">
        <v>84.379674237423899</v>
      </c>
      <c r="LZ143" s="168">
        <v>29.627422246941194</v>
      </c>
      <c r="MA143" s="21"/>
      <c r="MB143" s="21" t="s">
        <v>18</v>
      </c>
      <c r="MC143" s="219">
        <v>137.50875213322865</v>
      </c>
      <c r="MD143" s="168">
        <v>19.191415412617602</v>
      </c>
      <c r="ME143" s="219">
        <v>69.498515675263818</v>
      </c>
      <c r="MF143" s="168">
        <v>-5.0177454212603294</v>
      </c>
      <c r="MG143" s="219">
        <v>125.52015571648232</v>
      </c>
      <c r="MH143" s="168">
        <v>49.259950908475332</v>
      </c>
      <c r="MI143" s="21"/>
      <c r="MJ143" s="21" t="s">
        <v>18</v>
      </c>
      <c r="MK143" s="219">
        <v>76.40132717970053</v>
      </c>
      <c r="ML143" s="168">
        <v>-19.140055479435546</v>
      </c>
      <c r="MM143" s="219">
        <v>125.04843210226255</v>
      </c>
      <c r="MN143" s="168">
        <v>7.7256288500834529</v>
      </c>
      <c r="MO143" s="219">
        <v>167.33664086674574</v>
      </c>
      <c r="MP143" s="168">
        <v>24.144341553464415</v>
      </c>
    </row>
    <row r="144" spans="1:354" s="343" customFormat="1" ht="15" hidden="1" customHeight="1">
      <c r="A144" s="342"/>
      <c r="B144" s="21" t="s">
        <v>19</v>
      </c>
      <c r="C144" s="219">
        <v>94.850108331095598</v>
      </c>
      <c r="D144" s="168">
        <v>-6.1500566450278029</v>
      </c>
      <c r="E144" s="438">
        <v>92.246858054634956</v>
      </c>
      <c r="F144" s="168">
        <v>-5.1788083111019887</v>
      </c>
      <c r="G144" s="438">
        <v>97.311642959246257</v>
      </c>
      <c r="H144" s="168">
        <v>-7.0038770413436851</v>
      </c>
      <c r="I144" s="21"/>
      <c r="J144" s="21" t="s">
        <v>19</v>
      </c>
      <c r="K144" s="219">
        <v>97.425588175265716</v>
      </c>
      <c r="L144" s="168">
        <v>-10.493186214027006</v>
      </c>
      <c r="M144" s="219">
        <v>165.87804009225471</v>
      </c>
      <c r="N144" s="168">
        <v>4.3874675698845493</v>
      </c>
      <c r="O144" s="219">
        <v>94.849409817225222</v>
      </c>
      <c r="P144" s="168">
        <v>-12.269418126673131</v>
      </c>
      <c r="Q144" s="21"/>
      <c r="R144" s="21" t="s">
        <v>19</v>
      </c>
      <c r="S144" s="219">
        <v>116.36134916648486</v>
      </c>
      <c r="T144" s="168">
        <v>4.339013844751392</v>
      </c>
      <c r="U144" s="219">
        <v>94.126370701166721</v>
      </c>
      <c r="V144" s="168">
        <v>-12.606295910444217</v>
      </c>
      <c r="W144" s="219">
        <v>111.55640226203057</v>
      </c>
      <c r="X144" s="168">
        <v>1.4063402058693839</v>
      </c>
      <c r="Y144" s="21"/>
      <c r="Z144" s="21" t="s">
        <v>19</v>
      </c>
      <c r="AA144" s="219">
        <v>119.51646299841653</v>
      </c>
      <c r="AB144" s="168">
        <v>4.2946316838537086</v>
      </c>
      <c r="AC144" s="219">
        <v>118.11123598084187</v>
      </c>
      <c r="AD144" s="168">
        <v>-17.798952773414072</v>
      </c>
      <c r="AE144" s="219">
        <v>110.0852403720569</v>
      </c>
      <c r="AF144" s="168">
        <v>3.7946911174105082</v>
      </c>
      <c r="AG144" s="21"/>
      <c r="AH144" s="21" t="s">
        <v>19</v>
      </c>
      <c r="AI144" s="219">
        <v>140.33332257905874</v>
      </c>
      <c r="AJ144" s="168">
        <v>13.339113594390952</v>
      </c>
      <c r="AK144" s="219">
        <v>142.80313096201687</v>
      </c>
      <c r="AL144" s="168">
        <v>7.7146928086869906</v>
      </c>
      <c r="AM144" s="219">
        <v>109.6406086784977</v>
      </c>
      <c r="AN144" s="168">
        <v>2.1555160466337782</v>
      </c>
      <c r="AO144" s="21"/>
      <c r="AP144" s="21" t="s">
        <v>19</v>
      </c>
      <c r="AQ144" s="219">
        <v>115.4754001655843</v>
      </c>
      <c r="AR144" s="168">
        <v>8.4831606219074445</v>
      </c>
      <c r="AS144" s="219">
        <v>108.42896802481489</v>
      </c>
      <c r="AT144" s="168">
        <v>-7.8700742674974151</v>
      </c>
      <c r="AU144" s="219">
        <v>103.70052282144167</v>
      </c>
      <c r="AV144" s="168">
        <v>-7.6174958935895916</v>
      </c>
      <c r="AW144" s="21"/>
      <c r="AX144" s="21" t="s">
        <v>19</v>
      </c>
      <c r="AY144" s="219">
        <v>141.3028213751829</v>
      </c>
      <c r="AZ144" s="168">
        <v>-2.3177452537851195E-2</v>
      </c>
      <c r="BA144" s="219">
        <v>127.14752373010073</v>
      </c>
      <c r="BB144" s="168">
        <v>-3.7333503692822916</v>
      </c>
      <c r="BC144" s="219">
        <v>103.00471472423807</v>
      </c>
      <c r="BD144" s="168">
        <v>25.840146267010454</v>
      </c>
      <c r="BE144" s="21"/>
      <c r="BF144" s="21" t="s">
        <v>19</v>
      </c>
      <c r="BG144" s="219">
        <v>103.77467605632204</v>
      </c>
      <c r="BH144" s="168">
        <v>15.958365991224127</v>
      </c>
      <c r="BI144" s="219">
        <v>136.93057377704901</v>
      </c>
      <c r="BJ144" s="168">
        <v>17.562599509793003</v>
      </c>
      <c r="BK144" s="219">
        <v>138.18023528959344</v>
      </c>
      <c r="BL144" s="168">
        <v>7.5191110978825293</v>
      </c>
      <c r="BM144" s="21"/>
      <c r="BN144" s="21" t="s">
        <v>19</v>
      </c>
      <c r="BO144" s="219">
        <v>132.36631015043045</v>
      </c>
      <c r="BP144" s="168">
        <v>5.0224596239174133</v>
      </c>
      <c r="BQ144" s="433">
        <v>136.80317180436609</v>
      </c>
      <c r="BR144" s="168">
        <v>12.722320688986002</v>
      </c>
      <c r="BS144" s="219">
        <v>119.94573651183697</v>
      </c>
      <c r="BT144" s="168">
        <v>-0.5069706440984163</v>
      </c>
      <c r="BU144" s="21"/>
      <c r="BV144" s="21" t="s">
        <v>19</v>
      </c>
      <c r="BW144" s="219">
        <v>131.58685426496041</v>
      </c>
      <c r="BX144" s="168">
        <v>-3.3262600474125321</v>
      </c>
      <c r="BY144" s="219">
        <v>109.90167389879917</v>
      </c>
      <c r="BZ144" s="168">
        <v>2.2758865780567987</v>
      </c>
      <c r="CA144" s="219">
        <v>106.90753846556926</v>
      </c>
      <c r="CB144" s="168">
        <v>-10.658331540901031</v>
      </c>
      <c r="CC144" s="21"/>
      <c r="CD144" s="21" t="s">
        <v>19</v>
      </c>
      <c r="CE144" s="219">
        <v>111.82471492438493</v>
      </c>
      <c r="CF144" s="168">
        <v>7.1740511770729967</v>
      </c>
      <c r="CG144" s="219">
        <v>106.30670231058254</v>
      </c>
      <c r="CH144" s="168">
        <v>-2.280345362697858</v>
      </c>
      <c r="CI144" s="219">
        <v>112.85644848646932</v>
      </c>
      <c r="CJ144" s="168">
        <v>3.6936774655067239</v>
      </c>
      <c r="CK144" s="21"/>
      <c r="CL144" s="21" t="s">
        <v>19</v>
      </c>
      <c r="CM144" s="219">
        <v>108.59614428745058</v>
      </c>
      <c r="CN144" s="168">
        <v>8.0624301519249144</v>
      </c>
      <c r="CO144" s="219">
        <v>104.45237999108619</v>
      </c>
      <c r="CP144" s="168">
        <v>-15.384686915341021</v>
      </c>
      <c r="CQ144" s="219">
        <v>115.50226056792461</v>
      </c>
      <c r="CR144" s="168">
        <v>5.8545906918667328</v>
      </c>
      <c r="CS144" s="21"/>
      <c r="CT144" s="21" t="s">
        <v>19</v>
      </c>
      <c r="CU144" s="219">
        <v>123.24392649111257</v>
      </c>
      <c r="CV144" s="168">
        <v>11.437239745556809</v>
      </c>
      <c r="CW144" s="219">
        <v>88.642300737330757</v>
      </c>
      <c r="CX144" s="168">
        <v>7.3309392520591672</v>
      </c>
      <c r="CY144" s="219">
        <v>136.84540914984024</v>
      </c>
      <c r="CZ144" s="168">
        <v>5.8524266159139415</v>
      </c>
      <c r="DA144" s="21"/>
      <c r="DB144" s="21" t="s">
        <v>19</v>
      </c>
      <c r="DC144" s="219">
        <v>89.885581448638234</v>
      </c>
      <c r="DD144" s="168">
        <v>3.7055103317283056</v>
      </c>
      <c r="DE144" s="219">
        <v>193.84932178102201</v>
      </c>
      <c r="DF144" s="168">
        <v>7.278334721852417</v>
      </c>
      <c r="DG144" s="219">
        <v>103.72125740972481</v>
      </c>
      <c r="DH144" s="168">
        <v>2.5278858644976197</v>
      </c>
      <c r="DI144" s="21"/>
      <c r="DJ144" s="21" t="s">
        <v>19</v>
      </c>
      <c r="DK144" s="219">
        <v>108.84735261049326</v>
      </c>
      <c r="DL144" s="168">
        <v>5.7280883334865678</v>
      </c>
      <c r="DM144" s="219">
        <v>95.939530090987745</v>
      </c>
      <c r="DN144" s="168">
        <v>4.8196003233457674</v>
      </c>
      <c r="DO144" s="219">
        <v>102.09035416848265</v>
      </c>
      <c r="DP144" s="168">
        <v>9.3854968603016857</v>
      </c>
      <c r="DQ144" s="21"/>
      <c r="DR144" s="21" t="s">
        <v>19</v>
      </c>
      <c r="DS144" s="219">
        <v>117.04649588354533</v>
      </c>
      <c r="DT144" s="168">
        <v>11.429049059940823</v>
      </c>
      <c r="DU144" s="219">
        <v>111.62421415479413</v>
      </c>
      <c r="DV144" s="168">
        <v>4.6008961945919822</v>
      </c>
      <c r="DW144" s="219">
        <v>129.31430751263616</v>
      </c>
      <c r="DX144" s="168">
        <v>8.0182629035634818</v>
      </c>
      <c r="DY144" s="21"/>
      <c r="DZ144" s="21" t="s">
        <v>19</v>
      </c>
      <c r="EA144" s="219">
        <v>103.10788518057586</v>
      </c>
      <c r="EB144" s="168">
        <v>3.4238086416867901</v>
      </c>
      <c r="EC144" s="219">
        <v>119.02943922596579</v>
      </c>
      <c r="ED144" s="168">
        <v>6.3014754024252539</v>
      </c>
      <c r="EE144" s="219">
        <v>120.396158979875</v>
      </c>
      <c r="EF144" s="168">
        <v>-2.6238055552212813E-2</v>
      </c>
      <c r="EG144" s="21"/>
      <c r="EH144" s="21" t="s">
        <v>19</v>
      </c>
      <c r="EI144" s="219">
        <v>125.73711751129335</v>
      </c>
      <c r="EJ144" s="168">
        <v>5.8253681927371588</v>
      </c>
      <c r="EK144" s="219">
        <v>115.2540435267392</v>
      </c>
      <c r="EL144" s="168">
        <v>-9.5658256128451313</v>
      </c>
      <c r="EM144" s="219">
        <v>117.95153033551472</v>
      </c>
      <c r="EN144" s="168">
        <v>5.5504635640397026</v>
      </c>
      <c r="EO144" s="21"/>
      <c r="EP144" s="21" t="s">
        <v>19</v>
      </c>
      <c r="EQ144" s="219">
        <v>111.14798070940033</v>
      </c>
      <c r="ER144" s="168">
        <v>7.8184254959618755</v>
      </c>
      <c r="ES144" s="219">
        <v>116.49863298800126</v>
      </c>
      <c r="ET144" s="168">
        <v>17.784458400374476</v>
      </c>
      <c r="EU144" s="219">
        <v>103.40077011039052</v>
      </c>
      <c r="EV144" s="168">
        <v>4.7390490729044927</v>
      </c>
      <c r="EW144" s="21"/>
      <c r="EX144" s="21" t="s">
        <v>19</v>
      </c>
      <c r="EY144" s="219">
        <v>103.12635526152145</v>
      </c>
      <c r="EZ144" s="168">
        <v>-6.0329566165860626</v>
      </c>
      <c r="FA144" s="219">
        <v>111.41421260506014</v>
      </c>
      <c r="FB144" s="168">
        <v>-3.1648264107724344</v>
      </c>
      <c r="FC144" s="219">
        <v>114.31220671072124</v>
      </c>
      <c r="FD144" s="168">
        <v>12.271926426461349</v>
      </c>
      <c r="FE144" s="21"/>
      <c r="FF144" s="21" t="s">
        <v>19</v>
      </c>
      <c r="FG144" s="219">
        <v>115.99782351238188</v>
      </c>
      <c r="FH144" s="168">
        <v>4.2787363567524181</v>
      </c>
      <c r="FI144" s="219">
        <v>118.01569452730116</v>
      </c>
      <c r="FJ144" s="168">
        <v>7.060573149077868</v>
      </c>
      <c r="FK144" s="219">
        <v>113.67620361706467</v>
      </c>
      <c r="FL144" s="168">
        <v>1.5276973535992369</v>
      </c>
      <c r="FM144" s="21"/>
      <c r="FN144" s="21" t="s">
        <v>19</v>
      </c>
      <c r="FO144" s="219">
        <v>106.07923311106252</v>
      </c>
      <c r="FP144" s="168">
        <v>4.4302663161844436</v>
      </c>
      <c r="FQ144" s="219">
        <v>121.21416727865795</v>
      </c>
      <c r="FR144" s="168">
        <v>8.6630569486777773</v>
      </c>
      <c r="FS144" s="219">
        <v>124.8080718782883</v>
      </c>
      <c r="FT144" s="168">
        <v>9.5235115503276262</v>
      </c>
      <c r="FU144" s="21"/>
      <c r="FV144" s="21" t="s">
        <v>19</v>
      </c>
      <c r="FW144" s="219">
        <v>119.40233310744986</v>
      </c>
      <c r="FX144" s="168">
        <v>-1.0323168357602128</v>
      </c>
      <c r="FY144" s="219">
        <v>111.36749667008206</v>
      </c>
      <c r="FZ144" s="168">
        <v>-0.78483542156112662</v>
      </c>
      <c r="GA144" s="219">
        <v>113.87312822695212</v>
      </c>
      <c r="GB144" s="168">
        <v>-4.6479066490843621</v>
      </c>
      <c r="GC144" s="21"/>
      <c r="GD144" s="21" t="s">
        <v>19</v>
      </c>
      <c r="GE144" s="219">
        <v>111.73238646232171</v>
      </c>
      <c r="GF144" s="168">
        <v>-1.2149292119466679</v>
      </c>
      <c r="GG144" s="219">
        <v>113.83998838428575</v>
      </c>
      <c r="GH144" s="168">
        <v>3.5141091890905187</v>
      </c>
      <c r="GI144" s="219">
        <v>105.48375100376546</v>
      </c>
      <c r="GJ144" s="168">
        <v>12.976357086014659</v>
      </c>
      <c r="GK144" s="21"/>
      <c r="GL144" s="21" t="s">
        <v>19</v>
      </c>
      <c r="GM144" s="219">
        <v>121.31008580076882</v>
      </c>
      <c r="GN144" s="168">
        <v>11.146301119192572</v>
      </c>
      <c r="GO144" s="219">
        <v>127.53605196107337</v>
      </c>
      <c r="GP144" s="168">
        <v>2.3719107701902118</v>
      </c>
      <c r="GQ144" s="219">
        <v>137.7132946942836</v>
      </c>
      <c r="GR144" s="168">
        <v>7.1428329467449885</v>
      </c>
      <c r="GS144" s="21"/>
      <c r="GT144" s="21" t="s">
        <v>19</v>
      </c>
      <c r="GU144" s="219">
        <v>125.99850479920583</v>
      </c>
      <c r="GV144" s="168">
        <v>19.228316841184608</v>
      </c>
      <c r="GW144" s="219">
        <v>101.80461619460914</v>
      </c>
      <c r="GX144" s="168">
        <v>-3.5873601200032965</v>
      </c>
      <c r="GY144" s="219">
        <v>126.0137166086476</v>
      </c>
      <c r="GZ144" s="168">
        <v>10.142211866508589</v>
      </c>
      <c r="HA144" s="21"/>
      <c r="HB144" s="21" t="s">
        <v>19</v>
      </c>
      <c r="HC144" s="219">
        <v>110.06882509280145</v>
      </c>
      <c r="HD144" s="168">
        <v>1.0603368090011287</v>
      </c>
      <c r="HE144" s="219">
        <v>119.24254535822979</v>
      </c>
      <c r="HF144" s="168">
        <v>0.56080406270481831</v>
      </c>
      <c r="HG144" s="219">
        <v>99.716484463804903</v>
      </c>
      <c r="HH144" s="168">
        <v>-3.5157264045660384</v>
      </c>
      <c r="HI144" s="21"/>
      <c r="HJ144" s="21" t="s">
        <v>19</v>
      </c>
      <c r="HK144" s="219">
        <v>125.75891524761386</v>
      </c>
      <c r="HL144" s="168">
        <v>9.3937271215956457</v>
      </c>
      <c r="HM144" s="219">
        <v>105.13978545058255</v>
      </c>
      <c r="HN144" s="168">
        <v>2.446746623892821</v>
      </c>
      <c r="HO144" s="219">
        <v>103.52332213114609</v>
      </c>
      <c r="HP144" s="168">
        <v>1.5127895225586201</v>
      </c>
      <c r="HQ144" s="21"/>
      <c r="HR144" s="21" t="s">
        <v>19</v>
      </c>
      <c r="HS144" s="219">
        <v>115.37246574585167</v>
      </c>
      <c r="HT144" s="168">
        <v>11.949118905430197</v>
      </c>
      <c r="HU144" s="219">
        <v>117.36314022499877</v>
      </c>
      <c r="HV144" s="168">
        <v>9.416977536181264</v>
      </c>
      <c r="HW144" s="219">
        <v>109.94500325917113</v>
      </c>
      <c r="HX144" s="168">
        <v>-10.994118998669066</v>
      </c>
      <c r="HY144" s="21"/>
      <c r="HZ144" s="21" t="s">
        <v>19</v>
      </c>
      <c r="IA144" s="219">
        <v>111.58801173659768</v>
      </c>
      <c r="IB144" s="168">
        <v>1.9482706146987283</v>
      </c>
      <c r="IC144" s="219">
        <v>117.08041138715924</v>
      </c>
      <c r="ID144" s="168">
        <v>-0.97990522431217641</v>
      </c>
      <c r="IE144" s="219">
        <v>111.14919001280028</v>
      </c>
      <c r="IF144" s="168">
        <v>1.8921763477991078</v>
      </c>
      <c r="IG144" s="21"/>
      <c r="IH144" s="21" t="s">
        <v>19</v>
      </c>
      <c r="II144" s="219">
        <v>123.45517462587051</v>
      </c>
      <c r="IJ144" s="168">
        <v>26.391296291091777</v>
      </c>
      <c r="IK144" s="219">
        <v>134.0346215406515</v>
      </c>
      <c r="IL144" s="168">
        <v>16.401582042095527</v>
      </c>
      <c r="IM144" s="219">
        <v>113.07385965053608</v>
      </c>
      <c r="IN144" s="168">
        <v>-11.712426549833239</v>
      </c>
      <c r="IO144" s="219">
        <v>120.90257498791522</v>
      </c>
      <c r="IP144" s="168">
        <v>11.916071048729265</v>
      </c>
      <c r="IQ144" s="21"/>
      <c r="IR144" s="21" t="s">
        <v>19</v>
      </c>
      <c r="IS144" s="219">
        <v>110.7511092177126</v>
      </c>
      <c r="IT144" s="168">
        <v>-3.3711573638069154</v>
      </c>
      <c r="IU144" s="219">
        <v>91.889473923585015</v>
      </c>
      <c r="IV144" s="168">
        <v>-11.984546940630437</v>
      </c>
      <c r="IW144" s="219">
        <v>119.34680393806885</v>
      </c>
      <c r="IX144" s="168">
        <v>9.8374575224695633</v>
      </c>
      <c r="IY144" s="21"/>
      <c r="IZ144" s="21" t="s">
        <v>19</v>
      </c>
      <c r="JA144" s="219">
        <v>133.65198229560633</v>
      </c>
      <c r="JB144" s="168">
        <v>18.480491889240852</v>
      </c>
      <c r="JC144" s="219">
        <v>133.5853333301803</v>
      </c>
      <c r="JD144" s="168">
        <v>10.987295388805919</v>
      </c>
      <c r="JE144" s="219">
        <v>141.55201890569904</v>
      </c>
      <c r="JF144" s="168">
        <v>3.3727992094097203</v>
      </c>
      <c r="JG144" s="21"/>
      <c r="JH144" s="21" t="s">
        <v>19</v>
      </c>
      <c r="JI144" s="219">
        <v>124.85742813171815</v>
      </c>
      <c r="JJ144" s="168">
        <v>2.1049906844306463</v>
      </c>
      <c r="JK144" s="219">
        <v>144.89496171687682</v>
      </c>
      <c r="JL144" s="168">
        <v>1.147029898993452</v>
      </c>
      <c r="JM144" s="219">
        <v>101.53922860152394</v>
      </c>
      <c r="JN144" s="168">
        <v>0.8077721799206472</v>
      </c>
      <c r="JO144" s="21"/>
      <c r="JP144" s="21" t="s">
        <v>19</v>
      </c>
      <c r="JQ144" s="219">
        <v>104.8292805290164</v>
      </c>
      <c r="JR144" s="168">
        <v>0.47529767371044329</v>
      </c>
      <c r="JS144" s="219">
        <v>87.147235545486083</v>
      </c>
      <c r="JT144" s="168">
        <v>40.929419505733847</v>
      </c>
      <c r="JU144" s="219">
        <v>98.901685685928399</v>
      </c>
      <c r="JV144" s="168">
        <v>3.5363107714975257</v>
      </c>
      <c r="JW144" s="21"/>
      <c r="JX144" s="21" t="s">
        <v>19</v>
      </c>
      <c r="JY144" s="219">
        <v>106.97779507096881</v>
      </c>
      <c r="JZ144" s="168">
        <v>5.4793087423474134</v>
      </c>
      <c r="KA144" s="219">
        <v>126.09394976648422</v>
      </c>
      <c r="KB144" s="168">
        <v>0.10072281267201788</v>
      </c>
      <c r="KC144" s="219">
        <v>111.96323605576242</v>
      </c>
      <c r="KD144" s="168">
        <v>21.760371224545466</v>
      </c>
      <c r="KE144" s="21"/>
      <c r="KF144" s="21" t="s">
        <v>19</v>
      </c>
      <c r="KG144" s="219">
        <v>101.21882685145978</v>
      </c>
      <c r="KH144" s="168">
        <v>26.597570190148616</v>
      </c>
      <c r="KI144" s="219">
        <v>154.55622341930308</v>
      </c>
      <c r="KJ144" s="168">
        <v>3.7231451070190786</v>
      </c>
      <c r="KK144" s="219">
        <v>122.22971670469926</v>
      </c>
      <c r="KL144" s="168">
        <v>-0.52758709632057332</v>
      </c>
      <c r="KM144" s="21"/>
      <c r="KN144" s="21" t="s">
        <v>19</v>
      </c>
      <c r="KO144" s="219">
        <v>119.74812944022788</v>
      </c>
      <c r="KP144" s="168">
        <v>-2.1371167121048416</v>
      </c>
      <c r="KQ144" s="219">
        <v>117.47242743284708</v>
      </c>
      <c r="KR144" s="168">
        <v>-6.5718082416118904</v>
      </c>
      <c r="KS144" s="219">
        <v>100.88146324189476</v>
      </c>
      <c r="KT144" s="168">
        <v>-5.2333588921296013</v>
      </c>
      <c r="KU144" s="21"/>
      <c r="KV144" s="21" t="s">
        <v>19</v>
      </c>
      <c r="KW144" s="219">
        <v>123.07224172159872</v>
      </c>
      <c r="KX144" s="168">
        <v>9.4383216138946011</v>
      </c>
      <c r="KY144" s="219">
        <v>129.89991718910471</v>
      </c>
      <c r="KZ144" s="168">
        <v>0.60417540916837709</v>
      </c>
      <c r="LA144" s="219">
        <v>124.48865507988839</v>
      </c>
      <c r="LB144" s="168">
        <v>24.268942966690446</v>
      </c>
      <c r="LC144" s="21"/>
      <c r="LD144" s="21" t="s">
        <v>19</v>
      </c>
      <c r="LE144" s="219">
        <v>115.30730889595702</v>
      </c>
      <c r="LF144" s="168">
        <v>7.6302806493597046</v>
      </c>
      <c r="LG144" s="219">
        <v>103.66673599764312</v>
      </c>
      <c r="LH144" s="168">
        <v>0.92124270693068411</v>
      </c>
      <c r="LI144" s="219">
        <v>104.81932133494088</v>
      </c>
      <c r="LJ144" s="168">
        <v>5.1429869731772158</v>
      </c>
      <c r="LK144" s="21"/>
      <c r="LL144" s="21" t="s">
        <v>19</v>
      </c>
      <c r="LM144" s="219">
        <v>113.83421085587186</v>
      </c>
      <c r="LN144" s="168">
        <v>-1.3265808957143292</v>
      </c>
      <c r="LO144" s="219">
        <v>103.64487149778374</v>
      </c>
      <c r="LP144" s="168">
        <v>-16.673054311497253</v>
      </c>
      <c r="LQ144" s="219">
        <v>117.66518581455482</v>
      </c>
      <c r="LR144" s="168">
        <v>-0.10120424715704246</v>
      </c>
      <c r="LS144" s="21"/>
      <c r="LT144" s="21" t="s">
        <v>19</v>
      </c>
      <c r="LU144" s="219">
        <v>128.66242936816795</v>
      </c>
      <c r="LV144" s="168">
        <v>-1.6439952143919072</v>
      </c>
      <c r="LW144" s="219">
        <v>155.61780514446849</v>
      </c>
      <c r="LX144" s="168">
        <v>-5.3383103216440304</v>
      </c>
      <c r="LY144" s="219">
        <v>83.819109867360339</v>
      </c>
      <c r="LZ144" s="168">
        <v>16.638022187618986</v>
      </c>
      <c r="MA144" s="21"/>
      <c r="MB144" s="21" t="s">
        <v>19</v>
      </c>
      <c r="MC144" s="219">
        <v>136.60861498121221</v>
      </c>
      <c r="MD144" s="168">
        <v>5.5543513054734177</v>
      </c>
      <c r="ME144" s="219">
        <v>196.53566563752327</v>
      </c>
      <c r="MF144" s="168">
        <v>14.474260787180839</v>
      </c>
      <c r="MG144" s="219">
        <v>99.889970247983442</v>
      </c>
      <c r="MH144" s="168">
        <v>11.08706627890767</v>
      </c>
      <c r="MI144" s="21"/>
      <c r="MJ144" s="21" t="s">
        <v>19</v>
      </c>
      <c r="MK144" s="219">
        <v>77.053761810169391</v>
      </c>
      <c r="ML144" s="168">
        <v>-24.733964670020299</v>
      </c>
      <c r="MM144" s="219">
        <v>130.06211258937805</v>
      </c>
      <c r="MN144" s="168">
        <v>7.8251953023719523</v>
      </c>
      <c r="MO144" s="219">
        <v>147.25439860207109</v>
      </c>
      <c r="MP144" s="168">
        <v>35.7000369300562</v>
      </c>
    </row>
    <row r="145" spans="1:354" s="343" customFormat="1" ht="15" hidden="1" customHeight="1">
      <c r="A145" s="342"/>
      <c r="B145" s="21" t="s">
        <v>20</v>
      </c>
      <c r="C145" s="219">
        <v>93.546907912189539</v>
      </c>
      <c r="D145" s="168">
        <v>-4.791781039539373</v>
      </c>
      <c r="E145" s="438">
        <v>91.257585185684746</v>
      </c>
      <c r="F145" s="168">
        <v>-5.2715649542385563</v>
      </c>
      <c r="G145" s="438">
        <v>95.711604567466736</v>
      </c>
      <c r="H145" s="168">
        <v>-4.3553466898503643</v>
      </c>
      <c r="I145" s="21"/>
      <c r="J145" s="21" t="s">
        <v>20</v>
      </c>
      <c r="K145" s="219">
        <v>111.43256232534191</v>
      </c>
      <c r="L145" s="168">
        <v>4.1396618088669612</v>
      </c>
      <c r="M145" s="219">
        <v>172.50286266586696</v>
      </c>
      <c r="N145" s="168">
        <v>12.364342771260596</v>
      </c>
      <c r="O145" s="219">
        <v>101.05436851233875</v>
      </c>
      <c r="P145" s="168">
        <v>0.41472670323912553</v>
      </c>
      <c r="Q145" s="21"/>
      <c r="R145" s="21" t="s">
        <v>20</v>
      </c>
      <c r="S145" s="219">
        <v>108.05811129807266</v>
      </c>
      <c r="T145" s="168">
        <v>1.9964615860157409</v>
      </c>
      <c r="U145" s="219">
        <v>99.078522090540844</v>
      </c>
      <c r="V145" s="168">
        <v>-6.7654213022350689</v>
      </c>
      <c r="W145" s="219">
        <v>100.13283421584133</v>
      </c>
      <c r="X145" s="168">
        <v>4.9313446046101319</v>
      </c>
      <c r="Y145" s="21"/>
      <c r="Z145" s="21" t="s">
        <v>20</v>
      </c>
      <c r="AA145" s="219">
        <v>108.41728849005389</v>
      </c>
      <c r="AB145" s="168">
        <v>0.85610620766523482</v>
      </c>
      <c r="AC145" s="219">
        <v>112.05484075320497</v>
      </c>
      <c r="AD145" s="168">
        <v>0.74971520954223081</v>
      </c>
      <c r="AE145" s="219">
        <v>111.82599053116526</v>
      </c>
      <c r="AF145" s="168">
        <v>7.238334577921762</v>
      </c>
      <c r="AG145" s="21"/>
      <c r="AH145" s="21" t="s">
        <v>20</v>
      </c>
      <c r="AI145" s="219">
        <v>136.87623486549305</v>
      </c>
      <c r="AJ145" s="168">
        <v>9.0621219138132574</v>
      </c>
      <c r="AK145" s="219">
        <v>135.08913175648487</v>
      </c>
      <c r="AL145" s="168">
        <v>8.0479670443063185</v>
      </c>
      <c r="AM145" s="219">
        <v>103.19921903904476</v>
      </c>
      <c r="AN145" s="168">
        <v>7.037586905475095</v>
      </c>
      <c r="AO145" s="21"/>
      <c r="AP145" s="21" t="s">
        <v>20</v>
      </c>
      <c r="AQ145" s="219">
        <v>107.95855269018169</v>
      </c>
      <c r="AR145" s="168">
        <v>10.564559354159229</v>
      </c>
      <c r="AS145" s="219">
        <v>108.55092871501527</v>
      </c>
      <c r="AT145" s="168">
        <v>7.3146637881754941</v>
      </c>
      <c r="AU145" s="219">
        <v>117.0520291201652</v>
      </c>
      <c r="AV145" s="168">
        <v>4.577968980206208</v>
      </c>
      <c r="AW145" s="21"/>
      <c r="AX145" s="21" t="s">
        <v>20</v>
      </c>
      <c r="AY145" s="219">
        <v>125.31102781245301</v>
      </c>
      <c r="AZ145" s="168">
        <v>1.5758086136916631</v>
      </c>
      <c r="BA145" s="219">
        <v>123.49874281180726</v>
      </c>
      <c r="BB145" s="168">
        <v>1.3414485096560469</v>
      </c>
      <c r="BC145" s="219">
        <v>106.59606538036279</v>
      </c>
      <c r="BD145" s="168">
        <v>15.627748842446266</v>
      </c>
      <c r="BE145" s="21"/>
      <c r="BF145" s="21" t="s">
        <v>20</v>
      </c>
      <c r="BG145" s="219">
        <v>104.26570002005818</v>
      </c>
      <c r="BH145" s="168">
        <v>14.778238923017355</v>
      </c>
      <c r="BI145" s="219">
        <v>127.52807823739394</v>
      </c>
      <c r="BJ145" s="168">
        <v>5.2706951597648555</v>
      </c>
      <c r="BK145" s="219">
        <v>123.20900072437716</v>
      </c>
      <c r="BL145" s="168">
        <v>4.3189290516960455</v>
      </c>
      <c r="BM145" s="21"/>
      <c r="BN145" s="21" t="s">
        <v>20</v>
      </c>
      <c r="BO145" s="219">
        <v>124.84788870788034</v>
      </c>
      <c r="BP145" s="168">
        <v>0.38909065958021927</v>
      </c>
      <c r="BQ145" s="433">
        <v>142.08396983153216</v>
      </c>
      <c r="BR145" s="168">
        <v>13.982345060395858</v>
      </c>
      <c r="BS145" s="219">
        <v>115.2787458805022</v>
      </c>
      <c r="BT145" s="168">
        <v>-3.1677901045760564</v>
      </c>
      <c r="BU145" s="21"/>
      <c r="BV145" s="21" t="s">
        <v>20</v>
      </c>
      <c r="BW145" s="219">
        <v>139.22019690034512</v>
      </c>
      <c r="BX145" s="168">
        <v>15.470271465351601</v>
      </c>
      <c r="BY145" s="219">
        <v>103.18310029547565</v>
      </c>
      <c r="BZ145" s="168">
        <v>3.3484578280004627</v>
      </c>
      <c r="CA145" s="219">
        <v>109.60356569510161</v>
      </c>
      <c r="CB145" s="168">
        <v>-8.7465837738207739</v>
      </c>
      <c r="CC145" s="21"/>
      <c r="CD145" s="21" t="s">
        <v>20</v>
      </c>
      <c r="CE145" s="219">
        <v>118.40463013534232</v>
      </c>
      <c r="CF145" s="168">
        <v>7.4247467681678643</v>
      </c>
      <c r="CG145" s="219">
        <v>109.66991583829609</v>
      </c>
      <c r="CH145" s="168">
        <v>-0.12756958537829632</v>
      </c>
      <c r="CI145" s="219">
        <v>126.2015421876979</v>
      </c>
      <c r="CJ145" s="168">
        <v>1.3138057943225618</v>
      </c>
      <c r="CK145" s="21"/>
      <c r="CL145" s="21" t="s">
        <v>20</v>
      </c>
      <c r="CM145" s="219">
        <v>114.2350256366669</v>
      </c>
      <c r="CN145" s="168">
        <v>-6.9383589378039403</v>
      </c>
      <c r="CO145" s="219">
        <v>103.30062733101528</v>
      </c>
      <c r="CP145" s="168">
        <v>8.963458256611375</v>
      </c>
      <c r="CQ145" s="219">
        <v>106.56326141864099</v>
      </c>
      <c r="CR145" s="168">
        <v>14.527504050298774</v>
      </c>
      <c r="CS145" s="21"/>
      <c r="CT145" s="21" t="s">
        <v>20</v>
      </c>
      <c r="CU145" s="219">
        <v>119.84206245693979</v>
      </c>
      <c r="CV145" s="168">
        <v>8.1968369012574271</v>
      </c>
      <c r="CW145" s="219">
        <v>86.996250562806622</v>
      </c>
      <c r="CX145" s="168">
        <v>8.7045489976341486</v>
      </c>
      <c r="CY145" s="219">
        <v>141.59603294522904</v>
      </c>
      <c r="CZ145" s="168">
        <v>9.3346559994664631</v>
      </c>
      <c r="DA145" s="21"/>
      <c r="DB145" s="21" t="s">
        <v>20</v>
      </c>
      <c r="DC145" s="219">
        <v>97.117871724236636</v>
      </c>
      <c r="DD145" s="168">
        <v>7.4051356132762436</v>
      </c>
      <c r="DE145" s="219">
        <v>211.01364238695658</v>
      </c>
      <c r="DF145" s="168">
        <v>5.8311938024828862</v>
      </c>
      <c r="DG145" s="219">
        <v>107.10853936095656</v>
      </c>
      <c r="DH145" s="168">
        <v>5.1062650124690236</v>
      </c>
      <c r="DI145" s="21"/>
      <c r="DJ145" s="21" t="s">
        <v>20</v>
      </c>
      <c r="DK145" s="219">
        <v>112.39055142150639</v>
      </c>
      <c r="DL145" s="168">
        <v>7.2951067995936825</v>
      </c>
      <c r="DM145" s="219">
        <v>99.854951364720591</v>
      </c>
      <c r="DN145" s="168">
        <v>8.4896419690361853</v>
      </c>
      <c r="DO145" s="219">
        <v>151.55005252806038</v>
      </c>
      <c r="DP145" s="168">
        <v>-12.50148523520933</v>
      </c>
      <c r="DQ145" s="21"/>
      <c r="DR145" s="21" t="s">
        <v>20</v>
      </c>
      <c r="DS145" s="219">
        <v>115.99909386082335</v>
      </c>
      <c r="DT145" s="168">
        <v>7.6058384608751055</v>
      </c>
      <c r="DU145" s="219">
        <v>108.5476677320539</v>
      </c>
      <c r="DV145" s="168">
        <v>3.8703843258603996</v>
      </c>
      <c r="DW145" s="219">
        <v>129.3384069371312</v>
      </c>
      <c r="DX145" s="168">
        <v>7.2911487752956816</v>
      </c>
      <c r="DY145" s="21"/>
      <c r="DZ145" s="21" t="s">
        <v>20</v>
      </c>
      <c r="EA145" s="219">
        <v>106.55665575854573</v>
      </c>
      <c r="EB145" s="168">
        <v>3.4219368525450875</v>
      </c>
      <c r="EC145" s="219">
        <v>116.76753628583293</v>
      </c>
      <c r="ED145" s="168">
        <v>19.221106660914572</v>
      </c>
      <c r="EE145" s="219">
        <v>118.66590072290495</v>
      </c>
      <c r="EF145" s="168">
        <v>-0.66806676245148822</v>
      </c>
      <c r="EG145" s="21"/>
      <c r="EH145" s="21" t="s">
        <v>20</v>
      </c>
      <c r="EI145" s="219">
        <v>126.57175606762266</v>
      </c>
      <c r="EJ145" s="168">
        <v>9.1342806977380775</v>
      </c>
      <c r="EK145" s="219">
        <v>117.43551142871331</v>
      </c>
      <c r="EL145" s="168">
        <v>-9.2510363205133359</v>
      </c>
      <c r="EM145" s="219">
        <v>119.9473890377257</v>
      </c>
      <c r="EN145" s="168">
        <v>2.4919799349964649</v>
      </c>
      <c r="EO145" s="21"/>
      <c r="EP145" s="21" t="s">
        <v>20</v>
      </c>
      <c r="EQ145" s="219">
        <v>104.81374901122912</v>
      </c>
      <c r="ER145" s="168">
        <v>-14.946687160720657</v>
      </c>
      <c r="ES145" s="219">
        <v>113.8530712925369</v>
      </c>
      <c r="ET145" s="168">
        <v>19.660179819160746</v>
      </c>
      <c r="EU145" s="219">
        <v>111.89644124003466</v>
      </c>
      <c r="EV145" s="168">
        <v>5.7362474628490929</v>
      </c>
      <c r="EW145" s="21"/>
      <c r="EX145" s="21" t="s">
        <v>20</v>
      </c>
      <c r="EY145" s="219">
        <v>108.89387602014978</v>
      </c>
      <c r="EZ145" s="168">
        <v>-21.701892475948554</v>
      </c>
      <c r="FA145" s="219">
        <v>113.51200234991003</v>
      </c>
      <c r="FB145" s="168">
        <v>-2.8180837463850139E-2</v>
      </c>
      <c r="FC145" s="219">
        <v>128.68109675658354</v>
      </c>
      <c r="FD145" s="168">
        <v>-29.30348108901623</v>
      </c>
      <c r="FE145" s="21"/>
      <c r="FF145" s="21" t="s">
        <v>20</v>
      </c>
      <c r="FG145" s="219">
        <v>122.54160455630441</v>
      </c>
      <c r="FH145" s="168">
        <v>12.581517686573278</v>
      </c>
      <c r="FI145" s="219">
        <v>131.1902636979309</v>
      </c>
      <c r="FJ145" s="168">
        <v>1.940481376555752</v>
      </c>
      <c r="FK145" s="219">
        <v>116.59146710861833</v>
      </c>
      <c r="FL145" s="168">
        <v>-1.2087417947954293</v>
      </c>
      <c r="FM145" s="21"/>
      <c r="FN145" s="21" t="s">
        <v>20</v>
      </c>
      <c r="FO145" s="219">
        <v>104.89861125431663</v>
      </c>
      <c r="FP145" s="168">
        <v>8.9210662301978374</v>
      </c>
      <c r="FQ145" s="219">
        <v>118.54671548185109</v>
      </c>
      <c r="FR145" s="168">
        <v>8.8533267360094499</v>
      </c>
      <c r="FS145" s="219">
        <v>128.33903401322854</v>
      </c>
      <c r="FT145" s="168">
        <v>9.0613498191887345</v>
      </c>
      <c r="FU145" s="21"/>
      <c r="FV145" s="21" t="s">
        <v>20</v>
      </c>
      <c r="FW145" s="219">
        <v>120.11973925016679</v>
      </c>
      <c r="FX145" s="168">
        <v>-1.5702421824979638</v>
      </c>
      <c r="FY145" s="219">
        <v>113.30660710888534</v>
      </c>
      <c r="FZ145" s="168">
        <v>0.31128069486553045</v>
      </c>
      <c r="GA145" s="219">
        <v>114.66565955537742</v>
      </c>
      <c r="GB145" s="168">
        <v>0.87858354260903582</v>
      </c>
      <c r="GC145" s="21"/>
      <c r="GD145" s="21" t="s">
        <v>20</v>
      </c>
      <c r="GE145" s="219">
        <v>116.46782454976915</v>
      </c>
      <c r="GF145" s="168">
        <v>4.0225648867217672</v>
      </c>
      <c r="GG145" s="219">
        <v>116.83380284089449</v>
      </c>
      <c r="GH145" s="168">
        <v>1.1250392446331574</v>
      </c>
      <c r="GI145" s="219">
        <v>107.04382219953764</v>
      </c>
      <c r="GJ145" s="168">
        <v>4.8698697986124131</v>
      </c>
      <c r="GK145" s="21"/>
      <c r="GL145" s="21" t="s">
        <v>20</v>
      </c>
      <c r="GM145" s="219">
        <v>122.69427691843002</v>
      </c>
      <c r="GN145" s="168">
        <v>10.443845568024713</v>
      </c>
      <c r="GO145" s="219">
        <v>135.87618203168208</v>
      </c>
      <c r="GP145" s="168">
        <v>-1.5118786102824799</v>
      </c>
      <c r="GQ145" s="219">
        <v>129.20371013374358</v>
      </c>
      <c r="GR145" s="168">
        <v>2.3039179483931065</v>
      </c>
      <c r="GS145" s="21"/>
      <c r="GT145" s="21" t="s">
        <v>20</v>
      </c>
      <c r="GU145" s="219">
        <v>122.24671281999937</v>
      </c>
      <c r="GV145" s="168">
        <v>21.667575162227166</v>
      </c>
      <c r="GW145" s="219">
        <v>91.006376301480373</v>
      </c>
      <c r="GX145" s="168">
        <v>-3.5111258704803134</v>
      </c>
      <c r="GY145" s="219">
        <v>136.33562608994851</v>
      </c>
      <c r="GZ145" s="168">
        <v>27.28561860699142</v>
      </c>
      <c r="HA145" s="21"/>
      <c r="HB145" s="21" t="s">
        <v>20</v>
      </c>
      <c r="HC145" s="219">
        <v>108.9977422977618</v>
      </c>
      <c r="HD145" s="168">
        <v>-12.319211099683216</v>
      </c>
      <c r="HE145" s="219">
        <v>96.718424174463379</v>
      </c>
      <c r="HF145" s="168">
        <v>-9.8616736491487558</v>
      </c>
      <c r="HG145" s="219">
        <v>93.313266113577313</v>
      </c>
      <c r="HH145" s="168">
        <v>-7.4603652330741852</v>
      </c>
      <c r="HI145" s="21"/>
      <c r="HJ145" s="21" t="s">
        <v>20</v>
      </c>
      <c r="HK145" s="219">
        <v>117.96282171219845</v>
      </c>
      <c r="HL145" s="168">
        <v>2.0898862050389795</v>
      </c>
      <c r="HM145" s="219">
        <v>100.02783274088695</v>
      </c>
      <c r="HN145" s="168">
        <v>0.92403820010386539</v>
      </c>
      <c r="HO145" s="219">
        <v>98.369457960924279</v>
      </c>
      <c r="HP145" s="168">
        <v>-12.806174635981918</v>
      </c>
      <c r="HQ145" s="21"/>
      <c r="HR145" s="21" t="s">
        <v>20</v>
      </c>
      <c r="HS145" s="219">
        <v>112.39743781647304</v>
      </c>
      <c r="HT145" s="168">
        <v>13.208007147650207</v>
      </c>
      <c r="HU145" s="219">
        <v>113.72374024012493</v>
      </c>
      <c r="HV145" s="168">
        <v>1.4358066255105655</v>
      </c>
      <c r="HW145" s="219">
        <v>103.59096224594964</v>
      </c>
      <c r="HX145" s="168">
        <v>-7.0391149585411767</v>
      </c>
      <c r="HY145" s="21"/>
      <c r="HZ145" s="21" t="s">
        <v>20</v>
      </c>
      <c r="IA145" s="219">
        <v>114.80187698663204</v>
      </c>
      <c r="IB145" s="168">
        <v>-1.7721141866538659</v>
      </c>
      <c r="IC145" s="219">
        <v>117.27774559748758</v>
      </c>
      <c r="ID145" s="168">
        <v>5.9077469695022984</v>
      </c>
      <c r="IE145" s="219">
        <v>108.7582500089992</v>
      </c>
      <c r="IF145" s="168">
        <v>-2.1483004255671005</v>
      </c>
      <c r="IG145" s="21"/>
      <c r="IH145" s="21" t="s">
        <v>20</v>
      </c>
      <c r="II145" s="219">
        <v>119.19489190524845</v>
      </c>
      <c r="IJ145" s="168">
        <v>17.811781589389014</v>
      </c>
      <c r="IK145" s="219">
        <v>122.20114375488157</v>
      </c>
      <c r="IL145" s="168">
        <v>1.1364449919567932</v>
      </c>
      <c r="IM145" s="219">
        <v>124.64536751558236</v>
      </c>
      <c r="IN145" s="168">
        <v>-0.84610686937104163</v>
      </c>
      <c r="IO145" s="219">
        <v>110.33004402134902</v>
      </c>
      <c r="IP145" s="168">
        <v>10.396281790423288</v>
      </c>
      <c r="IQ145" s="21"/>
      <c r="IR145" s="21" t="s">
        <v>20</v>
      </c>
      <c r="IS145" s="219">
        <v>113.4166352185389</v>
      </c>
      <c r="IT145" s="168">
        <v>-3.9924193760093232</v>
      </c>
      <c r="IU145" s="219">
        <v>99.373630279803507</v>
      </c>
      <c r="IV145" s="168">
        <v>2.5390095031662554</v>
      </c>
      <c r="IW145" s="219">
        <v>109.01359557898267</v>
      </c>
      <c r="IX145" s="168">
        <v>-3.4850858087802834</v>
      </c>
      <c r="IY145" s="21"/>
      <c r="IZ145" s="21" t="s">
        <v>20</v>
      </c>
      <c r="JA145" s="219">
        <v>125.22906566704022</v>
      </c>
      <c r="JB145" s="168">
        <v>14.637689531248199</v>
      </c>
      <c r="JC145" s="219">
        <v>139.66749340167553</v>
      </c>
      <c r="JD145" s="168">
        <v>17.782354172823233</v>
      </c>
      <c r="JE145" s="219">
        <v>165.92529883346512</v>
      </c>
      <c r="JF145" s="168">
        <v>4.282732704505122</v>
      </c>
      <c r="JG145" s="21"/>
      <c r="JH145" s="21" t="s">
        <v>20</v>
      </c>
      <c r="JI145" s="219">
        <v>147.65922557091639</v>
      </c>
      <c r="JJ145" s="168">
        <v>4.5108684306416791</v>
      </c>
      <c r="JK145" s="219">
        <v>145.78901575317784</v>
      </c>
      <c r="JL145" s="168">
        <v>1.1222893322359226</v>
      </c>
      <c r="JM145" s="219">
        <v>100.88417648744331</v>
      </c>
      <c r="JN145" s="168">
        <v>8.5897017216086624</v>
      </c>
      <c r="JO145" s="21"/>
      <c r="JP145" s="21" t="s">
        <v>20</v>
      </c>
      <c r="JQ145" s="219">
        <v>117.42815696936208</v>
      </c>
      <c r="JR145" s="168">
        <v>4.2443713275649486</v>
      </c>
      <c r="JS145" s="219">
        <v>92.248052862194001</v>
      </c>
      <c r="JT145" s="168">
        <v>14.063917776039276</v>
      </c>
      <c r="JU145" s="219">
        <v>99.961835252645542</v>
      </c>
      <c r="JV145" s="168">
        <v>2.6597330368540781</v>
      </c>
      <c r="JW145" s="21"/>
      <c r="JX145" s="21" t="s">
        <v>20</v>
      </c>
      <c r="JY145" s="219">
        <v>119.17365622067841</v>
      </c>
      <c r="JZ145" s="168">
        <v>3.0949654146150465</v>
      </c>
      <c r="KA145" s="219">
        <v>135.58182190653719</v>
      </c>
      <c r="KB145" s="168">
        <v>1.7797493499314356</v>
      </c>
      <c r="KC145" s="219">
        <v>136.37510567388321</v>
      </c>
      <c r="KD145" s="168">
        <v>4.5829382693757026</v>
      </c>
      <c r="KE145" s="21"/>
      <c r="KF145" s="21" t="s">
        <v>20</v>
      </c>
      <c r="KG145" s="219">
        <v>104.37784310918389</v>
      </c>
      <c r="KH145" s="168">
        <v>22.943548344720057</v>
      </c>
      <c r="KI145" s="219">
        <v>101.15927091194413</v>
      </c>
      <c r="KJ145" s="168">
        <v>10.494992858564231</v>
      </c>
      <c r="KK145" s="219">
        <v>120.12561443753957</v>
      </c>
      <c r="KL145" s="168">
        <v>-1.1490804648215516</v>
      </c>
      <c r="KM145" s="21"/>
      <c r="KN145" s="21" t="s">
        <v>20</v>
      </c>
      <c r="KO145" s="219">
        <v>117.49075764050509</v>
      </c>
      <c r="KP145" s="168">
        <v>-1.718384172901338</v>
      </c>
      <c r="KQ145" s="219">
        <v>120.46141571659241</v>
      </c>
      <c r="KR145" s="168">
        <v>1.8348105237020746</v>
      </c>
      <c r="KS145" s="219">
        <v>112.49288386041862</v>
      </c>
      <c r="KT145" s="168">
        <v>-3.0676640324518729</v>
      </c>
      <c r="KU145" s="21"/>
      <c r="KV145" s="21" t="s">
        <v>20</v>
      </c>
      <c r="KW145" s="219">
        <v>101.37546687483257</v>
      </c>
      <c r="KX145" s="168">
        <v>2.0151015616239505</v>
      </c>
      <c r="KY145" s="219">
        <v>127.41938857132747</v>
      </c>
      <c r="KZ145" s="168">
        <v>-1.4666486967370815</v>
      </c>
      <c r="LA145" s="219">
        <v>120.4303829759895</v>
      </c>
      <c r="LB145" s="168">
        <v>18.044699597131469</v>
      </c>
      <c r="LC145" s="21"/>
      <c r="LD145" s="21" t="s">
        <v>20</v>
      </c>
      <c r="LE145" s="219">
        <v>135.73939586827811</v>
      </c>
      <c r="LF145" s="168">
        <v>5.0069978171367211</v>
      </c>
      <c r="LG145" s="219">
        <v>125.2308046260338</v>
      </c>
      <c r="LH145" s="168">
        <v>-2.1282612297905388</v>
      </c>
      <c r="LI145" s="219">
        <v>109.26964053346718</v>
      </c>
      <c r="LJ145" s="168">
        <v>0.17844651246130638</v>
      </c>
      <c r="LK145" s="21"/>
      <c r="LL145" s="21" t="s">
        <v>20</v>
      </c>
      <c r="LM145" s="219">
        <v>106.82113265113064</v>
      </c>
      <c r="LN145" s="168">
        <v>3.6524764461711925</v>
      </c>
      <c r="LO145" s="219">
        <v>104.3482784483986</v>
      </c>
      <c r="LP145" s="168">
        <v>-6.9241390689596898</v>
      </c>
      <c r="LQ145" s="219">
        <v>109.30404418582206</v>
      </c>
      <c r="LR145" s="168">
        <v>5.2893608563687309</v>
      </c>
      <c r="LS145" s="21"/>
      <c r="LT145" s="21" t="s">
        <v>20</v>
      </c>
      <c r="LU145" s="219">
        <v>111.0084869606637</v>
      </c>
      <c r="LV145" s="168">
        <v>1.8734910208262079</v>
      </c>
      <c r="LW145" s="219">
        <v>101.77433096116323</v>
      </c>
      <c r="LX145" s="168">
        <v>-11.991135530509752</v>
      </c>
      <c r="LY145" s="219">
        <v>60.917205753953773</v>
      </c>
      <c r="LZ145" s="168">
        <v>-10.55792894527255</v>
      </c>
      <c r="MA145" s="21"/>
      <c r="MB145" s="21" t="s">
        <v>20</v>
      </c>
      <c r="MC145" s="219">
        <v>133.69698317258403</v>
      </c>
      <c r="MD145" s="168">
        <v>8.4797747371793406</v>
      </c>
      <c r="ME145" s="219">
        <v>153.21077924042311</v>
      </c>
      <c r="MF145" s="168">
        <v>0.95929573353305386</v>
      </c>
      <c r="MG145" s="219">
        <v>112.38842081687103</v>
      </c>
      <c r="MH145" s="168">
        <v>-0.92175113557571819</v>
      </c>
      <c r="MI145" s="21"/>
      <c r="MJ145" s="21" t="s">
        <v>20</v>
      </c>
      <c r="MK145" s="219">
        <v>73.245080762448438</v>
      </c>
      <c r="ML145" s="168">
        <v>-15.41845472424167</v>
      </c>
      <c r="MM145" s="219">
        <v>129.89873775309226</v>
      </c>
      <c r="MN145" s="168">
        <v>12.527642443673841</v>
      </c>
      <c r="MO145" s="219">
        <v>130.7272341679288</v>
      </c>
      <c r="MP145" s="168">
        <v>15.462002780340043</v>
      </c>
    </row>
    <row r="146" spans="1:354" s="343" customFormat="1" ht="15" hidden="1" customHeight="1">
      <c r="A146" s="342"/>
      <c r="B146" s="21" t="s">
        <v>21</v>
      </c>
      <c r="C146" s="219">
        <v>106.49255439306593</v>
      </c>
      <c r="D146" s="168">
        <v>1.5437194102110965</v>
      </c>
      <c r="E146" s="438">
        <v>101.59464386793519</v>
      </c>
      <c r="F146" s="168">
        <v>1.3589462979878135</v>
      </c>
      <c r="G146" s="438">
        <v>111.12383263481247</v>
      </c>
      <c r="H146" s="168">
        <v>1.7039953484998023</v>
      </c>
      <c r="I146" s="21"/>
      <c r="J146" s="21" t="s">
        <v>21</v>
      </c>
      <c r="K146" s="219">
        <v>118.12674845958213</v>
      </c>
      <c r="L146" s="168">
        <v>-2.1845464890648145</v>
      </c>
      <c r="M146" s="219">
        <v>157.64306065224204</v>
      </c>
      <c r="N146" s="168">
        <v>0.82279942437510556</v>
      </c>
      <c r="O146" s="219">
        <v>121.8765650782605</v>
      </c>
      <c r="P146" s="168">
        <v>3.4722906018100019</v>
      </c>
      <c r="Q146" s="21"/>
      <c r="R146" s="21" t="s">
        <v>21</v>
      </c>
      <c r="S146" s="219">
        <v>107.39074273861226</v>
      </c>
      <c r="T146" s="168">
        <v>-0.40996371493378092</v>
      </c>
      <c r="U146" s="219">
        <v>107.122047521901</v>
      </c>
      <c r="V146" s="168">
        <v>-2.2727013231936155</v>
      </c>
      <c r="W146" s="219">
        <v>105.16172047730674</v>
      </c>
      <c r="X146" s="168">
        <v>4.526040575909775</v>
      </c>
      <c r="Y146" s="21"/>
      <c r="Z146" s="21" t="s">
        <v>21</v>
      </c>
      <c r="AA146" s="219">
        <v>113.2460279591272</v>
      </c>
      <c r="AB146" s="168">
        <v>3.7004941277303089</v>
      </c>
      <c r="AC146" s="219">
        <v>121.90542195458362</v>
      </c>
      <c r="AD146" s="168">
        <v>3.4238124522428421</v>
      </c>
      <c r="AE146" s="219">
        <v>102.72486823890726</v>
      </c>
      <c r="AF146" s="168">
        <v>-5.9253488476504828</v>
      </c>
      <c r="AG146" s="21"/>
      <c r="AH146" s="21" t="s">
        <v>21</v>
      </c>
      <c r="AI146" s="219">
        <v>114.19808483946832</v>
      </c>
      <c r="AJ146" s="168">
        <v>-11.182927879481824</v>
      </c>
      <c r="AK146" s="219">
        <v>134.07999728635596</v>
      </c>
      <c r="AL146" s="168">
        <v>6.4613263770143732</v>
      </c>
      <c r="AM146" s="219">
        <v>100.48931996276238</v>
      </c>
      <c r="AN146" s="168">
        <v>-4.9782659389658335</v>
      </c>
      <c r="AO146" s="21"/>
      <c r="AP146" s="21" t="s">
        <v>21</v>
      </c>
      <c r="AQ146" s="219">
        <v>106.24596437758467</v>
      </c>
      <c r="AR146" s="168">
        <v>-3.0493212606269537</v>
      </c>
      <c r="AS146" s="219">
        <v>108.02025220836558</v>
      </c>
      <c r="AT146" s="168">
        <v>7.3548884744747198</v>
      </c>
      <c r="AU146" s="219">
        <v>106.05429815157892</v>
      </c>
      <c r="AV146" s="168">
        <v>-4.7834076918803135</v>
      </c>
      <c r="AW146" s="21"/>
      <c r="AX146" s="21" t="s">
        <v>21</v>
      </c>
      <c r="AY146" s="219">
        <v>128.14041239494941</v>
      </c>
      <c r="AZ146" s="168">
        <v>4.2393925743107133</v>
      </c>
      <c r="BA146" s="219">
        <v>129.28526107755616</v>
      </c>
      <c r="BB146" s="168">
        <v>2.5250527065976911</v>
      </c>
      <c r="BC146" s="219">
        <v>111.58110310352959</v>
      </c>
      <c r="BD146" s="168">
        <v>1.027153973365273</v>
      </c>
      <c r="BE146" s="21"/>
      <c r="BF146" s="21" t="s">
        <v>21</v>
      </c>
      <c r="BG146" s="219">
        <v>108.82279255375364</v>
      </c>
      <c r="BH146" s="168">
        <v>3.0495576123234827</v>
      </c>
      <c r="BI146" s="219">
        <v>121.01228098220274</v>
      </c>
      <c r="BJ146" s="168">
        <v>7.3511236862939597</v>
      </c>
      <c r="BK146" s="219">
        <v>129.74285121584737</v>
      </c>
      <c r="BL146" s="168">
        <v>1.0571667994311582</v>
      </c>
      <c r="BM146" s="21"/>
      <c r="BN146" s="21" t="s">
        <v>21</v>
      </c>
      <c r="BO146" s="219">
        <v>110.89934031261319</v>
      </c>
      <c r="BP146" s="168">
        <v>12.503090879047733</v>
      </c>
      <c r="BQ146" s="433">
        <v>140.65153873708036</v>
      </c>
      <c r="BR146" s="168">
        <v>10.630624612343098</v>
      </c>
      <c r="BS146" s="219">
        <v>121.20790528093175</v>
      </c>
      <c r="BT146" s="168">
        <v>-4.554292607534876</v>
      </c>
      <c r="BU146" s="21"/>
      <c r="BV146" s="21" t="s">
        <v>21</v>
      </c>
      <c r="BW146" s="219">
        <v>135.26597538228066</v>
      </c>
      <c r="BX146" s="168">
        <v>2.9675174181068513</v>
      </c>
      <c r="BY146" s="219">
        <v>100.92015490700086</v>
      </c>
      <c r="BZ146" s="168">
        <v>5.5468357922559903</v>
      </c>
      <c r="CA146" s="219">
        <v>106.62789877897445</v>
      </c>
      <c r="CB146" s="168">
        <v>-8.715278746422598</v>
      </c>
      <c r="CC146" s="21"/>
      <c r="CD146" s="21" t="s">
        <v>21</v>
      </c>
      <c r="CE146" s="219">
        <v>116.30393424390371</v>
      </c>
      <c r="CF146" s="168">
        <v>5.0926877359054572</v>
      </c>
      <c r="CG146" s="219">
        <v>100.68706805159603</v>
      </c>
      <c r="CH146" s="168">
        <v>-14.991793976502493</v>
      </c>
      <c r="CI146" s="219">
        <v>141.07484663157877</v>
      </c>
      <c r="CJ146" s="168">
        <v>2.8611537510286382</v>
      </c>
      <c r="CK146" s="21"/>
      <c r="CL146" s="21" t="s">
        <v>21</v>
      </c>
      <c r="CM146" s="219">
        <v>109.23408033624871</v>
      </c>
      <c r="CN146" s="168">
        <v>-15.041142860272487</v>
      </c>
      <c r="CO146" s="219">
        <v>100.0366200185407</v>
      </c>
      <c r="CP146" s="168">
        <v>9.2086778728926078</v>
      </c>
      <c r="CQ146" s="219">
        <v>101.74265830621728</v>
      </c>
      <c r="CR146" s="168">
        <v>18.529731703011507</v>
      </c>
      <c r="CS146" s="21"/>
      <c r="CT146" s="21" t="s">
        <v>21</v>
      </c>
      <c r="CU146" s="219">
        <v>129.25283620427678</v>
      </c>
      <c r="CV146" s="168">
        <v>8.2150395899005701</v>
      </c>
      <c r="CW146" s="219">
        <v>88.639285202229075</v>
      </c>
      <c r="CX146" s="168">
        <v>5.7892731917636269</v>
      </c>
      <c r="CY146" s="219">
        <v>123.74996451227244</v>
      </c>
      <c r="CZ146" s="168">
        <v>19.622928025174687</v>
      </c>
      <c r="DA146" s="21"/>
      <c r="DB146" s="21" t="s">
        <v>21</v>
      </c>
      <c r="DC146" s="219">
        <v>113.48243842311345</v>
      </c>
      <c r="DD146" s="168">
        <v>9.2468986731467169</v>
      </c>
      <c r="DE146" s="219">
        <v>300.08418274381921</v>
      </c>
      <c r="DF146" s="168">
        <v>-2.651731346968873</v>
      </c>
      <c r="DG146" s="219">
        <v>101.65738155564854</v>
      </c>
      <c r="DH146" s="168">
        <v>-0.46617101326715726</v>
      </c>
      <c r="DI146" s="21"/>
      <c r="DJ146" s="21" t="s">
        <v>21</v>
      </c>
      <c r="DK146" s="219">
        <v>112.63954405825888</v>
      </c>
      <c r="DL146" s="168">
        <v>1.8003456104037809</v>
      </c>
      <c r="DM146" s="219">
        <v>99.057553666758167</v>
      </c>
      <c r="DN146" s="168">
        <v>4.9472038770367703</v>
      </c>
      <c r="DO146" s="219">
        <v>113.58915333433308</v>
      </c>
      <c r="DP146" s="168">
        <v>14.672142696985688</v>
      </c>
      <c r="DQ146" s="21"/>
      <c r="DR146" s="21" t="s">
        <v>21</v>
      </c>
      <c r="DS146" s="219">
        <v>117.34286757030186</v>
      </c>
      <c r="DT146" s="168">
        <v>2.8165819671203138</v>
      </c>
      <c r="DU146" s="219">
        <v>110.77731807336991</v>
      </c>
      <c r="DV146" s="168">
        <v>5.1248391830808941</v>
      </c>
      <c r="DW146" s="219">
        <v>128.87335802573168</v>
      </c>
      <c r="DX146" s="168">
        <v>4.8115789516812555</v>
      </c>
      <c r="DY146" s="21"/>
      <c r="DZ146" s="21" t="s">
        <v>21</v>
      </c>
      <c r="EA146" s="219">
        <v>115.17153891529411</v>
      </c>
      <c r="EB146" s="168">
        <v>5.2235212238688007</v>
      </c>
      <c r="EC146" s="219">
        <v>127.67093813706798</v>
      </c>
      <c r="ED146" s="168">
        <v>-3.076421108691008</v>
      </c>
      <c r="EE146" s="219">
        <v>123.19367880125013</v>
      </c>
      <c r="EF146" s="168">
        <v>1.9193343409995975</v>
      </c>
      <c r="EG146" s="21"/>
      <c r="EH146" s="21" t="s">
        <v>21</v>
      </c>
      <c r="EI146" s="219">
        <v>126.29529976144802</v>
      </c>
      <c r="EJ146" s="168">
        <v>-6.9416269421504353</v>
      </c>
      <c r="EK146" s="219">
        <v>117.92235498411449</v>
      </c>
      <c r="EL146" s="168">
        <v>-8.8507389517842938</v>
      </c>
      <c r="EM146" s="219">
        <v>117.63885480789389</v>
      </c>
      <c r="EN146" s="168">
        <v>4.2248643802037975</v>
      </c>
      <c r="EO146" s="21"/>
      <c r="EP146" s="21" t="s">
        <v>21</v>
      </c>
      <c r="EQ146" s="219">
        <v>116.3036992168111</v>
      </c>
      <c r="ER146" s="168">
        <v>-3.6977498769898602</v>
      </c>
      <c r="ES146" s="219">
        <v>106.70642521662461</v>
      </c>
      <c r="ET146" s="168">
        <v>4.1189832356834728</v>
      </c>
      <c r="EU146" s="219">
        <v>111.50659586384562</v>
      </c>
      <c r="EV146" s="168">
        <v>2.0237074204721068</v>
      </c>
      <c r="EW146" s="21"/>
      <c r="EX146" s="21" t="s">
        <v>21</v>
      </c>
      <c r="EY146" s="219">
        <v>109.34701949918217</v>
      </c>
      <c r="EZ146" s="168">
        <v>4.8738593766478431</v>
      </c>
      <c r="FA146" s="219">
        <v>121.45872943646179</v>
      </c>
      <c r="FB146" s="168">
        <v>2.1805530155325243</v>
      </c>
      <c r="FC146" s="219">
        <v>118.05676122288756</v>
      </c>
      <c r="FD146" s="168">
        <v>18.05285104340706</v>
      </c>
      <c r="FE146" s="21"/>
      <c r="FF146" s="21" t="s">
        <v>21</v>
      </c>
      <c r="FG146" s="219">
        <v>120.76865025526614</v>
      </c>
      <c r="FH146" s="168">
        <v>13.778715301258316</v>
      </c>
      <c r="FI146" s="219">
        <v>127.95183568708767</v>
      </c>
      <c r="FJ146" s="168">
        <v>6.3707259421907025</v>
      </c>
      <c r="FK146" s="219">
        <v>123.73452867154705</v>
      </c>
      <c r="FL146" s="168">
        <v>-2.8297221535601125</v>
      </c>
      <c r="FM146" s="21"/>
      <c r="FN146" s="21" t="s">
        <v>21</v>
      </c>
      <c r="FO146" s="219">
        <v>104.43072774767961</v>
      </c>
      <c r="FP146" s="168">
        <v>10.16566149887224</v>
      </c>
      <c r="FQ146" s="219">
        <v>123.22526090875067</v>
      </c>
      <c r="FR146" s="168">
        <v>13.248078979529438</v>
      </c>
      <c r="FS146" s="219">
        <v>118.32518448899981</v>
      </c>
      <c r="FT146" s="168">
        <v>5.5262120356937459</v>
      </c>
      <c r="FU146" s="21"/>
      <c r="FV146" s="21" t="s">
        <v>21</v>
      </c>
      <c r="FW146" s="219">
        <v>115.72227580853819</v>
      </c>
      <c r="FX146" s="168">
        <v>-1.1737410572919771</v>
      </c>
      <c r="FY146" s="219">
        <v>124.38685576612137</v>
      </c>
      <c r="FZ146" s="168">
        <v>0.52409791389757743</v>
      </c>
      <c r="GA146" s="219">
        <v>113.4097127802829</v>
      </c>
      <c r="GB146" s="168">
        <v>-0.2556123409697193</v>
      </c>
      <c r="GC146" s="21"/>
      <c r="GD146" s="21" t="s">
        <v>21</v>
      </c>
      <c r="GE146" s="219">
        <v>116.20225697239897</v>
      </c>
      <c r="GF146" s="168">
        <v>5.6103474357235257</v>
      </c>
      <c r="GG146" s="219">
        <v>117.52813791776801</v>
      </c>
      <c r="GH146" s="168">
        <v>3.7677800293613188</v>
      </c>
      <c r="GI146" s="219">
        <v>109.44822007594988</v>
      </c>
      <c r="GJ146" s="168">
        <v>18.05862741111568</v>
      </c>
      <c r="GK146" s="21"/>
      <c r="GL146" s="21" t="s">
        <v>21</v>
      </c>
      <c r="GM146" s="219">
        <v>125.72411556505016</v>
      </c>
      <c r="GN146" s="168">
        <v>7.6495597136217981</v>
      </c>
      <c r="GO146" s="219">
        <v>129.53034662999568</v>
      </c>
      <c r="GP146" s="168">
        <v>-2.6799568468435524</v>
      </c>
      <c r="GQ146" s="219">
        <v>124.20585389605397</v>
      </c>
      <c r="GR146" s="168">
        <v>-9.916451143568068</v>
      </c>
      <c r="GS146" s="21"/>
      <c r="GT146" s="21" t="s">
        <v>21</v>
      </c>
      <c r="GU146" s="219">
        <v>121.14413741351602</v>
      </c>
      <c r="GV146" s="168">
        <v>24.052419608233947</v>
      </c>
      <c r="GW146" s="219">
        <v>94.23463461502223</v>
      </c>
      <c r="GX146" s="168">
        <v>-3.5934625525519408</v>
      </c>
      <c r="GY146" s="219">
        <v>149.53695864357215</v>
      </c>
      <c r="GZ146" s="168">
        <v>27.797274787999669</v>
      </c>
      <c r="HA146" s="21"/>
      <c r="HB146" s="21" t="s">
        <v>21</v>
      </c>
      <c r="HC146" s="219">
        <v>107.2734789020231</v>
      </c>
      <c r="HD146" s="168">
        <v>-9.8891871242456517</v>
      </c>
      <c r="HE146" s="219">
        <v>111.59996287087054</v>
      </c>
      <c r="HF146" s="168">
        <v>-5.268115618831871</v>
      </c>
      <c r="HG146" s="219">
        <v>100.0034131451022</v>
      </c>
      <c r="HH146" s="168">
        <v>-4.2986337845825062</v>
      </c>
      <c r="HI146" s="21"/>
      <c r="HJ146" s="21" t="s">
        <v>21</v>
      </c>
      <c r="HK146" s="219">
        <v>110.7945642414774</v>
      </c>
      <c r="HL146" s="168">
        <v>-4.0621209779479841</v>
      </c>
      <c r="HM146" s="219">
        <v>101.96301851107575</v>
      </c>
      <c r="HN146" s="168">
        <v>-5.7529024811880447</v>
      </c>
      <c r="HO146" s="219">
        <v>100.0288939402306</v>
      </c>
      <c r="HP146" s="168">
        <v>-11.576826504781764</v>
      </c>
      <c r="HQ146" s="21"/>
      <c r="HR146" s="21" t="s">
        <v>21</v>
      </c>
      <c r="HS146" s="219">
        <v>123.64987006423412</v>
      </c>
      <c r="HT146" s="168">
        <v>9.6992673843496959</v>
      </c>
      <c r="HU146" s="219">
        <v>107.13489272069987</v>
      </c>
      <c r="HV146" s="168">
        <v>4.0744336587226826</v>
      </c>
      <c r="HW146" s="219">
        <v>100.2352237302816</v>
      </c>
      <c r="HX146" s="168">
        <v>-5.046949047442979</v>
      </c>
      <c r="HY146" s="21"/>
      <c r="HZ146" s="21" t="s">
        <v>21</v>
      </c>
      <c r="IA146" s="219">
        <v>119.24081315429034</v>
      </c>
      <c r="IB146" s="168">
        <v>18.729467292564976</v>
      </c>
      <c r="IC146" s="219">
        <v>115.58399752542007</v>
      </c>
      <c r="ID146" s="168">
        <v>0.83872475168497829</v>
      </c>
      <c r="IE146" s="219">
        <v>108.41852253637823</v>
      </c>
      <c r="IF146" s="168">
        <v>1.6383940282922822</v>
      </c>
      <c r="IG146" s="21"/>
      <c r="IH146" s="21" t="s">
        <v>21</v>
      </c>
      <c r="II146" s="219">
        <v>116.60440744807413</v>
      </c>
      <c r="IJ146" s="168">
        <v>12.255752120102571</v>
      </c>
      <c r="IK146" s="219">
        <v>105.17654875455952</v>
      </c>
      <c r="IL146" s="168">
        <v>2.3937716323805205</v>
      </c>
      <c r="IM146" s="219">
        <v>123.4404047092323</v>
      </c>
      <c r="IN146" s="168">
        <v>-2.5095006740390033</v>
      </c>
      <c r="IO146" s="219">
        <v>119.33359032970463</v>
      </c>
      <c r="IP146" s="168">
        <v>22.360760084155601</v>
      </c>
      <c r="IQ146" s="21"/>
      <c r="IR146" s="21" t="s">
        <v>21</v>
      </c>
      <c r="IS146" s="219">
        <v>112.84194389309214</v>
      </c>
      <c r="IT146" s="168">
        <v>-3.9219140945466648</v>
      </c>
      <c r="IU146" s="219">
        <v>100.59625215206202</v>
      </c>
      <c r="IV146" s="168">
        <v>8.6417730847385457</v>
      </c>
      <c r="IW146" s="219">
        <v>121.18843729204359</v>
      </c>
      <c r="IX146" s="168">
        <v>7.5523130052973784</v>
      </c>
      <c r="IY146" s="21"/>
      <c r="IZ146" s="21" t="s">
        <v>21</v>
      </c>
      <c r="JA146" s="219">
        <v>119.45701610291482</v>
      </c>
      <c r="JB146" s="168">
        <v>5.6086297337691917</v>
      </c>
      <c r="JC146" s="219">
        <v>144.49592906312822</v>
      </c>
      <c r="JD146" s="168">
        <v>16.529152944484295</v>
      </c>
      <c r="JE146" s="219">
        <v>170.02709958260198</v>
      </c>
      <c r="JF146" s="168">
        <v>6.5524246818567917</v>
      </c>
      <c r="JG146" s="21"/>
      <c r="JH146" s="21" t="s">
        <v>21</v>
      </c>
      <c r="JI146" s="219">
        <v>137.82147356771915</v>
      </c>
      <c r="JJ146" s="168">
        <v>0.11841672456452557</v>
      </c>
      <c r="JK146" s="219">
        <v>145.88943892323817</v>
      </c>
      <c r="JL146" s="168">
        <v>5.3912447948880384</v>
      </c>
      <c r="JM146" s="219">
        <v>115.84075779424563</v>
      </c>
      <c r="JN146" s="168">
        <v>-1.7070283418091918</v>
      </c>
      <c r="JO146" s="21"/>
      <c r="JP146" s="21" t="s">
        <v>21</v>
      </c>
      <c r="JQ146" s="219">
        <v>117.25348560269654</v>
      </c>
      <c r="JR146" s="168">
        <v>-2.0741619865333405</v>
      </c>
      <c r="JS146" s="219">
        <v>117.66105657117032</v>
      </c>
      <c r="JT146" s="168">
        <v>10.547128020389906</v>
      </c>
      <c r="JU146" s="219">
        <v>105.98407411191275</v>
      </c>
      <c r="JV146" s="168">
        <v>5.593119001930404</v>
      </c>
      <c r="JW146" s="21"/>
      <c r="JX146" s="21" t="s">
        <v>21</v>
      </c>
      <c r="JY146" s="219">
        <v>122.70831058142481</v>
      </c>
      <c r="JZ146" s="168">
        <v>0.76138570676214101</v>
      </c>
      <c r="KA146" s="219">
        <v>130.46006271065434</v>
      </c>
      <c r="KB146" s="168">
        <v>3.1302948084206008</v>
      </c>
      <c r="KC146" s="219">
        <v>139.51356170014398</v>
      </c>
      <c r="KD146" s="168">
        <v>8.1445650320622462</v>
      </c>
      <c r="KE146" s="21"/>
      <c r="KF146" s="21" t="s">
        <v>21</v>
      </c>
      <c r="KG146" s="219">
        <v>103.12761520193314</v>
      </c>
      <c r="KH146" s="168">
        <v>38.665112447641633</v>
      </c>
      <c r="KI146" s="219">
        <v>113.62333636851432</v>
      </c>
      <c r="KJ146" s="168">
        <v>16.642638366530321</v>
      </c>
      <c r="KK146" s="219">
        <v>127.88717285395218</v>
      </c>
      <c r="KL146" s="168">
        <v>1.1654041548581091</v>
      </c>
      <c r="KM146" s="21"/>
      <c r="KN146" s="21" t="s">
        <v>21</v>
      </c>
      <c r="KO146" s="219">
        <v>122.64394232812631</v>
      </c>
      <c r="KP146" s="168">
        <v>0.32546882957973367</v>
      </c>
      <c r="KQ146" s="219">
        <v>114.43459102100299</v>
      </c>
      <c r="KR146" s="168">
        <v>1.9817556081304559</v>
      </c>
      <c r="KS146" s="219">
        <v>110.73269740261921</v>
      </c>
      <c r="KT146" s="168">
        <v>-3.6663102456393233</v>
      </c>
      <c r="KU146" s="21"/>
      <c r="KV146" s="21" t="s">
        <v>21</v>
      </c>
      <c r="KW146" s="219">
        <v>108.60139921130279</v>
      </c>
      <c r="KX146" s="168">
        <v>5.0577896487448584</v>
      </c>
      <c r="KY146" s="219">
        <v>128.81508094631647</v>
      </c>
      <c r="KZ146" s="168">
        <v>6.9916115282975966</v>
      </c>
      <c r="LA146" s="219">
        <v>114.45508677177187</v>
      </c>
      <c r="LB146" s="168">
        <v>5.8189414746982635</v>
      </c>
      <c r="LC146" s="21"/>
      <c r="LD146" s="21" t="s">
        <v>21</v>
      </c>
      <c r="LE146" s="219">
        <v>120.47257203151386</v>
      </c>
      <c r="LF146" s="168">
        <v>-5.2384592642856944</v>
      </c>
      <c r="LG146" s="219">
        <v>101.78383273308461</v>
      </c>
      <c r="LH146" s="168">
        <v>-11.141483143364368</v>
      </c>
      <c r="LI146" s="219">
        <v>113.12831388132018</v>
      </c>
      <c r="LJ146" s="168">
        <v>-1.1148556359433854</v>
      </c>
      <c r="LK146" s="21"/>
      <c r="LL146" s="21" t="s">
        <v>21</v>
      </c>
      <c r="LM146" s="219">
        <v>101.40048742777687</v>
      </c>
      <c r="LN146" s="168">
        <v>3.8674750354307719</v>
      </c>
      <c r="LO146" s="219">
        <v>111.49844267281992</v>
      </c>
      <c r="LP146" s="168">
        <v>-0.91645797712006072</v>
      </c>
      <c r="LQ146" s="219">
        <v>108.25264866261256</v>
      </c>
      <c r="LR146" s="168">
        <v>16.7458859805119</v>
      </c>
      <c r="LS146" s="21"/>
      <c r="LT146" s="21" t="s">
        <v>21</v>
      </c>
      <c r="LU146" s="219">
        <v>95.007213716913682</v>
      </c>
      <c r="LV146" s="168">
        <v>-3.6696033056530695</v>
      </c>
      <c r="LW146" s="219">
        <v>106.94148840976067</v>
      </c>
      <c r="LX146" s="168">
        <v>-0.34341828705819921</v>
      </c>
      <c r="LY146" s="219">
        <v>99.386542346816611</v>
      </c>
      <c r="LZ146" s="168">
        <v>29.219798511407049</v>
      </c>
      <c r="MA146" s="21"/>
      <c r="MB146" s="21" t="s">
        <v>21</v>
      </c>
      <c r="MC146" s="219">
        <v>126.78873049865363</v>
      </c>
      <c r="MD146" s="168">
        <v>-1.3223342785569798</v>
      </c>
      <c r="ME146" s="219">
        <v>97.404753442241386</v>
      </c>
      <c r="MF146" s="168">
        <v>16.38538499940752</v>
      </c>
      <c r="MG146" s="219">
        <v>125.28646167179687</v>
      </c>
      <c r="MH146" s="168">
        <v>26.929932108415542</v>
      </c>
      <c r="MI146" s="21"/>
      <c r="MJ146" s="21" t="s">
        <v>21</v>
      </c>
      <c r="MK146" s="219">
        <v>71.489717537179786</v>
      </c>
      <c r="ML146" s="168">
        <v>-25.54505602580501</v>
      </c>
      <c r="MM146" s="219">
        <v>124.84131371973611</v>
      </c>
      <c r="MN146" s="168">
        <v>10.029766281724378</v>
      </c>
      <c r="MO146" s="219">
        <v>132.63204651226235</v>
      </c>
      <c r="MP146" s="168">
        <v>5.2343207493882602</v>
      </c>
    </row>
    <row r="147" spans="1:354" s="343" customFormat="1" ht="15" hidden="1" customHeight="1">
      <c r="A147" s="342"/>
      <c r="B147" s="21" t="s">
        <v>22</v>
      </c>
      <c r="C147" s="219">
        <v>103.54574226220977</v>
      </c>
      <c r="D147" s="168">
        <v>-2.8532887723801252</v>
      </c>
      <c r="E147" s="438">
        <v>97.928563168743722</v>
      </c>
      <c r="F147" s="168">
        <v>-5.2218456854133564</v>
      </c>
      <c r="G147" s="438">
        <v>108.85713355490157</v>
      </c>
      <c r="H147" s="168">
        <v>-0.74331101978798131</v>
      </c>
      <c r="I147" s="21"/>
      <c r="J147" s="21" t="s">
        <v>22</v>
      </c>
      <c r="K147" s="219">
        <v>110.92866329992543</v>
      </c>
      <c r="L147" s="168">
        <v>-5.0249968216745629</v>
      </c>
      <c r="M147" s="219">
        <v>149.59039553560129</v>
      </c>
      <c r="N147" s="168">
        <v>-9.2824080711145172</v>
      </c>
      <c r="O147" s="219">
        <v>114.33519429375762</v>
      </c>
      <c r="P147" s="168">
        <v>-5.7183099816113128</v>
      </c>
      <c r="Q147" s="21"/>
      <c r="R147" s="21" t="s">
        <v>22</v>
      </c>
      <c r="S147" s="219">
        <v>107.30826646543539</v>
      </c>
      <c r="T147" s="168">
        <v>8.0150736762797834</v>
      </c>
      <c r="U147" s="219">
        <v>113.81496383224581</v>
      </c>
      <c r="V147" s="168">
        <v>2.9969687812692882</v>
      </c>
      <c r="W147" s="219">
        <v>104.74481432853024</v>
      </c>
      <c r="X147" s="168">
        <v>5.4029378309466551</v>
      </c>
      <c r="Y147" s="21"/>
      <c r="Z147" s="21" t="s">
        <v>22</v>
      </c>
      <c r="AA147" s="219">
        <v>107.93106949523686</v>
      </c>
      <c r="AB147" s="168">
        <v>-0.29124758778942805</v>
      </c>
      <c r="AC147" s="219">
        <v>125.72169593205504</v>
      </c>
      <c r="AD147" s="168">
        <v>8.122549437123979</v>
      </c>
      <c r="AE147" s="219">
        <v>102.67318243653769</v>
      </c>
      <c r="AF147" s="168">
        <v>-3.7798580331589164</v>
      </c>
      <c r="AG147" s="21"/>
      <c r="AH147" s="21" t="s">
        <v>22</v>
      </c>
      <c r="AI147" s="219">
        <v>131.5809119338428</v>
      </c>
      <c r="AJ147" s="168">
        <v>4.8041289408558896E-2</v>
      </c>
      <c r="AK147" s="219">
        <v>132.98531604672965</v>
      </c>
      <c r="AL147" s="168">
        <v>17.187382275666693</v>
      </c>
      <c r="AM147" s="219">
        <v>94.607612861068205</v>
      </c>
      <c r="AN147" s="168">
        <v>-3.3923153580424668</v>
      </c>
      <c r="AO147" s="21"/>
      <c r="AP147" s="21" t="s">
        <v>22</v>
      </c>
      <c r="AQ147" s="219">
        <v>106.4030305553318</v>
      </c>
      <c r="AR147" s="168">
        <v>-3.3607969597132126</v>
      </c>
      <c r="AS147" s="219">
        <v>103.10375668653101</v>
      </c>
      <c r="AT147" s="168">
        <v>15.202283805683962</v>
      </c>
      <c r="AU147" s="219">
        <v>113.05537648241842</v>
      </c>
      <c r="AV147" s="168">
        <v>1.6956208409615385</v>
      </c>
      <c r="AW147" s="21"/>
      <c r="AX147" s="21" t="s">
        <v>22</v>
      </c>
      <c r="AY147" s="219">
        <v>126.99160790919083</v>
      </c>
      <c r="AZ147" s="168">
        <v>3.9849581110324124</v>
      </c>
      <c r="BA147" s="219">
        <v>122.16446083608444</v>
      </c>
      <c r="BB147" s="168">
        <v>5.4487724912279418</v>
      </c>
      <c r="BC147" s="219">
        <v>114.90892994315813</v>
      </c>
      <c r="BD147" s="168">
        <v>6.3493484426772113</v>
      </c>
      <c r="BE147" s="21"/>
      <c r="BF147" s="21" t="s">
        <v>22</v>
      </c>
      <c r="BG147" s="219">
        <v>100.17137965170184</v>
      </c>
      <c r="BH147" s="168">
        <v>-2.3930805544542011</v>
      </c>
      <c r="BI147" s="219">
        <v>125.8056544925534</v>
      </c>
      <c r="BJ147" s="168">
        <v>13.488899715370522</v>
      </c>
      <c r="BK147" s="219">
        <v>130.22398305163759</v>
      </c>
      <c r="BL147" s="168">
        <v>7.2064047316956703</v>
      </c>
      <c r="BM147" s="21"/>
      <c r="BN147" s="21" t="s">
        <v>22</v>
      </c>
      <c r="BO147" s="219">
        <v>105.23864883541646</v>
      </c>
      <c r="BP147" s="168">
        <v>-6.4735432770852128</v>
      </c>
      <c r="BQ147" s="433">
        <v>145.17070565076759</v>
      </c>
      <c r="BR147" s="168">
        <v>13.13317913537611</v>
      </c>
      <c r="BS147" s="219">
        <v>117.41792013002826</v>
      </c>
      <c r="BT147" s="168">
        <v>-6.6522237968033551</v>
      </c>
      <c r="BU147" s="21"/>
      <c r="BV147" s="21" t="s">
        <v>22</v>
      </c>
      <c r="BW147" s="219">
        <v>130.2452759388822</v>
      </c>
      <c r="BX147" s="168">
        <v>5.7186539919810144</v>
      </c>
      <c r="BY147" s="219">
        <v>102.06763603364632</v>
      </c>
      <c r="BZ147" s="168">
        <v>-1.5493311385987312</v>
      </c>
      <c r="CA147" s="219">
        <v>110.49187335872767</v>
      </c>
      <c r="CB147" s="168">
        <v>2.7794268281046328</v>
      </c>
      <c r="CC147" s="21"/>
      <c r="CD147" s="21" t="s">
        <v>22</v>
      </c>
      <c r="CE147" s="219">
        <v>133.98647798248643</v>
      </c>
      <c r="CF147" s="168">
        <v>2.4002527788348686</v>
      </c>
      <c r="CG147" s="219">
        <v>107.05038477356322</v>
      </c>
      <c r="CH147" s="168">
        <v>-6.5784488794124911</v>
      </c>
      <c r="CI147" s="219">
        <v>147.53481506211986</v>
      </c>
      <c r="CJ147" s="168">
        <v>12.29515021122873</v>
      </c>
      <c r="CK147" s="21"/>
      <c r="CL147" s="21" t="s">
        <v>22</v>
      </c>
      <c r="CM147" s="219">
        <v>132.66366344222473</v>
      </c>
      <c r="CN147" s="168">
        <v>-4.8447695683989025</v>
      </c>
      <c r="CO147" s="219">
        <v>97.551347891353004</v>
      </c>
      <c r="CP147" s="168">
        <v>-8.9792485826866226</v>
      </c>
      <c r="CQ147" s="219">
        <v>105.11651006169865</v>
      </c>
      <c r="CR147" s="168">
        <v>13.289309135804373</v>
      </c>
      <c r="CS147" s="21"/>
      <c r="CT147" s="21" t="s">
        <v>22</v>
      </c>
      <c r="CU147" s="219">
        <v>125.81487963794065</v>
      </c>
      <c r="CV147" s="168">
        <v>-1.4927715153866501</v>
      </c>
      <c r="CW147" s="219">
        <v>89.571065284419717</v>
      </c>
      <c r="CX147" s="168">
        <v>1.0864571790187796</v>
      </c>
      <c r="CY147" s="219">
        <v>89.774687214074774</v>
      </c>
      <c r="CZ147" s="168">
        <v>-13.515168905032198</v>
      </c>
      <c r="DA147" s="21"/>
      <c r="DB147" s="21" t="s">
        <v>22</v>
      </c>
      <c r="DC147" s="219">
        <v>125.53527005295309</v>
      </c>
      <c r="DD147" s="168">
        <v>19.059284796843826</v>
      </c>
      <c r="DE147" s="219">
        <v>436.79546378780594</v>
      </c>
      <c r="DF147" s="168">
        <v>41.755386822889847</v>
      </c>
      <c r="DG147" s="219">
        <v>105.77844075904018</v>
      </c>
      <c r="DH147" s="168">
        <v>3.2177685610423623</v>
      </c>
      <c r="DI147" s="21"/>
      <c r="DJ147" s="21" t="s">
        <v>22</v>
      </c>
      <c r="DK147" s="219">
        <v>116.21475151749232</v>
      </c>
      <c r="DL147" s="168">
        <v>2.3241896997918872</v>
      </c>
      <c r="DM147" s="219">
        <v>97.866414049498474</v>
      </c>
      <c r="DN147" s="168">
        <v>1.9188425357373688</v>
      </c>
      <c r="DO147" s="219">
        <v>130.02847731043659</v>
      </c>
      <c r="DP147" s="168">
        <v>-7.6445413883259903</v>
      </c>
      <c r="DQ147" s="21"/>
      <c r="DR147" s="21" t="s">
        <v>22</v>
      </c>
      <c r="DS147" s="219">
        <v>119.69363527921134</v>
      </c>
      <c r="DT147" s="168">
        <v>1.6220336020302</v>
      </c>
      <c r="DU147" s="219">
        <v>116.2285613686615</v>
      </c>
      <c r="DV147" s="168">
        <v>5.8518971469473797</v>
      </c>
      <c r="DW147" s="219">
        <v>135.18293885711185</v>
      </c>
      <c r="DX147" s="168">
        <v>4.5844813688159292</v>
      </c>
      <c r="DY147" s="21"/>
      <c r="DZ147" s="21" t="s">
        <v>22</v>
      </c>
      <c r="EA147" s="219">
        <v>116.25346657690926</v>
      </c>
      <c r="EB147" s="168">
        <v>5.2705194219290377</v>
      </c>
      <c r="EC147" s="219">
        <v>131.63585924350116</v>
      </c>
      <c r="ED147" s="168">
        <v>-3.1986081967243365</v>
      </c>
      <c r="EE147" s="219">
        <v>104.17102129451203</v>
      </c>
      <c r="EF147" s="168">
        <v>2.85218961949505</v>
      </c>
      <c r="EG147" s="21"/>
      <c r="EH147" s="21" t="s">
        <v>22</v>
      </c>
      <c r="EI147" s="219">
        <v>111.34072655805402</v>
      </c>
      <c r="EJ147" s="168">
        <v>-2.9349486487741103</v>
      </c>
      <c r="EK147" s="219">
        <v>100.62571774484876</v>
      </c>
      <c r="EL147" s="168">
        <v>3.584866148266741</v>
      </c>
      <c r="EM147" s="219">
        <v>114.40361129936828</v>
      </c>
      <c r="EN147" s="168">
        <v>2.0442718493189744</v>
      </c>
      <c r="EO147" s="21"/>
      <c r="EP147" s="21" t="s">
        <v>22</v>
      </c>
      <c r="EQ147" s="219">
        <v>112.22258708032406</v>
      </c>
      <c r="ER147" s="168">
        <v>11.413385780467962</v>
      </c>
      <c r="ES147" s="219">
        <v>100.0371090355011</v>
      </c>
      <c r="ET147" s="168">
        <v>-6.7946899098819955</v>
      </c>
      <c r="EU147" s="219">
        <v>110.83123156531499</v>
      </c>
      <c r="EV147" s="168">
        <v>-0.37742581062065028</v>
      </c>
      <c r="EW147" s="21"/>
      <c r="EX147" s="21" t="s">
        <v>22</v>
      </c>
      <c r="EY147" s="219">
        <v>97.201373779102582</v>
      </c>
      <c r="EZ147" s="168">
        <v>2.9012279335271103</v>
      </c>
      <c r="FA147" s="219">
        <v>90.814327497644967</v>
      </c>
      <c r="FB147" s="168">
        <v>6.4325012883099646</v>
      </c>
      <c r="FC147" s="219">
        <v>118.983543954967</v>
      </c>
      <c r="FD147" s="168">
        <v>0.40804887609100149</v>
      </c>
      <c r="FE147" s="21"/>
      <c r="FF147" s="21" t="s">
        <v>22</v>
      </c>
      <c r="FG147" s="219">
        <v>109.35964245094023</v>
      </c>
      <c r="FH147" s="168">
        <v>-3.1158212382935631</v>
      </c>
      <c r="FI147" s="219">
        <v>114.91694526599669</v>
      </c>
      <c r="FJ147" s="168">
        <v>3.0066102335822649</v>
      </c>
      <c r="FK147" s="219">
        <v>134.83704595788981</v>
      </c>
      <c r="FL147" s="168">
        <v>6.0310964380459779</v>
      </c>
      <c r="FM147" s="21"/>
      <c r="FN147" s="21" t="s">
        <v>22</v>
      </c>
      <c r="FO147" s="219">
        <v>86.402182824520324</v>
      </c>
      <c r="FP147" s="168">
        <v>-7.7178291947913635</v>
      </c>
      <c r="FQ147" s="219">
        <v>108.42091544708067</v>
      </c>
      <c r="FR147" s="168">
        <v>3.523649767937556</v>
      </c>
      <c r="FS147" s="219">
        <v>97.692350262114942</v>
      </c>
      <c r="FT147" s="168">
        <v>-7.1110370785713286</v>
      </c>
      <c r="FU147" s="21"/>
      <c r="FV147" s="21" t="s">
        <v>22</v>
      </c>
      <c r="FW147" s="219">
        <v>111.39405903332973</v>
      </c>
      <c r="FX147" s="168">
        <v>-3.6222797524446548</v>
      </c>
      <c r="FY147" s="219">
        <v>125.40563300001087</v>
      </c>
      <c r="FZ147" s="168">
        <v>9.9205954285170179</v>
      </c>
      <c r="GA147" s="219">
        <v>113.67386633680997</v>
      </c>
      <c r="GB147" s="168">
        <v>-1.0599555298804404</v>
      </c>
      <c r="GC147" s="21"/>
      <c r="GD147" s="21" t="s">
        <v>22</v>
      </c>
      <c r="GE147" s="219">
        <v>99.229965122670819</v>
      </c>
      <c r="GF147" s="168">
        <v>0.19217986353530137</v>
      </c>
      <c r="GG147" s="219">
        <v>119.49803362786608</v>
      </c>
      <c r="GH147" s="168">
        <v>-1.2873824927737729</v>
      </c>
      <c r="GI147" s="219">
        <v>109.02597188456124</v>
      </c>
      <c r="GJ147" s="168">
        <v>1.5525280707173295</v>
      </c>
      <c r="GK147" s="21"/>
      <c r="GL147" s="21" t="s">
        <v>22</v>
      </c>
      <c r="GM147" s="219">
        <v>123.36494712985717</v>
      </c>
      <c r="GN147" s="168">
        <v>3.3391331445149888</v>
      </c>
      <c r="GO147" s="219">
        <v>132.69409519067833</v>
      </c>
      <c r="GP147" s="168">
        <v>-3.7421518762529189</v>
      </c>
      <c r="GQ147" s="219">
        <v>122.4399800485197</v>
      </c>
      <c r="GR147" s="168">
        <v>-4.4882844813237313</v>
      </c>
      <c r="GS147" s="21"/>
      <c r="GT147" s="21" t="s">
        <v>22</v>
      </c>
      <c r="GU147" s="219">
        <v>108.40185706091358</v>
      </c>
      <c r="GV147" s="168">
        <v>9.620829101990978</v>
      </c>
      <c r="GW147" s="219">
        <v>92.735215384503491</v>
      </c>
      <c r="GX147" s="168">
        <v>-5.001522227704001</v>
      </c>
      <c r="GY147" s="219">
        <v>127.4144997226047</v>
      </c>
      <c r="GZ147" s="168">
        <v>9.7871096969071232</v>
      </c>
      <c r="HA147" s="21"/>
      <c r="HB147" s="21" t="s">
        <v>22</v>
      </c>
      <c r="HC147" s="219">
        <v>100.18084374191064</v>
      </c>
      <c r="HD147" s="168">
        <v>-12.265876801105904</v>
      </c>
      <c r="HE147" s="219">
        <v>126.91442670192141</v>
      </c>
      <c r="HF147" s="168">
        <v>15.293793529095254</v>
      </c>
      <c r="HG147" s="219">
        <v>113.25028718473691</v>
      </c>
      <c r="HH147" s="168">
        <v>10.215573269634163</v>
      </c>
      <c r="HI147" s="21"/>
      <c r="HJ147" s="21" t="s">
        <v>22</v>
      </c>
      <c r="HK147" s="219">
        <v>113.45194422112488</v>
      </c>
      <c r="HL147" s="168">
        <v>-7.0612014375768979</v>
      </c>
      <c r="HM147" s="219">
        <v>104.79655384017245</v>
      </c>
      <c r="HN147" s="168">
        <v>-4.2883591403814449</v>
      </c>
      <c r="HO147" s="219">
        <v>116.52161770389395</v>
      </c>
      <c r="HP147" s="168">
        <v>-3.3433006852642677</v>
      </c>
      <c r="HQ147" s="21"/>
      <c r="HR147" s="21" t="s">
        <v>22</v>
      </c>
      <c r="HS147" s="219">
        <v>152.26904179537448</v>
      </c>
      <c r="HT147" s="168">
        <v>8.8296374807467402</v>
      </c>
      <c r="HU147" s="219">
        <v>101.63225072676416</v>
      </c>
      <c r="HV147" s="168">
        <v>8.3928971468835982</v>
      </c>
      <c r="HW147" s="219">
        <v>113.56181953024875</v>
      </c>
      <c r="HX147" s="168">
        <v>-5.807789352600409</v>
      </c>
      <c r="HY147" s="21"/>
      <c r="HZ147" s="21" t="s">
        <v>22</v>
      </c>
      <c r="IA147" s="219">
        <v>112.43987069085735</v>
      </c>
      <c r="IB147" s="168">
        <v>-5.7571479637700804</v>
      </c>
      <c r="IC147" s="219">
        <v>108.7784127606195</v>
      </c>
      <c r="ID147" s="168">
        <v>4.3972911448602474</v>
      </c>
      <c r="IE147" s="219">
        <v>115.68433134160051</v>
      </c>
      <c r="IF147" s="168">
        <v>2.5681091391281967</v>
      </c>
      <c r="IG147" s="21"/>
      <c r="IH147" s="21" t="s">
        <v>22</v>
      </c>
      <c r="II147" s="219">
        <v>108.06320621951329</v>
      </c>
      <c r="IJ147" s="168">
        <v>7.0605598955292947</v>
      </c>
      <c r="IK147" s="219">
        <v>122.06970559277153</v>
      </c>
      <c r="IL147" s="168">
        <v>11.275769755938242</v>
      </c>
      <c r="IM147" s="219">
        <v>124.42937060969955</v>
      </c>
      <c r="IN147" s="168">
        <v>3.4713133864326267</v>
      </c>
      <c r="IO147" s="219">
        <v>107.39128093482515</v>
      </c>
      <c r="IP147" s="168">
        <v>8.1574899186495742</v>
      </c>
      <c r="IQ147" s="21"/>
      <c r="IR147" s="21" t="s">
        <v>22</v>
      </c>
      <c r="IS147" s="219">
        <v>105.39987808247078</v>
      </c>
      <c r="IT147" s="168">
        <v>-10.326860023800194</v>
      </c>
      <c r="IU147" s="219">
        <v>103.26308592492198</v>
      </c>
      <c r="IV147" s="168">
        <v>5.3736892247766548</v>
      </c>
      <c r="IW147" s="219">
        <v>125.76834337484034</v>
      </c>
      <c r="IX147" s="168">
        <v>9.3620356808961134</v>
      </c>
      <c r="IY147" s="21"/>
      <c r="IZ147" s="21" t="s">
        <v>22</v>
      </c>
      <c r="JA147" s="219">
        <v>111.99587731849874</v>
      </c>
      <c r="JB147" s="168">
        <v>-4.4024601062475881</v>
      </c>
      <c r="JC147" s="219">
        <v>137.13180501555149</v>
      </c>
      <c r="JD147" s="168">
        <v>12.403420909698482</v>
      </c>
      <c r="JE147" s="219">
        <v>142.51895336702728</v>
      </c>
      <c r="JF147" s="168">
        <v>8.131340623066535</v>
      </c>
      <c r="JG147" s="21"/>
      <c r="JH147" s="21" t="s">
        <v>22</v>
      </c>
      <c r="JI147" s="219">
        <v>138.76475644780237</v>
      </c>
      <c r="JJ147" s="168">
        <v>0.88251879589067528</v>
      </c>
      <c r="JK147" s="219">
        <v>141.98145485010477</v>
      </c>
      <c r="JL147" s="168">
        <v>4.6800958493905256</v>
      </c>
      <c r="JM147" s="219">
        <v>120.39637428543224</v>
      </c>
      <c r="JN147" s="168">
        <v>-4.8804201016835691E-2</v>
      </c>
      <c r="JO147" s="21"/>
      <c r="JP147" s="21" t="s">
        <v>22</v>
      </c>
      <c r="JQ147" s="219">
        <v>117.79033344865857</v>
      </c>
      <c r="JR147" s="168">
        <v>-2.3674665053320325</v>
      </c>
      <c r="JS147" s="219">
        <v>100.30542041910124</v>
      </c>
      <c r="JT147" s="168">
        <v>5.3162806329158769</v>
      </c>
      <c r="JU147" s="219">
        <v>105.65527391761427</v>
      </c>
      <c r="JV147" s="168">
        <v>-2.2765913752664346</v>
      </c>
      <c r="JW147" s="21"/>
      <c r="JX147" s="21" t="s">
        <v>22</v>
      </c>
      <c r="JY147" s="219">
        <v>114.25185121132448</v>
      </c>
      <c r="JZ147" s="168">
        <v>3.2994757576123135</v>
      </c>
      <c r="KA147" s="219">
        <v>129.09062375202456</v>
      </c>
      <c r="KB147" s="168">
        <v>2.4544414767660498</v>
      </c>
      <c r="KC147" s="219">
        <v>139.82852335981798</v>
      </c>
      <c r="KD147" s="168">
        <v>5.6200973133867365</v>
      </c>
      <c r="KE147" s="21"/>
      <c r="KF147" s="21" t="s">
        <v>22</v>
      </c>
      <c r="KG147" s="219">
        <v>128.11371939024775</v>
      </c>
      <c r="KH147" s="168">
        <v>-1.1455536730178011</v>
      </c>
      <c r="KI147" s="219">
        <v>96.323824450608186</v>
      </c>
      <c r="KJ147" s="168">
        <v>9.4574649171128726</v>
      </c>
      <c r="KK147" s="219">
        <v>130.12194953142605</v>
      </c>
      <c r="KL147" s="168">
        <v>7.3300884645322526</v>
      </c>
      <c r="KM147" s="21"/>
      <c r="KN147" s="21" t="s">
        <v>22</v>
      </c>
      <c r="KO147" s="219">
        <v>124.64166489301299</v>
      </c>
      <c r="KP147" s="168">
        <v>-7.1182459821479682</v>
      </c>
      <c r="KQ147" s="219">
        <v>118.93762895739887</v>
      </c>
      <c r="KR147" s="168">
        <v>1.7621154483811239</v>
      </c>
      <c r="KS147" s="219">
        <v>101.23689056430931</v>
      </c>
      <c r="KT147" s="168">
        <v>-1.9110499644384049E-2</v>
      </c>
      <c r="KU147" s="21"/>
      <c r="KV147" s="21" t="s">
        <v>22</v>
      </c>
      <c r="KW147" s="219">
        <v>116.40603919784166</v>
      </c>
      <c r="KX147" s="168">
        <v>2.225617538560158</v>
      </c>
      <c r="KY147" s="219">
        <v>108.49500906642218</v>
      </c>
      <c r="KZ147" s="168">
        <v>1.3975163661429519</v>
      </c>
      <c r="LA147" s="219">
        <v>108.10466883784784</v>
      </c>
      <c r="LB147" s="168">
        <v>5.6106786126325545</v>
      </c>
      <c r="LC147" s="21"/>
      <c r="LD147" s="21" t="s">
        <v>22</v>
      </c>
      <c r="LE147" s="219">
        <v>178.04532640526131</v>
      </c>
      <c r="LF147" s="168">
        <v>-7.1172802919211904</v>
      </c>
      <c r="LG147" s="219">
        <v>106.24547820878084</v>
      </c>
      <c r="LH147" s="168">
        <v>-6.473743954373063</v>
      </c>
      <c r="LI147" s="219">
        <v>115.45186767092831</v>
      </c>
      <c r="LJ147" s="168">
        <v>3.7928136532769656</v>
      </c>
      <c r="LK147" s="21"/>
      <c r="LL147" s="21" t="s">
        <v>22</v>
      </c>
      <c r="LM147" s="219">
        <v>103.90039511417922</v>
      </c>
      <c r="LN147" s="168">
        <v>3.4552388476464841</v>
      </c>
      <c r="LO147" s="219">
        <v>105.52844576627618</v>
      </c>
      <c r="LP147" s="168">
        <v>7.0038851873003694</v>
      </c>
      <c r="LQ147" s="219">
        <v>100.1160020777026</v>
      </c>
      <c r="LR147" s="168">
        <v>15.466258268228273</v>
      </c>
      <c r="LS147" s="21"/>
      <c r="LT147" s="21" t="s">
        <v>22</v>
      </c>
      <c r="LU147" s="219">
        <v>93.575289976427072</v>
      </c>
      <c r="LV147" s="168">
        <v>-1.8431630577264428</v>
      </c>
      <c r="LW147" s="219">
        <v>100.77932769876617</v>
      </c>
      <c r="LX147" s="168">
        <v>-5.5415702723087605</v>
      </c>
      <c r="LY147" s="219">
        <v>93.477207294575223</v>
      </c>
      <c r="LZ147" s="168">
        <v>36.847863903734236</v>
      </c>
      <c r="MA147" s="21"/>
      <c r="MB147" s="21" t="s">
        <v>22</v>
      </c>
      <c r="MC147" s="219">
        <v>125.70798205764299</v>
      </c>
      <c r="MD147" s="168">
        <v>-6.1714519302339568</v>
      </c>
      <c r="ME147" s="219">
        <v>101.99438412313987</v>
      </c>
      <c r="MF147" s="168">
        <v>11.341888176646364</v>
      </c>
      <c r="MG147" s="219">
        <v>149.19176455537644</v>
      </c>
      <c r="MH147" s="168">
        <v>11.038661788771819</v>
      </c>
      <c r="MI147" s="21"/>
      <c r="MJ147" s="21" t="s">
        <v>22</v>
      </c>
      <c r="MK147" s="219">
        <v>88.766865756806254</v>
      </c>
      <c r="ML147" s="168">
        <v>-4.2581854987020336</v>
      </c>
      <c r="MM147" s="219">
        <v>112.24713201505423</v>
      </c>
      <c r="MN147" s="168">
        <v>-0.95562538650986539</v>
      </c>
      <c r="MO147" s="219">
        <v>146.38978066276476</v>
      </c>
      <c r="MP147" s="168">
        <v>22.220899537481458</v>
      </c>
    </row>
    <row r="148" spans="1:354" s="343" customFormat="1" ht="15" hidden="1" customHeight="1">
      <c r="A148" s="342"/>
      <c r="B148" s="21" t="s">
        <v>23</v>
      </c>
      <c r="C148" s="219">
        <v>108.35265388095866</v>
      </c>
      <c r="D148" s="168">
        <v>1.0246388177993708</v>
      </c>
      <c r="E148" s="438">
        <v>100.6946204611411</v>
      </c>
      <c r="F148" s="168">
        <v>2.5027693118012735</v>
      </c>
      <c r="G148" s="438">
        <v>115.59379954292895</v>
      </c>
      <c r="H148" s="168">
        <v>-0.16082264386858469</v>
      </c>
      <c r="I148" s="21"/>
      <c r="J148" s="21" t="s">
        <v>23</v>
      </c>
      <c r="K148" s="219">
        <v>108.69346052445297</v>
      </c>
      <c r="L148" s="168">
        <v>-1.4243447322308498</v>
      </c>
      <c r="M148" s="219">
        <v>151.65321485876675</v>
      </c>
      <c r="N148" s="168">
        <v>-18.949700786293235</v>
      </c>
      <c r="O148" s="219">
        <v>114.55503012858024</v>
      </c>
      <c r="P148" s="168">
        <v>-2.7860027083112016</v>
      </c>
      <c r="Q148" s="21"/>
      <c r="R148" s="21" t="s">
        <v>23</v>
      </c>
      <c r="S148" s="219">
        <v>103.4148968405855</v>
      </c>
      <c r="T148" s="168">
        <v>2.4001117333084068</v>
      </c>
      <c r="U148" s="219">
        <v>117.42721179649608</v>
      </c>
      <c r="V148" s="168">
        <v>5.6000106083597672</v>
      </c>
      <c r="W148" s="219">
        <v>111.23650242250622</v>
      </c>
      <c r="X148" s="168">
        <v>10.896051544265319</v>
      </c>
      <c r="Y148" s="21"/>
      <c r="Z148" s="21" t="s">
        <v>23</v>
      </c>
      <c r="AA148" s="219">
        <v>108.13481636687777</v>
      </c>
      <c r="AB148" s="168">
        <v>2.8523211524860841</v>
      </c>
      <c r="AC148" s="219">
        <v>118.08737571621879</v>
      </c>
      <c r="AD148" s="168">
        <v>5.5916588123636757</v>
      </c>
      <c r="AE148" s="219">
        <v>112.51956946852761</v>
      </c>
      <c r="AF148" s="168">
        <v>4.6713143207572188</v>
      </c>
      <c r="AG148" s="21"/>
      <c r="AH148" s="21" t="s">
        <v>23</v>
      </c>
      <c r="AI148" s="219">
        <v>136.15732712844218</v>
      </c>
      <c r="AJ148" s="168">
        <v>5.6154510064088612</v>
      </c>
      <c r="AK148" s="219">
        <v>145.07276682526421</v>
      </c>
      <c r="AL148" s="168">
        <v>27.133025584969189</v>
      </c>
      <c r="AM148" s="219">
        <v>104.69800744132294</v>
      </c>
      <c r="AN148" s="168">
        <v>1.27589495093099</v>
      </c>
      <c r="AO148" s="21"/>
      <c r="AP148" s="21" t="s">
        <v>23</v>
      </c>
      <c r="AQ148" s="219">
        <v>108.44770754599422</v>
      </c>
      <c r="AR148" s="168">
        <v>-0.18159368034035595</v>
      </c>
      <c r="AS148" s="219">
        <v>114.26928258075209</v>
      </c>
      <c r="AT148" s="168">
        <v>9.3737150931813034</v>
      </c>
      <c r="AU148" s="219">
        <v>103.24762658214063</v>
      </c>
      <c r="AV148" s="168">
        <v>-5.2078345738701586</v>
      </c>
      <c r="AW148" s="21"/>
      <c r="AX148" s="21" t="s">
        <v>23</v>
      </c>
      <c r="AY148" s="219">
        <v>130.04786342049195</v>
      </c>
      <c r="AZ148" s="168">
        <v>11.212854399408172</v>
      </c>
      <c r="BA148" s="219">
        <v>137.21209747058327</v>
      </c>
      <c r="BB148" s="168">
        <v>11.775375311048066</v>
      </c>
      <c r="BC148" s="219">
        <v>115.69380618498515</v>
      </c>
      <c r="BD148" s="168">
        <v>9.8612712920881762</v>
      </c>
      <c r="BE148" s="21"/>
      <c r="BF148" s="21" t="s">
        <v>23</v>
      </c>
      <c r="BG148" s="219">
        <v>100.58723443779714</v>
      </c>
      <c r="BH148" s="168">
        <v>-5.9158612337276111</v>
      </c>
      <c r="BI148" s="219">
        <v>109.41464996951973</v>
      </c>
      <c r="BJ148" s="168">
        <v>-2.4155169148883573</v>
      </c>
      <c r="BK148" s="219">
        <v>134.52913517439606</v>
      </c>
      <c r="BL148" s="168">
        <v>16.814253613854959</v>
      </c>
      <c r="BM148" s="21"/>
      <c r="BN148" s="21" t="s">
        <v>23</v>
      </c>
      <c r="BO148" s="219">
        <v>103.07222758515225</v>
      </c>
      <c r="BP148" s="168">
        <v>0.44753353391115525</v>
      </c>
      <c r="BQ148" s="433">
        <v>151.23198398684968</v>
      </c>
      <c r="BR148" s="168">
        <v>15.374566781767811</v>
      </c>
      <c r="BS148" s="219">
        <v>119.94773202961061</v>
      </c>
      <c r="BT148" s="168">
        <v>-6.7584987565409307</v>
      </c>
      <c r="BU148" s="21"/>
      <c r="BV148" s="21" t="s">
        <v>23</v>
      </c>
      <c r="BW148" s="219">
        <v>127.78539198187522</v>
      </c>
      <c r="BX148" s="168">
        <v>2.2594004432349095</v>
      </c>
      <c r="BY148" s="219">
        <v>105.492773731555</v>
      </c>
      <c r="BZ148" s="168">
        <v>6.2867356468368882</v>
      </c>
      <c r="CA148" s="219">
        <v>98.617345237305344</v>
      </c>
      <c r="CB148" s="168">
        <v>2.8142217699548979</v>
      </c>
      <c r="CC148" s="21"/>
      <c r="CD148" s="21" t="s">
        <v>23</v>
      </c>
      <c r="CE148" s="219">
        <v>107.30640145156026</v>
      </c>
      <c r="CF148" s="168">
        <v>4.2599264020911676</v>
      </c>
      <c r="CG148" s="219">
        <v>98.020575016200979</v>
      </c>
      <c r="CH148" s="168">
        <v>-11.837730013670395</v>
      </c>
      <c r="CI148" s="219">
        <v>149.82994910115454</v>
      </c>
      <c r="CJ148" s="168">
        <v>5.2427890796640497</v>
      </c>
      <c r="CK148" s="21"/>
      <c r="CL148" s="21" t="s">
        <v>23</v>
      </c>
      <c r="CM148" s="219">
        <v>148.7190533827584</v>
      </c>
      <c r="CN148" s="168">
        <v>-1.7876366127623982</v>
      </c>
      <c r="CO148" s="219">
        <v>105.60889901328322</v>
      </c>
      <c r="CP148" s="168">
        <v>-2.4172797290060259</v>
      </c>
      <c r="CQ148" s="219">
        <v>103.93854540831985</v>
      </c>
      <c r="CR148" s="168">
        <v>3.7528278464746592</v>
      </c>
      <c r="CS148" s="21"/>
      <c r="CT148" s="21" t="s">
        <v>23</v>
      </c>
      <c r="CU148" s="219">
        <v>125.16579750397165</v>
      </c>
      <c r="CV148" s="168">
        <v>-4.8964383375339082</v>
      </c>
      <c r="CW148" s="219">
        <v>97.925534610403801</v>
      </c>
      <c r="CX148" s="168">
        <v>7.8855264084300529</v>
      </c>
      <c r="CY148" s="219">
        <v>117.35759187113193</v>
      </c>
      <c r="CZ148" s="168">
        <v>11.252077839310573</v>
      </c>
      <c r="DA148" s="21"/>
      <c r="DB148" s="21" t="s">
        <v>23</v>
      </c>
      <c r="DC148" s="219">
        <v>124.74075066582111</v>
      </c>
      <c r="DD148" s="168">
        <v>17.681063657035551</v>
      </c>
      <c r="DE148" s="219">
        <v>321.84619996971333</v>
      </c>
      <c r="DF148" s="168">
        <v>3.9521333192446377</v>
      </c>
      <c r="DG148" s="219">
        <v>119.18343478522779</v>
      </c>
      <c r="DH148" s="168">
        <v>5.4179578492700813</v>
      </c>
      <c r="DI148" s="21"/>
      <c r="DJ148" s="21" t="s">
        <v>23</v>
      </c>
      <c r="DK148" s="219">
        <v>124.94491966240307</v>
      </c>
      <c r="DL148" s="168">
        <v>7.3437628653685749</v>
      </c>
      <c r="DM148" s="219">
        <v>99.117105269109061</v>
      </c>
      <c r="DN148" s="168">
        <v>5.807300905354623</v>
      </c>
      <c r="DO148" s="219">
        <v>154.19472163141219</v>
      </c>
      <c r="DP148" s="168">
        <v>-3.1336753099186438</v>
      </c>
      <c r="DQ148" s="21"/>
      <c r="DR148" s="21" t="s">
        <v>23</v>
      </c>
      <c r="DS148" s="219">
        <v>110.2412058165183</v>
      </c>
      <c r="DT148" s="168">
        <v>0.86481281704573121</v>
      </c>
      <c r="DU148" s="219">
        <v>129.19288203178374</v>
      </c>
      <c r="DV148" s="168">
        <v>0.49463042213473329</v>
      </c>
      <c r="DW148" s="219">
        <v>139.53093314889014</v>
      </c>
      <c r="DX148" s="168">
        <v>9.6045160787486168</v>
      </c>
      <c r="DY148" s="21"/>
      <c r="DZ148" s="21" t="s">
        <v>23</v>
      </c>
      <c r="EA148" s="219">
        <v>112.44211082499748</v>
      </c>
      <c r="EB148" s="168">
        <v>1.5572091484650059</v>
      </c>
      <c r="EC148" s="219">
        <v>128.86979261963523</v>
      </c>
      <c r="ED148" s="168">
        <v>21.52483178646149</v>
      </c>
      <c r="EE148" s="219">
        <v>113.83236877382551</v>
      </c>
      <c r="EF148" s="168">
        <v>-9.744956293597923</v>
      </c>
      <c r="EG148" s="21"/>
      <c r="EH148" s="21" t="s">
        <v>23</v>
      </c>
      <c r="EI148" s="219">
        <v>114.48247335319249</v>
      </c>
      <c r="EJ148" s="168">
        <v>2.0688587517987145</v>
      </c>
      <c r="EK148" s="219">
        <v>105.04834249293781</v>
      </c>
      <c r="EL148" s="168">
        <v>6.2704526989760438</v>
      </c>
      <c r="EM148" s="219">
        <v>116.95915974554552</v>
      </c>
      <c r="EN148" s="168">
        <v>10.415912755645934</v>
      </c>
      <c r="EO148" s="21"/>
      <c r="EP148" s="21" t="s">
        <v>23</v>
      </c>
      <c r="EQ148" s="219">
        <v>109.77199978871536</v>
      </c>
      <c r="ER148" s="168">
        <v>10.413502236710642</v>
      </c>
      <c r="ES148" s="219">
        <v>101.67058348243532</v>
      </c>
      <c r="ET148" s="168">
        <v>1.1054042725517519</v>
      </c>
      <c r="EU148" s="219">
        <v>112.62126558302367</v>
      </c>
      <c r="EV148" s="168">
        <v>-0.6718241861446046</v>
      </c>
      <c r="EW148" s="21"/>
      <c r="EX148" s="21" t="s">
        <v>23</v>
      </c>
      <c r="EY148" s="219">
        <v>102.40250760494577</v>
      </c>
      <c r="EZ148" s="168">
        <v>11.410006641947206</v>
      </c>
      <c r="FA148" s="219">
        <v>99.492029874876224</v>
      </c>
      <c r="FB148" s="168">
        <v>-3.9689298918224978</v>
      </c>
      <c r="FC148" s="219">
        <v>128.76058157117055</v>
      </c>
      <c r="FD148" s="168">
        <v>25.638465698561291</v>
      </c>
      <c r="FE148" s="21"/>
      <c r="FF148" s="21" t="s">
        <v>23</v>
      </c>
      <c r="FG148" s="219">
        <v>110.98692088539804</v>
      </c>
      <c r="FH148" s="168">
        <v>1.1602173700694891</v>
      </c>
      <c r="FI148" s="219">
        <v>114.25115011439053</v>
      </c>
      <c r="FJ148" s="168">
        <v>8.243628720407898</v>
      </c>
      <c r="FK148" s="219">
        <v>135.57282930942694</v>
      </c>
      <c r="FL148" s="168">
        <v>27.049104864094815</v>
      </c>
      <c r="FM148" s="21"/>
      <c r="FN148" s="21" t="s">
        <v>23</v>
      </c>
      <c r="FO148" s="219">
        <v>96.455327698490066</v>
      </c>
      <c r="FP148" s="168">
        <v>-2.8745063956398553</v>
      </c>
      <c r="FQ148" s="219">
        <v>124.48784642439037</v>
      </c>
      <c r="FR148" s="168">
        <v>8.8703891069923202</v>
      </c>
      <c r="FS148" s="219">
        <v>98.855294466217615</v>
      </c>
      <c r="FT148" s="168">
        <v>1.5024791217118576</v>
      </c>
      <c r="FU148" s="21"/>
      <c r="FV148" s="21" t="s">
        <v>23</v>
      </c>
      <c r="FW148" s="219">
        <v>117.39027055334491</v>
      </c>
      <c r="FX148" s="168">
        <v>-2.1111467842890335</v>
      </c>
      <c r="FY148" s="219">
        <v>124.14185818111622</v>
      </c>
      <c r="FZ148" s="168">
        <v>10.185733212429852</v>
      </c>
      <c r="GA148" s="219">
        <v>120.72023510566635</v>
      </c>
      <c r="GB148" s="168">
        <v>13.483398766337046</v>
      </c>
      <c r="GC148" s="21"/>
      <c r="GD148" s="21" t="s">
        <v>23</v>
      </c>
      <c r="GE148" s="219">
        <v>103.27574050456384</v>
      </c>
      <c r="GF148" s="168">
        <v>1.9433410372075457</v>
      </c>
      <c r="GG148" s="219">
        <v>119.93958796290148</v>
      </c>
      <c r="GH148" s="168">
        <v>4.307992245057207</v>
      </c>
      <c r="GI148" s="219">
        <v>95.418228338663766</v>
      </c>
      <c r="GJ148" s="168">
        <v>4.4363031124213563</v>
      </c>
      <c r="GK148" s="21"/>
      <c r="GL148" s="21" t="s">
        <v>23</v>
      </c>
      <c r="GM148" s="219">
        <v>124.50075101258538</v>
      </c>
      <c r="GN148" s="168">
        <v>4.3646377961887453</v>
      </c>
      <c r="GO148" s="219">
        <v>139.08239216477199</v>
      </c>
      <c r="GP148" s="168">
        <v>-4.1194610674543952</v>
      </c>
      <c r="GQ148" s="219">
        <v>119.93800517684106</v>
      </c>
      <c r="GR148" s="168">
        <v>-11.315351722598137</v>
      </c>
      <c r="GS148" s="21"/>
      <c r="GT148" s="21" t="s">
        <v>23</v>
      </c>
      <c r="GU148" s="219">
        <v>105.60386023126573</v>
      </c>
      <c r="GV148" s="168">
        <v>7.0251542801055251</v>
      </c>
      <c r="GW148" s="219">
        <v>94.417659130624457</v>
      </c>
      <c r="GX148" s="168">
        <v>-9.6222273086776511</v>
      </c>
      <c r="GY148" s="219">
        <v>129.65082215495912</v>
      </c>
      <c r="GZ148" s="168">
        <v>11.505527641807745</v>
      </c>
      <c r="HA148" s="21"/>
      <c r="HB148" s="21" t="s">
        <v>23</v>
      </c>
      <c r="HC148" s="219">
        <v>110.41067031373711</v>
      </c>
      <c r="HD148" s="168">
        <v>-13.872201262354608</v>
      </c>
      <c r="HE148" s="219">
        <v>130.82945090397936</v>
      </c>
      <c r="HF148" s="168">
        <v>14.324432573362955</v>
      </c>
      <c r="HG148" s="219">
        <v>119.6594755187367</v>
      </c>
      <c r="HH148" s="168">
        <v>17.668524091115032</v>
      </c>
      <c r="HI148" s="21"/>
      <c r="HJ148" s="21" t="s">
        <v>23</v>
      </c>
      <c r="HK148" s="219">
        <v>100.59896223718222</v>
      </c>
      <c r="HL148" s="168">
        <v>-15.628963016268656</v>
      </c>
      <c r="HM148" s="219">
        <v>93.218245797669084</v>
      </c>
      <c r="HN148" s="168">
        <v>-15.608283799718365</v>
      </c>
      <c r="HO148" s="219">
        <v>133.34890014551928</v>
      </c>
      <c r="HP148" s="168">
        <v>12.869803075500471</v>
      </c>
      <c r="HQ148" s="21"/>
      <c r="HR148" s="21" t="s">
        <v>23</v>
      </c>
      <c r="HS148" s="219">
        <v>133.3109312325391</v>
      </c>
      <c r="HT148" s="168">
        <v>-3.0381333406994742</v>
      </c>
      <c r="HU148" s="219">
        <v>101.46346037700567</v>
      </c>
      <c r="HV148" s="168">
        <v>10.566391379260168</v>
      </c>
      <c r="HW148" s="219">
        <v>117.08154152961771</v>
      </c>
      <c r="HX148" s="168">
        <v>12.121295420226858</v>
      </c>
      <c r="HY148" s="21"/>
      <c r="HZ148" s="21" t="s">
        <v>310</v>
      </c>
      <c r="IA148" s="219">
        <v>108.98508072417484</v>
      </c>
      <c r="IB148" s="168">
        <v>-8.9309361976595909</v>
      </c>
      <c r="IC148" s="219">
        <v>109.61598973804462</v>
      </c>
      <c r="ID148" s="168">
        <v>6.4412070773559122</v>
      </c>
      <c r="IE148" s="219">
        <v>117.36833883502746</v>
      </c>
      <c r="IF148" s="168">
        <v>13.390596702696868</v>
      </c>
      <c r="IG148" s="21"/>
      <c r="IH148" s="21" t="s">
        <v>23</v>
      </c>
      <c r="II148" s="219">
        <v>111.53982975787902</v>
      </c>
      <c r="IJ148" s="168">
        <v>5.2083889130892942</v>
      </c>
      <c r="IK148" s="219">
        <v>111.21494317514629</v>
      </c>
      <c r="IL148" s="168">
        <v>-15.902981432220045</v>
      </c>
      <c r="IM148" s="219">
        <v>134.37178661022477</v>
      </c>
      <c r="IN148" s="168">
        <v>11.932648554503473</v>
      </c>
      <c r="IO148" s="219">
        <v>114.20914212128078</v>
      </c>
      <c r="IP148" s="168">
        <v>9.0041919554099508</v>
      </c>
      <c r="IQ148" s="21"/>
      <c r="IR148" s="21" t="s">
        <v>23</v>
      </c>
      <c r="IS148" s="219">
        <v>106.85981406888718</v>
      </c>
      <c r="IT148" s="168">
        <v>-4.3665917281457922</v>
      </c>
      <c r="IU148" s="219">
        <v>103.04656116244693</v>
      </c>
      <c r="IV148" s="168">
        <v>19.178572773000255</v>
      </c>
      <c r="IW148" s="219">
        <v>122.14712082794631</v>
      </c>
      <c r="IX148" s="168">
        <v>2.3453437241900161</v>
      </c>
      <c r="IY148" s="21"/>
      <c r="IZ148" s="21" t="s">
        <v>23</v>
      </c>
      <c r="JA148" s="219">
        <v>101.75274560905963</v>
      </c>
      <c r="JB148" s="168">
        <v>-8.5467225026876861</v>
      </c>
      <c r="JC148" s="219">
        <v>133.40854386127216</v>
      </c>
      <c r="JD148" s="168">
        <v>11.710929939184382</v>
      </c>
      <c r="JE148" s="219">
        <v>155.50461738763539</v>
      </c>
      <c r="JF148" s="168">
        <v>6.6488014454669724</v>
      </c>
      <c r="JG148" s="21"/>
      <c r="JH148" s="21" t="s">
        <v>23</v>
      </c>
      <c r="JI148" s="219">
        <v>142.44086682052765</v>
      </c>
      <c r="JJ148" s="168">
        <v>0.51503893171852155</v>
      </c>
      <c r="JK148" s="219">
        <v>143.68560319959772</v>
      </c>
      <c r="JL148" s="168">
        <v>2.0501588786836038</v>
      </c>
      <c r="JM148" s="219">
        <v>115.92957948145353</v>
      </c>
      <c r="JN148" s="168">
        <v>1.6792347335469202</v>
      </c>
      <c r="JO148" s="21"/>
      <c r="JP148" s="21" t="s">
        <v>23</v>
      </c>
      <c r="JQ148" s="219">
        <v>130.69406862200159</v>
      </c>
      <c r="JR148" s="168">
        <v>2.4914863288828997</v>
      </c>
      <c r="JS148" s="219">
        <v>101.84066732715796</v>
      </c>
      <c r="JT148" s="168">
        <v>16.381353652501502</v>
      </c>
      <c r="JU148" s="219">
        <v>105.88410405314464</v>
      </c>
      <c r="JV148" s="168">
        <v>4.9232796455370931E-2</v>
      </c>
      <c r="JW148" s="21"/>
      <c r="JX148" s="21" t="s">
        <v>23</v>
      </c>
      <c r="JY148" s="219">
        <v>123.95926109023142</v>
      </c>
      <c r="JZ148" s="168">
        <v>13.58029383920487</v>
      </c>
      <c r="KA148" s="219">
        <v>116.73847178810847</v>
      </c>
      <c r="KB148" s="168">
        <v>11.823815113854579</v>
      </c>
      <c r="KC148" s="219">
        <v>125.19736042727976</v>
      </c>
      <c r="KD148" s="168">
        <v>9.486104440122233</v>
      </c>
      <c r="KE148" s="21"/>
      <c r="KF148" s="21" t="s">
        <v>23</v>
      </c>
      <c r="KG148" s="219">
        <v>110.49091174902958</v>
      </c>
      <c r="KH148" s="168">
        <v>4.8400339207036467</v>
      </c>
      <c r="KI148" s="219">
        <v>89.095019571745894</v>
      </c>
      <c r="KJ148" s="168">
        <v>10.905742987708678</v>
      </c>
      <c r="KK148" s="219">
        <v>123.62290072805634</v>
      </c>
      <c r="KL148" s="168">
        <v>8.0591424421180733</v>
      </c>
      <c r="KM148" s="21"/>
      <c r="KN148" s="21" t="s">
        <v>23</v>
      </c>
      <c r="KO148" s="219">
        <v>120.9700508317094</v>
      </c>
      <c r="KP148" s="168">
        <v>6.11128727464137</v>
      </c>
      <c r="KQ148" s="219">
        <v>134.7431927316282</v>
      </c>
      <c r="KR148" s="168">
        <v>18.747856465698604</v>
      </c>
      <c r="KS148" s="219">
        <v>111.03265421338352</v>
      </c>
      <c r="KT148" s="168">
        <v>-2.5841353477131292</v>
      </c>
      <c r="KU148" s="21"/>
      <c r="KV148" s="21" t="s">
        <v>23</v>
      </c>
      <c r="KW148" s="219">
        <v>114.77533357465579</v>
      </c>
      <c r="KX148" s="168">
        <v>-8.415142536406961E-2</v>
      </c>
      <c r="KY148" s="219">
        <v>109.13246475124527</v>
      </c>
      <c r="KZ148" s="168">
        <v>-6.1565157093821909</v>
      </c>
      <c r="LA148" s="219">
        <v>119.83232339459211</v>
      </c>
      <c r="LB148" s="168">
        <v>7.2536189626522685</v>
      </c>
      <c r="LC148" s="21"/>
      <c r="LD148" s="21" t="s">
        <v>23</v>
      </c>
      <c r="LE148" s="219">
        <v>139.58462086588156</v>
      </c>
      <c r="LF148" s="168">
        <v>2.340018084418972</v>
      </c>
      <c r="LG148" s="219">
        <v>108.15833805840629</v>
      </c>
      <c r="LH148" s="168">
        <v>-2.4334830244584964</v>
      </c>
      <c r="LI148" s="219">
        <v>110.69535070788595</v>
      </c>
      <c r="LJ148" s="168">
        <v>5.6555795627431138</v>
      </c>
      <c r="LK148" s="21"/>
      <c r="LL148" s="21" t="s">
        <v>23</v>
      </c>
      <c r="LM148" s="219">
        <v>108.74480909489453</v>
      </c>
      <c r="LN148" s="168">
        <v>-5.7956346906098446</v>
      </c>
      <c r="LO148" s="219">
        <v>107.42005416218774</v>
      </c>
      <c r="LP148" s="168">
        <v>17.994743032786033</v>
      </c>
      <c r="LQ148" s="219">
        <v>104.58813252363099</v>
      </c>
      <c r="LR148" s="168">
        <v>9.1096358325310831</v>
      </c>
      <c r="LS148" s="21"/>
      <c r="LT148" s="21" t="s">
        <v>23</v>
      </c>
      <c r="LU148" s="219">
        <v>104.55845034852905</v>
      </c>
      <c r="LV148" s="168">
        <v>1.6571551408103318</v>
      </c>
      <c r="LW148" s="219">
        <v>103.24466580471557</v>
      </c>
      <c r="LX148" s="168">
        <v>-6.4456896602733309</v>
      </c>
      <c r="LY148" s="219">
        <v>87.903742319161594</v>
      </c>
      <c r="LZ148" s="168">
        <v>22.169977650602618</v>
      </c>
      <c r="MA148" s="21"/>
      <c r="MB148" s="21" t="s">
        <v>23</v>
      </c>
      <c r="MC148" s="219">
        <v>131.77216000148294</v>
      </c>
      <c r="MD148" s="168">
        <v>1.3772368493198712</v>
      </c>
      <c r="ME148" s="219">
        <v>93.943096180191503</v>
      </c>
      <c r="MF148" s="168">
        <v>-23.580629637608496</v>
      </c>
      <c r="MG148" s="219">
        <v>146.68723300736818</v>
      </c>
      <c r="MH148" s="168">
        <v>48.733810236218545</v>
      </c>
      <c r="MI148" s="21"/>
      <c r="MJ148" s="21" t="s">
        <v>23</v>
      </c>
      <c r="MK148" s="219">
        <v>97.828121843541751</v>
      </c>
      <c r="ML148" s="168">
        <v>14.724788727298233</v>
      </c>
      <c r="MM148" s="219">
        <v>122.61649021829986</v>
      </c>
      <c r="MN148" s="168">
        <v>2.5575891779276532</v>
      </c>
      <c r="MO148" s="219">
        <v>132.52190971042853</v>
      </c>
      <c r="MP148" s="168">
        <v>12.262939625593859</v>
      </c>
    </row>
    <row r="149" spans="1:354" ht="15" hidden="1" customHeight="1">
      <c r="A149" s="354"/>
      <c r="B149" s="343"/>
      <c r="C149" s="441"/>
      <c r="D149" s="441"/>
      <c r="E149" s="341"/>
      <c r="F149" s="442"/>
      <c r="G149" s="341"/>
      <c r="H149" s="441"/>
      <c r="I149" s="441"/>
      <c r="J149" s="441"/>
      <c r="K149" s="441"/>
      <c r="L149" s="441"/>
      <c r="M149" s="441"/>
      <c r="N149" s="441"/>
      <c r="O149" s="441"/>
      <c r="P149" s="441"/>
      <c r="Q149" s="441"/>
      <c r="R149" s="441"/>
      <c r="S149" s="441"/>
      <c r="T149" s="441"/>
      <c r="U149" s="441"/>
      <c r="V149" s="441"/>
      <c r="W149" s="441"/>
      <c r="X149" s="441"/>
      <c r="Y149" s="441"/>
      <c r="Z149" s="441"/>
      <c r="AA149" s="441"/>
      <c r="AB149" s="441"/>
      <c r="AC149" s="441"/>
      <c r="AD149" s="441"/>
      <c r="AE149" s="441"/>
      <c r="AF149" s="441"/>
      <c r="AG149" s="441"/>
      <c r="AH149" s="441"/>
      <c r="AI149" s="441"/>
      <c r="AJ149" s="441"/>
      <c r="AK149" s="441"/>
      <c r="AL149" s="441"/>
      <c r="AM149" s="441"/>
      <c r="AN149" s="314"/>
      <c r="AO149" s="18"/>
      <c r="AQ149" s="254"/>
      <c r="AS149" s="254"/>
      <c r="AU149" s="254"/>
      <c r="AV149" s="314"/>
      <c r="AW149" s="18"/>
      <c r="AY149" s="254"/>
      <c r="BA149" s="254"/>
      <c r="BC149" s="254"/>
      <c r="BD149" s="314"/>
      <c r="BE149" s="18"/>
      <c r="BG149" s="254"/>
      <c r="BI149" s="254"/>
      <c r="BK149" s="254"/>
      <c r="BL149" s="314"/>
      <c r="BM149" s="18"/>
      <c r="BO149" s="254"/>
      <c r="BQ149" s="433"/>
      <c r="BS149" s="254"/>
      <c r="BT149" s="314"/>
      <c r="BU149" s="18"/>
      <c r="BW149" s="254"/>
      <c r="BY149" s="254"/>
      <c r="CA149" s="254"/>
      <c r="CB149" s="314"/>
      <c r="CC149" s="18"/>
      <c r="CE149" s="254"/>
      <c r="CG149" s="254"/>
      <c r="CI149" s="254"/>
      <c r="CJ149" s="314"/>
      <c r="CK149" s="18"/>
      <c r="CM149" s="254"/>
      <c r="CO149" s="254"/>
      <c r="CQ149" s="254"/>
      <c r="CR149" s="314"/>
      <c r="CS149" s="18"/>
      <c r="CU149" s="254"/>
      <c r="CW149" s="254"/>
      <c r="CY149" s="254"/>
      <c r="CZ149" s="314"/>
      <c r="DA149" s="18"/>
      <c r="DC149" s="254"/>
      <c r="DE149" s="254"/>
      <c r="DG149" s="254"/>
      <c r="DH149" s="314"/>
      <c r="DI149" s="18"/>
      <c r="DK149" s="254"/>
      <c r="DM149" s="254"/>
      <c r="DO149" s="254"/>
      <c r="DP149" s="314"/>
      <c r="DQ149" s="18"/>
      <c r="DS149" s="254"/>
      <c r="DU149" s="254"/>
      <c r="DW149" s="254"/>
      <c r="DX149" s="314"/>
      <c r="DY149" s="18"/>
      <c r="EA149" s="254"/>
      <c r="EC149" s="254"/>
      <c r="EE149" s="254"/>
      <c r="EF149" s="314"/>
      <c r="EG149" s="18"/>
      <c r="EI149" s="254"/>
      <c r="EK149" s="254"/>
      <c r="EM149" s="254"/>
      <c r="EN149" s="314"/>
      <c r="EO149" s="18"/>
      <c r="EQ149" s="254"/>
      <c r="ES149" s="254"/>
      <c r="EU149" s="254"/>
      <c r="EV149" s="314"/>
      <c r="EW149" s="18"/>
      <c r="EY149" s="254"/>
      <c r="FA149" s="254"/>
      <c r="FC149" s="254"/>
      <c r="FD149" s="314"/>
      <c r="FE149" s="18"/>
      <c r="FG149" s="254"/>
      <c r="FI149" s="254"/>
      <c r="FK149" s="254"/>
      <c r="FL149" s="314"/>
      <c r="FM149" s="18"/>
      <c r="FO149" s="254"/>
      <c r="FQ149" s="254"/>
      <c r="FS149" s="254"/>
      <c r="FT149" s="314"/>
      <c r="FU149" s="18"/>
      <c r="FW149" s="254"/>
      <c r="FY149" s="254"/>
      <c r="GA149" s="254"/>
      <c r="GB149" s="314"/>
      <c r="GC149" s="18"/>
      <c r="GE149" s="254"/>
      <c r="GG149" s="254"/>
      <c r="GI149" s="254"/>
      <c r="GJ149" s="314"/>
      <c r="GK149" s="18"/>
      <c r="GM149" s="254"/>
      <c r="GO149" s="254"/>
      <c r="GQ149" s="254"/>
      <c r="GR149" s="314"/>
      <c r="GS149" s="18"/>
      <c r="GU149" s="254"/>
      <c r="GW149" s="254"/>
      <c r="GY149" s="254"/>
      <c r="GZ149" s="314"/>
      <c r="HA149" s="18"/>
      <c r="HC149" s="254"/>
      <c r="HE149" s="254"/>
      <c r="HG149" s="254"/>
      <c r="HH149" s="314"/>
      <c r="HI149" s="18"/>
      <c r="HK149" s="254"/>
      <c r="HM149" s="254"/>
      <c r="HO149" s="254"/>
      <c r="HP149" s="314"/>
      <c r="HQ149" s="18"/>
      <c r="HS149" s="254"/>
      <c r="HU149" s="254"/>
      <c r="HW149" s="254"/>
      <c r="HX149" s="314"/>
      <c r="HY149" s="18"/>
      <c r="IA149" s="254"/>
      <c r="IC149" s="219"/>
      <c r="IE149" s="254"/>
      <c r="IG149" s="18"/>
      <c r="II149" s="254"/>
      <c r="IJ149" s="314"/>
      <c r="IK149" s="254"/>
      <c r="IM149" s="254"/>
      <c r="IO149" s="254"/>
      <c r="IP149" s="314"/>
      <c r="IQ149" s="18"/>
      <c r="IS149" s="254"/>
      <c r="IU149" s="254"/>
      <c r="IW149" s="254"/>
      <c r="IX149" s="314"/>
      <c r="IY149" s="18"/>
      <c r="JA149" s="254"/>
      <c r="JC149" s="254"/>
      <c r="JE149" s="254"/>
      <c r="JF149" s="314"/>
      <c r="JG149" s="18"/>
      <c r="JI149" s="254"/>
      <c r="JK149" s="254"/>
      <c r="JM149" s="254"/>
      <c r="JN149" s="314"/>
      <c r="JO149" s="18"/>
      <c r="JQ149" s="254"/>
      <c r="JS149" s="254"/>
      <c r="JU149" s="254"/>
      <c r="JV149" s="314"/>
      <c r="JW149" s="18"/>
      <c r="JY149" s="254"/>
      <c r="KA149" s="254"/>
      <c r="KC149" s="254"/>
      <c r="KD149" s="314"/>
      <c r="KE149" s="18"/>
      <c r="KG149" s="254"/>
      <c r="KI149" s="254"/>
      <c r="KK149" s="254"/>
      <c r="KL149" s="314"/>
      <c r="KM149" s="18"/>
      <c r="KO149" s="254"/>
      <c r="KQ149" s="254"/>
      <c r="KS149" s="254"/>
      <c r="KT149" s="314"/>
      <c r="KU149" s="18"/>
      <c r="KW149" s="254"/>
      <c r="KY149" s="254"/>
      <c r="LA149" s="254"/>
      <c r="LB149" s="314"/>
      <c r="LC149" s="18"/>
      <c r="LE149" s="254"/>
      <c r="LG149" s="254"/>
      <c r="LI149" s="254"/>
      <c r="LJ149" s="314"/>
      <c r="LK149" s="18"/>
      <c r="LM149" s="254"/>
      <c r="LO149" s="254"/>
      <c r="LQ149" s="254"/>
      <c r="LR149" s="314"/>
      <c r="LS149" s="18"/>
      <c r="LU149" s="254"/>
      <c r="LW149" s="254"/>
      <c r="LY149" s="254"/>
      <c r="LZ149" s="314"/>
      <c r="MA149" s="18"/>
      <c r="MC149" s="254"/>
      <c r="ME149" s="254"/>
      <c r="MG149" s="254"/>
      <c r="MH149" s="314"/>
      <c r="MI149" s="18"/>
      <c r="MK149" s="254"/>
      <c r="MM149" s="254"/>
      <c r="MN149" s="18"/>
      <c r="MO149" s="254"/>
    </row>
    <row r="150" spans="1:354" s="343" customFormat="1" ht="15" hidden="1" customHeight="1">
      <c r="A150" s="342">
        <v>2019</v>
      </c>
      <c r="B150" s="21" t="s">
        <v>12</v>
      </c>
      <c r="C150" s="219">
        <v>109.37595070125795</v>
      </c>
      <c r="D150" s="168">
        <v>1.6188201153301236</v>
      </c>
      <c r="E150" s="438">
        <v>102.62847098076759</v>
      </c>
      <c r="F150" s="168">
        <v>-3.3238036764946912</v>
      </c>
      <c r="G150" s="438">
        <v>115.75611135462123</v>
      </c>
      <c r="H150" s="168">
        <v>6.1692311609414077</v>
      </c>
      <c r="I150" s="342">
        <v>2019</v>
      </c>
      <c r="J150" s="21" t="s">
        <v>12</v>
      </c>
      <c r="K150" s="219">
        <v>104.45059706503766</v>
      </c>
      <c r="L150" s="168">
        <v>9.5041666088933709</v>
      </c>
      <c r="M150" s="219">
        <v>162.96420981463177</v>
      </c>
      <c r="N150" s="168">
        <v>12.963893689095713</v>
      </c>
      <c r="O150" s="219">
        <v>111.44147991164394</v>
      </c>
      <c r="P150" s="168">
        <v>2.3199756046796693</v>
      </c>
      <c r="Q150" s="342">
        <v>2019</v>
      </c>
      <c r="R150" s="21" t="s">
        <v>12</v>
      </c>
      <c r="S150" s="219">
        <v>108.86861803642097</v>
      </c>
      <c r="T150" s="168">
        <v>-9.7122455770491456</v>
      </c>
      <c r="U150" s="219">
        <v>112.58000917135919</v>
      </c>
      <c r="V150" s="168">
        <v>-3.4154150734241</v>
      </c>
      <c r="W150" s="219">
        <v>104.69978755402958</v>
      </c>
      <c r="X150" s="168">
        <v>-10.398321985602053</v>
      </c>
      <c r="Y150" s="342">
        <v>2019</v>
      </c>
      <c r="Z150" s="21" t="s">
        <v>12</v>
      </c>
      <c r="AA150" s="219">
        <v>109.51793891347704</v>
      </c>
      <c r="AB150" s="168">
        <v>8.2413100034945046</v>
      </c>
      <c r="AC150" s="219">
        <v>105.06658092879309</v>
      </c>
      <c r="AD150" s="168">
        <v>-15.58558000557764</v>
      </c>
      <c r="AE150" s="219">
        <v>106.50112852358522</v>
      </c>
      <c r="AF150" s="168">
        <v>-2.0528802406083742</v>
      </c>
      <c r="AG150" s="342">
        <v>2019</v>
      </c>
      <c r="AH150" s="21" t="s">
        <v>12</v>
      </c>
      <c r="AI150" s="219">
        <v>100.23855726865375</v>
      </c>
      <c r="AJ150" s="168">
        <v>-21.134240548854109</v>
      </c>
      <c r="AK150" s="219">
        <v>123.36461643634297</v>
      </c>
      <c r="AL150" s="168">
        <v>-4.6142311587747002</v>
      </c>
      <c r="AM150" s="219">
        <v>101.72674496442899</v>
      </c>
      <c r="AN150" s="168">
        <v>-14.806823077104241</v>
      </c>
      <c r="AO150" s="342">
        <v>2019</v>
      </c>
      <c r="AP150" s="21" t="s">
        <v>12</v>
      </c>
      <c r="AQ150" s="219">
        <v>108.24794021345352</v>
      </c>
      <c r="AR150" s="168">
        <v>-25.37529834146504</v>
      </c>
      <c r="AS150" s="219">
        <v>102.47117368429305</v>
      </c>
      <c r="AT150" s="168">
        <v>-0.4764621056399676</v>
      </c>
      <c r="AU150" s="219">
        <v>105.4462671742432</v>
      </c>
      <c r="AV150" s="168">
        <v>-1.5829958782283313</v>
      </c>
      <c r="AW150" s="342">
        <v>2019</v>
      </c>
      <c r="AX150" s="21" t="s">
        <v>12</v>
      </c>
      <c r="AY150" s="219">
        <v>120.35786695018139</v>
      </c>
      <c r="AZ150" s="168">
        <v>8.0169418067398368</v>
      </c>
      <c r="BA150" s="219">
        <v>121.50528264504567</v>
      </c>
      <c r="BB150" s="168">
        <v>1.190713916983384</v>
      </c>
      <c r="BC150" s="219">
        <v>116.14217164309599</v>
      </c>
      <c r="BD150" s="168">
        <v>-4.8804343768071874</v>
      </c>
      <c r="BE150" s="342">
        <v>2019</v>
      </c>
      <c r="BF150" s="21" t="s">
        <v>12</v>
      </c>
      <c r="BG150" s="219">
        <v>106.36721258268933</v>
      </c>
      <c r="BH150" s="168">
        <v>-0.7507951580694936</v>
      </c>
      <c r="BI150" s="219">
        <v>100.50384792589693</v>
      </c>
      <c r="BJ150" s="168">
        <v>-8.9663519034782269</v>
      </c>
      <c r="BK150" s="219">
        <v>123.4444401210849</v>
      </c>
      <c r="BL150" s="168">
        <v>-5.9948806131364876</v>
      </c>
      <c r="BM150" s="342">
        <v>2019</v>
      </c>
      <c r="BN150" s="21" t="s">
        <v>12</v>
      </c>
      <c r="BO150" s="219">
        <v>123.33235589969919</v>
      </c>
      <c r="BP150" s="168">
        <v>-10.401035210327535</v>
      </c>
      <c r="BQ150" s="433">
        <v>138.02534416002945</v>
      </c>
      <c r="BR150" s="168">
        <v>11.541344516165623</v>
      </c>
      <c r="BS150" s="219">
        <v>112.46915193358834</v>
      </c>
      <c r="BT150" s="168">
        <v>-3.1993308746466909</v>
      </c>
      <c r="BU150" s="342">
        <v>2019</v>
      </c>
      <c r="BV150" s="21" t="s">
        <v>12</v>
      </c>
      <c r="BW150" s="219">
        <v>124.34075976019088</v>
      </c>
      <c r="BX150" s="168">
        <v>2.9102321023908075</v>
      </c>
      <c r="BY150" s="219">
        <v>117.28875481467858</v>
      </c>
      <c r="BZ150" s="168">
        <v>6.5540228552950737</v>
      </c>
      <c r="CA150" s="219">
        <v>101.77473842258395</v>
      </c>
      <c r="CB150" s="168">
        <v>-3.2980075604429544</v>
      </c>
      <c r="CC150" s="342">
        <v>2019</v>
      </c>
      <c r="CD150" s="21" t="s">
        <v>12</v>
      </c>
      <c r="CE150" s="219">
        <v>118.65855245023224</v>
      </c>
      <c r="CF150" s="168">
        <v>12.227629056185393</v>
      </c>
      <c r="CG150" s="219">
        <v>100.19298458900953</v>
      </c>
      <c r="CH150" s="168">
        <v>-3.6511905380773158</v>
      </c>
      <c r="CI150" s="219">
        <v>134.8592403507092</v>
      </c>
      <c r="CJ150" s="168">
        <v>9.6576718406002016</v>
      </c>
      <c r="CK150" s="342">
        <v>2019</v>
      </c>
      <c r="CL150" s="21" t="s">
        <v>12</v>
      </c>
      <c r="CM150" s="219">
        <v>154.61334322748453</v>
      </c>
      <c r="CN150" s="168">
        <v>23.586924166106172</v>
      </c>
      <c r="CO150" s="219">
        <v>119.73505864841981</v>
      </c>
      <c r="CP150" s="168">
        <v>-1.2202254315290162</v>
      </c>
      <c r="CQ150" s="219">
        <v>114.16739541318702</v>
      </c>
      <c r="CR150" s="168">
        <v>-15.788549208588904</v>
      </c>
      <c r="CS150" s="342">
        <v>2019</v>
      </c>
      <c r="CT150" s="21" t="s">
        <v>12</v>
      </c>
      <c r="CU150" s="219">
        <v>149.85234342328241</v>
      </c>
      <c r="CV150" s="168">
        <v>2.0483280661603516</v>
      </c>
      <c r="CW150" s="219">
        <v>87.516924253837047</v>
      </c>
      <c r="CX150" s="168">
        <v>2.4245526862279405</v>
      </c>
      <c r="CY150" s="219">
        <v>125.96735823699808</v>
      </c>
      <c r="CZ150" s="168">
        <v>12.117286597680319</v>
      </c>
      <c r="DA150" s="342">
        <v>2019</v>
      </c>
      <c r="DB150" s="21" t="s">
        <v>12</v>
      </c>
      <c r="DC150" s="219">
        <v>109.79452696526327</v>
      </c>
      <c r="DD150" s="168">
        <v>17.257410635251588</v>
      </c>
      <c r="DE150" s="219">
        <v>230.21992198120344</v>
      </c>
      <c r="DF150" s="168">
        <v>9.8930509445655019</v>
      </c>
      <c r="DG150" s="219">
        <v>125.8469025492001</v>
      </c>
      <c r="DH150" s="168">
        <v>3.6302977549987929</v>
      </c>
      <c r="DI150" s="342">
        <v>2019</v>
      </c>
      <c r="DJ150" s="21" t="s">
        <v>12</v>
      </c>
      <c r="DK150" s="219">
        <v>115.36929472224536</v>
      </c>
      <c r="DL150" s="168">
        <v>0.55506519502273477</v>
      </c>
      <c r="DM150" s="219">
        <v>111.47932040560374</v>
      </c>
      <c r="DN150" s="168">
        <v>23.387762157312324</v>
      </c>
      <c r="DO150" s="219">
        <v>127.3831609994229</v>
      </c>
      <c r="DP150" s="168">
        <v>-2.1245093656849861</v>
      </c>
      <c r="DQ150" s="342">
        <v>2019</v>
      </c>
      <c r="DR150" s="21" t="s">
        <v>12</v>
      </c>
      <c r="DS150" s="219">
        <v>109.31855486679954</v>
      </c>
      <c r="DT150" s="168">
        <v>3.208145611921438</v>
      </c>
      <c r="DU150" s="219">
        <v>115.08850651754072</v>
      </c>
      <c r="DV150" s="168">
        <v>6.1686486834895646</v>
      </c>
      <c r="DW150" s="219">
        <v>127.56179214559705</v>
      </c>
      <c r="DX150" s="168">
        <v>7.9049694623355151</v>
      </c>
      <c r="DY150" s="342">
        <v>2019</v>
      </c>
      <c r="DZ150" s="21" t="s">
        <v>12</v>
      </c>
      <c r="EA150" s="219">
        <v>120.71894248145446</v>
      </c>
      <c r="EB150" s="168">
        <v>3.8228115487466141</v>
      </c>
      <c r="EC150" s="219">
        <v>101.62210812580544</v>
      </c>
      <c r="ED150" s="168">
        <v>1.0890703598098241</v>
      </c>
      <c r="EE150" s="219">
        <v>109.88388301652341</v>
      </c>
      <c r="EF150" s="168">
        <v>-0.43433191480914957</v>
      </c>
      <c r="EG150" s="342">
        <v>2019</v>
      </c>
      <c r="EH150" s="21" t="s">
        <v>12</v>
      </c>
      <c r="EI150" s="219">
        <v>120.5210214245874</v>
      </c>
      <c r="EJ150" s="168">
        <v>4.6827762107841266</v>
      </c>
      <c r="EK150" s="219">
        <v>109.51615472784268</v>
      </c>
      <c r="EL150" s="168">
        <v>5.6367240666558303</v>
      </c>
      <c r="EM150" s="219">
        <v>116.61656502138942</v>
      </c>
      <c r="EN150" s="168">
        <v>4.2331261949242389</v>
      </c>
      <c r="EO150" s="342">
        <v>2019</v>
      </c>
      <c r="EP150" s="21" t="s">
        <v>12</v>
      </c>
      <c r="EQ150" s="219">
        <v>118.04430216434507</v>
      </c>
      <c r="ER150" s="168">
        <v>0.36486378961609489</v>
      </c>
      <c r="ES150" s="219">
        <v>129.22042078975576</v>
      </c>
      <c r="ET150" s="168">
        <v>11.617741896347482</v>
      </c>
      <c r="EU150" s="219">
        <v>127.45407397409353</v>
      </c>
      <c r="EV150" s="168">
        <v>9.9722978219787706</v>
      </c>
      <c r="EW150" s="342">
        <v>2019</v>
      </c>
      <c r="EX150" s="21" t="s">
        <v>12</v>
      </c>
      <c r="EY150" s="219">
        <v>132.36424490880736</v>
      </c>
      <c r="EZ150" s="168">
        <v>15.719532413496324</v>
      </c>
      <c r="FA150" s="219">
        <v>102.54105570134578</v>
      </c>
      <c r="FB150" s="168">
        <v>-5.8826530003650959</v>
      </c>
      <c r="FC150" s="219">
        <v>130.19630814875208</v>
      </c>
      <c r="FD150" s="168">
        <v>23.701882680874292</v>
      </c>
      <c r="FE150" s="342">
        <v>2019</v>
      </c>
      <c r="FF150" s="21" t="s">
        <v>12</v>
      </c>
      <c r="FG150" s="219">
        <v>113.10344072379081</v>
      </c>
      <c r="FH150" s="168">
        <v>2.045020239424673</v>
      </c>
      <c r="FI150" s="219">
        <v>97.093253715181959</v>
      </c>
      <c r="FJ150" s="168">
        <v>5.8555225763852832</v>
      </c>
      <c r="FK150" s="219">
        <v>104.57269720276676</v>
      </c>
      <c r="FL150" s="168">
        <v>2.5084139076788574</v>
      </c>
      <c r="FM150" s="342">
        <v>2019</v>
      </c>
      <c r="FN150" s="21" t="s">
        <v>12</v>
      </c>
      <c r="FO150" s="219">
        <v>100.45434597171561</v>
      </c>
      <c r="FP150" s="168">
        <v>-0.23684677909994889</v>
      </c>
      <c r="FQ150" s="219">
        <v>113.38306523811947</v>
      </c>
      <c r="FR150" s="168">
        <v>-1.2820967529638523</v>
      </c>
      <c r="FS150" s="219">
        <v>117.45055668901807</v>
      </c>
      <c r="FT150" s="168">
        <v>11.011947066982714</v>
      </c>
      <c r="FU150" s="342">
        <v>2019</v>
      </c>
      <c r="FV150" s="21" t="s">
        <v>12</v>
      </c>
      <c r="FW150" s="219">
        <v>118.36240903764154</v>
      </c>
      <c r="FX150" s="168">
        <v>8.0840015417727784</v>
      </c>
      <c r="FY150" s="219">
        <v>106.92849430949236</v>
      </c>
      <c r="FZ150" s="168">
        <v>-0.2050363910079227</v>
      </c>
      <c r="GA150" s="219">
        <v>109.15813329711072</v>
      </c>
      <c r="GB150" s="168">
        <v>1.8943685743278564</v>
      </c>
      <c r="GC150" s="342">
        <v>2019</v>
      </c>
      <c r="GD150" s="21" t="s">
        <v>12</v>
      </c>
      <c r="GE150" s="219">
        <v>114.76998120684752</v>
      </c>
      <c r="GF150" s="168">
        <v>4.7050196856271356</v>
      </c>
      <c r="GG150" s="219">
        <v>112.39840512560468</v>
      </c>
      <c r="GH150" s="168">
        <v>2.1360750259764529</v>
      </c>
      <c r="GI150" s="219">
        <v>101.94507498378783</v>
      </c>
      <c r="GJ150" s="168">
        <v>6.0580352429734177</v>
      </c>
      <c r="GK150" s="342">
        <v>2019</v>
      </c>
      <c r="GL150" s="21" t="s">
        <v>12</v>
      </c>
      <c r="GM150" s="219">
        <v>113.62389764829317</v>
      </c>
      <c r="GN150" s="168">
        <v>15.382762757240926</v>
      </c>
      <c r="GO150" s="219">
        <v>137.68591328981353</v>
      </c>
      <c r="GP150" s="168">
        <v>11.027076988129608</v>
      </c>
      <c r="GQ150" s="219">
        <v>109.78416097169132</v>
      </c>
      <c r="GR150" s="168">
        <v>-7.1226759926958891</v>
      </c>
      <c r="GS150" s="342">
        <v>2019</v>
      </c>
      <c r="GT150" s="21" t="s">
        <v>12</v>
      </c>
      <c r="GU150" s="219">
        <v>134.02927046608636</v>
      </c>
      <c r="GV150" s="168">
        <v>6.6583162151169262</v>
      </c>
      <c r="GW150" s="219">
        <v>107.81886933033174</v>
      </c>
      <c r="GX150" s="168">
        <v>1.2883274404339176</v>
      </c>
      <c r="GY150" s="219">
        <v>123.12411543574967</v>
      </c>
      <c r="GZ150" s="168">
        <v>15.284258674746724</v>
      </c>
      <c r="HA150" s="342">
        <v>2019</v>
      </c>
      <c r="HB150" s="21" t="s">
        <v>12</v>
      </c>
      <c r="HC150" s="219">
        <v>119.63701843065923</v>
      </c>
      <c r="HD150" s="168">
        <v>4.989635156091083</v>
      </c>
      <c r="HE150" s="219">
        <v>102.66642911277361</v>
      </c>
      <c r="HF150" s="168">
        <v>-0.59291857005322868</v>
      </c>
      <c r="HG150" s="219">
        <v>121.72472027897518</v>
      </c>
      <c r="HH150" s="168">
        <v>25.013165562848243</v>
      </c>
      <c r="HI150" s="342">
        <v>2019</v>
      </c>
      <c r="HJ150" s="21" t="s">
        <v>12</v>
      </c>
      <c r="HK150" s="219">
        <v>109.08357906288731</v>
      </c>
      <c r="HL150" s="168">
        <v>0.14917429820293648</v>
      </c>
      <c r="HM150" s="219">
        <v>107.81944944281254</v>
      </c>
      <c r="HN150" s="168">
        <v>-26.083630390053543</v>
      </c>
      <c r="HO150" s="219">
        <v>116.96476463437268</v>
      </c>
      <c r="HP150" s="168">
        <v>9.7892511541678857</v>
      </c>
      <c r="HQ150" s="342">
        <v>2019</v>
      </c>
      <c r="HR150" s="21" t="s">
        <v>12</v>
      </c>
      <c r="HS150" s="219">
        <v>120.67725443020183</v>
      </c>
      <c r="HT150" s="168">
        <v>21.250107946574246</v>
      </c>
      <c r="HU150" s="219">
        <v>113.31681959482144</v>
      </c>
      <c r="HV150" s="168">
        <v>4.1148333327397211</v>
      </c>
      <c r="HW150" s="219">
        <v>101.64264887063311</v>
      </c>
      <c r="HX150" s="168">
        <v>-1.2518467286067505</v>
      </c>
      <c r="HY150" s="342">
        <v>2019</v>
      </c>
      <c r="HZ150" s="21" t="s">
        <v>12</v>
      </c>
      <c r="IA150" s="219">
        <v>108.40586383378189</v>
      </c>
      <c r="IB150" s="168">
        <v>-12.469187355854956</v>
      </c>
      <c r="IC150" s="219">
        <v>100.90353247367014</v>
      </c>
      <c r="ID150" s="168">
        <v>6.5360590883862812</v>
      </c>
      <c r="IE150" s="219">
        <v>116.88292365795289</v>
      </c>
      <c r="IF150" s="168">
        <v>4.7602582297475777</v>
      </c>
      <c r="IG150" s="342">
        <v>2019</v>
      </c>
      <c r="IH150" s="21" t="s">
        <v>12</v>
      </c>
      <c r="II150" s="219">
        <v>112.85317762902324</v>
      </c>
      <c r="IJ150" s="168">
        <v>4.2571840225212441</v>
      </c>
      <c r="IK150" s="219">
        <v>106.96070478873172</v>
      </c>
      <c r="IL150" s="168">
        <v>12.400450439873723</v>
      </c>
      <c r="IM150" s="219">
        <v>132.11425860368192</v>
      </c>
      <c r="IN150" s="168">
        <v>27.827243117212447</v>
      </c>
      <c r="IO150" s="219">
        <v>128.14512918674419</v>
      </c>
      <c r="IP150" s="168">
        <v>7.5609548113980907</v>
      </c>
      <c r="IQ150" s="342">
        <v>2019</v>
      </c>
      <c r="IR150" s="21" t="s">
        <v>12</v>
      </c>
      <c r="IS150" s="219">
        <v>113.44708711225883</v>
      </c>
      <c r="IT150" s="168">
        <v>1.3699744594289314</v>
      </c>
      <c r="IU150" s="219">
        <v>227.31806047847155</v>
      </c>
      <c r="IV150" s="168">
        <v>-13.460512732814152</v>
      </c>
      <c r="IW150" s="219">
        <v>126.85154272391497</v>
      </c>
      <c r="IX150" s="168">
        <v>8.6020914421576151</v>
      </c>
      <c r="IY150" s="342">
        <v>2019</v>
      </c>
      <c r="IZ150" s="21" t="s">
        <v>12</v>
      </c>
      <c r="JA150" s="219">
        <v>118.13710219621044</v>
      </c>
      <c r="JB150" s="168">
        <v>4.5642408997578485</v>
      </c>
      <c r="JC150" s="219">
        <v>121.91199247072173</v>
      </c>
      <c r="JD150" s="168">
        <v>9.216955909527627</v>
      </c>
      <c r="JE150" s="219">
        <v>140.64056680296915</v>
      </c>
      <c r="JF150" s="168">
        <v>3.1172550262377428</v>
      </c>
      <c r="JG150" s="342">
        <v>2019</v>
      </c>
      <c r="JH150" s="21" t="s">
        <v>12</v>
      </c>
      <c r="JI150" s="219">
        <v>110.14876397741271</v>
      </c>
      <c r="JJ150" s="168">
        <v>10.822933117094948</v>
      </c>
      <c r="JK150" s="219">
        <v>134.96092312740316</v>
      </c>
      <c r="JL150" s="168">
        <v>1.2002612251663862</v>
      </c>
      <c r="JM150" s="219">
        <v>105.85350657797336</v>
      </c>
      <c r="JN150" s="168">
        <v>8.7245793125926951</v>
      </c>
      <c r="JO150" s="342">
        <v>2019</v>
      </c>
      <c r="JP150" s="21" t="s">
        <v>12</v>
      </c>
      <c r="JQ150" s="219">
        <v>116.23011277639347</v>
      </c>
      <c r="JR150" s="168">
        <v>-1.424326263041678</v>
      </c>
      <c r="JS150" s="219">
        <v>108.75890283782475</v>
      </c>
      <c r="JT150" s="168">
        <v>-6.798023534221258</v>
      </c>
      <c r="JU150" s="219">
        <v>105.98106607300049</v>
      </c>
      <c r="JV150" s="168">
        <v>2.3694297856247601</v>
      </c>
      <c r="JW150" s="342">
        <v>2019</v>
      </c>
      <c r="JX150" s="21" t="s">
        <v>12</v>
      </c>
      <c r="JY150" s="219">
        <v>118.70631965425005</v>
      </c>
      <c r="JZ150" s="168">
        <v>12.553875682999063</v>
      </c>
      <c r="KA150" s="219">
        <v>142.45345780677854</v>
      </c>
      <c r="KB150" s="168">
        <v>4.2967066131615326</v>
      </c>
      <c r="KC150" s="219">
        <v>101.72658258059462</v>
      </c>
      <c r="KD150" s="168">
        <v>0.12114641558535766</v>
      </c>
      <c r="KE150" s="342">
        <v>2019</v>
      </c>
      <c r="KF150" s="21" t="s">
        <v>12</v>
      </c>
      <c r="KG150" s="219">
        <v>112.23693932501854</v>
      </c>
      <c r="KH150" s="168">
        <v>-9.793984298589649</v>
      </c>
      <c r="KI150" s="219">
        <v>104.19485453337583</v>
      </c>
      <c r="KJ150" s="168">
        <v>-19.319227047411516</v>
      </c>
      <c r="KK150" s="219">
        <v>122.28826592928188</v>
      </c>
      <c r="KL150" s="168">
        <v>6.0069730528288261</v>
      </c>
      <c r="KM150" s="342">
        <v>2019</v>
      </c>
      <c r="KN150" s="21" t="s">
        <v>12</v>
      </c>
      <c r="KO150" s="219">
        <v>96.493784353906804</v>
      </c>
      <c r="KP150" s="168">
        <v>3.2743278828268387</v>
      </c>
      <c r="KQ150" s="219">
        <v>135.27091353117734</v>
      </c>
      <c r="KR150" s="168">
        <v>11.902227449265695</v>
      </c>
      <c r="KS150" s="219">
        <v>108.89373501343101</v>
      </c>
      <c r="KT150" s="168">
        <v>6.8741001078460755</v>
      </c>
      <c r="KU150" s="342">
        <v>2019</v>
      </c>
      <c r="KV150" s="21" t="s">
        <v>12</v>
      </c>
      <c r="KW150" s="219">
        <v>127.30612827268105</v>
      </c>
      <c r="KX150" s="168">
        <v>6.6212206252106256</v>
      </c>
      <c r="KY150" s="219">
        <v>127.50086715893795</v>
      </c>
      <c r="KZ150" s="168">
        <v>1.6987930814479313</v>
      </c>
      <c r="LA150" s="219">
        <v>121.20388130986416</v>
      </c>
      <c r="LB150" s="168">
        <v>12.746317450971659</v>
      </c>
      <c r="LC150" s="342">
        <v>2019</v>
      </c>
      <c r="LD150" s="21" t="s">
        <v>12</v>
      </c>
      <c r="LE150" s="219">
        <v>149.60350061448059</v>
      </c>
      <c r="LF150" s="168">
        <v>23.100634734004984</v>
      </c>
      <c r="LG150" s="219">
        <v>154.76164311687361</v>
      </c>
      <c r="LH150" s="168">
        <v>-1.0860431710470948</v>
      </c>
      <c r="LI150" s="219">
        <v>129.19620640613854</v>
      </c>
      <c r="LJ150" s="168">
        <v>13.287789896765574</v>
      </c>
      <c r="LK150" s="342">
        <v>2019</v>
      </c>
      <c r="LL150" s="21" t="s">
        <v>12</v>
      </c>
      <c r="LM150" s="219">
        <v>122.16706925516341</v>
      </c>
      <c r="LN150" s="168">
        <v>-5.0936487235751002</v>
      </c>
      <c r="LO150" s="219">
        <v>131.89303619601921</v>
      </c>
      <c r="LP150" s="168">
        <v>1.2903652797221099</v>
      </c>
      <c r="LQ150" s="219">
        <v>116.09183924494297</v>
      </c>
      <c r="LR150" s="168">
        <v>1.2318690580336096</v>
      </c>
      <c r="LS150" s="342">
        <v>2019</v>
      </c>
      <c r="LT150" s="21" t="s">
        <v>12</v>
      </c>
      <c r="LU150" s="219">
        <v>101.48766841842766</v>
      </c>
      <c r="LV150" s="168">
        <v>-6.9493639867687591</v>
      </c>
      <c r="LW150" s="219">
        <v>104.5507346278165</v>
      </c>
      <c r="LX150" s="168">
        <v>15.768498757078504</v>
      </c>
      <c r="LY150" s="219">
        <v>105.64066393388595</v>
      </c>
      <c r="LZ150" s="168">
        <v>10.254846407149969</v>
      </c>
      <c r="MA150" s="342">
        <v>2019</v>
      </c>
      <c r="MB150" s="21" t="s">
        <v>12</v>
      </c>
      <c r="MC150" s="219">
        <v>162.27523353619063</v>
      </c>
      <c r="MD150" s="168">
        <v>4.7201074327305292</v>
      </c>
      <c r="ME150" s="219">
        <v>94.910096605272884</v>
      </c>
      <c r="MF150" s="168">
        <v>-3.9611409287248023</v>
      </c>
      <c r="MG150" s="219">
        <v>142.39076968468646</v>
      </c>
      <c r="MH150" s="168">
        <v>35.515528972880986</v>
      </c>
      <c r="MI150" s="342">
        <v>2019</v>
      </c>
      <c r="MJ150" s="21" t="s">
        <v>12</v>
      </c>
      <c r="MK150" s="219">
        <v>99.882192832595564</v>
      </c>
      <c r="ML150" s="168">
        <v>20.645271154304993</v>
      </c>
      <c r="MM150" s="219">
        <v>130.75280700754021</v>
      </c>
      <c r="MN150" s="168">
        <v>7.0950900499557719</v>
      </c>
      <c r="MO150" s="219">
        <v>139.31545808935675</v>
      </c>
      <c r="MP150" s="168">
        <v>13.716720312622186</v>
      </c>
    </row>
    <row r="151" spans="1:354" s="343" customFormat="1" ht="15" hidden="1" customHeight="1">
      <c r="A151" s="342"/>
      <c r="B151" s="21" t="s">
        <v>13</v>
      </c>
      <c r="C151" s="219">
        <v>92.396812914616476</v>
      </c>
      <c r="D151" s="168">
        <v>-2.1499609562653177</v>
      </c>
      <c r="E151" s="438">
        <v>91.513177511512481</v>
      </c>
      <c r="F151" s="168">
        <v>-3.0438772155880969</v>
      </c>
      <c r="G151" s="438">
        <v>93.232345004276908</v>
      </c>
      <c r="H151" s="168">
        <v>-1.3054175717184791</v>
      </c>
      <c r="I151" s="21"/>
      <c r="J151" s="21" t="s">
        <v>13</v>
      </c>
      <c r="K151" s="219">
        <v>92.851481142712174</v>
      </c>
      <c r="L151" s="168">
        <v>15.021764142969388</v>
      </c>
      <c r="M151" s="219">
        <v>113.23060855082775</v>
      </c>
      <c r="N151" s="168">
        <v>27.183824962474802</v>
      </c>
      <c r="O151" s="219">
        <v>91.764327550122033</v>
      </c>
      <c r="P151" s="168">
        <v>8.0317022914028939</v>
      </c>
      <c r="Q151" s="21"/>
      <c r="R151" s="21" t="s">
        <v>13</v>
      </c>
      <c r="S151" s="219">
        <v>92.153348322868652</v>
      </c>
      <c r="T151" s="168">
        <v>-13.778848713836851</v>
      </c>
      <c r="U151" s="219">
        <v>110.26848913635766</v>
      </c>
      <c r="V151" s="168">
        <v>-3.0351335386088039</v>
      </c>
      <c r="W151" s="219">
        <v>102.1912312536279</v>
      </c>
      <c r="X151" s="168">
        <v>-2.0080419305266304</v>
      </c>
      <c r="Y151" s="21"/>
      <c r="Z151" s="21" t="s">
        <v>13</v>
      </c>
      <c r="AA151" s="219">
        <v>112.64348166335907</v>
      </c>
      <c r="AB151" s="168">
        <v>6.8619507790675698</v>
      </c>
      <c r="AC151" s="219">
        <v>105.98822294089109</v>
      </c>
      <c r="AD151" s="168">
        <v>-9.7632557400845599</v>
      </c>
      <c r="AE151" s="219">
        <v>101.11912173078551</v>
      </c>
      <c r="AF151" s="168">
        <v>-4.8702237235382171</v>
      </c>
      <c r="AG151" s="21"/>
      <c r="AH151" s="21" t="s">
        <v>13</v>
      </c>
      <c r="AI151" s="219">
        <v>97.893079751163086</v>
      </c>
      <c r="AJ151" s="168">
        <v>-23.560097129340107</v>
      </c>
      <c r="AK151" s="219">
        <v>120.80251258324977</v>
      </c>
      <c r="AL151" s="168">
        <v>1.3451520054036621</v>
      </c>
      <c r="AM151" s="219">
        <v>100.34412175560666</v>
      </c>
      <c r="AN151" s="168">
        <v>-5.884000073411471</v>
      </c>
      <c r="AO151" s="21"/>
      <c r="AP151" s="21" t="s">
        <v>13</v>
      </c>
      <c r="AQ151" s="219">
        <v>107.6995594382596</v>
      </c>
      <c r="AR151" s="168">
        <v>-10.820600152677983</v>
      </c>
      <c r="AS151" s="219">
        <v>105.47840701316323</v>
      </c>
      <c r="AT151" s="168">
        <v>3.1145996571092098</v>
      </c>
      <c r="AU151" s="219">
        <v>105.45334157642647</v>
      </c>
      <c r="AV151" s="168">
        <v>-3.6353131041657889</v>
      </c>
      <c r="AW151" s="21"/>
      <c r="AX151" s="21" t="s">
        <v>13</v>
      </c>
      <c r="AY151" s="219">
        <v>119.88404702375539</v>
      </c>
      <c r="AZ151" s="168">
        <v>1.2929716985149469</v>
      </c>
      <c r="BA151" s="219">
        <v>119.10522585654699</v>
      </c>
      <c r="BB151" s="168">
        <v>-0.50426624695381861</v>
      </c>
      <c r="BC151" s="219">
        <v>112.649742230809</v>
      </c>
      <c r="BD151" s="168">
        <v>1.0526717740764582</v>
      </c>
      <c r="BE151" s="21"/>
      <c r="BF151" s="21" t="s">
        <v>13</v>
      </c>
      <c r="BG151" s="219">
        <v>108.57509369560466</v>
      </c>
      <c r="BH151" s="168">
        <v>2.8382949777788156</v>
      </c>
      <c r="BI151" s="219">
        <v>100.26524549401678</v>
      </c>
      <c r="BJ151" s="168">
        <v>-10.097151506650064</v>
      </c>
      <c r="BK151" s="219">
        <v>116.13012152894032</v>
      </c>
      <c r="BL151" s="168">
        <v>-6.4104500858061613</v>
      </c>
      <c r="BM151" s="21"/>
      <c r="BN151" s="21" t="s">
        <v>13</v>
      </c>
      <c r="BO151" s="219">
        <v>113.48842776510416</v>
      </c>
      <c r="BP151" s="168">
        <v>0.65293027287742689</v>
      </c>
      <c r="BQ151" s="433">
        <v>108.56692325514292</v>
      </c>
      <c r="BR151" s="168">
        <v>9.355269586616302</v>
      </c>
      <c r="BS151" s="219">
        <v>106.38567921266529</v>
      </c>
      <c r="BT151" s="168">
        <v>-1.8561481088533753</v>
      </c>
      <c r="BU151" s="21"/>
      <c r="BV151" s="21" t="s">
        <v>13</v>
      </c>
      <c r="BW151" s="219">
        <v>107.06010079621416</v>
      </c>
      <c r="BX151" s="168">
        <v>11.742534711829819</v>
      </c>
      <c r="BY151" s="219">
        <v>116.93695208381455</v>
      </c>
      <c r="BZ151" s="168">
        <v>6.764885142023715</v>
      </c>
      <c r="CA151" s="219">
        <v>103.62798567287199</v>
      </c>
      <c r="CB151" s="168">
        <v>-6.066296067741348</v>
      </c>
      <c r="CC151" s="21"/>
      <c r="CD151" s="21" t="s">
        <v>13</v>
      </c>
      <c r="CE151" s="219">
        <v>119.98381062809297</v>
      </c>
      <c r="CF151" s="168">
        <v>8.3463557765737448</v>
      </c>
      <c r="CG151" s="219">
        <v>101.75464812625799</v>
      </c>
      <c r="CH151" s="168">
        <v>-7.4125692013437714</v>
      </c>
      <c r="CI151" s="219">
        <v>124.47471505331927</v>
      </c>
      <c r="CJ151" s="168">
        <v>6.7569646302614501</v>
      </c>
      <c r="CK151" s="21"/>
      <c r="CL151" s="21" t="s">
        <v>13</v>
      </c>
      <c r="CM151" s="219">
        <v>142.61096110311288</v>
      </c>
      <c r="CN151" s="168">
        <v>3.6699892296668111</v>
      </c>
      <c r="CO151" s="219">
        <v>114.67485760618716</v>
      </c>
      <c r="CP151" s="168">
        <v>7.1187817434297216</v>
      </c>
      <c r="CQ151" s="219">
        <v>101.49893153227346</v>
      </c>
      <c r="CR151" s="168">
        <v>-2.0844276931082675</v>
      </c>
      <c r="CS151" s="21"/>
      <c r="CT151" s="21" t="s">
        <v>13</v>
      </c>
      <c r="CU151" s="219">
        <v>131.67848854145214</v>
      </c>
      <c r="CV151" s="168">
        <v>0.20873188329284176</v>
      </c>
      <c r="CW151" s="219">
        <v>87.364470223166521</v>
      </c>
      <c r="CX151" s="168">
        <v>4.7928214295386482</v>
      </c>
      <c r="CY151" s="219">
        <v>126.16304242290741</v>
      </c>
      <c r="CZ151" s="168">
        <v>11.283052297954839</v>
      </c>
      <c r="DA151" s="21"/>
      <c r="DB151" s="21" t="s">
        <v>13</v>
      </c>
      <c r="DC151" s="219">
        <v>114.01766270217215</v>
      </c>
      <c r="DD151" s="168">
        <v>11.522249876046246</v>
      </c>
      <c r="DE151" s="219">
        <v>297.93046979297509</v>
      </c>
      <c r="DF151" s="168">
        <v>4.9516510506625764</v>
      </c>
      <c r="DG151" s="219">
        <v>118.32004159808054</v>
      </c>
      <c r="DH151" s="168">
        <v>9.0439753413905635</v>
      </c>
      <c r="DI151" s="21"/>
      <c r="DJ151" s="21" t="s">
        <v>13</v>
      </c>
      <c r="DK151" s="219">
        <v>115.73770271650044</v>
      </c>
      <c r="DL151" s="168">
        <v>1.7052994780287491</v>
      </c>
      <c r="DM151" s="219">
        <v>106.47402940880849</v>
      </c>
      <c r="DN151" s="168">
        <v>14.624853780745724</v>
      </c>
      <c r="DO151" s="219">
        <v>126.54781472824263</v>
      </c>
      <c r="DP151" s="168">
        <v>9.0447571232674875</v>
      </c>
      <c r="DQ151" s="21"/>
      <c r="DR151" s="21" t="s">
        <v>13</v>
      </c>
      <c r="DS151" s="219">
        <v>108.63675223089767</v>
      </c>
      <c r="DT151" s="168">
        <v>-2.7408328631119332</v>
      </c>
      <c r="DU151" s="219">
        <v>107.49701089655626</v>
      </c>
      <c r="DV151" s="168">
        <v>4.7222540084337794</v>
      </c>
      <c r="DW151" s="219">
        <v>123.62710175287667</v>
      </c>
      <c r="DX151" s="168">
        <v>4.5230652437914074</v>
      </c>
      <c r="DY151" s="21"/>
      <c r="DZ151" s="21" t="s">
        <v>13</v>
      </c>
      <c r="EA151" s="219">
        <v>112.63500928823755</v>
      </c>
      <c r="EB151" s="168">
        <v>0.36409362695937375</v>
      </c>
      <c r="EC151" s="219">
        <v>96.710369301457717</v>
      </c>
      <c r="ED151" s="168">
        <v>-8.3412791839854776</v>
      </c>
      <c r="EE151" s="219">
        <v>110.94924591179506</v>
      </c>
      <c r="EF151" s="168">
        <v>-3.2163612885516102</v>
      </c>
      <c r="EG151" s="21"/>
      <c r="EH151" s="21" t="s">
        <v>13</v>
      </c>
      <c r="EI151" s="219">
        <v>121.47284322505102</v>
      </c>
      <c r="EJ151" s="168">
        <v>10.013831398520836</v>
      </c>
      <c r="EK151" s="219">
        <v>112.82882834672903</v>
      </c>
      <c r="EL151" s="168">
        <v>5.1922766488666809</v>
      </c>
      <c r="EM151" s="219">
        <v>117.27158775938679</v>
      </c>
      <c r="EN151" s="168">
        <v>5.9698365511390534</v>
      </c>
      <c r="EO151" s="21"/>
      <c r="EP151" s="21" t="s">
        <v>13</v>
      </c>
      <c r="EQ151" s="219">
        <v>112.2461049636933</v>
      </c>
      <c r="ER151" s="168">
        <v>3.1230766223409887</v>
      </c>
      <c r="ES151" s="219">
        <v>113.14247222163571</v>
      </c>
      <c r="ET151" s="168">
        <v>6.5064745703496527</v>
      </c>
      <c r="EU151" s="219">
        <v>114.41193209310346</v>
      </c>
      <c r="EV151" s="168">
        <v>1.7388988406536185</v>
      </c>
      <c r="EW151" s="21"/>
      <c r="EX151" s="21" t="s">
        <v>13</v>
      </c>
      <c r="EY151" s="219">
        <v>108.9952936636704</v>
      </c>
      <c r="EZ151" s="168">
        <v>8.0409884438475672</v>
      </c>
      <c r="FA151" s="219">
        <v>108.49519241726968</v>
      </c>
      <c r="FB151" s="168">
        <v>4.2380440954590313</v>
      </c>
      <c r="FC151" s="219">
        <v>136.88464495754172</v>
      </c>
      <c r="FD151" s="168">
        <v>26.915170916824053</v>
      </c>
      <c r="FE151" s="21"/>
      <c r="FF151" s="21" t="s">
        <v>13</v>
      </c>
      <c r="FG151" s="219">
        <v>108.47143573862625</v>
      </c>
      <c r="FH151" s="168">
        <v>-0.89802647192692575</v>
      </c>
      <c r="FI151" s="219">
        <v>113.59777048650852</v>
      </c>
      <c r="FJ151" s="168">
        <v>5.5454805696391958</v>
      </c>
      <c r="FK151" s="219">
        <v>104.9510317826837</v>
      </c>
      <c r="FL151" s="168">
        <v>0.67409995826056957</v>
      </c>
      <c r="FM151" s="21"/>
      <c r="FN151" s="21" t="s">
        <v>13</v>
      </c>
      <c r="FO151" s="219">
        <v>101.99865856300863</v>
      </c>
      <c r="FP151" s="168">
        <v>5.0381438756463126</v>
      </c>
      <c r="FQ151" s="219">
        <v>108.97683356081146</v>
      </c>
      <c r="FR151" s="168">
        <v>5.8423955975510609</v>
      </c>
      <c r="FS151" s="219">
        <v>114.71392193252538</v>
      </c>
      <c r="FT151" s="168">
        <v>9.7419442366876865</v>
      </c>
      <c r="FU151" s="21"/>
      <c r="FV151" s="21" t="s">
        <v>13</v>
      </c>
      <c r="FW151" s="219">
        <v>117.27084837037634</v>
      </c>
      <c r="FX151" s="168">
        <v>6.4345533811177091</v>
      </c>
      <c r="FY151" s="219">
        <v>105.10398163737511</v>
      </c>
      <c r="FZ151" s="168">
        <v>-0.7787054800773916</v>
      </c>
      <c r="GA151" s="219">
        <v>110.63434618710183</v>
      </c>
      <c r="GB151" s="168">
        <v>0.30745968515913091</v>
      </c>
      <c r="GC151" s="21"/>
      <c r="GD151" s="21" t="s">
        <v>13</v>
      </c>
      <c r="GE151" s="219">
        <v>106.83081330469854</v>
      </c>
      <c r="GF151" s="168">
        <v>2.1670055567125814</v>
      </c>
      <c r="GG151" s="219">
        <v>112.41501348347994</v>
      </c>
      <c r="GH151" s="168">
        <v>1.0851429953546017</v>
      </c>
      <c r="GI151" s="219">
        <v>99.130817452520333</v>
      </c>
      <c r="GJ151" s="168">
        <v>2.9454060526564092</v>
      </c>
      <c r="GK151" s="21"/>
      <c r="GL151" s="21" t="s">
        <v>13</v>
      </c>
      <c r="GM151" s="219">
        <v>111.40872529075713</v>
      </c>
      <c r="GN151" s="168">
        <v>7.5931123461271426</v>
      </c>
      <c r="GO151" s="219">
        <v>126.81520014513309</v>
      </c>
      <c r="GP151" s="168">
        <v>9.488296937795468</v>
      </c>
      <c r="GQ151" s="219">
        <v>108.01998233621408</v>
      </c>
      <c r="GR151" s="168">
        <v>-12.152420310977519</v>
      </c>
      <c r="GS151" s="21"/>
      <c r="GT151" s="21" t="s">
        <v>13</v>
      </c>
      <c r="GU151" s="219">
        <v>109.31670564643953</v>
      </c>
      <c r="GV151" s="168">
        <v>4.591361567352962</v>
      </c>
      <c r="GW151" s="219">
        <v>112.24088210106861</v>
      </c>
      <c r="GX151" s="168">
        <v>10.505245233478263</v>
      </c>
      <c r="GY151" s="219">
        <v>99.528094154456824</v>
      </c>
      <c r="GZ151" s="168">
        <v>-3.5191622766095634</v>
      </c>
      <c r="HA151" s="21"/>
      <c r="HB151" s="21" t="s">
        <v>13</v>
      </c>
      <c r="HC151" s="219">
        <v>113.40769308173523</v>
      </c>
      <c r="HD151" s="168">
        <v>-0.11533219127844063</v>
      </c>
      <c r="HE151" s="219">
        <v>94.598085673766192</v>
      </c>
      <c r="HF151" s="168">
        <v>6.3383637193406628</v>
      </c>
      <c r="HG151" s="219">
        <v>110.83223472418248</v>
      </c>
      <c r="HH151" s="168">
        <v>15.958938483402235</v>
      </c>
      <c r="HI151" s="21"/>
      <c r="HJ151" s="21" t="s">
        <v>13</v>
      </c>
      <c r="HK151" s="219">
        <v>118.11069084125243</v>
      </c>
      <c r="HL151" s="168">
        <v>31.385052750508436</v>
      </c>
      <c r="HM151" s="219">
        <v>101.64594702524985</v>
      </c>
      <c r="HN151" s="168">
        <v>-10.62866858927147</v>
      </c>
      <c r="HO151" s="219">
        <v>110.23698117972138</v>
      </c>
      <c r="HP151" s="168">
        <v>19.920884085680981</v>
      </c>
      <c r="HQ151" s="21"/>
      <c r="HR151" s="21" t="s">
        <v>13</v>
      </c>
      <c r="HS151" s="219">
        <v>131.42498121289992</v>
      </c>
      <c r="HT151" s="168">
        <v>7.3627762036410331</v>
      </c>
      <c r="HU151" s="219">
        <v>103.3641917046441</v>
      </c>
      <c r="HV151" s="168">
        <v>9.7242206670353113</v>
      </c>
      <c r="HW151" s="219">
        <v>104.62353086097923</v>
      </c>
      <c r="HX151" s="168">
        <v>-3.4575105140033315</v>
      </c>
      <c r="HY151" s="21"/>
      <c r="HZ151" s="21" t="s">
        <v>13</v>
      </c>
      <c r="IA151" s="219">
        <v>108.10817922964374</v>
      </c>
      <c r="IB151" s="168">
        <v>1.3338055493068879</v>
      </c>
      <c r="IC151" s="219">
        <v>102.51807820064512</v>
      </c>
      <c r="ID151" s="168">
        <v>-1.5468020929618689</v>
      </c>
      <c r="IE151" s="219">
        <v>116.03473458959502</v>
      </c>
      <c r="IF151" s="168">
        <v>13.971658786845737</v>
      </c>
      <c r="IG151" s="21"/>
      <c r="IH151" s="21" t="s">
        <v>13</v>
      </c>
      <c r="II151" s="219">
        <v>104.11743278187917</v>
      </c>
      <c r="IJ151" s="168">
        <v>-0.2598855071594528</v>
      </c>
      <c r="IK151" s="219">
        <v>108.39042533823768</v>
      </c>
      <c r="IL151" s="168">
        <v>24.587760094268489</v>
      </c>
      <c r="IM151" s="219">
        <v>114.04777433966984</v>
      </c>
      <c r="IN151" s="168">
        <v>10.00565108535794</v>
      </c>
      <c r="IO151" s="219">
        <v>101.10161394221294</v>
      </c>
      <c r="IP151" s="168">
        <v>3.0740669517426653</v>
      </c>
      <c r="IQ151" s="21"/>
      <c r="IR151" s="21" t="s">
        <v>13</v>
      </c>
      <c r="IS151" s="219">
        <v>101.68784852963155</v>
      </c>
      <c r="IT151" s="168">
        <v>3.3599778120550212</v>
      </c>
      <c r="IU151" s="219">
        <v>97.285843360889629</v>
      </c>
      <c r="IV151" s="168">
        <v>-3.1372830720422513</v>
      </c>
      <c r="IW151" s="219">
        <v>93.789546231511864</v>
      </c>
      <c r="IX151" s="168">
        <v>-0.40268234574061523</v>
      </c>
      <c r="IY151" s="21"/>
      <c r="IZ151" s="21" t="s">
        <v>13</v>
      </c>
      <c r="JA151" s="219">
        <v>100.07013433341176</v>
      </c>
      <c r="JB151" s="168">
        <v>-2.7672219319967866</v>
      </c>
      <c r="JC151" s="219">
        <v>105.14157279845436</v>
      </c>
      <c r="JD151" s="168">
        <v>-4.1432023864729643</v>
      </c>
      <c r="JE151" s="219">
        <v>98.892382138851559</v>
      </c>
      <c r="JF151" s="168">
        <v>16.941850040299244</v>
      </c>
      <c r="JG151" s="21"/>
      <c r="JH151" s="21" t="s">
        <v>13</v>
      </c>
      <c r="JI151" s="219">
        <v>102.48503642648173</v>
      </c>
      <c r="JJ151" s="168">
        <v>-15.676284254746363</v>
      </c>
      <c r="JK151" s="219">
        <v>100.35033713926487</v>
      </c>
      <c r="JL151" s="168">
        <v>0.36306164758393322</v>
      </c>
      <c r="JM151" s="219">
        <v>98.462546931471977</v>
      </c>
      <c r="JN151" s="168">
        <v>-9.0672088378450582</v>
      </c>
      <c r="JO151" s="21"/>
      <c r="JP151" s="21" t="s">
        <v>13</v>
      </c>
      <c r="JQ151" s="219">
        <v>115.3480275638987</v>
      </c>
      <c r="JR151" s="168">
        <v>-4.4556581895554643</v>
      </c>
      <c r="JS151" s="219">
        <v>92.117399692718351</v>
      </c>
      <c r="JT151" s="168">
        <v>4.8520016475057446</v>
      </c>
      <c r="JU151" s="219">
        <v>99.824410960643576</v>
      </c>
      <c r="JV151" s="168">
        <v>6.8971331607072841</v>
      </c>
      <c r="JW151" s="21"/>
      <c r="JX151" s="21" t="s">
        <v>13</v>
      </c>
      <c r="JY151" s="219">
        <v>97.13127781807168</v>
      </c>
      <c r="JZ151" s="168">
        <v>2.8264267033368782</v>
      </c>
      <c r="KA151" s="219">
        <v>96.045993139845294</v>
      </c>
      <c r="KB151" s="168">
        <v>18.939865829670424</v>
      </c>
      <c r="KC151" s="219">
        <v>100.10271153766941</v>
      </c>
      <c r="KD151" s="168">
        <v>-14.769234538122404</v>
      </c>
      <c r="KE151" s="21"/>
      <c r="KF151" s="21" t="s">
        <v>13</v>
      </c>
      <c r="KG151" s="219">
        <v>111.36344376794442</v>
      </c>
      <c r="KH151" s="168">
        <v>-6.8223404322781676</v>
      </c>
      <c r="KI151" s="219">
        <v>106.76575784394832</v>
      </c>
      <c r="KJ151" s="168">
        <v>-12.72714066303692</v>
      </c>
      <c r="KK151" s="219">
        <v>117.211075613909</v>
      </c>
      <c r="KL151" s="168">
        <v>-3.6426453524325666</v>
      </c>
      <c r="KM151" s="21"/>
      <c r="KN151" s="21" t="s">
        <v>13</v>
      </c>
      <c r="KO151" s="219">
        <v>115.6990996835794</v>
      </c>
      <c r="KP151" s="168">
        <v>3.3377764732293258E-2</v>
      </c>
      <c r="KQ151" s="219">
        <v>121.48857735069588</v>
      </c>
      <c r="KR151" s="168">
        <v>7.6101322981205328</v>
      </c>
      <c r="KS151" s="219">
        <v>106.47868220420941</v>
      </c>
      <c r="KT151" s="168">
        <v>4.4755693819649593</v>
      </c>
      <c r="KU151" s="21"/>
      <c r="KV151" s="21" t="s">
        <v>13</v>
      </c>
      <c r="KW151" s="219">
        <v>119.87605261543065</v>
      </c>
      <c r="KX151" s="168">
        <v>6.1985763908240017</v>
      </c>
      <c r="KY151" s="219">
        <v>115.24966647337811</v>
      </c>
      <c r="KZ151" s="168">
        <v>3.5815128319143241E-2</v>
      </c>
      <c r="LA151" s="219">
        <v>93.468413342174969</v>
      </c>
      <c r="LB151" s="168">
        <v>8.0553114940670838</v>
      </c>
      <c r="LC151" s="21"/>
      <c r="LD151" s="21" t="s">
        <v>13</v>
      </c>
      <c r="LE151" s="219">
        <v>144.15577158479277</v>
      </c>
      <c r="LF151" s="168">
        <v>-2.0800279499795238E-2</v>
      </c>
      <c r="LG151" s="219">
        <v>124.79029588955918</v>
      </c>
      <c r="LH151" s="168">
        <v>0.74658144186105346</v>
      </c>
      <c r="LI151" s="219">
        <v>121.21903282880164</v>
      </c>
      <c r="LJ151" s="168">
        <v>9.1557227962153434</v>
      </c>
      <c r="LK151" s="21"/>
      <c r="LL151" s="21" t="s">
        <v>13</v>
      </c>
      <c r="LM151" s="219">
        <v>195.68680856451454</v>
      </c>
      <c r="LN151" s="168">
        <v>-0.79039359140527665</v>
      </c>
      <c r="LO151" s="219">
        <v>106.81109051716132</v>
      </c>
      <c r="LP151" s="168">
        <v>-1.1926821462296999</v>
      </c>
      <c r="LQ151" s="219">
        <v>87.646821628865254</v>
      </c>
      <c r="LR151" s="168">
        <v>5.4711417710165762</v>
      </c>
      <c r="LS151" s="21"/>
      <c r="LT151" s="21" t="s">
        <v>13</v>
      </c>
      <c r="LU151" s="219">
        <v>100.20389098313478</v>
      </c>
      <c r="LV151" s="168">
        <v>11.820784576031002</v>
      </c>
      <c r="LW151" s="219">
        <v>203.87703098257137</v>
      </c>
      <c r="LX151" s="168">
        <v>-4.2340093980622129</v>
      </c>
      <c r="LY151" s="219">
        <v>82.029285733255733</v>
      </c>
      <c r="LZ151" s="168">
        <v>8.7328131813997061</v>
      </c>
      <c r="MA151" s="21"/>
      <c r="MB151" s="21" t="s">
        <v>13</v>
      </c>
      <c r="MC151" s="219">
        <v>145.89819826083885</v>
      </c>
      <c r="MD151" s="168">
        <v>6.6605911958849759</v>
      </c>
      <c r="ME151" s="219">
        <v>89.07428101156394</v>
      </c>
      <c r="MF151" s="168">
        <v>7.4968339767324608</v>
      </c>
      <c r="MG151" s="219">
        <v>112.45994388997934</v>
      </c>
      <c r="MH151" s="168">
        <v>17.65217270403538</v>
      </c>
      <c r="MI151" s="21"/>
      <c r="MJ151" s="21" t="s">
        <v>13</v>
      </c>
      <c r="MK151" s="219">
        <v>85.930278140997387</v>
      </c>
      <c r="ML151" s="168">
        <v>4.2675883510117529</v>
      </c>
      <c r="MM151" s="219">
        <v>126.4609784012754</v>
      </c>
      <c r="MN151" s="168">
        <v>6.2953138122187937</v>
      </c>
      <c r="MO151" s="219">
        <v>135.68917203165486</v>
      </c>
      <c r="MP151" s="168">
        <v>13.733161911012374</v>
      </c>
    </row>
    <row r="152" spans="1:354" s="343" customFormat="1" ht="15" hidden="1" customHeight="1">
      <c r="A152" s="342"/>
      <c r="B152" s="21" t="s">
        <v>14</v>
      </c>
      <c r="C152" s="219">
        <v>106.30213926005203</v>
      </c>
      <c r="D152" s="168">
        <v>0.65189631617128896</v>
      </c>
      <c r="E152" s="438">
        <v>102.01231968428118</v>
      </c>
      <c r="F152" s="168">
        <v>-3.427934451526184</v>
      </c>
      <c r="G152" s="438">
        <v>110.35842978646085</v>
      </c>
      <c r="H152" s="168">
        <v>4.5110306477804727</v>
      </c>
      <c r="I152" s="21"/>
      <c r="J152" s="21" t="s">
        <v>14</v>
      </c>
      <c r="K152" s="219">
        <v>100.51877793364727</v>
      </c>
      <c r="L152" s="168">
        <v>6.2327623943983212</v>
      </c>
      <c r="M152" s="219">
        <v>139.58933154620982</v>
      </c>
      <c r="N152" s="168">
        <v>6.5698602343667432</v>
      </c>
      <c r="O152" s="219">
        <v>117.7829793291053</v>
      </c>
      <c r="P152" s="168">
        <v>14.401364097207264</v>
      </c>
      <c r="Q152" s="21"/>
      <c r="R152" s="21" t="s">
        <v>14</v>
      </c>
      <c r="S152" s="219">
        <v>107.38246663119482</v>
      </c>
      <c r="T152" s="168">
        <v>3.5357856209364797</v>
      </c>
      <c r="U152" s="219">
        <v>107.80193374176282</v>
      </c>
      <c r="V152" s="168">
        <v>-4.3512557052274587</v>
      </c>
      <c r="W152" s="219">
        <v>103.70561915480766</v>
      </c>
      <c r="X152" s="168">
        <v>-7.3026900752607276</v>
      </c>
      <c r="Y152" s="21"/>
      <c r="Z152" s="21" t="s">
        <v>14</v>
      </c>
      <c r="AA152" s="219">
        <v>121.73584724937369</v>
      </c>
      <c r="AB152" s="168">
        <v>27.691626965761003</v>
      </c>
      <c r="AC152" s="219">
        <v>120.99568628538451</v>
      </c>
      <c r="AD152" s="168">
        <v>-16.202700687061494</v>
      </c>
      <c r="AE152" s="219">
        <v>110.93717573618578</v>
      </c>
      <c r="AF152" s="168">
        <v>4.1938295011593567</v>
      </c>
      <c r="AG152" s="21"/>
      <c r="AH152" s="21" t="s">
        <v>14</v>
      </c>
      <c r="AI152" s="219">
        <v>110.4904100800513</v>
      </c>
      <c r="AJ152" s="168">
        <v>-14.381049208887092</v>
      </c>
      <c r="AK152" s="219">
        <v>135.32913990538603</v>
      </c>
      <c r="AL152" s="168">
        <v>21.762081234182801</v>
      </c>
      <c r="AM152" s="219">
        <v>119.1905402338473</v>
      </c>
      <c r="AN152" s="168">
        <v>12.815141570166816</v>
      </c>
      <c r="AO152" s="21"/>
      <c r="AP152" s="21" t="s">
        <v>14</v>
      </c>
      <c r="AQ152" s="219">
        <v>122.59422980230075</v>
      </c>
      <c r="AR152" s="168">
        <v>-0.57365173313854712</v>
      </c>
      <c r="AS152" s="219">
        <v>114.54466535685937</v>
      </c>
      <c r="AT152" s="168">
        <v>11.673025883262753</v>
      </c>
      <c r="AU152" s="219">
        <v>116.26899258608536</v>
      </c>
      <c r="AV152" s="168">
        <v>5.2541900534932608</v>
      </c>
      <c r="AW152" s="21"/>
      <c r="AX152" s="21" t="s">
        <v>14</v>
      </c>
      <c r="AY152" s="219">
        <v>123.29512309818948</v>
      </c>
      <c r="AZ152" s="168">
        <v>-1.5944277644216527</v>
      </c>
      <c r="BA152" s="219">
        <v>123.33896893911195</v>
      </c>
      <c r="BB152" s="168">
        <v>1.4652151203220996</v>
      </c>
      <c r="BC152" s="219">
        <v>109.44738797204032</v>
      </c>
      <c r="BD152" s="168">
        <v>1.5299991583085557</v>
      </c>
      <c r="BE152" s="21"/>
      <c r="BF152" s="21" t="s">
        <v>14</v>
      </c>
      <c r="BG152" s="219">
        <v>109.00612848449914</v>
      </c>
      <c r="BH152" s="168">
        <v>-0.22668416807263725</v>
      </c>
      <c r="BI152" s="219">
        <v>101.16641139006165</v>
      </c>
      <c r="BJ152" s="168">
        <v>-2.885785099642348</v>
      </c>
      <c r="BK152" s="219">
        <v>126.61584215621063</v>
      </c>
      <c r="BL152" s="168">
        <v>8.4305780152581491</v>
      </c>
      <c r="BM152" s="21"/>
      <c r="BN152" s="21" t="s">
        <v>14</v>
      </c>
      <c r="BO152" s="219">
        <v>116.47159779231369</v>
      </c>
      <c r="BP152" s="168">
        <v>9.6832840009954708</v>
      </c>
      <c r="BQ152" s="433">
        <v>113.56297628819111</v>
      </c>
      <c r="BR152" s="168">
        <v>-9.1718337992696348</v>
      </c>
      <c r="BS152" s="219">
        <v>118.93906105073488</v>
      </c>
      <c r="BT152" s="168">
        <v>10.187657172101311</v>
      </c>
      <c r="BU152" s="21"/>
      <c r="BV152" s="21" t="s">
        <v>14</v>
      </c>
      <c r="BW152" s="219">
        <v>107.29379231022905</v>
      </c>
      <c r="BX152" s="168">
        <v>-13.678667122301874</v>
      </c>
      <c r="BY152" s="219">
        <v>122.32722146319493</v>
      </c>
      <c r="BZ152" s="168">
        <v>10.898463093542915</v>
      </c>
      <c r="CA152" s="219">
        <v>107.26293008758304</v>
      </c>
      <c r="CB152" s="168">
        <v>-6.8953352415905016</v>
      </c>
      <c r="CC152" s="21"/>
      <c r="CD152" s="21" t="s">
        <v>14</v>
      </c>
      <c r="CE152" s="219">
        <v>120.31231585599244</v>
      </c>
      <c r="CF152" s="168">
        <v>13.049951585589042</v>
      </c>
      <c r="CG152" s="219">
        <v>105.88737581312084</v>
      </c>
      <c r="CH152" s="168">
        <v>-7.3336414649749884</v>
      </c>
      <c r="CI152" s="219">
        <v>129.738012114334</v>
      </c>
      <c r="CJ152" s="168">
        <v>6.8513502529559389</v>
      </c>
      <c r="CK152" s="21"/>
      <c r="CL152" s="21" t="s">
        <v>14</v>
      </c>
      <c r="CM152" s="219">
        <v>151.68870724842583</v>
      </c>
      <c r="CN152" s="168">
        <v>0.10331004340424954</v>
      </c>
      <c r="CO152" s="219">
        <v>116.59487459782839</v>
      </c>
      <c r="CP152" s="168">
        <v>12.257564403185654</v>
      </c>
      <c r="CQ152" s="219">
        <v>126.17997351990969</v>
      </c>
      <c r="CR152" s="168">
        <v>12.408061620326464</v>
      </c>
      <c r="CS152" s="21"/>
      <c r="CT152" s="21" t="s">
        <v>14</v>
      </c>
      <c r="CU152" s="219">
        <v>132.57608839375229</v>
      </c>
      <c r="CV152" s="168">
        <v>-9.0546402148556524</v>
      </c>
      <c r="CW152" s="219">
        <v>92.337799119641474</v>
      </c>
      <c r="CX152" s="168">
        <v>0.58186588449082421</v>
      </c>
      <c r="CY152" s="219">
        <v>121.53669466813139</v>
      </c>
      <c r="CZ152" s="168">
        <v>4.3478719648106363</v>
      </c>
      <c r="DA152" s="21"/>
      <c r="DB152" s="21" t="s">
        <v>14</v>
      </c>
      <c r="DC152" s="219">
        <v>106.6876241928709</v>
      </c>
      <c r="DD152" s="168">
        <v>24.781741458183077</v>
      </c>
      <c r="DE152" s="219">
        <v>257.55130992168625</v>
      </c>
      <c r="DF152" s="168">
        <v>32.789613161405526</v>
      </c>
      <c r="DG152" s="219">
        <v>125.18084637111764</v>
      </c>
      <c r="DH152" s="168">
        <v>3.6484051131327959</v>
      </c>
      <c r="DI152" s="21"/>
      <c r="DJ152" s="21" t="s">
        <v>14</v>
      </c>
      <c r="DK152" s="219">
        <v>118.18919721264864</v>
      </c>
      <c r="DL152" s="168">
        <v>2.4658624045828361</v>
      </c>
      <c r="DM152" s="219">
        <v>112.93629000111588</v>
      </c>
      <c r="DN152" s="168">
        <v>21.685584665011987</v>
      </c>
      <c r="DO152" s="219">
        <v>127.81920258795209</v>
      </c>
      <c r="DP152" s="168">
        <v>8.2146881511780094</v>
      </c>
      <c r="DQ152" s="21"/>
      <c r="DR152" s="21" t="s">
        <v>14</v>
      </c>
      <c r="DS152" s="219">
        <v>120.23322354963274</v>
      </c>
      <c r="DT152" s="168">
        <v>9.746297979862149</v>
      </c>
      <c r="DU152" s="219">
        <v>103.6279117105684</v>
      </c>
      <c r="DV152" s="168">
        <v>3.0228747142559911</v>
      </c>
      <c r="DW152" s="219">
        <v>129.29916860946437</v>
      </c>
      <c r="DX152" s="168">
        <v>7.1067077758007144</v>
      </c>
      <c r="DY152" s="21"/>
      <c r="DZ152" s="21" t="s">
        <v>14</v>
      </c>
      <c r="EA152" s="219">
        <v>116.6645692365144</v>
      </c>
      <c r="EB152" s="168">
        <v>4.3181199546876314</v>
      </c>
      <c r="EC152" s="219">
        <v>104.9529229571997</v>
      </c>
      <c r="ED152" s="168">
        <v>-2.7983868165351424</v>
      </c>
      <c r="EE152" s="219">
        <v>120.21853603934808</v>
      </c>
      <c r="EF152" s="168">
        <v>1.4929562230423556</v>
      </c>
      <c r="EG152" s="21"/>
      <c r="EH152" s="21" t="s">
        <v>14</v>
      </c>
      <c r="EI152" s="219">
        <v>128.53057326280901</v>
      </c>
      <c r="EJ152" s="168">
        <v>6.5169344550077852</v>
      </c>
      <c r="EK152" s="219">
        <v>116.34064184636807</v>
      </c>
      <c r="EL152" s="168">
        <v>1.6044530870587437</v>
      </c>
      <c r="EM152" s="219">
        <v>117.44989646391016</v>
      </c>
      <c r="EN152" s="168">
        <v>2.3397398979225983</v>
      </c>
      <c r="EO152" s="21"/>
      <c r="EP152" s="21" t="s">
        <v>14</v>
      </c>
      <c r="EQ152" s="219">
        <v>115.49419306202108</v>
      </c>
      <c r="ER152" s="168">
        <v>2.8885425000773495</v>
      </c>
      <c r="ES152" s="219">
        <v>123.37585841388795</v>
      </c>
      <c r="ET152" s="168">
        <v>4.1061664949435794</v>
      </c>
      <c r="EU152" s="219">
        <v>114.74975287510426</v>
      </c>
      <c r="EV152" s="168">
        <v>0.59542242095207598</v>
      </c>
      <c r="EW152" s="21"/>
      <c r="EX152" s="21" t="s">
        <v>14</v>
      </c>
      <c r="EY152" s="219">
        <v>112.60773463668829</v>
      </c>
      <c r="EZ152" s="168">
        <v>5.3923164611859704</v>
      </c>
      <c r="FA152" s="219">
        <v>110.62663810614325</v>
      </c>
      <c r="FB152" s="168">
        <v>2.3491435084767716</v>
      </c>
      <c r="FC152" s="219">
        <v>144.39181033767588</v>
      </c>
      <c r="FD152" s="168">
        <v>28.014808076204162</v>
      </c>
      <c r="FE152" s="21"/>
      <c r="FF152" s="21" t="s">
        <v>14</v>
      </c>
      <c r="FG152" s="219">
        <v>117.00074407297697</v>
      </c>
      <c r="FH152" s="168">
        <v>0.67292061164172878</v>
      </c>
      <c r="FI152" s="219">
        <v>118.52240301036088</v>
      </c>
      <c r="FJ152" s="168">
        <v>8.2944284623133342</v>
      </c>
      <c r="FK152" s="219">
        <v>117.00931002008268</v>
      </c>
      <c r="FL152" s="168">
        <v>15.366593166937719</v>
      </c>
      <c r="FM152" s="21"/>
      <c r="FN152" s="21" t="s">
        <v>14</v>
      </c>
      <c r="FO152" s="219">
        <v>97.603713242300884</v>
      </c>
      <c r="FP152" s="168">
        <v>-5.2151227825343938</v>
      </c>
      <c r="FQ152" s="219">
        <v>123.06561929050281</v>
      </c>
      <c r="FR152" s="168">
        <v>4.5898730065742797</v>
      </c>
      <c r="FS152" s="219">
        <v>120.73942164643508</v>
      </c>
      <c r="FT152" s="168">
        <v>-0.78323893758370389</v>
      </c>
      <c r="FU152" s="21"/>
      <c r="FV152" s="21" t="s">
        <v>14</v>
      </c>
      <c r="FW152" s="219">
        <v>119.68071760920918</v>
      </c>
      <c r="FX152" s="168">
        <v>6.5582268836061814</v>
      </c>
      <c r="FY152" s="219">
        <v>92.890556067396545</v>
      </c>
      <c r="FZ152" s="168">
        <v>2.2077359873747184</v>
      </c>
      <c r="GA152" s="219">
        <v>91.850302057562232</v>
      </c>
      <c r="GB152" s="168">
        <v>2.4413621185868806</v>
      </c>
      <c r="GC152" s="21"/>
      <c r="GD152" s="21" t="s">
        <v>14</v>
      </c>
      <c r="GE152" s="219">
        <v>115.29908983738444</v>
      </c>
      <c r="GF152" s="168">
        <v>1.0836244070030858</v>
      </c>
      <c r="GG152" s="219">
        <v>112.71258220209674</v>
      </c>
      <c r="GH152" s="168">
        <v>0.79190595643558481</v>
      </c>
      <c r="GI152" s="219">
        <v>107.20300740284668</v>
      </c>
      <c r="GJ152" s="168">
        <v>3.4940279709495314</v>
      </c>
      <c r="GK152" s="21"/>
      <c r="GL152" s="21" t="s">
        <v>14</v>
      </c>
      <c r="GM152" s="219">
        <v>109.04641012878815</v>
      </c>
      <c r="GN152" s="168">
        <v>7.0012234666189812</v>
      </c>
      <c r="GO152" s="219">
        <v>126.78851340978439</v>
      </c>
      <c r="GP152" s="168">
        <v>13.508762627838976</v>
      </c>
      <c r="GQ152" s="219">
        <v>115.95893404369923</v>
      </c>
      <c r="GR152" s="168">
        <v>-11.809720847764638</v>
      </c>
      <c r="GS152" s="21"/>
      <c r="GT152" s="21" t="s">
        <v>14</v>
      </c>
      <c r="GU152" s="219">
        <v>108.79344308646523</v>
      </c>
      <c r="GV152" s="168">
        <v>-16.438343786656532</v>
      </c>
      <c r="GW152" s="219">
        <v>128.8034310655033</v>
      </c>
      <c r="GX152" s="168">
        <v>19.750132104064335</v>
      </c>
      <c r="GY152" s="219">
        <v>120.3273575884665</v>
      </c>
      <c r="GZ152" s="168">
        <v>3.2805452487227882</v>
      </c>
      <c r="HA152" s="21"/>
      <c r="HB152" s="21" t="s">
        <v>14</v>
      </c>
      <c r="HC152" s="219">
        <v>120.3556641182164</v>
      </c>
      <c r="HD152" s="168">
        <v>3.3014021010161514</v>
      </c>
      <c r="HE152" s="219">
        <v>122.66678952373729</v>
      </c>
      <c r="HF152" s="168">
        <v>14.069298356276889</v>
      </c>
      <c r="HG152" s="219">
        <v>125.17444867299341</v>
      </c>
      <c r="HH152" s="168">
        <v>10.709370309790174</v>
      </c>
      <c r="HI152" s="21"/>
      <c r="HJ152" s="21" t="s">
        <v>14</v>
      </c>
      <c r="HK152" s="219">
        <v>113.95923720571467</v>
      </c>
      <c r="HL152" s="168">
        <v>27.766151656291356</v>
      </c>
      <c r="HM152" s="219">
        <v>110.63194796010659</v>
      </c>
      <c r="HN152" s="168">
        <v>-21.787070048211476</v>
      </c>
      <c r="HO152" s="219">
        <v>110.66074866608911</v>
      </c>
      <c r="HP152" s="168">
        <v>20.427381880329548</v>
      </c>
      <c r="HQ152" s="21"/>
      <c r="HR152" s="21" t="s">
        <v>14</v>
      </c>
      <c r="HS152" s="219">
        <v>119.57582126944614</v>
      </c>
      <c r="HT152" s="168">
        <v>11.497306018493418</v>
      </c>
      <c r="HU152" s="219">
        <v>123.93152109754961</v>
      </c>
      <c r="HV152" s="168">
        <v>6.0759688598512156</v>
      </c>
      <c r="HW152" s="219">
        <v>106.49073505767637</v>
      </c>
      <c r="HX152" s="168">
        <v>-4.7270036004120328</v>
      </c>
      <c r="HY152" s="21"/>
      <c r="HZ152" s="21" t="s">
        <v>14</v>
      </c>
      <c r="IA152" s="219">
        <v>113.62433511716908</v>
      </c>
      <c r="IB152" s="168">
        <v>-10.420632083838655</v>
      </c>
      <c r="IC152" s="219">
        <v>106.54277761323648</v>
      </c>
      <c r="ID152" s="168">
        <v>5.3096252776142308</v>
      </c>
      <c r="IE152" s="219">
        <v>106.27861676911212</v>
      </c>
      <c r="IF152" s="168">
        <v>4.861088753050268</v>
      </c>
      <c r="IG152" s="21"/>
      <c r="IH152" s="21" t="s">
        <v>14</v>
      </c>
      <c r="II152" s="219">
        <v>124.6551152122499</v>
      </c>
      <c r="IJ152" s="168">
        <v>-3.6586387463711958</v>
      </c>
      <c r="IK152" s="219">
        <v>107.36108384605635</v>
      </c>
      <c r="IL152" s="168">
        <v>9.4888564096202117</v>
      </c>
      <c r="IM152" s="219">
        <v>127.82694198968618</v>
      </c>
      <c r="IN152" s="168">
        <v>9.8959799535852682</v>
      </c>
      <c r="IO152" s="219">
        <v>128.26627971831402</v>
      </c>
      <c r="IP152" s="168">
        <v>-6.8019790262973174</v>
      </c>
      <c r="IQ152" s="21"/>
      <c r="IR152" s="21" t="s">
        <v>14</v>
      </c>
      <c r="IS152" s="219">
        <v>108.74829704100807</v>
      </c>
      <c r="IT152" s="168">
        <v>8.5664104517945816</v>
      </c>
      <c r="IU152" s="219">
        <v>102.64720475674065</v>
      </c>
      <c r="IV152" s="168">
        <v>1.562459611009686</v>
      </c>
      <c r="IW152" s="219">
        <v>109.41161805447121</v>
      </c>
      <c r="IX152" s="168">
        <v>2.5669476054042519</v>
      </c>
      <c r="IY152" s="21"/>
      <c r="IZ152" s="21" t="s">
        <v>14</v>
      </c>
      <c r="JA152" s="219">
        <v>127.59156420738793</v>
      </c>
      <c r="JB152" s="168">
        <v>10.48149794580975</v>
      </c>
      <c r="JC152" s="219">
        <v>125.47392951916244</v>
      </c>
      <c r="JD152" s="168">
        <v>-6.2745789278806967</v>
      </c>
      <c r="JE152" s="219">
        <v>153.29789502321893</v>
      </c>
      <c r="JF152" s="168">
        <v>15.199151801080873</v>
      </c>
      <c r="JG152" s="21"/>
      <c r="JH152" s="21" t="s">
        <v>14</v>
      </c>
      <c r="JI152" s="219">
        <v>122.46464835714924</v>
      </c>
      <c r="JJ152" s="168">
        <v>-5.6764807008522666</v>
      </c>
      <c r="JK152" s="219">
        <v>122.13850797558958</v>
      </c>
      <c r="JL152" s="168">
        <v>0.28167619701979163</v>
      </c>
      <c r="JM152" s="219">
        <v>112.30239134014283</v>
      </c>
      <c r="JN152" s="168">
        <v>2.2774061694766488</v>
      </c>
      <c r="JO152" s="21"/>
      <c r="JP152" s="21" t="s">
        <v>14</v>
      </c>
      <c r="JQ152" s="219">
        <v>125.26871697889972</v>
      </c>
      <c r="JR152" s="168">
        <v>-2.3115615060623043</v>
      </c>
      <c r="JS152" s="219">
        <v>101.66549170432754</v>
      </c>
      <c r="JT152" s="168">
        <v>-0.49943195002977347</v>
      </c>
      <c r="JU152" s="219">
        <v>105.30518020339711</v>
      </c>
      <c r="JV152" s="168">
        <v>9.9392604407217533</v>
      </c>
      <c r="JW152" s="21"/>
      <c r="JX152" s="21" t="s">
        <v>14</v>
      </c>
      <c r="JY152" s="219">
        <v>101.83390466508087</v>
      </c>
      <c r="JZ152" s="168">
        <v>2.1629021333748426</v>
      </c>
      <c r="KA152" s="219">
        <v>95.250984018284996</v>
      </c>
      <c r="KB152" s="168">
        <v>14.464277705557564</v>
      </c>
      <c r="KC152" s="219">
        <v>116.96546098186748</v>
      </c>
      <c r="KD152" s="168">
        <v>-3.9365352748693283</v>
      </c>
      <c r="KE152" s="21"/>
      <c r="KF152" s="21" t="s">
        <v>14</v>
      </c>
      <c r="KG152" s="219">
        <v>110.39965297414027</v>
      </c>
      <c r="KH152" s="168">
        <v>-0.25840300955427153</v>
      </c>
      <c r="KI152" s="219">
        <v>117.13087649609734</v>
      </c>
      <c r="KJ152" s="168">
        <v>-5.4997191800234191</v>
      </c>
      <c r="KK152" s="219">
        <v>130.09527625479816</v>
      </c>
      <c r="KL152" s="168">
        <v>-0.41159637256363624</v>
      </c>
      <c r="KM152" s="21"/>
      <c r="KN152" s="21" t="s">
        <v>14</v>
      </c>
      <c r="KO152" s="219">
        <v>149.52014948372027</v>
      </c>
      <c r="KP152" s="168">
        <v>17.530654204799916</v>
      </c>
      <c r="KQ152" s="219">
        <v>133.71564641111101</v>
      </c>
      <c r="KR152" s="168">
        <v>5.5402218421431542</v>
      </c>
      <c r="KS152" s="219">
        <v>105.13263125541015</v>
      </c>
      <c r="KT152" s="168">
        <v>2.7736887072138643</v>
      </c>
      <c r="KU152" s="21"/>
      <c r="KV152" s="21" t="s">
        <v>14</v>
      </c>
      <c r="KW152" s="219">
        <v>125.57272684672216</v>
      </c>
      <c r="KX152" s="168">
        <v>9.0882936804995893</v>
      </c>
      <c r="KY152" s="219">
        <v>122.15889954788091</v>
      </c>
      <c r="KZ152" s="168">
        <v>3.0031120171401255</v>
      </c>
      <c r="LA152" s="219">
        <v>116.60058449746633</v>
      </c>
      <c r="LB152" s="168">
        <v>2.9578545763689732</v>
      </c>
      <c r="LC152" s="21"/>
      <c r="LD152" s="21" t="s">
        <v>14</v>
      </c>
      <c r="LE152" s="219">
        <v>115.0160790583144</v>
      </c>
      <c r="LF152" s="168">
        <v>3.5857167711881033</v>
      </c>
      <c r="LG152" s="219">
        <v>147.20819183151698</v>
      </c>
      <c r="LH152" s="168">
        <v>-3.3287674871016577</v>
      </c>
      <c r="LI152" s="219">
        <v>126.50338874042404</v>
      </c>
      <c r="LJ152" s="168">
        <v>-8.201112235687873</v>
      </c>
      <c r="LK152" s="21"/>
      <c r="LL152" s="21" t="s">
        <v>14</v>
      </c>
      <c r="LM152" s="219">
        <v>184.08079363548822</v>
      </c>
      <c r="LN152" s="168">
        <v>-8.0140989107918585</v>
      </c>
      <c r="LO152" s="219">
        <v>127.84909597029338</v>
      </c>
      <c r="LP152" s="168">
        <v>4.3153050545579248</v>
      </c>
      <c r="LQ152" s="219">
        <v>140.81114026719862</v>
      </c>
      <c r="LR152" s="168">
        <v>2.4578933183538254</v>
      </c>
      <c r="LS152" s="21"/>
      <c r="LT152" s="21" t="s">
        <v>14</v>
      </c>
      <c r="LU152" s="219">
        <v>127.49867108810646</v>
      </c>
      <c r="LV152" s="168">
        <v>14.411301032998409</v>
      </c>
      <c r="LW152" s="219">
        <v>92.715526358548743</v>
      </c>
      <c r="LX152" s="168">
        <v>-3.4598488370142206</v>
      </c>
      <c r="LY152" s="219">
        <v>98.30448500171795</v>
      </c>
      <c r="LZ152" s="168">
        <v>3.0716156686141574</v>
      </c>
      <c r="MA152" s="21"/>
      <c r="MB152" s="21" t="s">
        <v>14</v>
      </c>
      <c r="MC152" s="219">
        <v>156.37785237103654</v>
      </c>
      <c r="MD152" s="168">
        <v>9.6322101774395605</v>
      </c>
      <c r="ME152" s="219">
        <v>115.64046001464629</v>
      </c>
      <c r="MF152" s="168">
        <v>3.3638386505879794</v>
      </c>
      <c r="MG152" s="219">
        <v>147.40160604458958</v>
      </c>
      <c r="MH152" s="168">
        <v>2.8795995932140954</v>
      </c>
      <c r="MI152" s="21"/>
      <c r="MJ152" s="21" t="s">
        <v>14</v>
      </c>
      <c r="MK152" s="219">
        <v>97.914556283356504</v>
      </c>
      <c r="ML152" s="168">
        <v>9.4691743663313162</v>
      </c>
      <c r="MM152" s="219">
        <v>134.95510112578251</v>
      </c>
      <c r="MN152" s="168">
        <v>5.6967087800724698</v>
      </c>
      <c r="MO152" s="219">
        <v>164.50718051381691</v>
      </c>
      <c r="MP152" s="168">
        <v>15.459635578744894</v>
      </c>
    </row>
    <row r="153" spans="1:354" s="343" customFormat="1" ht="15" hidden="1" customHeight="1">
      <c r="A153" s="342"/>
      <c r="B153" s="21" t="s">
        <v>15</v>
      </c>
      <c r="C153" s="219">
        <v>99.949762443555088</v>
      </c>
      <c r="D153" s="168">
        <v>-0.14613230316332704</v>
      </c>
      <c r="E153" s="438">
        <v>94.759986970055039</v>
      </c>
      <c r="F153" s="168">
        <v>-3.8205239696494715</v>
      </c>
      <c r="G153" s="438">
        <v>104.85701709972889</v>
      </c>
      <c r="H153" s="168">
        <v>3.2236333718798704</v>
      </c>
      <c r="I153" s="21"/>
      <c r="J153" s="21" t="s">
        <v>15</v>
      </c>
      <c r="K153" s="219">
        <v>99.15472772048814</v>
      </c>
      <c r="L153" s="168">
        <v>5.8419552713768752</v>
      </c>
      <c r="M153" s="219">
        <v>124.74279722116103</v>
      </c>
      <c r="N153" s="168">
        <v>-5.7920350235682605</v>
      </c>
      <c r="O153" s="219">
        <v>100.27940765576977</v>
      </c>
      <c r="P153" s="168">
        <v>0.80338736943630806</v>
      </c>
      <c r="Q153" s="21"/>
      <c r="R153" s="21" t="s">
        <v>15</v>
      </c>
      <c r="S153" s="219">
        <v>109.49528461797803</v>
      </c>
      <c r="T153" s="168">
        <v>2.2432105990382496</v>
      </c>
      <c r="U153" s="219">
        <v>129.51558486373</v>
      </c>
      <c r="V153" s="168">
        <v>6.8142125760306698</v>
      </c>
      <c r="W153" s="219">
        <v>107.9116608855573</v>
      </c>
      <c r="X153" s="168">
        <v>-2.2839761796479081</v>
      </c>
      <c r="Y153" s="21"/>
      <c r="Z153" s="21" t="s">
        <v>15</v>
      </c>
      <c r="AA153" s="219">
        <v>127.16506591490324</v>
      </c>
      <c r="AB153" s="168">
        <v>27.531077378983866</v>
      </c>
      <c r="AC153" s="219">
        <v>134.02182309328043</v>
      </c>
      <c r="AD153" s="168">
        <v>-8.0140552389867423</v>
      </c>
      <c r="AE153" s="219">
        <v>117.50658651819303</v>
      </c>
      <c r="AF153" s="168">
        <v>3.0165892523229587</v>
      </c>
      <c r="AG153" s="21"/>
      <c r="AH153" s="21" t="s">
        <v>15</v>
      </c>
      <c r="AI153" s="219">
        <v>116.221110167334</v>
      </c>
      <c r="AJ153" s="168">
        <v>-14.547015417414698</v>
      </c>
      <c r="AK153" s="219">
        <v>140.431337624137</v>
      </c>
      <c r="AL153" s="168">
        <v>12.531247412621013</v>
      </c>
      <c r="AM153" s="219">
        <v>118.37669749972552</v>
      </c>
      <c r="AN153" s="168">
        <v>9.5728256571901937</v>
      </c>
      <c r="AO153" s="21"/>
      <c r="AP153" s="21" t="s">
        <v>15</v>
      </c>
      <c r="AQ153" s="219">
        <v>130.9102148177694</v>
      </c>
      <c r="AR153" s="168">
        <v>1.9612552562785055</v>
      </c>
      <c r="AS153" s="219">
        <v>120.3016478181563</v>
      </c>
      <c r="AT153" s="168">
        <v>1.3953985147534098</v>
      </c>
      <c r="AU153" s="219">
        <v>119.99509040173544</v>
      </c>
      <c r="AV153" s="168">
        <v>-4.3530403320356328</v>
      </c>
      <c r="AW153" s="21"/>
      <c r="AX153" s="21" t="s">
        <v>15</v>
      </c>
      <c r="AY153" s="219">
        <v>116.15694994595945</v>
      </c>
      <c r="AZ153" s="168">
        <v>-13.583896314575938</v>
      </c>
      <c r="BA153" s="219">
        <v>120.87385376254429</v>
      </c>
      <c r="BB153" s="168">
        <v>7.5199536502121873</v>
      </c>
      <c r="BC153" s="219">
        <v>115.74383809295421</v>
      </c>
      <c r="BD153" s="168">
        <v>3.1048922496003115</v>
      </c>
      <c r="BE153" s="21"/>
      <c r="BF153" s="21" t="s">
        <v>15</v>
      </c>
      <c r="BG153" s="219">
        <v>124.01411505477135</v>
      </c>
      <c r="BH153" s="168">
        <v>15.351511859184598</v>
      </c>
      <c r="BI153" s="219">
        <v>110.83404999452476</v>
      </c>
      <c r="BJ153" s="168">
        <v>8.6667348695946202</v>
      </c>
      <c r="BK153" s="219">
        <v>126.99719353595725</v>
      </c>
      <c r="BL153" s="168">
        <v>8.1838454495579498</v>
      </c>
      <c r="BM153" s="21"/>
      <c r="BN153" s="21" t="s">
        <v>15</v>
      </c>
      <c r="BO153" s="219">
        <v>113.14768221785641</v>
      </c>
      <c r="BP153" s="168">
        <v>-2.988404149931938</v>
      </c>
      <c r="BQ153" s="433">
        <v>125.75845454046903</v>
      </c>
      <c r="BR153" s="168">
        <v>-6.9053706221557718</v>
      </c>
      <c r="BS153" s="219">
        <v>123.85807050515723</v>
      </c>
      <c r="BT153" s="168">
        <v>11.477529173491277</v>
      </c>
      <c r="BU153" s="21"/>
      <c r="BV153" s="21" t="s">
        <v>15</v>
      </c>
      <c r="BW153" s="219">
        <v>119.63382374040495</v>
      </c>
      <c r="BX153" s="168">
        <v>-7.0257651002382318</v>
      </c>
      <c r="BY153" s="219">
        <v>115.60061910279339</v>
      </c>
      <c r="BZ153" s="168">
        <v>8.1890475354984034</v>
      </c>
      <c r="CA153" s="219">
        <v>97.667357787084484</v>
      </c>
      <c r="CB153" s="168">
        <v>-16.14404614194153</v>
      </c>
      <c r="CC153" s="21"/>
      <c r="CD153" s="21" t="s">
        <v>15</v>
      </c>
      <c r="CE153" s="219">
        <v>132.40087696967097</v>
      </c>
      <c r="CF153" s="168">
        <v>26.58463898471895</v>
      </c>
      <c r="CG153" s="219">
        <v>107.39240653132737</v>
      </c>
      <c r="CH153" s="168">
        <v>-9.1544528509314205</v>
      </c>
      <c r="CI153" s="219">
        <v>126.20776800626575</v>
      </c>
      <c r="CJ153" s="168">
        <v>11.517363788270401</v>
      </c>
      <c r="CK153" s="21"/>
      <c r="CL153" s="21" t="s">
        <v>15</v>
      </c>
      <c r="CM153" s="219">
        <v>167.48907292091582</v>
      </c>
      <c r="CN153" s="168">
        <v>15.878358463118829</v>
      </c>
      <c r="CO153" s="219">
        <v>112.79993737898201</v>
      </c>
      <c r="CP153" s="168">
        <v>11.207536062389238</v>
      </c>
      <c r="CQ153" s="219">
        <v>113.45424339424373</v>
      </c>
      <c r="CR153" s="168">
        <v>-9.2705649504216296</v>
      </c>
      <c r="CS153" s="21"/>
      <c r="CT153" s="21" t="s">
        <v>15</v>
      </c>
      <c r="CU153" s="219">
        <v>141.46761583337579</v>
      </c>
      <c r="CV153" s="168">
        <v>6.1025823519483993</v>
      </c>
      <c r="CW153" s="219">
        <v>92.281099824328223</v>
      </c>
      <c r="CX153" s="168">
        <v>-1.846829952057405</v>
      </c>
      <c r="CY153" s="219">
        <v>128.66413930359769</v>
      </c>
      <c r="CZ153" s="168">
        <v>4.8438402413665926E-2</v>
      </c>
      <c r="DA153" s="21"/>
      <c r="DB153" s="21" t="s">
        <v>15</v>
      </c>
      <c r="DC153" s="219">
        <v>104.42161256840588</v>
      </c>
      <c r="DD153" s="168">
        <v>16.847204927861696</v>
      </c>
      <c r="DE153" s="219">
        <v>204.72065460069678</v>
      </c>
      <c r="DF153" s="168">
        <v>3.5762436206880466</v>
      </c>
      <c r="DG153" s="219">
        <v>123.98221107199181</v>
      </c>
      <c r="DH153" s="168">
        <v>9.8748859406275784</v>
      </c>
      <c r="DI153" s="21"/>
      <c r="DJ153" s="21" t="s">
        <v>15</v>
      </c>
      <c r="DK153" s="219">
        <v>122.18347534386005</v>
      </c>
      <c r="DL153" s="168">
        <v>-0.48567775196070784</v>
      </c>
      <c r="DM153" s="219">
        <v>110.2771581971931</v>
      </c>
      <c r="DN153" s="168">
        <v>17.806067970845874</v>
      </c>
      <c r="DO153" s="219">
        <v>125.70680910821305</v>
      </c>
      <c r="DP153" s="168">
        <v>0.35398826452102128</v>
      </c>
      <c r="DQ153" s="21"/>
      <c r="DR153" s="21" t="s">
        <v>15</v>
      </c>
      <c r="DS153" s="219">
        <v>122.80716546157358</v>
      </c>
      <c r="DT153" s="168">
        <v>7.4163193569753503</v>
      </c>
      <c r="DU153" s="219">
        <v>106.57752307713754</v>
      </c>
      <c r="DV153" s="168">
        <v>3.2407508813028016</v>
      </c>
      <c r="DW153" s="219">
        <v>134.5118188095087</v>
      </c>
      <c r="DX153" s="168">
        <v>6.9208548392145843</v>
      </c>
      <c r="DY153" s="21"/>
      <c r="DZ153" s="21" t="s">
        <v>15</v>
      </c>
      <c r="EA153" s="219">
        <v>104.25893747413596</v>
      </c>
      <c r="EB153" s="168">
        <v>3.9549447942254972</v>
      </c>
      <c r="EC153" s="219">
        <v>120.16630099310436</v>
      </c>
      <c r="ED153" s="168">
        <v>-4.7221438913942109</v>
      </c>
      <c r="EE153" s="219">
        <v>114.30828093072786</v>
      </c>
      <c r="EF153" s="168">
        <v>1.3650991471560303</v>
      </c>
      <c r="EG153" s="21"/>
      <c r="EH153" s="21" t="s">
        <v>15</v>
      </c>
      <c r="EI153" s="219">
        <v>119.70066021510824</v>
      </c>
      <c r="EJ153" s="168">
        <v>9.1059695159160867</v>
      </c>
      <c r="EK153" s="219">
        <v>115.92650729092723</v>
      </c>
      <c r="EL153" s="168">
        <v>1.1425864230694742</v>
      </c>
      <c r="EM153" s="219">
        <v>116.34652378604619</v>
      </c>
      <c r="EN153" s="168">
        <v>1.5751027066401235</v>
      </c>
      <c r="EO153" s="21"/>
      <c r="EP153" s="21" t="s">
        <v>15</v>
      </c>
      <c r="EQ153" s="219">
        <v>108.24832843012169</v>
      </c>
      <c r="ER153" s="168">
        <v>4.7722916423349204</v>
      </c>
      <c r="ES153" s="219">
        <v>121.10801482686874</v>
      </c>
      <c r="ET153" s="168">
        <v>3.3151365220173403</v>
      </c>
      <c r="EU153" s="219">
        <v>115.08757365710507</v>
      </c>
      <c r="EV153" s="168">
        <v>0.2622880339667546</v>
      </c>
      <c r="EW153" s="21"/>
      <c r="EX153" s="21" t="s">
        <v>15</v>
      </c>
      <c r="EY153" s="219">
        <v>99.398038759944342</v>
      </c>
      <c r="EZ153" s="168">
        <v>2.1734666055549781</v>
      </c>
      <c r="FA153" s="219">
        <v>113.9555868554331</v>
      </c>
      <c r="FB153" s="168">
        <v>8.0302583418540223</v>
      </c>
      <c r="FC153" s="219">
        <v>143.74655580535912</v>
      </c>
      <c r="FD153" s="168">
        <v>26.966877690156139</v>
      </c>
      <c r="FE153" s="21"/>
      <c r="FF153" s="21" t="s">
        <v>15</v>
      </c>
      <c r="FG153" s="219">
        <v>112.23880937433854</v>
      </c>
      <c r="FH153" s="168">
        <v>-0.9605251052386734</v>
      </c>
      <c r="FI153" s="219">
        <v>124.32600070859044</v>
      </c>
      <c r="FJ153" s="168">
        <v>2.4364598543576932</v>
      </c>
      <c r="FK153" s="219">
        <v>110.72820201839534</v>
      </c>
      <c r="FL153" s="168">
        <v>9.1957151595248803</v>
      </c>
      <c r="FM153" s="21"/>
      <c r="FN153" s="21" t="s">
        <v>15</v>
      </c>
      <c r="FO153" s="219">
        <v>97.167003625124508</v>
      </c>
      <c r="FP153" s="168">
        <v>0.81526661542623913</v>
      </c>
      <c r="FQ153" s="219">
        <v>122.91678185446321</v>
      </c>
      <c r="FR153" s="168">
        <v>6.148966677156281</v>
      </c>
      <c r="FS153" s="219">
        <v>119.30797529705278</v>
      </c>
      <c r="FT153" s="168">
        <v>0.70031642238426173</v>
      </c>
      <c r="FU153" s="21"/>
      <c r="FV153" s="21" t="s">
        <v>15</v>
      </c>
      <c r="FW153" s="219">
        <v>120.57069573080859</v>
      </c>
      <c r="FX153" s="168">
        <v>2.4413220992316838</v>
      </c>
      <c r="FY153" s="219">
        <v>96.806975008967896</v>
      </c>
      <c r="FZ153" s="168">
        <v>8.0819741795072844</v>
      </c>
      <c r="GA153" s="219">
        <v>96.565291606502598</v>
      </c>
      <c r="GB153" s="168">
        <v>3.6756640821452322</v>
      </c>
      <c r="GC153" s="21"/>
      <c r="GD153" s="21" t="s">
        <v>15</v>
      </c>
      <c r="GE153" s="219">
        <v>115.14510299076275</v>
      </c>
      <c r="GF153" s="168">
        <v>4.1266319137794056</v>
      </c>
      <c r="GG153" s="219">
        <v>117.14148092732444</v>
      </c>
      <c r="GH153" s="168">
        <v>7.2843012381359529</v>
      </c>
      <c r="GI153" s="219">
        <v>104.06009209085006</v>
      </c>
      <c r="GJ153" s="168">
        <v>4.58421110536203</v>
      </c>
      <c r="GK153" s="21"/>
      <c r="GL153" s="21" t="s">
        <v>15</v>
      </c>
      <c r="GM153" s="219">
        <v>108.12719750098294</v>
      </c>
      <c r="GN153" s="168">
        <v>11.817351832712092</v>
      </c>
      <c r="GO153" s="219">
        <v>126.14854275604783</v>
      </c>
      <c r="GP153" s="168">
        <v>5.2619080899046793</v>
      </c>
      <c r="GQ153" s="219">
        <v>129.0508894104091</v>
      </c>
      <c r="GR153" s="168">
        <v>-2.0894284138421853</v>
      </c>
      <c r="GS153" s="21"/>
      <c r="GT153" s="21" t="s">
        <v>15</v>
      </c>
      <c r="GU153" s="219">
        <v>116.39373754636283</v>
      </c>
      <c r="GV153" s="168">
        <v>-2.6311185514507685</v>
      </c>
      <c r="GW153" s="219">
        <v>123.18860468847966</v>
      </c>
      <c r="GX153" s="168">
        <v>10.723533310496919</v>
      </c>
      <c r="GY153" s="219">
        <v>111.13605905220331</v>
      </c>
      <c r="GZ153" s="168">
        <v>4.1695255508225983</v>
      </c>
      <c r="HA153" s="21"/>
      <c r="HB153" s="21" t="s">
        <v>15</v>
      </c>
      <c r="HC153" s="219">
        <v>122.21589990800005</v>
      </c>
      <c r="HD153" s="168">
        <v>2.4157350053407782</v>
      </c>
      <c r="HE153" s="219">
        <v>114.81785475914177</v>
      </c>
      <c r="HF153" s="168">
        <v>7.3092396278218388</v>
      </c>
      <c r="HG153" s="219">
        <v>118.6923624502802</v>
      </c>
      <c r="HH153" s="168">
        <v>8.6055500268811755</v>
      </c>
      <c r="HI153" s="21"/>
      <c r="HJ153" s="21" t="s">
        <v>15</v>
      </c>
      <c r="HK153" s="219">
        <v>109.84988622266856</v>
      </c>
      <c r="HL153" s="168">
        <v>4.7311461065949914</v>
      </c>
      <c r="HM153" s="219">
        <v>111.50883328822297</v>
      </c>
      <c r="HN153" s="168">
        <v>-4.5329202279548895</v>
      </c>
      <c r="HO153" s="219">
        <v>111.55829524180875</v>
      </c>
      <c r="HP153" s="168">
        <v>13.699792652411574</v>
      </c>
      <c r="HQ153" s="21"/>
      <c r="HR153" s="21" t="s">
        <v>15</v>
      </c>
      <c r="HS153" s="219">
        <v>114.12055907028717</v>
      </c>
      <c r="HT153" s="168">
        <v>8.8881081750733131</v>
      </c>
      <c r="HU153" s="219">
        <v>120.50102029741724</v>
      </c>
      <c r="HV153" s="168">
        <v>2.4534964033878595</v>
      </c>
      <c r="HW153" s="219">
        <v>113.02149437113819</v>
      </c>
      <c r="HX153" s="168">
        <v>-9.9119495775473467</v>
      </c>
      <c r="HY153" s="21"/>
      <c r="HZ153" s="21" t="s">
        <v>15</v>
      </c>
      <c r="IA153" s="219">
        <v>109.77141477641804</v>
      </c>
      <c r="IB153" s="168">
        <v>6.0456316859152111</v>
      </c>
      <c r="IC153" s="219">
        <v>112.1335141842367</v>
      </c>
      <c r="ID153" s="168">
        <v>4.9041952668751492</v>
      </c>
      <c r="IE153" s="219">
        <v>114.30333795738781</v>
      </c>
      <c r="IF153" s="168">
        <v>12.613298657564201</v>
      </c>
      <c r="IG153" s="21"/>
      <c r="IH153" s="21" t="s">
        <v>15</v>
      </c>
      <c r="II153" s="219">
        <v>127.97440839710913</v>
      </c>
      <c r="IJ153" s="168">
        <v>3.4097517515672848</v>
      </c>
      <c r="IK153" s="219">
        <v>105.16005752092143</v>
      </c>
      <c r="IL153" s="168">
        <v>2.2953323143444635</v>
      </c>
      <c r="IM153" s="219">
        <v>130.446520756322</v>
      </c>
      <c r="IN153" s="168">
        <v>7.0863498113485264</v>
      </c>
      <c r="IO153" s="219">
        <v>127.06531187972054</v>
      </c>
      <c r="IP153" s="168">
        <v>-19.472420334986523</v>
      </c>
      <c r="IQ153" s="21"/>
      <c r="IR153" s="21" t="s">
        <v>15</v>
      </c>
      <c r="IS153" s="219">
        <v>109.24601387798702</v>
      </c>
      <c r="IT153" s="168">
        <v>9.9965783133650916</v>
      </c>
      <c r="IU153" s="219">
        <v>104.95711505440717</v>
      </c>
      <c r="IV153" s="168">
        <v>14.86573932079564</v>
      </c>
      <c r="IW153" s="219">
        <v>122.86123605763771</v>
      </c>
      <c r="IX153" s="168">
        <v>13.833356652862449</v>
      </c>
      <c r="IY153" s="21"/>
      <c r="IZ153" s="21" t="s">
        <v>15</v>
      </c>
      <c r="JA153" s="219">
        <v>125.47345736931885</v>
      </c>
      <c r="JB153" s="168">
        <v>3.7701326817695531</v>
      </c>
      <c r="JC153" s="219">
        <v>121.55702832813303</v>
      </c>
      <c r="JD153" s="168">
        <v>-0.17153985490458012</v>
      </c>
      <c r="JE153" s="219">
        <v>152.34280685418733</v>
      </c>
      <c r="JF153" s="168">
        <v>4.6522982268286057</v>
      </c>
      <c r="JG153" s="21"/>
      <c r="JH153" s="21" t="s">
        <v>15</v>
      </c>
      <c r="JI153" s="219">
        <v>118.56617094236147</v>
      </c>
      <c r="JJ153" s="168">
        <v>-11.466728349769667</v>
      </c>
      <c r="JK153" s="219">
        <v>125.9965710875565</v>
      </c>
      <c r="JL153" s="168">
        <v>-2.6521878445138611</v>
      </c>
      <c r="JM153" s="219">
        <v>103.89347540410016</v>
      </c>
      <c r="JN153" s="168">
        <v>-2.8139707130164595</v>
      </c>
      <c r="JO153" s="21"/>
      <c r="JP153" s="21" t="s">
        <v>15</v>
      </c>
      <c r="JQ153" s="219">
        <v>117.08526922666783</v>
      </c>
      <c r="JR153" s="168">
        <v>0.76761129774884296</v>
      </c>
      <c r="JS153" s="219">
        <v>117.08017427424359</v>
      </c>
      <c r="JT153" s="168">
        <v>14.441605343753807</v>
      </c>
      <c r="JU153" s="219">
        <v>102.76502249536783</v>
      </c>
      <c r="JV153" s="168">
        <v>9.6080281492579189</v>
      </c>
      <c r="JW153" s="21"/>
      <c r="JX153" s="21" t="s">
        <v>15</v>
      </c>
      <c r="JY153" s="219">
        <v>111.1001466826591</v>
      </c>
      <c r="JZ153" s="168">
        <v>0.93354282050452753</v>
      </c>
      <c r="KA153" s="219">
        <v>103.29063367463837</v>
      </c>
      <c r="KB153" s="168">
        <v>24.762879679124893</v>
      </c>
      <c r="KC153" s="219">
        <v>100.76797866394008</v>
      </c>
      <c r="KD153" s="168">
        <v>-9.9431535387351175</v>
      </c>
      <c r="KE153" s="21"/>
      <c r="KF153" s="21" t="s">
        <v>15</v>
      </c>
      <c r="KG153" s="219">
        <v>105.59632776690982</v>
      </c>
      <c r="KH153" s="168">
        <v>1.9523263070817904</v>
      </c>
      <c r="KI153" s="219">
        <v>103.12888738671893</v>
      </c>
      <c r="KJ153" s="168">
        <v>2.9117572106435006</v>
      </c>
      <c r="KK153" s="219">
        <v>129.60344826052201</v>
      </c>
      <c r="KL153" s="168">
        <v>6.6576857066478397</v>
      </c>
      <c r="KM153" s="21"/>
      <c r="KN153" s="21" t="s">
        <v>15</v>
      </c>
      <c r="KO153" s="219">
        <v>119.34780192247473</v>
      </c>
      <c r="KP153" s="168">
        <v>-2.3814334112811366</v>
      </c>
      <c r="KQ153" s="219">
        <v>133.76401866916973</v>
      </c>
      <c r="KR153" s="168">
        <v>-3.5314981510990862</v>
      </c>
      <c r="KS153" s="219">
        <v>107.24913613685915</v>
      </c>
      <c r="KT153" s="168">
        <v>-0.19084822180795413</v>
      </c>
      <c r="KU153" s="21"/>
      <c r="KV153" s="21" t="s">
        <v>15</v>
      </c>
      <c r="KW153" s="219">
        <v>139.30988586181738</v>
      </c>
      <c r="KX153" s="168">
        <v>13.650276230677804</v>
      </c>
      <c r="KY153" s="219">
        <v>126.16807542523493</v>
      </c>
      <c r="KZ153" s="168">
        <v>-1.2428632307747307</v>
      </c>
      <c r="LA153" s="219">
        <v>123.37412539320508</v>
      </c>
      <c r="LB153" s="168">
        <v>17.958775060934556</v>
      </c>
      <c r="LC153" s="21"/>
      <c r="LD153" s="21" t="s">
        <v>15</v>
      </c>
      <c r="LE153" s="219">
        <v>147.25534840505108</v>
      </c>
      <c r="LF153" s="168">
        <v>17.667175448068022</v>
      </c>
      <c r="LG153" s="219">
        <v>161.63974425245374</v>
      </c>
      <c r="LH153" s="168">
        <v>0.95774233879349424</v>
      </c>
      <c r="LI153" s="219">
        <v>133.74860865094115</v>
      </c>
      <c r="LJ153" s="168">
        <v>0.38242513576145143</v>
      </c>
      <c r="LK153" s="21"/>
      <c r="LL153" s="21" t="s">
        <v>15</v>
      </c>
      <c r="LM153" s="219">
        <v>195.63051042526524</v>
      </c>
      <c r="LN153" s="168">
        <v>16.813324902066242</v>
      </c>
      <c r="LO153" s="219">
        <v>133.0899455057413</v>
      </c>
      <c r="LP153" s="168">
        <v>10.076462238161056</v>
      </c>
      <c r="LQ153" s="219">
        <v>155.21867651219299</v>
      </c>
      <c r="LR153" s="168">
        <v>3.3853420968027024</v>
      </c>
      <c r="LS153" s="21"/>
      <c r="LT153" s="21" t="s">
        <v>15</v>
      </c>
      <c r="LU153" s="219">
        <v>116.60322319780749</v>
      </c>
      <c r="LV153" s="168">
        <v>-4.6749950547541061</v>
      </c>
      <c r="LW153" s="219">
        <v>116.12755695886892</v>
      </c>
      <c r="LX153" s="168">
        <v>12.432626605122053</v>
      </c>
      <c r="LY153" s="219">
        <v>100.34216013424299</v>
      </c>
      <c r="LZ153" s="168">
        <v>25.443503317276935</v>
      </c>
      <c r="MA153" s="21"/>
      <c r="MB153" s="21" t="s">
        <v>15</v>
      </c>
      <c r="MC153" s="219">
        <v>143.21935903943765</v>
      </c>
      <c r="MD153" s="168">
        <v>0.47054217774382323</v>
      </c>
      <c r="ME153" s="219">
        <v>83.298875033632683</v>
      </c>
      <c r="MF153" s="168">
        <v>42.422649090755044</v>
      </c>
      <c r="MG153" s="219">
        <v>117.3012751128112</v>
      </c>
      <c r="MH153" s="168">
        <v>-14.046700553207685</v>
      </c>
      <c r="MI153" s="21"/>
      <c r="MJ153" s="21" t="s">
        <v>15</v>
      </c>
      <c r="MK153" s="219">
        <v>92.03002491530188</v>
      </c>
      <c r="ML153" s="168">
        <v>1.8613239392518466</v>
      </c>
      <c r="MM153" s="219">
        <v>113.77029786461101</v>
      </c>
      <c r="MN153" s="168">
        <v>3.6728997617161241</v>
      </c>
      <c r="MO153" s="219">
        <v>146.50393687827611</v>
      </c>
      <c r="MP153" s="168">
        <v>22.143718181132925</v>
      </c>
    </row>
    <row r="154" spans="1:354" s="343" customFormat="1" ht="15" hidden="1" customHeight="1">
      <c r="A154" s="342"/>
      <c r="B154" s="21" t="s">
        <v>16</v>
      </c>
      <c r="C154" s="219">
        <v>103.7116771803318</v>
      </c>
      <c r="D154" s="168">
        <v>3.5772853743567765</v>
      </c>
      <c r="E154" s="438">
        <v>99.603022000861856</v>
      </c>
      <c r="F154" s="168">
        <v>-0.92420589270150799</v>
      </c>
      <c r="G154" s="438">
        <v>107.59666553156559</v>
      </c>
      <c r="H154" s="168">
        <v>7.8671314424946672</v>
      </c>
      <c r="I154" s="21"/>
      <c r="J154" s="21" t="s">
        <v>16</v>
      </c>
      <c r="K154" s="219">
        <v>100.48324890429616</v>
      </c>
      <c r="L154" s="168">
        <v>9.5752931188766439</v>
      </c>
      <c r="M154" s="219">
        <v>112.73583176941007</v>
      </c>
      <c r="N154" s="168">
        <v>-10.487424254639038</v>
      </c>
      <c r="O154" s="219">
        <v>107.68792800771797</v>
      </c>
      <c r="P154" s="168">
        <v>13.822904999916432</v>
      </c>
      <c r="Q154" s="21"/>
      <c r="R154" s="21" t="s">
        <v>16</v>
      </c>
      <c r="S154" s="219">
        <v>111.67768411814447</v>
      </c>
      <c r="T154" s="168">
        <v>-0.6829097662862722</v>
      </c>
      <c r="U154" s="219">
        <v>139.59935434653573</v>
      </c>
      <c r="V154" s="168">
        <v>12.245443757726051</v>
      </c>
      <c r="W154" s="219">
        <v>109.96825449529206</v>
      </c>
      <c r="X154" s="168">
        <v>3.3670575901151949</v>
      </c>
      <c r="Y154" s="21"/>
      <c r="Z154" s="21" t="s">
        <v>16</v>
      </c>
      <c r="AA154" s="219">
        <v>131.71618109749326</v>
      </c>
      <c r="AB154" s="168">
        <v>19.85684811382869</v>
      </c>
      <c r="AC154" s="219">
        <v>123.26188033287889</v>
      </c>
      <c r="AD154" s="168">
        <v>-1.3885379240647637</v>
      </c>
      <c r="AE154" s="219">
        <v>116.74751556900185</v>
      </c>
      <c r="AF154" s="168">
        <v>4.4938163823293706</v>
      </c>
      <c r="AG154" s="21"/>
      <c r="AH154" s="21" t="s">
        <v>16</v>
      </c>
      <c r="AI154" s="219">
        <v>115.51511361668125</v>
      </c>
      <c r="AJ154" s="168">
        <v>-16.608974031320329</v>
      </c>
      <c r="AK154" s="219">
        <v>142.08263109850137</v>
      </c>
      <c r="AL154" s="168">
        <v>6.0439164690738778</v>
      </c>
      <c r="AM154" s="219">
        <v>116.98283100861273</v>
      </c>
      <c r="AN154" s="168">
        <v>5.8912490707622567</v>
      </c>
      <c r="AO154" s="21"/>
      <c r="AP154" s="21" t="s">
        <v>16</v>
      </c>
      <c r="AQ154" s="219">
        <v>132.70347930886004</v>
      </c>
      <c r="AR154" s="168">
        <v>19.302654262885127</v>
      </c>
      <c r="AS154" s="219">
        <v>121.11091022297963</v>
      </c>
      <c r="AT154" s="168">
        <v>6.0216702090119014</v>
      </c>
      <c r="AU154" s="219">
        <v>112.20099560887282</v>
      </c>
      <c r="AV154" s="168">
        <v>8.39471818039776</v>
      </c>
      <c r="AW154" s="21"/>
      <c r="AX154" s="21" t="s">
        <v>16</v>
      </c>
      <c r="AY154" s="219">
        <v>123.74776129044406</v>
      </c>
      <c r="AZ154" s="168">
        <v>-8.6774810218260683</v>
      </c>
      <c r="BA154" s="219">
        <v>121.48888827047027</v>
      </c>
      <c r="BB154" s="168">
        <v>-2.8870849917193055</v>
      </c>
      <c r="BC154" s="219">
        <v>113.60008558712947</v>
      </c>
      <c r="BD154" s="168">
        <v>10.022171427270493</v>
      </c>
      <c r="BE154" s="21"/>
      <c r="BF154" s="21" t="s">
        <v>16</v>
      </c>
      <c r="BG154" s="219">
        <v>118.24617057354132</v>
      </c>
      <c r="BH154" s="168">
        <v>10.863828545930289</v>
      </c>
      <c r="BI154" s="219">
        <v>122.09609242835327</v>
      </c>
      <c r="BJ154" s="168">
        <v>-3.2960742106033933</v>
      </c>
      <c r="BK154" s="219">
        <v>128.33077867177479</v>
      </c>
      <c r="BL154" s="168">
        <v>4.7177133945679657</v>
      </c>
      <c r="BM154" s="21"/>
      <c r="BN154" s="21" t="s">
        <v>16</v>
      </c>
      <c r="BO154" s="219">
        <v>122.59167722890952</v>
      </c>
      <c r="BP154" s="168">
        <v>3.4509364819338373</v>
      </c>
      <c r="BQ154" s="433">
        <v>131.38357119766556</v>
      </c>
      <c r="BR154" s="168">
        <v>0.38063754811244621</v>
      </c>
      <c r="BS154" s="219">
        <v>133.57051629502715</v>
      </c>
      <c r="BT154" s="168">
        <v>6.7163003541492259</v>
      </c>
      <c r="BU154" s="21"/>
      <c r="BV154" s="21" t="s">
        <v>16</v>
      </c>
      <c r="BW154" s="219">
        <v>128.86673034122873</v>
      </c>
      <c r="BX154" s="168">
        <v>-4.807991108026215</v>
      </c>
      <c r="BY154" s="219">
        <v>114.73473110550923</v>
      </c>
      <c r="BZ154" s="168">
        <v>4.6963996812811075</v>
      </c>
      <c r="CA154" s="219">
        <v>110.06664103913583</v>
      </c>
      <c r="CB154" s="168">
        <v>-5.5410111983063501</v>
      </c>
      <c r="CC154" s="21"/>
      <c r="CD154" s="21" t="s">
        <v>16</v>
      </c>
      <c r="CE154" s="219">
        <v>125.98908701830968</v>
      </c>
      <c r="CF154" s="168">
        <v>11.329936273361767</v>
      </c>
      <c r="CG154" s="219">
        <v>120.86541838235235</v>
      </c>
      <c r="CH154" s="168">
        <v>-0.21455973593788258</v>
      </c>
      <c r="CI154" s="219">
        <v>144.63722477902883</v>
      </c>
      <c r="CJ154" s="168">
        <v>5.543188355740412</v>
      </c>
      <c r="CK154" s="21"/>
      <c r="CL154" s="21" t="s">
        <v>16</v>
      </c>
      <c r="CM154" s="219">
        <v>156.23583432627947</v>
      </c>
      <c r="CN154" s="168">
        <v>11.111426934417622</v>
      </c>
      <c r="CO154" s="219">
        <v>128.47046138560862</v>
      </c>
      <c r="CP154" s="168">
        <v>8.1927349644798824</v>
      </c>
      <c r="CQ154" s="219">
        <v>131.29249695929971</v>
      </c>
      <c r="CR154" s="168">
        <v>-2.4729454568343527</v>
      </c>
      <c r="CS154" s="21"/>
      <c r="CT154" s="21" t="s">
        <v>16</v>
      </c>
      <c r="CU154" s="219">
        <v>138.22423946416436</v>
      </c>
      <c r="CV154" s="168">
        <v>6.2714083435081704</v>
      </c>
      <c r="CW154" s="219">
        <v>95.091660217046183</v>
      </c>
      <c r="CX154" s="168">
        <v>10.240588924779018</v>
      </c>
      <c r="CY154" s="219">
        <v>123.48291658836285</v>
      </c>
      <c r="CZ154" s="168">
        <v>-6.2380110309666037</v>
      </c>
      <c r="DA154" s="21"/>
      <c r="DB154" s="21" t="s">
        <v>16</v>
      </c>
      <c r="DC154" s="219">
        <v>100.25816026566451</v>
      </c>
      <c r="DD154" s="168">
        <v>11.010083699367129</v>
      </c>
      <c r="DE154" s="219">
        <v>196.90939016510808</v>
      </c>
      <c r="DF154" s="168">
        <v>-1.9633525370334439</v>
      </c>
      <c r="DG154" s="219">
        <v>122.50681388732033</v>
      </c>
      <c r="DH154" s="168">
        <v>9.6260532577929752</v>
      </c>
      <c r="DI154" s="21"/>
      <c r="DJ154" s="21" t="s">
        <v>16</v>
      </c>
      <c r="DK154" s="219">
        <v>121.42965876450835</v>
      </c>
      <c r="DL154" s="168">
        <v>-0.80827781760712014</v>
      </c>
      <c r="DM154" s="219">
        <v>104.09914739874877</v>
      </c>
      <c r="DN154" s="168">
        <v>9.8359052307338288</v>
      </c>
      <c r="DO154" s="219">
        <v>122.81573232937241</v>
      </c>
      <c r="DP154" s="168">
        <v>7.5375802277718691</v>
      </c>
      <c r="DQ154" s="21"/>
      <c r="DR154" s="21" t="s">
        <v>16</v>
      </c>
      <c r="DS154" s="219">
        <v>117.6589080686929</v>
      </c>
      <c r="DT154" s="168">
        <v>2.5339384980662203</v>
      </c>
      <c r="DU154" s="219">
        <v>108.28689504234617</v>
      </c>
      <c r="DV154" s="168">
        <v>4.7088520487761087</v>
      </c>
      <c r="DW154" s="219">
        <v>137.82606138687873</v>
      </c>
      <c r="DX154" s="168">
        <v>7.1358726171847735</v>
      </c>
      <c r="DY154" s="21"/>
      <c r="DZ154" s="21" t="s">
        <v>16</v>
      </c>
      <c r="EA154" s="219">
        <v>113.12966313193512</v>
      </c>
      <c r="EB154" s="168">
        <v>1.797928637981812</v>
      </c>
      <c r="EC154" s="219">
        <v>121.11156956337396</v>
      </c>
      <c r="ED154" s="168">
        <v>-1.8254585663314629</v>
      </c>
      <c r="EE154" s="219">
        <v>129.2777599360592</v>
      </c>
      <c r="EF154" s="168">
        <v>13.861231984128409</v>
      </c>
      <c r="EG154" s="21"/>
      <c r="EH154" s="21" t="s">
        <v>16</v>
      </c>
      <c r="EI154" s="219">
        <v>120.46377605719108</v>
      </c>
      <c r="EJ154" s="168">
        <v>2.5194283595850351</v>
      </c>
      <c r="EK154" s="219">
        <v>114.14030024554256</v>
      </c>
      <c r="EL154" s="168">
        <v>-4.9325480924228344</v>
      </c>
      <c r="EM154" s="219">
        <v>118.61332144512249</v>
      </c>
      <c r="EN154" s="168">
        <v>-2.0061830011946569</v>
      </c>
      <c r="EO154" s="21"/>
      <c r="EP154" s="21" t="s">
        <v>16</v>
      </c>
      <c r="EQ154" s="219">
        <v>106.80017028570423</v>
      </c>
      <c r="ER154" s="168">
        <v>-2.858721595944786</v>
      </c>
      <c r="ES154" s="219">
        <v>113.16490556842007</v>
      </c>
      <c r="ET154" s="168">
        <v>-11.224602767957322</v>
      </c>
      <c r="EU154" s="219">
        <v>114.74975287510426</v>
      </c>
      <c r="EV154" s="168">
        <v>2.758737162586371</v>
      </c>
      <c r="EW154" s="21"/>
      <c r="EX154" s="21" t="s">
        <v>16</v>
      </c>
      <c r="EY154" s="219">
        <v>100.95128369763414</v>
      </c>
      <c r="EZ154" s="168">
        <v>-7.2020770711165483</v>
      </c>
      <c r="FA154" s="219">
        <v>111.02580579294873</v>
      </c>
      <c r="FB154" s="168">
        <v>2.0504304091585084</v>
      </c>
      <c r="FC154" s="219">
        <v>148.66718595767998</v>
      </c>
      <c r="FD154" s="168">
        <v>35.477417739507189</v>
      </c>
      <c r="FE154" s="21"/>
      <c r="FF154" s="21" t="s">
        <v>16</v>
      </c>
      <c r="FG154" s="219">
        <v>108.66555926189487</v>
      </c>
      <c r="FH154" s="168">
        <v>-7.0423273415238867</v>
      </c>
      <c r="FI154" s="219">
        <v>135.7679706145604</v>
      </c>
      <c r="FJ154" s="168">
        <v>2.4373349219874285</v>
      </c>
      <c r="FK154" s="219">
        <v>115.16464448954289</v>
      </c>
      <c r="FL154" s="168">
        <v>9.4571559080881968</v>
      </c>
      <c r="FM154" s="21"/>
      <c r="FN154" s="21" t="s">
        <v>16</v>
      </c>
      <c r="FO154" s="219">
        <v>95.369395083963994</v>
      </c>
      <c r="FP154" s="168">
        <v>3.2139820588040067</v>
      </c>
      <c r="FQ154" s="219">
        <v>128.95482874257596</v>
      </c>
      <c r="FR154" s="168">
        <v>7.7825342611833577</v>
      </c>
      <c r="FS154" s="219">
        <v>118.38783086903121</v>
      </c>
      <c r="FT154" s="168">
        <v>1.5700626950265928</v>
      </c>
      <c r="FU154" s="21"/>
      <c r="FV154" s="21" t="s">
        <v>16</v>
      </c>
      <c r="FW154" s="219">
        <v>123.59768057196294</v>
      </c>
      <c r="FX154" s="168">
        <v>7.89748123908997</v>
      </c>
      <c r="FY154" s="219">
        <v>114.96280123267123</v>
      </c>
      <c r="FZ154" s="168">
        <v>-1.074873448996911</v>
      </c>
      <c r="GA154" s="219">
        <v>113.99173163080685</v>
      </c>
      <c r="GB154" s="168">
        <v>6.587881710381609</v>
      </c>
      <c r="GC154" s="21"/>
      <c r="GD154" s="21" t="s">
        <v>16</v>
      </c>
      <c r="GE154" s="219">
        <v>120.7304319420895</v>
      </c>
      <c r="GF154" s="168">
        <v>6.6423785746963375</v>
      </c>
      <c r="GG154" s="219">
        <v>120.5345028248295</v>
      </c>
      <c r="GH154" s="168">
        <v>14.124437849265604</v>
      </c>
      <c r="GI154" s="219">
        <v>102.77472878077434</v>
      </c>
      <c r="GJ154" s="168">
        <v>-9.3110716207439452</v>
      </c>
      <c r="GK154" s="21"/>
      <c r="GL154" s="21" t="s">
        <v>16</v>
      </c>
      <c r="GM154" s="219">
        <v>107.73028185738075</v>
      </c>
      <c r="GN154" s="168">
        <v>7.1586989657726861</v>
      </c>
      <c r="GO154" s="219">
        <v>131.4181117553793</v>
      </c>
      <c r="GP154" s="168">
        <v>6.565916463987918</v>
      </c>
      <c r="GQ154" s="219">
        <v>133.82982554399078</v>
      </c>
      <c r="GR154" s="168">
        <v>-3.9377804413052928</v>
      </c>
      <c r="GS154" s="21"/>
      <c r="GT154" s="21" t="s">
        <v>16</v>
      </c>
      <c r="GU154" s="219">
        <v>124.59303810328777</v>
      </c>
      <c r="GV154" s="168">
        <v>2.3769868155546732</v>
      </c>
      <c r="GW154" s="219">
        <v>123.01592709410082</v>
      </c>
      <c r="GX154" s="168">
        <v>11.143717050739909</v>
      </c>
      <c r="GY154" s="219">
        <v>117.46457558703872</v>
      </c>
      <c r="GZ154" s="168">
        <v>5.2410147064390458</v>
      </c>
      <c r="HA154" s="21"/>
      <c r="HB154" s="21" t="s">
        <v>16</v>
      </c>
      <c r="HC154" s="219">
        <v>126.30018569213739</v>
      </c>
      <c r="HD154" s="168">
        <v>2.1538004133520303</v>
      </c>
      <c r="HE154" s="219">
        <v>114.00754210943096</v>
      </c>
      <c r="HF154" s="168">
        <v>1.4050068907576616</v>
      </c>
      <c r="HG154" s="219">
        <v>104.34141722034585</v>
      </c>
      <c r="HH154" s="168">
        <v>0.3110067128047973</v>
      </c>
      <c r="HI154" s="21"/>
      <c r="HJ154" s="21" t="s">
        <v>16</v>
      </c>
      <c r="HK154" s="219">
        <v>109.3883861848738</v>
      </c>
      <c r="HL154" s="168">
        <v>2.0268837862424078</v>
      </c>
      <c r="HM154" s="219">
        <v>122.36966426108479</v>
      </c>
      <c r="HN154" s="168">
        <v>2.4917133502509188</v>
      </c>
      <c r="HO154" s="219">
        <v>117.12909974070331</v>
      </c>
      <c r="HP154" s="168">
        <v>16.586014497687145</v>
      </c>
      <c r="HQ154" s="21"/>
      <c r="HR154" s="21" t="s">
        <v>16</v>
      </c>
      <c r="HS154" s="219">
        <v>113.43183344457186</v>
      </c>
      <c r="HT154" s="168">
        <v>7.7929593896237037</v>
      </c>
      <c r="HU154" s="219">
        <v>115.50059759343173</v>
      </c>
      <c r="HV154" s="168">
        <v>9.1098445757525894</v>
      </c>
      <c r="HW154" s="219">
        <v>118.31656075524107</v>
      </c>
      <c r="HX154" s="168">
        <v>3.6237679933696256</v>
      </c>
      <c r="HY154" s="21"/>
      <c r="HZ154" s="21" t="s">
        <v>16</v>
      </c>
      <c r="IA154" s="219">
        <v>98.517487838141761</v>
      </c>
      <c r="IB154" s="168">
        <v>1.8439489127557493</v>
      </c>
      <c r="IC154" s="219">
        <v>120.15388918247757</v>
      </c>
      <c r="ID154" s="168">
        <v>0.6919861143759789</v>
      </c>
      <c r="IE154" s="219">
        <v>118.34003966831092</v>
      </c>
      <c r="IF154" s="168">
        <v>12.217869687901995</v>
      </c>
      <c r="IG154" s="21"/>
      <c r="IH154" s="21" t="s">
        <v>16</v>
      </c>
      <c r="II154" s="219">
        <v>128.52522110656258</v>
      </c>
      <c r="IJ154" s="168">
        <v>9.9277298380259253</v>
      </c>
      <c r="IK154" s="219">
        <v>119.77619468299557</v>
      </c>
      <c r="IL154" s="168">
        <v>0.39302938342417804</v>
      </c>
      <c r="IM154" s="219">
        <v>133.17668030501522</v>
      </c>
      <c r="IN154" s="168">
        <v>11.436820668821042</v>
      </c>
      <c r="IO154" s="219">
        <v>140.07593486110056</v>
      </c>
      <c r="IP154" s="168">
        <v>-11.938429606072106</v>
      </c>
      <c r="IQ154" s="21"/>
      <c r="IR154" s="21" t="s">
        <v>16</v>
      </c>
      <c r="IS154" s="219">
        <v>111.03660173072498</v>
      </c>
      <c r="IT154" s="168">
        <v>11.721653123853542</v>
      </c>
      <c r="IU154" s="219">
        <v>98.825867479886668</v>
      </c>
      <c r="IV154" s="168">
        <v>5.1319423396377033</v>
      </c>
      <c r="IW154" s="219">
        <v>122.58856564368544</v>
      </c>
      <c r="IX154" s="168">
        <v>17.273634208044371</v>
      </c>
      <c r="IY154" s="21"/>
      <c r="IZ154" s="21" t="s">
        <v>16</v>
      </c>
      <c r="JA154" s="219">
        <v>125.47384691735802</v>
      </c>
      <c r="JB154" s="168">
        <v>-8.5110747431321983</v>
      </c>
      <c r="JC154" s="219">
        <v>127.45586718292509</v>
      </c>
      <c r="JD154" s="168">
        <v>0.97814165536271958</v>
      </c>
      <c r="JE154" s="219">
        <v>152.83816137925936</v>
      </c>
      <c r="JF154" s="168">
        <v>5.1211301669220859</v>
      </c>
      <c r="JG154" s="21"/>
      <c r="JH154" s="21" t="s">
        <v>16</v>
      </c>
      <c r="JI154" s="219">
        <v>123.09465408503814</v>
      </c>
      <c r="JJ154" s="168">
        <v>-10.932526328800662</v>
      </c>
      <c r="JK154" s="219">
        <v>137.08370004146764</v>
      </c>
      <c r="JL154" s="168">
        <v>0.71483502393947163</v>
      </c>
      <c r="JM154" s="219">
        <v>111.59214191050525</v>
      </c>
      <c r="JN154" s="168">
        <v>26.803029232258652</v>
      </c>
      <c r="JO154" s="21"/>
      <c r="JP154" s="21" t="s">
        <v>16</v>
      </c>
      <c r="JQ154" s="219">
        <v>119.04977095365699</v>
      </c>
      <c r="JR154" s="168">
        <v>0.78313756192601147</v>
      </c>
      <c r="JS154" s="219">
        <v>119.07365631247256</v>
      </c>
      <c r="JT154" s="168">
        <v>22.595390874448753</v>
      </c>
      <c r="JU154" s="219">
        <v>113.23314010646942</v>
      </c>
      <c r="JV154" s="168">
        <v>19.394346371036207</v>
      </c>
      <c r="JW154" s="21"/>
      <c r="JX154" s="21" t="s">
        <v>16</v>
      </c>
      <c r="JY154" s="219">
        <v>117.87681498668202</v>
      </c>
      <c r="JZ154" s="168">
        <v>15.924129028771915</v>
      </c>
      <c r="KA154" s="219">
        <v>110.17821385306443</v>
      </c>
      <c r="KB154" s="168">
        <v>3.5590853935944153</v>
      </c>
      <c r="KC154" s="219">
        <v>102.60223586899662</v>
      </c>
      <c r="KD154" s="168">
        <v>-17.437282724483623</v>
      </c>
      <c r="KE154" s="21"/>
      <c r="KF154" s="21" t="s">
        <v>16</v>
      </c>
      <c r="KG154" s="219">
        <v>113.28504337960055</v>
      </c>
      <c r="KH154" s="168">
        <v>8.645784998214225</v>
      </c>
      <c r="KI154" s="219">
        <v>109.63290622651216</v>
      </c>
      <c r="KJ154" s="168">
        <v>4.6765583284938259</v>
      </c>
      <c r="KK154" s="219">
        <v>122.24719323881713</v>
      </c>
      <c r="KL154" s="168">
        <v>3.446629772997639</v>
      </c>
      <c r="KM154" s="21"/>
      <c r="KN154" s="21" t="s">
        <v>16</v>
      </c>
      <c r="KO154" s="219">
        <v>115.79616517499178</v>
      </c>
      <c r="KP154" s="168">
        <v>-1.3000542379919011</v>
      </c>
      <c r="KQ154" s="219">
        <v>130.01502629670523</v>
      </c>
      <c r="KR154" s="168">
        <v>-6.5988419402351894</v>
      </c>
      <c r="KS154" s="219">
        <v>102.32473229750998</v>
      </c>
      <c r="KT154" s="168">
        <v>-4.7215307859574125</v>
      </c>
      <c r="KU154" s="21"/>
      <c r="KV154" s="21" t="s">
        <v>16</v>
      </c>
      <c r="KW154" s="219">
        <v>121.4072252259144</v>
      </c>
      <c r="KX154" s="168">
        <v>-3.8983472011523048</v>
      </c>
      <c r="KY154" s="219">
        <v>125.7896905222338</v>
      </c>
      <c r="KZ154" s="168">
        <v>2.1453053709007008</v>
      </c>
      <c r="LA154" s="219">
        <v>126.41580192019322</v>
      </c>
      <c r="LB154" s="168">
        <v>1.5678999363072563</v>
      </c>
      <c r="LC154" s="21"/>
      <c r="LD154" s="21" t="s">
        <v>16</v>
      </c>
      <c r="LE154" s="219">
        <v>138.33390505756998</v>
      </c>
      <c r="LF154" s="168">
        <v>12.808129008898632</v>
      </c>
      <c r="LG154" s="219">
        <v>148.8446670291726</v>
      </c>
      <c r="LH154" s="168">
        <v>14.178307537562333</v>
      </c>
      <c r="LI154" s="219">
        <v>135.90877975730828</v>
      </c>
      <c r="LJ154" s="168">
        <v>12.265688236007691</v>
      </c>
      <c r="LK154" s="21"/>
      <c r="LL154" s="21" t="s">
        <v>16</v>
      </c>
      <c r="LM154" s="219">
        <v>171.30142725802898</v>
      </c>
      <c r="LN154" s="168">
        <v>7.9609540181676266</v>
      </c>
      <c r="LO154" s="219">
        <v>125.50566137296512</v>
      </c>
      <c r="LP154" s="168">
        <v>11.186538735721996</v>
      </c>
      <c r="LQ154" s="219">
        <v>159.6132020702201</v>
      </c>
      <c r="LR154" s="168">
        <v>5.6544152161026204</v>
      </c>
      <c r="LS154" s="21"/>
      <c r="LT154" s="21" t="s">
        <v>16</v>
      </c>
      <c r="LU154" s="219">
        <v>107.07636092549254</v>
      </c>
      <c r="LV154" s="168">
        <v>-6.789125352152297</v>
      </c>
      <c r="LW154" s="219">
        <v>104.44027083178278</v>
      </c>
      <c r="LX154" s="168">
        <v>5.5430904667601339</v>
      </c>
      <c r="LY154" s="219">
        <v>95.163005745494104</v>
      </c>
      <c r="LZ154" s="168">
        <v>33.591226383983184</v>
      </c>
      <c r="MA154" s="21"/>
      <c r="MB154" s="21" t="s">
        <v>16</v>
      </c>
      <c r="MC154" s="219">
        <v>127.11994541376883</v>
      </c>
      <c r="MD154" s="168">
        <v>-4.7237848634935347</v>
      </c>
      <c r="ME154" s="219">
        <v>92.663539257899799</v>
      </c>
      <c r="MF154" s="168">
        <v>6.287229596463348</v>
      </c>
      <c r="MG154" s="219">
        <v>126.58979955725917</v>
      </c>
      <c r="MH154" s="168">
        <v>4.4961596162306421</v>
      </c>
      <c r="MI154" s="21"/>
      <c r="MJ154" s="21" t="s">
        <v>16</v>
      </c>
      <c r="MK154" s="219">
        <v>93.022515489788319</v>
      </c>
      <c r="ML154" s="168">
        <v>4.3762650796868883</v>
      </c>
      <c r="MM154" s="219">
        <v>123.86898766477228</v>
      </c>
      <c r="MN154" s="168">
        <v>8.4450773750226205</v>
      </c>
      <c r="MO154" s="219">
        <v>162.36247788005397</v>
      </c>
      <c r="MP154" s="168">
        <v>7.470587822375947</v>
      </c>
    </row>
    <row r="155" spans="1:354" s="343" customFormat="1" ht="15" hidden="1" customHeight="1">
      <c r="A155" s="342"/>
      <c r="B155" s="21" t="s">
        <v>17</v>
      </c>
      <c r="C155" s="219">
        <v>98.83496529044389</v>
      </c>
      <c r="D155" s="168">
        <v>1.4275667364261011</v>
      </c>
      <c r="E155" s="438">
        <v>94.541523105842487</v>
      </c>
      <c r="F155" s="168">
        <v>-6.4208687029116334</v>
      </c>
      <c r="G155" s="438">
        <v>102.89468121822935</v>
      </c>
      <c r="H155" s="168">
        <v>9.3990141293341054</v>
      </c>
      <c r="I155" s="21"/>
      <c r="J155" s="21" t="s">
        <v>17</v>
      </c>
      <c r="K155" s="219">
        <v>90.833901186615478</v>
      </c>
      <c r="L155" s="168">
        <v>13.375203064444136</v>
      </c>
      <c r="M155" s="219">
        <v>103.27967413986715</v>
      </c>
      <c r="N155" s="168">
        <v>-11.886540421069213</v>
      </c>
      <c r="O155" s="219">
        <v>84.542430424857798</v>
      </c>
      <c r="P155" s="168">
        <v>2.5443291322168733</v>
      </c>
      <c r="Q155" s="21"/>
      <c r="R155" s="21" t="s">
        <v>17</v>
      </c>
      <c r="S155" s="219">
        <v>102.08537326973131</v>
      </c>
      <c r="T155" s="168">
        <v>-8.6291470947315219</v>
      </c>
      <c r="U155" s="219">
        <v>121.92722523482286</v>
      </c>
      <c r="V155" s="168">
        <v>6.4856394316985018</v>
      </c>
      <c r="W155" s="219">
        <v>107.25221876172971</v>
      </c>
      <c r="X155" s="168">
        <v>5.236829118770288</v>
      </c>
      <c r="Y155" s="21"/>
      <c r="Z155" s="21" t="s">
        <v>17</v>
      </c>
      <c r="AA155" s="219">
        <v>121.3997478621169</v>
      </c>
      <c r="AB155" s="168">
        <v>12.305694971940454</v>
      </c>
      <c r="AC155" s="219">
        <v>119.42629048463154</v>
      </c>
      <c r="AD155" s="168">
        <v>0.11025646438200454</v>
      </c>
      <c r="AE155" s="219">
        <v>116.85945530276972</v>
      </c>
      <c r="AF155" s="168">
        <v>4.8619909808202237</v>
      </c>
      <c r="AG155" s="21"/>
      <c r="AH155" s="21" t="s">
        <v>17</v>
      </c>
      <c r="AI155" s="219">
        <v>119.41327808959043</v>
      </c>
      <c r="AJ155" s="168">
        <v>-13.699436602597871</v>
      </c>
      <c r="AK155" s="219">
        <v>141.02980555725054</v>
      </c>
      <c r="AL155" s="168">
        <v>5.9721559746030266</v>
      </c>
      <c r="AM155" s="219">
        <v>120.36003467024825</v>
      </c>
      <c r="AN155" s="168">
        <v>4.302133865167022</v>
      </c>
      <c r="AO155" s="21"/>
      <c r="AP155" s="21" t="s">
        <v>17</v>
      </c>
      <c r="AQ155" s="219">
        <v>131.51149471373424</v>
      </c>
      <c r="AR155" s="168">
        <v>19.788422055810457</v>
      </c>
      <c r="AS155" s="219">
        <v>111.84752023992229</v>
      </c>
      <c r="AT155" s="168">
        <v>-1.5255121772864868</v>
      </c>
      <c r="AU155" s="219">
        <v>103.09643108896313</v>
      </c>
      <c r="AV155" s="168">
        <v>-4.7296657450588953</v>
      </c>
      <c r="AW155" s="21"/>
      <c r="AX155" s="21" t="s">
        <v>17</v>
      </c>
      <c r="AY155" s="219">
        <v>102.66925434040007</v>
      </c>
      <c r="AZ155" s="168">
        <v>-22.228236001201111</v>
      </c>
      <c r="BA155" s="219">
        <v>115.02244883476625</v>
      </c>
      <c r="BB155" s="168">
        <v>0.18626924607212914</v>
      </c>
      <c r="BC155" s="219">
        <v>114.11759126988942</v>
      </c>
      <c r="BD155" s="168">
        <v>11.314005213488628</v>
      </c>
      <c r="BE155" s="21"/>
      <c r="BF155" s="21" t="s">
        <v>17</v>
      </c>
      <c r="BG155" s="219">
        <v>113.83295569869827</v>
      </c>
      <c r="BH155" s="168">
        <v>11.004651171557327</v>
      </c>
      <c r="BI155" s="219">
        <v>105.32785566335102</v>
      </c>
      <c r="BJ155" s="168">
        <v>-13.895111666169669</v>
      </c>
      <c r="BK155" s="219">
        <v>104.90275452787793</v>
      </c>
      <c r="BL155" s="168">
        <v>-32.75537081245659</v>
      </c>
      <c r="BM155" s="21"/>
      <c r="BN155" s="21" t="s">
        <v>17</v>
      </c>
      <c r="BO155" s="219">
        <v>116.03977886385115</v>
      </c>
      <c r="BP155" s="168">
        <v>-1.5440123541977471</v>
      </c>
      <c r="BQ155" s="433">
        <v>142.73982302635889</v>
      </c>
      <c r="BR155" s="168">
        <v>13.68147285187915</v>
      </c>
      <c r="BS155" s="219">
        <v>135.41680143955648</v>
      </c>
      <c r="BT155" s="168">
        <v>-1.9094131913397234</v>
      </c>
      <c r="BU155" s="21"/>
      <c r="BV155" s="21" t="s">
        <v>17</v>
      </c>
      <c r="BW155" s="219">
        <v>123.46914212045441</v>
      </c>
      <c r="BX155" s="168">
        <v>0.39505789530645075</v>
      </c>
      <c r="BY155" s="219">
        <v>117.12711840590769</v>
      </c>
      <c r="BZ155" s="168">
        <v>4.3271421987856513</v>
      </c>
      <c r="CA155" s="219">
        <v>110.80928206560144</v>
      </c>
      <c r="CB155" s="168">
        <v>1.1828567629482478</v>
      </c>
      <c r="CC155" s="21"/>
      <c r="CD155" s="21" t="s">
        <v>17</v>
      </c>
      <c r="CE155" s="219">
        <v>132.21267618007118</v>
      </c>
      <c r="CF155" s="168">
        <v>15.302361043630924</v>
      </c>
      <c r="CG155" s="219">
        <v>107.21856668841352</v>
      </c>
      <c r="CH155" s="168">
        <v>-9.543717603432583</v>
      </c>
      <c r="CI155" s="219">
        <v>134.64731146498914</v>
      </c>
      <c r="CJ155" s="168">
        <v>5.5883941461551245</v>
      </c>
      <c r="CK155" s="21"/>
      <c r="CL155" s="21" t="s">
        <v>17</v>
      </c>
      <c r="CM155" s="219">
        <v>138.31259926877047</v>
      </c>
      <c r="CN155" s="168">
        <v>24.606042264237018</v>
      </c>
      <c r="CO155" s="219">
        <v>118.4550379234052</v>
      </c>
      <c r="CP155" s="168">
        <v>-10.401163160850302</v>
      </c>
      <c r="CQ155" s="219">
        <v>124.20023444527799</v>
      </c>
      <c r="CR155" s="168">
        <v>-6.6575866507791517</v>
      </c>
      <c r="CS155" s="21"/>
      <c r="CT155" s="21" t="s">
        <v>17</v>
      </c>
      <c r="CU155" s="219">
        <v>132.9527743159301</v>
      </c>
      <c r="CV155" s="168">
        <v>-2.1897830519524177</v>
      </c>
      <c r="CW155" s="219">
        <v>98.856347346192962</v>
      </c>
      <c r="CX155" s="168">
        <v>24.179680808455743</v>
      </c>
      <c r="CY155" s="219">
        <v>125.3994432546104</v>
      </c>
      <c r="CZ155" s="168">
        <v>-6.7841703521764884E-3</v>
      </c>
      <c r="DA155" s="21"/>
      <c r="DB155" s="21" t="s">
        <v>17</v>
      </c>
      <c r="DC155" s="219">
        <v>101.7347139653146</v>
      </c>
      <c r="DD155" s="168">
        <v>-4.1877199403240155</v>
      </c>
      <c r="DE155" s="219">
        <v>179.00746854977046</v>
      </c>
      <c r="DF155" s="168">
        <v>-27.84968195508786</v>
      </c>
      <c r="DG155" s="219">
        <v>112.46840706800687</v>
      </c>
      <c r="DH155" s="168">
        <v>6.5054573717925592</v>
      </c>
      <c r="DI155" s="21"/>
      <c r="DJ155" s="21" t="s">
        <v>17</v>
      </c>
      <c r="DK155" s="219">
        <v>116.54656910496726</v>
      </c>
      <c r="DL155" s="168">
        <v>-1.1357962728112625</v>
      </c>
      <c r="DM155" s="219">
        <v>100.84737007420955</v>
      </c>
      <c r="DN155" s="168">
        <v>16.503175549208521</v>
      </c>
      <c r="DO155" s="219">
        <v>117.46095404273278</v>
      </c>
      <c r="DP155" s="168">
        <v>3.0993437059465805</v>
      </c>
      <c r="DQ155" s="21"/>
      <c r="DR155" s="21" t="s">
        <v>17</v>
      </c>
      <c r="DS155" s="219">
        <v>127.54335036989715</v>
      </c>
      <c r="DT155" s="168">
        <v>11.438805021818936</v>
      </c>
      <c r="DU155" s="219">
        <v>122.48011448853659</v>
      </c>
      <c r="DV155" s="168">
        <v>1.8557316384918181</v>
      </c>
      <c r="DW155" s="219">
        <v>139.79430572503401</v>
      </c>
      <c r="DX155" s="168">
        <v>11.668608230462368</v>
      </c>
      <c r="DY155" s="21"/>
      <c r="DZ155" s="21" t="s">
        <v>17</v>
      </c>
      <c r="EA155" s="219">
        <v>114.23131144804434</v>
      </c>
      <c r="EB155" s="168">
        <v>2.8268007566494333</v>
      </c>
      <c r="EC155" s="219">
        <v>122.30602973463412</v>
      </c>
      <c r="ED155" s="168">
        <v>1.1090375224927413</v>
      </c>
      <c r="EE155" s="219">
        <v>126.037390569395</v>
      </c>
      <c r="EF155" s="168">
        <v>7.3614541431773262</v>
      </c>
      <c r="EG155" s="21"/>
      <c r="EH155" s="21" t="s">
        <v>17</v>
      </c>
      <c r="EI155" s="219">
        <v>122.05205564856293</v>
      </c>
      <c r="EJ155" s="168">
        <v>0.99682877670046821</v>
      </c>
      <c r="EK155" s="219">
        <v>124.64038082209456</v>
      </c>
      <c r="EL155" s="168">
        <v>1.3419047966995521</v>
      </c>
      <c r="EM155" s="219">
        <v>120.93707226266174</v>
      </c>
      <c r="EN155" s="168">
        <v>0.29802944758097283</v>
      </c>
      <c r="EO155" s="21"/>
      <c r="EP155" s="21" t="s">
        <v>17</v>
      </c>
      <c r="EQ155" s="219">
        <v>111.70099031462934</v>
      </c>
      <c r="ER155" s="168">
        <v>4.4580105104844279</v>
      </c>
      <c r="ES155" s="219">
        <v>107.96792124550939</v>
      </c>
      <c r="ET155" s="168">
        <v>-9.6978552634660247</v>
      </c>
      <c r="EU155" s="219">
        <v>115.71222401426417</v>
      </c>
      <c r="EV155" s="168">
        <v>6.5133546000365214</v>
      </c>
      <c r="EW155" s="21"/>
      <c r="EX155" s="21" t="s">
        <v>17</v>
      </c>
      <c r="EY155" s="219">
        <v>102.72258997312164</v>
      </c>
      <c r="EZ155" s="168">
        <v>-4.991081519455804</v>
      </c>
      <c r="FA155" s="219">
        <v>113.49959103558997</v>
      </c>
      <c r="FB155" s="168">
        <v>1.8614729820104969</v>
      </c>
      <c r="FC155" s="219">
        <v>152.11418425948807</v>
      </c>
      <c r="FD155" s="168">
        <v>33.767406148550009</v>
      </c>
      <c r="FE155" s="21"/>
      <c r="FF155" s="21" t="s">
        <v>17</v>
      </c>
      <c r="FG155" s="219">
        <v>111.92588942395098</v>
      </c>
      <c r="FH155" s="168">
        <v>-5.3631299080545034</v>
      </c>
      <c r="FI155" s="219">
        <v>105.44856889476303</v>
      </c>
      <c r="FJ155" s="168">
        <v>5.1547931105412772</v>
      </c>
      <c r="FK155" s="219">
        <v>109.95860957301846</v>
      </c>
      <c r="FL155" s="168">
        <v>3.7285984575510867</v>
      </c>
      <c r="FM155" s="21"/>
      <c r="FN155" s="21" t="s">
        <v>17</v>
      </c>
      <c r="FO155" s="219">
        <v>101.3544722457158</v>
      </c>
      <c r="FP155" s="168">
        <v>5.6584214943781888</v>
      </c>
      <c r="FQ155" s="219">
        <v>119.20385323947217</v>
      </c>
      <c r="FR155" s="168">
        <v>8.2079302293605281</v>
      </c>
      <c r="FS155" s="219">
        <v>125.98084512847586</v>
      </c>
      <c r="FT155" s="168">
        <v>-0.4165386019182904</v>
      </c>
      <c r="FU155" s="21"/>
      <c r="FV155" s="21" t="s">
        <v>17</v>
      </c>
      <c r="FW155" s="219">
        <v>118.47284551377926</v>
      </c>
      <c r="FX155" s="168">
        <v>8.010671659390951</v>
      </c>
      <c r="FY155" s="219">
        <v>116.22607856175421</v>
      </c>
      <c r="FZ155" s="168">
        <v>5.6905552135189623</v>
      </c>
      <c r="GA155" s="219">
        <v>122.17424905447658</v>
      </c>
      <c r="GB155" s="168">
        <v>29.306659544911639</v>
      </c>
      <c r="GC155" s="21"/>
      <c r="GD155" s="21" t="s">
        <v>17</v>
      </c>
      <c r="GE155" s="219">
        <v>117.76315107352184</v>
      </c>
      <c r="GF155" s="168">
        <v>6.6896052438074634</v>
      </c>
      <c r="GG155" s="219">
        <v>119.22952075565506</v>
      </c>
      <c r="GH155" s="168">
        <v>6.3868106642207039</v>
      </c>
      <c r="GI155" s="219">
        <v>103.22423893724711</v>
      </c>
      <c r="GJ155" s="168">
        <v>-20.407509079732094</v>
      </c>
      <c r="GK155" s="21"/>
      <c r="GL155" s="21" t="s">
        <v>17</v>
      </c>
      <c r="GM155" s="219">
        <v>105.04358538359538</v>
      </c>
      <c r="GN155" s="168">
        <v>-7.6556926383203177</v>
      </c>
      <c r="GO155" s="219">
        <v>140.93338995587575</v>
      </c>
      <c r="GP155" s="168">
        <v>9.9203297411821723</v>
      </c>
      <c r="GQ155" s="219">
        <v>138.98708989936816</v>
      </c>
      <c r="GR155" s="168">
        <v>3.7559215699469775</v>
      </c>
      <c r="GS155" s="21"/>
      <c r="GT155" s="21" t="s">
        <v>17</v>
      </c>
      <c r="GU155" s="219">
        <v>121.84157926158345</v>
      </c>
      <c r="GV155" s="168">
        <v>2.9554610201344218</v>
      </c>
      <c r="GW155" s="219">
        <v>124.88629775079805</v>
      </c>
      <c r="GX155" s="168">
        <v>9.1825056475112632</v>
      </c>
      <c r="GY155" s="219">
        <v>130.41121223665391</v>
      </c>
      <c r="GZ155" s="168">
        <v>2.8547746101882581</v>
      </c>
      <c r="HA155" s="21"/>
      <c r="HB155" s="21" t="s">
        <v>17</v>
      </c>
      <c r="HC155" s="219">
        <v>122.49829246180137</v>
      </c>
      <c r="HD155" s="168">
        <v>3.4649599796986053</v>
      </c>
      <c r="HE155" s="219">
        <v>115.4224271502339</v>
      </c>
      <c r="HF155" s="168">
        <v>2.8971590382086561</v>
      </c>
      <c r="HG155" s="219">
        <v>114.38101209992836</v>
      </c>
      <c r="HH155" s="168">
        <v>7.6117770785509862</v>
      </c>
      <c r="HI155" s="21"/>
      <c r="HJ155" s="21" t="s">
        <v>17</v>
      </c>
      <c r="HK155" s="219">
        <v>110.72159449550773</v>
      </c>
      <c r="HL155" s="168">
        <v>7.1191675563625552</v>
      </c>
      <c r="HM155" s="219">
        <v>121.4503215301104</v>
      </c>
      <c r="HN155" s="168">
        <v>4.8879390718405347</v>
      </c>
      <c r="HO155" s="219">
        <v>111.13950604811846</v>
      </c>
      <c r="HP155" s="168">
        <v>9.350628846783323</v>
      </c>
      <c r="HQ155" s="21"/>
      <c r="HR155" s="21" t="s">
        <v>17</v>
      </c>
      <c r="HS155" s="219">
        <v>122.30225009603679</v>
      </c>
      <c r="HT155" s="168">
        <v>9.8953558882073338</v>
      </c>
      <c r="HU155" s="219">
        <v>116.67985423354682</v>
      </c>
      <c r="HV155" s="168">
        <v>8.1824180046887136</v>
      </c>
      <c r="HW155" s="219">
        <v>131.08667272622156</v>
      </c>
      <c r="HX155" s="168">
        <v>1.1270043880388272</v>
      </c>
      <c r="HY155" s="21"/>
      <c r="HZ155" s="21" t="s">
        <v>17</v>
      </c>
      <c r="IA155" s="219">
        <v>117.28073158220376</v>
      </c>
      <c r="IB155" s="168">
        <v>1.97950098029213</v>
      </c>
      <c r="IC155" s="219">
        <v>124.56303583850516</v>
      </c>
      <c r="ID155" s="168">
        <v>0.25531957733267063</v>
      </c>
      <c r="IE155" s="219">
        <v>116.16990494949322</v>
      </c>
      <c r="IF155" s="168">
        <v>9.134120509275661</v>
      </c>
      <c r="IG155" s="21"/>
      <c r="IH155" s="21" t="s">
        <v>17</v>
      </c>
      <c r="II155" s="219">
        <v>134.9682595133167</v>
      </c>
      <c r="IJ155" s="168">
        <v>-1.4761959523247299</v>
      </c>
      <c r="IK155" s="219">
        <v>134.70341471600977</v>
      </c>
      <c r="IL155" s="168">
        <v>3.31788128676871</v>
      </c>
      <c r="IM155" s="219">
        <v>131.94775050747862</v>
      </c>
      <c r="IN155" s="168">
        <v>14.069357498369598</v>
      </c>
      <c r="IO155" s="219">
        <v>145.66808564075902</v>
      </c>
      <c r="IP155" s="168">
        <v>5.5435563153100702</v>
      </c>
      <c r="IQ155" s="21"/>
      <c r="IR155" s="21" t="s">
        <v>17</v>
      </c>
      <c r="IS155" s="219">
        <v>108.27541295067057</v>
      </c>
      <c r="IT155" s="168">
        <v>8.3142380658775039</v>
      </c>
      <c r="IU155" s="219">
        <v>94.756745214822175</v>
      </c>
      <c r="IV155" s="168">
        <v>13.597928738096684</v>
      </c>
      <c r="IW155" s="219">
        <v>114.66233117570043</v>
      </c>
      <c r="IX155" s="168">
        <v>2.6814964147458369</v>
      </c>
      <c r="IY155" s="21"/>
      <c r="IZ155" s="21" t="s">
        <v>17</v>
      </c>
      <c r="JA155" s="219">
        <v>127.88961262022133</v>
      </c>
      <c r="JB155" s="168">
        <v>-6.3428667604819537</v>
      </c>
      <c r="JC155" s="219">
        <v>144.71498778924951</v>
      </c>
      <c r="JD155" s="168">
        <v>1.6823601297329986</v>
      </c>
      <c r="JE155" s="219">
        <v>160.79016996448354</v>
      </c>
      <c r="JF155" s="168">
        <v>3.5574707213846182</v>
      </c>
      <c r="JG155" s="21"/>
      <c r="JH155" s="21" t="s">
        <v>17</v>
      </c>
      <c r="JI155" s="219">
        <v>130.04674179818025</v>
      </c>
      <c r="JJ155" s="168">
        <v>-9.8897132319079333</v>
      </c>
      <c r="JK155" s="219">
        <v>159.60465232507983</v>
      </c>
      <c r="JL155" s="168">
        <v>14.600516039233312</v>
      </c>
      <c r="JM155" s="219">
        <v>110.531177433458</v>
      </c>
      <c r="JN155" s="168">
        <v>1.9247835654497862</v>
      </c>
      <c r="JO155" s="21"/>
      <c r="JP155" s="21" t="s">
        <v>17</v>
      </c>
      <c r="JQ155" s="219">
        <v>121.0808711172147</v>
      </c>
      <c r="JR155" s="168">
        <v>8.7334470838640925</v>
      </c>
      <c r="JS155" s="219">
        <v>111.7765320902196</v>
      </c>
      <c r="JT155" s="168">
        <v>-6.198746546266392</v>
      </c>
      <c r="JU155" s="219">
        <v>116.96826973099321</v>
      </c>
      <c r="JV155" s="168">
        <v>10.362122637249797</v>
      </c>
      <c r="JW155" s="21"/>
      <c r="JX155" s="21" t="s">
        <v>17</v>
      </c>
      <c r="JY155" s="219">
        <v>122.4768920256428</v>
      </c>
      <c r="JZ155" s="168">
        <v>8.4895871000558571</v>
      </c>
      <c r="KA155" s="219">
        <v>113.30573909562503</v>
      </c>
      <c r="KB155" s="168">
        <v>-1.6730715123884465</v>
      </c>
      <c r="KC155" s="219">
        <v>120.9462894413829</v>
      </c>
      <c r="KD155" s="168">
        <v>-5.5832071424699734</v>
      </c>
      <c r="KE155" s="21"/>
      <c r="KF155" s="21" t="s">
        <v>17</v>
      </c>
      <c r="KG155" s="219">
        <v>106.64941946677286</v>
      </c>
      <c r="KH155" s="168">
        <v>-1.2814294282795657</v>
      </c>
      <c r="KI155" s="219">
        <v>112.68910894642003</v>
      </c>
      <c r="KJ155" s="168">
        <v>4.0710706397274095</v>
      </c>
      <c r="KK155" s="219">
        <v>128.6330004230507</v>
      </c>
      <c r="KL155" s="168">
        <v>7.5421432492711631</v>
      </c>
      <c r="KM155" s="21"/>
      <c r="KN155" s="21" t="s">
        <v>17</v>
      </c>
      <c r="KO155" s="219">
        <v>94.754192910655334</v>
      </c>
      <c r="KP155" s="168">
        <v>-16.944304869996117</v>
      </c>
      <c r="KQ155" s="219">
        <v>128.59490207113478</v>
      </c>
      <c r="KR155" s="168">
        <v>-3.6438628120770034</v>
      </c>
      <c r="KS155" s="219">
        <v>102.73129502576731</v>
      </c>
      <c r="KT155" s="168">
        <v>-0.57292335757935575</v>
      </c>
      <c r="KU155" s="21"/>
      <c r="KV155" s="21" t="s">
        <v>17</v>
      </c>
      <c r="KW155" s="219">
        <v>126.744043893949</v>
      </c>
      <c r="KX155" s="168">
        <v>21.418122545494782</v>
      </c>
      <c r="KY155" s="219">
        <v>128.30357469174044</v>
      </c>
      <c r="KZ155" s="168">
        <v>7.1194396858980582</v>
      </c>
      <c r="LA155" s="219">
        <v>139.17514168506952</v>
      </c>
      <c r="LB155" s="168">
        <v>-5.216998664689342</v>
      </c>
      <c r="LC155" s="21"/>
      <c r="LD155" s="21" t="s">
        <v>17</v>
      </c>
      <c r="LE155" s="219">
        <v>132.80905509814698</v>
      </c>
      <c r="LF155" s="168">
        <v>23.12887988685786</v>
      </c>
      <c r="LG155" s="219">
        <v>102.46926032589978</v>
      </c>
      <c r="LH155" s="168">
        <v>-4.3623553905231773</v>
      </c>
      <c r="LI155" s="219">
        <v>116.30598744145901</v>
      </c>
      <c r="LJ155" s="168">
        <v>6.2174182253158676</v>
      </c>
      <c r="LK155" s="21"/>
      <c r="LL155" s="21" t="s">
        <v>17</v>
      </c>
      <c r="LM155" s="219">
        <v>101.23166018732684</v>
      </c>
      <c r="LN155" s="168">
        <v>-20.899838533100834</v>
      </c>
      <c r="LO155" s="219">
        <v>76.562457735069671</v>
      </c>
      <c r="LP155" s="168">
        <v>-33.998232790211731</v>
      </c>
      <c r="LQ155" s="219">
        <v>147.02950652805794</v>
      </c>
      <c r="LR155" s="168">
        <v>6.4861829247496559</v>
      </c>
      <c r="LS155" s="21"/>
      <c r="LT155" s="21" t="s">
        <v>17</v>
      </c>
      <c r="LU155" s="219">
        <v>120.5406865044538</v>
      </c>
      <c r="LV155" s="168">
        <v>4.3066532742394941</v>
      </c>
      <c r="LW155" s="219">
        <v>95.694073538320851</v>
      </c>
      <c r="LX155" s="168">
        <v>-1.5379820259069561</v>
      </c>
      <c r="LY155" s="219">
        <v>85.866326723291692</v>
      </c>
      <c r="LZ155" s="168">
        <v>13.211678323229535</v>
      </c>
      <c r="MA155" s="21"/>
      <c r="MB155" s="21" t="s">
        <v>17</v>
      </c>
      <c r="MC155" s="219">
        <v>136.74133113389436</v>
      </c>
      <c r="MD155" s="168">
        <v>6.542582675496007</v>
      </c>
      <c r="ME155" s="219">
        <v>110.30430752290765</v>
      </c>
      <c r="MF155" s="168">
        <v>39.449864742723975</v>
      </c>
      <c r="MG155" s="219">
        <v>109.61908708422274</v>
      </c>
      <c r="MH155" s="168">
        <v>-17.053366429674909</v>
      </c>
      <c r="MI155" s="21"/>
      <c r="MJ155" s="21" t="s">
        <v>17</v>
      </c>
      <c r="MK155" s="219">
        <v>89.43032476924742</v>
      </c>
      <c r="ML155" s="168">
        <v>2.6387621795464327</v>
      </c>
      <c r="MM155" s="219">
        <v>126.36373832306856</v>
      </c>
      <c r="MN155" s="168">
        <v>5.7445538419030697</v>
      </c>
      <c r="MO155" s="219">
        <v>155.64649579028617</v>
      </c>
      <c r="MP155" s="168">
        <v>7.3268735800815108</v>
      </c>
    </row>
    <row r="156" spans="1:354" s="343" customFormat="1" ht="15" hidden="1" customHeight="1">
      <c r="A156" s="342"/>
      <c r="B156" s="21" t="s">
        <v>18</v>
      </c>
      <c r="C156" s="219">
        <v>87.897348264363075</v>
      </c>
      <c r="D156" s="168">
        <v>-7.9191872725477737</v>
      </c>
      <c r="E156" s="438">
        <v>80.064487275575473</v>
      </c>
      <c r="F156" s="168">
        <v>-21.412505392477783</v>
      </c>
      <c r="G156" s="438">
        <v>95.303804238164062</v>
      </c>
      <c r="H156" s="168">
        <v>6.6232402877914467</v>
      </c>
      <c r="I156" s="21"/>
      <c r="J156" s="21" t="s">
        <v>18</v>
      </c>
      <c r="K156" s="219">
        <v>104.64886227451315</v>
      </c>
      <c r="L156" s="168">
        <v>15.802011681590187</v>
      </c>
      <c r="M156" s="219">
        <v>103.08611806076996</v>
      </c>
      <c r="N156" s="168">
        <v>-24.056710878185001</v>
      </c>
      <c r="O156" s="219">
        <v>106.10637523920985</v>
      </c>
      <c r="P156" s="168">
        <v>14.712520517964606</v>
      </c>
      <c r="Q156" s="21"/>
      <c r="R156" s="21" t="s">
        <v>18</v>
      </c>
      <c r="S156" s="219">
        <v>120.92702771511286</v>
      </c>
      <c r="T156" s="168">
        <v>16.247771894198308</v>
      </c>
      <c r="U156" s="219">
        <v>138.54050726310962</v>
      </c>
      <c r="V156" s="168">
        <v>19.321194317707736</v>
      </c>
      <c r="W156" s="219">
        <v>131.58719773825698</v>
      </c>
      <c r="X156" s="168">
        <v>9.9661249899556168</v>
      </c>
      <c r="Y156" s="21"/>
      <c r="Z156" s="21" t="s">
        <v>18</v>
      </c>
      <c r="AA156" s="219">
        <v>135.23142489912445</v>
      </c>
      <c r="AB156" s="168">
        <v>11.811696491852032</v>
      </c>
      <c r="AC156" s="219">
        <v>130.93257279386492</v>
      </c>
      <c r="AD156" s="168">
        <v>12.868431342866486</v>
      </c>
      <c r="AE156" s="219">
        <v>130.09536298659688</v>
      </c>
      <c r="AF156" s="168">
        <v>18.375077643279084</v>
      </c>
      <c r="AG156" s="21"/>
      <c r="AH156" s="21" t="s">
        <v>18</v>
      </c>
      <c r="AI156" s="219">
        <v>136.31425774813934</v>
      </c>
      <c r="AJ156" s="168">
        <v>-10.610365186756709</v>
      </c>
      <c r="AK156" s="219">
        <v>146.88277366999745</v>
      </c>
      <c r="AL156" s="168">
        <v>9.0883321399587658E-2</v>
      </c>
      <c r="AM156" s="219">
        <v>130.28862654413595</v>
      </c>
      <c r="AN156" s="168">
        <v>13.733436574457201</v>
      </c>
      <c r="AO156" s="21"/>
      <c r="AP156" s="21" t="s">
        <v>18</v>
      </c>
      <c r="AQ156" s="219">
        <v>148.37882318147399</v>
      </c>
      <c r="AR156" s="168">
        <v>27.894233351578706</v>
      </c>
      <c r="AS156" s="219">
        <v>131.57561287770588</v>
      </c>
      <c r="AT156" s="168">
        <v>14.548795980976934</v>
      </c>
      <c r="AU156" s="219">
        <v>124.33134200710434</v>
      </c>
      <c r="AV156" s="168">
        <v>7.4729592636139301</v>
      </c>
      <c r="AW156" s="21"/>
      <c r="AX156" s="21" t="s">
        <v>18</v>
      </c>
      <c r="AY156" s="219">
        <v>128.63515049548536</v>
      </c>
      <c r="AZ156" s="168">
        <v>-13.054481163671838</v>
      </c>
      <c r="BA156" s="219">
        <v>125.70195669167069</v>
      </c>
      <c r="BB156" s="168">
        <v>-5.4542077868559318</v>
      </c>
      <c r="BC156" s="219">
        <v>125.86667382558333</v>
      </c>
      <c r="BD156" s="168">
        <v>8.8876981526436936</v>
      </c>
      <c r="BE156" s="21"/>
      <c r="BF156" s="21" t="s">
        <v>18</v>
      </c>
      <c r="BG156" s="219">
        <v>125.34761416232536</v>
      </c>
      <c r="BH156" s="168">
        <v>13.429293937066845</v>
      </c>
      <c r="BI156" s="219">
        <v>128.79835768472373</v>
      </c>
      <c r="BJ156" s="168">
        <v>-8.6872612021941791</v>
      </c>
      <c r="BK156" s="219">
        <v>133.5869167757412</v>
      </c>
      <c r="BL156" s="168">
        <v>-13.867109969009533</v>
      </c>
      <c r="BM156" s="21"/>
      <c r="BN156" s="21" t="s">
        <v>18</v>
      </c>
      <c r="BO156" s="219">
        <v>127.81243586634227</v>
      </c>
      <c r="BP156" s="168">
        <v>-8.933416004449839</v>
      </c>
      <c r="BQ156" s="433">
        <v>130.82339440700162</v>
      </c>
      <c r="BR156" s="168">
        <v>-12.666035165158974</v>
      </c>
      <c r="BS156" s="219">
        <v>128.97992571937374</v>
      </c>
      <c r="BT156" s="168">
        <v>18.010067944035058</v>
      </c>
      <c r="BU156" s="21"/>
      <c r="BV156" s="21" t="s">
        <v>18</v>
      </c>
      <c r="BW156" s="219">
        <v>118.75980933686057</v>
      </c>
      <c r="BX156" s="168">
        <v>-14.95145322990588</v>
      </c>
      <c r="BY156" s="219">
        <v>111.44616096529387</v>
      </c>
      <c r="BZ156" s="168">
        <v>3.8209568273812664</v>
      </c>
      <c r="CA156" s="219">
        <v>110.68757660664035</v>
      </c>
      <c r="CB156" s="168">
        <v>9.4526550830259026</v>
      </c>
      <c r="CC156" s="21"/>
      <c r="CD156" s="21" t="s">
        <v>18</v>
      </c>
      <c r="CE156" s="219">
        <v>122.79739337741866</v>
      </c>
      <c r="CF156" s="168">
        <v>7.5960743650846894</v>
      </c>
      <c r="CG156" s="219">
        <v>112.5716320162233</v>
      </c>
      <c r="CH156" s="168">
        <v>1.9773069297995391</v>
      </c>
      <c r="CI156" s="219">
        <v>120.20728964983651</v>
      </c>
      <c r="CJ156" s="168">
        <v>9.0526640624786694</v>
      </c>
      <c r="CK156" s="21"/>
      <c r="CL156" s="21" t="s">
        <v>18</v>
      </c>
      <c r="CM156" s="219">
        <v>128.14700783076657</v>
      </c>
      <c r="CN156" s="168">
        <v>2.6465024702848865</v>
      </c>
      <c r="CO156" s="219">
        <v>117.36607043343001</v>
      </c>
      <c r="CP156" s="168">
        <v>12.193326748269257</v>
      </c>
      <c r="CQ156" s="219">
        <v>114.54034823939672</v>
      </c>
      <c r="CR156" s="168">
        <v>9.7559605946653534</v>
      </c>
      <c r="CS156" s="21"/>
      <c r="CT156" s="21" t="s">
        <v>18</v>
      </c>
      <c r="CU156" s="219">
        <v>118.88746840217354</v>
      </c>
      <c r="CV156" s="168">
        <v>-1.4882809387923146</v>
      </c>
      <c r="CW156" s="219">
        <v>100.56070319787317</v>
      </c>
      <c r="CX156" s="168">
        <v>18.143599154463857</v>
      </c>
      <c r="CY156" s="219">
        <v>131.81940058862313</v>
      </c>
      <c r="CZ156" s="168">
        <v>-1.7693560785032787</v>
      </c>
      <c r="DA156" s="21"/>
      <c r="DB156" s="21" t="s">
        <v>18</v>
      </c>
      <c r="DC156" s="219">
        <v>101.65521160787364</v>
      </c>
      <c r="DD156" s="168">
        <v>1.6883754605931216</v>
      </c>
      <c r="DE156" s="219">
        <v>197.78415270089377</v>
      </c>
      <c r="DF156" s="168">
        <v>8.6354458330384603</v>
      </c>
      <c r="DG156" s="219">
        <v>102.30129882156956</v>
      </c>
      <c r="DH156" s="168">
        <v>-8.0460606271778943</v>
      </c>
      <c r="DI156" s="21"/>
      <c r="DJ156" s="21" t="s">
        <v>18</v>
      </c>
      <c r="DK156" s="219">
        <v>126.02275581194539</v>
      </c>
      <c r="DL156" s="168">
        <v>9.0260776365419559</v>
      </c>
      <c r="DM156" s="219">
        <v>100.62766627538048</v>
      </c>
      <c r="DN156" s="168">
        <v>10.176753585837872</v>
      </c>
      <c r="DO156" s="219">
        <v>117.93702058153286</v>
      </c>
      <c r="DP156" s="168">
        <v>6.1456464870205991</v>
      </c>
      <c r="DQ156" s="21"/>
      <c r="DR156" s="21" t="s">
        <v>18</v>
      </c>
      <c r="DS156" s="219">
        <v>124.63259574079142</v>
      </c>
      <c r="DT156" s="168">
        <v>9.4197549650393029</v>
      </c>
      <c r="DU156" s="219">
        <v>124.74183785397238</v>
      </c>
      <c r="DV156" s="168">
        <v>5.3593580153288372</v>
      </c>
      <c r="DW156" s="219">
        <v>129.84944437806055</v>
      </c>
      <c r="DX156" s="168">
        <v>3.6954094344319799</v>
      </c>
      <c r="DY156" s="21"/>
      <c r="DZ156" s="21" t="s">
        <v>18</v>
      </c>
      <c r="EA156" s="219">
        <v>110.57389639315319</v>
      </c>
      <c r="EB156" s="168">
        <v>3.770612304929827</v>
      </c>
      <c r="EC156" s="219">
        <v>121.77802644292889</v>
      </c>
      <c r="ED156" s="168">
        <v>3.966970963394445</v>
      </c>
      <c r="EE156" s="219">
        <v>127.3340170164502</v>
      </c>
      <c r="EF156" s="168">
        <v>3.6256570305256588</v>
      </c>
      <c r="EG156" s="21"/>
      <c r="EH156" s="21" t="s">
        <v>18</v>
      </c>
      <c r="EI156" s="219">
        <v>122.00106810718357</v>
      </c>
      <c r="EJ156" s="168">
        <v>1.1024192978180309</v>
      </c>
      <c r="EK156" s="219">
        <v>118.05779631136203</v>
      </c>
      <c r="EL156" s="168">
        <v>2.0043206717367212</v>
      </c>
      <c r="EM156" s="219">
        <v>120.93985687913694</v>
      </c>
      <c r="EN156" s="168">
        <v>0.34350882698450391</v>
      </c>
      <c r="EO156" s="21"/>
      <c r="EP156" s="21" t="s">
        <v>18</v>
      </c>
      <c r="EQ156" s="219">
        <v>112.71466717215931</v>
      </c>
      <c r="ER156" s="168">
        <v>3.9599980296090251</v>
      </c>
      <c r="ES156" s="219">
        <v>104.63798602359145</v>
      </c>
      <c r="ET156" s="168">
        <v>-9.6955838697105179</v>
      </c>
      <c r="EU156" s="219">
        <v>116.04865618201913</v>
      </c>
      <c r="EV156" s="168">
        <v>3.5769079893021285</v>
      </c>
      <c r="EW156" s="21"/>
      <c r="EX156" s="21" t="s">
        <v>18</v>
      </c>
      <c r="EY156" s="219">
        <v>102.9014618241974</v>
      </c>
      <c r="EZ156" s="168">
        <v>-8.3418487876933227</v>
      </c>
      <c r="FA156" s="219">
        <v>114.70985371587808</v>
      </c>
      <c r="FB156" s="168">
        <v>1.8380633914739803</v>
      </c>
      <c r="FC156" s="219">
        <v>131.58691663772697</v>
      </c>
      <c r="FD156" s="168">
        <v>18.480946738904009</v>
      </c>
      <c r="FE156" s="21"/>
      <c r="FF156" s="21" t="s">
        <v>18</v>
      </c>
      <c r="FG156" s="219">
        <v>113.764721531725</v>
      </c>
      <c r="FH156" s="168">
        <v>-0.47785990584326044</v>
      </c>
      <c r="FI156" s="219">
        <v>125.57876671630862</v>
      </c>
      <c r="FJ156" s="168">
        <v>5.2023024066948125</v>
      </c>
      <c r="FK156" s="219">
        <v>106.46734048414184</v>
      </c>
      <c r="FL156" s="168">
        <v>1.7312796329340188</v>
      </c>
      <c r="FM156" s="21"/>
      <c r="FN156" s="21" t="s">
        <v>18</v>
      </c>
      <c r="FO156" s="219">
        <v>107.03760426864771</v>
      </c>
      <c r="FP156" s="168">
        <v>5.6560297089977922</v>
      </c>
      <c r="FQ156" s="219">
        <v>132.79867215017563</v>
      </c>
      <c r="FR156" s="168">
        <v>8.6479719061475464</v>
      </c>
      <c r="FS156" s="219">
        <v>129.66185190422706</v>
      </c>
      <c r="FT156" s="168">
        <v>4.5556789473856441</v>
      </c>
      <c r="FU156" s="21"/>
      <c r="FV156" s="21" t="s">
        <v>18</v>
      </c>
      <c r="FW156" s="219">
        <v>119.81727339235027</v>
      </c>
      <c r="FX156" s="168">
        <v>6.3052241754823797</v>
      </c>
      <c r="FY156" s="219">
        <v>118.86547117000424</v>
      </c>
      <c r="FZ156" s="168">
        <v>7.4791796060584801</v>
      </c>
      <c r="GA156" s="219">
        <v>128.42363237732724</v>
      </c>
      <c r="GB156" s="168">
        <v>20.192048645880064</v>
      </c>
      <c r="GC156" s="21"/>
      <c r="GD156" s="21" t="s">
        <v>18</v>
      </c>
      <c r="GE156" s="219">
        <v>121.01101765342578</v>
      </c>
      <c r="GF156" s="168">
        <v>9.5437024264914783</v>
      </c>
      <c r="GG156" s="219">
        <v>122.52906683391099</v>
      </c>
      <c r="GH156" s="168">
        <v>8.9706060296955457</v>
      </c>
      <c r="GI156" s="219">
        <v>104.88937612290223</v>
      </c>
      <c r="GJ156" s="168">
        <v>-17.701179690050637</v>
      </c>
      <c r="GK156" s="21"/>
      <c r="GL156" s="21" t="s">
        <v>18</v>
      </c>
      <c r="GM156" s="219">
        <v>112.61396346345272</v>
      </c>
      <c r="GN156" s="168">
        <v>-7.139809239380611</v>
      </c>
      <c r="GO156" s="219">
        <v>132.41531667271698</v>
      </c>
      <c r="GP156" s="168">
        <v>8.4044337006860701</v>
      </c>
      <c r="GQ156" s="219">
        <v>139.48373185468819</v>
      </c>
      <c r="GR156" s="168">
        <v>-0.81621244174922936</v>
      </c>
      <c r="GS156" s="21"/>
      <c r="GT156" s="21" t="s">
        <v>18</v>
      </c>
      <c r="GU156" s="219">
        <v>132.05722085646414</v>
      </c>
      <c r="GV156" s="168">
        <v>5.2884689376337519</v>
      </c>
      <c r="GW156" s="219">
        <v>123.87862112592364</v>
      </c>
      <c r="GX156" s="168">
        <v>16.318047982386318</v>
      </c>
      <c r="GY156" s="219">
        <v>124.94504811164988</v>
      </c>
      <c r="GZ156" s="168">
        <v>2.4564104157559967</v>
      </c>
      <c r="HA156" s="21"/>
      <c r="HB156" s="21" t="s">
        <v>18</v>
      </c>
      <c r="HC156" s="219">
        <v>118.60278168401159</v>
      </c>
      <c r="HD156" s="168">
        <v>7.5769838127916813</v>
      </c>
      <c r="HE156" s="219">
        <v>121.33085488460557</v>
      </c>
      <c r="HF156" s="168">
        <v>2.027018913239246</v>
      </c>
      <c r="HG156" s="219">
        <v>112.4351455396548</v>
      </c>
      <c r="HH156" s="168">
        <v>6.3513386148845257</v>
      </c>
      <c r="HI156" s="21"/>
      <c r="HJ156" s="21" t="s">
        <v>18</v>
      </c>
      <c r="HK156" s="219">
        <v>121.83838833673208</v>
      </c>
      <c r="HL156" s="168">
        <v>6.4311405919821567</v>
      </c>
      <c r="HM156" s="219">
        <v>121.20229820889115</v>
      </c>
      <c r="HN156" s="168">
        <v>8.0979368663663251</v>
      </c>
      <c r="HO156" s="219">
        <v>113.44854021800485</v>
      </c>
      <c r="HP156" s="168">
        <v>0.68789062614366969</v>
      </c>
      <c r="HQ156" s="21"/>
      <c r="HR156" s="21" t="s">
        <v>18</v>
      </c>
      <c r="HS156" s="219">
        <v>116.82601448807709</v>
      </c>
      <c r="HT156" s="168">
        <v>2.8162571772315488</v>
      </c>
      <c r="HU156" s="219">
        <v>125.78696946782281</v>
      </c>
      <c r="HV156" s="168">
        <v>3.9880118208803736</v>
      </c>
      <c r="HW156" s="219">
        <v>121.73581741932939</v>
      </c>
      <c r="HX156" s="168">
        <v>1.7724787466738974</v>
      </c>
      <c r="HY156" s="21"/>
      <c r="HZ156" s="21" t="s">
        <v>18</v>
      </c>
      <c r="IA156" s="219">
        <v>126.32504783222812</v>
      </c>
      <c r="IB156" s="168">
        <v>9.4380592018690663</v>
      </c>
      <c r="IC156" s="219">
        <v>132.60697226064855</v>
      </c>
      <c r="ID156" s="168">
        <v>4.3319081433248243</v>
      </c>
      <c r="IE156" s="219">
        <v>120.03047603941313</v>
      </c>
      <c r="IF156" s="168">
        <v>4.1001125730534085</v>
      </c>
      <c r="IG156" s="21"/>
      <c r="IH156" s="21" t="s">
        <v>18</v>
      </c>
      <c r="II156" s="219">
        <v>143.88529005957813</v>
      </c>
      <c r="IJ156" s="168">
        <v>8.1132493913592612</v>
      </c>
      <c r="IK156" s="219">
        <v>142.55918260598639</v>
      </c>
      <c r="IL156" s="168">
        <v>4.4628063314092117</v>
      </c>
      <c r="IM156" s="219">
        <v>131.01765084635608</v>
      </c>
      <c r="IN156" s="168">
        <v>5.0360271843349125</v>
      </c>
      <c r="IO156" s="219">
        <v>137.32246772948974</v>
      </c>
      <c r="IP156" s="168">
        <v>2.0563812799298802</v>
      </c>
      <c r="IQ156" s="21"/>
      <c r="IR156" s="21" t="s">
        <v>18</v>
      </c>
      <c r="IS156" s="219">
        <v>118.41736301400174</v>
      </c>
      <c r="IT156" s="168">
        <v>8.7765059226174884</v>
      </c>
      <c r="IU156" s="219">
        <v>102.15943693294815</v>
      </c>
      <c r="IV156" s="168">
        <v>2.9445610921103906</v>
      </c>
      <c r="IW156" s="219">
        <v>130.50576576705399</v>
      </c>
      <c r="IX156" s="168">
        <v>6.2042531376714294</v>
      </c>
      <c r="IY156" s="21"/>
      <c r="IZ156" s="21" t="s">
        <v>18</v>
      </c>
      <c r="JA156" s="219">
        <v>133.5776459536371</v>
      </c>
      <c r="JB156" s="168">
        <v>-3.3733164739374359</v>
      </c>
      <c r="JC156" s="219">
        <v>152.07314726545602</v>
      </c>
      <c r="JD156" s="168">
        <v>8.6604820189932923</v>
      </c>
      <c r="JE156" s="219">
        <v>171.97264059171977</v>
      </c>
      <c r="JF156" s="168">
        <v>9.0603751684850806</v>
      </c>
      <c r="JG156" s="21"/>
      <c r="JH156" s="21" t="s">
        <v>18</v>
      </c>
      <c r="JI156" s="219">
        <v>144.83848523074326</v>
      </c>
      <c r="JJ156" s="168">
        <v>7.1730034736113595</v>
      </c>
      <c r="JK156" s="219">
        <v>131.21307315269038</v>
      </c>
      <c r="JL156" s="168">
        <v>-7.4965913824307506</v>
      </c>
      <c r="JM156" s="219">
        <v>112.74643286809955</v>
      </c>
      <c r="JN156" s="168">
        <v>20.194259581906778</v>
      </c>
      <c r="JO156" s="21"/>
      <c r="JP156" s="21" t="s">
        <v>18</v>
      </c>
      <c r="JQ156" s="219">
        <v>119.96831330209534</v>
      </c>
      <c r="JR156" s="168">
        <v>7.7009558585168634</v>
      </c>
      <c r="JS156" s="219">
        <v>125.42002130148279</v>
      </c>
      <c r="JT156" s="168">
        <v>19.854872560401134</v>
      </c>
      <c r="JU156" s="219">
        <v>102.39529233648665</v>
      </c>
      <c r="JV156" s="168">
        <v>10.310183680022348</v>
      </c>
      <c r="JW156" s="21"/>
      <c r="JX156" s="21" t="s">
        <v>18</v>
      </c>
      <c r="JY156" s="219">
        <v>133.3431948983696</v>
      </c>
      <c r="JZ156" s="168">
        <v>15.090999070817674</v>
      </c>
      <c r="KA156" s="219">
        <v>129.98092194017295</v>
      </c>
      <c r="KB156" s="168">
        <v>2.4183614871348311</v>
      </c>
      <c r="KC156" s="219">
        <v>132.66918480985962</v>
      </c>
      <c r="KD156" s="168">
        <v>9.8441314884361191</v>
      </c>
      <c r="KE156" s="21"/>
      <c r="KF156" s="21" t="s">
        <v>18</v>
      </c>
      <c r="KG156" s="219">
        <v>117.39609063367587</v>
      </c>
      <c r="KH156" s="168">
        <v>13.383379454826041</v>
      </c>
      <c r="KI156" s="219">
        <v>137.52991688255028</v>
      </c>
      <c r="KJ156" s="168">
        <v>-1.7465916609700969</v>
      </c>
      <c r="KK156" s="219">
        <v>127.16991564087961</v>
      </c>
      <c r="KL156" s="168">
        <v>14.795031733147951</v>
      </c>
      <c r="KM156" s="21"/>
      <c r="KN156" s="21" t="s">
        <v>18</v>
      </c>
      <c r="KO156" s="219">
        <v>64.679510170046058</v>
      </c>
      <c r="KP156" s="168">
        <v>-36.693898972939088</v>
      </c>
      <c r="KQ156" s="219">
        <v>108.76006617753008</v>
      </c>
      <c r="KR156" s="168">
        <v>-0.15608173032315165</v>
      </c>
      <c r="KS156" s="219">
        <v>88.700077303362519</v>
      </c>
      <c r="KT156" s="168">
        <v>-15.573317116847988</v>
      </c>
      <c r="KU156" s="21"/>
      <c r="KV156" s="21" t="s">
        <v>18</v>
      </c>
      <c r="KW156" s="219">
        <v>98.20464604063045</v>
      </c>
      <c r="KX156" s="168">
        <v>-5.9514564431422627</v>
      </c>
      <c r="KY156" s="219">
        <v>116.39429071915325</v>
      </c>
      <c r="KZ156" s="168">
        <v>-7.9389723624521764</v>
      </c>
      <c r="LA156" s="219">
        <v>133.30218270369656</v>
      </c>
      <c r="LB156" s="168">
        <v>6.4697211309409681</v>
      </c>
      <c r="LC156" s="21"/>
      <c r="LD156" s="21" t="s">
        <v>18</v>
      </c>
      <c r="LE156" s="219">
        <v>130.78247389849372</v>
      </c>
      <c r="LF156" s="168">
        <v>25.910546942473729</v>
      </c>
      <c r="LG156" s="219">
        <v>108.14813911781759</v>
      </c>
      <c r="LH156" s="168">
        <v>0.40616125760686828</v>
      </c>
      <c r="LI156" s="219">
        <v>78.716333947805595</v>
      </c>
      <c r="LJ156" s="168">
        <v>-25.990181762342331</v>
      </c>
      <c r="LK156" s="21"/>
      <c r="LL156" s="21" t="s">
        <v>18</v>
      </c>
      <c r="LM156" s="219">
        <v>101.61250725692616</v>
      </c>
      <c r="LN156" s="168">
        <v>-10.696833661368643</v>
      </c>
      <c r="LO156" s="219">
        <v>101.05664039785034</v>
      </c>
      <c r="LP156" s="168">
        <v>-23.55861299091319</v>
      </c>
      <c r="LQ156" s="219">
        <v>144.86251684353365</v>
      </c>
      <c r="LR156" s="168">
        <v>28.030458648131912</v>
      </c>
      <c r="LS156" s="21"/>
      <c r="LT156" s="21" t="s">
        <v>18</v>
      </c>
      <c r="LU156" s="219">
        <v>124.73611971666951</v>
      </c>
      <c r="LV156" s="168">
        <v>7.4863743354373895</v>
      </c>
      <c r="LW156" s="219">
        <v>94.964544885119267</v>
      </c>
      <c r="LX156" s="168">
        <v>-47.926634518968356</v>
      </c>
      <c r="LY156" s="219">
        <v>96.052770332879845</v>
      </c>
      <c r="LZ156" s="168">
        <v>13.834014175748877</v>
      </c>
      <c r="MA156" s="21"/>
      <c r="MB156" s="21" t="s">
        <v>18</v>
      </c>
      <c r="MC156" s="219">
        <v>141.85681608011259</v>
      </c>
      <c r="MD156" s="168">
        <v>3.1620270560460284</v>
      </c>
      <c r="ME156" s="219">
        <v>80.603516517045151</v>
      </c>
      <c r="MF156" s="168">
        <v>15.978759738798104</v>
      </c>
      <c r="MG156" s="219">
        <v>117.178491947148</v>
      </c>
      <c r="MH156" s="168">
        <v>-6.645676721574489</v>
      </c>
      <c r="MI156" s="21"/>
      <c r="MJ156" s="21" t="s">
        <v>18</v>
      </c>
      <c r="MK156" s="219">
        <v>83.074206664311205</v>
      </c>
      <c r="ML156" s="168">
        <v>8.7339837289942039</v>
      </c>
      <c r="MM156" s="219">
        <v>124.47251253799152</v>
      </c>
      <c r="MN156" s="168">
        <v>-0.4605572053874738</v>
      </c>
      <c r="MO156" s="219">
        <v>167.81171549883643</v>
      </c>
      <c r="MP156" s="168">
        <v>0.28390353100789412</v>
      </c>
    </row>
    <row r="157" spans="1:354" s="343" customFormat="1" ht="15" hidden="1" customHeight="1">
      <c r="A157" s="342"/>
      <c r="B157" s="21" t="s">
        <v>19</v>
      </c>
      <c r="C157" s="219">
        <v>93.563339358590255</v>
      </c>
      <c r="D157" s="168">
        <v>-1.3566341622020985</v>
      </c>
      <c r="E157" s="438">
        <v>86.427365941491558</v>
      </c>
      <c r="F157" s="168">
        <v>-6.3086073996110485</v>
      </c>
      <c r="G157" s="438">
        <v>100.31084490217282</v>
      </c>
      <c r="H157" s="168">
        <v>3.0820586845734539</v>
      </c>
      <c r="I157" s="21"/>
      <c r="J157" s="21" t="s">
        <v>19</v>
      </c>
      <c r="K157" s="219">
        <v>109.50563850505146</v>
      </c>
      <c r="L157" s="168">
        <v>12.399258301683645</v>
      </c>
      <c r="M157" s="219">
        <v>106.88607565213603</v>
      </c>
      <c r="N157" s="168">
        <v>-35.563456384769026</v>
      </c>
      <c r="O157" s="219">
        <v>105.33246875115321</v>
      </c>
      <c r="P157" s="168">
        <v>11.052318569117972</v>
      </c>
      <c r="Q157" s="21"/>
      <c r="R157" s="21" t="s">
        <v>19</v>
      </c>
      <c r="S157" s="219">
        <v>117.18149386444317</v>
      </c>
      <c r="T157" s="168">
        <v>0.70482570358039709</v>
      </c>
      <c r="U157" s="219">
        <v>126.07734197688337</v>
      </c>
      <c r="V157" s="168">
        <v>33.944760684712804</v>
      </c>
      <c r="W157" s="219">
        <v>134.90242434271858</v>
      </c>
      <c r="X157" s="168">
        <v>20.92755019640326</v>
      </c>
      <c r="Y157" s="21"/>
      <c r="Z157" s="21" t="s">
        <v>19</v>
      </c>
      <c r="AA157" s="219">
        <v>144.61497531617582</v>
      </c>
      <c r="AB157" s="168">
        <v>21.000046092471635</v>
      </c>
      <c r="AC157" s="219">
        <v>130.20703882246895</v>
      </c>
      <c r="AD157" s="168">
        <v>10.241026385998595</v>
      </c>
      <c r="AE157" s="219">
        <v>133.4596636032752</v>
      </c>
      <c r="AF157" s="168">
        <v>21.23302193120476</v>
      </c>
      <c r="AG157" s="21"/>
      <c r="AH157" s="21" t="s">
        <v>19</v>
      </c>
      <c r="AI157" s="219">
        <v>132.24826792251307</v>
      </c>
      <c r="AJ157" s="168">
        <v>-5.7613220495017146</v>
      </c>
      <c r="AK157" s="219">
        <v>150.8234740081497</v>
      </c>
      <c r="AL157" s="168">
        <v>5.6163635853797302</v>
      </c>
      <c r="AM157" s="219">
        <v>134.84012441878798</v>
      </c>
      <c r="AN157" s="168">
        <v>22.983743016406947</v>
      </c>
      <c r="AO157" s="21"/>
      <c r="AP157" s="21" t="s">
        <v>19</v>
      </c>
      <c r="AQ157" s="219">
        <v>135.36637380414558</v>
      </c>
      <c r="AR157" s="168">
        <v>17.225290936458237</v>
      </c>
      <c r="AS157" s="219">
        <v>133.85285811001282</v>
      </c>
      <c r="AT157" s="168">
        <v>23.447507200639819</v>
      </c>
      <c r="AU157" s="219">
        <v>126.96427282566498</v>
      </c>
      <c r="AV157" s="168">
        <v>22.433589890651135</v>
      </c>
      <c r="AW157" s="21"/>
      <c r="AX157" s="21" t="s">
        <v>19</v>
      </c>
      <c r="AY157" s="219">
        <v>132.18450994709016</v>
      </c>
      <c r="AZ157" s="168">
        <v>-6.453028566133213</v>
      </c>
      <c r="BA157" s="219">
        <v>121.77526082042586</v>
      </c>
      <c r="BB157" s="168">
        <v>-4.2252202418654292</v>
      </c>
      <c r="BC157" s="219">
        <v>126.89584894767022</v>
      </c>
      <c r="BD157" s="168">
        <v>23.194214252612568</v>
      </c>
      <c r="BE157" s="21"/>
      <c r="BF157" s="21" t="s">
        <v>19</v>
      </c>
      <c r="BG157" s="219">
        <v>141.61281812838462</v>
      </c>
      <c r="BH157" s="168">
        <v>36.461826247018649</v>
      </c>
      <c r="BI157" s="219">
        <v>137.72090282575428</v>
      </c>
      <c r="BJ157" s="168">
        <v>0.57717500694336366</v>
      </c>
      <c r="BK157" s="219">
        <v>137.39982579720109</v>
      </c>
      <c r="BL157" s="168">
        <v>-0.56477649698366861</v>
      </c>
      <c r="BM157" s="21"/>
      <c r="BN157" s="21" t="s">
        <v>19</v>
      </c>
      <c r="BO157" s="219">
        <v>136.11202471340667</v>
      </c>
      <c r="BP157" s="168">
        <v>2.8298096084413942</v>
      </c>
      <c r="BQ157" s="433">
        <v>133.05013885386285</v>
      </c>
      <c r="BR157" s="168">
        <v>-2.7433815320234203</v>
      </c>
      <c r="BS157" s="219">
        <v>137.60103795032154</v>
      </c>
      <c r="BT157" s="168">
        <v>14.719407251913651</v>
      </c>
      <c r="BU157" s="21"/>
      <c r="BV157" s="21" t="s">
        <v>19</v>
      </c>
      <c r="BW157" s="219">
        <v>115.56630866829722</v>
      </c>
      <c r="BX157" s="168">
        <v>-12.174883035355919</v>
      </c>
      <c r="BY157" s="219">
        <v>114.64779908114987</v>
      </c>
      <c r="BZ157" s="168">
        <v>4.3185194674296525</v>
      </c>
      <c r="CA157" s="219">
        <v>103.17492617009486</v>
      </c>
      <c r="CB157" s="168">
        <v>-3.4914397516284765</v>
      </c>
      <c r="CC157" s="21"/>
      <c r="CD157" s="21" t="s">
        <v>19</v>
      </c>
      <c r="CE157" s="219">
        <v>118.76349536313406</v>
      </c>
      <c r="CF157" s="168">
        <v>6.2050508632560053</v>
      </c>
      <c r="CG157" s="219">
        <v>107.26141156218397</v>
      </c>
      <c r="CH157" s="168">
        <v>0.8980706115896453</v>
      </c>
      <c r="CI157" s="219">
        <v>121.01053374257371</v>
      </c>
      <c r="CJ157" s="168">
        <v>7.2251832885579432</v>
      </c>
      <c r="CK157" s="21"/>
      <c r="CL157" s="21" t="s">
        <v>19</v>
      </c>
      <c r="CM157" s="219">
        <v>116.60028782273071</v>
      </c>
      <c r="CN157" s="168">
        <v>7.3705595974875564</v>
      </c>
      <c r="CO157" s="219">
        <v>110.31962040033646</v>
      </c>
      <c r="CP157" s="168">
        <v>5.6171438216639586</v>
      </c>
      <c r="CQ157" s="219">
        <v>122.74870305966165</v>
      </c>
      <c r="CR157" s="168">
        <v>6.2738533913589976</v>
      </c>
      <c r="CS157" s="21"/>
      <c r="CT157" s="21" t="s">
        <v>19</v>
      </c>
      <c r="CU157" s="219">
        <v>120.27682444762091</v>
      </c>
      <c r="CV157" s="168">
        <v>-2.40750366202073</v>
      </c>
      <c r="CW157" s="219">
        <v>104.63965257582817</v>
      </c>
      <c r="CX157" s="168">
        <v>18.047085539782586</v>
      </c>
      <c r="CY157" s="219">
        <v>135.12544441859461</v>
      </c>
      <c r="CZ157" s="168">
        <v>-1.2568669580740703</v>
      </c>
      <c r="DA157" s="21"/>
      <c r="DB157" s="21" t="s">
        <v>19</v>
      </c>
      <c r="DC157" s="219">
        <v>98.876646340900848</v>
      </c>
      <c r="DD157" s="168">
        <v>10.002788820362937</v>
      </c>
      <c r="DE157" s="219">
        <v>194.31398570024047</v>
      </c>
      <c r="DF157" s="168">
        <v>0.23970366001246646</v>
      </c>
      <c r="DG157" s="219">
        <v>99.465007006260663</v>
      </c>
      <c r="DH157" s="168">
        <v>-4.103546861807601</v>
      </c>
      <c r="DI157" s="21"/>
      <c r="DJ157" s="21" t="s">
        <v>19</v>
      </c>
      <c r="DK157" s="219">
        <v>114.11005652334745</v>
      </c>
      <c r="DL157" s="168">
        <v>4.8349397451002716</v>
      </c>
      <c r="DM157" s="219">
        <v>98.023091411191515</v>
      </c>
      <c r="DN157" s="168">
        <v>2.1717443458684471</v>
      </c>
      <c r="DO157" s="219">
        <v>105.71332201170803</v>
      </c>
      <c r="DP157" s="168">
        <v>3.5487856543687855</v>
      </c>
      <c r="DQ157" s="21"/>
      <c r="DR157" s="21" t="s">
        <v>19</v>
      </c>
      <c r="DS157" s="219">
        <v>120.74548049860654</v>
      </c>
      <c r="DT157" s="168">
        <v>3.1602694186945115</v>
      </c>
      <c r="DU157" s="219">
        <v>119.31413697464387</v>
      </c>
      <c r="DV157" s="168">
        <v>6.8891170953156973</v>
      </c>
      <c r="DW157" s="219">
        <v>129.37977234512854</v>
      </c>
      <c r="DX157" s="168">
        <v>5.0624585748934692E-2</v>
      </c>
      <c r="DY157" s="21"/>
      <c r="DZ157" s="21" t="s">
        <v>19</v>
      </c>
      <c r="EA157" s="219">
        <v>105.87276774420974</v>
      </c>
      <c r="EB157" s="168">
        <v>2.6815432775016745</v>
      </c>
      <c r="EC157" s="219">
        <v>123.39686230378433</v>
      </c>
      <c r="ED157" s="168">
        <v>3.6691957100859867</v>
      </c>
      <c r="EE157" s="219">
        <v>124.28604205308874</v>
      </c>
      <c r="EF157" s="168">
        <v>3.2309029674808585</v>
      </c>
      <c r="EG157" s="21"/>
      <c r="EH157" s="21" t="s">
        <v>19</v>
      </c>
      <c r="EI157" s="219">
        <v>124.13802974290883</v>
      </c>
      <c r="EJ157" s="168">
        <v>-1.2717706593209357</v>
      </c>
      <c r="EK157" s="219">
        <v>116.71221351688757</v>
      </c>
      <c r="EL157" s="168">
        <v>1.2651790301917458</v>
      </c>
      <c r="EM157" s="219">
        <v>119.99678928859707</v>
      </c>
      <c r="EN157" s="168">
        <v>1.7339825496664503</v>
      </c>
      <c r="EO157" s="21"/>
      <c r="EP157" s="21" t="s">
        <v>19</v>
      </c>
      <c r="EQ157" s="219">
        <v>114.11511566711711</v>
      </c>
      <c r="ER157" s="168">
        <v>2.6695356395852485</v>
      </c>
      <c r="ES157" s="219">
        <v>109.03316961338693</v>
      </c>
      <c r="ET157" s="168">
        <v>-6.4081982621918172</v>
      </c>
      <c r="EU157" s="219">
        <v>109.28051805429955</v>
      </c>
      <c r="EV157" s="168">
        <v>5.6863676524186531</v>
      </c>
      <c r="EW157" s="21"/>
      <c r="EX157" s="21" t="s">
        <v>19</v>
      </c>
      <c r="EY157" s="219">
        <v>102.90031463366699</v>
      </c>
      <c r="EZ157" s="168">
        <v>-0.21918803130512288</v>
      </c>
      <c r="FA157" s="219">
        <v>115.62297428728284</v>
      </c>
      <c r="FB157" s="168">
        <v>3.7775806010871094</v>
      </c>
      <c r="FC157" s="219">
        <v>151.74646012144001</v>
      </c>
      <c r="FD157" s="168">
        <v>32.747380606036216</v>
      </c>
      <c r="FE157" s="21"/>
      <c r="FF157" s="21" t="s">
        <v>19</v>
      </c>
      <c r="FG157" s="219">
        <v>115.74393602300445</v>
      </c>
      <c r="FH157" s="168">
        <v>-0.21887263199411677</v>
      </c>
      <c r="FI157" s="219">
        <v>122.53228009737096</v>
      </c>
      <c r="FJ157" s="168">
        <v>3.827105867707246</v>
      </c>
      <c r="FK157" s="219">
        <v>113.59484512339003</v>
      </c>
      <c r="FL157" s="168">
        <v>-7.1570382442317282E-2</v>
      </c>
      <c r="FM157" s="21"/>
      <c r="FN157" s="21" t="s">
        <v>19</v>
      </c>
      <c r="FO157" s="219">
        <v>99.871289402786161</v>
      </c>
      <c r="FP157" s="168">
        <v>-5.8521762707096343</v>
      </c>
      <c r="FQ157" s="219">
        <v>134.29166347383989</v>
      </c>
      <c r="FR157" s="168">
        <v>10.788752246359309</v>
      </c>
      <c r="FS157" s="219">
        <v>130.24941235179463</v>
      </c>
      <c r="FT157" s="168">
        <v>4.3597664731273653</v>
      </c>
      <c r="FU157" s="21"/>
      <c r="FV157" s="21" t="s">
        <v>19</v>
      </c>
      <c r="FW157" s="219">
        <v>121.01711006450408</v>
      </c>
      <c r="FX157" s="168">
        <v>1.3523830858489987</v>
      </c>
      <c r="FY157" s="219">
        <v>114.79019206031423</v>
      </c>
      <c r="FZ157" s="168">
        <v>3.0733342245912638</v>
      </c>
      <c r="GA157" s="219">
        <v>128.049348682947</v>
      </c>
      <c r="GB157" s="168">
        <v>12.449135873163428</v>
      </c>
      <c r="GC157" s="21"/>
      <c r="GD157" s="21" t="s">
        <v>19</v>
      </c>
      <c r="GE157" s="219">
        <v>121.60986949867061</v>
      </c>
      <c r="GF157" s="168">
        <v>8.8403043639274443</v>
      </c>
      <c r="GG157" s="219">
        <v>122.903372204704</v>
      </c>
      <c r="GH157" s="168">
        <v>7.9615115470877527</v>
      </c>
      <c r="GI157" s="219">
        <v>102.80045265881462</v>
      </c>
      <c r="GJ157" s="168">
        <v>-2.5438025472331276</v>
      </c>
      <c r="GK157" s="21"/>
      <c r="GL157" s="21" t="s">
        <v>19</v>
      </c>
      <c r="GM157" s="219">
        <v>112.6271213604182</v>
      </c>
      <c r="GN157" s="168">
        <v>-7.1576607856092949</v>
      </c>
      <c r="GO157" s="219">
        <v>140.59627897573009</v>
      </c>
      <c r="GP157" s="168">
        <v>10.240419719627965</v>
      </c>
      <c r="GQ157" s="219">
        <v>133.00458963383238</v>
      </c>
      <c r="GR157" s="168">
        <v>-3.419208777848425</v>
      </c>
      <c r="GS157" s="21"/>
      <c r="GT157" s="21" t="s">
        <v>19</v>
      </c>
      <c r="GU157" s="219">
        <v>121.08218780440237</v>
      </c>
      <c r="GV157" s="168">
        <v>-3.9018851871601328</v>
      </c>
      <c r="GW157" s="219">
        <v>121.55810357704365</v>
      </c>
      <c r="GX157" s="168">
        <v>19.403331715993957</v>
      </c>
      <c r="GY157" s="219">
        <v>129.59511254695235</v>
      </c>
      <c r="GZ157" s="168">
        <v>2.8420683356457488</v>
      </c>
      <c r="HA157" s="21"/>
      <c r="HB157" s="21" t="s">
        <v>19</v>
      </c>
      <c r="HC157" s="219">
        <v>114.47678541766645</v>
      </c>
      <c r="HD157" s="168">
        <v>4.0047309682360606</v>
      </c>
      <c r="HE157" s="219">
        <v>125.04193177556462</v>
      </c>
      <c r="HF157" s="168">
        <v>4.8635211533871967</v>
      </c>
      <c r="HG157" s="219">
        <v>110.35813467279621</v>
      </c>
      <c r="HH157" s="168">
        <v>10.671906722558006</v>
      </c>
      <c r="HI157" s="21"/>
      <c r="HJ157" s="21" t="s">
        <v>19</v>
      </c>
      <c r="HK157" s="219">
        <v>123.98369947832904</v>
      </c>
      <c r="HL157" s="168">
        <v>-1.4116023232146091</v>
      </c>
      <c r="HM157" s="219">
        <v>124.49212473221385</v>
      </c>
      <c r="HN157" s="168">
        <v>18.406295199001747</v>
      </c>
      <c r="HO157" s="219">
        <v>117.16124709048296</v>
      </c>
      <c r="HP157" s="168">
        <v>13.173770584815657</v>
      </c>
      <c r="HQ157" s="21"/>
      <c r="HR157" s="21" t="s">
        <v>19</v>
      </c>
      <c r="HS157" s="219">
        <v>116.14517169727661</v>
      </c>
      <c r="HT157" s="168">
        <v>0.66974901370930695</v>
      </c>
      <c r="HU157" s="219">
        <v>120.35649443270806</v>
      </c>
      <c r="HV157" s="168">
        <v>2.5505062338743443</v>
      </c>
      <c r="HW157" s="219">
        <v>112.16733965129922</v>
      </c>
      <c r="HX157" s="168">
        <v>2.0213164093409546</v>
      </c>
      <c r="HY157" s="21"/>
      <c r="HZ157" s="21" t="s">
        <v>19</v>
      </c>
      <c r="IA157" s="219">
        <v>120.45847040211649</v>
      </c>
      <c r="IB157" s="168">
        <v>7.9492935911945892</v>
      </c>
      <c r="IC157" s="219">
        <v>121.40710337937566</v>
      </c>
      <c r="ID157" s="168">
        <v>3.6954875208876672</v>
      </c>
      <c r="IE157" s="219">
        <v>111.61348003918765</v>
      </c>
      <c r="IF157" s="168">
        <v>0.41771786761010787</v>
      </c>
      <c r="IG157" s="21"/>
      <c r="IH157" s="21" t="s">
        <v>19</v>
      </c>
      <c r="II157" s="219">
        <v>134.91552628200705</v>
      </c>
      <c r="IJ157" s="168">
        <v>9.2830063145323862</v>
      </c>
      <c r="IK157" s="219">
        <v>119.64266237626586</v>
      </c>
      <c r="IL157" s="168">
        <v>-10.737493790006098</v>
      </c>
      <c r="IM157" s="219">
        <v>119.28300396709209</v>
      </c>
      <c r="IN157" s="168">
        <v>5.4912287736050445</v>
      </c>
      <c r="IO157" s="219">
        <v>134.67464032861204</v>
      </c>
      <c r="IP157" s="168">
        <v>11.391043856653525</v>
      </c>
      <c r="IQ157" s="21"/>
      <c r="IR157" s="21" t="s">
        <v>19</v>
      </c>
      <c r="IS157" s="219">
        <v>118.33674126330899</v>
      </c>
      <c r="IT157" s="168">
        <v>6.8492605619729687</v>
      </c>
      <c r="IU157" s="219">
        <v>97.203542872965699</v>
      </c>
      <c r="IV157" s="168">
        <v>5.7831095581196195</v>
      </c>
      <c r="IW157" s="219">
        <v>126.56704278567481</v>
      </c>
      <c r="IX157" s="168">
        <v>6.0497965671143277</v>
      </c>
      <c r="IY157" s="21"/>
      <c r="IZ157" s="21" t="s">
        <v>19</v>
      </c>
      <c r="JA157" s="219">
        <v>131.65337486166433</v>
      </c>
      <c r="JB157" s="168">
        <v>-1.4953818114882438</v>
      </c>
      <c r="JC157" s="219">
        <v>142.46192237404378</v>
      </c>
      <c r="JD157" s="168">
        <v>6.6448829542711678</v>
      </c>
      <c r="JE157" s="219">
        <v>169.38089512920405</v>
      </c>
      <c r="JF157" s="168">
        <v>19.659822896658511</v>
      </c>
      <c r="JG157" s="21"/>
      <c r="JH157" s="21" t="s">
        <v>19</v>
      </c>
      <c r="JI157" s="219">
        <v>143.43553882682039</v>
      </c>
      <c r="JJ157" s="168">
        <v>14.879459695023741</v>
      </c>
      <c r="JK157" s="219">
        <v>117.19098672206766</v>
      </c>
      <c r="JL157" s="168">
        <v>-19.120040246080066</v>
      </c>
      <c r="JM157" s="219">
        <v>112.90516540258888</v>
      </c>
      <c r="JN157" s="168">
        <v>11.193641076070122</v>
      </c>
      <c r="JO157" s="21"/>
      <c r="JP157" s="21" t="s">
        <v>19</v>
      </c>
      <c r="JQ157" s="219">
        <v>122.65540494844441</v>
      </c>
      <c r="JR157" s="168">
        <v>17.004909629703889</v>
      </c>
      <c r="JS157" s="219">
        <v>111.33598140929767</v>
      </c>
      <c r="JT157" s="168">
        <v>27.756182640109557</v>
      </c>
      <c r="JU157" s="219">
        <v>114.5865088007552</v>
      </c>
      <c r="JV157" s="168">
        <v>15.859004834998885</v>
      </c>
      <c r="JW157" s="21"/>
      <c r="JX157" s="21" t="s">
        <v>19</v>
      </c>
      <c r="JY157" s="219">
        <v>97.781896295589775</v>
      </c>
      <c r="JZ157" s="168">
        <v>-8.5960818030307138</v>
      </c>
      <c r="KA157" s="219">
        <v>125.18932701905771</v>
      </c>
      <c r="KB157" s="168">
        <v>-0.71741962965057837</v>
      </c>
      <c r="KC157" s="219">
        <v>125.99730481720268</v>
      </c>
      <c r="KD157" s="168">
        <v>12.534532991213922</v>
      </c>
      <c r="KE157" s="21"/>
      <c r="KF157" s="21" t="s">
        <v>19</v>
      </c>
      <c r="KG157" s="219">
        <v>111.97027291100628</v>
      </c>
      <c r="KH157" s="168">
        <v>10.621982484863608</v>
      </c>
      <c r="KI157" s="219">
        <v>147.53428065843946</v>
      </c>
      <c r="KJ157" s="168">
        <v>-4.5432934407393333</v>
      </c>
      <c r="KK157" s="219">
        <v>128.73221865469031</v>
      </c>
      <c r="KL157" s="168">
        <v>5.3199026597605155</v>
      </c>
      <c r="KM157" s="21"/>
      <c r="KN157" s="21" t="s">
        <v>19</v>
      </c>
      <c r="KO157" s="219">
        <v>110.54262031581281</v>
      </c>
      <c r="KP157" s="168">
        <v>-7.6873928364868505</v>
      </c>
      <c r="KQ157" s="219">
        <v>119.18499638732517</v>
      </c>
      <c r="KR157" s="168">
        <v>1.4578475919015688</v>
      </c>
      <c r="KS157" s="219">
        <v>92.381075620573569</v>
      </c>
      <c r="KT157" s="168">
        <v>-8.4261145191152309</v>
      </c>
      <c r="KU157" s="21"/>
      <c r="KV157" s="21" t="s">
        <v>19</v>
      </c>
      <c r="KW157" s="219">
        <v>108.41457867299762</v>
      </c>
      <c r="KX157" s="168">
        <v>-11.909804228445068</v>
      </c>
      <c r="KY157" s="219">
        <v>115.51786030166851</v>
      </c>
      <c r="KZ157" s="168">
        <v>-11.071644384883797</v>
      </c>
      <c r="LA157" s="219">
        <v>137.85927304170588</v>
      </c>
      <c r="LB157" s="168">
        <v>10.740430887647662</v>
      </c>
      <c r="LC157" s="21"/>
      <c r="LD157" s="21" t="s">
        <v>19</v>
      </c>
      <c r="LE157" s="219">
        <v>128.25915176292008</v>
      </c>
      <c r="LF157" s="168">
        <v>11.232456113124314</v>
      </c>
      <c r="LG157" s="219">
        <v>105.11757392386735</v>
      </c>
      <c r="LH157" s="168">
        <v>1.3995211793464932</v>
      </c>
      <c r="LI157" s="219">
        <v>112.94525428232028</v>
      </c>
      <c r="LJ157" s="168">
        <v>7.7523235639102239</v>
      </c>
      <c r="LK157" s="21"/>
      <c r="LL157" s="21" t="s">
        <v>19</v>
      </c>
      <c r="LM157" s="219">
        <v>106.72237192857868</v>
      </c>
      <c r="LN157" s="168">
        <v>-6.2475409403045319</v>
      </c>
      <c r="LO157" s="219">
        <v>122.34807363554386</v>
      </c>
      <c r="LP157" s="168">
        <v>18.045468017353897</v>
      </c>
      <c r="LQ157" s="219">
        <v>140.82955673215884</v>
      </c>
      <c r="LR157" s="168">
        <v>19.686681967351021</v>
      </c>
      <c r="LS157" s="21"/>
      <c r="LT157" s="21" t="s">
        <v>19</v>
      </c>
      <c r="LU157" s="219">
        <v>125.73327644840752</v>
      </c>
      <c r="LV157" s="168">
        <v>-2.2766186944742373</v>
      </c>
      <c r="LW157" s="219">
        <v>102.57484857506998</v>
      </c>
      <c r="LX157" s="168">
        <v>-34.08540335095708</v>
      </c>
      <c r="LY157" s="219">
        <v>96.213019686889638</v>
      </c>
      <c r="LZ157" s="168">
        <v>14.786496586687761</v>
      </c>
      <c r="MA157" s="21"/>
      <c r="MB157" s="21" t="s">
        <v>19</v>
      </c>
      <c r="MC157" s="219">
        <v>141.60910018597613</v>
      </c>
      <c r="MD157" s="168">
        <v>3.660446455336384</v>
      </c>
      <c r="ME157" s="219">
        <v>159.34789105151739</v>
      </c>
      <c r="MF157" s="168">
        <v>-18.921641761751488</v>
      </c>
      <c r="MG157" s="219">
        <v>140.93101579874701</v>
      </c>
      <c r="MH157" s="168">
        <v>41.086252652670197</v>
      </c>
      <c r="MI157" s="21"/>
      <c r="MJ157" s="21" t="s">
        <v>19</v>
      </c>
      <c r="MK157" s="219">
        <v>94.32579585935737</v>
      </c>
      <c r="ML157" s="168">
        <v>22.415562385830782</v>
      </c>
      <c r="MM157" s="219">
        <v>131.03102207214047</v>
      </c>
      <c r="MN157" s="168">
        <v>0.74495905338811497</v>
      </c>
      <c r="MO157" s="219">
        <v>150.02654243366322</v>
      </c>
      <c r="MP157" s="168">
        <v>1.8825541769270586</v>
      </c>
    </row>
    <row r="158" spans="1:354" s="343" customFormat="1" ht="15" hidden="1" customHeight="1">
      <c r="A158" s="342"/>
      <c r="B158" s="21" t="s">
        <v>20</v>
      </c>
      <c r="C158" s="219">
        <v>91.726862981674387</v>
      </c>
      <c r="D158" s="168">
        <v>-1.9455960342629339</v>
      </c>
      <c r="E158" s="438">
        <v>86.030140353031868</v>
      </c>
      <c r="F158" s="168">
        <v>-5.7282305049124744</v>
      </c>
      <c r="G158" s="438">
        <v>97.113467621332035</v>
      </c>
      <c r="H158" s="168">
        <v>1.4646740697750431</v>
      </c>
      <c r="I158" s="21"/>
      <c r="J158" s="21" t="s">
        <v>20</v>
      </c>
      <c r="K158" s="219">
        <v>110.7611778925274</v>
      </c>
      <c r="L158" s="168">
        <v>-0.6025029118995775</v>
      </c>
      <c r="M158" s="219">
        <v>126.3782631218868</v>
      </c>
      <c r="N158" s="168">
        <v>-26.738454557314896</v>
      </c>
      <c r="O158" s="219">
        <v>105.91922482826972</v>
      </c>
      <c r="P158" s="168">
        <v>4.8140979826487751</v>
      </c>
      <c r="Q158" s="21"/>
      <c r="R158" s="21" t="s">
        <v>20</v>
      </c>
      <c r="S158" s="219">
        <v>120.0256551828577</v>
      </c>
      <c r="T158" s="168">
        <v>11.075100000381454</v>
      </c>
      <c r="U158" s="219">
        <v>131.58659147944033</v>
      </c>
      <c r="V158" s="168">
        <v>32.810410069694683</v>
      </c>
      <c r="W158" s="219">
        <v>132.51290198386241</v>
      </c>
      <c r="X158" s="168">
        <v>32.337113017518533</v>
      </c>
      <c r="Y158" s="21"/>
      <c r="Z158" s="21" t="s">
        <v>20</v>
      </c>
      <c r="AA158" s="219">
        <v>143.52685099973908</v>
      </c>
      <c r="AB158" s="168">
        <v>32.383730490461517</v>
      </c>
      <c r="AC158" s="219">
        <v>127.03706148548308</v>
      </c>
      <c r="AD158" s="168">
        <v>13.370435968291346</v>
      </c>
      <c r="AE158" s="219">
        <v>141.60408186383864</v>
      </c>
      <c r="AF158" s="168">
        <v>26.628953780091408</v>
      </c>
      <c r="AG158" s="21"/>
      <c r="AH158" s="21" t="s">
        <v>20</v>
      </c>
      <c r="AI158" s="219">
        <v>127.59093372011847</v>
      </c>
      <c r="AJ158" s="168">
        <v>-6.7837204570239322</v>
      </c>
      <c r="AK158" s="219">
        <v>138.83952340887311</v>
      </c>
      <c r="AL158" s="168">
        <v>2.7762349225463936</v>
      </c>
      <c r="AM158" s="219">
        <v>125.64373561366531</v>
      </c>
      <c r="AN158" s="168">
        <v>21.748727154736329</v>
      </c>
      <c r="AO158" s="21"/>
      <c r="AP158" s="21" t="s">
        <v>20</v>
      </c>
      <c r="AQ158" s="219">
        <v>139.02880598753435</v>
      </c>
      <c r="AR158" s="168">
        <v>28.779797916074102</v>
      </c>
      <c r="AS158" s="219">
        <v>124.56091383629445</v>
      </c>
      <c r="AT158" s="168">
        <v>14.748823718782788</v>
      </c>
      <c r="AU158" s="219">
        <v>125.6036855570476</v>
      </c>
      <c r="AV158" s="168">
        <v>7.305859198821139</v>
      </c>
      <c r="AW158" s="21"/>
      <c r="AX158" s="21" t="s">
        <v>20</v>
      </c>
      <c r="AY158" s="219">
        <v>137.45926636416422</v>
      </c>
      <c r="AZ158" s="168">
        <v>9.6944688458647761</v>
      </c>
      <c r="BA158" s="219">
        <v>128.86324560504357</v>
      </c>
      <c r="BB158" s="168">
        <v>4.3437711762062179</v>
      </c>
      <c r="BC158" s="219">
        <v>119.45641613776485</v>
      </c>
      <c r="BD158" s="168">
        <v>12.064564213991332</v>
      </c>
      <c r="BE158" s="21"/>
      <c r="BF158" s="21" t="s">
        <v>20</v>
      </c>
      <c r="BG158" s="219">
        <v>135.61151017878322</v>
      </c>
      <c r="BH158" s="168">
        <v>30.06339587486093</v>
      </c>
      <c r="BI158" s="219">
        <v>118.46669343058551</v>
      </c>
      <c r="BJ158" s="168">
        <v>-7.1054037134791912</v>
      </c>
      <c r="BK158" s="219">
        <v>138.41415178259967</v>
      </c>
      <c r="BL158" s="168">
        <v>12.340941789015034</v>
      </c>
      <c r="BM158" s="21"/>
      <c r="BN158" s="21" t="s">
        <v>20</v>
      </c>
      <c r="BO158" s="219">
        <v>133.74012312642915</v>
      </c>
      <c r="BP158" s="168">
        <v>7.1224547812377352</v>
      </c>
      <c r="BQ158" s="433">
        <v>133.7618174043746</v>
      </c>
      <c r="BR158" s="168">
        <v>-5.8572071409780335</v>
      </c>
      <c r="BS158" s="219">
        <v>123.85604559124013</v>
      </c>
      <c r="BT158" s="168">
        <v>7.4404866614606817</v>
      </c>
      <c r="BU158" s="21"/>
      <c r="BV158" s="21" t="s">
        <v>20</v>
      </c>
      <c r="BW158" s="219">
        <v>119.32120087983438</v>
      </c>
      <c r="BX158" s="168">
        <v>-14.293181925862811</v>
      </c>
      <c r="BY158" s="219">
        <v>108.84300721205473</v>
      </c>
      <c r="BZ158" s="168">
        <v>5.4853041829246507</v>
      </c>
      <c r="CA158" s="219">
        <v>114.99393834617567</v>
      </c>
      <c r="CB158" s="168">
        <v>4.91806321891859</v>
      </c>
      <c r="CC158" s="21"/>
      <c r="CD158" s="21" t="s">
        <v>20</v>
      </c>
      <c r="CE158" s="219">
        <v>126.59399697077994</v>
      </c>
      <c r="CF158" s="168">
        <v>6.9164244895463725</v>
      </c>
      <c r="CG158" s="219">
        <v>104.81021970475895</v>
      </c>
      <c r="CH158" s="168">
        <v>-4.4312025740063206</v>
      </c>
      <c r="CI158" s="219">
        <v>127.98026601455078</v>
      </c>
      <c r="CJ158" s="168">
        <v>1.4094311337395737</v>
      </c>
      <c r="CK158" s="21"/>
      <c r="CL158" s="21" t="s">
        <v>20</v>
      </c>
      <c r="CM158" s="219">
        <v>121.88230525153604</v>
      </c>
      <c r="CN158" s="168">
        <v>6.6943387741618494</v>
      </c>
      <c r="CO158" s="219">
        <v>107.33976624305832</v>
      </c>
      <c r="CP158" s="168">
        <v>3.9100816872099671</v>
      </c>
      <c r="CQ158" s="219">
        <v>118.72065360152622</v>
      </c>
      <c r="CR158" s="168">
        <v>11.40861495888727</v>
      </c>
      <c r="CS158" s="21"/>
      <c r="CT158" s="21" t="s">
        <v>20</v>
      </c>
      <c r="CU158" s="219">
        <v>119.88523459174476</v>
      </c>
      <c r="CV158" s="168">
        <v>3.602419210741914E-2</v>
      </c>
      <c r="CW158" s="219">
        <v>108.71754690723063</v>
      </c>
      <c r="CX158" s="168">
        <v>24.968083341410676</v>
      </c>
      <c r="CY158" s="219">
        <v>135.45441396264673</v>
      </c>
      <c r="CZ158" s="168">
        <v>-4.3374230582843865</v>
      </c>
      <c r="DA158" s="21"/>
      <c r="DB158" s="21" t="s">
        <v>20</v>
      </c>
      <c r="DC158" s="219">
        <v>101.7052880196549</v>
      </c>
      <c r="DD158" s="168">
        <v>4.7235552159175143</v>
      </c>
      <c r="DE158" s="219">
        <v>201.47839658980988</v>
      </c>
      <c r="DF158" s="168">
        <v>-4.5187816717845095</v>
      </c>
      <c r="DG158" s="219">
        <v>105.17443972310673</v>
      </c>
      <c r="DH158" s="168">
        <v>-1.8057380386188413</v>
      </c>
      <c r="DI158" s="21"/>
      <c r="DJ158" s="21" t="s">
        <v>20</v>
      </c>
      <c r="DK158" s="219">
        <v>128.75336734420756</v>
      </c>
      <c r="DL158" s="168">
        <v>14.558889262260607</v>
      </c>
      <c r="DM158" s="219">
        <v>103.20997118744424</v>
      </c>
      <c r="DN158" s="168">
        <v>3.3598933021052062</v>
      </c>
      <c r="DO158" s="219">
        <v>128.8394200064653</v>
      </c>
      <c r="DP158" s="168">
        <v>-14.985565588893522</v>
      </c>
      <c r="DQ158" s="21"/>
      <c r="DR158" s="21" t="s">
        <v>20</v>
      </c>
      <c r="DS158" s="219">
        <v>124.20872901085973</v>
      </c>
      <c r="DT158" s="168">
        <v>7.077326965921273</v>
      </c>
      <c r="DU158" s="219">
        <v>114.50108409230417</v>
      </c>
      <c r="DV158" s="168">
        <v>5.4846101115189896</v>
      </c>
      <c r="DW158" s="219">
        <v>136.01303724255891</v>
      </c>
      <c r="DX158" s="168">
        <v>5.1605941834988727</v>
      </c>
      <c r="DY158" s="21"/>
      <c r="DZ158" s="21" t="s">
        <v>20</v>
      </c>
      <c r="EA158" s="219">
        <v>109.10544006716954</v>
      </c>
      <c r="EB158" s="168">
        <v>2.3919522346865847</v>
      </c>
      <c r="EC158" s="219">
        <v>121.30431864024359</v>
      </c>
      <c r="ED158" s="168">
        <v>3.8853113619740753</v>
      </c>
      <c r="EE158" s="219">
        <v>122.08315344196859</v>
      </c>
      <c r="EF158" s="168">
        <v>2.8797259349534698</v>
      </c>
      <c r="EG158" s="21"/>
      <c r="EH158" s="21" t="s">
        <v>20</v>
      </c>
      <c r="EI158" s="219">
        <v>128.23763077168087</v>
      </c>
      <c r="EJ158" s="168">
        <v>1.3161504239288462</v>
      </c>
      <c r="EK158" s="219">
        <v>120.64131324198655</v>
      </c>
      <c r="EL158" s="168">
        <v>2.7298402112543698</v>
      </c>
      <c r="EM158" s="219">
        <v>120.6347349458339</v>
      </c>
      <c r="EN158" s="168">
        <v>0.57303949141569888</v>
      </c>
      <c r="EO158" s="21"/>
      <c r="EP158" s="21" t="s">
        <v>20</v>
      </c>
      <c r="EQ158" s="219">
        <v>106.47115802842264</v>
      </c>
      <c r="ER158" s="168">
        <v>1.5812896998999264</v>
      </c>
      <c r="ES158" s="219">
        <v>111.11684728791589</v>
      </c>
      <c r="ET158" s="168">
        <v>-2.403293976664429</v>
      </c>
      <c r="EU158" s="219">
        <v>106.72575011208991</v>
      </c>
      <c r="EV158" s="168">
        <v>-4.6209611946932654</v>
      </c>
      <c r="EW158" s="21"/>
      <c r="EX158" s="21" t="s">
        <v>20</v>
      </c>
      <c r="EY158" s="219">
        <v>105.76919813045018</v>
      </c>
      <c r="EZ158" s="168">
        <v>-2.869470721311643</v>
      </c>
      <c r="FA158" s="219">
        <v>117.46752995743505</v>
      </c>
      <c r="FB158" s="168">
        <v>3.4846778540050565</v>
      </c>
      <c r="FC158" s="219">
        <v>155.9102415408685</v>
      </c>
      <c r="FD158" s="168">
        <v>21.16017462595326</v>
      </c>
      <c r="FE158" s="21"/>
      <c r="FF158" s="21" t="s">
        <v>20</v>
      </c>
      <c r="FG158" s="219">
        <v>118.05774281186052</v>
      </c>
      <c r="FH158" s="168">
        <v>-3.6590525811041346</v>
      </c>
      <c r="FI158" s="219">
        <v>130.12162412812538</v>
      </c>
      <c r="FJ158" s="168">
        <v>-0.81457231633142158</v>
      </c>
      <c r="FK158" s="219">
        <v>118.17398179795167</v>
      </c>
      <c r="FL158" s="168">
        <v>1.3573160442856818</v>
      </c>
      <c r="FM158" s="21"/>
      <c r="FN158" s="21" t="s">
        <v>20</v>
      </c>
      <c r="FO158" s="219">
        <v>98.520204682235047</v>
      </c>
      <c r="FP158" s="168">
        <v>-6.0805443425916792</v>
      </c>
      <c r="FQ158" s="219">
        <v>124.23795824454773</v>
      </c>
      <c r="FR158" s="168">
        <v>4.800843903235716</v>
      </c>
      <c r="FS158" s="219">
        <v>132.65961023783103</v>
      </c>
      <c r="FT158" s="168">
        <v>3.3665332280412343</v>
      </c>
      <c r="FU158" s="21"/>
      <c r="FV158" s="21" t="s">
        <v>20</v>
      </c>
      <c r="FW158" s="219">
        <v>122.70130999267036</v>
      </c>
      <c r="FX158" s="168">
        <v>2.1491644575810227</v>
      </c>
      <c r="FY158" s="219">
        <v>115.56279035786903</v>
      </c>
      <c r="FZ158" s="168">
        <v>1.9912194942132118</v>
      </c>
      <c r="GA158" s="219">
        <v>127.93444311350444</v>
      </c>
      <c r="GB158" s="168">
        <v>11.571715201898698</v>
      </c>
      <c r="GC158" s="21"/>
      <c r="GD158" s="21" t="s">
        <v>20</v>
      </c>
      <c r="GE158" s="219">
        <v>122.89800380280454</v>
      </c>
      <c r="GF158" s="168">
        <v>5.5209919803109528</v>
      </c>
      <c r="GG158" s="219">
        <v>119.47861156867179</v>
      </c>
      <c r="GH158" s="168">
        <v>2.2637358910409233</v>
      </c>
      <c r="GI158" s="219">
        <v>105.9505573864549</v>
      </c>
      <c r="GJ158" s="168">
        <v>-1.0213245291678845</v>
      </c>
      <c r="GK158" s="21"/>
      <c r="GL158" s="21" t="s">
        <v>20</v>
      </c>
      <c r="GM158" s="219">
        <v>114.02111530429136</v>
      </c>
      <c r="GN158" s="168">
        <v>-7.0689210874153332</v>
      </c>
      <c r="GO158" s="219">
        <v>134.64619459703297</v>
      </c>
      <c r="GP158" s="168">
        <v>-0.90522666758646153</v>
      </c>
      <c r="GQ158" s="219">
        <v>127.42066087753901</v>
      </c>
      <c r="GR158" s="168">
        <v>-1.3800294545403347</v>
      </c>
      <c r="GS158" s="21"/>
      <c r="GT158" s="21" t="s">
        <v>20</v>
      </c>
      <c r="GU158" s="219">
        <v>115.10222923303243</v>
      </c>
      <c r="GV158" s="168">
        <v>-5.8443155011347727</v>
      </c>
      <c r="GW158" s="219">
        <v>99.546703873386932</v>
      </c>
      <c r="GX158" s="168">
        <v>9.3843178016611546</v>
      </c>
      <c r="GY158" s="219">
        <v>137.06464010264457</v>
      </c>
      <c r="GZ158" s="168">
        <v>0.53472011212616621</v>
      </c>
      <c r="HA158" s="21"/>
      <c r="HB158" s="21" t="s">
        <v>20</v>
      </c>
      <c r="HC158" s="219">
        <v>115.56961069444716</v>
      </c>
      <c r="HD158" s="168">
        <v>6.0293619465366675</v>
      </c>
      <c r="HE158" s="219">
        <v>112.35376580155567</v>
      </c>
      <c r="HF158" s="168">
        <v>16.165835786249815</v>
      </c>
      <c r="HG158" s="219">
        <v>97.180825766225226</v>
      </c>
      <c r="HH158" s="168">
        <v>4.1447050496983735</v>
      </c>
      <c r="HI158" s="21"/>
      <c r="HJ158" s="21" t="s">
        <v>20</v>
      </c>
      <c r="HK158" s="219">
        <v>124.72577595714556</v>
      </c>
      <c r="HL158" s="168">
        <v>5.7331234933046318</v>
      </c>
      <c r="HM158" s="219">
        <v>114.45553227455832</v>
      </c>
      <c r="HN158" s="168">
        <v>14.423685026791517</v>
      </c>
      <c r="HO158" s="219">
        <v>110.44034726104933</v>
      </c>
      <c r="HP158" s="168">
        <v>12.270972668081612</v>
      </c>
      <c r="HQ158" s="21"/>
      <c r="HR158" s="21" t="s">
        <v>20</v>
      </c>
      <c r="HS158" s="219">
        <v>112.57346772469818</v>
      </c>
      <c r="HT158" s="168">
        <v>0.1566138086817972</v>
      </c>
      <c r="HU158" s="219">
        <v>118.9019570530415</v>
      </c>
      <c r="HV158" s="168">
        <v>4.5533296759171691</v>
      </c>
      <c r="HW158" s="219">
        <v>113.21411153959025</v>
      </c>
      <c r="HX158" s="168">
        <v>9.2895645382586167</v>
      </c>
      <c r="HY158" s="21"/>
      <c r="HZ158" s="21" t="s">
        <v>20</v>
      </c>
      <c r="IA158" s="219">
        <v>120.1470083600982</v>
      </c>
      <c r="IB158" s="168">
        <v>4.6559616565228907</v>
      </c>
      <c r="IC158" s="219">
        <v>121.67897592064148</v>
      </c>
      <c r="ID158" s="168">
        <v>3.7528265066242739</v>
      </c>
      <c r="IE158" s="219">
        <v>113.36225232148718</v>
      </c>
      <c r="IF158" s="168">
        <v>4.2332442018026484</v>
      </c>
      <c r="IG158" s="21"/>
      <c r="IH158" s="21" t="s">
        <v>20</v>
      </c>
      <c r="II158" s="219">
        <v>127.31798885053298</v>
      </c>
      <c r="IJ158" s="168">
        <v>6.8149706882924193</v>
      </c>
      <c r="IK158" s="219">
        <v>129.46061313876504</v>
      </c>
      <c r="IL158" s="168">
        <v>5.9405903748699416</v>
      </c>
      <c r="IM158" s="219">
        <v>126.05184603923091</v>
      </c>
      <c r="IN158" s="168">
        <v>1.1283841122075415</v>
      </c>
      <c r="IO158" s="219">
        <v>121.94670496640856</v>
      </c>
      <c r="IP158" s="168">
        <v>10.529009616647755</v>
      </c>
      <c r="IQ158" s="21"/>
      <c r="IR158" s="21" t="s">
        <v>20</v>
      </c>
      <c r="IS158" s="219">
        <v>118.14978638230781</v>
      </c>
      <c r="IT158" s="168">
        <v>4.1732424477668246</v>
      </c>
      <c r="IU158" s="219">
        <v>93.983488946872214</v>
      </c>
      <c r="IV158" s="168">
        <v>-5.4241163553695628</v>
      </c>
      <c r="IW158" s="219">
        <v>135.30509768175475</v>
      </c>
      <c r="IX158" s="168">
        <v>24.117635936265685</v>
      </c>
      <c r="IY158" s="21"/>
      <c r="IZ158" s="21" t="s">
        <v>20</v>
      </c>
      <c r="JA158" s="219">
        <v>120.74248201669943</v>
      </c>
      <c r="JB158" s="168">
        <v>-3.5827015289483484</v>
      </c>
      <c r="JC158" s="219">
        <v>140.30078140658952</v>
      </c>
      <c r="JD158" s="168">
        <v>0.45342548182824771</v>
      </c>
      <c r="JE158" s="219">
        <v>155.87580808359448</v>
      </c>
      <c r="JF158" s="168">
        <v>-6.0566356188739121</v>
      </c>
      <c r="JG158" s="21"/>
      <c r="JH158" s="21" t="s">
        <v>20</v>
      </c>
      <c r="JI158" s="219">
        <v>142.12491445315337</v>
      </c>
      <c r="JJ158" s="168">
        <v>-3.748029353645137</v>
      </c>
      <c r="JK158" s="219">
        <v>146.90779333900639</v>
      </c>
      <c r="JL158" s="168">
        <v>0.76739497831761128</v>
      </c>
      <c r="JM158" s="219">
        <v>112.97840993476545</v>
      </c>
      <c r="JN158" s="168">
        <v>11.988236280867554</v>
      </c>
      <c r="JO158" s="21"/>
      <c r="JP158" s="21" t="s">
        <v>20</v>
      </c>
      <c r="JQ158" s="219">
        <v>107.56788329455981</v>
      </c>
      <c r="JR158" s="168">
        <v>-8.3968563667186658</v>
      </c>
      <c r="JS158" s="219">
        <v>92.232643030653676</v>
      </c>
      <c r="JT158" s="168">
        <v>-1.6704777024784789E-2</v>
      </c>
      <c r="JU158" s="219">
        <v>101.54017261624517</v>
      </c>
      <c r="JV158" s="168">
        <v>1.5789399620470306</v>
      </c>
      <c r="JW158" s="21"/>
      <c r="JX158" s="21" t="s">
        <v>20</v>
      </c>
      <c r="JY158" s="219">
        <v>125.55361417618749</v>
      </c>
      <c r="JZ158" s="168">
        <v>5.3534968698913445</v>
      </c>
      <c r="KA158" s="219">
        <v>140.22572302013367</v>
      </c>
      <c r="KB158" s="168">
        <v>3.4251650024276472</v>
      </c>
      <c r="KC158" s="219">
        <v>132.18758255169749</v>
      </c>
      <c r="KD158" s="168">
        <v>-3.0705920274037766</v>
      </c>
      <c r="KE158" s="21"/>
      <c r="KF158" s="21" t="s">
        <v>20</v>
      </c>
      <c r="KG158" s="219">
        <v>102.21772515122696</v>
      </c>
      <c r="KH158" s="168">
        <v>-2.0695177190980587</v>
      </c>
      <c r="KI158" s="219">
        <v>110.93202999882088</v>
      </c>
      <c r="KJ158" s="168">
        <v>9.6607646523902133</v>
      </c>
      <c r="KK158" s="219">
        <v>117.66162212620561</v>
      </c>
      <c r="KL158" s="168">
        <v>-2.0511797778275991</v>
      </c>
      <c r="KM158" s="21"/>
      <c r="KN158" s="21" t="s">
        <v>20</v>
      </c>
      <c r="KO158" s="219">
        <v>59.948187792704978</v>
      </c>
      <c r="KP158" s="168">
        <v>-48.976252263065021</v>
      </c>
      <c r="KQ158" s="219">
        <v>128.06134352418567</v>
      </c>
      <c r="KR158" s="168">
        <v>6.30901418714312</v>
      </c>
      <c r="KS158" s="219">
        <v>108.88342387777978</v>
      </c>
      <c r="KT158" s="168">
        <v>-3.2086118328315365</v>
      </c>
      <c r="KU158" s="21"/>
      <c r="KV158" s="21" t="s">
        <v>20</v>
      </c>
      <c r="KW158" s="219">
        <v>97.085452534551706</v>
      </c>
      <c r="KX158" s="168">
        <v>-4.2318072335762622</v>
      </c>
      <c r="KY158" s="219">
        <v>121.73552459001991</v>
      </c>
      <c r="KZ158" s="168">
        <v>-4.4607528297201213</v>
      </c>
      <c r="LA158" s="219">
        <v>134.81417911503144</v>
      </c>
      <c r="LB158" s="168">
        <v>11.943660547778606</v>
      </c>
      <c r="LC158" s="21"/>
      <c r="LD158" s="21" t="s">
        <v>20</v>
      </c>
      <c r="LE158" s="219">
        <v>131.33768555618113</v>
      </c>
      <c r="LF158" s="168">
        <v>-3.2427655095565626</v>
      </c>
      <c r="LG158" s="219">
        <v>98.963310317450279</v>
      </c>
      <c r="LH158" s="168">
        <v>-20.975265939577667</v>
      </c>
      <c r="LI158" s="219">
        <v>65.07317436174273</v>
      </c>
      <c r="LJ158" s="168">
        <v>-40.447159847833426</v>
      </c>
      <c r="LK158" s="21"/>
      <c r="LL158" s="21" t="s">
        <v>20</v>
      </c>
      <c r="LM158" s="219">
        <v>101.30740818510948</v>
      </c>
      <c r="LN158" s="168">
        <v>-5.1616420170609416</v>
      </c>
      <c r="LO158" s="219">
        <v>96.878792936650555</v>
      </c>
      <c r="LP158" s="168">
        <v>-7.1582259169151428</v>
      </c>
      <c r="LQ158" s="219">
        <v>116.60089673052856</v>
      </c>
      <c r="LR158" s="168">
        <v>6.6757388521704826</v>
      </c>
      <c r="LS158" s="21"/>
      <c r="LT158" s="21" t="s">
        <v>20</v>
      </c>
      <c r="LU158" s="219">
        <v>122.53284962282754</v>
      </c>
      <c r="LV158" s="168">
        <v>10.381514943310194</v>
      </c>
      <c r="LW158" s="219">
        <v>87.233951592136151</v>
      </c>
      <c r="LX158" s="168">
        <v>-14.286882784398401</v>
      </c>
      <c r="LY158" s="219">
        <v>83.50490830813888</v>
      </c>
      <c r="LZ158" s="168">
        <v>37.079347738662619</v>
      </c>
      <c r="MA158" s="21"/>
      <c r="MB158" s="21" t="s">
        <v>20</v>
      </c>
      <c r="MC158" s="219">
        <v>127.8443960903779</v>
      </c>
      <c r="MD158" s="168">
        <v>-4.3775012295163407</v>
      </c>
      <c r="ME158" s="219">
        <v>148.84814498953864</v>
      </c>
      <c r="MF158" s="168">
        <v>-2.8474721377394019</v>
      </c>
      <c r="MG158" s="219">
        <v>125.14362678897426</v>
      </c>
      <c r="MH158" s="168">
        <v>11.349217187495626</v>
      </c>
      <c r="MI158" s="21"/>
      <c r="MJ158" s="21" t="s">
        <v>20</v>
      </c>
      <c r="MK158" s="219">
        <v>91.465824106664201</v>
      </c>
      <c r="ML158" s="168">
        <v>24.876405561364663</v>
      </c>
      <c r="MM158" s="219">
        <v>134.8354855462222</v>
      </c>
      <c r="MN158" s="168">
        <v>3.8004586330265653</v>
      </c>
      <c r="MO158" s="219">
        <v>158.20908000112843</v>
      </c>
      <c r="MP158" s="168">
        <v>21.022280482043371</v>
      </c>
    </row>
    <row r="159" spans="1:354" s="343" customFormat="1" ht="15" hidden="1" customHeight="1">
      <c r="A159" s="342"/>
      <c r="B159" s="21" t="s">
        <v>21</v>
      </c>
      <c r="C159" s="219">
        <v>99.867839477610474</v>
      </c>
      <c r="D159" s="168">
        <v>-6.2208245010289716</v>
      </c>
      <c r="E159" s="438">
        <v>93.214241466807437</v>
      </c>
      <c r="F159" s="168">
        <v>-8.2488624223355629</v>
      </c>
      <c r="G159" s="438">
        <v>106.15922915054404</v>
      </c>
      <c r="H159" s="168">
        <v>-4.4676316201076958</v>
      </c>
      <c r="I159" s="21"/>
      <c r="J159" s="21" t="s">
        <v>21</v>
      </c>
      <c r="K159" s="219">
        <v>107.96021590347887</v>
      </c>
      <c r="L159" s="168">
        <v>-8.6064610163902131</v>
      </c>
      <c r="M159" s="219">
        <v>160.9167242780768</v>
      </c>
      <c r="N159" s="168">
        <v>2.0766303396356989</v>
      </c>
      <c r="O159" s="219">
        <v>114.73585432844632</v>
      </c>
      <c r="P159" s="168">
        <v>-5.8589694788566788</v>
      </c>
      <c r="Q159" s="21"/>
      <c r="R159" s="21" t="s">
        <v>21</v>
      </c>
      <c r="S159" s="219">
        <v>117.50898897856598</v>
      </c>
      <c r="T159" s="168">
        <v>9.4218979978389967</v>
      </c>
      <c r="U159" s="219">
        <v>120.26810865860021</v>
      </c>
      <c r="V159" s="168">
        <v>12.272040575038034</v>
      </c>
      <c r="W159" s="219">
        <v>127.2488808435987</v>
      </c>
      <c r="X159" s="168">
        <v>21.003042044237219</v>
      </c>
      <c r="Y159" s="21"/>
      <c r="Z159" s="21" t="s">
        <v>21</v>
      </c>
      <c r="AA159" s="219">
        <v>102.28799452167375</v>
      </c>
      <c r="AB159" s="168">
        <v>-9.6763070943277825</v>
      </c>
      <c r="AC159" s="219">
        <v>132.27713314930131</v>
      </c>
      <c r="AD159" s="168">
        <v>8.5079982731052866</v>
      </c>
      <c r="AE159" s="219">
        <v>124.87144832599004</v>
      </c>
      <c r="AF159" s="168">
        <v>21.559122408000036</v>
      </c>
      <c r="AG159" s="21"/>
      <c r="AH159" s="21" t="s">
        <v>21</v>
      </c>
      <c r="AI159" s="219">
        <v>113.17670531029609</v>
      </c>
      <c r="AJ159" s="168">
        <v>-0.89439287060551464</v>
      </c>
      <c r="AK159" s="219">
        <v>127.81490305870406</v>
      </c>
      <c r="AL159" s="168">
        <v>-4.6726539039760553</v>
      </c>
      <c r="AM159" s="219">
        <v>112.59458575850421</v>
      </c>
      <c r="AN159" s="168">
        <v>12.046320743565175</v>
      </c>
      <c r="AO159" s="21"/>
      <c r="AP159" s="21" t="s">
        <v>21</v>
      </c>
      <c r="AQ159" s="219">
        <v>104.41997701259076</v>
      </c>
      <c r="AR159" s="168">
        <v>-1.7186416215345162</v>
      </c>
      <c r="AS159" s="219">
        <v>123.82333746616317</v>
      </c>
      <c r="AT159" s="168">
        <v>14.629742973858512</v>
      </c>
      <c r="AU159" s="219">
        <v>122.5266592876887</v>
      </c>
      <c r="AV159" s="168">
        <v>15.532007116360845</v>
      </c>
      <c r="AW159" s="21"/>
      <c r="AX159" s="21" t="s">
        <v>21</v>
      </c>
      <c r="AY159" s="219">
        <v>156.8259851148886</v>
      </c>
      <c r="AZ159" s="168">
        <v>22.386046824576809</v>
      </c>
      <c r="BA159" s="219">
        <v>126.37444102409972</v>
      </c>
      <c r="BB159" s="168">
        <v>-2.2514709172534992</v>
      </c>
      <c r="BC159" s="219">
        <v>124.7852467540703</v>
      </c>
      <c r="BD159" s="168">
        <v>11.833673698573648</v>
      </c>
      <c r="BE159" s="21"/>
      <c r="BF159" s="21" t="s">
        <v>21</v>
      </c>
      <c r="BG159" s="219">
        <v>110.2673142819572</v>
      </c>
      <c r="BH159" s="168">
        <v>1.3274073328802132</v>
      </c>
      <c r="BI159" s="219">
        <v>121.35480953600504</v>
      </c>
      <c r="BJ159" s="168">
        <v>0.28305272078350185</v>
      </c>
      <c r="BK159" s="219">
        <v>136.94836502085684</v>
      </c>
      <c r="BL159" s="168">
        <v>5.5536884980444796</v>
      </c>
      <c r="BM159" s="21"/>
      <c r="BN159" s="21" t="s">
        <v>21</v>
      </c>
      <c r="BO159" s="219">
        <v>112.47797151294907</v>
      </c>
      <c r="BP159" s="168">
        <v>1.4234811459526071</v>
      </c>
      <c r="BQ159" s="433">
        <v>141.28820373280806</v>
      </c>
      <c r="BR159" s="168">
        <v>0.45265412767207636</v>
      </c>
      <c r="BS159" s="219">
        <v>121.08196112336614</v>
      </c>
      <c r="BT159" s="168">
        <v>-0.10390754404484426</v>
      </c>
      <c r="BU159" s="21"/>
      <c r="BV159" s="21" t="s">
        <v>21</v>
      </c>
      <c r="BW159" s="219">
        <v>135.21724424711559</v>
      </c>
      <c r="BX159" s="168">
        <v>-3.6026158852848766E-2</v>
      </c>
      <c r="BY159" s="219">
        <v>104.49552759988769</v>
      </c>
      <c r="BZ159" s="168">
        <v>3.5427736869623203</v>
      </c>
      <c r="CA159" s="219">
        <v>110.72532683195766</v>
      </c>
      <c r="CB159" s="168">
        <v>3.8427354378206786</v>
      </c>
      <c r="CC159" s="21"/>
      <c r="CD159" s="21" t="s">
        <v>21</v>
      </c>
      <c r="CE159" s="219">
        <v>121.47564113586834</v>
      </c>
      <c r="CF159" s="168">
        <v>4.4467170655800174</v>
      </c>
      <c r="CG159" s="219">
        <v>104.49379624716615</v>
      </c>
      <c r="CH159" s="168">
        <v>3.7807518574474557</v>
      </c>
      <c r="CI159" s="219">
        <v>151.24909858713889</v>
      </c>
      <c r="CJ159" s="168">
        <v>7.2119532280127174</v>
      </c>
      <c r="CK159" s="21"/>
      <c r="CL159" s="21" t="s">
        <v>21</v>
      </c>
      <c r="CM159" s="219">
        <v>119.03164849248391</v>
      </c>
      <c r="CN159" s="168">
        <v>8.9693327632511171</v>
      </c>
      <c r="CO159" s="219">
        <v>94.988701188470557</v>
      </c>
      <c r="CP159" s="168">
        <v>-5.046070957949766</v>
      </c>
      <c r="CQ159" s="219">
        <v>106.86894047917546</v>
      </c>
      <c r="CR159" s="168">
        <v>5.0384787052933859</v>
      </c>
      <c r="CS159" s="21"/>
      <c r="CT159" s="21" t="s">
        <v>21</v>
      </c>
      <c r="CU159" s="219">
        <v>112.0321234401068</v>
      </c>
      <c r="CV159" s="168">
        <v>-13.32327650973447</v>
      </c>
      <c r="CW159" s="219">
        <v>110.70804086775988</v>
      </c>
      <c r="CX159" s="168">
        <v>24.897262669911299</v>
      </c>
      <c r="CY159" s="219">
        <v>138.23566690114853</v>
      </c>
      <c r="CZ159" s="168">
        <v>11.705621448836467</v>
      </c>
      <c r="DA159" s="21"/>
      <c r="DB159" s="21" t="s">
        <v>21</v>
      </c>
      <c r="DC159" s="219">
        <v>108.55097095343218</v>
      </c>
      <c r="DD159" s="168">
        <v>-4.3455776402112036</v>
      </c>
      <c r="DE159" s="219">
        <v>258.17814399280059</v>
      </c>
      <c r="DF159" s="168">
        <v>-13.964760944029393</v>
      </c>
      <c r="DG159" s="219">
        <v>95.229826266566917</v>
      </c>
      <c r="DH159" s="168">
        <v>-6.3227629816169326</v>
      </c>
      <c r="DI159" s="21"/>
      <c r="DJ159" s="21" t="s">
        <v>21</v>
      </c>
      <c r="DK159" s="219">
        <v>117.89161512924143</v>
      </c>
      <c r="DL159" s="168">
        <v>4.662724014814998</v>
      </c>
      <c r="DM159" s="219">
        <v>98.81419513802085</v>
      </c>
      <c r="DN159" s="168">
        <v>-0.24567387314652933</v>
      </c>
      <c r="DO159" s="219">
        <v>118.35823886923814</v>
      </c>
      <c r="DP159" s="168">
        <v>4.1985395567373871</v>
      </c>
      <c r="DQ159" s="21"/>
      <c r="DR159" s="21" t="s">
        <v>21</v>
      </c>
      <c r="DS159" s="219">
        <v>114.16943981906928</v>
      </c>
      <c r="DT159" s="168">
        <v>-2.7044061705167763</v>
      </c>
      <c r="DU159" s="219">
        <v>112.66030379606428</v>
      </c>
      <c r="DV159" s="168">
        <v>1.6997935637395045</v>
      </c>
      <c r="DW159" s="219">
        <v>134.46388005432948</v>
      </c>
      <c r="DX159" s="168">
        <v>4.337996707963157</v>
      </c>
      <c r="DY159" s="21"/>
      <c r="DZ159" s="21" t="s">
        <v>21</v>
      </c>
      <c r="EA159" s="219">
        <v>117.72971271851713</v>
      </c>
      <c r="EB159" s="168">
        <v>2.2211857437318088</v>
      </c>
      <c r="EC159" s="219">
        <v>122.72196359135557</v>
      </c>
      <c r="ED159" s="168">
        <v>-3.8763516724527989</v>
      </c>
      <c r="EE159" s="219">
        <v>125.67542631455461</v>
      </c>
      <c r="EF159" s="168">
        <v>2.0145088103979134</v>
      </c>
      <c r="EG159" s="21"/>
      <c r="EH159" s="21" t="s">
        <v>21</v>
      </c>
      <c r="EI159" s="219">
        <v>127.866448489943</v>
      </c>
      <c r="EJ159" s="168">
        <v>1.2440278707621246</v>
      </c>
      <c r="EK159" s="219">
        <v>121.5727364063014</v>
      </c>
      <c r="EL159" s="168">
        <v>3.0955804967418317</v>
      </c>
      <c r="EM159" s="219">
        <v>119.77494753453294</v>
      </c>
      <c r="EN159" s="168">
        <v>1.8158054412611619</v>
      </c>
      <c r="EO159" s="21"/>
      <c r="EP159" s="21" t="s">
        <v>21</v>
      </c>
      <c r="EQ159" s="219">
        <v>105.76053186355912</v>
      </c>
      <c r="ER159" s="168">
        <v>-9.0652037933871839</v>
      </c>
      <c r="ES159" s="219">
        <v>116.20453449416701</v>
      </c>
      <c r="ET159" s="168">
        <v>8.9011596614358552</v>
      </c>
      <c r="EU159" s="219">
        <v>109.01054367007428</v>
      </c>
      <c r="EV159" s="168">
        <v>-2.2384794140959343</v>
      </c>
      <c r="EW159" s="21"/>
      <c r="EX159" s="21" t="s">
        <v>21</v>
      </c>
      <c r="EY159" s="219">
        <v>105.53267356843189</v>
      </c>
      <c r="EZ159" s="168">
        <v>-3.4882943753019333</v>
      </c>
      <c r="FA159" s="219">
        <v>113.95386911335962</v>
      </c>
      <c r="FB159" s="168">
        <v>-6.1789386056669997</v>
      </c>
      <c r="FC159" s="219">
        <v>151.97479866690824</v>
      </c>
      <c r="FD159" s="168">
        <v>28.730279479702517</v>
      </c>
      <c r="FE159" s="21"/>
      <c r="FF159" s="21" t="s">
        <v>21</v>
      </c>
      <c r="FG159" s="219">
        <v>118.44916647325131</v>
      </c>
      <c r="FH159" s="168">
        <v>-1.9206008985876508</v>
      </c>
      <c r="FI159" s="219">
        <v>128.42000109075224</v>
      </c>
      <c r="FJ159" s="168">
        <v>0.36589190076921341</v>
      </c>
      <c r="FK159" s="219">
        <v>115.45342514129551</v>
      </c>
      <c r="FL159" s="168">
        <v>-6.6926375516681418</v>
      </c>
      <c r="FM159" s="21"/>
      <c r="FN159" s="21" t="s">
        <v>21</v>
      </c>
      <c r="FO159" s="219">
        <v>95.728080709802953</v>
      </c>
      <c r="FP159" s="168">
        <v>-8.3334160601691565</v>
      </c>
      <c r="FQ159" s="219">
        <v>127.48546631709912</v>
      </c>
      <c r="FR159" s="168">
        <v>3.4572500613353725</v>
      </c>
      <c r="FS159" s="219">
        <v>138.22920706627437</v>
      </c>
      <c r="FT159" s="168">
        <v>16.821459153630087</v>
      </c>
      <c r="FU159" s="21"/>
      <c r="FV159" s="21" t="s">
        <v>21</v>
      </c>
      <c r="FW159" s="219">
        <v>121.40690775351928</v>
      </c>
      <c r="FX159" s="168">
        <v>4.9123056950472375</v>
      </c>
      <c r="FY159" s="219">
        <v>111.22507585000298</v>
      </c>
      <c r="FZ159" s="168">
        <v>-10.581326969841456</v>
      </c>
      <c r="GA159" s="219">
        <v>130.80547210534394</v>
      </c>
      <c r="GB159" s="168">
        <v>15.338861988622739</v>
      </c>
      <c r="GC159" s="21"/>
      <c r="GD159" s="21" t="s">
        <v>21</v>
      </c>
      <c r="GE159" s="219">
        <v>124.12484742709432</v>
      </c>
      <c r="GF159" s="168">
        <v>6.8179316487606343</v>
      </c>
      <c r="GG159" s="219">
        <v>121.60136818456313</v>
      </c>
      <c r="GH159" s="168">
        <v>3.4657490018646229</v>
      </c>
      <c r="GI159" s="219">
        <v>104.7470182873103</v>
      </c>
      <c r="GJ159" s="168">
        <v>-4.2953661424345313</v>
      </c>
      <c r="GK159" s="21"/>
      <c r="GL159" s="21" t="s">
        <v>21</v>
      </c>
      <c r="GM159" s="219">
        <v>114.64188224778425</v>
      </c>
      <c r="GN159" s="168">
        <v>-8.814723625183845</v>
      </c>
      <c r="GO159" s="219">
        <v>139.00971456960437</v>
      </c>
      <c r="GP159" s="168">
        <v>7.3182603044262322</v>
      </c>
      <c r="GQ159" s="219">
        <v>127.65208599847814</v>
      </c>
      <c r="GR159" s="168">
        <v>2.7746132684762728</v>
      </c>
      <c r="GS159" s="21"/>
      <c r="GT159" s="21" t="s">
        <v>21</v>
      </c>
      <c r="GU159" s="219">
        <v>123.60264603578534</v>
      </c>
      <c r="GV159" s="168">
        <v>2.0294078399166722</v>
      </c>
      <c r="GW159" s="219">
        <v>99.335589089628598</v>
      </c>
      <c r="GX159" s="168">
        <v>5.4130357648706848</v>
      </c>
      <c r="GY159" s="219">
        <v>142.5326466672033</v>
      </c>
      <c r="GZ159" s="168">
        <v>-4.6840005573899219</v>
      </c>
      <c r="HA159" s="21"/>
      <c r="HB159" s="21" t="s">
        <v>21</v>
      </c>
      <c r="HC159" s="219">
        <v>116.53011782745914</v>
      </c>
      <c r="HD159" s="168">
        <v>8.6290097237272221</v>
      </c>
      <c r="HE159" s="219">
        <v>128.30939717186197</v>
      </c>
      <c r="HF159" s="168">
        <v>14.972616362180588</v>
      </c>
      <c r="HG159" s="219">
        <v>98.004914467957121</v>
      </c>
      <c r="HH159" s="168">
        <v>-1.9984304678134492</v>
      </c>
      <c r="HI159" s="21"/>
      <c r="HJ159" s="21" t="s">
        <v>21</v>
      </c>
      <c r="HK159" s="219">
        <v>116.77724102114031</v>
      </c>
      <c r="HL159" s="168">
        <v>5.3997926889478407</v>
      </c>
      <c r="HM159" s="219">
        <v>119.23498152745483</v>
      </c>
      <c r="HN159" s="168">
        <v>16.939438699044501</v>
      </c>
      <c r="HO159" s="219">
        <v>109.62141484013414</v>
      </c>
      <c r="HP159" s="168">
        <v>9.5897500432577658</v>
      </c>
      <c r="HQ159" s="21"/>
      <c r="HR159" s="21" t="s">
        <v>21</v>
      </c>
      <c r="HS159" s="219">
        <v>119.35577306843126</v>
      </c>
      <c r="HT159" s="168">
        <v>-3.4727873094990969</v>
      </c>
      <c r="HU159" s="219">
        <v>116.69184374579346</v>
      </c>
      <c r="HV159" s="168">
        <v>8.9204840574289079</v>
      </c>
      <c r="HW159" s="219">
        <v>108.36462403265909</v>
      </c>
      <c r="HX159" s="168">
        <v>8.1103228983181879</v>
      </c>
      <c r="HY159" s="21"/>
      <c r="HZ159" s="21" t="s">
        <v>21</v>
      </c>
      <c r="IA159" s="219">
        <v>118.52534259773401</v>
      </c>
      <c r="IB159" s="168">
        <v>-0.60002153426323446</v>
      </c>
      <c r="IC159" s="219">
        <v>119.87647977885571</v>
      </c>
      <c r="ID159" s="168">
        <v>3.7137340335469986</v>
      </c>
      <c r="IE159" s="219">
        <v>107.72656261318097</v>
      </c>
      <c r="IF159" s="168">
        <v>-0.63823035677789619</v>
      </c>
      <c r="IG159" s="21"/>
      <c r="IH159" s="21" t="s">
        <v>21</v>
      </c>
      <c r="II159" s="219">
        <v>122.08587815260458</v>
      </c>
      <c r="IJ159" s="168">
        <v>4.7009121048631357</v>
      </c>
      <c r="IK159" s="219">
        <v>111.18026301674236</v>
      </c>
      <c r="IL159" s="168">
        <v>5.7082252016018629</v>
      </c>
      <c r="IM159" s="219">
        <v>129.40958468232469</v>
      </c>
      <c r="IN159" s="168">
        <v>4.8356775783042707</v>
      </c>
      <c r="IO159" s="219">
        <v>128.06321400706511</v>
      </c>
      <c r="IP159" s="168">
        <v>7.3153113496724274</v>
      </c>
      <c r="IQ159" s="21"/>
      <c r="IR159" s="21" t="s">
        <v>21</v>
      </c>
      <c r="IS159" s="219">
        <v>117.32612008326149</v>
      </c>
      <c r="IT159" s="168">
        <v>3.9738558513470252</v>
      </c>
      <c r="IU159" s="219">
        <v>102.95025434456426</v>
      </c>
      <c r="IV159" s="168">
        <v>2.3400495964242367</v>
      </c>
      <c r="IW159" s="219">
        <v>126.52833747510169</v>
      </c>
      <c r="IX159" s="168">
        <v>4.4062786041129129</v>
      </c>
      <c r="IY159" s="21"/>
      <c r="IZ159" s="21" t="s">
        <v>21</v>
      </c>
      <c r="JA159" s="219">
        <v>122.46628421497338</v>
      </c>
      <c r="JB159" s="168">
        <v>2.5191221162480986</v>
      </c>
      <c r="JC159" s="219">
        <v>152.57936974878373</v>
      </c>
      <c r="JD159" s="168">
        <v>5.5942342030438539</v>
      </c>
      <c r="JE159" s="219">
        <v>168.3822423493578</v>
      </c>
      <c r="JF159" s="168">
        <v>-0.96740886439991414</v>
      </c>
      <c r="JG159" s="21"/>
      <c r="JH159" s="21" t="s">
        <v>21</v>
      </c>
      <c r="JI159" s="219">
        <v>166.10043810572793</v>
      </c>
      <c r="JJ159" s="168">
        <v>20.51854751365272</v>
      </c>
      <c r="JK159" s="219">
        <v>144.96807765295307</v>
      </c>
      <c r="JL159" s="168">
        <v>-0.63154761378572744</v>
      </c>
      <c r="JM159" s="219">
        <v>113.39409534509487</v>
      </c>
      <c r="JN159" s="168">
        <v>-2.1120911980707859</v>
      </c>
      <c r="JO159" s="21"/>
      <c r="JP159" s="21" t="s">
        <v>21</v>
      </c>
      <c r="JQ159" s="219">
        <v>119.59499085445313</v>
      </c>
      <c r="JR159" s="168">
        <v>1.9969600389455167</v>
      </c>
      <c r="JS159" s="219">
        <v>111.09343382354093</v>
      </c>
      <c r="JT159" s="168">
        <v>-5.5818152063395701</v>
      </c>
      <c r="JU159" s="219">
        <v>113.82637355099013</v>
      </c>
      <c r="JV159" s="168">
        <v>7.3995074305186535</v>
      </c>
      <c r="JW159" s="21"/>
      <c r="JX159" s="21" t="s">
        <v>21</v>
      </c>
      <c r="JY159" s="219">
        <v>129.0486990303269</v>
      </c>
      <c r="JZ159" s="168">
        <v>5.1670407805792848</v>
      </c>
      <c r="KA159" s="219">
        <v>127.75267673085187</v>
      </c>
      <c r="KB159" s="168">
        <v>-2.0752603697632281</v>
      </c>
      <c r="KC159" s="219">
        <v>133.7442856334747</v>
      </c>
      <c r="KD159" s="168">
        <v>-4.1352797508454131</v>
      </c>
      <c r="KE159" s="21"/>
      <c r="KF159" s="21" t="s">
        <v>21</v>
      </c>
      <c r="KG159" s="219">
        <v>104.47750738330573</v>
      </c>
      <c r="KH159" s="168">
        <v>1.3089531632525251</v>
      </c>
      <c r="KI159" s="219">
        <v>129.7297411067984</v>
      </c>
      <c r="KJ159" s="168">
        <v>14.175261221027881</v>
      </c>
      <c r="KK159" s="219">
        <v>114.72278544535264</v>
      </c>
      <c r="KL159" s="168">
        <v>-10.293751214309296</v>
      </c>
      <c r="KM159" s="21"/>
      <c r="KN159" s="21" t="s">
        <v>21</v>
      </c>
      <c r="KO159" s="219">
        <v>92.146835109402829</v>
      </c>
      <c r="KP159" s="168">
        <v>-24.866378754468244</v>
      </c>
      <c r="KQ159" s="219">
        <v>123.60082030036205</v>
      </c>
      <c r="KR159" s="168">
        <v>8.0100162001511563</v>
      </c>
      <c r="KS159" s="219">
        <v>120.1849826951202</v>
      </c>
      <c r="KT159" s="168">
        <v>8.5361284554758896</v>
      </c>
      <c r="KU159" s="21"/>
      <c r="KV159" s="21" t="s">
        <v>21</v>
      </c>
      <c r="KW159" s="219">
        <v>111.20371496887726</v>
      </c>
      <c r="KX159" s="168">
        <v>2.39620831450911</v>
      </c>
      <c r="KY159" s="219">
        <v>130.54267234960892</v>
      </c>
      <c r="KZ159" s="168">
        <v>1.3411406417641558</v>
      </c>
      <c r="LA159" s="219">
        <v>124.99184596728766</v>
      </c>
      <c r="LB159" s="168">
        <v>9.2060208879370435</v>
      </c>
      <c r="LC159" s="21"/>
      <c r="LD159" s="21" t="s">
        <v>21</v>
      </c>
      <c r="LE159" s="219">
        <v>133.69510941285657</v>
      </c>
      <c r="LF159" s="168">
        <v>10.975558302087123</v>
      </c>
      <c r="LG159" s="219">
        <v>98.554076158910959</v>
      </c>
      <c r="LH159" s="168">
        <v>-3.1731528352280378</v>
      </c>
      <c r="LI159" s="219">
        <v>88.301749716786745</v>
      </c>
      <c r="LJ159" s="168">
        <v>-21.94549119734809</v>
      </c>
      <c r="LK159" s="21"/>
      <c r="LL159" s="21" t="s">
        <v>21</v>
      </c>
      <c r="LM159" s="219">
        <v>114.19332873774111</v>
      </c>
      <c r="LN159" s="168">
        <v>12.616153664030477</v>
      </c>
      <c r="LO159" s="219">
        <v>117.39257742748256</v>
      </c>
      <c r="LP159" s="168">
        <v>5.2862933448840579</v>
      </c>
      <c r="LQ159" s="219">
        <v>112.39866762294027</v>
      </c>
      <c r="LR159" s="168">
        <v>3.8299468988047352</v>
      </c>
      <c r="LS159" s="21"/>
      <c r="LT159" s="21" t="s">
        <v>21</v>
      </c>
      <c r="LU159" s="219">
        <v>92.100416656475531</v>
      </c>
      <c r="LV159" s="168">
        <v>-3.0595540556523702</v>
      </c>
      <c r="LW159" s="219">
        <v>101.53982405635762</v>
      </c>
      <c r="LX159" s="168">
        <v>-5.0510465430458993</v>
      </c>
      <c r="LY159" s="219">
        <v>109.9282153567015</v>
      </c>
      <c r="LZ159" s="168">
        <v>10.60674087352686</v>
      </c>
      <c r="MA159" s="21"/>
      <c r="MB159" s="21" t="s">
        <v>21</v>
      </c>
      <c r="MC159" s="219">
        <v>128.66183226534778</v>
      </c>
      <c r="MD159" s="168">
        <v>1.4773408956200882</v>
      </c>
      <c r="ME159" s="219">
        <v>88.276034074336749</v>
      </c>
      <c r="MF159" s="168">
        <v>-9.3719444332023727</v>
      </c>
      <c r="MG159" s="219">
        <v>143.63348237385634</v>
      </c>
      <c r="MH159" s="168">
        <v>14.644056873536513</v>
      </c>
      <c r="MI159" s="21"/>
      <c r="MJ159" s="21" t="s">
        <v>21</v>
      </c>
      <c r="MK159" s="219">
        <v>76.348483091143237</v>
      </c>
      <c r="ML159" s="168">
        <v>6.7964537018019939</v>
      </c>
      <c r="MM159" s="219">
        <v>135.83526160658005</v>
      </c>
      <c r="MN159" s="168">
        <v>8.8063378694691892</v>
      </c>
      <c r="MO159" s="219">
        <v>140.82992617029933</v>
      </c>
      <c r="MP159" s="168">
        <v>6.1809192224739178</v>
      </c>
    </row>
    <row r="160" spans="1:354" s="343" customFormat="1" ht="15" hidden="1" customHeight="1">
      <c r="A160" s="342"/>
      <c r="B160" s="21" t="s">
        <v>22</v>
      </c>
      <c r="C160" s="219">
        <v>105.30566104370244</v>
      </c>
      <c r="D160" s="168">
        <v>1.6996534507773617</v>
      </c>
      <c r="E160" s="438">
        <v>96.860514990434609</v>
      </c>
      <c r="F160" s="168">
        <v>-1.0906400990165963</v>
      </c>
      <c r="G160" s="438">
        <v>113.29107052886795</v>
      </c>
      <c r="H160" s="168">
        <v>4.0731707965929047</v>
      </c>
      <c r="I160" s="21"/>
      <c r="J160" s="21" t="s">
        <v>22</v>
      </c>
      <c r="K160" s="219">
        <v>92.46288614148429</v>
      </c>
      <c r="L160" s="168">
        <v>-16.64653355509563</v>
      </c>
      <c r="M160" s="219">
        <v>159.25738103659563</v>
      </c>
      <c r="N160" s="168">
        <v>6.4623035900013264</v>
      </c>
      <c r="O160" s="219">
        <v>97.401508801341166</v>
      </c>
      <c r="P160" s="168">
        <v>-14.810562571756606</v>
      </c>
      <c r="Q160" s="21"/>
      <c r="R160" s="21" t="s">
        <v>22</v>
      </c>
      <c r="S160" s="219">
        <v>115.66354769733769</v>
      </c>
      <c r="T160" s="168">
        <v>7.7862419244220717</v>
      </c>
      <c r="U160" s="219">
        <v>122.15171401568156</v>
      </c>
      <c r="V160" s="168">
        <v>7.3248278633409427</v>
      </c>
      <c r="W160" s="219">
        <v>131.46545206826366</v>
      </c>
      <c r="X160" s="168">
        <v>25.510224931923233</v>
      </c>
      <c r="Y160" s="21"/>
      <c r="Z160" s="21" t="s">
        <v>22</v>
      </c>
      <c r="AA160" s="219">
        <v>124.58470898861096</v>
      </c>
      <c r="AB160" s="168">
        <v>15.429884621044224</v>
      </c>
      <c r="AC160" s="219">
        <v>129.0795172830351</v>
      </c>
      <c r="AD160" s="168">
        <v>2.670836824214291</v>
      </c>
      <c r="AE160" s="219">
        <v>118.17317840663077</v>
      </c>
      <c r="AF160" s="168">
        <v>15.096440572175339</v>
      </c>
      <c r="AG160" s="21"/>
      <c r="AH160" s="21" t="s">
        <v>22</v>
      </c>
      <c r="AI160" s="219">
        <v>123.79041891507558</v>
      </c>
      <c r="AJ160" s="168">
        <v>-5.9206862942887852</v>
      </c>
      <c r="AK160" s="219">
        <v>140.05974244138514</v>
      </c>
      <c r="AL160" s="168">
        <v>5.3197049155183436</v>
      </c>
      <c r="AM160" s="219">
        <v>110.33814703190146</v>
      </c>
      <c r="AN160" s="168">
        <v>16.627133583777891</v>
      </c>
      <c r="AO160" s="21"/>
      <c r="AP160" s="21" t="s">
        <v>22</v>
      </c>
      <c r="AQ160" s="219">
        <v>125.77281869106992</v>
      </c>
      <c r="AR160" s="168">
        <v>18.204169594272443</v>
      </c>
      <c r="AS160" s="219">
        <v>126.18358638834734</v>
      </c>
      <c r="AT160" s="168">
        <v>22.385052148959545</v>
      </c>
      <c r="AU160" s="219">
        <v>114.80933064439459</v>
      </c>
      <c r="AV160" s="168">
        <v>1.5514115441019669</v>
      </c>
      <c r="AW160" s="21"/>
      <c r="AX160" s="21" t="s">
        <v>22</v>
      </c>
      <c r="AY160" s="219">
        <v>151.65306497321194</v>
      </c>
      <c r="AZ160" s="168">
        <v>19.419753375873498</v>
      </c>
      <c r="BA160" s="219">
        <v>121.46009906255942</v>
      </c>
      <c r="BB160" s="168">
        <v>-0.57656847883944806</v>
      </c>
      <c r="BC160" s="219">
        <v>108.4071953239371</v>
      </c>
      <c r="BD160" s="168">
        <v>-5.6581630535043956</v>
      </c>
      <c r="BE160" s="21"/>
      <c r="BF160" s="21" t="s">
        <v>22</v>
      </c>
      <c r="BG160" s="219">
        <v>122.84651358122906</v>
      </c>
      <c r="BH160" s="168">
        <v>22.636339849135737</v>
      </c>
      <c r="BI160" s="219">
        <v>133.15867820466838</v>
      </c>
      <c r="BJ160" s="168">
        <v>5.8447481886040293</v>
      </c>
      <c r="BK160" s="219">
        <v>132.77657431682883</v>
      </c>
      <c r="BL160" s="168">
        <v>1.9601545010177119</v>
      </c>
      <c r="BM160" s="21"/>
      <c r="BN160" s="21" t="s">
        <v>22</v>
      </c>
      <c r="BO160" s="219">
        <v>120.59633556014973</v>
      </c>
      <c r="BP160" s="168">
        <v>14.593200211788428</v>
      </c>
      <c r="BQ160" s="433">
        <v>145.63503457980909</v>
      </c>
      <c r="BR160" s="168">
        <v>0.31985029414853727</v>
      </c>
      <c r="BS160" s="219">
        <v>129.24805640068831</v>
      </c>
      <c r="BT160" s="168">
        <v>10.075239160734057</v>
      </c>
      <c r="BU160" s="21"/>
      <c r="BV160" s="21" t="s">
        <v>22</v>
      </c>
      <c r="BW160" s="219">
        <v>123.2192798624523</v>
      </c>
      <c r="BX160" s="168">
        <v>-5.3944344820052237</v>
      </c>
      <c r="BY160" s="219">
        <v>106.1845014814734</v>
      </c>
      <c r="BZ160" s="168">
        <v>4.0334680098498268</v>
      </c>
      <c r="CA160" s="219">
        <v>121.37425862465612</v>
      </c>
      <c r="CB160" s="168">
        <v>9.8490367980251534</v>
      </c>
      <c r="CC160" s="21"/>
      <c r="CD160" s="21" t="s">
        <v>22</v>
      </c>
      <c r="CE160" s="219">
        <v>145.28960349468929</v>
      </c>
      <c r="CF160" s="168">
        <v>8.436019576304048</v>
      </c>
      <c r="CG160" s="219">
        <v>91.593897349257233</v>
      </c>
      <c r="CH160" s="168">
        <v>-14.438516458394901</v>
      </c>
      <c r="CI160" s="219">
        <v>158.05539014236439</v>
      </c>
      <c r="CJ160" s="168">
        <v>7.1309101352211854</v>
      </c>
      <c r="CK160" s="21"/>
      <c r="CL160" s="21" t="s">
        <v>22</v>
      </c>
      <c r="CM160" s="219">
        <v>139.24714444572444</v>
      </c>
      <c r="CN160" s="168">
        <v>4.9625352057060041</v>
      </c>
      <c r="CO160" s="219">
        <v>107.16243829683512</v>
      </c>
      <c r="CP160" s="168">
        <v>9.8523399350528535</v>
      </c>
      <c r="CQ160" s="219">
        <v>113.53959498862774</v>
      </c>
      <c r="CR160" s="168">
        <v>8.0130941580776778</v>
      </c>
      <c r="CS160" s="21"/>
      <c r="CT160" s="21" t="s">
        <v>22</v>
      </c>
      <c r="CU160" s="219">
        <v>113.45006849128967</v>
      </c>
      <c r="CV160" s="168">
        <v>-9.8277812467280228</v>
      </c>
      <c r="CW160" s="219">
        <v>110.05964303759683</v>
      </c>
      <c r="CX160" s="168">
        <v>22.874103024362441</v>
      </c>
      <c r="CY160" s="219">
        <v>137.5003638596383</v>
      </c>
      <c r="CZ160" s="168">
        <v>53.161618410051261</v>
      </c>
      <c r="DA160" s="21"/>
      <c r="DB160" s="21" t="s">
        <v>22</v>
      </c>
      <c r="DC160" s="219">
        <v>113.45204009396588</v>
      </c>
      <c r="DD160" s="168">
        <v>-9.6253666032584277</v>
      </c>
      <c r="DE160" s="219">
        <v>251.77969591186815</v>
      </c>
      <c r="DF160" s="168">
        <v>-42.357529602417742</v>
      </c>
      <c r="DG160" s="219">
        <v>109.76815056738516</v>
      </c>
      <c r="DH160" s="168">
        <v>3.7717608424890727</v>
      </c>
      <c r="DI160" s="21"/>
      <c r="DJ160" s="21" t="s">
        <v>22</v>
      </c>
      <c r="DK160" s="219">
        <v>131.31859434022533</v>
      </c>
      <c r="DL160" s="168">
        <v>12.996493668413194</v>
      </c>
      <c r="DM160" s="219">
        <v>109.1364298171422</v>
      </c>
      <c r="DN160" s="168">
        <v>11.515713411082601</v>
      </c>
      <c r="DO160" s="219">
        <v>130.48480472832634</v>
      </c>
      <c r="DP160" s="168">
        <v>0.35094421416647492</v>
      </c>
      <c r="DQ160" s="21"/>
      <c r="DR160" s="21" t="s">
        <v>22</v>
      </c>
      <c r="DS160" s="219">
        <v>120.77529164659474</v>
      </c>
      <c r="DT160" s="168">
        <v>0.90368745577842446</v>
      </c>
      <c r="DU160" s="219">
        <v>115.77149880751347</v>
      </c>
      <c r="DV160" s="168">
        <v>-0.39324461712840275</v>
      </c>
      <c r="DW160" s="219">
        <v>137.07692353631347</v>
      </c>
      <c r="DX160" s="168">
        <v>1.4010530435379422</v>
      </c>
      <c r="DY160" s="21"/>
      <c r="DZ160" s="21" t="s">
        <v>22</v>
      </c>
      <c r="EA160" s="219">
        <v>117.67042233839004</v>
      </c>
      <c r="EB160" s="168">
        <v>1.2188503304057434</v>
      </c>
      <c r="EC160" s="219">
        <v>138.12397563308863</v>
      </c>
      <c r="ED160" s="168">
        <v>4.9288365851630971</v>
      </c>
      <c r="EE160" s="219">
        <v>108.4061716329753</v>
      </c>
      <c r="EF160" s="168">
        <v>4.0655743659166603</v>
      </c>
      <c r="EG160" s="21"/>
      <c r="EH160" s="21" t="s">
        <v>22</v>
      </c>
      <c r="EI160" s="219">
        <v>113.76900416990999</v>
      </c>
      <c r="EJ160" s="168">
        <v>2.1809428471708969</v>
      </c>
      <c r="EK160" s="219">
        <v>108.87136257467853</v>
      </c>
      <c r="EL160" s="168">
        <v>8.1943711951827396</v>
      </c>
      <c r="EM160" s="219">
        <v>114.0619276617375</v>
      </c>
      <c r="EN160" s="168">
        <v>-0.2986650803676838</v>
      </c>
      <c r="EO160" s="21"/>
      <c r="EP160" s="21" t="s">
        <v>22</v>
      </c>
      <c r="EQ160" s="219">
        <v>100.04625518526396</v>
      </c>
      <c r="ER160" s="168">
        <v>-10.850161462010149</v>
      </c>
      <c r="ES160" s="219">
        <v>118.13290473276612</v>
      </c>
      <c r="ET160" s="168">
        <v>18.089083013027903</v>
      </c>
      <c r="EU160" s="219">
        <v>97.406768278065584</v>
      </c>
      <c r="EV160" s="168">
        <v>-12.112527396520107</v>
      </c>
      <c r="EW160" s="21"/>
      <c r="EX160" s="21" t="s">
        <v>22</v>
      </c>
      <c r="EY160" s="219">
        <v>93.845031588169903</v>
      </c>
      <c r="EZ160" s="168">
        <v>-3.4529781426342936</v>
      </c>
      <c r="FA160" s="219">
        <v>73.927005789052885</v>
      </c>
      <c r="FB160" s="168">
        <v>-18.595437717721381</v>
      </c>
      <c r="FC160" s="219">
        <v>145.0199922034727</v>
      </c>
      <c r="FD160" s="168">
        <v>21.882394306863134</v>
      </c>
      <c r="FE160" s="21"/>
      <c r="FF160" s="21" t="s">
        <v>22</v>
      </c>
      <c r="FG160" s="219">
        <v>111.82810513694872</v>
      </c>
      <c r="FH160" s="168">
        <v>2.2571971073477783</v>
      </c>
      <c r="FI160" s="219">
        <v>118.59175813464037</v>
      </c>
      <c r="FJ160" s="168">
        <v>3.1977989496132579</v>
      </c>
      <c r="FK160" s="219">
        <v>135.13177731596798</v>
      </c>
      <c r="FL160" s="168">
        <v>0.21858336926945299</v>
      </c>
      <c r="FM160" s="21"/>
      <c r="FN160" s="21" t="s">
        <v>22</v>
      </c>
      <c r="FO160" s="219">
        <v>76.311386190951467</v>
      </c>
      <c r="FP160" s="168">
        <v>-11.678867713403605</v>
      </c>
      <c r="FQ160" s="219">
        <v>116.74434558169341</v>
      </c>
      <c r="FR160" s="168">
        <v>7.6769598377679529</v>
      </c>
      <c r="FS160" s="219">
        <v>109.31604795999198</v>
      </c>
      <c r="FT160" s="168">
        <v>11.898268049330269</v>
      </c>
      <c r="FU160" s="21"/>
      <c r="FV160" s="21" t="s">
        <v>22</v>
      </c>
      <c r="FW160" s="219">
        <v>118.51349207470957</v>
      </c>
      <c r="FX160" s="168">
        <v>6.3912143099567515</v>
      </c>
      <c r="FY160" s="219">
        <v>132.06916945592715</v>
      </c>
      <c r="FZ160" s="168">
        <v>5.3135862373229372</v>
      </c>
      <c r="GA160" s="219">
        <v>123.14506831732302</v>
      </c>
      <c r="GB160" s="168">
        <v>8.3319080152076168</v>
      </c>
      <c r="GC160" s="21"/>
      <c r="GD160" s="21" t="s">
        <v>22</v>
      </c>
      <c r="GE160" s="219">
        <v>107.51192045461893</v>
      </c>
      <c r="GF160" s="168">
        <v>8.3462241689894086</v>
      </c>
      <c r="GG160" s="219">
        <v>132.10423628655343</v>
      </c>
      <c r="GH160" s="168">
        <v>10.549297152407419</v>
      </c>
      <c r="GI160" s="219">
        <v>99.850418710234749</v>
      </c>
      <c r="GJ160" s="168">
        <v>-8.4159333924963704</v>
      </c>
      <c r="GK160" s="21"/>
      <c r="GL160" s="21" t="s">
        <v>22</v>
      </c>
      <c r="GM160" s="219">
        <v>132.59290933024982</v>
      </c>
      <c r="GN160" s="168">
        <v>7.4802141249078318</v>
      </c>
      <c r="GO160" s="219">
        <v>128.29217321851658</v>
      </c>
      <c r="GP160" s="168">
        <v>-3.3173457838016702</v>
      </c>
      <c r="GQ160" s="219">
        <v>123.83087861204014</v>
      </c>
      <c r="GR160" s="168">
        <v>1.1359839841277761</v>
      </c>
      <c r="GS160" s="21"/>
      <c r="GT160" s="21" t="s">
        <v>22</v>
      </c>
      <c r="GU160" s="219">
        <v>126.37358509866596</v>
      </c>
      <c r="GV160" s="168">
        <v>16.578800884982641</v>
      </c>
      <c r="GW160" s="219">
        <v>97.536391910148339</v>
      </c>
      <c r="GX160" s="168">
        <v>5.1772959233856994</v>
      </c>
      <c r="GY160" s="219">
        <v>136.9035145063493</v>
      </c>
      <c r="GZ160" s="168">
        <v>7.4473586635769351</v>
      </c>
      <c r="HA160" s="21"/>
      <c r="HB160" s="21" t="s">
        <v>22</v>
      </c>
      <c r="HC160" s="219">
        <v>115.42635405050515</v>
      </c>
      <c r="HD160" s="168">
        <v>15.217989526890534</v>
      </c>
      <c r="HE160" s="219">
        <v>130.07231679987706</v>
      </c>
      <c r="HF160" s="168">
        <v>2.4882042018536339</v>
      </c>
      <c r="HG160" s="219">
        <v>103.6406541294397</v>
      </c>
      <c r="HH160" s="168">
        <v>-8.4853056837036718</v>
      </c>
      <c r="HI160" s="21"/>
      <c r="HJ160" s="21" t="s">
        <v>22</v>
      </c>
      <c r="HK160" s="219">
        <v>118.92048772181315</v>
      </c>
      <c r="HL160" s="168">
        <v>4.820140843095416</v>
      </c>
      <c r="HM160" s="219">
        <v>114.50383809839886</v>
      </c>
      <c r="HN160" s="168">
        <v>9.2629804153972657</v>
      </c>
      <c r="HO160" s="219">
        <v>116.96642378292796</v>
      </c>
      <c r="HP160" s="168">
        <v>0.38173695817059183</v>
      </c>
      <c r="HQ160" s="21"/>
      <c r="HR160" s="21" t="s">
        <v>22</v>
      </c>
      <c r="HS160" s="219">
        <v>132.70950203440489</v>
      </c>
      <c r="HT160" s="168">
        <v>-12.84538178630855</v>
      </c>
      <c r="HU160" s="219">
        <v>117.15166542953932</v>
      </c>
      <c r="HV160" s="168">
        <v>15.270167286266982</v>
      </c>
      <c r="HW160" s="219">
        <v>114.41683588684094</v>
      </c>
      <c r="HX160" s="168">
        <v>0.75290829270700499</v>
      </c>
      <c r="HY160" s="21"/>
      <c r="HZ160" s="21" t="s">
        <v>22</v>
      </c>
      <c r="IA160" s="219">
        <v>113.69827391449012</v>
      </c>
      <c r="IB160" s="168">
        <v>1.1191788250029475</v>
      </c>
      <c r="IC160" s="219">
        <v>115.70758191641501</v>
      </c>
      <c r="ID160" s="168">
        <v>6.3699855329237209</v>
      </c>
      <c r="IE160" s="219">
        <v>110.2270693531274</v>
      </c>
      <c r="IF160" s="168">
        <v>-4.7173734983681896</v>
      </c>
      <c r="IG160" s="21"/>
      <c r="IH160" s="21" t="s">
        <v>22</v>
      </c>
      <c r="II160" s="219">
        <v>115.76774439138838</v>
      </c>
      <c r="IJ160" s="168">
        <v>7.1296590591848172</v>
      </c>
      <c r="IK160" s="219">
        <v>110.38324595013978</v>
      </c>
      <c r="IL160" s="168">
        <v>-9.5735953370922005</v>
      </c>
      <c r="IM160" s="219">
        <v>126.0217995755179</v>
      </c>
      <c r="IN160" s="168">
        <v>1.2797854381288829</v>
      </c>
      <c r="IO160" s="219">
        <v>121.84044395089819</v>
      </c>
      <c r="IP160" s="168">
        <v>13.454689142633569</v>
      </c>
      <c r="IQ160" s="21"/>
      <c r="IR160" s="21" t="s">
        <v>22</v>
      </c>
      <c r="IS160" s="219">
        <v>115.45548380995591</v>
      </c>
      <c r="IT160" s="168">
        <v>9.5404339268941669</v>
      </c>
      <c r="IU160" s="219">
        <v>105.51320535856664</v>
      </c>
      <c r="IV160" s="168">
        <v>2.1790162607387344</v>
      </c>
      <c r="IW160" s="219">
        <v>127.63527818758676</v>
      </c>
      <c r="IX160" s="168">
        <v>1.4844234746594509</v>
      </c>
      <c r="IY160" s="21"/>
      <c r="IZ160" s="21" t="s">
        <v>22</v>
      </c>
      <c r="JA160" s="219">
        <v>119.33644318693869</v>
      </c>
      <c r="JB160" s="168">
        <v>6.554317930440007</v>
      </c>
      <c r="JC160" s="219">
        <v>147.72148869802035</v>
      </c>
      <c r="JD160" s="168">
        <v>7.7222666771343995</v>
      </c>
      <c r="JE160" s="219">
        <v>149.08654792113148</v>
      </c>
      <c r="JF160" s="168">
        <v>4.6082253615705042</v>
      </c>
      <c r="JG160" s="21"/>
      <c r="JH160" s="21" t="s">
        <v>22</v>
      </c>
      <c r="JI160" s="219">
        <v>165.72012031525298</v>
      </c>
      <c r="JJ160" s="168">
        <v>19.425223347392347</v>
      </c>
      <c r="JK160" s="219">
        <v>127.49996439615087</v>
      </c>
      <c r="JL160" s="168">
        <v>-10.199564773612551</v>
      </c>
      <c r="JM160" s="219">
        <v>121.65043676611386</v>
      </c>
      <c r="JN160" s="168">
        <v>1.0416115004497613</v>
      </c>
      <c r="JO160" s="21"/>
      <c r="JP160" s="21" t="s">
        <v>22</v>
      </c>
      <c r="JQ160" s="219">
        <v>124.8861252279913</v>
      </c>
      <c r="JR160" s="168">
        <v>6.0240866729743772</v>
      </c>
      <c r="JS160" s="219">
        <v>105.60835885568088</v>
      </c>
      <c r="JT160" s="168">
        <v>5.2867914958360416</v>
      </c>
      <c r="JU160" s="219">
        <v>86.855722228323302</v>
      </c>
      <c r="JV160" s="168">
        <v>-17.793292272329069</v>
      </c>
      <c r="JW160" s="21"/>
      <c r="JX160" s="21" t="s">
        <v>22</v>
      </c>
      <c r="JY160" s="219">
        <v>112.31530737582837</v>
      </c>
      <c r="JZ160" s="168">
        <v>-1.6949780812865782</v>
      </c>
      <c r="KA160" s="219">
        <v>128.85367995001559</v>
      </c>
      <c r="KB160" s="168">
        <v>-0.18354842135097726</v>
      </c>
      <c r="KC160" s="219">
        <v>141.62129139029929</v>
      </c>
      <c r="KD160" s="168">
        <v>1.2821189750162887</v>
      </c>
      <c r="KE160" s="21"/>
      <c r="KF160" s="21" t="s">
        <v>22</v>
      </c>
      <c r="KG160" s="219">
        <v>112.26977040708701</v>
      </c>
      <c r="KH160" s="168">
        <v>-12.367097808548067</v>
      </c>
      <c r="KI160" s="219">
        <v>104.51664670953771</v>
      </c>
      <c r="KJ160" s="168">
        <v>8.5054993462500477</v>
      </c>
      <c r="KK160" s="219">
        <v>125.66083605557313</v>
      </c>
      <c r="KL160" s="168">
        <v>-3.4284096510370148</v>
      </c>
      <c r="KM160" s="21"/>
      <c r="KN160" s="21" t="s">
        <v>22</v>
      </c>
      <c r="KO160" s="219">
        <v>93.438640861246299</v>
      </c>
      <c r="KP160" s="168">
        <v>-25.034184242123231</v>
      </c>
      <c r="KQ160" s="219">
        <v>115.9179672792821</v>
      </c>
      <c r="KR160" s="168">
        <v>-2.5388615063096296</v>
      </c>
      <c r="KS160" s="219">
        <v>97.725495151229239</v>
      </c>
      <c r="KT160" s="168">
        <v>-3.4684939388270806</v>
      </c>
      <c r="KU160" s="21"/>
      <c r="KV160" s="21" t="s">
        <v>22</v>
      </c>
      <c r="KW160" s="219">
        <v>123.36394661016342</v>
      </c>
      <c r="KX160" s="168">
        <v>5.9772735678225644</v>
      </c>
      <c r="KY160" s="219">
        <v>120.10771018778271</v>
      </c>
      <c r="KZ160" s="168">
        <v>10.703442694079186</v>
      </c>
      <c r="LA160" s="219">
        <v>108.51798365019275</v>
      </c>
      <c r="LB160" s="168">
        <v>0.38232836452685603</v>
      </c>
      <c r="LC160" s="21"/>
      <c r="LD160" s="21" t="s">
        <v>22</v>
      </c>
      <c r="LE160" s="219">
        <v>179.83088718337694</v>
      </c>
      <c r="LF160" s="168">
        <v>1.0028686594397982</v>
      </c>
      <c r="LG160" s="219">
        <v>114.07681396817259</v>
      </c>
      <c r="LH160" s="168">
        <v>7.3709826445531519</v>
      </c>
      <c r="LI160" s="219">
        <v>98.976137455688146</v>
      </c>
      <c r="LJ160" s="168">
        <v>-14.270648494142009</v>
      </c>
      <c r="LK160" s="21"/>
      <c r="LL160" s="21" t="s">
        <v>22</v>
      </c>
      <c r="LM160" s="219">
        <v>122.32207362595159</v>
      </c>
      <c r="LN160" s="168">
        <v>17.730133260348296</v>
      </c>
      <c r="LO160" s="219">
        <v>111.36289496557912</v>
      </c>
      <c r="LP160" s="168">
        <v>5.528792883224142</v>
      </c>
      <c r="LQ160" s="219">
        <v>112.85357744905794</v>
      </c>
      <c r="LR160" s="168">
        <v>12.72281663971097</v>
      </c>
      <c r="LS160" s="21"/>
      <c r="LT160" s="21" t="s">
        <v>22</v>
      </c>
      <c r="LU160" s="219">
        <v>85.796550402277845</v>
      </c>
      <c r="LV160" s="168">
        <v>-8.3128137525502694</v>
      </c>
      <c r="LW160" s="219">
        <v>99.268213153343666</v>
      </c>
      <c r="LX160" s="168">
        <v>-1.4994290792842833</v>
      </c>
      <c r="LY160" s="219">
        <v>103.75462919988085</v>
      </c>
      <c r="LZ160" s="168">
        <v>10.994575258242719</v>
      </c>
      <c r="MA160" s="21"/>
      <c r="MB160" s="21" t="s">
        <v>22</v>
      </c>
      <c r="MC160" s="219">
        <v>123.35618286465534</v>
      </c>
      <c r="MD160" s="168">
        <v>-1.8708431672296228</v>
      </c>
      <c r="ME160" s="219">
        <v>110.54214332105386</v>
      </c>
      <c r="MF160" s="168">
        <v>8.3806174932083479</v>
      </c>
      <c r="MG160" s="219">
        <v>149.67965788517634</v>
      </c>
      <c r="MH160" s="168">
        <v>0.3270243040920775</v>
      </c>
      <c r="MI160" s="21"/>
      <c r="MJ160" s="21" t="s">
        <v>22</v>
      </c>
      <c r="MK160" s="219">
        <v>87.094364188109026</v>
      </c>
      <c r="ML160" s="168">
        <v>-1.8841507520152447</v>
      </c>
      <c r="MM160" s="219">
        <v>125.34118278770154</v>
      </c>
      <c r="MN160" s="168">
        <v>11.665376689438418</v>
      </c>
      <c r="MO160" s="219">
        <v>149.1956695642225</v>
      </c>
      <c r="MP160" s="168">
        <v>1.9167245751406767</v>
      </c>
    </row>
    <row r="161" spans="1:354" s="343" customFormat="1" ht="15" hidden="1" customHeight="1">
      <c r="A161" s="342"/>
      <c r="B161" s="21" t="s">
        <v>23</v>
      </c>
      <c r="C161" s="219">
        <v>103.08152943099509</v>
      </c>
      <c r="D161" s="168">
        <v>-4.8647857354326334</v>
      </c>
      <c r="E161" s="438">
        <v>94.020461208841269</v>
      </c>
      <c r="F161" s="168">
        <v>-6.6281189816644144</v>
      </c>
      <c r="G161" s="438">
        <v>111.6493315353673</v>
      </c>
      <c r="H161" s="168">
        <v>-3.4123525856564356</v>
      </c>
      <c r="I161" s="21"/>
      <c r="J161" s="21" t="s">
        <v>23</v>
      </c>
      <c r="K161" s="219">
        <v>80.190041231107926</v>
      </c>
      <c r="L161" s="168">
        <v>-26.223674502416443</v>
      </c>
      <c r="M161" s="219">
        <v>152.32673178258767</v>
      </c>
      <c r="N161" s="168">
        <v>0.44411648275848847</v>
      </c>
      <c r="O161" s="219">
        <v>81.224859900783912</v>
      </c>
      <c r="P161" s="168">
        <v>-29.095335395037196</v>
      </c>
      <c r="Q161" s="21"/>
      <c r="R161" s="21" t="s">
        <v>23</v>
      </c>
      <c r="S161" s="219">
        <v>129.13680240936858</v>
      </c>
      <c r="T161" s="168">
        <v>24.872534184735031</v>
      </c>
      <c r="U161" s="219">
        <v>144.40152556618332</v>
      </c>
      <c r="V161" s="168">
        <v>22.971092779103301</v>
      </c>
      <c r="W161" s="219">
        <v>136.05961889654625</v>
      </c>
      <c r="X161" s="168">
        <v>22.315621161617557</v>
      </c>
      <c r="Y161" s="21"/>
      <c r="Z161" s="21" t="s">
        <v>23</v>
      </c>
      <c r="AA161" s="219">
        <v>127.83270457991614</v>
      </c>
      <c r="AB161" s="168">
        <v>18.216046297436478</v>
      </c>
      <c r="AC161" s="219">
        <v>152.48378954686089</v>
      </c>
      <c r="AD161" s="168">
        <v>29.127934821163024</v>
      </c>
      <c r="AE161" s="219">
        <v>116.38433480621435</v>
      </c>
      <c r="AF161" s="168">
        <v>3.4347494893034849</v>
      </c>
      <c r="AG161" s="21"/>
      <c r="AH161" s="21" t="s">
        <v>23</v>
      </c>
      <c r="AI161" s="219">
        <v>149.14665299679626</v>
      </c>
      <c r="AJ161" s="168">
        <v>9.5399389385051592</v>
      </c>
      <c r="AK161" s="219">
        <v>146.41838137774778</v>
      </c>
      <c r="AL161" s="168">
        <v>0.92754455707341776</v>
      </c>
      <c r="AM161" s="219">
        <v>120.45938995968298</v>
      </c>
      <c r="AN161" s="168">
        <v>15.054137995122161</v>
      </c>
      <c r="AO161" s="21"/>
      <c r="AP161" s="21" t="s">
        <v>23</v>
      </c>
      <c r="AQ161" s="219">
        <v>103.00010025917987</v>
      </c>
      <c r="AR161" s="168">
        <v>-5.0232572085527352</v>
      </c>
      <c r="AS161" s="219">
        <v>140.37150793135464</v>
      </c>
      <c r="AT161" s="168">
        <v>22.84273145073486</v>
      </c>
      <c r="AU161" s="219">
        <v>114.29217947189782</v>
      </c>
      <c r="AV161" s="168">
        <v>10.697149421609708</v>
      </c>
      <c r="AW161" s="21"/>
      <c r="AX161" s="21" t="s">
        <v>23</v>
      </c>
      <c r="AY161" s="219">
        <v>168.55036551409432</v>
      </c>
      <c r="AZ161" s="168">
        <v>29.606408810508327</v>
      </c>
      <c r="BA161" s="219">
        <v>163.06828002076466</v>
      </c>
      <c r="BB161" s="168">
        <v>18.84395255726244</v>
      </c>
      <c r="BC161" s="219">
        <v>133.35246328893774</v>
      </c>
      <c r="BD161" s="168">
        <v>15.263269215741587</v>
      </c>
      <c r="BE161" s="21"/>
      <c r="BF161" s="21" t="s">
        <v>23</v>
      </c>
      <c r="BG161" s="219">
        <v>112.18924913609834</v>
      </c>
      <c r="BH161" s="168">
        <v>11.534281425617536</v>
      </c>
      <c r="BI161" s="219">
        <v>135.89778018976597</v>
      </c>
      <c r="BJ161" s="168">
        <v>24.204373205620811</v>
      </c>
      <c r="BK161" s="219">
        <v>171.7788091483304</v>
      </c>
      <c r="BL161" s="168">
        <v>27.688926956711583</v>
      </c>
      <c r="BM161" s="21"/>
      <c r="BN161" s="21" t="s">
        <v>23</v>
      </c>
      <c r="BO161" s="219">
        <v>118.97765078477529</v>
      </c>
      <c r="BP161" s="168">
        <v>15.431337395403546</v>
      </c>
      <c r="BQ161" s="433">
        <v>163.95871361171226</v>
      </c>
      <c r="BR161" s="168">
        <v>8.4153690835459827</v>
      </c>
      <c r="BS161" s="219">
        <v>118.05819906668115</v>
      </c>
      <c r="BT161" s="168">
        <v>-1.5752969488935378</v>
      </c>
      <c r="BU161" s="21"/>
      <c r="BV161" s="21" t="s">
        <v>23</v>
      </c>
      <c r="BW161" s="219">
        <v>147.39969338044187</v>
      </c>
      <c r="BX161" s="168">
        <v>15.349408171278839</v>
      </c>
      <c r="BY161" s="219">
        <v>113.19153264446281</v>
      </c>
      <c r="BZ161" s="168">
        <v>7.2979016861369814</v>
      </c>
      <c r="CA161" s="219">
        <v>106.81218792594494</v>
      </c>
      <c r="CB161" s="168">
        <v>8.3097376723335401</v>
      </c>
      <c r="CC161" s="21"/>
      <c r="CD161" s="21" t="s">
        <v>23</v>
      </c>
      <c r="CE161" s="219">
        <v>110.96277773020839</v>
      </c>
      <c r="CF161" s="168">
        <v>3.4074167330069969</v>
      </c>
      <c r="CG161" s="219">
        <v>103.85092460031974</v>
      </c>
      <c r="CH161" s="168">
        <v>5.9480875144377876</v>
      </c>
      <c r="CI161" s="219">
        <v>157.56348619541981</v>
      </c>
      <c r="CJ161" s="168">
        <v>5.1615428962363978</v>
      </c>
      <c r="CK161" s="21"/>
      <c r="CL161" s="21" t="s">
        <v>23</v>
      </c>
      <c r="CM161" s="219">
        <v>151.73563696250875</v>
      </c>
      <c r="CN161" s="168">
        <v>2.0283773404518541</v>
      </c>
      <c r="CO161" s="219">
        <v>111.88156652481412</v>
      </c>
      <c r="CP161" s="168">
        <v>5.9395255230735273</v>
      </c>
      <c r="CQ161" s="219">
        <v>107.16332683563566</v>
      </c>
      <c r="CR161" s="168">
        <v>3.1025847193140379</v>
      </c>
      <c r="CS161" s="21"/>
      <c r="CT161" s="21" t="s">
        <v>23</v>
      </c>
      <c r="CU161" s="219">
        <v>110.61743185472046</v>
      </c>
      <c r="CV161" s="168">
        <v>-11.623275638689989</v>
      </c>
      <c r="CW161" s="219">
        <v>116.00360096251646</v>
      </c>
      <c r="CX161" s="168">
        <v>18.461034115398149</v>
      </c>
      <c r="CY161" s="219">
        <v>142.01884873149575</v>
      </c>
      <c r="CZ161" s="168">
        <v>21.013772068060035</v>
      </c>
      <c r="DA161" s="21"/>
      <c r="DB161" s="21" t="s">
        <v>23</v>
      </c>
      <c r="DC161" s="219">
        <v>111.36972291985334</v>
      </c>
      <c r="DD161" s="168">
        <v>-10.719053456547314</v>
      </c>
      <c r="DE161" s="219">
        <v>301.97198051203355</v>
      </c>
      <c r="DF161" s="168">
        <v>-6.1750673021927867</v>
      </c>
      <c r="DG161" s="219">
        <v>120.94319366971979</v>
      </c>
      <c r="DH161" s="168">
        <v>1.476512979897862</v>
      </c>
      <c r="DI161" s="21"/>
      <c r="DJ161" s="21" t="s">
        <v>23</v>
      </c>
      <c r="DK161" s="219">
        <v>133.85847080108024</v>
      </c>
      <c r="DL161" s="168">
        <v>7.1339844491166815</v>
      </c>
      <c r="DM161" s="219">
        <v>121.84218920103712</v>
      </c>
      <c r="DN161" s="168">
        <v>22.927509707056174</v>
      </c>
      <c r="DO161" s="219">
        <v>121.82732123345458</v>
      </c>
      <c r="DP161" s="168">
        <v>-20.991250579464577</v>
      </c>
      <c r="DQ161" s="21"/>
      <c r="DR161" s="21" t="s">
        <v>23</v>
      </c>
      <c r="DS161" s="219">
        <v>127.18855654309023</v>
      </c>
      <c r="DT161" s="168">
        <v>15.372972928814406</v>
      </c>
      <c r="DU161" s="219">
        <v>131.48167651875124</v>
      </c>
      <c r="DV161" s="168">
        <v>1.7716103634907796</v>
      </c>
      <c r="DW161" s="219">
        <v>152.09653460708617</v>
      </c>
      <c r="DX161" s="168">
        <v>9.0056026822292949</v>
      </c>
      <c r="DY161" s="21"/>
      <c r="DZ161" s="21" t="s">
        <v>23</v>
      </c>
      <c r="EA161" s="219">
        <v>116.38732213652725</v>
      </c>
      <c r="EB161" s="168">
        <v>3.508659951848486</v>
      </c>
      <c r="EC161" s="219">
        <v>135.91005882446927</v>
      </c>
      <c r="ED161" s="168">
        <v>5.4630849182893257</v>
      </c>
      <c r="EE161" s="219">
        <v>117.8510892754304</v>
      </c>
      <c r="EF161" s="168">
        <v>3.5303846743185261</v>
      </c>
      <c r="EG161" s="21"/>
      <c r="EH161" s="21" t="s">
        <v>23</v>
      </c>
      <c r="EI161" s="219">
        <v>122.32795755140687</v>
      </c>
      <c r="EJ161" s="168">
        <v>6.8530002614549517</v>
      </c>
      <c r="EK161" s="219">
        <v>113.12446134491101</v>
      </c>
      <c r="EL161" s="168">
        <v>7.6880021714918172</v>
      </c>
      <c r="EM161" s="219">
        <v>115.35730020866285</v>
      </c>
      <c r="EN161" s="168">
        <v>-1.3695887866907128</v>
      </c>
      <c r="EO161" s="21"/>
      <c r="EP161" s="21" t="s">
        <v>23</v>
      </c>
      <c r="EQ161" s="219">
        <v>103.42802368725772</v>
      </c>
      <c r="ER161" s="168">
        <v>-5.7792297796052452</v>
      </c>
      <c r="ES161" s="219">
        <v>114.31843501492294</v>
      </c>
      <c r="ET161" s="168">
        <v>12.44003043876765</v>
      </c>
      <c r="EU161" s="219">
        <v>97.264532673163799</v>
      </c>
      <c r="EV161" s="168">
        <v>-13.635731076507028</v>
      </c>
      <c r="EW161" s="21"/>
      <c r="EX161" s="21" t="s">
        <v>23</v>
      </c>
      <c r="EY161" s="219">
        <v>86.606130708147873</v>
      </c>
      <c r="EZ161" s="168">
        <v>-15.425771561901641</v>
      </c>
      <c r="FA161" s="219">
        <v>77.326997408328623</v>
      </c>
      <c r="FB161" s="168">
        <v>-22.278199062199178</v>
      </c>
      <c r="FC161" s="219">
        <v>136.80524642045816</v>
      </c>
      <c r="FD161" s="168">
        <v>6.2477698928697691</v>
      </c>
      <c r="FE161" s="21"/>
      <c r="FF161" s="21" t="s">
        <v>23</v>
      </c>
      <c r="FG161" s="219">
        <v>111.58964348899394</v>
      </c>
      <c r="FH161" s="168">
        <v>0.5430573249421542</v>
      </c>
      <c r="FI161" s="219">
        <v>116.26787234646125</v>
      </c>
      <c r="FJ161" s="168">
        <v>1.7651658036278235</v>
      </c>
      <c r="FK161" s="219">
        <v>137.2222729436784</v>
      </c>
      <c r="FL161" s="168">
        <v>1.2166476444087664</v>
      </c>
      <c r="FM161" s="21"/>
      <c r="FN161" s="21" t="s">
        <v>23</v>
      </c>
      <c r="FO161" s="219">
        <v>88.566458932191168</v>
      </c>
      <c r="FP161" s="168">
        <v>-8.1787797051073596</v>
      </c>
      <c r="FQ161" s="219">
        <v>142.04153181908131</v>
      </c>
      <c r="FR161" s="168">
        <v>14.1007221980922</v>
      </c>
      <c r="FS161" s="219">
        <v>112.10841896002611</v>
      </c>
      <c r="FT161" s="168">
        <v>13.406590476888994</v>
      </c>
      <c r="FU161" s="21"/>
      <c r="FV161" s="21" t="s">
        <v>23</v>
      </c>
      <c r="FW161" s="219">
        <v>125.42093938833216</v>
      </c>
      <c r="FX161" s="168">
        <v>6.8410003632608749</v>
      </c>
      <c r="FY161" s="219">
        <v>126.07331183553516</v>
      </c>
      <c r="FZ161" s="168">
        <v>1.5558440019490121</v>
      </c>
      <c r="GA161" s="219">
        <v>126.90329294579109</v>
      </c>
      <c r="GB161" s="168">
        <v>5.1218073214591726</v>
      </c>
      <c r="GC161" s="21"/>
      <c r="GD161" s="21" t="s">
        <v>23</v>
      </c>
      <c r="GE161" s="219">
        <v>104.93686669118227</v>
      </c>
      <c r="GF161" s="168">
        <v>1.6084379337324037</v>
      </c>
      <c r="GG161" s="219">
        <v>133.41373778088428</v>
      </c>
      <c r="GH161" s="168">
        <v>11.23411381248907</v>
      </c>
      <c r="GI161" s="219">
        <v>92.882140405132517</v>
      </c>
      <c r="GJ161" s="168">
        <v>-2.6578652503691558</v>
      </c>
      <c r="GK161" s="21"/>
      <c r="GL161" s="21" t="s">
        <v>23</v>
      </c>
      <c r="GM161" s="219">
        <v>130.85596055388896</v>
      </c>
      <c r="GN161" s="168">
        <v>5.1045551851017734</v>
      </c>
      <c r="GO161" s="219">
        <v>140.12041802500238</v>
      </c>
      <c r="GP161" s="168">
        <v>0.74633880254275198</v>
      </c>
      <c r="GQ161" s="219">
        <v>122.4627264056133</v>
      </c>
      <c r="GR161" s="168">
        <v>2.105021861127085</v>
      </c>
      <c r="GS161" s="21"/>
      <c r="GT161" s="21" t="s">
        <v>23</v>
      </c>
      <c r="GU161" s="219">
        <v>106.56073008153399</v>
      </c>
      <c r="GV161" s="168">
        <v>0.90609362969571805</v>
      </c>
      <c r="GW161" s="219">
        <v>107.13000409599279</v>
      </c>
      <c r="GX161" s="168">
        <v>13.463948463052986</v>
      </c>
      <c r="GY161" s="219">
        <v>133.99138455706645</v>
      </c>
      <c r="GZ161" s="168">
        <v>3.3478865231718231</v>
      </c>
      <c r="HA161" s="21"/>
      <c r="HB161" s="21" t="s">
        <v>23</v>
      </c>
      <c r="HC161" s="219">
        <v>116.38786037605203</v>
      </c>
      <c r="HD161" s="168">
        <v>5.4135982014514212</v>
      </c>
      <c r="HE161" s="219">
        <v>138.30386520357948</v>
      </c>
      <c r="HF161" s="168">
        <v>5.7130976610808091</v>
      </c>
      <c r="HG161" s="219">
        <v>123.00607534181871</v>
      </c>
      <c r="HH161" s="168">
        <v>2.7967695901842688</v>
      </c>
      <c r="HI161" s="21"/>
      <c r="HJ161" s="21" t="s">
        <v>23</v>
      </c>
      <c r="HK161" s="219">
        <v>113.22493531644326</v>
      </c>
      <c r="HL161" s="168">
        <v>12.550798535568177</v>
      </c>
      <c r="HM161" s="219">
        <v>111.75343664777512</v>
      </c>
      <c r="HN161" s="168">
        <v>19.883651201007169</v>
      </c>
      <c r="HO161" s="219">
        <v>138.39597327745506</v>
      </c>
      <c r="HP161" s="168">
        <v>3.7848629620702354</v>
      </c>
      <c r="HQ161" s="21"/>
      <c r="HR161" s="21" t="s">
        <v>23</v>
      </c>
      <c r="HS161" s="219">
        <v>137.11788980822743</v>
      </c>
      <c r="HT161" s="168">
        <v>2.8556987341478361</v>
      </c>
      <c r="HU161" s="219">
        <v>111.30686634584346</v>
      </c>
      <c r="HV161" s="168">
        <v>9.7014293936584153</v>
      </c>
      <c r="HW161" s="219">
        <v>118.800781549948</v>
      </c>
      <c r="HX161" s="168">
        <v>1.4684125250395539</v>
      </c>
      <c r="HY161" s="21"/>
      <c r="HZ161" s="21" t="s">
        <v>23</v>
      </c>
      <c r="IA161" s="219">
        <v>113.85583646854313</v>
      </c>
      <c r="IB161" s="168">
        <v>4.4691949687090329</v>
      </c>
      <c r="IC161" s="219">
        <v>113.94088372070941</v>
      </c>
      <c r="ID161" s="168">
        <v>3.9454955367371269</v>
      </c>
      <c r="IE161" s="219">
        <v>121.29322543266787</v>
      </c>
      <c r="IF161" s="168">
        <v>3.3440761252974767</v>
      </c>
      <c r="IG161" s="21"/>
      <c r="IH161" s="21" t="s">
        <v>23</v>
      </c>
      <c r="II161" s="219">
        <v>117.24950815537153</v>
      </c>
      <c r="IJ161" s="168">
        <v>5.1189592183228001</v>
      </c>
      <c r="IK161" s="219">
        <v>116.23923535699736</v>
      </c>
      <c r="IL161" s="168">
        <v>4.5176412794983634</v>
      </c>
      <c r="IM161" s="219">
        <v>130.58787229011546</v>
      </c>
      <c r="IN161" s="168">
        <v>-2.8160035789993572</v>
      </c>
      <c r="IO161" s="219">
        <v>121.22404113194041</v>
      </c>
      <c r="IP161" s="168">
        <v>6.1421519156587294</v>
      </c>
      <c r="IQ161" s="21"/>
      <c r="IR161" s="21" t="s">
        <v>23</v>
      </c>
      <c r="IS161" s="219">
        <v>111.09417841328256</v>
      </c>
      <c r="IT161" s="168">
        <v>3.9625413737531829</v>
      </c>
      <c r="IU161" s="219">
        <v>105.92917946530713</v>
      </c>
      <c r="IV161" s="168">
        <v>2.7973939841776172</v>
      </c>
      <c r="IW161" s="219">
        <v>126.39397551823578</v>
      </c>
      <c r="IX161" s="168">
        <v>3.4768356892108017</v>
      </c>
      <c r="IY161" s="21"/>
      <c r="IZ161" s="21" t="s">
        <v>23</v>
      </c>
      <c r="JA161" s="219">
        <v>107.21661737626935</v>
      </c>
      <c r="JB161" s="168">
        <v>5.3697536459627884</v>
      </c>
      <c r="JC161" s="219">
        <v>144.53906860003875</v>
      </c>
      <c r="JD161" s="168">
        <v>8.3431873376422487</v>
      </c>
      <c r="JE161" s="219">
        <v>145.20348217209158</v>
      </c>
      <c r="JF161" s="168">
        <v>-6.6243275528375989</v>
      </c>
      <c r="JG161" s="21"/>
      <c r="JH161" s="21" t="s">
        <v>23</v>
      </c>
      <c r="JI161" s="219">
        <v>160.16604647450012</v>
      </c>
      <c r="JJ161" s="168">
        <v>12.443886399754803</v>
      </c>
      <c r="JK161" s="219">
        <v>148.07013671728475</v>
      </c>
      <c r="JL161" s="168">
        <v>3.0514772670692452</v>
      </c>
      <c r="JM161" s="219">
        <v>116.46666933014814</v>
      </c>
      <c r="JN161" s="168">
        <v>0.46328974114886989</v>
      </c>
      <c r="JO161" s="21"/>
      <c r="JP161" s="21" t="s">
        <v>23</v>
      </c>
      <c r="JQ161" s="219">
        <v>131.78392909482343</v>
      </c>
      <c r="JR161" s="168">
        <v>0.83390201583972612</v>
      </c>
      <c r="JS161" s="219">
        <v>94.481359028149868</v>
      </c>
      <c r="JT161" s="168">
        <v>-7.2262962254230843</v>
      </c>
      <c r="JU161" s="219">
        <v>90.578746596837021</v>
      </c>
      <c r="JV161" s="168">
        <v>-14.454820761977317</v>
      </c>
      <c r="JW161" s="21"/>
      <c r="JX161" s="21" t="s">
        <v>23</v>
      </c>
      <c r="JY161" s="219">
        <v>132.26336313732568</v>
      </c>
      <c r="JZ161" s="168">
        <v>6.6990573951950267</v>
      </c>
      <c r="KA161" s="219">
        <v>125.3214061076132</v>
      </c>
      <c r="KB161" s="168">
        <v>7.352275721994701</v>
      </c>
      <c r="KC161" s="219">
        <v>152.10594500471879</v>
      </c>
      <c r="KD161" s="168">
        <v>21.492932826701832</v>
      </c>
      <c r="KE161" s="21"/>
      <c r="KF161" s="21" t="s">
        <v>23</v>
      </c>
      <c r="KG161" s="219">
        <v>112.00691881294655</v>
      </c>
      <c r="KH161" s="168">
        <v>1.3720649417396942</v>
      </c>
      <c r="KI161" s="219">
        <v>99.925167041683409</v>
      </c>
      <c r="KJ161" s="168">
        <v>12.155727134911601</v>
      </c>
      <c r="KK161" s="219">
        <v>126.05206307452707</v>
      </c>
      <c r="KL161" s="168">
        <v>1.9649776313001723</v>
      </c>
      <c r="KM161" s="21"/>
      <c r="KN161" s="21" t="s">
        <v>23</v>
      </c>
      <c r="KO161" s="219">
        <v>89.922223163584462</v>
      </c>
      <c r="KP161" s="168">
        <v>-25.665714327356881</v>
      </c>
      <c r="KQ161" s="219">
        <v>127.1478940223105</v>
      </c>
      <c r="KR161" s="168">
        <v>-5.6368700750957288</v>
      </c>
      <c r="KS161" s="219">
        <v>102.18943401286917</v>
      </c>
      <c r="KT161" s="168">
        <v>-7.9645220256730767</v>
      </c>
      <c r="KU161" s="21"/>
      <c r="KV161" s="21" t="s">
        <v>23</v>
      </c>
      <c r="KW161" s="219">
        <v>149.15707190154598</v>
      </c>
      <c r="KX161" s="168">
        <v>29.955685822099156</v>
      </c>
      <c r="KY161" s="219">
        <v>114.98488991195804</v>
      </c>
      <c r="KZ161" s="168">
        <v>5.3626802748867561</v>
      </c>
      <c r="LA161" s="219">
        <v>124.21450456743123</v>
      </c>
      <c r="LB161" s="168">
        <v>3.6569274872599919</v>
      </c>
      <c r="LC161" s="21"/>
      <c r="LD161" s="21" t="s">
        <v>23</v>
      </c>
      <c r="LE161" s="219">
        <v>139.09700908729644</v>
      </c>
      <c r="LF161" s="168">
        <v>-0.34933058925857097</v>
      </c>
      <c r="LG161" s="219">
        <v>112.83695901838777</v>
      </c>
      <c r="LH161" s="168">
        <v>4.3257145440372682</v>
      </c>
      <c r="LI161" s="219">
        <v>110.24560790167072</v>
      </c>
      <c r="LJ161" s="168">
        <v>-0.40628879473180746</v>
      </c>
      <c r="LK161" s="21"/>
      <c r="LL161" s="21" t="s">
        <v>23</v>
      </c>
      <c r="LM161" s="219">
        <v>122.95672328322063</v>
      </c>
      <c r="LN161" s="168">
        <v>13.069050657787514</v>
      </c>
      <c r="LO161" s="219">
        <v>86.203068865550364</v>
      </c>
      <c r="LP161" s="168">
        <v>-19.751419287689984</v>
      </c>
      <c r="LQ161" s="219">
        <v>108.76957066020493</v>
      </c>
      <c r="LR161" s="168">
        <v>3.9980043965592245</v>
      </c>
      <c r="LS161" s="21"/>
      <c r="LT161" s="21" t="s">
        <v>23</v>
      </c>
      <c r="LU161" s="219">
        <v>100.18090986491771</v>
      </c>
      <c r="LV161" s="168">
        <v>-4.1866921984971128</v>
      </c>
      <c r="LW161" s="219">
        <v>106.33447209369307</v>
      </c>
      <c r="LX161" s="168">
        <v>2.9927030756453661</v>
      </c>
      <c r="LY161" s="219">
        <v>102.41500268806573</v>
      </c>
      <c r="LZ161" s="168">
        <v>16.508125804492522</v>
      </c>
      <c r="MA161" s="21"/>
      <c r="MB161" s="21" t="s">
        <v>23</v>
      </c>
      <c r="MC161" s="219">
        <v>127.42222882749894</v>
      </c>
      <c r="MD161" s="168">
        <v>-3.3011003036870932</v>
      </c>
      <c r="ME161" s="219">
        <v>94.231035037479543</v>
      </c>
      <c r="MF161" s="168">
        <v>0.30650347816485635</v>
      </c>
      <c r="MG161" s="219">
        <v>152.10116773112028</v>
      </c>
      <c r="MH161" s="168">
        <v>3.6908015869930182</v>
      </c>
      <c r="MI161" s="21"/>
      <c r="MJ161" s="21" t="s">
        <v>23</v>
      </c>
      <c r="MK161" s="219">
        <v>97.625723003900745</v>
      </c>
      <c r="ML161" s="168">
        <v>-0.2068922880526145</v>
      </c>
      <c r="MM161" s="219">
        <v>129.30057378367519</v>
      </c>
      <c r="MN161" s="168">
        <v>5.4512109696463824</v>
      </c>
      <c r="MO161" s="219">
        <v>132.75336183181514</v>
      </c>
      <c r="MP161" s="168">
        <v>0.1746519665256443</v>
      </c>
    </row>
    <row r="162" spans="1:354" ht="15" hidden="1" customHeight="1">
      <c r="A162" s="354"/>
      <c r="B162" s="443"/>
      <c r="C162" s="207"/>
      <c r="D162" s="207"/>
      <c r="E162" s="341"/>
      <c r="F162" s="206"/>
      <c r="G162" s="341"/>
      <c r="H162" s="207"/>
      <c r="I162" s="207"/>
      <c r="J162" s="207"/>
      <c r="K162" s="207"/>
      <c r="L162" s="207"/>
      <c r="M162" s="207"/>
      <c r="N162" s="207"/>
      <c r="O162" s="207"/>
      <c r="P162" s="207"/>
      <c r="Q162" s="207"/>
      <c r="R162" s="207"/>
      <c r="S162" s="207"/>
      <c r="T162" s="207"/>
      <c r="U162" s="207"/>
      <c r="V162" s="207"/>
      <c r="W162" s="207"/>
      <c r="X162" s="207"/>
      <c r="Y162" s="207"/>
      <c r="Z162" s="207"/>
      <c r="AA162" s="207"/>
      <c r="AB162" s="207"/>
      <c r="AC162" s="207"/>
      <c r="AD162" s="207"/>
      <c r="AE162" s="207"/>
      <c r="AF162" s="207"/>
      <c r="AG162" s="207"/>
      <c r="AH162" s="207"/>
      <c r="AI162" s="207"/>
      <c r="AJ162" s="207"/>
      <c r="AK162" s="207"/>
      <c r="AL162" s="207"/>
      <c r="AM162" s="207"/>
      <c r="AN162" s="314"/>
      <c r="AO162" s="18"/>
      <c r="AQ162" s="254"/>
      <c r="AS162" s="254"/>
      <c r="AU162" s="254"/>
      <c r="AV162" s="314"/>
      <c r="AW162" s="18"/>
      <c r="AY162" s="254"/>
      <c r="BA162" s="254"/>
      <c r="BC162" s="254"/>
      <c r="BD162" s="314"/>
      <c r="BE162" s="18"/>
      <c r="BG162" s="254"/>
      <c r="BI162" s="254"/>
      <c r="BK162" s="254"/>
      <c r="BL162" s="314"/>
      <c r="BM162" s="18"/>
      <c r="BO162" s="254"/>
      <c r="BQ162" s="433"/>
      <c r="BS162" s="254"/>
      <c r="BT162" s="314"/>
      <c r="BU162" s="18"/>
      <c r="BW162" s="254"/>
      <c r="BY162" s="254"/>
      <c r="CA162" s="254"/>
      <c r="CB162" s="314"/>
      <c r="CC162" s="18"/>
      <c r="CE162" s="254"/>
      <c r="CG162" s="254"/>
      <c r="CI162" s="254"/>
      <c r="CJ162" s="314"/>
      <c r="CK162" s="18"/>
      <c r="CM162" s="254"/>
      <c r="CO162" s="254"/>
      <c r="CQ162" s="254"/>
      <c r="CR162" s="314"/>
      <c r="CS162" s="18"/>
      <c r="CU162" s="254"/>
      <c r="CW162" s="254"/>
      <c r="CY162" s="254"/>
      <c r="CZ162" s="314"/>
      <c r="DA162" s="18"/>
      <c r="DC162" s="254"/>
      <c r="DE162" s="254"/>
      <c r="DG162" s="254"/>
      <c r="DH162" s="314"/>
      <c r="DI162" s="18"/>
      <c r="DK162" s="254"/>
      <c r="DM162" s="254"/>
      <c r="DO162" s="254"/>
      <c r="DP162" s="314"/>
      <c r="DQ162" s="18"/>
      <c r="DS162" s="254"/>
      <c r="DU162" s="254"/>
      <c r="DW162" s="254"/>
      <c r="DX162" s="314"/>
      <c r="DY162" s="18"/>
      <c r="EA162" s="254"/>
      <c r="EC162" s="254"/>
      <c r="EE162" s="254"/>
      <c r="EF162" s="314"/>
      <c r="EG162" s="18"/>
      <c r="EI162" s="254"/>
      <c r="EK162" s="254"/>
      <c r="EM162" s="254"/>
      <c r="EN162" s="314"/>
      <c r="EO162" s="18"/>
      <c r="EQ162" s="254"/>
      <c r="ES162" s="254"/>
      <c r="EU162" s="254"/>
      <c r="EV162" s="314"/>
      <c r="EW162" s="18"/>
      <c r="EY162" s="254"/>
      <c r="FA162" s="254"/>
      <c r="FC162" s="254"/>
      <c r="FD162" s="314"/>
      <c r="FE162" s="18"/>
      <c r="FG162" s="254"/>
      <c r="FI162" s="254"/>
      <c r="FK162" s="254"/>
      <c r="FL162" s="314"/>
      <c r="FM162" s="18"/>
      <c r="FO162" s="254"/>
      <c r="FQ162" s="254"/>
      <c r="FS162" s="254"/>
      <c r="FT162" s="314"/>
      <c r="FU162" s="18"/>
      <c r="FW162" s="254"/>
      <c r="FY162" s="254"/>
      <c r="GA162" s="254"/>
      <c r="GB162" s="314"/>
      <c r="GC162" s="18"/>
      <c r="GE162" s="254"/>
      <c r="GG162" s="254"/>
      <c r="GI162" s="254"/>
      <c r="GJ162" s="314"/>
      <c r="GK162" s="18"/>
      <c r="GM162" s="254"/>
      <c r="GO162" s="254"/>
      <c r="GQ162" s="254"/>
      <c r="GR162" s="314"/>
      <c r="GS162" s="18"/>
      <c r="GU162" s="254"/>
      <c r="GW162" s="254"/>
      <c r="GY162" s="254"/>
      <c r="GZ162" s="314"/>
      <c r="HA162" s="18"/>
      <c r="HC162" s="254"/>
      <c r="HE162" s="254"/>
      <c r="HG162" s="254"/>
      <c r="HH162" s="314"/>
      <c r="HI162" s="18"/>
      <c r="HK162" s="254"/>
      <c r="HM162" s="254"/>
      <c r="HO162" s="254"/>
      <c r="HP162" s="314"/>
      <c r="HQ162" s="18"/>
      <c r="HS162" s="254"/>
      <c r="HU162" s="254"/>
      <c r="HW162" s="254"/>
      <c r="HX162" s="314"/>
      <c r="HY162" s="18"/>
      <c r="IA162" s="254"/>
      <c r="IC162" s="219"/>
      <c r="IE162" s="254"/>
      <c r="IG162" s="18"/>
      <c r="II162" s="254"/>
      <c r="IJ162" s="314"/>
      <c r="IK162" s="254"/>
      <c r="IM162" s="254"/>
      <c r="IO162" s="254"/>
      <c r="IP162" s="314"/>
      <c r="IQ162" s="18"/>
      <c r="IS162" s="254"/>
      <c r="IU162" s="254"/>
      <c r="IW162" s="254"/>
      <c r="IX162" s="314"/>
      <c r="IY162" s="18"/>
      <c r="JA162" s="254"/>
      <c r="JC162" s="254"/>
      <c r="JE162" s="254"/>
      <c r="JF162" s="314"/>
      <c r="JG162" s="18"/>
      <c r="JI162" s="254"/>
      <c r="JK162" s="254"/>
      <c r="JM162" s="254"/>
      <c r="JN162" s="314"/>
      <c r="JO162" s="18"/>
      <c r="JQ162" s="254"/>
      <c r="JS162" s="254"/>
      <c r="JU162" s="254"/>
      <c r="JV162" s="314"/>
      <c r="JW162" s="18"/>
      <c r="JY162" s="254"/>
      <c r="KA162" s="254"/>
      <c r="KC162" s="254"/>
      <c r="KD162" s="314"/>
      <c r="KE162" s="18"/>
      <c r="KG162" s="254"/>
      <c r="KI162" s="254"/>
      <c r="KK162" s="254"/>
      <c r="KL162" s="314"/>
      <c r="KM162" s="18"/>
      <c r="KO162" s="254"/>
      <c r="KQ162" s="254"/>
      <c r="KS162" s="254"/>
      <c r="KT162" s="314"/>
      <c r="KU162" s="18"/>
      <c r="KW162" s="254"/>
      <c r="KY162" s="254"/>
      <c r="LA162" s="254"/>
      <c r="LB162" s="314"/>
      <c r="LC162" s="18"/>
      <c r="LE162" s="254"/>
      <c r="LG162" s="254"/>
      <c r="LI162" s="254"/>
      <c r="LJ162" s="314"/>
      <c r="LK162" s="18"/>
      <c r="LM162" s="254"/>
      <c r="LO162" s="254"/>
      <c r="LQ162" s="254"/>
      <c r="LR162" s="314"/>
      <c r="LS162" s="18"/>
      <c r="LU162" s="254"/>
      <c r="LW162" s="254"/>
      <c r="LY162" s="254"/>
      <c r="LZ162" s="314"/>
      <c r="MA162" s="18"/>
      <c r="MC162" s="254"/>
      <c r="ME162" s="254"/>
      <c r="MG162" s="254"/>
      <c r="MH162" s="314"/>
      <c r="MI162" s="18"/>
      <c r="MK162" s="254"/>
      <c r="MM162" s="254"/>
      <c r="MN162" s="18"/>
      <c r="MO162" s="254"/>
    </row>
    <row r="163" spans="1:354" s="343" customFormat="1" ht="15" hidden="1" customHeight="1">
      <c r="A163" s="342">
        <v>2020</v>
      </c>
      <c r="B163" s="21" t="s">
        <v>12</v>
      </c>
      <c r="C163" s="219">
        <v>105.43860134612164</v>
      </c>
      <c r="D163" s="168">
        <v>-3.5998309773695212</v>
      </c>
      <c r="E163" s="438">
        <v>100.34658730305827</v>
      </c>
      <c r="F163" s="168">
        <v>-2.2234411717358</v>
      </c>
      <c r="G163" s="438">
        <v>110.25341650522009</v>
      </c>
      <c r="H163" s="168">
        <v>-4.7536970489130539</v>
      </c>
      <c r="I163" s="342">
        <v>2020</v>
      </c>
      <c r="J163" s="21" t="s">
        <v>12</v>
      </c>
      <c r="K163" s="219">
        <v>70.428876263692729</v>
      </c>
      <c r="L163" s="168">
        <v>-32.57206924356862</v>
      </c>
      <c r="M163" s="219">
        <v>122.95012717621007</v>
      </c>
      <c r="N163" s="168">
        <v>-24.553908299212964</v>
      </c>
      <c r="O163" s="219">
        <v>72.063451897072554</v>
      </c>
      <c r="P163" s="168">
        <v>-35.335162495860743</v>
      </c>
      <c r="Q163" s="342">
        <v>2020</v>
      </c>
      <c r="R163" s="21" t="s">
        <v>12</v>
      </c>
      <c r="S163" s="219">
        <v>107.30678768804934</v>
      </c>
      <c r="T163" s="168">
        <v>-1.4346010600126675</v>
      </c>
      <c r="U163" s="219">
        <v>141.66092987025334</v>
      </c>
      <c r="V163" s="168">
        <v>25.831336231843594</v>
      </c>
      <c r="W163" s="219">
        <v>140.06370914638245</v>
      </c>
      <c r="X163" s="168">
        <v>33.776497945713174</v>
      </c>
      <c r="Y163" s="342">
        <v>2020</v>
      </c>
      <c r="Z163" s="21" t="s">
        <v>12</v>
      </c>
      <c r="AA163" s="219">
        <v>126.59427814106463</v>
      </c>
      <c r="AB163" s="168">
        <v>15.592275929405957</v>
      </c>
      <c r="AC163" s="219">
        <v>124.23363201902518</v>
      </c>
      <c r="AD163" s="168">
        <v>18.242766558875843</v>
      </c>
      <c r="AE163" s="219">
        <v>116.83646157954368</v>
      </c>
      <c r="AF163" s="168">
        <v>9.7044352479980063</v>
      </c>
      <c r="AG163" s="342">
        <v>2020</v>
      </c>
      <c r="AH163" s="21" t="s">
        <v>12</v>
      </c>
      <c r="AI163" s="219">
        <v>111.58873028479002</v>
      </c>
      <c r="AJ163" s="168">
        <v>11.323160793023163</v>
      </c>
      <c r="AK163" s="219">
        <v>142.75397259903511</v>
      </c>
      <c r="AL163" s="168">
        <v>15.717112996251387</v>
      </c>
      <c r="AM163" s="219">
        <v>119.42274860266721</v>
      </c>
      <c r="AN163" s="168">
        <v>17.395625550022302</v>
      </c>
      <c r="AO163" s="342">
        <v>2020</v>
      </c>
      <c r="AP163" s="21" t="s">
        <v>12</v>
      </c>
      <c r="AQ163" s="219">
        <v>111.61077927343102</v>
      </c>
      <c r="AR163" s="168">
        <v>3.1066078978928715</v>
      </c>
      <c r="AS163" s="219">
        <v>130.15836956118045</v>
      </c>
      <c r="AT163" s="168">
        <v>27.019497173117031</v>
      </c>
      <c r="AU163" s="219">
        <v>121.25741768466133</v>
      </c>
      <c r="AV163" s="168">
        <v>14.994509463565194</v>
      </c>
      <c r="AW163" s="342">
        <v>2020</v>
      </c>
      <c r="AX163" s="21" t="s">
        <v>12</v>
      </c>
      <c r="AY163" s="219">
        <v>155.1920711900616</v>
      </c>
      <c r="AZ163" s="168">
        <v>28.942191418446129</v>
      </c>
      <c r="BA163" s="219">
        <v>148.00444020977955</v>
      </c>
      <c r="BB163" s="168">
        <v>21.809057999680618</v>
      </c>
      <c r="BC163" s="219">
        <v>135.84325101443983</v>
      </c>
      <c r="BD163" s="168">
        <v>16.96289908534267</v>
      </c>
      <c r="BE163" s="342">
        <v>2020</v>
      </c>
      <c r="BF163" s="21" t="s">
        <v>12</v>
      </c>
      <c r="BG163" s="219">
        <v>120.67102381576466</v>
      </c>
      <c r="BH163" s="168">
        <v>13.447575512948234</v>
      </c>
      <c r="BI163" s="219">
        <v>118.45110749754207</v>
      </c>
      <c r="BJ163" s="168">
        <v>17.857286006479995</v>
      </c>
      <c r="BK163" s="219">
        <v>161.3438850269664</v>
      </c>
      <c r="BL163" s="168">
        <v>30.701621611071715</v>
      </c>
      <c r="BM163" s="342">
        <v>2020</v>
      </c>
      <c r="BN163" s="21" t="s">
        <v>12</v>
      </c>
      <c r="BO163" s="219">
        <v>128.12434278552143</v>
      </c>
      <c r="BP163" s="168">
        <v>3.8854255648204372</v>
      </c>
      <c r="BQ163" s="433">
        <v>129.17901179421273</v>
      </c>
      <c r="BR163" s="168">
        <v>-6.4092086997878539</v>
      </c>
      <c r="BS163" s="219">
        <v>116.35803429579593</v>
      </c>
      <c r="BT163" s="168">
        <v>3.4577324496088693</v>
      </c>
      <c r="BU163" s="342">
        <v>2020</v>
      </c>
      <c r="BV163" s="21" t="s">
        <v>12</v>
      </c>
      <c r="BW163" s="219">
        <v>143.9520582038636</v>
      </c>
      <c r="BX163" s="168">
        <v>15.772220212821566</v>
      </c>
      <c r="BY163" s="219">
        <v>115.30091463607354</v>
      </c>
      <c r="BZ163" s="168">
        <v>-1.6948258865446348</v>
      </c>
      <c r="CA163" s="219">
        <v>105.40085664695513</v>
      </c>
      <c r="CB163" s="168">
        <v>3.5628863120384437</v>
      </c>
      <c r="CC163" s="342">
        <v>2020</v>
      </c>
      <c r="CD163" s="21" t="s">
        <v>12</v>
      </c>
      <c r="CE163" s="219">
        <v>126.84372340065907</v>
      </c>
      <c r="CF163" s="168">
        <v>6.8980876484734353</v>
      </c>
      <c r="CG163" s="219">
        <v>100.34953619759544</v>
      </c>
      <c r="CH163" s="168">
        <v>0.15625007003043834</v>
      </c>
      <c r="CI163" s="219">
        <v>139.97257966719363</v>
      </c>
      <c r="CJ163" s="168">
        <v>3.7916121306829922</v>
      </c>
      <c r="CK163" s="342">
        <v>2020</v>
      </c>
      <c r="CL163" s="21" t="s">
        <v>12</v>
      </c>
      <c r="CM163" s="219">
        <v>156.96099829371678</v>
      </c>
      <c r="CN163" s="168">
        <v>1.5184039211791287</v>
      </c>
      <c r="CO163" s="219">
        <v>121.85106466924837</v>
      </c>
      <c r="CP163" s="168">
        <v>1.7672401422893529</v>
      </c>
      <c r="CQ163" s="219">
        <v>113.77127564539977</v>
      </c>
      <c r="CR163" s="168">
        <v>-0.34696400522553006</v>
      </c>
      <c r="CS163" s="342">
        <v>2020</v>
      </c>
      <c r="CT163" s="21" t="s">
        <v>12</v>
      </c>
      <c r="CU163" s="219">
        <v>118.93038654828773</v>
      </c>
      <c r="CV163" s="168">
        <v>-20.634950490998037</v>
      </c>
      <c r="CW163" s="219">
        <v>102.74350601390447</v>
      </c>
      <c r="CX163" s="168">
        <v>17.398442518276497</v>
      </c>
      <c r="CY163" s="219">
        <v>140.79069811457649</v>
      </c>
      <c r="CZ163" s="168">
        <v>11.767603992845039</v>
      </c>
      <c r="DA163" s="342">
        <v>2020</v>
      </c>
      <c r="DB163" s="21" t="s">
        <v>12</v>
      </c>
      <c r="DC163" s="219">
        <v>108.25597096840249</v>
      </c>
      <c r="DD163" s="168">
        <v>-1.4013048185430534</v>
      </c>
      <c r="DE163" s="219">
        <v>294.44446496980089</v>
      </c>
      <c r="DF163" s="168">
        <v>27.897039680971275</v>
      </c>
      <c r="DG163" s="219">
        <v>111.87260694622896</v>
      </c>
      <c r="DH163" s="168">
        <v>-11.104203059354489</v>
      </c>
      <c r="DI163" s="342">
        <v>2020</v>
      </c>
      <c r="DJ163" s="21" t="s">
        <v>12</v>
      </c>
      <c r="DK163" s="219">
        <v>115.19685411727977</v>
      </c>
      <c r="DL163" s="168">
        <v>-0.14946837057532036</v>
      </c>
      <c r="DM163" s="219">
        <v>117.56659198562765</v>
      </c>
      <c r="DN163" s="168">
        <v>5.4604491289291275</v>
      </c>
      <c r="DO163" s="219">
        <v>130.92099143863442</v>
      </c>
      <c r="DP163" s="168">
        <v>2.7773140589811192</v>
      </c>
      <c r="DQ163" s="342">
        <v>2020</v>
      </c>
      <c r="DR163" s="21" t="s">
        <v>12</v>
      </c>
      <c r="DS163" s="219">
        <v>118.7992416075076</v>
      </c>
      <c r="DT163" s="168">
        <v>8.6725320804504946</v>
      </c>
      <c r="DU163" s="219">
        <v>123.0969361543271</v>
      </c>
      <c r="DV163" s="168">
        <v>6.9584964468765662</v>
      </c>
      <c r="DW163" s="219">
        <v>130.68323272933634</v>
      </c>
      <c r="DX163" s="168">
        <v>2.4470027672365546</v>
      </c>
      <c r="DY163" s="342">
        <v>2020</v>
      </c>
      <c r="DZ163" s="21" t="s">
        <v>12</v>
      </c>
      <c r="EA163" s="219">
        <v>125.09914109751716</v>
      </c>
      <c r="EB163" s="168">
        <v>3.6284269278912973</v>
      </c>
      <c r="EC163" s="219">
        <v>114.04053794111421</v>
      </c>
      <c r="ED163" s="168">
        <v>12.220204878976816</v>
      </c>
      <c r="EE163" s="219">
        <v>118.05804935984945</v>
      </c>
      <c r="EF163" s="168">
        <v>7.4389128950756742</v>
      </c>
      <c r="EG163" s="342">
        <v>2020</v>
      </c>
      <c r="EH163" s="21" t="s">
        <v>12</v>
      </c>
      <c r="EI163" s="219">
        <v>130.83215931527033</v>
      </c>
      <c r="EJ163" s="168">
        <v>8.5554683894998504</v>
      </c>
      <c r="EK163" s="219">
        <v>112.8714166408693</v>
      </c>
      <c r="EL163" s="168">
        <v>3.0637141354759478</v>
      </c>
      <c r="EM163" s="219">
        <v>113.35428017036521</v>
      </c>
      <c r="EN163" s="168">
        <v>-2.797445500496309</v>
      </c>
      <c r="EO163" s="342">
        <v>2020</v>
      </c>
      <c r="EP163" s="21" t="s">
        <v>12</v>
      </c>
      <c r="EQ163" s="219">
        <v>117.24689569286717</v>
      </c>
      <c r="ER163" s="168">
        <v>-0.67551457957515026</v>
      </c>
      <c r="ES163" s="219">
        <v>117.7449181122429</v>
      </c>
      <c r="ET163" s="168">
        <v>-8.8805643932886937</v>
      </c>
      <c r="EU163" s="219">
        <v>102.69770496521542</v>
      </c>
      <c r="EV163" s="168">
        <v>-19.423756524181499</v>
      </c>
      <c r="EW163" s="342">
        <v>2020</v>
      </c>
      <c r="EX163" s="21" t="s">
        <v>12</v>
      </c>
      <c r="EY163" s="219">
        <v>98.590544479272182</v>
      </c>
      <c r="EZ163" s="168">
        <v>-25.515727795526388</v>
      </c>
      <c r="FA163" s="219">
        <v>83.175851581111942</v>
      </c>
      <c r="FB163" s="168">
        <v>-18.885317678643403</v>
      </c>
      <c r="FC163" s="219">
        <v>140.54144082778893</v>
      </c>
      <c r="FD163" s="168">
        <v>7.9457957188903521</v>
      </c>
      <c r="FE163" s="342">
        <v>2020</v>
      </c>
      <c r="FF163" s="21" t="s">
        <v>12</v>
      </c>
      <c r="FG163" s="219">
        <v>114.42493024018279</v>
      </c>
      <c r="FH163" s="168">
        <v>1.1683901992152244</v>
      </c>
      <c r="FI163" s="219">
        <v>98.425233914669207</v>
      </c>
      <c r="FJ163" s="168">
        <v>1.3718565899486066</v>
      </c>
      <c r="FK163" s="219">
        <v>109.89120857227988</v>
      </c>
      <c r="FL163" s="168">
        <v>5.0859464389643847</v>
      </c>
      <c r="FM163" s="342">
        <v>2020</v>
      </c>
      <c r="FN163" s="21" t="s">
        <v>12</v>
      </c>
      <c r="FO163" s="219">
        <v>92.495754955259699</v>
      </c>
      <c r="FP163" s="168">
        <v>-7.9225950251040018</v>
      </c>
      <c r="FQ163" s="219">
        <v>135.50629358652247</v>
      </c>
      <c r="FR163" s="168">
        <v>19.511933551929729</v>
      </c>
      <c r="FS163" s="219">
        <v>116.49342481464795</v>
      </c>
      <c r="FT163" s="168">
        <v>-0.81492323353083407</v>
      </c>
      <c r="FU163" s="342">
        <v>2020</v>
      </c>
      <c r="FV163" s="21" t="s">
        <v>12</v>
      </c>
      <c r="FW163" s="219">
        <v>125.12168509426536</v>
      </c>
      <c r="FX163" s="168">
        <v>5.710661105650729</v>
      </c>
      <c r="FY163" s="219">
        <v>111.17040851614722</v>
      </c>
      <c r="FZ163" s="168">
        <v>3.9670568954025498</v>
      </c>
      <c r="GA163" s="219">
        <v>115.82507405146173</v>
      </c>
      <c r="GB163" s="168">
        <v>6.1075987221260704</v>
      </c>
      <c r="GC163" s="342">
        <v>2020</v>
      </c>
      <c r="GD163" s="21" t="s">
        <v>12</v>
      </c>
      <c r="GE163" s="219">
        <v>109.52693286083</v>
      </c>
      <c r="GF163" s="168">
        <v>-4.5683098410272294</v>
      </c>
      <c r="GG163" s="219">
        <v>126.70065626497133</v>
      </c>
      <c r="GH163" s="168">
        <v>12.724603274738584</v>
      </c>
      <c r="GI163" s="219">
        <v>94.323732312766268</v>
      </c>
      <c r="GJ163" s="168">
        <v>-7.475930222459084</v>
      </c>
      <c r="GK163" s="342">
        <v>2020</v>
      </c>
      <c r="GL163" s="21" t="s">
        <v>12</v>
      </c>
      <c r="GM163" s="219">
        <v>114.89719396453995</v>
      </c>
      <c r="GN163" s="168">
        <v>1.1206236914949983</v>
      </c>
      <c r="GO163" s="219">
        <v>145.67990761974559</v>
      </c>
      <c r="GP163" s="168">
        <v>5.8059638338641122</v>
      </c>
      <c r="GQ163" s="219">
        <v>116.93531019258096</v>
      </c>
      <c r="GR163" s="168">
        <v>6.5138259996663948</v>
      </c>
      <c r="GS163" s="342">
        <v>2020</v>
      </c>
      <c r="GT163" s="21" t="s">
        <v>12</v>
      </c>
      <c r="GU163" s="219">
        <v>117.2342725620295</v>
      </c>
      <c r="GV163" s="168">
        <v>-12.530843334185363</v>
      </c>
      <c r="GW163" s="219">
        <v>115.05395018466132</v>
      </c>
      <c r="GX163" s="168">
        <v>6.710403196830967</v>
      </c>
      <c r="GY163" s="219">
        <v>127.20739922085801</v>
      </c>
      <c r="GZ163" s="168">
        <v>3.3163964432614534</v>
      </c>
      <c r="HA163" s="342">
        <v>2020</v>
      </c>
      <c r="HB163" s="21" t="s">
        <v>12</v>
      </c>
      <c r="HC163" s="219">
        <v>128.19818349637026</v>
      </c>
      <c r="HD163" s="168">
        <v>7.1559498707108276</v>
      </c>
      <c r="HE163" s="219">
        <v>118.08766622680662</v>
      </c>
      <c r="HF163" s="168">
        <v>15.020720256174087</v>
      </c>
      <c r="HG163" s="219">
        <v>135.72828451302018</v>
      </c>
      <c r="HH163" s="168">
        <v>11.504289516501572</v>
      </c>
      <c r="HI163" s="342">
        <v>2020</v>
      </c>
      <c r="HJ163" s="21" t="s">
        <v>12</v>
      </c>
      <c r="HK163" s="219">
        <v>114.50641176615912</v>
      </c>
      <c r="HL163" s="168">
        <v>4.9712640067901503</v>
      </c>
      <c r="HM163" s="219">
        <v>101.24894538153778</v>
      </c>
      <c r="HN163" s="168">
        <v>-6.0939877686537045</v>
      </c>
      <c r="HO163" s="219">
        <v>115.66554375189774</v>
      </c>
      <c r="HP163" s="168">
        <v>-1.1107797177519814</v>
      </c>
      <c r="HQ163" s="342">
        <v>2020</v>
      </c>
      <c r="HR163" s="21" t="s">
        <v>12</v>
      </c>
      <c r="HS163" s="219">
        <v>129.79536794982712</v>
      </c>
      <c r="HT163" s="168">
        <v>7.5557846942060536</v>
      </c>
      <c r="HU163" s="219">
        <v>108.41588434461369</v>
      </c>
      <c r="HV163" s="168">
        <v>-4.3249848237284283</v>
      </c>
      <c r="HW163" s="219">
        <v>97.062702669910749</v>
      </c>
      <c r="HX163" s="168">
        <v>-4.5059295990520098</v>
      </c>
      <c r="HY163" s="342">
        <v>2020</v>
      </c>
      <c r="HZ163" s="21" t="s">
        <v>12</v>
      </c>
      <c r="IA163" s="219">
        <v>112.94055327304829</v>
      </c>
      <c r="IB163" s="168">
        <v>4.1830665601442263</v>
      </c>
      <c r="IC163" s="219">
        <v>115.68328351850461</v>
      </c>
      <c r="ID163" s="168">
        <v>14.647406966342942</v>
      </c>
      <c r="IE163" s="219">
        <v>128.69157406997454</v>
      </c>
      <c r="IF163" s="168">
        <v>10.102973165334731</v>
      </c>
      <c r="IG163" s="342">
        <v>2020</v>
      </c>
      <c r="IH163" s="21" t="s">
        <v>12</v>
      </c>
      <c r="II163" s="219">
        <v>129.11627923780864</v>
      </c>
      <c r="IJ163" s="168">
        <v>14.410849521886135</v>
      </c>
      <c r="IK163" s="219">
        <v>114.58860329194565</v>
      </c>
      <c r="IL163" s="168">
        <v>7.1314961118482927</v>
      </c>
      <c r="IM163" s="219">
        <v>148.48410180976521</v>
      </c>
      <c r="IN163" s="168">
        <v>12.390671059351561</v>
      </c>
      <c r="IO163" s="219">
        <v>136.28171522559447</v>
      </c>
      <c r="IP163" s="168">
        <v>6.3495086317271898</v>
      </c>
      <c r="IQ163" s="342">
        <v>2020</v>
      </c>
      <c r="IR163" s="21" t="s">
        <v>12</v>
      </c>
      <c r="IS163" s="219">
        <v>118.73032544862754</v>
      </c>
      <c r="IT163" s="168">
        <v>4.6570066018009015</v>
      </c>
      <c r="IU163" s="219">
        <v>152.47912106180311</v>
      </c>
      <c r="IV163" s="168">
        <v>-32.922566407237213</v>
      </c>
      <c r="IW163" s="219">
        <v>138.71324977237288</v>
      </c>
      <c r="IX163" s="168">
        <v>9.3508575408296082</v>
      </c>
      <c r="IY163" s="342">
        <v>2020</v>
      </c>
      <c r="IZ163" s="21" t="s">
        <v>12</v>
      </c>
      <c r="JA163" s="219">
        <v>133.37017717951281</v>
      </c>
      <c r="JB163" s="168">
        <v>12.894403790269209</v>
      </c>
      <c r="JC163" s="219">
        <v>137.55267101191509</v>
      </c>
      <c r="JD163" s="168">
        <v>12.829483157655403</v>
      </c>
      <c r="JE163" s="219">
        <v>137.53423913113937</v>
      </c>
      <c r="JF163" s="168">
        <v>-2.2086996251811115</v>
      </c>
      <c r="JG163" s="342">
        <v>2020</v>
      </c>
      <c r="JH163" s="21" t="s">
        <v>12</v>
      </c>
      <c r="JI163" s="219">
        <v>131.67286441110446</v>
      </c>
      <c r="JJ163" s="168">
        <v>19.540936871616196</v>
      </c>
      <c r="JK163" s="219">
        <v>143.96124725179996</v>
      </c>
      <c r="JL163" s="168">
        <v>6.6688371091686065</v>
      </c>
      <c r="JM163" s="219">
        <v>116.25950555649102</v>
      </c>
      <c r="JN163" s="168">
        <v>9.8305661427025512</v>
      </c>
      <c r="JO163" s="342">
        <v>2020</v>
      </c>
      <c r="JP163" s="21" t="s">
        <v>12</v>
      </c>
      <c r="JQ163" s="219">
        <v>135.18460421298749</v>
      </c>
      <c r="JR163" s="168">
        <v>16.307728680483308</v>
      </c>
      <c r="JS163" s="219">
        <v>104.78611919060999</v>
      </c>
      <c r="JT163" s="168">
        <v>-3.6528353482369624</v>
      </c>
      <c r="JU163" s="219">
        <v>99.626370945372301</v>
      </c>
      <c r="JV163" s="168">
        <v>-5.996066432518262</v>
      </c>
      <c r="JW163" s="342">
        <v>2020</v>
      </c>
      <c r="JX163" s="21" t="s">
        <v>12</v>
      </c>
      <c r="JY163" s="219">
        <v>125.95338305134177</v>
      </c>
      <c r="JZ163" s="168">
        <v>6.1050358718894415</v>
      </c>
      <c r="KA163" s="219">
        <v>134.0714373920662</v>
      </c>
      <c r="KB163" s="168">
        <v>-5.8840413871045314</v>
      </c>
      <c r="KC163" s="219">
        <v>117.93063597507998</v>
      </c>
      <c r="KD163" s="168">
        <v>15.929025612992959</v>
      </c>
      <c r="KE163" s="342">
        <v>2020</v>
      </c>
      <c r="KF163" s="21" t="s">
        <v>12</v>
      </c>
      <c r="KG163" s="219">
        <v>110.3932701141316</v>
      </c>
      <c r="KH163" s="168">
        <v>-1.6426581319613547</v>
      </c>
      <c r="KI163" s="219">
        <v>107.9118185339359</v>
      </c>
      <c r="KJ163" s="168">
        <v>3.5673201111571728</v>
      </c>
      <c r="KK163" s="219">
        <v>123.37706180293077</v>
      </c>
      <c r="KL163" s="168">
        <v>0.89035187912350011</v>
      </c>
      <c r="KM163" s="342">
        <v>2020</v>
      </c>
      <c r="KN163" s="21" t="s">
        <v>12</v>
      </c>
      <c r="KO163" s="219">
        <v>87.047457660987632</v>
      </c>
      <c r="KP163" s="168">
        <v>-9.7895701325934255</v>
      </c>
      <c r="KQ163" s="219">
        <v>133.66945819952511</v>
      </c>
      <c r="KR163" s="168">
        <v>-1.1838874225412326</v>
      </c>
      <c r="KS163" s="219">
        <v>109.72864339502348</v>
      </c>
      <c r="KT163" s="168">
        <v>0.76671847236160318</v>
      </c>
      <c r="KU163" s="342">
        <v>2020</v>
      </c>
      <c r="KV163" s="21" t="s">
        <v>12</v>
      </c>
      <c r="KW163" s="219">
        <v>149.83211619995157</v>
      </c>
      <c r="KX163" s="168">
        <v>17.694346873091121</v>
      </c>
      <c r="KY163" s="219">
        <v>120.7442061782543</v>
      </c>
      <c r="KZ163" s="168">
        <v>-5.2993059037481203</v>
      </c>
      <c r="LA163" s="219">
        <v>126.40072940323947</v>
      </c>
      <c r="LB163" s="168">
        <v>4.2876911508215443</v>
      </c>
      <c r="LC163" s="342">
        <v>2020</v>
      </c>
      <c r="LD163" s="21" t="s">
        <v>12</v>
      </c>
      <c r="LE163" s="219">
        <v>137.58483274654114</v>
      </c>
      <c r="LF163" s="168">
        <v>-8.0336809089186119</v>
      </c>
      <c r="LG163" s="219">
        <v>142.07851329030842</v>
      </c>
      <c r="LH163" s="168">
        <v>-8.1952669738632125</v>
      </c>
      <c r="LI163" s="219">
        <v>125.36131441255611</v>
      </c>
      <c r="LJ163" s="168">
        <v>-2.9682698124487814</v>
      </c>
      <c r="LK163" s="342">
        <v>2020</v>
      </c>
      <c r="LL163" s="21" t="s">
        <v>12</v>
      </c>
      <c r="LM163" s="219">
        <v>122.53017202873146</v>
      </c>
      <c r="LN163" s="168">
        <v>0.29721820764126505</v>
      </c>
      <c r="LO163" s="219">
        <v>103.64741440529681</v>
      </c>
      <c r="LP163" s="168">
        <v>-21.415552030164648</v>
      </c>
      <c r="LQ163" s="219">
        <v>117.45697641676094</v>
      </c>
      <c r="LR163" s="168">
        <v>1.1759113997131578</v>
      </c>
      <c r="LS163" s="342">
        <v>2020</v>
      </c>
      <c r="LT163" s="21" t="s">
        <v>12</v>
      </c>
      <c r="LU163" s="219">
        <v>104.35801893651715</v>
      </c>
      <c r="LV163" s="168">
        <v>2.8282751617223312</v>
      </c>
      <c r="LW163" s="219">
        <v>101.75858346252643</v>
      </c>
      <c r="LX163" s="168">
        <v>-2.6706184085933558</v>
      </c>
      <c r="LY163" s="219">
        <v>109.2930767088119</v>
      </c>
      <c r="LZ163" s="168">
        <v>3.4573928626686552</v>
      </c>
      <c r="MA163" s="342">
        <v>2020</v>
      </c>
      <c r="MB163" s="21" t="s">
        <v>12</v>
      </c>
      <c r="MC163" s="219">
        <v>157.30000650962111</v>
      </c>
      <c r="MD163" s="168">
        <v>-3.0659188824768648</v>
      </c>
      <c r="ME163" s="219">
        <v>98.222122847489118</v>
      </c>
      <c r="MF163" s="168">
        <v>3.4896458445204246</v>
      </c>
      <c r="MG163" s="219">
        <v>148.48596208852183</v>
      </c>
      <c r="MH163" s="168">
        <v>4.2806092117717327</v>
      </c>
      <c r="MI163" s="342">
        <v>2020</v>
      </c>
      <c r="MJ163" s="21" t="s">
        <v>12</v>
      </c>
      <c r="MK163" s="219">
        <v>94.833746206213334</v>
      </c>
      <c r="ML163" s="168">
        <v>-5.0544010731157272</v>
      </c>
      <c r="MM163" s="219">
        <v>135.46959763206013</v>
      </c>
      <c r="MN163" s="168">
        <v>3.6074106036193285</v>
      </c>
      <c r="MO163" s="219">
        <v>148.62909573181693</v>
      </c>
      <c r="MP163" s="168">
        <v>6.6852865935999972</v>
      </c>
    </row>
    <row r="164" spans="1:354" s="343" customFormat="1" ht="15" hidden="1" customHeight="1">
      <c r="A164" s="342"/>
      <c r="B164" s="21" t="s">
        <v>13</v>
      </c>
      <c r="C164" s="219">
        <v>97.364500573341161</v>
      </c>
      <c r="D164" s="168">
        <v>5.3764707916011218</v>
      </c>
      <c r="E164" s="438">
        <v>91.697064737166855</v>
      </c>
      <c r="F164" s="168">
        <v>0.20094070674274178</v>
      </c>
      <c r="G164" s="438">
        <v>102.72341273392378</v>
      </c>
      <c r="H164" s="168">
        <v>10.180016097644511</v>
      </c>
      <c r="I164" s="21"/>
      <c r="J164" s="21" t="s">
        <v>13</v>
      </c>
      <c r="K164" s="219">
        <v>77.461399753581233</v>
      </c>
      <c r="L164" s="168">
        <v>-16.574944416316285</v>
      </c>
      <c r="M164" s="219">
        <v>126.14993970011652</v>
      </c>
      <c r="N164" s="168">
        <v>11.409751580986566</v>
      </c>
      <c r="O164" s="219">
        <v>80.829998892913054</v>
      </c>
      <c r="P164" s="168">
        <v>-11.915663688851865</v>
      </c>
      <c r="Q164" s="21"/>
      <c r="R164" s="21" t="s">
        <v>13</v>
      </c>
      <c r="S164" s="219">
        <v>85.834796669004533</v>
      </c>
      <c r="T164" s="168">
        <v>-6.8565622072965056</v>
      </c>
      <c r="U164" s="219">
        <v>115.2560747542516</v>
      </c>
      <c r="V164" s="168">
        <v>4.5231286444183496</v>
      </c>
      <c r="W164" s="219">
        <v>101.7458717818179</v>
      </c>
      <c r="X164" s="168">
        <v>-0.43580986973790914</v>
      </c>
      <c r="Y164" s="21"/>
      <c r="Z164" s="21" t="s">
        <v>13</v>
      </c>
      <c r="AA164" s="219">
        <v>112.41322642747328</v>
      </c>
      <c r="AB164" s="168">
        <v>-0.20441061700660157</v>
      </c>
      <c r="AC164" s="219">
        <v>116.21185821305444</v>
      </c>
      <c r="AD164" s="168">
        <v>9.6460106495652695</v>
      </c>
      <c r="AE164" s="219">
        <v>112.43146518167852</v>
      </c>
      <c r="AF164" s="168">
        <v>11.18714567261614</v>
      </c>
      <c r="AG164" s="21"/>
      <c r="AH164" s="21" t="s">
        <v>13</v>
      </c>
      <c r="AI164" s="219">
        <v>125.92333645326964</v>
      </c>
      <c r="AJ164" s="168">
        <v>28.633542609301259</v>
      </c>
      <c r="AK164" s="219">
        <v>135.71067391587937</v>
      </c>
      <c r="AL164" s="168">
        <v>12.340936470469359</v>
      </c>
      <c r="AM164" s="219">
        <v>129.85591357664086</v>
      </c>
      <c r="AN164" s="168">
        <v>29.410583604400557</v>
      </c>
      <c r="AO164" s="21"/>
      <c r="AP164" s="21" t="s">
        <v>13</v>
      </c>
      <c r="AQ164" s="219">
        <v>119.21742922710106</v>
      </c>
      <c r="AR164" s="168">
        <v>10.694444665248852</v>
      </c>
      <c r="AS164" s="219">
        <v>135.46766748950449</v>
      </c>
      <c r="AT164" s="168">
        <v>28.431658502956651</v>
      </c>
      <c r="AU164" s="219">
        <v>126.75155865782504</v>
      </c>
      <c r="AV164" s="168">
        <v>20.196815731972677</v>
      </c>
      <c r="AW164" s="21"/>
      <c r="AX164" s="21" t="s">
        <v>13</v>
      </c>
      <c r="AY164" s="219">
        <v>136.7490474425548</v>
      </c>
      <c r="AZ164" s="168">
        <v>14.067760338001904</v>
      </c>
      <c r="BA164" s="219">
        <v>151.72191975760754</v>
      </c>
      <c r="BB164" s="168">
        <v>27.384771462794433</v>
      </c>
      <c r="BC164" s="219">
        <v>138.11565478587471</v>
      </c>
      <c r="BD164" s="168">
        <v>22.606276810548209</v>
      </c>
      <c r="BE164" s="21"/>
      <c r="BF164" s="21" t="s">
        <v>13</v>
      </c>
      <c r="BG164" s="219">
        <v>114.76138121410268</v>
      </c>
      <c r="BH164" s="168">
        <v>5.6977040571031523</v>
      </c>
      <c r="BI164" s="219">
        <v>122.55340130517575</v>
      </c>
      <c r="BJ164" s="168">
        <v>22.229193876046509</v>
      </c>
      <c r="BK164" s="219">
        <v>145.71287790496618</v>
      </c>
      <c r="BL164" s="168">
        <v>25.473801272698807</v>
      </c>
      <c r="BM164" s="21"/>
      <c r="BN164" s="21" t="s">
        <v>13</v>
      </c>
      <c r="BO164" s="219">
        <v>127.07577740167585</v>
      </c>
      <c r="BP164" s="168">
        <v>11.972453847624436</v>
      </c>
      <c r="BQ164" s="433">
        <v>114.15703668845504</v>
      </c>
      <c r="BR164" s="168">
        <v>5.1490023532994513</v>
      </c>
      <c r="BS164" s="219">
        <v>107.91065870493577</v>
      </c>
      <c r="BT164" s="168">
        <v>1.4334443353245234</v>
      </c>
      <c r="BU164" s="21"/>
      <c r="BV164" s="21" t="s">
        <v>13</v>
      </c>
      <c r="BW164" s="219">
        <v>136.37683312482193</v>
      </c>
      <c r="BX164" s="168">
        <v>27.383434267833678</v>
      </c>
      <c r="BY164" s="219">
        <v>122.23629318443484</v>
      </c>
      <c r="BZ164" s="168">
        <v>4.5317934204595929</v>
      </c>
      <c r="CA164" s="219">
        <v>108.39769679790599</v>
      </c>
      <c r="CB164" s="168">
        <v>4.6027249242215333</v>
      </c>
      <c r="CC164" s="21"/>
      <c r="CD164" s="21" t="s">
        <v>13</v>
      </c>
      <c r="CE164" s="219">
        <v>130.57987328083166</v>
      </c>
      <c r="CF164" s="168">
        <v>8.8312436463471755</v>
      </c>
      <c r="CG164" s="219">
        <v>110.10495843606799</v>
      </c>
      <c r="CH164" s="168">
        <v>8.2063182995324837</v>
      </c>
      <c r="CI164" s="219">
        <v>133.9546903442334</v>
      </c>
      <c r="CJ164" s="168">
        <v>7.6159847297929844</v>
      </c>
      <c r="CK164" s="21"/>
      <c r="CL164" s="21" t="s">
        <v>13</v>
      </c>
      <c r="CM164" s="219">
        <v>152.23630932232692</v>
      </c>
      <c r="CN164" s="168">
        <v>6.7493747638756503</v>
      </c>
      <c r="CO164" s="219">
        <v>116.56183495295254</v>
      </c>
      <c r="CP164" s="168">
        <v>1.6455022366328649</v>
      </c>
      <c r="CQ164" s="219">
        <v>106.71393723415655</v>
      </c>
      <c r="CR164" s="168">
        <v>5.1379907385772583</v>
      </c>
      <c r="CS164" s="21"/>
      <c r="CT164" s="21" t="s">
        <v>13</v>
      </c>
      <c r="CU164" s="219">
        <v>141.40505347436485</v>
      </c>
      <c r="CV164" s="168">
        <v>7.3866012897397297</v>
      </c>
      <c r="CW164" s="219">
        <v>92.474613275524248</v>
      </c>
      <c r="CX164" s="168">
        <v>5.8492234192048898</v>
      </c>
      <c r="CY164" s="219">
        <v>127.39183955227297</v>
      </c>
      <c r="CZ164" s="168">
        <v>0.97397550484438966</v>
      </c>
      <c r="DA164" s="21"/>
      <c r="DB164" s="21" t="s">
        <v>13</v>
      </c>
      <c r="DC164" s="219">
        <v>121.45129356676566</v>
      </c>
      <c r="DD164" s="168">
        <v>6.5197186895604489</v>
      </c>
      <c r="DE164" s="219">
        <v>352.51027759209643</v>
      </c>
      <c r="DF164" s="168">
        <v>18.319646136579308</v>
      </c>
      <c r="DG164" s="219">
        <v>114.36813060034245</v>
      </c>
      <c r="DH164" s="168">
        <v>-3.3400182626391057</v>
      </c>
      <c r="DI164" s="21"/>
      <c r="DJ164" s="21" t="s">
        <v>13</v>
      </c>
      <c r="DK164" s="219">
        <v>122.35083561470206</v>
      </c>
      <c r="DL164" s="168">
        <v>5.7138968054347004</v>
      </c>
      <c r="DM164" s="219">
        <v>101.14500546348636</v>
      </c>
      <c r="DN164" s="168">
        <v>-5.0049988479925673</v>
      </c>
      <c r="DO164" s="219">
        <v>131.35937719577768</v>
      </c>
      <c r="DP164" s="168">
        <v>3.8021695418982517</v>
      </c>
      <c r="DQ164" s="21"/>
      <c r="DR164" s="21" t="s">
        <v>13</v>
      </c>
      <c r="DS164" s="219">
        <v>141.83002498844249</v>
      </c>
      <c r="DT164" s="168">
        <v>30.554367721703869</v>
      </c>
      <c r="DU164" s="219">
        <v>114.15321860754918</v>
      </c>
      <c r="DV164" s="168">
        <v>6.1919932986770618</v>
      </c>
      <c r="DW164" s="219">
        <v>130.94744820525796</v>
      </c>
      <c r="DX164" s="168">
        <v>5.9213120331933737</v>
      </c>
      <c r="DY164" s="21"/>
      <c r="DZ164" s="21" t="s">
        <v>13</v>
      </c>
      <c r="EA164" s="219">
        <v>119.96790669166006</v>
      </c>
      <c r="EB164" s="168">
        <v>6.5103181060316047</v>
      </c>
      <c r="EC164" s="219">
        <v>102.98619916178654</v>
      </c>
      <c r="ED164" s="168">
        <v>6.4893039967268891</v>
      </c>
      <c r="EE164" s="219">
        <v>123.5617936590605</v>
      </c>
      <c r="EF164" s="168">
        <v>11.367853511408683</v>
      </c>
      <c r="EG164" s="21"/>
      <c r="EH164" s="21" t="s">
        <v>13</v>
      </c>
      <c r="EI164" s="219">
        <v>130.34521730597743</v>
      </c>
      <c r="EJ164" s="168">
        <v>7.3039980339380577</v>
      </c>
      <c r="EK164" s="219">
        <v>116.52254565870511</v>
      </c>
      <c r="EL164" s="168">
        <v>3.2737354150528688</v>
      </c>
      <c r="EM164" s="219">
        <v>118.74964969354832</v>
      </c>
      <c r="EN164" s="168">
        <v>1.2603751363835443</v>
      </c>
      <c r="EO164" s="21"/>
      <c r="EP164" s="21" t="s">
        <v>13</v>
      </c>
      <c r="EQ164" s="219">
        <v>112.73161597755714</v>
      </c>
      <c r="ER164" s="168">
        <v>0.43254152473342344</v>
      </c>
      <c r="ES164" s="219">
        <v>116.94067418755306</v>
      </c>
      <c r="ET164" s="168">
        <v>3.3570081078633507</v>
      </c>
      <c r="EU164" s="219">
        <v>106.70040467922118</v>
      </c>
      <c r="EV164" s="168">
        <v>-6.7401426344299296</v>
      </c>
      <c r="EW164" s="21"/>
      <c r="EX164" s="21" t="s">
        <v>13</v>
      </c>
      <c r="EY164" s="219">
        <v>99.760316156659741</v>
      </c>
      <c r="EZ164" s="168">
        <v>-8.472822262865094</v>
      </c>
      <c r="FA164" s="219">
        <v>89.27311834487621</v>
      </c>
      <c r="FB164" s="168">
        <v>-17.716982332697171</v>
      </c>
      <c r="FC164" s="219">
        <v>142.90987763716674</v>
      </c>
      <c r="FD164" s="168">
        <v>4.4016863114879641</v>
      </c>
      <c r="FE164" s="21"/>
      <c r="FF164" s="21" t="s">
        <v>13</v>
      </c>
      <c r="FG164" s="219">
        <v>114.13910918683383</v>
      </c>
      <c r="FH164" s="168">
        <v>5.2250377342330694</v>
      </c>
      <c r="FI164" s="219">
        <v>116.87356579594538</v>
      </c>
      <c r="FJ164" s="168">
        <v>2.8836792266322817</v>
      </c>
      <c r="FK164" s="219">
        <v>117.23062954749722</v>
      </c>
      <c r="FL164" s="168">
        <v>11.70031161793645</v>
      </c>
      <c r="FM164" s="21"/>
      <c r="FN164" s="21" t="s">
        <v>13</v>
      </c>
      <c r="FO164" s="219">
        <v>92.395383718588079</v>
      </c>
      <c r="FP164" s="168">
        <v>-9.415099158866127</v>
      </c>
      <c r="FQ164" s="219">
        <v>131.95524513609308</v>
      </c>
      <c r="FR164" s="168">
        <v>21.085592987484958</v>
      </c>
      <c r="FS164" s="219">
        <v>120.63097054319184</v>
      </c>
      <c r="FT164" s="168">
        <v>5.1580911113359633</v>
      </c>
      <c r="FU164" s="21"/>
      <c r="FV164" s="21" t="s">
        <v>13</v>
      </c>
      <c r="FW164" s="219">
        <v>126.45252618514182</v>
      </c>
      <c r="FX164" s="168">
        <v>7.8294631124071117</v>
      </c>
      <c r="FY164" s="219">
        <v>113.40854774351335</v>
      </c>
      <c r="FZ164" s="168">
        <v>7.9012859234869524</v>
      </c>
      <c r="GA164" s="219">
        <v>114.50213349601803</v>
      </c>
      <c r="GB164" s="168">
        <v>3.4960095505740298</v>
      </c>
      <c r="GC164" s="21"/>
      <c r="GD164" s="21" t="s">
        <v>13</v>
      </c>
      <c r="GE164" s="219">
        <v>110.04926231172959</v>
      </c>
      <c r="GF164" s="168">
        <v>3.0126598379921745</v>
      </c>
      <c r="GG164" s="219">
        <v>133.55456288899006</v>
      </c>
      <c r="GH164" s="168">
        <v>18.80491648797134</v>
      </c>
      <c r="GI164" s="219">
        <v>95.678593838247807</v>
      </c>
      <c r="GJ164" s="168">
        <v>-3.4824928342046633</v>
      </c>
      <c r="GK164" s="21"/>
      <c r="GL164" s="21" t="s">
        <v>13</v>
      </c>
      <c r="GM164" s="219">
        <v>113.63653305846961</v>
      </c>
      <c r="GN164" s="168">
        <v>1.9996708174322038</v>
      </c>
      <c r="GO164" s="219">
        <v>117.01346620579945</v>
      </c>
      <c r="GP164" s="168">
        <v>-7.7291475533816936</v>
      </c>
      <c r="GQ164" s="219">
        <v>107.15113802560268</v>
      </c>
      <c r="GR164" s="168">
        <v>-0.80433665310842173</v>
      </c>
      <c r="GS164" s="21"/>
      <c r="GT164" s="21" t="s">
        <v>13</v>
      </c>
      <c r="GU164" s="219">
        <v>101.46530376552568</v>
      </c>
      <c r="GV164" s="168">
        <v>-7.1822525518720539</v>
      </c>
      <c r="GW164" s="219">
        <v>128.7225556253469</v>
      </c>
      <c r="GX164" s="168">
        <v>14.684198142203812</v>
      </c>
      <c r="GY164" s="219">
        <v>116.00931536597029</v>
      </c>
      <c r="GZ164" s="168">
        <v>16.55936582683519</v>
      </c>
      <c r="HA164" s="21"/>
      <c r="HB164" s="21" t="s">
        <v>13</v>
      </c>
      <c r="HC164" s="219">
        <v>113.2020273656056</v>
      </c>
      <c r="HD164" s="168">
        <v>-0.18135076249315318</v>
      </c>
      <c r="HE164" s="219">
        <v>112.44697215689506</v>
      </c>
      <c r="HF164" s="168">
        <v>18.868126512288057</v>
      </c>
      <c r="HG164" s="219">
        <v>116.07396493730171</v>
      </c>
      <c r="HH164" s="168">
        <v>4.7294275227453682</v>
      </c>
      <c r="HI164" s="21"/>
      <c r="HJ164" s="21" t="s">
        <v>13</v>
      </c>
      <c r="HK164" s="219">
        <v>138.72455022368888</v>
      </c>
      <c r="HL164" s="168">
        <v>17.453000431724391</v>
      </c>
      <c r="HM164" s="219">
        <v>102.70961499789983</v>
      </c>
      <c r="HN164" s="168">
        <v>1.0464440578095662</v>
      </c>
      <c r="HO164" s="219">
        <v>83.25069842338894</v>
      </c>
      <c r="HP164" s="168">
        <v>-24.480244712376702</v>
      </c>
      <c r="HQ164" s="21"/>
      <c r="HR164" s="21" t="s">
        <v>13</v>
      </c>
      <c r="HS164" s="219">
        <v>143.94826525961741</v>
      </c>
      <c r="HT164" s="168">
        <v>9.5288459858560657</v>
      </c>
      <c r="HU164" s="219">
        <v>109.89921799602739</v>
      </c>
      <c r="HV164" s="168">
        <v>6.3223309577621194</v>
      </c>
      <c r="HW164" s="219">
        <v>106.53994515446047</v>
      </c>
      <c r="HX164" s="168">
        <v>1.8317239704208816</v>
      </c>
      <c r="HY164" s="21"/>
      <c r="HZ164" s="21" t="s">
        <v>13</v>
      </c>
      <c r="IA164" s="219">
        <v>125.01485421110509</v>
      </c>
      <c r="IB164" s="168">
        <v>15.638664069578056</v>
      </c>
      <c r="IC164" s="219">
        <v>110.87558227179973</v>
      </c>
      <c r="ID164" s="168">
        <v>8.1522246786538233</v>
      </c>
      <c r="IE164" s="219">
        <v>127.26130603219939</v>
      </c>
      <c r="IF164" s="168">
        <v>9.6751817309806256</v>
      </c>
      <c r="IG164" s="21"/>
      <c r="IH164" s="21" t="s">
        <v>13</v>
      </c>
      <c r="II164" s="219">
        <v>115.0353752187107</v>
      </c>
      <c r="IJ164" s="168">
        <v>10.486180983451703</v>
      </c>
      <c r="IK164" s="219">
        <v>114.16653999220145</v>
      </c>
      <c r="IL164" s="168">
        <v>5.3289897478851316</v>
      </c>
      <c r="IM164" s="219">
        <v>98.264419004619512</v>
      </c>
      <c r="IN164" s="168">
        <v>-13.839248881826123</v>
      </c>
      <c r="IO164" s="219">
        <v>102.52252298754259</v>
      </c>
      <c r="IP164" s="168">
        <v>1.4054266691942274</v>
      </c>
      <c r="IQ164" s="21"/>
      <c r="IR164" s="21" t="s">
        <v>13</v>
      </c>
      <c r="IS164" s="219">
        <v>111.1972850199339</v>
      </c>
      <c r="IT164" s="168">
        <v>9.3515957194544512</v>
      </c>
      <c r="IU164" s="219">
        <v>95.313480717755851</v>
      </c>
      <c r="IV164" s="168">
        <v>-2.0273891606378385</v>
      </c>
      <c r="IW164" s="219">
        <v>100.2274047480345</v>
      </c>
      <c r="IX164" s="168">
        <v>6.8641536026107843</v>
      </c>
      <c r="IY164" s="21"/>
      <c r="IZ164" s="21" t="s">
        <v>13</v>
      </c>
      <c r="JA164" s="219">
        <v>110.15213239244994</v>
      </c>
      <c r="JB164" s="168">
        <v>10.074932072587387</v>
      </c>
      <c r="JC164" s="219">
        <v>119.03062144458643</v>
      </c>
      <c r="JD164" s="168">
        <v>13.209854367269116</v>
      </c>
      <c r="JE164" s="219">
        <v>104.26169271715754</v>
      </c>
      <c r="JF164" s="168">
        <v>5.4294481153938818</v>
      </c>
      <c r="JG164" s="21"/>
      <c r="JH164" s="21" t="s">
        <v>13</v>
      </c>
      <c r="JI164" s="219">
        <v>111.82735055803913</v>
      </c>
      <c r="JJ164" s="168">
        <v>9.1157835888160861</v>
      </c>
      <c r="JK164" s="219">
        <v>115.43021925378216</v>
      </c>
      <c r="JL164" s="168">
        <v>15.027236125365121</v>
      </c>
      <c r="JM164" s="219">
        <v>103.60304211971253</v>
      </c>
      <c r="JN164" s="168">
        <v>5.2207619530888536</v>
      </c>
      <c r="JO164" s="21"/>
      <c r="JP164" s="21" t="s">
        <v>13</v>
      </c>
      <c r="JQ164" s="219">
        <v>124.13552094101631</v>
      </c>
      <c r="JR164" s="168">
        <v>7.6182432961410314</v>
      </c>
      <c r="JS164" s="219">
        <v>92.338980824927276</v>
      </c>
      <c r="JT164" s="168">
        <v>0.24054210490966454</v>
      </c>
      <c r="JU164" s="219">
        <v>92.099345095441919</v>
      </c>
      <c r="JV164" s="168">
        <v>-7.7386540935836905</v>
      </c>
      <c r="JW164" s="21"/>
      <c r="JX164" s="21" t="s">
        <v>13</v>
      </c>
      <c r="JY164" s="219">
        <v>103.86641179734049</v>
      </c>
      <c r="JZ164" s="168">
        <v>6.9340526868016923</v>
      </c>
      <c r="KA164" s="219">
        <v>101.46426745594826</v>
      </c>
      <c r="KB164" s="168">
        <v>5.6413330103358277</v>
      </c>
      <c r="KC164" s="219">
        <v>105.63837348250588</v>
      </c>
      <c r="KD164" s="168">
        <v>5.5299820152757491</v>
      </c>
      <c r="KE164" s="21"/>
      <c r="KF164" s="21" t="s">
        <v>13</v>
      </c>
      <c r="KG164" s="219">
        <v>115.10304257947246</v>
      </c>
      <c r="KH164" s="168">
        <v>3.3580129035166095</v>
      </c>
      <c r="KI164" s="219">
        <v>118.36869831574205</v>
      </c>
      <c r="KJ164" s="168">
        <v>10.867660855040143</v>
      </c>
      <c r="KK164" s="219">
        <v>100.02974821399658</v>
      </c>
      <c r="KL164" s="168">
        <v>-14.658450415136002</v>
      </c>
      <c r="KM164" s="21"/>
      <c r="KN164" s="21" t="s">
        <v>13</v>
      </c>
      <c r="KO164" s="219">
        <v>107.7175732485768</v>
      </c>
      <c r="KP164" s="168">
        <v>-6.89852078091441</v>
      </c>
      <c r="KQ164" s="219">
        <v>133.21717032576581</v>
      </c>
      <c r="KR164" s="168">
        <v>9.6540705561260438</v>
      </c>
      <c r="KS164" s="219">
        <v>93.755187448232718</v>
      </c>
      <c r="KT164" s="168">
        <v>-11.949335296594882</v>
      </c>
      <c r="KU164" s="21"/>
      <c r="KV164" s="21" t="s">
        <v>13</v>
      </c>
      <c r="KW164" s="219">
        <v>117.72319323543563</v>
      </c>
      <c r="KX164" s="168">
        <v>-1.7959044638394204</v>
      </c>
      <c r="KY164" s="219">
        <v>122.94783184603884</v>
      </c>
      <c r="KZ164" s="168">
        <v>6.6795554453417338</v>
      </c>
      <c r="LA164" s="219">
        <v>95.136329260422798</v>
      </c>
      <c r="LB164" s="168">
        <v>1.7844701312536699</v>
      </c>
      <c r="LC164" s="21"/>
      <c r="LD164" s="21" t="s">
        <v>13</v>
      </c>
      <c r="LE164" s="219">
        <v>144.28530487678339</v>
      </c>
      <c r="LF164" s="168">
        <v>8.9856473012901006E-2</v>
      </c>
      <c r="LG164" s="219">
        <v>130.48840355556817</v>
      </c>
      <c r="LH164" s="168">
        <v>4.5661464502431102</v>
      </c>
      <c r="LI164" s="219">
        <v>130.29135113905053</v>
      </c>
      <c r="LJ164" s="168">
        <v>7.484235848558356</v>
      </c>
      <c r="LK164" s="21"/>
      <c r="LL164" s="21" t="s">
        <v>13</v>
      </c>
      <c r="LM164" s="219">
        <v>224.55640856562044</v>
      </c>
      <c r="LN164" s="168">
        <v>14.752961741715012</v>
      </c>
      <c r="LO164" s="219">
        <v>99.194334601504579</v>
      </c>
      <c r="LP164" s="168">
        <v>-7.1310534128784582</v>
      </c>
      <c r="LQ164" s="219">
        <v>90.491110075067596</v>
      </c>
      <c r="LR164" s="168">
        <v>3.2451700966936272</v>
      </c>
      <c r="LS164" s="21"/>
      <c r="LT164" s="21" t="s">
        <v>13</v>
      </c>
      <c r="LU164" s="219">
        <v>103.07822549081128</v>
      </c>
      <c r="LV164" s="168">
        <v>2.8684859235259381</v>
      </c>
      <c r="LW164" s="219">
        <v>217.57416096432547</v>
      </c>
      <c r="LX164" s="168">
        <v>6.7183291397474818</v>
      </c>
      <c r="LY164" s="219">
        <v>89.161560780893524</v>
      </c>
      <c r="LZ164" s="168">
        <v>8.694791115005728</v>
      </c>
      <c r="MA164" s="21"/>
      <c r="MB164" s="21" t="s">
        <v>13</v>
      </c>
      <c r="MC164" s="219">
        <v>150.22642935037851</v>
      </c>
      <c r="MD164" s="168">
        <v>2.966610377053172</v>
      </c>
      <c r="ME164" s="219">
        <v>79.046399026314006</v>
      </c>
      <c r="MF164" s="168">
        <v>-11.257887093074686</v>
      </c>
      <c r="MG164" s="219">
        <v>129.742608512527</v>
      </c>
      <c r="MH164" s="168">
        <v>15.367840339183743</v>
      </c>
      <c r="MI164" s="21"/>
      <c r="MJ164" s="21" t="s">
        <v>13</v>
      </c>
      <c r="MK164" s="219">
        <v>97.421993651371466</v>
      </c>
      <c r="ML164" s="168">
        <v>13.373301889606438</v>
      </c>
      <c r="MM164" s="219">
        <v>140.97692869483851</v>
      </c>
      <c r="MN164" s="168">
        <v>11.478600337490903</v>
      </c>
      <c r="MO164" s="219">
        <v>137.70284625024894</v>
      </c>
      <c r="MP164" s="168">
        <v>1.4840345684505394</v>
      </c>
    </row>
    <row r="165" spans="1:354" s="343" customFormat="1" ht="15" hidden="1" customHeight="1">
      <c r="A165" s="342"/>
      <c r="B165" s="21" t="s">
        <v>14</v>
      </c>
      <c r="C165" s="219">
        <v>98.653086026074362</v>
      </c>
      <c r="D165" s="168">
        <v>-7.1955778945007154</v>
      </c>
      <c r="E165" s="438">
        <v>96.052560133384901</v>
      </c>
      <c r="F165" s="168">
        <v>-5.8421958929482258</v>
      </c>
      <c r="G165" s="438">
        <v>101.11204458036313</v>
      </c>
      <c r="H165" s="168">
        <v>-8.3785037753700351</v>
      </c>
      <c r="I165" s="21"/>
      <c r="J165" s="21" t="s">
        <v>14</v>
      </c>
      <c r="K165" s="219">
        <v>84.00198746143883</v>
      </c>
      <c r="L165" s="168">
        <v>-16.431547231017092</v>
      </c>
      <c r="M165" s="219">
        <v>108.47151664689622</v>
      </c>
      <c r="N165" s="168">
        <v>-22.292401972719759</v>
      </c>
      <c r="O165" s="219">
        <v>86.744479062877261</v>
      </c>
      <c r="P165" s="168">
        <v>-26.352279797152434</v>
      </c>
      <c r="Q165" s="21"/>
      <c r="R165" s="21" t="s">
        <v>14</v>
      </c>
      <c r="S165" s="219">
        <v>106.50624959649933</v>
      </c>
      <c r="T165" s="168">
        <v>-0.81597774961237235</v>
      </c>
      <c r="U165" s="219">
        <v>99.00759071992448</v>
      </c>
      <c r="V165" s="168">
        <v>-8.1578713076752507</v>
      </c>
      <c r="W165" s="219">
        <v>95.103477382778664</v>
      </c>
      <c r="X165" s="168">
        <v>-8.2947692151454788</v>
      </c>
      <c r="Y165" s="21"/>
      <c r="Z165" s="21" t="s">
        <v>14</v>
      </c>
      <c r="AA165" s="219">
        <v>120.61713233919508</v>
      </c>
      <c r="AB165" s="168">
        <v>-0.91896917420464774</v>
      </c>
      <c r="AC165" s="219">
        <v>155.86842670888603</v>
      </c>
      <c r="AD165" s="168">
        <v>28.821474131936839</v>
      </c>
      <c r="AE165" s="219">
        <v>123.15208310508153</v>
      </c>
      <c r="AF165" s="168">
        <v>11.010652910385431</v>
      </c>
      <c r="AG165" s="21"/>
      <c r="AH165" s="21" t="s">
        <v>14</v>
      </c>
      <c r="AI165" s="219">
        <v>104.80006604651973</v>
      </c>
      <c r="AJ165" s="168">
        <v>-5.1500795674564586</v>
      </c>
      <c r="AK165" s="219">
        <v>128.90960041923503</v>
      </c>
      <c r="AL165" s="168">
        <v>-4.7436490696971418</v>
      </c>
      <c r="AM165" s="219">
        <v>104.69771279741801</v>
      </c>
      <c r="AN165" s="168">
        <v>-12.159377252586424</v>
      </c>
      <c r="AO165" s="21"/>
      <c r="AP165" s="21" t="s">
        <v>14</v>
      </c>
      <c r="AQ165" s="219">
        <v>129.23494431770158</v>
      </c>
      <c r="AR165" s="168">
        <v>5.4168246956727444</v>
      </c>
      <c r="AS165" s="219">
        <v>129.48806068060355</v>
      </c>
      <c r="AT165" s="168">
        <v>13.045911197338285</v>
      </c>
      <c r="AU165" s="219">
        <v>116.79185670386127</v>
      </c>
      <c r="AV165" s="168">
        <v>0.44970211416321604</v>
      </c>
      <c r="AW165" s="21"/>
      <c r="AX165" s="21" t="s">
        <v>14</v>
      </c>
      <c r="AY165" s="219">
        <v>124.87377917227033</v>
      </c>
      <c r="AZ165" s="168">
        <v>1.2803880919309876</v>
      </c>
      <c r="BA165" s="219">
        <v>125.73376434918011</v>
      </c>
      <c r="BB165" s="168">
        <v>1.9416372867932665</v>
      </c>
      <c r="BC165" s="219">
        <v>103.77937978800774</v>
      </c>
      <c r="BD165" s="168">
        <v>-5.1787514430956918</v>
      </c>
      <c r="BE165" s="21"/>
      <c r="BF165" s="21" t="s">
        <v>14</v>
      </c>
      <c r="BG165" s="219">
        <v>103.91565297387906</v>
      </c>
      <c r="BH165" s="168">
        <v>-4.6698984556120138</v>
      </c>
      <c r="BI165" s="219">
        <v>115.55170698953681</v>
      </c>
      <c r="BJ165" s="168">
        <v>14.219438449793969</v>
      </c>
      <c r="BK165" s="219">
        <v>135.53799700811112</v>
      </c>
      <c r="BL165" s="168">
        <v>7.0466338966437547</v>
      </c>
      <c r="BM165" s="21"/>
      <c r="BN165" s="21" t="s">
        <v>14</v>
      </c>
      <c r="BO165" s="219">
        <v>121.48214552531367</v>
      </c>
      <c r="BP165" s="168">
        <v>4.3019481384075675</v>
      </c>
      <c r="BQ165" s="433">
        <v>106.04818808711815</v>
      </c>
      <c r="BR165" s="168">
        <v>-6.6172871182968294</v>
      </c>
      <c r="BS165" s="219">
        <v>107.37415567006481</v>
      </c>
      <c r="BT165" s="168">
        <v>-9.7233871517927355</v>
      </c>
      <c r="BU165" s="21"/>
      <c r="BV165" s="21" t="s">
        <v>14</v>
      </c>
      <c r="BW165" s="219">
        <v>105.53390695353644</v>
      </c>
      <c r="BX165" s="168">
        <v>-1.6402490011762154</v>
      </c>
      <c r="BY165" s="219">
        <v>107.22212379581229</v>
      </c>
      <c r="BZ165" s="168">
        <v>-12.348108202496348</v>
      </c>
      <c r="CA165" s="219">
        <v>105.19618504966517</v>
      </c>
      <c r="CB165" s="168">
        <v>-1.9268027045600178</v>
      </c>
      <c r="CC165" s="21"/>
      <c r="CD165" s="21" t="s">
        <v>14</v>
      </c>
      <c r="CE165" s="219">
        <v>115.58627659241587</v>
      </c>
      <c r="CF165" s="168">
        <v>-3.9281425429740722</v>
      </c>
      <c r="CG165" s="219">
        <v>104.53081554725094</v>
      </c>
      <c r="CH165" s="168">
        <v>-1.2811350318701642</v>
      </c>
      <c r="CI165" s="219">
        <v>129.5701136030159</v>
      </c>
      <c r="CJ165" s="168">
        <v>-0.12941350694516984</v>
      </c>
      <c r="CK165" s="21"/>
      <c r="CL165" s="21" t="s">
        <v>14</v>
      </c>
      <c r="CM165" s="219">
        <v>163.33010169709311</v>
      </c>
      <c r="CN165" s="168">
        <v>7.6745294094976941</v>
      </c>
      <c r="CO165" s="219">
        <v>110.40244211844626</v>
      </c>
      <c r="CP165" s="168">
        <v>-5.3110674896660157</v>
      </c>
      <c r="CQ165" s="219">
        <v>124.17026584601479</v>
      </c>
      <c r="CR165" s="168">
        <v>-1.5927310949845719</v>
      </c>
      <c r="CS165" s="21"/>
      <c r="CT165" s="21" t="s">
        <v>14</v>
      </c>
      <c r="CU165" s="219">
        <v>121.84358417158406</v>
      </c>
      <c r="CV165" s="168">
        <v>-8.0953544128505257</v>
      </c>
      <c r="CW165" s="219">
        <v>121.07317278018083</v>
      </c>
      <c r="CX165" s="168">
        <v>31.119838175162812</v>
      </c>
      <c r="CY165" s="219">
        <v>88.876969568879318</v>
      </c>
      <c r="CZ165" s="168">
        <v>-26.872316371967202</v>
      </c>
      <c r="DA165" s="21"/>
      <c r="DB165" s="21" t="s">
        <v>14</v>
      </c>
      <c r="DC165" s="219">
        <v>79.039247312430021</v>
      </c>
      <c r="DD165" s="168">
        <v>-25.915261577535816</v>
      </c>
      <c r="DE165" s="219">
        <v>219.88190045390417</v>
      </c>
      <c r="DF165" s="168">
        <v>-14.625982480631237</v>
      </c>
      <c r="DG165" s="219">
        <v>104.16051432908024</v>
      </c>
      <c r="DH165" s="168">
        <v>-16.791971496757114</v>
      </c>
      <c r="DI165" s="21"/>
      <c r="DJ165" s="21" t="s">
        <v>14</v>
      </c>
      <c r="DK165" s="219">
        <v>130.17471492113918</v>
      </c>
      <c r="DL165" s="168">
        <v>10.140958726478132</v>
      </c>
      <c r="DM165" s="219">
        <v>83.168052024817953</v>
      </c>
      <c r="DN165" s="168">
        <v>-26.358434455394104</v>
      </c>
      <c r="DO165" s="219">
        <v>95.972044918458948</v>
      </c>
      <c r="DP165" s="168">
        <v>-24.915784971807497</v>
      </c>
      <c r="DQ165" s="21"/>
      <c r="DR165" s="21" t="s">
        <v>14</v>
      </c>
      <c r="DS165" s="219">
        <v>111.06249055109082</v>
      </c>
      <c r="DT165" s="168">
        <v>-7.6274533176399473</v>
      </c>
      <c r="DU165" s="219">
        <v>97.650571178530996</v>
      </c>
      <c r="DV165" s="168">
        <v>-5.768079693366829</v>
      </c>
      <c r="DW165" s="219">
        <v>117.27095382341179</v>
      </c>
      <c r="DX165" s="168">
        <v>-9.3026234548983382</v>
      </c>
      <c r="DY165" s="21"/>
      <c r="DZ165" s="21" t="s">
        <v>14</v>
      </c>
      <c r="EA165" s="219">
        <v>117.72940039392805</v>
      </c>
      <c r="EB165" s="168">
        <v>0.91272882965427016</v>
      </c>
      <c r="EC165" s="219">
        <v>103.22551038085359</v>
      </c>
      <c r="ED165" s="168">
        <v>-1.6458927752308199</v>
      </c>
      <c r="EE165" s="219">
        <v>124.84719808414022</v>
      </c>
      <c r="EF165" s="168">
        <v>3.8502066297639459</v>
      </c>
      <c r="EG165" s="21"/>
      <c r="EH165" s="21" t="s">
        <v>14</v>
      </c>
      <c r="EI165" s="219">
        <v>132.02473205540247</v>
      </c>
      <c r="EJ165" s="168">
        <v>2.7185429146487081</v>
      </c>
      <c r="EK165" s="219">
        <v>114.52356733146007</v>
      </c>
      <c r="EL165" s="168">
        <v>-1.5618570484659244</v>
      </c>
      <c r="EM165" s="219">
        <v>114.89713422721007</v>
      </c>
      <c r="EN165" s="168">
        <v>-2.1734904104274761</v>
      </c>
      <c r="EO165" s="21"/>
      <c r="EP165" s="21" t="s">
        <v>14</v>
      </c>
      <c r="EQ165" s="219">
        <v>110.98691729580187</v>
      </c>
      <c r="ER165" s="168">
        <v>-3.9025994699134117</v>
      </c>
      <c r="ES165" s="219">
        <v>113.73291205054582</v>
      </c>
      <c r="ET165" s="168">
        <v>-7.8159102496316706</v>
      </c>
      <c r="EU165" s="219">
        <v>102.52790672801373</v>
      </c>
      <c r="EV165" s="168">
        <v>-10.65086925319396</v>
      </c>
      <c r="EW165" s="21"/>
      <c r="EX165" s="21" t="s">
        <v>14</v>
      </c>
      <c r="EY165" s="219">
        <v>98.019565408508313</v>
      </c>
      <c r="EZ165" s="168">
        <v>-12.954855432663209</v>
      </c>
      <c r="FA165" s="219">
        <v>91.790688911018904</v>
      </c>
      <c r="FB165" s="168">
        <v>-17.026594604684419</v>
      </c>
      <c r="FC165" s="219">
        <v>141.96578519235783</v>
      </c>
      <c r="FD165" s="168">
        <v>-1.6801681062412968</v>
      </c>
      <c r="FE165" s="21"/>
      <c r="FF165" s="21" t="s">
        <v>14</v>
      </c>
      <c r="FG165" s="219">
        <v>111.49360092462678</v>
      </c>
      <c r="FH165" s="168">
        <v>-4.706930021671667</v>
      </c>
      <c r="FI165" s="219">
        <v>121.29069900464182</v>
      </c>
      <c r="FJ165" s="168">
        <v>2.3356731925515959</v>
      </c>
      <c r="FK165" s="219">
        <v>115.51483471930008</v>
      </c>
      <c r="FL165" s="168">
        <v>-1.2772276842980261</v>
      </c>
      <c r="FM165" s="21"/>
      <c r="FN165" s="21" t="s">
        <v>14</v>
      </c>
      <c r="FO165" s="219">
        <v>88.287886527388054</v>
      </c>
      <c r="FP165" s="168">
        <v>-9.5445412940246683</v>
      </c>
      <c r="FQ165" s="219">
        <v>197.2385541761968</v>
      </c>
      <c r="FR165" s="168">
        <v>60.271045084171647</v>
      </c>
      <c r="FS165" s="219">
        <v>122.71652317309302</v>
      </c>
      <c r="FT165" s="168">
        <v>1.637494614184547</v>
      </c>
      <c r="FU165" s="21"/>
      <c r="FV165" s="21" t="s">
        <v>14</v>
      </c>
      <c r="FW165" s="219">
        <v>128.34615141415668</v>
      </c>
      <c r="FX165" s="168">
        <v>7.2404594307685812</v>
      </c>
      <c r="FY165" s="219">
        <v>95.65105015397512</v>
      </c>
      <c r="FZ165" s="168">
        <v>2.9717704398019862</v>
      </c>
      <c r="GA165" s="219">
        <v>90.331790257666896</v>
      </c>
      <c r="GB165" s="168">
        <v>-1.6532463866517162</v>
      </c>
      <c r="GC165" s="21"/>
      <c r="GD165" s="21" t="s">
        <v>14</v>
      </c>
      <c r="GE165" s="219">
        <v>108.02098101404452</v>
      </c>
      <c r="GF165" s="168">
        <v>-6.3123731797057729</v>
      </c>
      <c r="GG165" s="219">
        <v>116.97462811331913</v>
      </c>
      <c r="GH165" s="168">
        <v>3.7813399604140301</v>
      </c>
      <c r="GI165" s="219">
        <v>94.266956300356156</v>
      </c>
      <c r="GJ165" s="168">
        <v>-12.066873323692789</v>
      </c>
      <c r="GK165" s="21"/>
      <c r="GL165" s="21" t="s">
        <v>14</v>
      </c>
      <c r="GM165" s="219">
        <v>104.12302995766848</v>
      </c>
      <c r="GN165" s="168">
        <v>-4.51494016658134</v>
      </c>
      <c r="GO165" s="219">
        <v>129.86517481172217</v>
      </c>
      <c r="GP165" s="168">
        <v>2.4266089405070375</v>
      </c>
      <c r="GQ165" s="219">
        <v>87.731730625786298</v>
      </c>
      <c r="GR165" s="168">
        <v>-24.342413674892427</v>
      </c>
      <c r="GS165" s="21"/>
      <c r="GT165" s="21" t="s">
        <v>14</v>
      </c>
      <c r="GU165" s="219">
        <v>84.529691434390671</v>
      </c>
      <c r="GV165" s="168">
        <v>-22.302586409357943</v>
      </c>
      <c r="GW165" s="219">
        <v>108.44855395418089</v>
      </c>
      <c r="GX165" s="168">
        <v>-15.803055045149293</v>
      </c>
      <c r="GY165" s="219">
        <v>101.25129912682567</v>
      </c>
      <c r="GZ165" s="168">
        <v>-15.853467444106229</v>
      </c>
      <c r="HA165" s="21"/>
      <c r="HB165" s="21" t="s">
        <v>14</v>
      </c>
      <c r="HC165" s="219">
        <v>90.296554079872365</v>
      </c>
      <c r="HD165" s="168">
        <v>-24.975235073954821</v>
      </c>
      <c r="HE165" s="219">
        <v>156.16244624643474</v>
      </c>
      <c r="HF165" s="168">
        <v>27.306214544903938</v>
      </c>
      <c r="HG165" s="219">
        <v>94.764269787670145</v>
      </c>
      <c r="HH165" s="168">
        <v>-24.294238327158141</v>
      </c>
      <c r="HI165" s="21"/>
      <c r="HJ165" s="21" t="s">
        <v>14</v>
      </c>
      <c r="HK165" s="219">
        <v>99.579413685523164</v>
      </c>
      <c r="HL165" s="168">
        <v>-12.61839221881911</v>
      </c>
      <c r="HM165" s="219">
        <v>92.509067446369613</v>
      </c>
      <c r="HN165" s="168">
        <v>-16.381236024400479</v>
      </c>
      <c r="HO165" s="219">
        <v>102.82189698063384</v>
      </c>
      <c r="HP165" s="168">
        <v>-7.0836785219196798</v>
      </c>
      <c r="HQ165" s="21"/>
      <c r="HR165" s="21" t="s">
        <v>14</v>
      </c>
      <c r="HS165" s="219">
        <v>108.73543907339406</v>
      </c>
      <c r="HT165" s="168">
        <v>-9.0656974637246321</v>
      </c>
      <c r="HU165" s="219">
        <v>117.50725676837287</v>
      </c>
      <c r="HV165" s="168">
        <v>-5.183721035845295</v>
      </c>
      <c r="HW165" s="219">
        <v>91.046921179218558</v>
      </c>
      <c r="HX165" s="168">
        <v>-14.502495329845644</v>
      </c>
      <c r="HY165" s="21"/>
      <c r="HZ165" s="21" t="s">
        <v>14</v>
      </c>
      <c r="IA165" s="219">
        <v>101.47172874747741</v>
      </c>
      <c r="IB165" s="168">
        <v>-10.695425726504752</v>
      </c>
      <c r="IC165" s="219">
        <v>90.838168551399136</v>
      </c>
      <c r="ID165" s="168">
        <v>-14.740191136040238</v>
      </c>
      <c r="IE165" s="219">
        <v>95.756667347153382</v>
      </c>
      <c r="IF165" s="168">
        <v>-9.9003447182770827</v>
      </c>
      <c r="IG165" s="21"/>
      <c r="IH165" s="21" t="s">
        <v>14</v>
      </c>
      <c r="II165" s="219">
        <v>119.89380478297248</v>
      </c>
      <c r="IJ165" s="168">
        <v>-3.8195868827126276</v>
      </c>
      <c r="IK165" s="219">
        <v>85.108685364213486</v>
      </c>
      <c r="IL165" s="168">
        <v>-20.72668948997412</v>
      </c>
      <c r="IM165" s="219">
        <v>104.79429655710125</v>
      </c>
      <c r="IN165" s="168">
        <v>-18.018615695620213</v>
      </c>
      <c r="IO165" s="219">
        <v>91.834977894787656</v>
      </c>
      <c r="IP165" s="168">
        <v>-28.402867771274927</v>
      </c>
      <c r="IQ165" s="21"/>
      <c r="IR165" s="21" t="s">
        <v>14</v>
      </c>
      <c r="IS165" s="219">
        <v>88.917438234072819</v>
      </c>
      <c r="IT165" s="168">
        <v>-18.235558023917562</v>
      </c>
      <c r="IU165" s="219">
        <v>80.498265682607439</v>
      </c>
      <c r="IV165" s="168">
        <v>-21.577732317819141</v>
      </c>
      <c r="IW165" s="219">
        <v>106.72057007655829</v>
      </c>
      <c r="IX165" s="168">
        <v>-2.4595632765189208</v>
      </c>
      <c r="IY165" s="21"/>
      <c r="IZ165" s="21" t="s">
        <v>14</v>
      </c>
      <c r="JA165" s="219">
        <v>122.09970739497959</v>
      </c>
      <c r="JB165" s="168">
        <v>-4.3042475782190905</v>
      </c>
      <c r="JC165" s="219">
        <v>129.41909648921327</v>
      </c>
      <c r="JD165" s="168">
        <v>3.1442124951130239</v>
      </c>
      <c r="JE165" s="219">
        <v>135.9094181886384</v>
      </c>
      <c r="JF165" s="168">
        <v>-11.342932550996096</v>
      </c>
      <c r="JG165" s="21"/>
      <c r="JH165" s="21" t="s">
        <v>14</v>
      </c>
      <c r="JI165" s="219">
        <v>111.68891759773896</v>
      </c>
      <c r="JJ165" s="168">
        <v>-8.7990541792799917</v>
      </c>
      <c r="JK165" s="219">
        <v>122.03201296426958</v>
      </c>
      <c r="JL165" s="168">
        <v>-8.7192002821325332E-2</v>
      </c>
      <c r="JM165" s="219">
        <v>111.49002418202241</v>
      </c>
      <c r="JN165" s="168">
        <v>-0.72337476381952115</v>
      </c>
      <c r="JO165" s="21"/>
      <c r="JP165" s="21" t="s">
        <v>14</v>
      </c>
      <c r="JQ165" s="219">
        <v>108.48954300261988</v>
      </c>
      <c r="JR165" s="168">
        <v>-13.394544448879543</v>
      </c>
      <c r="JS165" s="219">
        <v>89.685169764820742</v>
      </c>
      <c r="JT165" s="168">
        <v>-11.784059407639518</v>
      </c>
      <c r="JU165" s="219">
        <v>96.592986252725964</v>
      </c>
      <c r="JV165" s="168">
        <v>-8.2732814604595291</v>
      </c>
      <c r="JW165" s="21"/>
      <c r="JX165" s="21" t="s">
        <v>14</v>
      </c>
      <c r="JY165" s="219">
        <v>90.296675758001641</v>
      </c>
      <c r="JZ165" s="168">
        <v>-11.329457458224496</v>
      </c>
      <c r="KA165" s="219">
        <v>94.385824502675575</v>
      </c>
      <c r="KB165" s="168">
        <v>-0.90829456989477819</v>
      </c>
      <c r="KC165" s="219">
        <v>102.53443243811384</v>
      </c>
      <c r="KD165" s="168">
        <v>-12.337854630428723</v>
      </c>
      <c r="KE165" s="21"/>
      <c r="KF165" s="21" t="s">
        <v>14</v>
      </c>
      <c r="KG165" s="219">
        <v>114.15979937861005</v>
      </c>
      <c r="KH165" s="168">
        <v>3.4059404202570533</v>
      </c>
      <c r="KI165" s="219">
        <v>121.63977441344737</v>
      </c>
      <c r="KJ165" s="168">
        <v>3.8494528959665502</v>
      </c>
      <c r="KK165" s="219">
        <v>89.614386486899932</v>
      </c>
      <c r="KL165" s="168">
        <v>-31.116340987365575</v>
      </c>
      <c r="KM165" s="21"/>
      <c r="KN165" s="21" t="s">
        <v>14</v>
      </c>
      <c r="KO165" s="219">
        <v>91.548818485597081</v>
      </c>
      <c r="KP165" s="168">
        <v>-38.771584430789439</v>
      </c>
      <c r="KQ165" s="219">
        <v>123.31553965109933</v>
      </c>
      <c r="KR165" s="168">
        <v>-7.7777784718150258</v>
      </c>
      <c r="KS165" s="219">
        <v>101.10965857724679</v>
      </c>
      <c r="KT165" s="168">
        <v>-3.8265690015785054</v>
      </c>
      <c r="KU165" s="21"/>
      <c r="KV165" s="21" t="s">
        <v>14</v>
      </c>
      <c r="KW165" s="219">
        <v>100.51143351502637</v>
      </c>
      <c r="KX165" s="168">
        <v>-19.957592672401191</v>
      </c>
      <c r="KY165" s="219">
        <v>114.4971914021442</v>
      </c>
      <c r="KZ165" s="168">
        <v>-6.2719197488625582</v>
      </c>
      <c r="LA165" s="219">
        <v>104.72475307657744</v>
      </c>
      <c r="LB165" s="168">
        <v>-10.185053078483435</v>
      </c>
      <c r="LC165" s="21"/>
      <c r="LD165" s="21" t="s">
        <v>14</v>
      </c>
      <c r="LE165" s="219">
        <v>136.21688918101592</v>
      </c>
      <c r="LF165" s="168">
        <v>18.432909812507575</v>
      </c>
      <c r="LG165" s="219">
        <v>133.98657788191085</v>
      </c>
      <c r="LH165" s="168">
        <v>-8.9815748601399577</v>
      </c>
      <c r="LI165" s="219">
        <v>86.09571346042452</v>
      </c>
      <c r="LJ165" s="168">
        <v>-31.94197063203832</v>
      </c>
      <c r="LK165" s="21"/>
      <c r="LL165" s="21" t="s">
        <v>14</v>
      </c>
      <c r="LM165" s="219">
        <v>140.14835776887986</v>
      </c>
      <c r="LN165" s="168">
        <v>-23.86584444741267</v>
      </c>
      <c r="LO165" s="219">
        <v>86.405564330387293</v>
      </c>
      <c r="LP165" s="168">
        <v>-32.415975510328039</v>
      </c>
      <c r="LQ165" s="219">
        <v>125.28516081074427</v>
      </c>
      <c r="LR165" s="168">
        <v>-11.026101647208293</v>
      </c>
      <c r="LS165" s="21"/>
      <c r="LT165" s="21" t="s">
        <v>14</v>
      </c>
      <c r="LU165" s="219">
        <v>109.80642282240269</v>
      </c>
      <c r="LV165" s="168">
        <v>-13.876417781231424</v>
      </c>
      <c r="LW165" s="219">
        <v>99.375040980061769</v>
      </c>
      <c r="LX165" s="168">
        <v>7.1827393782562439</v>
      </c>
      <c r="LY165" s="219">
        <v>82.3232271017838</v>
      </c>
      <c r="LZ165" s="168">
        <v>-16.256896010039483</v>
      </c>
      <c r="MA165" s="21"/>
      <c r="MB165" s="21" t="s">
        <v>14</v>
      </c>
      <c r="MC165" s="219">
        <v>151.81814912508079</v>
      </c>
      <c r="MD165" s="168">
        <v>-2.9158241891805545</v>
      </c>
      <c r="ME165" s="219">
        <v>82.800407368839146</v>
      </c>
      <c r="MF165" s="168">
        <v>-28.398410592320218</v>
      </c>
      <c r="MG165" s="219">
        <v>134.05308149086764</v>
      </c>
      <c r="MH165" s="168">
        <v>-9.0558881357669634</v>
      </c>
      <c r="MI165" s="21"/>
      <c r="MJ165" s="21" t="s">
        <v>14</v>
      </c>
      <c r="MK165" s="219">
        <v>101.57989916209129</v>
      </c>
      <c r="ML165" s="168">
        <v>3.7434095785795023</v>
      </c>
      <c r="MM165" s="219">
        <v>126.68798843051292</v>
      </c>
      <c r="MN165" s="168">
        <v>-6.1258245344608042</v>
      </c>
      <c r="MO165" s="219">
        <v>137.28602378754243</v>
      </c>
      <c r="MP165" s="168">
        <v>-16.547093349513801</v>
      </c>
    </row>
    <row r="166" spans="1:354" s="343" customFormat="1" ht="15" hidden="1" customHeight="1">
      <c r="A166" s="342"/>
      <c r="B166" s="21" t="s">
        <v>15</v>
      </c>
      <c r="C166" s="219">
        <v>81.90227646514704</v>
      </c>
      <c r="D166" s="168">
        <v>-18.056557151499035</v>
      </c>
      <c r="E166" s="438">
        <v>78.167380555287181</v>
      </c>
      <c r="F166" s="168">
        <v>-17.5101400341172</v>
      </c>
      <c r="G166" s="438">
        <v>85.433852240933703</v>
      </c>
      <c r="H166" s="168">
        <v>-18.52347644061048</v>
      </c>
      <c r="I166" s="21"/>
      <c r="J166" s="21" t="s">
        <v>15</v>
      </c>
      <c r="K166" s="219">
        <v>99.359305194061548</v>
      </c>
      <c r="L166" s="168">
        <v>0.20632145161056314</v>
      </c>
      <c r="M166" s="219">
        <v>130.84956195763448</v>
      </c>
      <c r="N166" s="168">
        <v>4.8954848476313657</v>
      </c>
      <c r="O166" s="219">
        <v>88.108831917843617</v>
      </c>
      <c r="P166" s="168">
        <v>-12.136664966853644</v>
      </c>
      <c r="Q166" s="21"/>
      <c r="R166" s="21" t="s">
        <v>15</v>
      </c>
      <c r="S166" s="219">
        <v>107.40143654689591</v>
      </c>
      <c r="T166" s="168">
        <v>-1.9122723671502513</v>
      </c>
      <c r="U166" s="219">
        <v>78.490197640866768</v>
      </c>
      <c r="V166" s="168">
        <v>-39.397102114428669</v>
      </c>
      <c r="W166" s="219">
        <v>88.807720018757664</v>
      </c>
      <c r="X166" s="168">
        <v>-17.703314646467888</v>
      </c>
      <c r="Y166" s="21"/>
      <c r="Z166" s="21" t="s">
        <v>15</v>
      </c>
      <c r="AA166" s="219">
        <v>133.84853341713472</v>
      </c>
      <c r="AB166" s="168">
        <v>5.255741782655889</v>
      </c>
      <c r="AC166" s="219">
        <v>161.37598611900262</v>
      </c>
      <c r="AD166" s="168">
        <v>20.410230509014511</v>
      </c>
      <c r="AE166" s="219">
        <v>126.62633048846109</v>
      </c>
      <c r="AF166" s="168">
        <v>7.7610491807249389</v>
      </c>
      <c r="AG166" s="21"/>
      <c r="AH166" s="21" t="s">
        <v>15</v>
      </c>
      <c r="AI166" s="219">
        <v>99.123062459108127</v>
      </c>
      <c r="AJ166" s="168">
        <v>-14.711654090731258</v>
      </c>
      <c r="AK166" s="219">
        <v>175.38854711191993</v>
      </c>
      <c r="AL166" s="168">
        <v>24.892741235112027</v>
      </c>
      <c r="AM166" s="219">
        <v>116.43555013511998</v>
      </c>
      <c r="AN166" s="168">
        <v>-1.6398053042576635</v>
      </c>
      <c r="AO166" s="21"/>
      <c r="AP166" s="21" t="s">
        <v>15</v>
      </c>
      <c r="AQ166" s="219">
        <v>120.44044244769789</v>
      </c>
      <c r="AR166" s="168">
        <v>-7.9976741193540306</v>
      </c>
      <c r="AS166" s="219">
        <v>126.12010908279194</v>
      </c>
      <c r="AT166" s="168">
        <v>4.8365599060044673</v>
      </c>
      <c r="AU166" s="219">
        <v>128.18735047054224</v>
      </c>
      <c r="AV166" s="168">
        <v>6.8271627125573957</v>
      </c>
      <c r="AW166" s="21"/>
      <c r="AX166" s="21" t="s">
        <v>15</v>
      </c>
      <c r="AY166" s="219">
        <v>115.13707030044941</v>
      </c>
      <c r="AZ166" s="168">
        <v>-0.87801861703886175</v>
      </c>
      <c r="BA166" s="219">
        <v>136.7624702285876</v>
      </c>
      <c r="BB166" s="168">
        <v>13.144791839975895</v>
      </c>
      <c r="BC166" s="219">
        <v>96.626447496168055</v>
      </c>
      <c r="BD166" s="168">
        <v>-16.516983462595149</v>
      </c>
      <c r="BE166" s="21"/>
      <c r="BF166" s="21" t="s">
        <v>15</v>
      </c>
      <c r="BG166" s="219">
        <v>103.31252725383261</v>
      </c>
      <c r="BH166" s="168">
        <v>-16.692928697508179</v>
      </c>
      <c r="BI166" s="219">
        <v>100.8640074938811</v>
      </c>
      <c r="BJ166" s="168">
        <v>-8.995468902504399</v>
      </c>
      <c r="BK166" s="219">
        <v>130.50111506058957</v>
      </c>
      <c r="BL166" s="168">
        <v>2.7590542964559575</v>
      </c>
      <c r="BM166" s="21"/>
      <c r="BN166" s="21" t="s">
        <v>15</v>
      </c>
      <c r="BO166" s="219">
        <v>103.89336127817795</v>
      </c>
      <c r="BP166" s="168">
        <v>-8.1789752633730899</v>
      </c>
      <c r="BQ166" s="433">
        <v>0.60862954677000691</v>
      </c>
      <c r="BR166" s="168">
        <v>-99.516032898945852</v>
      </c>
      <c r="BS166" s="219">
        <v>98.454225868964485</v>
      </c>
      <c r="BT166" s="168">
        <v>-20.510447589392228</v>
      </c>
      <c r="BU166" s="21"/>
      <c r="BV166" s="21" t="s">
        <v>15</v>
      </c>
      <c r="BW166" s="219">
        <v>96.317593143684732</v>
      </c>
      <c r="BX166" s="168">
        <v>-19.489664266950484</v>
      </c>
      <c r="BY166" s="219">
        <v>2.6121794097897486</v>
      </c>
      <c r="BZ166" s="168">
        <v>-97.740341332024386</v>
      </c>
      <c r="CA166" s="219">
        <v>56.497352917338873</v>
      </c>
      <c r="CB166" s="168">
        <v>-42.153290313736655</v>
      </c>
      <c r="CC166" s="21"/>
      <c r="CD166" s="21" t="s">
        <v>15</v>
      </c>
      <c r="CE166" s="219">
        <v>25.881708889450493</v>
      </c>
      <c r="CF166" s="168">
        <v>-80.452010982239031</v>
      </c>
      <c r="CG166" s="219">
        <v>50.371740094019479</v>
      </c>
      <c r="CH166" s="168">
        <v>-53.095622194362903</v>
      </c>
      <c r="CI166" s="219">
        <v>22.351397699440422</v>
      </c>
      <c r="CJ166" s="168">
        <v>-82.289998426776108</v>
      </c>
      <c r="CK166" s="21"/>
      <c r="CL166" s="21" t="s">
        <v>15</v>
      </c>
      <c r="CM166" s="219">
        <v>50.342152795093909</v>
      </c>
      <c r="CN166" s="168">
        <v>-69.943022600128529</v>
      </c>
      <c r="CO166" s="219">
        <v>9.6392464771729163</v>
      </c>
      <c r="CP166" s="168">
        <v>-91.4545639819043</v>
      </c>
      <c r="CQ166" s="219">
        <v>11.849617948779539</v>
      </c>
      <c r="CR166" s="168">
        <v>-89.555597398324593</v>
      </c>
      <c r="CS166" s="21"/>
      <c r="CT166" s="21" t="s">
        <v>15</v>
      </c>
      <c r="CU166" s="219">
        <v>21.704277744113138</v>
      </c>
      <c r="CV166" s="168">
        <v>-84.657776540408378</v>
      </c>
      <c r="CW166" s="219">
        <v>10.038816038961887</v>
      </c>
      <c r="CX166" s="168">
        <v>-89.121482017366105</v>
      </c>
      <c r="CY166" s="219">
        <v>18.546283298240159</v>
      </c>
      <c r="CZ166" s="168">
        <v>-85.585507042892431</v>
      </c>
      <c r="DA166" s="21"/>
      <c r="DB166" s="21" t="s">
        <v>15</v>
      </c>
      <c r="DC166" s="219">
        <v>20.339227792579941</v>
      </c>
      <c r="DD166" s="168">
        <v>-80.522013314766753</v>
      </c>
      <c r="DE166" s="219">
        <v>208.33453946697861</v>
      </c>
      <c r="DF166" s="168">
        <v>1.7652761385169526</v>
      </c>
      <c r="DG166" s="219">
        <v>46.886417927999439</v>
      </c>
      <c r="DH166" s="168">
        <v>-62.182947438504499</v>
      </c>
      <c r="DI166" s="21"/>
      <c r="DJ166" s="21" t="s">
        <v>15</v>
      </c>
      <c r="DK166" s="219">
        <v>91.558835805467552</v>
      </c>
      <c r="DL166" s="168">
        <v>-25.064469194550085</v>
      </c>
      <c r="DM166" s="219">
        <v>42.711532004061368</v>
      </c>
      <c r="DN166" s="168">
        <v>-61.268922139173775</v>
      </c>
      <c r="DO166" s="219">
        <v>64.90489718034982</v>
      </c>
      <c r="DP166" s="168">
        <v>-48.368033807558277</v>
      </c>
      <c r="DQ166" s="21"/>
      <c r="DR166" s="21" t="s">
        <v>15</v>
      </c>
      <c r="DS166" s="219">
        <v>44.858346111741923</v>
      </c>
      <c r="DT166" s="168">
        <v>-63.472533591064668</v>
      </c>
      <c r="DU166" s="219">
        <v>47.08489842501892</v>
      </c>
      <c r="DV166" s="168">
        <v>-55.820986390403995</v>
      </c>
      <c r="DW166" s="219">
        <v>68.282512393434104</v>
      </c>
      <c r="DX166" s="168">
        <v>-49.236793467097783</v>
      </c>
      <c r="DY166" s="21"/>
      <c r="DZ166" s="21" t="s">
        <v>15</v>
      </c>
      <c r="EA166" s="219">
        <v>66.011024108148689</v>
      </c>
      <c r="EB166" s="168">
        <v>-36.685500823826857</v>
      </c>
      <c r="EC166" s="219">
        <v>57.955002002468255</v>
      </c>
      <c r="ED166" s="168">
        <v>-51.771002749103552</v>
      </c>
      <c r="EE166" s="219">
        <v>101.70636749062396</v>
      </c>
      <c r="EF166" s="168">
        <v>-11.024497383300528</v>
      </c>
      <c r="EG166" s="21"/>
      <c r="EH166" s="21" t="s">
        <v>15</v>
      </c>
      <c r="EI166" s="219">
        <v>105.0466593438581</v>
      </c>
      <c r="EJ166" s="168">
        <v>-12.242205552514207</v>
      </c>
      <c r="EK166" s="219">
        <v>104.63791358008609</v>
      </c>
      <c r="EL166" s="168">
        <v>-9.737715708549274</v>
      </c>
      <c r="EM166" s="219">
        <v>88.890336723318327</v>
      </c>
      <c r="EN166" s="168">
        <v>-23.598631200376929</v>
      </c>
      <c r="EO166" s="21"/>
      <c r="EP166" s="21" t="s">
        <v>15</v>
      </c>
      <c r="EQ166" s="219">
        <v>100.31374156414962</v>
      </c>
      <c r="ER166" s="168">
        <v>-7.3299855813423846</v>
      </c>
      <c r="ES166" s="219">
        <v>71.202763959832211</v>
      </c>
      <c r="ET166" s="168">
        <v>-41.207223930124783</v>
      </c>
      <c r="EU166" s="219">
        <v>94.678716621907682</v>
      </c>
      <c r="EV166" s="168">
        <v>-17.733328096744899</v>
      </c>
      <c r="EW166" s="21"/>
      <c r="EX166" s="21" t="s">
        <v>15</v>
      </c>
      <c r="EY166" s="219">
        <v>67.465840947922914</v>
      </c>
      <c r="EZ166" s="168">
        <v>-32.125581359950885</v>
      </c>
      <c r="FA166" s="219">
        <v>68.74518665339518</v>
      </c>
      <c r="FB166" s="168">
        <v>-39.673702228740183</v>
      </c>
      <c r="FC166" s="219">
        <v>0</v>
      </c>
      <c r="FD166" s="168">
        <v>-100</v>
      </c>
      <c r="FE166" s="21"/>
      <c r="FF166" s="21" t="s">
        <v>15</v>
      </c>
      <c r="FG166" s="219">
        <v>91.765098230050441</v>
      </c>
      <c r="FH166" s="168">
        <v>-18.241204854556358</v>
      </c>
      <c r="FI166" s="219">
        <v>128.84808696525542</v>
      </c>
      <c r="FJ166" s="168">
        <v>3.6372812049704493</v>
      </c>
      <c r="FK166" s="219">
        <v>105.89339440128929</v>
      </c>
      <c r="FL166" s="168">
        <v>-4.3663741747588745</v>
      </c>
      <c r="FM166" s="21"/>
      <c r="FN166" s="21" t="s">
        <v>15</v>
      </c>
      <c r="FO166" s="219">
        <v>90.824355937735788</v>
      </c>
      <c r="FP166" s="168">
        <v>-6.5275736111602214</v>
      </c>
      <c r="FQ166" s="219">
        <v>214.99920384793907</v>
      </c>
      <c r="FR166" s="168">
        <v>74.914442604349944</v>
      </c>
      <c r="FS166" s="219">
        <v>84.60434848692357</v>
      </c>
      <c r="FT166" s="168">
        <v>-29.08743252387292</v>
      </c>
      <c r="FU166" s="21"/>
      <c r="FV166" s="21" t="s">
        <v>15</v>
      </c>
      <c r="FW166" s="219">
        <v>119.44534302734478</v>
      </c>
      <c r="FX166" s="168">
        <v>-0.93335507159744679</v>
      </c>
      <c r="FY166" s="219">
        <v>85.548000049089239</v>
      </c>
      <c r="FZ166" s="168">
        <v>-11.63033444525631</v>
      </c>
      <c r="GA166" s="219">
        <v>48.155457463278921</v>
      </c>
      <c r="GB166" s="168">
        <v>-50.131712272449462</v>
      </c>
      <c r="GC166" s="21"/>
      <c r="GD166" s="21" t="s">
        <v>15</v>
      </c>
      <c r="GE166" s="219">
        <v>96.024561714659228</v>
      </c>
      <c r="GF166" s="168">
        <v>-16.605605257600416</v>
      </c>
      <c r="GG166" s="219">
        <v>118.7805576968467</v>
      </c>
      <c r="GH166" s="168">
        <v>1.3992283148094771</v>
      </c>
      <c r="GI166" s="219">
        <v>92.347689399530438</v>
      </c>
      <c r="GJ166" s="168">
        <v>-11.25542218537926</v>
      </c>
      <c r="GK166" s="21"/>
      <c r="GL166" s="21" t="s">
        <v>15</v>
      </c>
      <c r="GM166" s="219">
        <v>78.025732622238039</v>
      </c>
      <c r="GN166" s="168">
        <v>-27.838939299681059</v>
      </c>
      <c r="GO166" s="219">
        <v>95.306333598211324</v>
      </c>
      <c r="GP166" s="168">
        <v>-24.449120444839906</v>
      </c>
      <c r="GQ166" s="219">
        <v>67.294205582931781</v>
      </c>
      <c r="GR166" s="168">
        <v>-47.854520111890132</v>
      </c>
      <c r="GS166" s="21"/>
      <c r="GT166" s="21" t="s">
        <v>15</v>
      </c>
      <c r="GU166" s="219">
        <v>34.380392817930691</v>
      </c>
      <c r="GV166" s="168">
        <v>-70.461990874521035</v>
      </c>
      <c r="GW166" s="219">
        <v>20.875824222196577</v>
      </c>
      <c r="GX166" s="168">
        <v>-83.053770050413732</v>
      </c>
      <c r="GY166" s="219">
        <v>5.0814157272544582</v>
      </c>
      <c r="GZ166" s="168">
        <v>-95.427752458931806</v>
      </c>
      <c r="HA166" s="21"/>
      <c r="HB166" s="21" t="s">
        <v>15</v>
      </c>
      <c r="HC166" s="219">
        <v>46.388637171156326</v>
      </c>
      <c r="HD166" s="168">
        <v>-62.043697091723658</v>
      </c>
      <c r="HE166" s="219">
        <v>62.214854575876195</v>
      </c>
      <c r="HF166" s="168">
        <v>-45.814303266345725</v>
      </c>
      <c r="HG166" s="219">
        <v>22.816571916456549</v>
      </c>
      <c r="HH166" s="168">
        <v>-80.776714318063782</v>
      </c>
      <c r="HI166" s="21"/>
      <c r="HJ166" s="21" t="s">
        <v>15</v>
      </c>
      <c r="HK166" s="219">
        <v>34.267939385450568</v>
      </c>
      <c r="HL166" s="168">
        <v>-68.804756596662671</v>
      </c>
      <c r="HM166" s="219">
        <v>25.618410055776646</v>
      </c>
      <c r="HN166" s="168">
        <v>-77.025667563430289</v>
      </c>
      <c r="HO166" s="219">
        <v>35.487038104244121</v>
      </c>
      <c r="HP166" s="168">
        <v>-68.189691293395967</v>
      </c>
      <c r="HQ166" s="21"/>
      <c r="HR166" s="21" t="s">
        <v>15</v>
      </c>
      <c r="HS166" s="219">
        <v>49.73757248229078</v>
      </c>
      <c r="HT166" s="168">
        <v>-56.416641411949911</v>
      </c>
      <c r="HU166" s="219">
        <v>97.909471186377345</v>
      </c>
      <c r="HV166" s="168">
        <v>-18.748014792970267</v>
      </c>
      <c r="HW166" s="219">
        <v>59.832748889400499</v>
      </c>
      <c r="HX166" s="168">
        <v>-47.060734577687789</v>
      </c>
      <c r="HY166" s="21"/>
      <c r="HZ166" s="21" t="s">
        <v>15</v>
      </c>
      <c r="IA166" s="219">
        <v>29.424513229262971</v>
      </c>
      <c r="IB166" s="168">
        <v>-73.194739915491937</v>
      </c>
      <c r="IC166" s="219">
        <v>27.389991819155362</v>
      </c>
      <c r="ID166" s="168">
        <v>-75.573768450569304</v>
      </c>
      <c r="IE166" s="219">
        <v>25.606803366659001</v>
      </c>
      <c r="IF166" s="168">
        <v>-77.597501679080281</v>
      </c>
      <c r="IG166" s="21"/>
      <c r="IH166" s="21" t="s">
        <v>15</v>
      </c>
      <c r="II166" s="219">
        <v>38.457360614077544</v>
      </c>
      <c r="IJ166" s="168">
        <v>-69.94917882742385</v>
      </c>
      <c r="IK166" s="219">
        <v>30.001312480470094</v>
      </c>
      <c r="IL166" s="168">
        <v>-71.470810127218328</v>
      </c>
      <c r="IM166" s="219">
        <v>48.615548058653253</v>
      </c>
      <c r="IN166" s="168">
        <v>-62.731433711851501</v>
      </c>
      <c r="IO166" s="219">
        <v>75.505807958264242</v>
      </c>
      <c r="IP166" s="168">
        <v>-40.577167095188258</v>
      </c>
      <c r="IQ166" s="21"/>
      <c r="IR166" s="21" t="s">
        <v>15</v>
      </c>
      <c r="IS166" s="219">
        <v>51.428382214024282</v>
      </c>
      <c r="IT166" s="168">
        <v>-52.924248319519641</v>
      </c>
      <c r="IU166" s="219">
        <v>28.498966707694645</v>
      </c>
      <c r="IV166" s="168">
        <v>-72.847036913198792</v>
      </c>
      <c r="IW166" s="219">
        <v>49.035095052663031</v>
      </c>
      <c r="IX166" s="168">
        <v>-60.089043032532025</v>
      </c>
      <c r="IY166" s="21"/>
      <c r="IZ166" s="21" t="s">
        <v>15</v>
      </c>
      <c r="JA166" s="219">
        <v>76.637922465395278</v>
      </c>
      <c r="JB166" s="168">
        <v>-38.921008417087734</v>
      </c>
      <c r="JC166" s="219">
        <v>79.300304765007866</v>
      </c>
      <c r="JD166" s="168">
        <v>-34.762879731689949</v>
      </c>
      <c r="JE166" s="219">
        <v>108.84409704519781</v>
      </c>
      <c r="JF166" s="168">
        <v>-28.55317602925858</v>
      </c>
      <c r="JG166" s="21"/>
      <c r="JH166" s="21" t="s">
        <v>15</v>
      </c>
      <c r="JI166" s="219">
        <v>109.22352607909615</v>
      </c>
      <c r="JJ166" s="168">
        <v>-7.8796884381187056</v>
      </c>
      <c r="JK166" s="219">
        <v>96.597843056478467</v>
      </c>
      <c r="JL166" s="168">
        <v>-23.33295880778256</v>
      </c>
      <c r="JM166" s="219">
        <v>114.6403407592185</v>
      </c>
      <c r="JN166" s="168">
        <v>10.344119602619656</v>
      </c>
      <c r="JO166" s="21"/>
      <c r="JP166" s="21" t="s">
        <v>15</v>
      </c>
      <c r="JQ166" s="219">
        <v>100.24138619779794</v>
      </c>
      <c r="JR166" s="168">
        <v>-14.385996752726825</v>
      </c>
      <c r="JS166" s="219">
        <v>83.179679272758889</v>
      </c>
      <c r="JT166" s="168">
        <v>-28.954940673454786</v>
      </c>
      <c r="JU166" s="219">
        <v>35.281213953733747</v>
      </c>
      <c r="JV166" s="168">
        <v>-65.668071589899114</v>
      </c>
      <c r="JW166" s="21"/>
      <c r="JX166" s="21" t="s">
        <v>15</v>
      </c>
      <c r="JY166" s="219">
        <v>44.12134272359831</v>
      </c>
      <c r="JZ166" s="168">
        <v>-60.286872663071897</v>
      </c>
      <c r="KA166" s="219">
        <v>56.393729340893593</v>
      </c>
      <c r="KB166" s="168">
        <v>-45.402862452628831</v>
      </c>
      <c r="KC166" s="219">
        <v>13.248915026885923</v>
      </c>
      <c r="KD166" s="168">
        <v>-86.852058359659182</v>
      </c>
      <c r="KE166" s="21"/>
      <c r="KF166" s="21" t="s">
        <v>15</v>
      </c>
      <c r="KG166" s="219">
        <v>94.41104860401164</v>
      </c>
      <c r="KH166" s="168">
        <v>-10.592488772515125</v>
      </c>
      <c r="KI166" s="219">
        <v>104.32221946050738</v>
      </c>
      <c r="KJ166" s="168">
        <v>1.1571268768891372</v>
      </c>
      <c r="KK166" s="219">
        <v>96.835917776887257</v>
      </c>
      <c r="KL166" s="168">
        <v>-25.282915634904398</v>
      </c>
      <c r="KM166" s="21"/>
      <c r="KN166" s="21" t="s">
        <v>15</v>
      </c>
      <c r="KO166" s="219">
        <v>73.290407515465716</v>
      </c>
      <c r="KP166" s="168">
        <v>-38.590902945097149</v>
      </c>
      <c r="KQ166" s="219">
        <v>143.37535174295718</v>
      </c>
      <c r="KR166" s="168">
        <v>7.1852903115587168</v>
      </c>
      <c r="KS166" s="219">
        <v>96.987327211632646</v>
      </c>
      <c r="KT166" s="168">
        <v>-9.568197278653642</v>
      </c>
      <c r="KU166" s="21"/>
      <c r="KV166" s="21" t="s">
        <v>15</v>
      </c>
      <c r="KW166" s="219">
        <v>90.100788439258636</v>
      </c>
      <c r="KX166" s="168">
        <v>-35.323478386429557</v>
      </c>
      <c r="KY166" s="219">
        <v>106.21584181282746</v>
      </c>
      <c r="KZ166" s="168">
        <v>-15.814011226818494</v>
      </c>
      <c r="LA166" s="219">
        <v>75.052343147515302</v>
      </c>
      <c r="LB166" s="168">
        <v>-39.166869140254214</v>
      </c>
      <c r="LC166" s="21"/>
      <c r="LD166" s="21" t="s">
        <v>15</v>
      </c>
      <c r="LE166" s="219">
        <v>138.64887537320772</v>
      </c>
      <c r="LF166" s="168">
        <v>-5.8445911303471263</v>
      </c>
      <c r="LG166" s="219">
        <v>127.191479858557</v>
      </c>
      <c r="LH166" s="168">
        <v>-21.311753834560903</v>
      </c>
      <c r="LI166" s="219">
        <v>81.885021455281532</v>
      </c>
      <c r="LJ166" s="168">
        <v>-38.776917172285422</v>
      </c>
      <c r="LK166" s="21"/>
      <c r="LL166" s="21" t="s">
        <v>15</v>
      </c>
      <c r="LM166" s="219">
        <v>157.17312235683519</v>
      </c>
      <c r="LN166" s="168">
        <v>-19.658174987547014</v>
      </c>
      <c r="LO166" s="219">
        <v>80.618145650538338</v>
      </c>
      <c r="LP166" s="168">
        <v>-39.425818123082337</v>
      </c>
      <c r="LQ166" s="219">
        <v>85.826366146565377</v>
      </c>
      <c r="LR166" s="168">
        <v>-44.706160318392222</v>
      </c>
      <c r="LS166" s="21"/>
      <c r="LT166" s="21" t="s">
        <v>15</v>
      </c>
      <c r="LU166" s="219">
        <v>112.59132769454926</v>
      </c>
      <c r="LV166" s="168">
        <v>-3.440638597487478</v>
      </c>
      <c r="LW166" s="219">
        <v>113.91887008994534</v>
      </c>
      <c r="LX166" s="168">
        <v>-1.9019489660889661</v>
      </c>
      <c r="LY166" s="219">
        <v>2.8111038928729934</v>
      </c>
      <c r="LZ166" s="168">
        <v>-97.198481785610198</v>
      </c>
      <c r="MA166" s="21"/>
      <c r="MB166" s="21" t="s">
        <v>15</v>
      </c>
      <c r="MC166" s="219">
        <v>74.581325343564544</v>
      </c>
      <c r="MD166" s="168">
        <v>-47.925108837397168</v>
      </c>
      <c r="ME166" s="219">
        <v>13.069036908530139</v>
      </c>
      <c r="MF166" s="168">
        <v>-84.310668177387271</v>
      </c>
      <c r="MG166" s="219">
        <v>62.430618720309944</v>
      </c>
      <c r="MH166" s="168">
        <v>-46.777544693977916</v>
      </c>
      <c r="MI166" s="21"/>
      <c r="MJ166" s="21" t="s">
        <v>15</v>
      </c>
      <c r="MK166" s="219">
        <v>18.073002000328636</v>
      </c>
      <c r="ML166" s="168">
        <v>-80.361841673995215</v>
      </c>
      <c r="MM166" s="219">
        <v>11.477984295128218</v>
      </c>
      <c r="MN166" s="168">
        <v>-89.911264617776382</v>
      </c>
      <c r="MO166" s="219">
        <v>141.17150184731813</v>
      </c>
      <c r="MP166" s="168">
        <v>-3.6397895814830434</v>
      </c>
    </row>
    <row r="167" spans="1:354" s="343" customFormat="1" ht="15" hidden="1" customHeight="1">
      <c r="A167" s="342"/>
      <c r="B167" s="21" t="s">
        <v>16</v>
      </c>
      <c r="C167" s="219">
        <v>81.445152312992079</v>
      </c>
      <c r="D167" s="168">
        <v>-21.469641098005894</v>
      </c>
      <c r="E167" s="438">
        <v>77.862222881723838</v>
      </c>
      <c r="F167" s="168">
        <v>-21.827449290594714</v>
      </c>
      <c r="G167" s="438">
        <v>84.833034356080859</v>
      </c>
      <c r="H167" s="168">
        <v>-21.156446682640535</v>
      </c>
      <c r="I167" s="21"/>
      <c r="J167" s="21" t="s">
        <v>16</v>
      </c>
      <c r="K167" s="219">
        <v>99.273097701524293</v>
      </c>
      <c r="L167" s="168">
        <v>-1.2043312850328505</v>
      </c>
      <c r="M167" s="219">
        <v>153.48415905086438</v>
      </c>
      <c r="N167" s="168">
        <v>36.144965306860854</v>
      </c>
      <c r="O167" s="219">
        <v>103.70346939958984</v>
      </c>
      <c r="P167" s="168">
        <v>-3.7000048954814844</v>
      </c>
      <c r="Q167" s="21"/>
      <c r="R167" s="21" t="s">
        <v>16</v>
      </c>
      <c r="S167" s="219">
        <v>100.33314290829034</v>
      </c>
      <c r="T167" s="168">
        <v>-10.158288380920112</v>
      </c>
      <c r="U167" s="219">
        <v>104.26076638846706</v>
      </c>
      <c r="V167" s="168">
        <v>-25.314291834291453</v>
      </c>
      <c r="W167" s="219">
        <v>92.066377148197049</v>
      </c>
      <c r="X167" s="168">
        <v>-16.279132036110852</v>
      </c>
      <c r="Y167" s="21"/>
      <c r="Z167" s="21" t="s">
        <v>16</v>
      </c>
      <c r="AA167" s="219">
        <v>135.15233243821444</v>
      </c>
      <c r="AB167" s="168">
        <v>2.6087541500902063</v>
      </c>
      <c r="AC167" s="219">
        <v>109.20591271452167</v>
      </c>
      <c r="AD167" s="168">
        <v>-11.40333700929915</v>
      </c>
      <c r="AE167" s="219">
        <v>78.119995144076313</v>
      </c>
      <c r="AF167" s="168">
        <v>-33.086374675009949</v>
      </c>
      <c r="AG167" s="21"/>
      <c r="AH167" s="21" t="s">
        <v>16</v>
      </c>
      <c r="AI167" s="219">
        <v>94.659082768261484</v>
      </c>
      <c r="AJ167" s="168">
        <v>-18.05480702518912</v>
      </c>
      <c r="AK167" s="219">
        <v>166.38303912934799</v>
      </c>
      <c r="AL167" s="168">
        <v>17.103011003505372</v>
      </c>
      <c r="AM167" s="219">
        <v>117.91000187027284</v>
      </c>
      <c r="AN167" s="168">
        <v>0.79257003242796031</v>
      </c>
      <c r="AO167" s="21"/>
      <c r="AP167" s="21" t="s">
        <v>16</v>
      </c>
      <c r="AQ167" s="219">
        <v>131.80680992962738</v>
      </c>
      <c r="AR167" s="168">
        <v>-0.67569394857063969</v>
      </c>
      <c r="AS167" s="219">
        <v>118.38695892906478</v>
      </c>
      <c r="AT167" s="168">
        <v>-2.2491378265589219</v>
      </c>
      <c r="AU167" s="219">
        <v>150.31046351746562</v>
      </c>
      <c r="AV167" s="168">
        <v>33.965356280295879</v>
      </c>
      <c r="AW167" s="21"/>
      <c r="AX167" s="21" t="s">
        <v>16</v>
      </c>
      <c r="AY167" s="219">
        <v>115.13345443646988</v>
      </c>
      <c r="AZ167" s="168">
        <v>-6.961181975450728</v>
      </c>
      <c r="BA167" s="219">
        <v>125.3279701634297</v>
      </c>
      <c r="BB167" s="168">
        <v>3.160027182413998</v>
      </c>
      <c r="BC167" s="219">
        <v>112.05541290001415</v>
      </c>
      <c r="BD167" s="168">
        <v>-1.3597460592849444</v>
      </c>
      <c r="BE167" s="21"/>
      <c r="BF167" s="21" t="s">
        <v>16</v>
      </c>
      <c r="BG167" s="219">
        <v>139.24180602841389</v>
      </c>
      <c r="BH167" s="168">
        <v>17.75586926243389</v>
      </c>
      <c r="BI167" s="219">
        <v>119.33925479819882</v>
      </c>
      <c r="BJ167" s="168">
        <v>-2.2579245374066232</v>
      </c>
      <c r="BK167" s="219">
        <v>120.99485988114199</v>
      </c>
      <c r="BL167" s="168">
        <v>-5.7164141498708716</v>
      </c>
      <c r="BM167" s="21"/>
      <c r="BN167" s="21" t="s">
        <v>16</v>
      </c>
      <c r="BO167" s="219">
        <v>118.86978309935894</v>
      </c>
      <c r="BP167" s="168">
        <v>-3.0360088169777271</v>
      </c>
      <c r="BQ167" s="433">
        <v>32.777971146773218</v>
      </c>
      <c r="BR167" s="168">
        <v>-75.051697219084559</v>
      </c>
      <c r="BS167" s="219">
        <v>104.00058470921836</v>
      </c>
      <c r="BT167" s="168">
        <v>-22.138067895534277</v>
      </c>
      <c r="BU167" s="21"/>
      <c r="BV167" s="21" t="s">
        <v>16</v>
      </c>
      <c r="BW167" s="219">
        <v>80.694336336807368</v>
      </c>
      <c r="BX167" s="168">
        <v>-37.381559908336882</v>
      </c>
      <c r="BY167" s="219">
        <v>19.831221534287685</v>
      </c>
      <c r="BZ167" s="168">
        <v>-82.715589827764504</v>
      </c>
      <c r="CA167" s="219">
        <v>75.237967420333419</v>
      </c>
      <c r="CB167" s="168">
        <v>-31.643260201261668</v>
      </c>
      <c r="CC167" s="21"/>
      <c r="CD167" s="21" t="s">
        <v>16</v>
      </c>
      <c r="CE167" s="219">
        <v>72.155225429596697</v>
      </c>
      <c r="CF167" s="168">
        <v>-42.72898777406764</v>
      </c>
      <c r="CG167" s="219">
        <v>56.605909864152736</v>
      </c>
      <c r="CH167" s="168">
        <v>-53.166165623087927</v>
      </c>
      <c r="CI167" s="219">
        <v>65.37236486850577</v>
      </c>
      <c r="CJ167" s="168">
        <v>-54.802530974734097</v>
      </c>
      <c r="CK167" s="21"/>
      <c r="CL167" s="21" t="s">
        <v>16</v>
      </c>
      <c r="CM167" s="219">
        <v>131.36119607320373</v>
      </c>
      <c r="CN167" s="168">
        <v>-15.92121190400411</v>
      </c>
      <c r="CO167" s="219">
        <v>36.129037028258153</v>
      </c>
      <c r="CP167" s="168">
        <v>-71.877553300119644</v>
      </c>
      <c r="CQ167" s="219">
        <v>60.354073623478541</v>
      </c>
      <c r="CR167" s="168">
        <v>-54.030828096606214</v>
      </c>
      <c r="CS167" s="21"/>
      <c r="CT167" s="21" t="s">
        <v>16</v>
      </c>
      <c r="CU167" s="219">
        <v>50.02922312814691</v>
      </c>
      <c r="CV167" s="168">
        <v>-63.805752650845768</v>
      </c>
      <c r="CW167" s="219">
        <v>40.810304423617318</v>
      </c>
      <c r="CX167" s="168">
        <v>-57.083192857851017</v>
      </c>
      <c r="CY167" s="219">
        <v>67.359524909471475</v>
      </c>
      <c r="CZ167" s="168">
        <v>-45.450328862883772</v>
      </c>
      <c r="DA167" s="21"/>
      <c r="DB167" s="21" t="s">
        <v>16</v>
      </c>
      <c r="DC167" s="219">
        <v>44.938107639055616</v>
      </c>
      <c r="DD167" s="168">
        <v>-55.177605972443125</v>
      </c>
      <c r="DE167" s="219">
        <v>227.55883277967527</v>
      </c>
      <c r="DF167" s="168">
        <v>15.565251910468916</v>
      </c>
      <c r="DG167" s="219">
        <v>80.867125165988995</v>
      </c>
      <c r="DH167" s="168">
        <v>-33.9896920016472</v>
      </c>
      <c r="DI167" s="21"/>
      <c r="DJ167" s="21" t="s">
        <v>16</v>
      </c>
      <c r="DK167" s="219">
        <v>120.27400732746497</v>
      </c>
      <c r="DL167" s="168">
        <v>-0.95170442608635142</v>
      </c>
      <c r="DM167" s="219">
        <v>63.580021311623696</v>
      </c>
      <c r="DN167" s="168">
        <v>-38.923590730208133</v>
      </c>
      <c r="DO167" s="219">
        <v>93.788459639257511</v>
      </c>
      <c r="DP167" s="168">
        <v>-23.63481627277875</v>
      </c>
      <c r="DQ167" s="21"/>
      <c r="DR167" s="21" t="s">
        <v>16</v>
      </c>
      <c r="DS167" s="219">
        <v>82.577929412931724</v>
      </c>
      <c r="DT167" s="168">
        <v>-29.815828849337805</v>
      </c>
      <c r="DU167" s="219">
        <v>68.081331904619759</v>
      </c>
      <c r="DV167" s="168">
        <v>-37.128743161399001</v>
      </c>
      <c r="DW167" s="219">
        <v>125.98042820323211</v>
      </c>
      <c r="DX167" s="168">
        <v>-8.5946250400320565</v>
      </c>
      <c r="DY167" s="21"/>
      <c r="DZ167" s="21" t="s">
        <v>16</v>
      </c>
      <c r="EA167" s="219">
        <v>69.204582789768068</v>
      </c>
      <c r="EB167" s="168">
        <v>-38.827199804299198</v>
      </c>
      <c r="EC167" s="219">
        <v>64.787806229813029</v>
      </c>
      <c r="ED167" s="168">
        <v>-46.505683591267832</v>
      </c>
      <c r="EE167" s="219">
        <v>99.087601154429549</v>
      </c>
      <c r="EF167" s="168">
        <v>-23.352940827998339</v>
      </c>
      <c r="EG167" s="21"/>
      <c r="EH167" s="21" t="s">
        <v>16</v>
      </c>
      <c r="EI167" s="219">
        <v>118.26348740722393</v>
      </c>
      <c r="EJ167" s="168">
        <v>-1.8265147598582274</v>
      </c>
      <c r="EK167" s="219">
        <v>91.820776361482089</v>
      </c>
      <c r="EL167" s="168">
        <v>-19.554463967631008</v>
      </c>
      <c r="EM167" s="219">
        <v>84.651022201517094</v>
      </c>
      <c r="EN167" s="168">
        <v>-28.632786629551006</v>
      </c>
      <c r="EO167" s="21"/>
      <c r="EP167" s="21" t="s">
        <v>16</v>
      </c>
      <c r="EQ167" s="219">
        <v>108.87564276236753</v>
      </c>
      <c r="ER167" s="168">
        <v>1.943323190507229</v>
      </c>
      <c r="ES167" s="219">
        <v>85.853053279980273</v>
      </c>
      <c r="ET167" s="168">
        <v>-24.134560225410979</v>
      </c>
      <c r="EU167" s="219">
        <v>128.07583168574433</v>
      </c>
      <c r="EV167" s="168">
        <v>11.613165585763326</v>
      </c>
      <c r="EW167" s="21"/>
      <c r="EX167" s="21" t="s">
        <v>16</v>
      </c>
      <c r="EY167" s="219">
        <v>87.048462240450121</v>
      </c>
      <c r="EZ167" s="168">
        <v>-13.771812450473902</v>
      </c>
      <c r="FA167" s="219">
        <v>93.931872806939012</v>
      </c>
      <c r="FB167" s="168">
        <v>-15.396360210065112</v>
      </c>
      <c r="FC167" s="219">
        <v>141.80570121910409</v>
      </c>
      <c r="FD167" s="168">
        <v>-4.6153323575581027</v>
      </c>
      <c r="FE167" s="21"/>
      <c r="FF167" s="21" t="s">
        <v>16</v>
      </c>
      <c r="FG167" s="219">
        <v>110.41690197621558</v>
      </c>
      <c r="FH167" s="168">
        <v>1.6116814989188981</v>
      </c>
      <c r="FI167" s="219">
        <v>139.52590919620479</v>
      </c>
      <c r="FJ167" s="168">
        <v>2.7679124646512037</v>
      </c>
      <c r="FK167" s="219">
        <v>75.424941993400083</v>
      </c>
      <c r="FL167" s="168">
        <v>-34.506859872042781</v>
      </c>
      <c r="FM167" s="21"/>
      <c r="FN167" s="21" t="s">
        <v>16</v>
      </c>
      <c r="FO167" s="219">
        <v>126.15922416090092</v>
      </c>
      <c r="FP167" s="168">
        <v>32.284811128170929</v>
      </c>
      <c r="FQ167" s="219">
        <v>215.99811246573688</v>
      </c>
      <c r="FR167" s="168">
        <v>67.499049529133714</v>
      </c>
      <c r="FS167" s="219">
        <v>104.61434209714669</v>
      </c>
      <c r="FT167" s="168">
        <v>-11.634209927472781</v>
      </c>
      <c r="FU167" s="21"/>
      <c r="FV167" s="21" t="s">
        <v>16</v>
      </c>
      <c r="FW167" s="219">
        <v>136.36097747946283</v>
      </c>
      <c r="FX167" s="168">
        <v>10.326485779050401</v>
      </c>
      <c r="FY167" s="219">
        <v>99.701059249464521</v>
      </c>
      <c r="FZ167" s="168">
        <v>-13.275374138038558</v>
      </c>
      <c r="GA167" s="219">
        <v>65.710163221846841</v>
      </c>
      <c r="GB167" s="168">
        <v>-42.355325003161603</v>
      </c>
      <c r="GC167" s="21"/>
      <c r="GD167" s="21" t="s">
        <v>16</v>
      </c>
      <c r="GE167" s="219">
        <v>101.47636446551959</v>
      </c>
      <c r="GF167" s="168">
        <v>-15.947981935329665</v>
      </c>
      <c r="GG167" s="219">
        <v>72.656301500851768</v>
      </c>
      <c r="GH167" s="168">
        <v>-39.721573658920065</v>
      </c>
      <c r="GI167" s="219">
        <v>85.481203292605315</v>
      </c>
      <c r="GJ167" s="168">
        <v>-16.826632084874987</v>
      </c>
      <c r="GK167" s="21"/>
      <c r="GL167" s="21" t="s">
        <v>16</v>
      </c>
      <c r="GM167" s="219">
        <v>90.988744822022369</v>
      </c>
      <c r="GN167" s="168">
        <v>-15.540233207151303</v>
      </c>
      <c r="GO167" s="219">
        <v>91.689925721220845</v>
      </c>
      <c r="GP167" s="168">
        <v>-30.230373502937098</v>
      </c>
      <c r="GQ167" s="219">
        <v>75.919924821233465</v>
      </c>
      <c r="GR167" s="168">
        <v>-43.271296579342803</v>
      </c>
      <c r="GS167" s="21"/>
      <c r="GT167" s="21" t="s">
        <v>16</v>
      </c>
      <c r="GU167" s="219">
        <v>37.146685264011623</v>
      </c>
      <c r="GV167" s="168">
        <v>-70.185585142231645</v>
      </c>
      <c r="GW167" s="219">
        <v>44.567156850001808</v>
      </c>
      <c r="GX167" s="168">
        <v>-63.771230357911101</v>
      </c>
      <c r="GY167" s="219">
        <v>77.863036443424946</v>
      </c>
      <c r="GZ167" s="168">
        <v>-33.713601692852407</v>
      </c>
      <c r="HA167" s="21"/>
      <c r="HB167" s="21" t="s">
        <v>16</v>
      </c>
      <c r="HC167" s="219">
        <v>68.164007953353746</v>
      </c>
      <c r="HD167" s="168">
        <v>-46.030160145997954</v>
      </c>
      <c r="HE167" s="219">
        <v>67.806562675636599</v>
      </c>
      <c r="HF167" s="168">
        <v>-40.524493887823688</v>
      </c>
      <c r="HG167" s="219">
        <v>31.272006050121522</v>
      </c>
      <c r="HH167" s="168">
        <v>-70.029153443371385</v>
      </c>
      <c r="HI167" s="21"/>
      <c r="HJ167" s="21" t="s">
        <v>16</v>
      </c>
      <c r="HK167" s="219">
        <v>44.801705414072337</v>
      </c>
      <c r="HL167" s="168">
        <v>-59.043453353124335</v>
      </c>
      <c r="HM167" s="219">
        <v>38.989086929240337</v>
      </c>
      <c r="HN167" s="168">
        <v>-68.138274167317959</v>
      </c>
      <c r="HO167" s="219">
        <v>42.911643049517764</v>
      </c>
      <c r="HP167" s="168">
        <v>-63.363806992016329</v>
      </c>
      <c r="HQ167" s="21"/>
      <c r="HR167" s="21" t="s">
        <v>16</v>
      </c>
      <c r="HS167" s="219">
        <v>81.242478669070252</v>
      </c>
      <c r="HT167" s="168">
        <v>-28.377708265846593</v>
      </c>
      <c r="HU167" s="219">
        <v>89.371954871003098</v>
      </c>
      <c r="HV167" s="168">
        <v>-22.622084445314172</v>
      </c>
      <c r="HW167" s="219">
        <v>78.74878224897401</v>
      </c>
      <c r="HX167" s="168">
        <v>-33.442299415818951</v>
      </c>
      <c r="HY167" s="21"/>
      <c r="HZ167" s="21" t="s">
        <v>16</v>
      </c>
      <c r="IA167" s="219">
        <v>35.625024455959114</v>
      </c>
      <c r="IB167" s="168">
        <v>-63.83888258043195</v>
      </c>
      <c r="IC167" s="219">
        <v>70.000978037468201</v>
      </c>
      <c r="ID167" s="168">
        <v>-41.740564110115649</v>
      </c>
      <c r="IE167" s="219">
        <v>107.75028260733046</v>
      </c>
      <c r="IF167" s="168">
        <v>-8.948583328738053</v>
      </c>
      <c r="IG167" s="21"/>
      <c r="IH167" s="21" t="s">
        <v>16</v>
      </c>
      <c r="II167" s="219">
        <v>73.717319537208269</v>
      </c>
      <c r="IJ167" s="168">
        <v>-42.643693663761205</v>
      </c>
      <c r="IK167" s="219">
        <v>30.741792862433268</v>
      </c>
      <c r="IL167" s="168">
        <v>-74.333971000000687</v>
      </c>
      <c r="IM167" s="219">
        <v>63.236002435348588</v>
      </c>
      <c r="IN167" s="168">
        <v>-52.517210753024592</v>
      </c>
      <c r="IO167" s="219">
        <v>131.79105667335139</v>
      </c>
      <c r="IP167" s="168">
        <v>-5.9145621237255881</v>
      </c>
      <c r="IQ167" s="21"/>
      <c r="IR167" s="21" t="s">
        <v>16</v>
      </c>
      <c r="IS167" s="219">
        <v>53.280151587522397</v>
      </c>
      <c r="IT167" s="168">
        <v>-52.015686037715589</v>
      </c>
      <c r="IU167" s="219">
        <v>56.133012872026946</v>
      </c>
      <c r="IV167" s="168">
        <v>-43.200080805310101</v>
      </c>
      <c r="IW167" s="219">
        <v>54.141498794012151</v>
      </c>
      <c r="IX167" s="168">
        <v>-55.834788905696783</v>
      </c>
      <c r="IY167" s="21"/>
      <c r="IZ167" s="21" t="s">
        <v>16</v>
      </c>
      <c r="JA167" s="219">
        <v>77.325402766355197</v>
      </c>
      <c r="JB167" s="168">
        <v>-38.373290796380275</v>
      </c>
      <c r="JC167" s="219">
        <v>98.914193284763996</v>
      </c>
      <c r="JD167" s="168">
        <v>-22.393377824810528</v>
      </c>
      <c r="JE167" s="219">
        <v>118.74711965729894</v>
      </c>
      <c r="JF167" s="168">
        <v>-22.305320486920408</v>
      </c>
      <c r="JG167" s="21"/>
      <c r="JH167" s="21" t="s">
        <v>16</v>
      </c>
      <c r="JI167" s="219">
        <v>158.05147038003858</v>
      </c>
      <c r="JJ167" s="168">
        <v>28.398322051298038</v>
      </c>
      <c r="JK167" s="219">
        <v>126.99321759800397</v>
      </c>
      <c r="JL167" s="168">
        <v>-7.3608185658917193</v>
      </c>
      <c r="JM167" s="219">
        <v>117.16514163810535</v>
      </c>
      <c r="JN167" s="168">
        <v>4.9940790025067656</v>
      </c>
      <c r="JO167" s="21"/>
      <c r="JP167" s="21" t="s">
        <v>16</v>
      </c>
      <c r="JQ167" s="219">
        <v>142.68560214177506</v>
      </c>
      <c r="JR167" s="168">
        <v>19.853739321614398</v>
      </c>
      <c r="JS167" s="219">
        <v>106.92377421262205</v>
      </c>
      <c r="JT167" s="168">
        <v>-10.203669288500592</v>
      </c>
      <c r="JU167" s="219">
        <v>83.490503585744079</v>
      </c>
      <c r="JV167" s="168">
        <v>-26.266724116949604</v>
      </c>
      <c r="JW167" s="21"/>
      <c r="JX167" s="21" t="s">
        <v>16</v>
      </c>
      <c r="JY167" s="219">
        <v>93.287677080382963</v>
      </c>
      <c r="JZ167" s="168">
        <v>-20.860029098238869</v>
      </c>
      <c r="KA167" s="219">
        <v>107.2534370311099</v>
      </c>
      <c r="KB167" s="168">
        <v>-2.6545872542960893</v>
      </c>
      <c r="KC167" s="219">
        <v>93.810834730937572</v>
      </c>
      <c r="KD167" s="168">
        <v>-8.5684303695720416</v>
      </c>
      <c r="KE167" s="21"/>
      <c r="KF167" s="21" t="s">
        <v>16</v>
      </c>
      <c r="KG167" s="219">
        <v>132.4231220970714</v>
      </c>
      <c r="KH167" s="168">
        <v>16.893738261053699</v>
      </c>
      <c r="KI167" s="219">
        <v>110.95697573553998</v>
      </c>
      <c r="KJ167" s="168">
        <v>1.2077300097218711</v>
      </c>
      <c r="KK167" s="219">
        <v>106.27898528196019</v>
      </c>
      <c r="KL167" s="168">
        <v>-13.062228697277405</v>
      </c>
      <c r="KM167" s="21"/>
      <c r="KN167" s="21" t="s">
        <v>16</v>
      </c>
      <c r="KO167" s="219">
        <v>100.0217127397278</v>
      </c>
      <c r="KP167" s="168">
        <v>-13.622603487279179</v>
      </c>
      <c r="KQ167" s="219">
        <v>120.42438157525338</v>
      </c>
      <c r="KR167" s="168">
        <v>-7.3765663820773995</v>
      </c>
      <c r="KS167" s="219">
        <v>104.34485187269848</v>
      </c>
      <c r="KT167" s="168">
        <v>1.9742241487766563</v>
      </c>
      <c r="KU167" s="21"/>
      <c r="KV167" s="21" t="s">
        <v>16</v>
      </c>
      <c r="KW167" s="219">
        <v>108.56331957950106</v>
      </c>
      <c r="KX167" s="168">
        <v>-10.579193802109742</v>
      </c>
      <c r="KY167" s="219">
        <v>134.60544173893663</v>
      </c>
      <c r="KZ167" s="168">
        <v>7.0083257062665467</v>
      </c>
      <c r="LA167" s="219">
        <v>107.35260055246273</v>
      </c>
      <c r="LB167" s="168">
        <v>-15.079761452421238</v>
      </c>
      <c r="LC167" s="21"/>
      <c r="LD167" s="21" t="s">
        <v>16</v>
      </c>
      <c r="LE167" s="219">
        <v>136.53761014155032</v>
      </c>
      <c r="LF167" s="168">
        <v>-1.2985210785975454</v>
      </c>
      <c r="LG167" s="219">
        <v>175.05624328394481</v>
      </c>
      <c r="LH167" s="168">
        <v>17.610020417886332</v>
      </c>
      <c r="LI167" s="219">
        <v>119.47347215504979</v>
      </c>
      <c r="LJ167" s="168">
        <v>-12.0928961555</v>
      </c>
      <c r="LK167" s="21"/>
      <c r="LL167" s="21" t="s">
        <v>16</v>
      </c>
      <c r="LM167" s="219">
        <v>202.99252473551502</v>
      </c>
      <c r="LN167" s="168">
        <v>18.500194647969977</v>
      </c>
      <c r="LO167" s="219">
        <v>107.99279459677027</v>
      </c>
      <c r="LP167" s="168">
        <v>-13.953846053328121</v>
      </c>
      <c r="LQ167" s="219">
        <v>114.19518242302743</v>
      </c>
      <c r="LR167" s="168">
        <v>-28.455051999527896</v>
      </c>
      <c r="LS167" s="21"/>
      <c r="LT167" s="21" t="s">
        <v>16</v>
      </c>
      <c r="LU167" s="219">
        <v>126.37931298382517</v>
      </c>
      <c r="LV167" s="168">
        <v>18.027276881182303</v>
      </c>
      <c r="LW167" s="219">
        <v>174.67200758298358</v>
      </c>
      <c r="LX167" s="168">
        <v>67.24583936048947</v>
      </c>
      <c r="LY167" s="219">
        <v>34.592633408676384</v>
      </c>
      <c r="LZ167" s="168">
        <v>-63.649074409028614</v>
      </c>
      <c r="MA167" s="21"/>
      <c r="MB167" s="21" t="s">
        <v>16</v>
      </c>
      <c r="MC167" s="219">
        <v>102.92306157308067</v>
      </c>
      <c r="MD167" s="168">
        <v>-19.034687091729424</v>
      </c>
      <c r="ME167" s="219">
        <v>48.894834614527994</v>
      </c>
      <c r="MF167" s="168">
        <v>-47.234009184081984</v>
      </c>
      <c r="MG167" s="219">
        <v>100.42414803068513</v>
      </c>
      <c r="MH167" s="168">
        <v>-20.669636588482604</v>
      </c>
      <c r="MI167" s="21"/>
      <c r="MJ167" s="21" t="s">
        <v>16</v>
      </c>
      <c r="MK167" s="219">
        <v>42.859127210027154</v>
      </c>
      <c r="ML167" s="168">
        <v>-53.926071570562854</v>
      </c>
      <c r="MM167" s="219">
        <v>66.212862396107852</v>
      </c>
      <c r="MN167" s="168">
        <v>-46.546053500251169</v>
      </c>
      <c r="MO167" s="219">
        <v>150.47850591840768</v>
      </c>
      <c r="MP167" s="168">
        <v>-7.3194078563063272</v>
      </c>
    </row>
    <row r="168" spans="1:354" s="343" customFormat="1" ht="15" hidden="1" customHeight="1">
      <c r="A168" s="342"/>
      <c r="B168" s="21" t="s">
        <v>17</v>
      </c>
      <c r="C168" s="219">
        <v>84.514026119736755</v>
      </c>
      <c r="D168" s="168">
        <v>-14.489749785030568</v>
      </c>
      <c r="E168" s="438">
        <v>79.898031918330219</v>
      </c>
      <c r="F168" s="168">
        <v>-15.488952056672886</v>
      </c>
      <c r="G168" s="438">
        <v>88.87873498881757</v>
      </c>
      <c r="H168" s="168">
        <v>-13.621643085404344</v>
      </c>
      <c r="I168" s="21"/>
      <c r="J168" s="21" t="s">
        <v>17</v>
      </c>
      <c r="K168" s="219">
        <v>113.36477642411442</v>
      </c>
      <c r="L168" s="168">
        <v>24.80447822141862</v>
      </c>
      <c r="M168" s="219">
        <v>144.60311255564397</v>
      </c>
      <c r="N168" s="168">
        <v>40.011201390715371</v>
      </c>
      <c r="O168" s="219">
        <v>113.69413823825565</v>
      </c>
      <c r="P168" s="168">
        <v>34.481748001446675</v>
      </c>
      <c r="Q168" s="21"/>
      <c r="R168" s="21" t="s">
        <v>17</v>
      </c>
      <c r="S168" s="219">
        <v>104.45926684586236</v>
      </c>
      <c r="T168" s="168">
        <v>2.3254002998634604</v>
      </c>
      <c r="U168" s="219">
        <v>119.07856275183073</v>
      </c>
      <c r="V168" s="168">
        <v>-2.3363629226416123</v>
      </c>
      <c r="W168" s="219">
        <v>108.28705492739778</v>
      </c>
      <c r="X168" s="168">
        <v>0.96486224491731321</v>
      </c>
      <c r="Y168" s="21"/>
      <c r="Z168" s="21" t="s">
        <v>17</v>
      </c>
      <c r="AA168" s="219">
        <v>141.11291386951177</v>
      </c>
      <c r="AB168" s="168">
        <v>16.238226482796847</v>
      </c>
      <c r="AC168" s="219">
        <v>142.39579060227629</v>
      </c>
      <c r="AD168" s="168">
        <v>19.233202358069221</v>
      </c>
      <c r="AE168" s="219">
        <v>92.957058029706317</v>
      </c>
      <c r="AF168" s="168">
        <v>-20.45396943801849</v>
      </c>
      <c r="AG168" s="21"/>
      <c r="AH168" s="21" t="s">
        <v>17</v>
      </c>
      <c r="AI168" s="219">
        <v>98.0272189763878</v>
      </c>
      <c r="AJ168" s="168">
        <v>-17.909280655671836</v>
      </c>
      <c r="AK168" s="219">
        <v>157.75638101657526</v>
      </c>
      <c r="AL168" s="168">
        <v>11.860312359669692</v>
      </c>
      <c r="AM168" s="219">
        <v>135.84475776795441</v>
      </c>
      <c r="AN168" s="168">
        <v>12.865336189150995</v>
      </c>
      <c r="AO168" s="21"/>
      <c r="AP168" s="21" t="s">
        <v>17</v>
      </c>
      <c r="AQ168" s="219">
        <v>139.16584421023467</v>
      </c>
      <c r="AR168" s="168">
        <v>5.8202893314853696</v>
      </c>
      <c r="AS168" s="219">
        <v>131.66770678406883</v>
      </c>
      <c r="AT168" s="168">
        <v>17.720720586053744</v>
      </c>
      <c r="AU168" s="219">
        <v>113.11538399827536</v>
      </c>
      <c r="AV168" s="168">
        <v>9.7180404825718512</v>
      </c>
      <c r="AW168" s="21"/>
      <c r="AX168" s="21" t="s">
        <v>17</v>
      </c>
      <c r="AY168" s="219">
        <v>113.50442399202106</v>
      </c>
      <c r="AZ168" s="168">
        <v>10.553470677498993</v>
      </c>
      <c r="BA168" s="219">
        <v>115.95799564279972</v>
      </c>
      <c r="BB168" s="168">
        <v>0.81336018969429347</v>
      </c>
      <c r="BC168" s="219">
        <v>111.55782115536724</v>
      </c>
      <c r="BD168" s="168">
        <v>-2.2430986196232396</v>
      </c>
      <c r="BE168" s="21"/>
      <c r="BF168" s="21" t="s">
        <v>17</v>
      </c>
      <c r="BG168" s="219">
        <v>140.47748355124861</v>
      </c>
      <c r="BH168" s="168">
        <v>23.406690697793266</v>
      </c>
      <c r="BI168" s="219">
        <v>120.97606534223449</v>
      </c>
      <c r="BJ168" s="168">
        <v>14.856667858973879</v>
      </c>
      <c r="BK168" s="219">
        <v>109.58697528017375</v>
      </c>
      <c r="BL168" s="168">
        <v>4.465298145294156</v>
      </c>
      <c r="BM168" s="21"/>
      <c r="BN168" s="21" t="s">
        <v>17</v>
      </c>
      <c r="BO168" s="219">
        <v>128.02997894912573</v>
      </c>
      <c r="BP168" s="168">
        <v>10.332836034910599</v>
      </c>
      <c r="BQ168" s="433">
        <v>60.224497001334292</v>
      </c>
      <c r="BR168" s="168">
        <v>-57.808202557310864</v>
      </c>
      <c r="BS168" s="219">
        <v>114.32372057212675</v>
      </c>
      <c r="BT168" s="168">
        <v>-15.576413445893323</v>
      </c>
      <c r="BU168" s="21"/>
      <c r="BV168" s="21" t="s">
        <v>17</v>
      </c>
      <c r="BW168" s="219">
        <v>120.97214670697637</v>
      </c>
      <c r="BX168" s="168">
        <v>-2.0223639450268536</v>
      </c>
      <c r="BY168" s="219">
        <v>84.852291134538078</v>
      </c>
      <c r="BZ168" s="168">
        <v>-27.55538402261395</v>
      </c>
      <c r="CA168" s="219">
        <v>85.56194914233167</v>
      </c>
      <c r="CB168" s="168">
        <v>-22.784492826442843</v>
      </c>
      <c r="CC168" s="21"/>
      <c r="CD168" s="21" t="s">
        <v>17</v>
      </c>
      <c r="CE168" s="219">
        <v>105.75461441793824</v>
      </c>
      <c r="CF168" s="168">
        <v>-20.011743598698175</v>
      </c>
      <c r="CG168" s="219">
        <v>80.058772591542393</v>
      </c>
      <c r="CH168" s="168">
        <v>-25.331241533753996</v>
      </c>
      <c r="CI168" s="219">
        <v>127.35934732867044</v>
      </c>
      <c r="CJ168" s="168">
        <v>-5.4126324967236457</v>
      </c>
      <c r="CK168" s="21"/>
      <c r="CL168" s="21" t="s">
        <v>17</v>
      </c>
      <c r="CM168" s="219">
        <v>93.796579236767826</v>
      </c>
      <c r="CN168" s="168">
        <v>-32.185079499155862</v>
      </c>
      <c r="CO168" s="219">
        <v>100.4450492513721</v>
      </c>
      <c r="CP168" s="168">
        <v>-15.204071509122841</v>
      </c>
      <c r="CQ168" s="219">
        <v>100.03203199415394</v>
      </c>
      <c r="CR168" s="168">
        <v>-19.459063470425605</v>
      </c>
      <c r="CS168" s="21"/>
      <c r="CT168" s="21" t="s">
        <v>17</v>
      </c>
      <c r="CU168" s="219">
        <v>137.68669825625437</v>
      </c>
      <c r="CV168" s="168">
        <v>3.5606056095341501</v>
      </c>
      <c r="CW168" s="219">
        <v>107.10008807176695</v>
      </c>
      <c r="CX168" s="168">
        <v>8.3391111920255128</v>
      </c>
      <c r="CY168" s="219">
        <v>131.22226042629435</v>
      </c>
      <c r="CZ168" s="168">
        <v>4.6434154893824484</v>
      </c>
      <c r="DA168" s="21"/>
      <c r="DB168" s="21" t="s">
        <v>17</v>
      </c>
      <c r="DC168" s="219">
        <v>112.90309878217334</v>
      </c>
      <c r="DD168" s="168">
        <v>10.977948805819125</v>
      </c>
      <c r="DE168" s="219">
        <v>182.35378260926288</v>
      </c>
      <c r="DF168" s="168">
        <v>1.8693711980860712</v>
      </c>
      <c r="DG168" s="219">
        <v>107.89599980430933</v>
      </c>
      <c r="DH168" s="168">
        <v>-4.0655037115736121</v>
      </c>
      <c r="DI168" s="21"/>
      <c r="DJ168" s="21" t="s">
        <v>17</v>
      </c>
      <c r="DK168" s="219">
        <v>141.91015424339656</v>
      </c>
      <c r="DL168" s="168">
        <v>21.762618439317308</v>
      </c>
      <c r="DM168" s="219">
        <v>73.012622472183565</v>
      </c>
      <c r="DN168" s="168">
        <v>-27.600866122283122</v>
      </c>
      <c r="DO168" s="219">
        <v>123.28061344379039</v>
      </c>
      <c r="DP168" s="168">
        <v>4.9545480440593082</v>
      </c>
      <c r="DQ168" s="21"/>
      <c r="DR168" s="21" t="s">
        <v>17</v>
      </c>
      <c r="DS168" s="219">
        <v>144.30567461999604</v>
      </c>
      <c r="DT168" s="168">
        <v>13.14245250848856</v>
      </c>
      <c r="DU168" s="219">
        <v>114.59307966568917</v>
      </c>
      <c r="DV168" s="168">
        <v>-6.4394410927706929</v>
      </c>
      <c r="DW168" s="219">
        <v>131.87511143476328</v>
      </c>
      <c r="DX168" s="168">
        <v>-5.6648904611660242</v>
      </c>
      <c r="DY168" s="21"/>
      <c r="DZ168" s="21" t="s">
        <v>17</v>
      </c>
      <c r="EA168" s="219">
        <v>99.871372187705433</v>
      </c>
      <c r="EB168" s="168">
        <v>-12.570930928049634</v>
      </c>
      <c r="EC168" s="219">
        <v>104.59468486464732</v>
      </c>
      <c r="ED168" s="168">
        <v>-14.481170640903713</v>
      </c>
      <c r="EE168" s="219">
        <v>118.2912824184139</v>
      </c>
      <c r="EF168" s="168">
        <v>-6.1458810881332653</v>
      </c>
      <c r="EG168" s="21"/>
      <c r="EH168" s="21" t="s">
        <v>17</v>
      </c>
      <c r="EI168" s="219">
        <v>127.87754249096675</v>
      </c>
      <c r="EJ168" s="168">
        <v>4.7729526647037659</v>
      </c>
      <c r="EK168" s="219">
        <v>117.81243650924515</v>
      </c>
      <c r="EL168" s="168">
        <v>-5.478115734093663</v>
      </c>
      <c r="EM168" s="219">
        <v>94.255935597835844</v>
      </c>
      <c r="EN168" s="168">
        <v>-22.061999819937313</v>
      </c>
      <c r="EO168" s="21"/>
      <c r="EP168" s="21" t="s">
        <v>17</v>
      </c>
      <c r="EQ168" s="219">
        <v>117.26611523420705</v>
      </c>
      <c r="ER168" s="168">
        <v>4.9821625608710889</v>
      </c>
      <c r="ES168" s="219">
        <v>105.15641521892236</v>
      </c>
      <c r="ET168" s="168">
        <v>-2.6040197812032631</v>
      </c>
      <c r="EU168" s="219">
        <v>135.19691113187153</v>
      </c>
      <c r="EV168" s="168">
        <v>16.83891851841463</v>
      </c>
      <c r="EW168" s="21"/>
      <c r="EX168" s="21" t="s">
        <v>17</v>
      </c>
      <c r="EY168" s="219">
        <v>102.00501075503908</v>
      </c>
      <c r="EZ168" s="168">
        <v>-0.69856028578556106</v>
      </c>
      <c r="FA168" s="219">
        <v>100.36281368480357</v>
      </c>
      <c r="FB168" s="168">
        <v>-11.57429487712173</v>
      </c>
      <c r="FC168" s="219">
        <v>144.14721145729601</v>
      </c>
      <c r="FD168" s="168">
        <v>-5.2374950048059787</v>
      </c>
      <c r="FE168" s="21"/>
      <c r="FF168" s="21" t="s">
        <v>17</v>
      </c>
      <c r="FG168" s="219">
        <v>126.5189841836912</v>
      </c>
      <c r="FH168" s="168">
        <v>13.038176274360211</v>
      </c>
      <c r="FI168" s="219">
        <v>152.79860568193806</v>
      </c>
      <c r="FJ168" s="168">
        <v>44.903441823312022</v>
      </c>
      <c r="FK168" s="219">
        <v>90.819544041647262</v>
      </c>
      <c r="FL168" s="168">
        <v>-17.405699840776748</v>
      </c>
      <c r="FM168" s="21"/>
      <c r="FN168" s="21" t="s">
        <v>17</v>
      </c>
      <c r="FO168" s="219">
        <v>167.16607654188584</v>
      </c>
      <c r="FP168" s="168">
        <v>64.932116795617645</v>
      </c>
      <c r="FQ168" s="219">
        <v>254.18351175168596</v>
      </c>
      <c r="FR168" s="168">
        <v>113.23430815700993</v>
      </c>
      <c r="FS168" s="219">
        <v>114.83889764290147</v>
      </c>
      <c r="FT168" s="168">
        <v>-8.8441599786156218</v>
      </c>
      <c r="FU168" s="21"/>
      <c r="FV168" s="21" t="s">
        <v>17</v>
      </c>
      <c r="FW168" s="219">
        <v>161.97021150766656</v>
      </c>
      <c r="FX168" s="168">
        <v>36.715051288970869</v>
      </c>
      <c r="FY168" s="219">
        <v>123.87434730260867</v>
      </c>
      <c r="FZ168" s="168">
        <v>6.5805100159089562</v>
      </c>
      <c r="GA168" s="219">
        <v>123.06478892309012</v>
      </c>
      <c r="GB168" s="168">
        <v>0.72890963153491839</v>
      </c>
      <c r="GC168" s="21"/>
      <c r="GD168" s="21" t="s">
        <v>17</v>
      </c>
      <c r="GE168" s="219">
        <v>143.67411749048856</v>
      </c>
      <c r="GF168" s="168">
        <v>22.002609628533108</v>
      </c>
      <c r="GG168" s="219">
        <v>87.787126443345329</v>
      </c>
      <c r="GH168" s="168">
        <v>-26.371316527176774</v>
      </c>
      <c r="GI168" s="219">
        <v>103.86505798214309</v>
      </c>
      <c r="GJ168" s="168">
        <v>0.62080287681804691</v>
      </c>
      <c r="GK168" s="21"/>
      <c r="GL168" s="21" t="s">
        <v>17</v>
      </c>
      <c r="GM168" s="219">
        <v>125.43001970286552</v>
      </c>
      <c r="GN168" s="168">
        <v>19.407595661194833</v>
      </c>
      <c r="GO168" s="219">
        <v>114.96361407520544</v>
      </c>
      <c r="GP168" s="168">
        <v>-18.426985889434064</v>
      </c>
      <c r="GQ168" s="219">
        <v>129.54776027492332</v>
      </c>
      <c r="GR168" s="168">
        <v>-6.7915154071354777</v>
      </c>
      <c r="GS168" s="21"/>
      <c r="GT168" s="21" t="s">
        <v>17</v>
      </c>
      <c r="GU168" s="219">
        <v>122.69283598128747</v>
      </c>
      <c r="GV168" s="168">
        <v>0.69865863924533755</v>
      </c>
      <c r="GW168" s="219">
        <v>103.90653727794569</v>
      </c>
      <c r="GX168" s="168">
        <v>-16.799089132032748</v>
      </c>
      <c r="GY168" s="219">
        <v>102.2256415749938</v>
      </c>
      <c r="GZ168" s="168">
        <v>-21.612843081707169</v>
      </c>
      <c r="HA168" s="21"/>
      <c r="HB168" s="21" t="s">
        <v>17</v>
      </c>
      <c r="HC168" s="219">
        <v>88.143826870651878</v>
      </c>
      <c r="HD168" s="168">
        <v>-28.044852626710892</v>
      </c>
      <c r="HE168" s="219">
        <v>101.86335868337115</v>
      </c>
      <c r="HF168" s="168">
        <v>-11.747343043838669</v>
      </c>
      <c r="HG168" s="219">
        <v>78.930393679145325</v>
      </c>
      <c r="HH168" s="168">
        <v>-30.993447050295188</v>
      </c>
      <c r="HI168" s="21"/>
      <c r="HJ168" s="21" t="s">
        <v>17</v>
      </c>
      <c r="HK168" s="219">
        <v>85.932806957492133</v>
      </c>
      <c r="HL168" s="168">
        <v>-22.388394649628481</v>
      </c>
      <c r="HM168" s="219">
        <v>84.277908436834949</v>
      </c>
      <c r="HN168" s="168">
        <v>-30.607093192470089</v>
      </c>
      <c r="HO168" s="219">
        <v>82.81815668564235</v>
      </c>
      <c r="HP168" s="168">
        <v>-25.482702208712567</v>
      </c>
      <c r="HQ168" s="21"/>
      <c r="HR168" s="21" t="s">
        <v>17</v>
      </c>
      <c r="HS168" s="219">
        <v>88.807843451163166</v>
      </c>
      <c r="HT168" s="168">
        <v>-27.386582518778212</v>
      </c>
      <c r="HU168" s="219">
        <v>175.53398884944801</v>
      </c>
      <c r="HV168" s="168">
        <v>50.440699469934657</v>
      </c>
      <c r="HW168" s="219">
        <v>102.02321353148862</v>
      </c>
      <c r="HX168" s="168">
        <v>-22.171177733248939</v>
      </c>
      <c r="HY168" s="21"/>
      <c r="HZ168" s="21" t="s">
        <v>17</v>
      </c>
      <c r="IA168" s="219">
        <v>78.903792776630993</v>
      </c>
      <c r="IB168" s="168">
        <v>-32.722288041555927</v>
      </c>
      <c r="IC168" s="219">
        <v>122.5971081897583</v>
      </c>
      <c r="ID168" s="168">
        <v>-1.5782592608738781</v>
      </c>
      <c r="IE168" s="219">
        <v>142.20024538201051</v>
      </c>
      <c r="IF168" s="168">
        <v>22.407128975300793</v>
      </c>
      <c r="IG168" s="21"/>
      <c r="IH168" s="21" t="s">
        <v>17</v>
      </c>
      <c r="II168" s="219">
        <v>135.88572488969763</v>
      </c>
      <c r="IJ168" s="168">
        <v>0.67976380497847799</v>
      </c>
      <c r="IK168" s="219">
        <v>88.487216809391526</v>
      </c>
      <c r="IL168" s="168">
        <v>-34.309596385551288</v>
      </c>
      <c r="IM168" s="219">
        <v>71.569816719694444</v>
      </c>
      <c r="IN168" s="168">
        <v>-45.758971680507756</v>
      </c>
      <c r="IO168" s="219">
        <v>109.79666190351227</v>
      </c>
      <c r="IP168" s="168">
        <v>-24.625451470345723</v>
      </c>
      <c r="IQ168" s="21"/>
      <c r="IR168" s="21" t="s">
        <v>17</v>
      </c>
      <c r="IS168" s="219">
        <v>70.101009008011047</v>
      </c>
      <c r="IT168" s="168">
        <v>-35.256761348073994</v>
      </c>
      <c r="IU168" s="219">
        <v>92.553218532801253</v>
      </c>
      <c r="IV168" s="168">
        <v>-2.3254562796825979</v>
      </c>
      <c r="IW168" s="219">
        <v>84.781408943440013</v>
      </c>
      <c r="IX168" s="168">
        <v>-26.059929120465043</v>
      </c>
      <c r="IY168" s="21"/>
      <c r="IZ168" s="21" t="s">
        <v>17</v>
      </c>
      <c r="JA168" s="219">
        <v>94.357761350886179</v>
      </c>
      <c r="JB168" s="168">
        <v>-26.219370426049153</v>
      </c>
      <c r="JC168" s="219">
        <v>173.59546090239073</v>
      </c>
      <c r="JD168" s="168">
        <v>19.956794769039575</v>
      </c>
      <c r="JE168" s="219">
        <v>171.33119234877148</v>
      </c>
      <c r="JF168" s="168">
        <v>6.5557629465882883</v>
      </c>
      <c r="JG168" s="21"/>
      <c r="JH168" s="21" t="s">
        <v>17</v>
      </c>
      <c r="JI168" s="219">
        <v>190.23419188581425</v>
      </c>
      <c r="JJ168" s="168">
        <v>46.281397946162315</v>
      </c>
      <c r="JK168" s="219">
        <v>166.92086733718389</v>
      </c>
      <c r="JL168" s="168">
        <v>4.5839609970782931</v>
      </c>
      <c r="JM168" s="219">
        <v>143.55771978532849</v>
      </c>
      <c r="JN168" s="168">
        <v>29.879843062156056</v>
      </c>
      <c r="JO168" s="21"/>
      <c r="JP168" s="21" t="s">
        <v>17</v>
      </c>
      <c r="JQ168" s="219">
        <v>152.55336006751173</v>
      </c>
      <c r="JR168" s="168">
        <v>25.992948894321614</v>
      </c>
      <c r="JS168" s="219">
        <v>131.90660508082189</v>
      </c>
      <c r="JT168" s="168">
        <v>18.009212322273925</v>
      </c>
      <c r="JU168" s="219">
        <v>125.43448701968019</v>
      </c>
      <c r="JV168" s="168">
        <v>7.2380461027232457</v>
      </c>
      <c r="JW168" s="21"/>
      <c r="JX168" s="21" t="s">
        <v>17</v>
      </c>
      <c r="JY168" s="219">
        <v>143.02237413213055</v>
      </c>
      <c r="JZ168" s="168">
        <v>16.774986502912043</v>
      </c>
      <c r="KA168" s="219">
        <v>122.06586956609509</v>
      </c>
      <c r="KB168" s="168">
        <v>7.7314093181783932</v>
      </c>
      <c r="KC168" s="219">
        <v>136.2270570345033</v>
      </c>
      <c r="KD168" s="168">
        <v>12.634341792293085</v>
      </c>
      <c r="KE168" s="21"/>
      <c r="KF168" s="21" t="s">
        <v>17</v>
      </c>
      <c r="KG168" s="219">
        <v>118.24815802637036</v>
      </c>
      <c r="KH168" s="168">
        <v>10.875575898667833</v>
      </c>
      <c r="KI168" s="219">
        <v>146.25392763166241</v>
      </c>
      <c r="KJ168" s="168">
        <v>29.785326194389683</v>
      </c>
      <c r="KK168" s="219">
        <v>135.48512640162792</v>
      </c>
      <c r="KL168" s="168">
        <v>5.326880315348177</v>
      </c>
      <c r="KM168" s="21"/>
      <c r="KN168" s="21" t="s">
        <v>17</v>
      </c>
      <c r="KO168" s="219">
        <v>38.896868431611622</v>
      </c>
      <c r="KP168" s="168">
        <v>-58.949712686289388</v>
      </c>
      <c r="KQ168" s="219">
        <v>148.54127261188432</v>
      </c>
      <c r="KR168" s="168">
        <v>15.51101188266064</v>
      </c>
      <c r="KS168" s="219">
        <v>108.7216484249472</v>
      </c>
      <c r="KT168" s="168">
        <v>5.8310891512439014</v>
      </c>
      <c r="KU168" s="21"/>
      <c r="KV168" s="21" t="s">
        <v>17</v>
      </c>
      <c r="KW168" s="219">
        <v>68.805233118111502</v>
      </c>
      <c r="KX168" s="168">
        <v>-45.713241424044227</v>
      </c>
      <c r="KY168" s="219">
        <v>147.03706205159028</v>
      </c>
      <c r="KZ168" s="168">
        <v>14.600908357275742</v>
      </c>
      <c r="LA168" s="219">
        <v>155.04020730287951</v>
      </c>
      <c r="LB168" s="168">
        <v>11.399352948898041</v>
      </c>
      <c r="LC168" s="21"/>
      <c r="LD168" s="21" t="s">
        <v>17</v>
      </c>
      <c r="LE168" s="219">
        <v>130.80684021505246</v>
      </c>
      <c r="LF168" s="168">
        <v>-1.5075891335985148</v>
      </c>
      <c r="LG168" s="219">
        <v>129.86243128644088</v>
      </c>
      <c r="LH168" s="168">
        <v>26.733062065070158</v>
      </c>
      <c r="LI168" s="219">
        <v>71.956906723567599</v>
      </c>
      <c r="LJ168" s="168">
        <v>-38.131382307565119</v>
      </c>
      <c r="LK168" s="21"/>
      <c r="LL168" s="21" t="s">
        <v>17</v>
      </c>
      <c r="LM168" s="219">
        <v>119.44316458726743</v>
      </c>
      <c r="LN168" s="168">
        <v>17.98992959933743</v>
      </c>
      <c r="LO168" s="219">
        <v>93.034515108049249</v>
      </c>
      <c r="LP168" s="168">
        <v>21.514535792435112</v>
      </c>
      <c r="LQ168" s="219">
        <v>193.59791013326981</v>
      </c>
      <c r="LR168" s="168">
        <v>31.67282860758641</v>
      </c>
      <c r="LS168" s="21"/>
      <c r="LT168" s="21" t="s">
        <v>17</v>
      </c>
      <c r="LU168" s="219">
        <v>131.03869787988236</v>
      </c>
      <c r="LV168" s="168">
        <v>8.7091020300773607</v>
      </c>
      <c r="LW168" s="219">
        <v>121.51385879454347</v>
      </c>
      <c r="LX168" s="168">
        <v>26.981592800397451</v>
      </c>
      <c r="LY168" s="219">
        <v>125.5963545677581</v>
      </c>
      <c r="LZ168" s="168">
        <v>46.269625545411174</v>
      </c>
      <c r="MA168" s="21"/>
      <c r="MB168" s="21" t="s">
        <v>17</v>
      </c>
      <c r="MC168" s="219">
        <v>141.90395779295983</v>
      </c>
      <c r="MD168" s="168">
        <v>3.7754690672202997</v>
      </c>
      <c r="ME168" s="219">
        <v>103.63595107535443</v>
      </c>
      <c r="MF168" s="168">
        <v>-6.0454179871156555</v>
      </c>
      <c r="MG168" s="219">
        <v>106.18665629717493</v>
      </c>
      <c r="MH168" s="168">
        <v>-3.1312346037060195</v>
      </c>
      <c r="MI168" s="21"/>
      <c r="MJ168" s="21" t="s">
        <v>17</v>
      </c>
      <c r="MK168" s="219">
        <v>85.36097534014344</v>
      </c>
      <c r="ML168" s="168">
        <v>-4.5503015219993017</v>
      </c>
      <c r="MM168" s="219">
        <v>142.7538940005962</v>
      </c>
      <c r="MN168" s="168">
        <v>12.970616329523011</v>
      </c>
      <c r="MO168" s="219">
        <v>183.69865660870832</v>
      </c>
      <c r="MP168" s="168">
        <v>18.022995426905638</v>
      </c>
    </row>
    <row r="169" spans="1:354" s="343" customFormat="1" ht="15" hidden="1" customHeight="1">
      <c r="A169" s="342"/>
      <c r="B169" s="21" t="s">
        <v>18</v>
      </c>
      <c r="C169" s="219">
        <v>87.885445471686765</v>
      </c>
      <c r="D169" s="168">
        <v>-1.3541697117531726E-2</v>
      </c>
      <c r="E169" s="438">
        <v>84.310630092832909</v>
      </c>
      <c r="F169" s="168">
        <v>5.3034034960375749</v>
      </c>
      <c r="G169" s="438">
        <v>91.265655174865188</v>
      </c>
      <c r="H169" s="168">
        <v>-4.2371331297620998</v>
      </c>
      <c r="I169" s="21"/>
      <c r="J169" s="21" t="s">
        <v>18</v>
      </c>
      <c r="K169" s="219">
        <v>108.65492565505521</v>
      </c>
      <c r="L169" s="168">
        <v>3.828100271203553</v>
      </c>
      <c r="M169" s="219">
        <v>137.74624111663778</v>
      </c>
      <c r="N169" s="168">
        <v>33.622493220120532</v>
      </c>
      <c r="O169" s="219">
        <v>114.73743588121484</v>
      </c>
      <c r="P169" s="168">
        <v>8.1343468972027608</v>
      </c>
      <c r="Q169" s="21"/>
      <c r="R169" s="21" t="s">
        <v>18</v>
      </c>
      <c r="S169" s="219">
        <v>102.84484367182137</v>
      </c>
      <c r="T169" s="168">
        <v>-14.952971544037766</v>
      </c>
      <c r="U169" s="219">
        <v>117.48634023578506</v>
      </c>
      <c r="V169" s="168">
        <v>-15.197119920558293</v>
      </c>
      <c r="W169" s="219">
        <v>133.68714671201425</v>
      </c>
      <c r="X169" s="168">
        <v>1.5958611550755251</v>
      </c>
      <c r="Y169" s="21"/>
      <c r="Z169" s="21" t="s">
        <v>18</v>
      </c>
      <c r="AA169" s="219">
        <v>152.50022092913915</v>
      </c>
      <c r="AB169" s="168">
        <v>12.769810007471506</v>
      </c>
      <c r="AC169" s="219">
        <v>94.277740889731731</v>
      </c>
      <c r="AD169" s="168">
        <v>-27.995197162925308</v>
      </c>
      <c r="AE169" s="219">
        <v>122.36436790840074</v>
      </c>
      <c r="AF169" s="168">
        <v>-5.9425600580342177</v>
      </c>
      <c r="AG169" s="21"/>
      <c r="AH169" s="21" t="s">
        <v>18</v>
      </c>
      <c r="AI169" s="219">
        <v>111.15883430550599</v>
      </c>
      <c r="AJ169" s="168">
        <v>-18.453992897141916</v>
      </c>
      <c r="AK169" s="219">
        <v>150.55993910056858</v>
      </c>
      <c r="AL169" s="168">
        <v>2.5034694938649977</v>
      </c>
      <c r="AM169" s="219">
        <v>127.43326118621749</v>
      </c>
      <c r="AN169" s="168">
        <v>-2.1915691596850024</v>
      </c>
      <c r="AO169" s="21"/>
      <c r="AP169" s="21" t="s">
        <v>18</v>
      </c>
      <c r="AQ169" s="219">
        <v>143.18809336415904</v>
      </c>
      <c r="AR169" s="168">
        <v>-3.4982955828989475</v>
      </c>
      <c r="AS169" s="219">
        <v>127.9278100758428</v>
      </c>
      <c r="AT169" s="168">
        <v>-2.7724003879454244</v>
      </c>
      <c r="AU169" s="219">
        <v>119.93840008284765</v>
      </c>
      <c r="AV169" s="168">
        <v>-3.5332538468101404</v>
      </c>
      <c r="AW169" s="21"/>
      <c r="AX169" s="21" t="s">
        <v>18</v>
      </c>
      <c r="AY169" s="219">
        <v>147.20439112526233</v>
      </c>
      <c r="AZ169" s="168">
        <v>14.435588218500726</v>
      </c>
      <c r="BA169" s="219">
        <v>125.82809027906883</v>
      </c>
      <c r="BB169" s="168">
        <v>0.1003433762829502</v>
      </c>
      <c r="BC169" s="219">
        <v>163.9547724521658</v>
      </c>
      <c r="BD169" s="168">
        <v>30.260669857187224</v>
      </c>
      <c r="BE169" s="21"/>
      <c r="BF169" s="21" t="s">
        <v>18</v>
      </c>
      <c r="BG169" s="219">
        <v>148.77235849265654</v>
      </c>
      <c r="BH169" s="168">
        <v>18.687826239752823</v>
      </c>
      <c r="BI169" s="219">
        <v>113.95408628539253</v>
      </c>
      <c r="BJ169" s="168">
        <v>-11.525202390908916</v>
      </c>
      <c r="BK169" s="219">
        <v>124.00918543169503</v>
      </c>
      <c r="BL169" s="168">
        <v>-7.1696626999220143</v>
      </c>
      <c r="BM169" s="21"/>
      <c r="BN169" s="21" t="s">
        <v>18</v>
      </c>
      <c r="BO169" s="219">
        <v>132.30814970490695</v>
      </c>
      <c r="BP169" s="168">
        <v>3.5174306851220649</v>
      </c>
      <c r="BQ169" s="433">
        <v>96.950959468342973</v>
      </c>
      <c r="BR169" s="168">
        <v>-25.891726087827152</v>
      </c>
      <c r="BS169" s="219">
        <v>121.23122852094905</v>
      </c>
      <c r="BT169" s="168">
        <v>-6.0076768963906915</v>
      </c>
      <c r="BU169" s="21"/>
      <c r="BV169" s="21" t="s">
        <v>18</v>
      </c>
      <c r="BW169" s="219">
        <v>95.039275525068589</v>
      </c>
      <c r="BX169" s="168">
        <v>-19.973536455004748</v>
      </c>
      <c r="BY169" s="219">
        <v>117.80567999894834</v>
      </c>
      <c r="BZ169" s="168">
        <v>5.7063598948329286</v>
      </c>
      <c r="CA169" s="219">
        <v>88.420785666524282</v>
      </c>
      <c r="CB169" s="168">
        <v>-20.11679325065306</v>
      </c>
      <c r="CC169" s="21"/>
      <c r="CD169" s="21" t="s">
        <v>18</v>
      </c>
      <c r="CE169" s="219">
        <v>78.00332940847089</v>
      </c>
      <c r="CF169" s="168">
        <v>-36.478025092334732</v>
      </c>
      <c r="CG169" s="219">
        <v>94.997059195094806</v>
      </c>
      <c r="CH169" s="168">
        <v>-15.611901956432277</v>
      </c>
      <c r="CI169" s="219">
        <v>106.37923128165349</v>
      </c>
      <c r="CJ169" s="168">
        <v>-11.503510651029671</v>
      </c>
      <c r="CK169" s="21"/>
      <c r="CL169" s="21" t="s">
        <v>18</v>
      </c>
      <c r="CM169" s="219">
        <v>71.997924829599583</v>
      </c>
      <c r="CN169" s="168">
        <v>-43.816148306262882</v>
      </c>
      <c r="CO169" s="219">
        <v>93.459940112107205</v>
      </c>
      <c r="CP169" s="168">
        <v>-20.368859784636271</v>
      </c>
      <c r="CQ169" s="219">
        <v>84.675115560142061</v>
      </c>
      <c r="CR169" s="168">
        <v>-26.073984528870469</v>
      </c>
      <c r="CS169" s="21"/>
      <c r="CT169" s="21" t="s">
        <v>18</v>
      </c>
      <c r="CU169" s="219">
        <v>113.82907663644245</v>
      </c>
      <c r="CV169" s="168">
        <v>-4.2547728820497071</v>
      </c>
      <c r="CW169" s="219">
        <v>66.861988769386343</v>
      </c>
      <c r="CX169" s="168">
        <v>-33.510818199210391</v>
      </c>
      <c r="CY169" s="219">
        <v>141.6376718788938</v>
      </c>
      <c r="CZ169" s="168">
        <v>7.4482748718537835</v>
      </c>
      <c r="DA169" s="21"/>
      <c r="DB169" s="21" t="s">
        <v>18</v>
      </c>
      <c r="DC169" s="219">
        <v>113.17784573586445</v>
      </c>
      <c r="DD169" s="168">
        <v>11.335015633471301</v>
      </c>
      <c r="DE169" s="219">
        <v>187.42618214516833</v>
      </c>
      <c r="DF169" s="168">
        <v>-5.2370073204953087</v>
      </c>
      <c r="DG169" s="219">
        <v>123.38168078977088</v>
      </c>
      <c r="DH169" s="168">
        <v>20.606172366363595</v>
      </c>
      <c r="DI169" s="21"/>
      <c r="DJ169" s="21" t="s">
        <v>18</v>
      </c>
      <c r="DK169" s="219">
        <v>143.34544802665934</v>
      </c>
      <c r="DL169" s="168">
        <v>13.745685930375416</v>
      </c>
      <c r="DM169" s="219">
        <v>74.158315917018754</v>
      </c>
      <c r="DN169" s="168">
        <v>-26.304247468012392</v>
      </c>
      <c r="DO169" s="219">
        <v>97.219353641099119</v>
      </c>
      <c r="DP169" s="168">
        <v>-17.566720643168267</v>
      </c>
      <c r="DQ169" s="21"/>
      <c r="DR169" s="21" t="s">
        <v>18</v>
      </c>
      <c r="DS169" s="219">
        <v>137.52311534458462</v>
      </c>
      <c r="DT169" s="168">
        <v>10.342815639178909</v>
      </c>
      <c r="DU169" s="219">
        <v>129.66872319395091</v>
      </c>
      <c r="DV169" s="168">
        <v>3.9496655049656511</v>
      </c>
      <c r="DW169" s="219">
        <v>139.87856683754225</v>
      </c>
      <c r="DX169" s="168">
        <v>7.7236545042746627</v>
      </c>
      <c r="DY169" s="21"/>
      <c r="DZ169" s="21" t="s">
        <v>18</v>
      </c>
      <c r="EA169" s="219">
        <v>97.991105914753334</v>
      </c>
      <c r="EB169" s="168">
        <v>-11.379530692905021</v>
      </c>
      <c r="EC169" s="219">
        <v>103.62603716699118</v>
      </c>
      <c r="ED169" s="168">
        <v>-14.905800172779621</v>
      </c>
      <c r="EE169" s="219">
        <v>118.4362116405444</v>
      </c>
      <c r="EF169" s="168">
        <v>-6.9877677500398931</v>
      </c>
      <c r="EG169" s="21"/>
      <c r="EH169" s="21" t="s">
        <v>18</v>
      </c>
      <c r="EI169" s="219">
        <v>126.92789130098897</v>
      </c>
      <c r="EJ169" s="168">
        <v>4.0383443114423869</v>
      </c>
      <c r="EK169" s="219">
        <v>112.19539090503439</v>
      </c>
      <c r="EL169" s="168">
        <v>-4.9657079748179598</v>
      </c>
      <c r="EM169" s="219">
        <v>93.313422976071877</v>
      </c>
      <c r="EN169" s="168">
        <v>-22.843117741303402</v>
      </c>
      <c r="EO169" s="21"/>
      <c r="EP169" s="21" t="s">
        <v>18</v>
      </c>
      <c r="EQ169" s="219">
        <v>105.96425424585983</v>
      </c>
      <c r="ER169" s="168">
        <v>-5.9889392353782682</v>
      </c>
      <c r="ES169" s="219">
        <v>107.33612412007993</v>
      </c>
      <c r="ET169" s="168">
        <v>2.5785455158513457</v>
      </c>
      <c r="EU169" s="219">
        <v>135.65286827470092</v>
      </c>
      <c r="EV169" s="168">
        <v>16.89309703158743</v>
      </c>
      <c r="EW169" s="21"/>
      <c r="EX169" s="21" t="s">
        <v>18</v>
      </c>
      <c r="EY169" s="219">
        <v>102.78474848876908</v>
      </c>
      <c r="EZ169" s="168">
        <v>-0.11342242700858662</v>
      </c>
      <c r="FA169" s="219">
        <v>104.37361337017107</v>
      </c>
      <c r="FB169" s="168">
        <v>-9.010769354922715</v>
      </c>
      <c r="FC169" s="219">
        <v>131.93341200212038</v>
      </c>
      <c r="FD169" s="168">
        <v>0.26332052855022425</v>
      </c>
      <c r="FE169" s="21"/>
      <c r="FF169" s="21" t="s">
        <v>18</v>
      </c>
      <c r="FG169" s="219">
        <v>126.97673630561515</v>
      </c>
      <c r="FH169" s="168">
        <v>11.613455028943903</v>
      </c>
      <c r="FI169" s="219">
        <v>156.99548026911631</v>
      </c>
      <c r="FJ169" s="168">
        <v>25.01753630355384</v>
      </c>
      <c r="FK169" s="219">
        <v>81.052330394310573</v>
      </c>
      <c r="FL169" s="168">
        <v>-23.871179625846679</v>
      </c>
      <c r="FM169" s="21"/>
      <c r="FN169" s="21" t="s">
        <v>18</v>
      </c>
      <c r="FO169" s="219">
        <v>172.24250768731241</v>
      </c>
      <c r="FP169" s="168">
        <v>60.917753030991378</v>
      </c>
      <c r="FQ169" s="219">
        <v>268.89622984890838</v>
      </c>
      <c r="FR169" s="168">
        <v>102.48412540211737</v>
      </c>
      <c r="FS169" s="219">
        <v>119.17846012171984</v>
      </c>
      <c r="FT169" s="168">
        <v>-8.0851781989436944</v>
      </c>
      <c r="FU169" s="21"/>
      <c r="FV169" s="21" t="s">
        <v>18</v>
      </c>
      <c r="FW169" s="219">
        <v>165.08453913253283</v>
      </c>
      <c r="FX169" s="168">
        <v>37.780250258200766</v>
      </c>
      <c r="FY169" s="219">
        <v>121.25092814937122</v>
      </c>
      <c r="FZ169" s="168">
        <v>2.0068544345861739</v>
      </c>
      <c r="GA169" s="219">
        <v>125.1288840569225</v>
      </c>
      <c r="GB169" s="168">
        <v>-2.5655311716493827</v>
      </c>
      <c r="GC169" s="21"/>
      <c r="GD169" s="21" t="s">
        <v>18</v>
      </c>
      <c r="GE169" s="219">
        <v>146.84424312931873</v>
      </c>
      <c r="GF169" s="168">
        <v>21.347829294254026</v>
      </c>
      <c r="GG169" s="219">
        <v>90.520431769764414</v>
      </c>
      <c r="GH169" s="168">
        <v>-26.123299467818924</v>
      </c>
      <c r="GI169" s="219">
        <v>103.00621704591039</v>
      </c>
      <c r="GJ169" s="168">
        <v>-1.7953763732804475</v>
      </c>
      <c r="GK169" s="21"/>
      <c r="GL169" s="21" t="s">
        <v>18</v>
      </c>
      <c r="GM169" s="219">
        <v>127.93136549314281</v>
      </c>
      <c r="GN169" s="168">
        <v>13.601689842539926</v>
      </c>
      <c r="GO169" s="219">
        <v>134.21766817040572</v>
      </c>
      <c r="GP169" s="168">
        <v>1.3611352092624713</v>
      </c>
      <c r="GQ169" s="219">
        <v>152.97586984388394</v>
      </c>
      <c r="GR169" s="168">
        <v>9.6729115358425162</v>
      </c>
      <c r="GS169" s="21"/>
      <c r="GT169" s="21" t="s">
        <v>18</v>
      </c>
      <c r="GU169" s="219">
        <v>152.37152670217893</v>
      </c>
      <c r="GV169" s="168">
        <v>15.382957261984814</v>
      </c>
      <c r="GW169" s="219">
        <v>95.242098208575442</v>
      </c>
      <c r="GX169" s="168">
        <v>-23.11659805144177</v>
      </c>
      <c r="GY169" s="219">
        <v>104.45624163779425</v>
      </c>
      <c r="GZ169" s="168">
        <v>-16.398254099311728</v>
      </c>
      <c r="HA169" s="21"/>
      <c r="HB169" s="21" t="s">
        <v>18</v>
      </c>
      <c r="HC169" s="219">
        <v>91.325422970200648</v>
      </c>
      <c r="HD169" s="168">
        <v>-22.998919862170581</v>
      </c>
      <c r="HE169" s="219">
        <v>115.95294528859567</v>
      </c>
      <c r="HF169" s="168">
        <v>-4.432433613959688</v>
      </c>
      <c r="HG169" s="219">
        <v>92.684200894514575</v>
      </c>
      <c r="HH169" s="168">
        <v>-17.566522060643621</v>
      </c>
      <c r="HI169" s="21"/>
      <c r="HJ169" s="21" t="s">
        <v>18</v>
      </c>
      <c r="HK169" s="219">
        <v>89.811044601755711</v>
      </c>
      <c r="HL169" s="168">
        <v>-26.286742768182776</v>
      </c>
      <c r="HM169" s="219">
        <v>97.469421177996296</v>
      </c>
      <c r="HN169" s="168">
        <v>-19.581210407406175</v>
      </c>
      <c r="HO169" s="219">
        <v>98.740860962484348</v>
      </c>
      <c r="HP169" s="168">
        <v>-12.96418554814187</v>
      </c>
      <c r="HQ169" s="21"/>
      <c r="HR169" s="21" t="s">
        <v>18</v>
      </c>
      <c r="HS169" s="219">
        <v>92.204832033049584</v>
      </c>
      <c r="HT169" s="168">
        <v>-21.075085513201572</v>
      </c>
      <c r="HU169" s="219">
        <v>166.3282574229361</v>
      </c>
      <c r="HV169" s="168">
        <v>32.230117417276716</v>
      </c>
      <c r="HW169" s="219">
        <v>120.28870792615288</v>
      </c>
      <c r="HX169" s="168">
        <v>-1.1887294338295078</v>
      </c>
      <c r="HY169" s="21"/>
      <c r="HZ169" s="21" t="s">
        <v>18</v>
      </c>
      <c r="IA169" s="219">
        <v>89.68339416314717</v>
      </c>
      <c r="IB169" s="168">
        <v>-29.005849827774938</v>
      </c>
      <c r="IC169" s="219">
        <v>127.25554611194002</v>
      </c>
      <c r="ID169" s="168">
        <v>-4.0355541322442008</v>
      </c>
      <c r="IE169" s="219">
        <v>139.82249755885255</v>
      </c>
      <c r="IF169" s="168">
        <v>16.489163562877579</v>
      </c>
      <c r="IG169" s="21"/>
      <c r="IH169" s="21" t="s">
        <v>18</v>
      </c>
      <c r="II169" s="219">
        <v>136.61203813142839</v>
      </c>
      <c r="IJ169" s="168">
        <v>-5.0548961086558108</v>
      </c>
      <c r="IK169" s="219">
        <v>103.83170464814056</v>
      </c>
      <c r="IL169" s="168">
        <v>-27.165895068915461</v>
      </c>
      <c r="IM169" s="219">
        <v>81.798109835438495</v>
      </c>
      <c r="IN169" s="168">
        <v>-37.567106945488717</v>
      </c>
      <c r="IO169" s="219">
        <v>123.27591024675198</v>
      </c>
      <c r="IP169" s="168">
        <v>-10.228885130733261</v>
      </c>
      <c r="IQ169" s="21"/>
      <c r="IR169" s="21" t="s">
        <v>18</v>
      </c>
      <c r="IS169" s="219">
        <v>80.513958864260985</v>
      </c>
      <c r="IT169" s="168">
        <v>-32.008316335552095</v>
      </c>
      <c r="IU169" s="219">
        <v>95.472575122198748</v>
      </c>
      <c r="IV169" s="168">
        <v>-6.545515530922799</v>
      </c>
      <c r="IW169" s="219">
        <v>95.866884863705707</v>
      </c>
      <c r="IX169" s="168">
        <v>-26.542031074072909</v>
      </c>
      <c r="IY169" s="21"/>
      <c r="IZ169" s="21" t="s">
        <v>18</v>
      </c>
      <c r="JA169" s="219">
        <v>101.45246682862766</v>
      </c>
      <c r="JB169" s="168">
        <v>-24.049816790572592</v>
      </c>
      <c r="JC169" s="219">
        <v>152.13792876477365</v>
      </c>
      <c r="JD169" s="168">
        <v>4.2598907487942483E-2</v>
      </c>
      <c r="JE169" s="219">
        <v>189.38743006240364</v>
      </c>
      <c r="JF169" s="168">
        <v>10.126488382549368</v>
      </c>
      <c r="JG169" s="21"/>
      <c r="JH169" s="21" t="s">
        <v>18</v>
      </c>
      <c r="JI169" s="219">
        <v>199.44354904468156</v>
      </c>
      <c r="JJ169" s="168">
        <v>37.70065927363612</v>
      </c>
      <c r="JK169" s="219">
        <v>183.49509647307599</v>
      </c>
      <c r="JL169" s="168">
        <v>39.845132854670595</v>
      </c>
      <c r="JM169" s="219">
        <v>153.02308636412639</v>
      </c>
      <c r="JN169" s="168">
        <v>35.723217552386728</v>
      </c>
      <c r="JO169" s="21"/>
      <c r="JP169" s="21" t="s">
        <v>18</v>
      </c>
      <c r="JQ169" s="219">
        <v>125.98588973514825</v>
      </c>
      <c r="JR169" s="168">
        <v>5.0159715239972371</v>
      </c>
      <c r="JS169" s="219">
        <v>148.26282942402747</v>
      </c>
      <c r="JT169" s="168">
        <v>18.213047554533162</v>
      </c>
      <c r="JU169" s="219">
        <v>114.67732490371107</v>
      </c>
      <c r="JV169" s="168">
        <v>11.994723865686893</v>
      </c>
      <c r="JW169" s="21"/>
      <c r="JX169" s="21" t="s">
        <v>18</v>
      </c>
      <c r="JY169" s="219">
        <v>138.64681709381887</v>
      </c>
      <c r="JZ169" s="168">
        <v>3.9774224695092499</v>
      </c>
      <c r="KA169" s="219">
        <v>125.18797899760629</v>
      </c>
      <c r="KB169" s="168">
        <v>-3.6874203314027341</v>
      </c>
      <c r="KC169" s="219">
        <v>129.53798695090228</v>
      </c>
      <c r="KD169" s="168">
        <v>-2.3601545931294794</v>
      </c>
      <c r="KE169" s="21"/>
      <c r="KF169" s="21" t="s">
        <v>18</v>
      </c>
      <c r="KG169" s="219">
        <v>144.33708332207144</v>
      </c>
      <c r="KH169" s="168">
        <v>22.948798842426996</v>
      </c>
      <c r="KI169" s="219">
        <v>141.8367660269453</v>
      </c>
      <c r="KJ169" s="168">
        <v>3.1315725640066034</v>
      </c>
      <c r="KK169" s="219">
        <v>107.73234317256845</v>
      </c>
      <c r="KL169" s="168">
        <v>-15.284725455981047</v>
      </c>
      <c r="KM169" s="21"/>
      <c r="KN169" s="21" t="s">
        <v>18</v>
      </c>
      <c r="KO169" s="219">
        <v>49.747732693993868</v>
      </c>
      <c r="KP169" s="168">
        <v>-23.085792450801975</v>
      </c>
      <c r="KQ169" s="219">
        <v>125.57651975092422</v>
      </c>
      <c r="KR169" s="168">
        <v>15.4619743849222</v>
      </c>
      <c r="KS169" s="219">
        <v>98.541662826776061</v>
      </c>
      <c r="KT169" s="168">
        <v>11.0953516869601</v>
      </c>
      <c r="KU169" s="21"/>
      <c r="KV169" s="21" t="s">
        <v>18</v>
      </c>
      <c r="KW169" s="219">
        <v>89.806309053909814</v>
      </c>
      <c r="KX169" s="168">
        <v>-8.5518733841227572</v>
      </c>
      <c r="KY169" s="219">
        <v>124.91469354735851</v>
      </c>
      <c r="KZ169" s="168">
        <v>7.3202927528155897</v>
      </c>
      <c r="LA169" s="219">
        <v>147.88141561808109</v>
      </c>
      <c r="LB169" s="168">
        <v>10.93697988936249</v>
      </c>
      <c r="LC169" s="21"/>
      <c r="LD169" s="21" t="s">
        <v>18</v>
      </c>
      <c r="LE169" s="219">
        <v>127.80981625458156</v>
      </c>
      <c r="LF169" s="168">
        <v>-2.2729785997314735</v>
      </c>
      <c r="LG169" s="219">
        <v>94.645177079904244</v>
      </c>
      <c r="LH169" s="168">
        <v>-12.485616625546456</v>
      </c>
      <c r="LI169" s="219">
        <v>73.944116454211084</v>
      </c>
      <c r="LJ169" s="168">
        <v>-6.0625504952489564</v>
      </c>
      <c r="LK169" s="21"/>
      <c r="LL169" s="21" t="s">
        <v>18</v>
      </c>
      <c r="LM169" s="219">
        <v>112.49925906300201</v>
      </c>
      <c r="LN169" s="168">
        <v>10.713987972512882</v>
      </c>
      <c r="LO169" s="219">
        <v>136.5014256988066</v>
      </c>
      <c r="LP169" s="168">
        <v>35.074177373612969</v>
      </c>
      <c r="LQ169" s="219">
        <v>171.50685824616133</v>
      </c>
      <c r="LR169" s="168">
        <v>18.392847220379508</v>
      </c>
      <c r="LS169" s="21"/>
      <c r="LT169" s="21" t="s">
        <v>18</v>
      </c>
      <c r="LU169" s="219">
        <v>135.46335723497123</v>
      </c>
      <c r="LV169" s="168">
        <v>8.5999448617352954</v>
      </c>
      <c r="LW169" s="219">
        <v>115.26917503455283</v>
      </c>
      <c r="LX169" s="168">
        <v>21.381274636756828</v>
      </c>
      <c r="LY169" s="219">
        <v>118.95539677191132</v>
      </c>
      <c r="LZ169" s="168">
        <v>23.843795821463857</v>
      </c>
      <c r="MA169" s="21"/>
      <c r="MB169" s="21" t="s">
        <v>18</v>
      </c>
      <c r="MC169" s="219">
        <v>148.12417323040171</v>
      </c>
      <c r="MD169" s="168">
        <v>4.4180867183355303</v>
      </c>
      <c r="ME169" s="219">
        <v>85.880549194673577</v>
      </c>
      <c r="MF169" s="168">
        <v>6.5469013085954941</v>
      </c>
      <c r="MG169" s="219">
        <v>77.005383196602367</v>
      </c>
      <c r="MH169" s="168">
        <v>-34.28368814361022</v>
      </c>
      <c r="MI169" s="21"/>
      <c r="MJ169" s="21" t="s">
        <v>18</v>
      </c>
      <c r="MK169" s="219">
        <v>88.744609364726429</v>
      </c>
      <c r="ML169" s="168">
        <v>6.8257079159700567</v>
      </c>
      <c r="MM169" s="219">
        <v>127.72028069026614</v>
      </c>
      <c r="MN169" s="168">
        <v>2.6092251904076704</v>
      </c>
      <c r="MO169" s="219">
        <v>193.21999126732939</v>
      </c>
      <c r="MP169" s="168">
        <v>15.140942748224944</v>
      </c>
    </row>
    <row r="170" spans="1:354" s="343" customFormat="1" ht="15" hidden="1" customHeight="1">
      <c r="A170" s="342"/>
      <c r="B170" s="21" t="s">
        <v>19</v>
      </c>
      <c r="C170" s="219">
        <v>86.180827014466544</v>
      </c>
      <c r="D170" s="168">
        <v>-7.890389969761074</v>
      </c>
      <c r="E170" s="438">
        <v>82.545895236272457</v>
      </c>
      <c r="F170" s="168">
        <v>-4.4910204805347433</v>
      </c>
      <c r="G170" s="438">
        <v>89.617880502521828</v>
      </c>
      <c r="H170" s="168">
        <v>-10.65982886504365</v>
      </c>
      <c r="I170" s="21"/>
      <c r="J170" s="21" t="s">
        <v>19</v>
      </c>
      <c r="K170" s="219">
        <v>112.01617622879492</v>
      </c>
      <c r="L170" s="168">
        <v>2.2926104609925204</v>
      </c>
      <c r="M170" s="219">
        <v>133.08248000222889</v>
      </c>
      <c r="N170" s="168">
        <v>24.508715649127069</v>
      </c>
      <c r="O170" s="219">
        <v>112.16372234259595</v>
      </c>
      <c r="P170" s="168">
        <v>6.4854205663606734</v>
      </c>
      <c r="Q170" s="21"/>
      <c r="R170" s="21" t="s">
        <v>19</v>
      </c>
      <c r="S170" s="219">
        <v>130.27671129007763</v>
      </c>
      <c r="T170" s="168">
        <v>11.175158289740821</v>
      </c>
      <c r="U170" s="219">
        <v>121.7870537574122</v>
      </c>
      <c r="V170" s="168">
        <v>-3.4029018634115999</v>
      </c>
      <c r="W170" s="219">
        <v>137.9165353936105</v>
      </c>
      <c r="X170" s="168">
        <v>2.2342897583772015</v>
      </c>
      <c r="Y170" s="21"/>
      <c r="Z170" s="21" t="s">
        <v>19</v>
      </c>
      <c r="AA170" s="219">
        <v>154.13514195282747</v>
      </c>
      <c r="AB170" s="168">
        <v>6.5831125827995578</v>
      </c>
      <c r="AC170" s="219">
        <v>117.40602947551272</v>
      </c>
      <c r="AD170" s="168">
        <v>-9.8312729194385327</v>
      </c>
      <c r="AE170" s="219">
        <v>125.39471158552935</v>
      </c>
      <c r="AF170" s="168">
        <v>-6.0429884206211426</v>
      </c>
      <c r="AG170" s="21"/>
      <c r="AH170" s="21" t="s">
        <v>19</v>
      </c>
      <c r="AI170" s="219">
        <v>106.62329447588876</v>
      </c>
      <c r="AJ170" s="168">
        <v>-19.376415169110956</v>
      </c>
      <c r="AK170" s="219">
        <v>153.55106067715965</v>
      </c>
      <c r="AL170" s="168">
        <v>1.8084629643675783</v>
      </c>
      <c r="AM170" s="219">
        <v>125.38485276734207</v>
      </c>
      <c r="AN170" s="168">
        <v>-7.0122092308960049</v>
      </c>
      <c r="AO170" s="21"/>
      <c r="AP170" s="21" t="s">
        <v>19</v>
      </c>
      <c r="AQ170" s="219">
        <v>130.81453876878885</v>
      </c>
      <c r="AR170" s="168">
        <v>-3.3626039521030009</v>
      </c>
      <c r="AS170" s="219">
        <v>121.49807915278011</v>
      </c>
      <c r="AT170" s="168">
        <v>-9.230119649054032</v>
      </c>
      <c r="AU170" s="219">
        <v>133.85369236064315</v>
      </c>
      <c r="AV170" s="168">
        <v>5.4262662886574731</v>
      </c>
      <c r="AW170" s="21"/>
      <c r="AX170" s="21" t="s">
        <v>19</v>
      </c>
      <c r="AY170" s="219">
        <v>138.53077797740465</v>
      </c>
      <c r="AZ170" s="168">
        <v>4.801067865557556</v>
      </c>
      <c r="BA170" s="219">
        <v>117.27056445242964</v>
      </c>
      <c r="BB170" s="168">
        <v>-3.6991884374930635</v>
      </c>
      <c r="BC170" s="219">
        <v>130.28879827504412</v>
      </c>
      <c r="BD170" s="168">
        <v>2.6738063975387405</v>
      </c>
      <c r="BE170" s="21"/>
      <c r="BF170" s="21" t="s">
        <v>19</v>
      </c>
      <c r="BG170" s="219">
        <v>167.21669973575962</v>
      </c>
      <c r="BH170" s="168">
        <v>18.080200610203818</v>
      </c>
      <c r="BI170" s="219">
        <v>118.86530746964517</v>
      </c>
      <c r="BJ170" s="168">
        <v>-13.691164499527986</v>
      </c>
      <c r="BK170" s="219">
        <v>127.78598716805702</v>
      </c>
      <c r="BL170" s="168">
        <v>-6.9969802169428306</v>
      </c>
      <c r="BM170" s="21"/>
      <c r="BN170" s="21" t="s">
        <v>19</v>
      </c>
      <c r="BO170" s="219">
        <v>132.95544020750836</v>
      </c>
      <c r="BP170" s="168">
        <v>-2.3191077441869794</v>
      </c>
      <c r="BQ170" s="433">
        <v>127.08595153269827</v>
      </c>
      <c r="BR170" s="168">
        <v>-4.4826614782532488</v>
      </c>
      <c r="BS170" s="219">
        <v>118.19052158723281</v>
      </c>
      <c r="BT170" s="168">
        <v>-14.106373507223509</v>
      </c>
      <c r="BU170" s="21"/>
      <c r="BV170" s="21" t="s">
        <v>19</v>
      </c>
      <c r="BW170" s="219">
        <v>108.25954712727446</v>
      </c>
      <c r="BX170" s="168">
        <v>-6.3225706741182819</v>
      </c>
      <c r="BY170" s="219">
        <v>117.09161285747601</v>
      </c>
      <c r="BZ170" s="168">
        <v>2.1315836814245017</v>
      </c>
      <c r="CA170" s="219">
        <v>90.109500099366159</v>
      </c>
      <c r="CB170" s="168">
        <v>-12.663373317262142</v>
      </c>
      <c r="CC170" s="21"/>
      <c r="CD170" s="21" t="s">
        <v>19</v>
      </c>
      <c r="CE170" s="219">
        <v>93.011018809972526</v>
      </c>
      <c r="CF170" s="168">
        <v>-21.683831782165171</v>
      </c>
      <c r="CG170" s="219">
        <v>94.535603247072444</v>
      </c>
      <c r="CH170" s="168">
        <v>-11.864293159832073</v>
      </c>
      <c r="CI170" s="219">
        <v>111.89019460428905</v>
      </c>
      <c r="CJ170" s="168">
        <v>-7.5368142394003428</v>
      </c>
      <c r="CK170" s="21"/>
      <c r="CL170" s="21" t="s">
        <v>19</v>
      </c>
      <c r="CM170" s="219">
        <v>75.975834861105241</v>
      </c>
      <c r="CN170" s="168">
        <v>-34.840782746083335</v>
      </c>
      <c r="CO170" s="219">
        <v>96.713735986679183</v>
      </c>
      <c r="CP170" s="168">
        <v>-12.333150136198057</v>
      </c>
      <c r="CQ170" s="219">
        <v>82.906658131197503</v>
      </c>
      <c r="CR170" s="168">
        <v>-32.458220686127362</v>
      </c>
      <c r="CS170" s="21"/>
      <c r="CT170" s="21" t="s">
        <v>19</v>
      </c>
      <c r="CU170" s="219">
        <v>122.4440002652038</v>
      </c>
      <c r="CV170" s="168">
        <v>1.8018232752118166</v>
      </c>
      <c r="CW170" s="219">
        <v>76.253386598312773</v>
      </c>
      <c r="CX170" s="168">
        <v>-27.127637830166734</v>
      </c>
      <c r="CY170" s="219">
        <v>110.51853090271315</v>
      </c>
      <c r="CZ170" s="168">
        <v>-18.210421894823611</v>
      </c>
      <c r="DA170" s="21"/>
      <c r="DB170" s="21" t="s">
        <v>19</v>
      </c>
      <c r="DC170" s="219">
        <v>105.43501817599648</v>
      </c>
      <c r="DD170" s="168">
        <v>6.6328825640830047</v>
      </c>
      <c r="DE170" s="219">
        <v>200.8017417267184</v>
      </c>
      <c r="DF170" s="168">
        <v>3.3388003457899913</v>
      </c>
      <c r="DG170" s="219">
        <v>114.59325434257708</v>
      </c>
      <c r="DH170" s="168">
        <v>15.209617725522492</v>
      </c>
      <c r="DI170" s="21"/>
      <c r="DJ170" s="21" t="s">
        <v>19</v>
      </c>
      <c r="DK170" s="219">
        <v>114.79407636326873</v>
      </c>
      <c r="DL170" s="168">
        <v>0.59943870046311076</v>
      </c>
      <c r="DM170" s="219">
        <v>66.858446734525842</v>
      </c>
      <c r="DN170" s="168">
        <v>-31.793166516178189</v>
      </c>
      <c r="DO170" s="219">
        <v>105.06566671173316</v>
      </c>
      <c r="DP170" s="168">
        <v>-0.61265249038635261</v>
      </c>
      <c r="DQ170" s="21"/>
      <c r="DR170" s="21" t="s">
        <v>19</v>
      </c>
      <c r="DS170" s="219">
        <v>149.3847844202823</v>
      </c>
      <c r="DT170" s="168">
        <v>23.718737797400436</v>
      </c>
      <c r="DU170" s="219">
        <v>121.38488304122728</v>
      </c>
      <c r="DV170" s="168">
        <v>1.7355412519335118</v>
      </c>
      <c r="DW170" s="219">
        <v>132.8938174082011</v>
      </c>
      <c r="DX170" s="168">
        <v>2.716069907511212</v>
      </c>
      <c r="DY170" s="21"/>
      <c r="DZ170" s="21" t="s">
        <v>19</v>
      </c>
      <c r="EA170" s="219">
        <v>96.826706471709485</v>
      </c>
      <c r="EB170" s="168">
        <v>-8.5442757993780702</v>
      </c>
      <c r="EC170" s="219">
        <v>105.92370544212905</v>
      </c>
      <c r="ED170" s="168">
        <v>-14.160130602542409</v>
      </c>
      <c r="EE170" s="219">
        <v>117.07096336134485</v>
      </c>
      <c r="EF170" s="168">
        <v>-5.8052204194111852</v>
      </c>
      <c r="EG170" s="21"/>
      <c r="EH170" s="21" t="s">
        <v>19</v>
      </c>
      <c r="EI170" s="219">
        <v>129.44005926880919</v>
      </c>
      <c r="EJ170" s="168">
        <v>4.2710759441574311</v>
      </c>
      <c r="EK170" s="219">
        <v>113.72024941676784</v>
      </c>
      <c r="EL170" s="168">
        <v>-2.5635398472558393</v>
      </c>
      <c r="EM170" s="219">
        <v>93.899513391886401</v>
      </c>
      <c r="EN170" s="168">
        <v>-21.748311810198246</v>
      </c>
      <c r="EO170" s="21"/>
      <c r="EP170" s="21" t="s">
        <v>19</v>
      </c>
      <c r="EQ170" s="219">
        <v>95.991916311766332</v>
      </c>
      <c r="ER170" s="168">
        <v>-15.881506362590557</v>
      </c>
      <c r="ES170" s="219">
        <v>103.61262665685331</v>
      </c>
      <c r="ET170" s="168">
        <v>-4.9714623318334645</v>
      </c>
      <c r="EU170" s="219">
        <v>121.44480619244835</v>
      </c>
      <c r="EV170" s="168">
        <v>11.131250432126066</v>
      </c>
      <c r="EW170" s="21"/>
      <c r="EX170" s="21" t="s">
        <v>19</v>
      </c>
      <c r="EY170" s="219">
        <v>98.47436030147972</v>
      </c>
      <c r="EZ170" s="168">
        <v>-4.3012058300735134</v>
      </c>
      <c r="FA170" s="219">
        <v>103.51278578079031</v>
      </c>
      <c r="FB170" s="168">
        <v>-10.473860044806443</v>
      </c>
      <c r="FC170" s="219">
        <v>144.56965517437425</v>
      </c>
      <c r="FD170" s="168">
        <v>-4.7294710804603284</v>
      </c>
      <c r="FE170" s="21"/>
      <c r="FF170" s="21" t="s">
        <v>19</v>
      </c>
      <c r="FG170" s="219">
        <v>123.15696444688837</v>
      </c>
      <c r="FH170" s="168">
        <v>6.4046797427128865</v>
      </c>
      <c r="FI170" s="219">
        <v>156.03372354571837</v>
      </c>
      <c r="FJ170" s="168">
        <v>27.3409124695348</v>
      </c>
      <c r="FK170" s="219">
        <v>84.834178577549167</v>
      </c>
      <c r="FL170" s="168">
        <v>-25.318637051355793</v>
      </c>
      <c r="FM170" s="21"/>
      <c r="FN170" s="21" t="s">
        <v>19</v>
      </c>
      <c r="FO170" s="219">
        <v>158.02497712363424</v>
      </c>
      <c r="FP170" s="168">
        <v>58.228634143603784</v>
      </c>
      <c r="FQ170" s="219">
        <v>261.52395686434755</v>
      </c>
      <c r="FR170" s="168">
        <v>94.743255165122463</v>
      </c>
      <c r="FS170" s="219">
        <v>126.08411035602288</v>
      </c>
      <c r="FT170" s="168">
        <v>-3.1979430237439885</v>
      </c>
      <c r="FU170" s="21"/>
      <c r="FV170" s="21" t="s">
        <v>19</v>
      </c>
      <c r="FW170" s="219">
        <v>152.76515008737908</v>
      </c>
      <c r="FX170" s="168">
        <v>26.234339925943345</v>
      </c>
      <c r="FY170" s="219">
        <v>118.85327884190056</v>
      </c>
      <c r="FZ170" s="168">
        <v>3.5395766037672303</v>
      </c>
      <c r="GA170" s="219">
        <v>119.5985023544669</v>
      </c>
      <c r="GB170" s="168">
        <v>-6.5996792763113348</v>
      </c>
      <c r="GC170" s="21"/>
      <c r="GD170" s="21" t="s">
        <v>19</v>
      </c>
      <c r="GE170" s="219">
        <v>140.98353351176567</v>
      </c>
      <c r="GF170" s="168">
        <v>15.93099646678499</v>
      </c>
      <c r="GG170" s="219">
        <v>93.765185698757932</v>
      </c>
      <c r="GH170" s="168">
        <v>-23.708207499314511</v>
      </c>
      <c r="GI170" s="219">
        <v>102.15244806445509</v>
      </c>
      <c r="GJ170" s="168">
        <v>-0.63035188814801302</v>
      </c>
      <c r="GK170" s="21"/>
      <c r="GL170" s="21" t="s">
        <v>19</v>
      </c>
      <c r="GM170" s="219">
        <v>124.58588186317667</v>
      </c>
      <c r="GN170" s="168">
        <v>10.618011326498532</v>
      </c>
      <c r="GO170" s="219">
        <v>141.82774471091051</v>
      </c>
      <c r="GP170" s="168">
        <v>0.87588785716938844</v>
      </c>
      <c r="GQ170" s="219">
        <v>138.80751881299832</v>
      </c>
      <c r="GR170" s="168">
        <v>4.3629540868790144</v>
      </c>
      <c r="GS170" s="21"/>
      <c r="GT170" s="21" t="s">
        <v>19</v>
      </c>
      <c r="GU170" s="219">
        <v>130.0164159909327</v>
      </c>
      <c r="GV170" s="168">
        <v>7.3786477999247921</v>
      </c>
      <c r="GW170" s="219">
        <v>99.081729113266803</v>
      </c>
      <c r="GX170" s="168">
        <v>-18.490231257623478</v>
      </c>
      <c r="GY170" s="219">
        <v>114.12585983810609</v>
      </c>
      <c r="GZ170" s="168">
        <v>-11.936601932608951</v>
      </c>
      <c r="HA170" s="21"/>
      <c r="HB170" s="21" t="s">
        <v>19</v>
      </c>
      <c r="HC170" s="219">
        <v>101.19184001803643</v>
      </c>
      <c r="HD170" s="168">
        <v>-11.60492527035953</v>
      </c>
      <c r="HE170" s="219">
        <v>115.65591225285073</v>
      </c>
      <c r="HF170" s="168">
        <v>-7.5062975990811509</v>
      </c>
      <c r="HG170" s="219">
        <v>94.067875493620264</v>
      </c>
      <c r="HH170" s="168">
        <v>-14.761267239134995</v>
      </c>
      <c r="HI170" s="21"/>
      <c r="HJ170" s="21" t="s">
        <v>19</v>
      </c>
      <c r="HK170" s="219">
        <v>102.88539318387534</v>
      </c>
      <c r="HL170" s="168">
        <v>-17.017000124392524</v>
      </c>
      <c r="HM170" s="219">
        <v>103.24029014741217</v>
      </c>
      <c r="HN170" s="168">
        <v>-17.070826472369234</v>
      </c>
      <c r="HO170" s="219">
        <v>104.27429619671085</v>
      </c>
      <c r="HP170" s="168">
        <v>-10.999328885445877</v>
      </c>
      <c r="HQ170" s="21"/>
      <c r="HR170" s="21" t="s">
        <v>19</v>
      </c>
      <c r="HS170" s="219">
        <v>134.29897939838074</v>
      </c>
      <c r="HT170" s="168">
        <v>15.630273248396946</v>
      </c>
      <c r="HU170" s="219">
        <v>138.7004660139736</v>
      </c>
      <c r="HV170" s="168">
        <v>15.241364138868093</v>
      </c>
      <c r="HW170" s="219">
        <v>101.03266928908599</v>
      </c>
      <c r="HX170" s="168">
        <v>-9.9268382372517721</v>
      </c>
      <c r="HY170" s="21"/>
      <c r="HZ170" s="21" t="s">
        <v>19</v>
      </c>
      <c r="IA170" s="219">
        <v>104.14611601488311</v>
      </c>
      <c r="IB170" s="168">
        <v>-13.541890688781962</v>
      </c>
      <c r="IC170" s="219">
        <v>113.50069314742451</v>
      </c>
      <c r="ID170" s="168">
        <v>-6.5123127163696637</v>
      </c>
      <c r="IE170" s="219">
        <v>140.73735192033217</v>
      </c>
      <c r="IF170" s="168">
        <v>26.093507586107961</v>
      </c>
      <c r="IG170" s="21"/>
      <c r="IH170" s="21" t="s">
        <v>19</v>
      </c>
      <c r="II170" s="219">
        <v>144.11706163442264</v>
      </c>
      <c r="IJ170" s="168">
        <v>6.8202197374837965</v>
      </c>
      <c r="IK170" s="219">
        <v>110.44267137565905</v>
      </c>
      <c r="IL170" s="168">
        <v>-7.6895572347543037</v>
      </c>
      <c r="IM170" s="219">
        <v>86.191998403066577</v>
      </c>
      <c r="IN170" s="168">
        <v>-27.741593071511417</v>
      </c>
      <c r="IO170" s="219">
        <v>106.27479950500363</v>
      </c>
      <c r="IP170" s="168">
        <v>-21.087742097778445</v>
      </c>
      <c r="IQ170" s="21"/>
      <c r="IR170" s="21" t="s">
        <v>19</v>
      </c>
      <c r="IS170" s="219">
        <v>85.457303026386057</v>
      </c>
      <c r="IT170" s="168">
        <v>-27.78464058238977</v>
      </c>
      <c r="IU170" s="219">
        <v>109.51135727630397</v>
      </c>
      <c r="IV170" s="168">
        <v>12.661898979776097</v>
      </c>
      <c r="IW170" s="219">
        <v>90.811152989194071</v>
      </c>
      <c r="IX170" s="168">
        <v>-28.250553232114925</v>
      </c>
      <c r="IY170" s="21"/>
      <c r="IZ170" s="21" t="s">
        <v>19</v>
      </c>
      <c r="JA170" s="219">
        <v>103.86429739318223</v>
      </c>
      <c r="JB170" s="168">
        <v>-21.107759294193301</v>
      </c>
      <c r="JC170" s="219">
        <v>138.68152588226872</v>
      </c>
      <c r="JD170" s="168">
        <v>-2.6536188960369174</v>
      </c>
      <c r="JE170" s="219">
        <v>188.63509313623774</v>
      </c>
      <c r="JF170" s="168">
        <v>11.367396536868313</v>
      </c>
      <c r="JG170" s="21"/>
      <c r="JH170" s="21" t="s">
        <v>19</v>
      </c>
      <c r="JI170" s="219">
        <v>189.89212502623894</v>
      </c>
      <c r="JJ170" s="168">
        <v>32.388476788523661</v>
      </c>
      <c r="JK170" s="219">
        <v>138.27226601288794</v>
      </c>
      <c r="JL170" s="168">
        <v>17.98882310020737</v>
      </c>
      <c r="JM170" s="219">
        <v>144.73150813738511</v>
      </c>
      <c r="JN170" s="168">
        <v>28.188562163043827</v>
      </c>
      <c r="JO170" s="21"/>
      <c r="JP170" s="21" t="s">
        <v>19</v>
      </c>
      <c r="JQ170" s="219">
        <v>119.93935962942376</v>
      </c>
      <c r="JR170" s="168">
        <v>-2.2143706754400938</v>
      </c>
      <c r="JS170" s="219">
        <v>121.42422036640312</v>
      </c>
      <c r="JT170" s="168">
        <v>9.0610769576985746</v>
      </c>
      <c r="JU170" s="219">
        <v>123.77322704802744</v>
      </c>
      <c r="JV170" s="168">
        <v>8.0172773770830617</v>
      </c>
      <c r="JW170" s="21"/>
      <c r="JX170" s="21" t="s">
        <v>19</v>
      </c>
      <c r="JY170" s="219">
        <v>100.76713224855494</v>
      </c>
      <c r="JZ170" s="168">
        <v>3.052953630538056</v>
      </c>
      <c r="KA170" s="219">
        <v>143.30599107172</v>
      </c>
      <c r="KB170" s="168">
        <v>14.47141260684657</v>
      </c>
      <c r="KC170" s="219">
        <v>127.97616153888464</v>
      </c>
      <c r="KD170" s="168">
        <v>1.5705548023847768</v>
      </c>
      <c r="KE170" s="21"/>
      <c r="KF170" s="21" t="s">
        <v>19</v>
      </c>
      <c r="KG170" s="219">
        <v>131.33941464516587</v>
      </c>
      <c r="KH170" s="168">
        <v>17.298467915277953</v>
      </c>
      <c r="KI170" s="219">
        <v>155.65920962423073</v>
      </c>
      <c r="KJ170" s="168">
        <v>5.5071464947197768</v>
      </c>
      <c r="KK170" s="219">
        <v>108.55129930729287</v>
      </c>
      <c r="KL170" s="168">
        <v>-15.676665529653064</v>
      </c>
      <c r="KM170" s="21"/>
      <c r="KN170" s="21" t="s">
        <v>19</v>
      </c>
      <c r="KO170" s="219">
        <v>87.184963123656388</v>
      </c>
      <c r="KP170" s="168">
        <v>-21.130001374515246</v>
      </c>
      <c r="KQ170" s="219">
        <v>148.15731141764223</v>
      </c>
      <c r="KR170" s="168">
        <v>24.308693131275845</v>
      </c>
      <c r="KS170" s="219">
        <v>80.795193644819435</v>
      </c>
      <c r="KT170" s="168">
        <v>-12.541401902852414</v>
      </c>
      <c r="KU170" s="21"/>
      <c r="KV170" s="21" t="s">
        <v>19</v>
      </c>
      <c r="KW170" s="219">
        <v>93.078771909950731</v>
      </c>
      <c r="KX170" s="168">
        <v>-14.145520787663685</v>
      </c>
      <c r="KY170" s="219">
        <v>126.35533263917114</v>
      </c>
      <c r="KZ170" s="168">
        <v>9.3816422059767888</v>
      </c>
      <c r="LA170" s="219">
        <v>172.29347333277471</v>
      </c>
      <c r="LB170" s="168">
        <v>24.977790417226146</v>
      </c>
      <c r="LC170" s="21"/>
      <c r="LD170" s="21" t="s">
        <v>19</v>
      </c>
      <c r="LE170" s="219">
        <v>126.34872387173908</v>
      </c>
      <c r="LF170" s="168">
        <v>-1.4895061014533439</v>
      </c>
      <c r="LG170" s="219">
        <v>90.067768261667396</v>
      </c>
      <c r="LH170" s="168">
        <v>-14.317116634655164</v>
      </c>
      <c r="LI170" s="219">
        <v>69.516618842072859</v>
      </c>
      <c r="LJ170" s="168">
        <v>-38.451049330228884</v>
      </c>
      <c r="LK170" s="21"/>
      <c r="LL170" s="21" t="s">
        <v>19</v>
      </c>
      <c r="LM170" s="219">
        <v>103.83025271095337</v>
      </c>
      <c r="LN170" s="168">
        <v>-2.7099465326358967</v>
      </c>
      <c r="LO170" s="219">
        <v>139.18379898665134</v>
      </c>
      <c r="LP170" s="168">
        <v>13.760515266679647</v>
      </c>
      <c r="LQ170" s="219">
        <v>137.582559053317</v>
      </c>
      <c r="LR170" s="168">
        <v>-2.3056223098232351</v>
      </c>
      <c r="LS170" s="21"/>
      <c r="LT170" s="21" t="s">
        <v>19</v>
      </c>
      <c r="LU170" s="219">
        <v>123.64723795249193</v>
      </c>
      <c r="LV170" s="168">
        <v>-1.6590981757892536</v>
      </c>
      <c r="LW170" s="219">
        <v>114.16835183318246</v>
      </c>
      <c r="LX170" s="168">
        <v>11.302481474908248</v>
      </c>
      <c r="LY170" s="219">
        <v>122.66412143976028</v>
      </c>
      <c r="LZ170" s="168">
        <v>27.492226976090819</v>
      </c>
      <c r="MA170" s="21"/>
      <c r="MB170" s="21" t="s">
        <v>19</v>
      </c>
      <c r="MC170" s="219">
        <v>144.32039621833979</v>
      </c>
      <c r="MD170" s="168">
        <v>1.9146340375038733</v>
      </c>
      <c r="ME170" s="219">
        <v>125.69040950801563</v>
      </c>
      <c r="MF170" s="168">
        <v>-21.122012548393414</v>
      </c>
      <c r="MG170" s="219">
        <v>96.782410764011175</v>
      </c>
      <c r="MH170" s="168">
        <v>-31.326393827871897</v>
      </c>
      <c r="MI170" s="21"/>
      <c r="MJ170" s="21" t="s">
        <v>19</v>
      </c>
      <c r="MK170" s="219">
        <v>104.50545621151461</v>
      </c>
      <c r="ML170" s="168">
        <v>10.792021693975869</v>
      </c>
      <c r="MM170" s="219">
        <v>127.51314751631713</v>
      </c>
      <c r="MN170" s="168">
        <v>-2.6847646459527255</v>
      </c>
      <c r="MO170" s="219">
        <v>189.1294581088944</v>
      </c>
      <c r="MP170" s="168">
        <v>26.063998437157338</v>
      </c>
    </row>
    <row r="171" spans="1:354" s="343" customFormat="1" ht="15" hidden="1" customHeight="1">
      <c r="A171" s="342"/>
      <c r="B171" s="21" t="s">
        <v>20</v>
      </c>
      <c r="C171" s="219">
        <v>84.984127392642989</v>
      </c>
      <c r="D171" s="168">
        <v>-7.3508843209633028</v>
      </c>
      <c r="E171" s="438">
        <v>79.495539238260733</v>
      </c>
      <c r="F171" s="168">
        <v>-7.5957113262350333</v>
      </c>
      <c r="G171" s="438">
        <v>90.173927975335317</v>
      </c>
      <c r="H171" s="168">
        <v>-7.145805639497496</v>
      </c>
      <c r="I171" s="21"/>
      <c r="J171" s="21" t="s">
        <v>20</v>
      </c>
      <c r="K171" s="219">
        <v>112.37369084394069</v>
      </c>
      <c r="L171" s="168">
        <v>1.4558466983602472</v>
      </c>
      <c r="M171" s="219">
        <v>138.44210493373356</v>
      </c>
      <c r="N171" s="168">
        <v>9.5458202335093603</v>
      </c>
      <c r="O171" s="219">
        <v>111.10935383025722</v>
      </c>
      <c r="P171" s="168">
        <v>4.9000821242814396</v>
      </c>
      <c r="Q171" s="21"/>
      <c r="R171" s="21" t="s">
        <v>20</v>
      </c>
      <c r="S171" s="219">
        <v>140.81058098867254</v>
      </c>
      <c r="T171" s="168">
        <v>17.317069233364506</v>
      </c>
      <c r="U171" s="219">
        <v>130.19564424222909</v>
      </c>
      <c r="V171" s="168">
        <v>-1.0570584902098972</v>
      </c>
      <c r="W171" s="219">
        <v>142.69035386133066</v>
      </c>
      <c r="X171" s="168">
        <v>7.6803478945074204</v>
      </c>
      <c r="Y171" s="21"/>
      <c r="Z171" s="21" t="s">
        <v>20</v>
      </c>
      <c r="AA171" s="219">
        <v>153.56642060800002</v>
      </c>
      <c r="AB171" s="168">
        <v>6.9949069030150923</v>
      </c>
      <c r="AC171" s="219">
        <v>162.00601891891171</v>
      </c>
      <c r="AD171" s="168">
        <v>27.526579271061507</v>
      </c>
      <c r="AE171" s="219">
        <v>126.8399782473625</v>
      </c>
      <c r="AF171" s="168">
        <v>-10.426326290984164</v>
      </c>
      <c r="AG171" s="21"/>
      <c r="AH171" s="21" t="s">
        <v>20</v>
      </c>
      <c r="AI171" s="219">
        <v>103.56187948512158</v>
      </c>
      <c r="AJ171" s="168">
        <v>-18.832885326873352</v>
      </c>
      <c r="AK171" s="219">
        <v>144.60148873462552</v>
      </c>
      <c r="AL171" s="168">
        <v>4.1500901071115095</v>
      </c>
      <c r="AM171" s="219">
        <v>123.01817800634808</v>
      </c>
      <c r="AN171" s="168">
        <v>-2.089684451432106</v>
      </c>
      <c r="AO171" s="21"/>
      <c r="AP171" s="21" t="s">
        <v>20</v>
      </c>
      <c r="AQ171" s="219">
        <v>135.70071123671383</v>
      </c>
      <c r="AR171" s="168">
        <v>-2.3938166822197502</v>
      </c>
      <c r="AS171" s="219">
        <v>111.01502624444288</v>
      </c>
      <c r="AT171" s="168">
        <v>-10.874910254475495</v>
      </c>
      <c r="AU171" s="219">
        <v>126.66426727558769</v>
      </c>
      <c r="AV171" s="168">
        <v>0.84438741891726465</v>
      </c>
      <c r="AW171" s="21"/>
      <c r="AX171" s="21" t="s">
        <v>20</v>
      </c>
      <c r="AY171" s="219">
        <v>142.66601014251171</v>
      </c>
      <c r="AZ171" s="168">
        <v>3.7878448765712847</v>
      </c>
      <c r="BA171" s="219">
        <v>116.79644011852497</v>
      </c>
      <c r="BB171" s="168">
        <v>-9.3640397072587263</v>
      </c>
      <c r="BC171" s="219">
        <v>152.26993726226479</v>
      </c>
      <c r="BD171" s="168">
        <v>27.469031957778881</v>
      </c>
      <c r="BE171" s="21"/>
      <c r="BF171" s="21" t="s">
        <v>20</v>
      </c>
      <c r="BG171" s="219">
        <v>144.64531491753482</v>
      </c>
      <c r="BH171" s="168">
        <v>6.6615324369162323</v>
      </c>
      <c r="BI171" s="219">
        <v>111.85586160092899</v>
      </c>
      <c r="BJ171" s="168">
        <v>-5.5803294902715237</v>
      </c>
      <c r="BK171" s="219">
        <v>147.61715925607768</v>
      </c>
      <c r="BL171" s="168">
        <v>6.6488920063121384</v>
      </c>
      <c r="BM171" s="21"/>
      <c r="BN171" s="21" t="s">
        <v>20</v>
      </c>
      <c r="BO171" s="219">
        <v>136.83554492423974</v>
      </c>
      <c r="BP171" s="168">
        <v>2.3145049708712833</v>
      </c>
      <c r="BQ171" s="433">
        <v>122.35390481981814</v>
      </c>
      <c r="BR171" s="168">
        <v>-8.5285269039588911</v>
      </c>
      <c r="BS171" s="219">
        <v>118.23990422313253</v>
      </c>
      <c r="BT171" s="168">
        <v>-4.5344103643050744</v>
      </c>
      <c r="BU171" s="21"/>
      <c r="BV171" s="21" t="s">
        <v>20</v>
      </c>
      <c r="BW171" s="219">
        <v>117.87247751636025</v>
      </c>
      <c r="BX171" s="168">
        <v>-1.2141374313967077</v>
      </c>
      <c r="BY171" s="219">
        <v>117.151848620753</v>
      </c>
      <c r="BZ171" s="168">
        <v>7.6337852302357447</v>
      </c>
      <c r="CA171" s="219">
        <v>113.53343512788547</v>
      </c>
      <c r="CB171" s="168">
        <v>-1.2700697439316571</v>
      </c>
      <c r="CC171" s="21"/>
      <c r="CD171" s="21" t="s">
        <v>20</v>
      </c>
      <c r="CE171" s="219">
        <v>110.97707750573018</v>
      </c>
      <c r="CF171" s="168">
        <v>-12.336224338231787</v>
      </c>
      <c r="CG171" s="219">
        <v>103.14136804184845</v>
      </c>
      <c r="CH171" s="168">
        <v>-1.5922604375904399</v>
      </c>
      <c r="CI171" s="219">
        <v>131.56555033505961</v>
      </c>
      <c r="CJ171" s="168">
        <v>2.8014352776085047</v>
      </c>
      <c r="CK171" s="21"/>
      <c r="CL171" s="21" t="s">
        <v>20</v>
      </c>
      <c r="CM171" s="219">
        <v>113.37310104352392</v>
      </c>
      <c r="CN171" s="168">
        <v>-6.9814926706966673</v>
      </c>
      <c r="CO171" s="219">
        <v>84.939625228951712</v>
      </c>
      <c r="CP171" s="168">
        <v>-20.868445868779062</v>
      </c>
      <c r="CQ171" s="219">
        <v>82.043555762825747</v>
      </c>
      <c r="CR171" s="168">
        <v>-30.893611790416358</v>
      </c>
      <c r="CS171" s="21"/>
      <c r="CT171" s="21" t="s">
        <v>20</v>
      </c>
      <c r="CU171" s="219">
        <v>120.20543676348076</v>
      </c>
      <c r="CV171" s="168">
        <v>0.26709058277812403</v>
      </c>
      <c r="CW171" s="219">
        <v>85.916950420078393</v>
      </c>
      <c r="CX171" s="168">
        <v>-20.972324280466083</v>
      </c>
      <c r="CY171" s="219">
        <v>158.31879650863851</v>
      </c>
      <c r="CZ171" s="168">
        <v>16.879761889706259</v>
      </c>
      <c r="DA171" s="21"/>
      <c r="DB171" s="21" t="s">
        <v>20</v>
      </c>
      <c r="DC171" s="219">
        <v>99.899779999305323</v>
      </c>
      <c r="DD171" s="168">
        <v>-1.775235148049191</v>
      </c>
      <c r="DE171" s="219">
        <v>260.94874606447109</v>
      </c>
      <c r="DF171" s="168">
        <v>29.516985682458539</v>
      </c>
      <c r="DG171" s="219">
        <v>104.56203184447472</v>
      </c>
      <c r="DH171" s="168">
        <v>-0.58227824197999212</v>
      </c>
      <c r="DI171" s="21"/>
      <c r="DJ171" s="21" t="s">
        <v>20</v>
      </c>
      <c r="DK171" s="219">
        <v>134.67040444575906</v>
      </c>
      <c r="DL171" s="168">
        <v>4.5956367771982087</v>
      </c>
      <c r="DM171" s="219">
        <v>71.392321681898707</v>
      </c>
      <c r="DN171" s="168">
        <v>-30.82807711258836</v>
      </c>
      <c r="DO171" s="219">
        <v>134.47300208896112</v>
      </c>
      <c r="DP171" s="168">
        <v>4.3725608840936303</v>
      </c>
      <c r="DQ171" s="21"/>
      <c r="DR171" s="21" t="s">
        <v>20</v>
      </c>
      <c r="DS171" s="219">
        <v>165.43724423610442</v>
      </c>
      <c r="DT171" s="168">
        <v>33.192928994257755</v>
      </c>
      <c r="DU171" s="219">
        <v>118.6638450284252</v>
      </c>
      <c r="DV171" s="168">
        <v>3.6355646491218039</v>
      </c>
      <c r="DW171" s="219">
        <v>136.31644277312688</v>
      </c>
      <c r="DX171" s="168">
        <v>0.22307091784657018</v>
      </c>
      <c r="DY171" s="21"/>
      <c r="DZ171" s="21" t="s">
        <v>20</v>
      </c>
      <c r="EA171" s="219">
        <v>98.583730594067688</v>
      </c>
      <c r="EB171" s="168">
        <v>-9.6436158147790536</v>
      </c>
      <c r="EC171" s="219">
        <v>112.15941687058513</v>
      </c>
      <c r="ED171" s="168">
        <v>-7.5388097243098287</v>
      </c>
      <c r="EE171" s="219">
        <v>115.2797751550043</v>
      </c>
      <c r="EF171" s="168">
        <v>-5.5727412793266495</v>
      </c>
      <c r="EG171" s="21"/>
      <c r="EH171" s="21" t="s">
        <v>20</v>
      </c>
      <c r="EI171" s="219">
        <v>134.75958468550368</v>
      </c>
      <c r="EJ171" s="168">
        <v>5.0858346918735151</v>
      </c>
      <c r="EK171" s="219">
        <v>121.29827067116639</v>
      </c>
      <c r="EL171" s="168">
        <v>0.54455427541815027</v>
      </c>
      <c r="EM171" s="219">
        <v>100.85511546723374</v>
      </c>
      <c r="EN171" s="168">
        <v>-16.396288753385491</v>
      </c>
      <c r="EO171" s="21"/>
      <c r="EP171" s="21" t="s">
        <v>20</v>
      </c>
      <c r="EQ171" s="219">
        <v>100.93642339480385</v>
      </c>
      <c r="ER171" s="168">
        <v>-5.1983417256918329</v>
      </c>
      <c r="ES171" s="219">
        <v>107.16922477189949</v>
      </c>
      <c r="ET171" s="168">
        <v>-3.5526768553716011</v>
      </c>
      <c r="EU171" s="219">
        <v>123.3497638333159</v>
      </c>
      <c r="EV171" s="168">
        <v>15.576384990282506</v>
      </c>
      <c r="EW171" s="21"/>
      <c r="EX171" s="21" t="s">
        <v>20</v>
      </c>
      <c r="EY171" s="219">
        <v>102.45352311848663</v>
      </c>
      <c r="EZ171" s="168">
        <v>-3.1348209786692109</v>
      </c>
      <c r="FA171" s="219">
        <v>103.9702077937195</v>
      </c>
      <c r="FB171" s="168">
        <v>-11.490257919449206</v>
      </c>
      <c r="FC171" s="219">
        <v>156.27976678957097</v>
      </c>
      <c r="FD171" s="168">
        <v>0.23701152987156604</v>
      </c>
      <c r="FE171" s="21"/>
      <c r="FF171" s="21" t="s">
        <v>20</v>
      </c>
      <c r="FG171" s="219">
        <v>127.92593603349792</v>
      </c>
      <c r="FH171" s="168">
        <v>8.3587852745614271</v>
      </c>
      <c r="FI171" s="219">
        <v>166.66406386328453</v>
      </c>
      <c r="FJ171" s="168">
        <v>28.08329513254256</v>
      </c>
      <c r="FK171" s="219">
        <v>95.289358463974906</v>
      </c>
      <c r="FL171" s="168">
        <v>-19.365196116606967</v>
      </c>
      <c r="FM171" s="21"/>
      <c r="FN171" s="21" t="s">
        <v>20</v>
      </c>
      <c r="FO171" s="219">
        <v>162.67684039302597</v>
      </c>
      <c r="FP171" s="168">
        <v>65.120282603675406</v>
      </c>
      <c r="FQ171" s="219">
        <v>272.04213601539271</v>
      </c>
      <c r="FR171" s="168">
        <v>118.96861463218022</v>
      </c>
      <c r="FS171" s="219">
        <v>133.2968953284047</v>
      </c>
      <c r="FT171" s="168">
        <v>0.48039119776632333</v>
      </c>
      <c r="FU171" s="21"/>
      <c r="FV171" s="21" t="s">
        <v>20</v>
      </c>
      <c r="FW171" s="219">
        <v>146.59758826019458</v>
      </c>
      <c r="FX171" s="168">
        <v>19.475161486826579</v>
      </c>
      <c r="FY171" s="219">
        <v>118.52655028160125</v>
      </c>
      <c r="FZ171" s="168">
        <v>2.5646316730101262</v>
      </c>
      <c r="GA171" s="219">
        <v>120.59309939755154</v>
      </c>
      <c r="GB171" s="168">
        <v>-5.7383637566934169</v>
      </c>
      <c r="GC171" s="21"/>
      <c r="GD171" s="21" t="s">
        <v>20</v>
      </c>
      <c r="GE171" s="219">
        <v>143.70710722277502</v>
      </c>
      <c r="GF171" s="168">
        <v>16.932010916434123</v>
      </c>
      <c r="GG171" s="219">
        <v>105.32618793106037</v>
      </c>
      <c r="GH171" s="168">
        <v>-11.845152409958445</v>
      </c>
      <c r="GI171" s="219">
        <v>102.52188721913451</v>
      </c>
      <c r="GJ171" s="168">
        <v>-3.2361039449885283</v>
      </c>
      <c r="GK171" s="21"/>
      <c r="GL171" s="21" t="s">
        <v>20</v>
      </c>
      <c r="GM171" s="219">
        <v>126.683225379029</v>
      </c>
      <c r="GN171" s="168">
        <v>11.105057200103602</v>
      </c>
      <c r="GO171" s="219">
        <v>137.60983099073317</v>
      </c>
      <c r="GP171" s="168">
        <v>2.2010546993695073</v>
      </c>
      <c r="GQ171" s="219">
        <v>128.49265656653859</v>
      </c>
      <c r="GR171" s="168">
        <v>0.84130444907191304</v>
      </c>
      <c r="GS171" s="21"/>
      <c r="GT171" s="21" t="s">
        <v>20</v>
      </c>
      <c r="GU171" s="219">
        <v>78.332591263666671</v>
      </c>
      <c r="GV171" s="168">
        <v>-31.945200552912908</v>
      </c>
      <c r="GW171" s="219">
        <v>93.075128764222981</v>
      </c>
      <c r="GX171" s="168">
        <v>-6.5010440902143074</v>
      </c>
      <c r="GY171" s="219">
        <v>146.88972521172693</v>
      </c>
      <c r="GZ171" s="168">
        <v>7.1682128240548195</v>
      </c>
      <c r="HA171" s="21"/>
      <c r="HB171" s="21" t="s">
        <v>20</v>
      </c>
      <c r="HC171" s="219">
        <v>98.599075872127386</v>
      </c>
      <c r="HD171" s="168">
        <v>-14.684253689482375</v>
      </c>
      <c r="HE171" s="219">
        <v>113.09340809039649</v>
      </c>
      <c r="HF171" s="168">
        <v>0.65831553002612964</v>
      </c>
      <c r="HG171" s="219">
        <v>82.308424453208957</v>
      </c>
      <c r="HH171" s="168">
        <v>-15.303843320690433</v>
      </c>
      <c r="HI171" s="21"/>
      <c r="HJ171" s="21" t="s">
        <v>20</v>
      </c>
      <c r="HK171" s="219">
        <v>94.676585153575218</v>
      </c>
      <c r="HL171" s="168">
        <v>-24.092205939768945</v>
      </c>
      <c r="HM171" s="219">
        <v>106.08409238146344</v>
      </c>
      <c r="HN171" s="168">
        <v>-7.3141417690612798</v>
      </c>
      <c r="HO171" s="219">
        <v>87.396770891843133</v>
      </c>
      <c r="HP171" s="168">
        <v>-20.865179203699697</v>
      </c>
      <c r="HQ171" s="21"/>
      <c r="HR171" s="21" t="s">
        <v>20</v>
      </c>
      <c r="HS171" s="219">
        <v>99.30216844594797</v>
      </c>
      <c r="HT171" s="168">
        <v>-11.78901169785901</v>
      </c>
      <c r="HU171" s="219">
        <v>128.88915508248212</v>
      </c>
      <c r="HV171" s="168">
        <v>8.3995236722515614</v>
      </c>
      <c r="HW171" s="219">
        <v>108.89005052534489</v>
      </c>
      <c r="HX171" s="168">
        <v>-3.8193657623089337</v>
      </c>
      <c r="HY171" s="21"/>
      <c r="HZ171" s="21" t="s">
        <v>20</v>
      </c>
      <c r="IA171" s="219">
        <v>142.08707556572827</v>
      </c>
      <c r="IB171" s="168">
        <v>18.261018318385823</v>
      </c>
      <c r="IC171" s="219">
        <v>117.58734827718685</v>
      </c>
      <c r="ID171" s="168">
        <v>-3.3626414197660353</v>
      </c>
      <c r="IE171" s="219">
        <v>124.19900475939521</v>
      </c>
      <c r="IF171" s="168">
        <v>9.5594011374930972</v>
      </c>
      <c r="IG171" s="21"/>
      <c r="IH171" s="21" t="s">
        <v>20</v>
      </c>
      <c r="II171" s="219">
        <v>121.76758234633635</v>
      </c>
      <c r="IJ171" s="168">
        <v>-4.3594833332724363</v>
      </c>
      <c r="IK171" s="219">
        <v>133.60207849447144</v>
      </c>
      <c r="IL171" s="168">
        <v>3.1990157124215841</v>
      </c>
      <c r="IM171" s="219">
        <v>82.974723551588411</v>
      </c>
      <c r="IN171" s="168">
        <v>-34.174130598797959</v>
      </c>
      <c r="IO171" s="219">
        <v>124.71680364786613</v>
      </c>
      <c r="IP171" s="168">
        <v>2.2715650104860146</v>
      </c>
      <c r="IQ171" s="21"/>
      <c r="IR171" s="21" t="s">
        <v>20</v>
      </c>
      <c r="IS171" s="219">
        <v>97.807402399475464</v>
      </c>
      <c r="IT171" s="168">
        <v>-17.217453036274378</v>
      </c>
      <c r="IU171" s="219">
        <v>96.028453720412614</v>
      </c>
      <c r="IV171" s="168">
        <v>2.1758766315819571</v>
      </c>
      <c r="IW171" s="219">
        <v>86.438516430975355</v>
      </c>
      <c r="IX171" s="168">
        <v>-36.115846400492877</v>
      </c>
      <c r="IY171" s="21"/>
      <c r="IZ171" s="21" t="s">
        <v>20</v>
      </c>
      <c r="JA171" s="219">
        <v>138.98647060129522</v>
      </c>
      <c r="JB171" s="168">
        <v>15.109833987073856</v>
      </c>
      <c r="JC171" s="219">
        <v>135.74624370460566</v>
      </c>
      <c r="JD171" s="168">
        <v>-3.2462668107206696</v>
      </c>
      <c r="JE171" s="219">
        <v>180.69853512835189</v>
      </c>
      <c r="JF171" s="168">
        <v>15.924682187658817</v>
      </c>
      <c r="JG171" s="21"/>
      <c r="JH171" s="21" t="s">
        <v>20</v>
      </c>
      <c r="JI171" s="219">
        <v>189.4905395771232</v>
      </c>
      <c r="JJ171" s="168">
        <v>33.326757174290009</v>
      </c>
      <c r="JK171" s="219">
        <v>179.1777325525571</v>
      </c>
      <c r="JL171" s="168">
        <v>21.966117984690015</v>
      </c>
      <c r="JM171" s="219">
        <v>135.2520693511716</v>
      </c>
      <c r="JN171" s="168">
        <v>19.714969815265704</v>
      </c>
      <c r="JO171" s="21"/>
      <c r="JP171" s="21" t="s">
        <v>20</v>
      </c>
      <c r="JQ171" s="219">
        <v>112.44788312468957</v>
      </c>
      <c r="JR171" s="168">
        <v>4.5366699433571256</v>
      </c>
      <c r="JS171" s="219">
        <v>114.44304399384255</v>
      </c>
      <c r="JT171" s="168">
        <v>24.080846252890325</v>
      </c>
      <c r="JU171" s="219">
        <v>111.28416975932255</v>
      </c>
      <c r="JV171" s="168">
        <v>9.5961991121516661</v>
      </c>
      <c r="JW171" s="21"/>
      <c r="JX171" s="21" t="s">
        <v>20</v>
      </c>
      <c r="JY171" s="219">
        <v>115.45746244727253</v>
      </c>
      <c r="JZ171" s="168">
        <v>-8.0413071301533279</v>
      </c>
      <c r="KA171" s="219">
        <v>168.94096889441767</v>
      </c>
      <c r="KB171" s="168">
        <v>20.477873285888521</v>
      </c>
      <c r="KC171" s="219">
        <v>141.15347721136908</v>
      </c>
      <c r="KD171" s="168">
        <v>6.7827056721951209</v>
      </c>
      <c r="KE171" s="21"/>
      <c r="KF171" s="21" t="s">
        <v>20</v>
      </c>
      <c r="KG171" s="219">
        <v>117.94146449365006</v>
      </c>
      <c r="KH171" s="168">
        <v>15.382595649786253</v>
      </c>
      <c r="KI171" s="219">
        <v>107.88711909138861</v>
      </c>
      <c r="KJ171" s="168">
        <v>-2.7448437637575296</v>
      </c>
      <c r="KK171" s="219">
        <v>99.08219871308161</v>
      </c>
      <c r="KL171" s="168">
        <v>-15.790555218757262</v>
      </c>
      <c r="KM171" s="21"/>
      <c r="KN171" s="21" t="s">
        <v>20</v>
      </c>
      <c r="KO171" s="219">
        <v>52.975905327749928</v>
      </c>
      <c r="KP171" s="168">
        <v>-11.630514151761389</v>
      </c>
      <c r="KQ171" s="219">
        <v>160.68530193624878</v>
      </c>
      <c r="KR171" s="168">
        <v>25.475258586445904</v>
      </c>
      <c r="KS171" s="219">
        <v>103.11991721169512</v>
      </c>
      <c r="KT171" s="168">
        <v>-5.2932819898776415</v>
      </c>
      <c r="KU171" s="21"/>
      <c r="KV171" s="21" t="s">
        <v>20</v>
      </c>
      <c r="KW171" s="219">
        <v>91.275766043452862</v>
      </c>
      <c r="KX171" s="168">
        <v>-5.9840958036748475</v>
      </c>
      <c r="KY171" s="219">
        <v>142.59796471893554</v>
      </c>
      <c r="KZ171" s="168">
        <v>17.137511995102514</v>
      </c>
      <c r="LA171" s="219">
        <v>148.28000430488294</v>
      </c>
      <c r="LB171" s="168">
        <v>9.9884339156652686</v>
      </c>
      <c r="LC171" s="21"/>
      <c r="LD171" s="21" t="s">
        <v>20</v>
      </c>
      <c r="LE171" s="219">
        <v>138.47637363508167</v>
      </c>
      <c r="LF171" s="168">
        <v>5.4353691773005153</v>
      </c>
      <c r="LG171" s="219">
        <v>97.785229748889847</v>
      </c>
      <c r="LH171" s="168">
        <v>-1.1904215459056786</v>
      </c>
      <c r="LI171" s="219">
        <v>67.309491576137972</v>
      </c>
      <c r="LJ171" s="168">
        <v>3.4366192157209383</v>
      </c>
      <c r="LK171" s="21"/>
      <c r="LL171" s="21" t="s">
        <v>20</v>
      </c>
      <c r="LM171" s="219">
        <v>101.46165303786657</v>
      </c>
      <c r="LN171" s="168">
        <v>0.15225426799514707</v>
      </c>
      <c r="LO171" s="219">
        <v>125.55830220037537</v>
      </c>
      <c r="LP171" s="168">
        <v>29.603495661303782</v>
      </c>
      <c r="LQ171" s="219">
        <v>115.69943131423034</v>
      </c>
      <c r="LR171" s="168">
        <v>-0.77312048326828631</v>
      </c>
      <c r="LS171" s="21"/>
      <c r="LT171" s="21" t="s">
        <v>20</v>
      </c>
      <c r="LU171" s="219">
        <v>130.88332634071136</v>
      </c>
      <c r="LV171" s="168">
        <v>6.814888206377077</v>
      </c>
      <c r="LW171" s="219">
        <v>98.715744577688838</v>
      </c>
      <c r="LX171" s="168">
        <v>13.16206909809155</v>
      </c>
      <c r="LY171" s="219">
        <v>114.06699822366134</v>
      </c>
      <c r="LZ171" s="168">
        <v>36.599153911703297</v>
      </c>
      <c r="MA171" s="21"/>
      <c r="MB171" s="21" t="s">
        <v>20</v>
      </c>
      <c r="MC171" s="219">
        <v>125.56452687117712</v>
      </c>
      <c r="MD171" s="168">
        <v>-1.783315725148455</v>
      </c>
      <c r="ME171" s="219">
        <v>130.23431393113484</v>
      </c>
      <c r="MF171" s="168">
        <v>-12.505248929848619</v>
      </c>
      <c r="MG171" s="219">
        <v>90.080376287994625</v>
      </c>
      <c r="MH171" s="168">
        <v>-28.018406850319025</v>
      </c>
      <c r="MI171" s="21"/>
      <c r="MJ171" s="21" t="s">
        <v>20</v>
      </c>
      <c r="MK171" s="219">
        <v>98.421457411561278</v>
      </c>
      <c r="ML171" s="168">
        <v>7.604625413734496</v>
      </c>
      <c r="MM171" s="219">
        <v>142.14126196003741</v>
      </c>
      <c r="MN171" s="168">
        <v>5.4182890981697511</v>
      </c>
      <c r="MO171" s="219">
        <v>181.04246290761557</v>
      </c>
      <c r="MP171" s="168">
        <v>14.43240988843641</v>
      </c>
    </row>
    <row r="172" spans="1:354" s="343" customFormat="1" ht="15" hidden="1" customHeight="1">
      <c r="A172" s="342"/>
      <c r="B172" s="21" t="s">
        <v>21</v>
      </c>
      <c r="C172" s="219">
        <v>90.824049280724154</v>
      </c>
      <c r="D172" s="168">
        <v>-9.0557583344074004</v>
      </c>
      <c r="E172" s="438">
        <v>83.861848277972669</v>
      </c>
      <c r="F172" s="168">
        <v>-10.033223509269291</v>
      </c>
      <c r="G172" s="438">
        <v>97.407242226628</v>
      </c>
      <c r="H172" s="168">
        <v>-8.244207304392603</v>
      </c>
      <c r="I172" s="21"/>
      <c r="J172" s="21" t="s">
        <v>21</v>
      </c>
      <c r="K172" s="219">
        <v>103.67497009940614</v>
      </c>
      <c r="L172" s="168">
        <v>-3.9692823585161534</v>
      </c>
      <c r="M172" s="219">
        <v>125.36578963629411</v>
      </c>
      <c r="N172" s="168">
        <v>-22.092753131332614</v>
      </c>
      <c r="O172" s="219">
        <v>113.26290151670909</v>
      </c>
      <c r="P172" s="168">
        <v>-1.2837772641851757</v>
      </c>
      <c r="Q172" s="21"/>
      <c r="R172" s="21" t="s">
        <v>21</v>
      </c>
      <c r="S172" s="219">
        <v>144.15486025724968</v>
      </c>
      <c r="T172" s="168">
        <v>22.675602530751064</v>
      </c>
      <c r="U172" s="219">
        <v>127.23783618159295</v>
      </c>
      <c r="V172" s="168">
        <v>5.7951585010598308</v>
      </c>
      <c r="W172" s="219">
        <v>145.40655207074386</v>
      </c>
      <c r="X172" s="168">
        <v>14.26941526461259</v>
      </c>
      <c r="Y172" s="21"/>
      <c r="Z172" s="21" t="s">
        <v>21</v>
      </c>
      <c r="AA172" s="219">
        <v>112.47117713223336</v>
      </c>
      <c r="AB172" s="168">
        <v>9.9554035233351925</v>
      </c>
      <c r="AC172" s="219">
        <v>128.74293830683658</v>
      </c>
      <c r="AD172" s="168">
        <v>-2.6718108854655043</v>
      </c>
      <c r="AE172" s="219">
        <v>116.36544387449189</v>
      </c>
      <c r="AF172" s="168">
        <v>-6.8118089167127636</v>
      </c>
      <c r="AG172" s="21"/>
      <c r="AH172" s="21" t="s">
        <v>21</v>
      </c>
      <c r="AI172" s="219">
        <v>103.167307232097</v>
      </c>
      <c r="AJ172" s="168">
        <v>-8.8440444089235086</v>
      </c>
      <c r="AK172" s="219">
        <v>132.01839619044995</v>
      </c>
      <c r="AL172" s="168">
        <v>3.2887347493549157</v>
      </c>
      <c r="AM172" s="219">
        <v>105.20367586041236</v>
      </c>
      <c r="AN172" s="168">
        <v>-6.5641787731641585</v>
      </c>
      <c r="AO172" s="21"/>
      <c r="AP172" s="21" t="s">
        <v>21</v>
      </c>
      <c r="AQ172" s="219">
        <v>108.36226363509695</v>
      </c>
      <c r="AR172" s="168">
        <v>3.7754141834668502</v>
      </c>
      <c r="AS172" s="219">
        <v>113.07917171392295</v>
      </c>
      <c r="AT172" s="168">
        <v>-8.6770119204517755</v>
      </c>
      <c r="AU172" s="219">
        <v>129.59537955774621</v>
      </c>
      <c r="AV172" s="168">
        <v>5.7691283767562709</v>
      </c>
      <c r="AW172" s="21"/>
      <c r="AX172" s="21" t="s">
        <v>21</v>
      </c>
      <c r="AY172" s="219">
        <v>129.7755857408774</v>
      </c>
      <c r="AZ172" s="168">
        <v>-17.248671739058068</v>
      </c>
      <c r="BA172" s="219">
        <v>124.47055919485979</v>
      </c>
      <c r="BB172" s="168">
        <v>-1.5065402575168463</v>
      </c>
      <c r="BC172" s="219">
        <v>155.65570172722798</v>
      </c>
      <c r="BD172" s="168">
        <v>24.738865992706565</v>
      </c>
      <c r="BE172" s="21"/>
      <c r="BF172" s="21" t="s">
        <v>21</v>
      </c>
      <c r="BG172" s="219">
        <v>118.86218239178476</v>
      </c>
      <c r="BH172" s="168">
        <v>7.7945746351001191</v>
      </c>
      <c r="BI172" s="219">
        <v>119.47543359458975</v>
      </c>
      <c r="BJ172" s="168">
        <v>-1.5486620996736775</v>
      </c>
      <c r="BK172" s="219">
        <v>128.26321126531454</v>
      </c>
      <c r="BL172" s="168">
        <v>-6.3419185429629437</v>
      </c>
      <c r="BM172" s="21"/>
      <c r="BN172" s="21" t="s">
        <v>21</v>
      </c>
      <c r="BO172" s="219">
        <v>118.18033213008569</v>
      </c>
      <c r="BP172" s="168">
        <v>5.0697576960481854</v>
      </c>
      <c r="BQ172" s="433">
        <v>127.10780920697835</v>
      </c>
      <c r="BR172" s="168">
        <v>-10.036502801498159</v>
      </c>
      <c r="BS172" s="219">
        <v>114.38433991585245</v>
      </c>
      <c r="BT172" s="168">
        <v>-5.5314773112154398</v>
      </c>
      <c r="BU172" s="21"/>
      <c r="BV172" s="21" t="s">
        <v>21</v>
      </c>
      <c r="BW172" s="219">
        <v>126.0611028003901</v>
      </c>
      <c r="BX172" s="168">
        <v>-6.77143029922442</v>
      </c>
      <c r="BY172" s="219">
        <v>109.76713346925429</v>
      </c>
      <c r="BZ172" s="168">
        <v>5.044814826479012</v>
      </c>
      <c r="CA172" s="219">
        <v>93.888345742189756</v>
      </c>
      <c r="CB172" s="168">
        <v>-15.206079378135911</v>
      </c>
      <c r="CC172" s="21"/>
      <c r="CD172" s="21" t="s">
        <v>21</v>
      </c>
      <c r="CE172" s="219">
        <v>116.22774832401629</v>
      </c>
      <c r="CF172" s="168">
        <v>-4.3201194599848805</v>
      </c>
      <c r="CG172" s="219">
        <v>95.567035491735169</v>
      </c>
      <c r="CH172" s="168">
        <v>-8.542861945905301</v>
      </c>
      <c r="CI172" s="219">
        <v>153.99045513703859</v>
      </c>
      <c r="CJ172" s="168">
        <v>1.8124779423530413</v>
      </c>
      <c r="CK172" s="21"/>
      <c r="CL172" s="21" t="s">
        <v>21</v>
      </c>
      <c r="CM172" s="219">
        <v>113.95801621582721</v>
      </c>
      <c r="CN172" s="168">
        <v>-4.2624229277788004</v>
      </c>
      <c r="CO172" s="219">
        <v>88.944068242035726</v>
      </c>
      <c r="CP172" s="168">
        <v>-6.3635283679070938</v>
      </c>
      <c r="CQ172" s="219">
        <v>82.619267766773334</v>
      </c>
      <c r="CR172" s="168">
        <v>-22.69103876549373</v>
      </c>
      <c r="CS172" s="21"/>
      <c r="CT172" s="21" t="s">
        <v>21</v>
      </c>
      <c r="CU172" s="219">
        <v>107.86777648485884</v>
      </c>
      <c r="CV172" s="168">
        <v>-3.7171007987492573</v>
      </c>
      <c r="CW172" s="219">
        <v>89.07972076483442</v>
      </c>
      <c r="CX172" s="168">
        <v>-19.536358816755111</v>
      </c>
      <c r="CY172" s="219">
        <v>153.07607622448432</v>
      </c>
      <c r="CZ172" s="168">
        <v>10.73558630418303</v>
      </c>
      <c r="DA172" s="21"/>
      <c r="DB172" s="21" t="s">
        <v>21</v>
      </c>
      <c r="DC172" s="219">
        <v>107.72589443847606</v>
      </c>
      <c r="DD172" s="168">
        <v>-0.760082114152695</v>
      </c>
      <c r="DE172" s="219">
        <v>304.8380934703647</v>
      </c>
      <c r="DF172" s="168">
        <v>18.072772836598133</v>
      </c>
      <c r="DG172" s="219">
        <v>95.411571320675677</v>
      </c>
      <c r="DH172" s="168">
        <v>0.19084887711547083</v>
      </c>
      <c r="DI172" s="21"/>
      <c r="DJ172" s="21" t="s">
        <v>21</v>
      </c>
      <c r="DK172" s="219">
        <v>128.91975243705048</v>
      </c>
      <c r="DL172" s="168">
        <v>9.3544713046124599</v>
      </c>
      <c r="DM172" s="219">
        <v>81.630319851841236</v>
      </c>
      <c r="DN172" s="168">
        <v>-17.390087792728224</v>
      </c>
      <c r="DO172" s="219">
        <v>116.67424564023011</v>
      </c>
      <c r="DP172" s="168">
        <v>-1.4227934152251862</v>
      </c>
      <c r="DQ172" s="21"/>
      <c r="DR172" s="21" t="s">
        <v>21</v>
      </c>
      <c r="DS172" s="219">
        <v>145.56181740077349</v>
      </c>
      <c r="DT172" s="168">
        <v>27.496305168400113</v>
      </c>
      <c r="DU172" s="219">
        <v>115.74436858990313</v>
      </c>
      <c r="DV172" s="168">
        <v>2.7374902160938461</v>
      </c>
      <c r="DW172" s="219">
        <v>136.83349681552116</v>
      </c>
      <c r="DX172" s="168">
        <v>1.7622701057222514</v>
      </c>
      <c r="DY172" s="21"/>
      <c r="DZ172" s="21" t="s">
        <v>21</v>
      </c>
      <c r="EA172" s="219">
        <v>104.43912212718007</v>
      </c>
      <c r="EB172" s="168">
        <v>-11.289070774438954</v>
      </c>
      <c r="EC172" s="219">
        <v>113.70897711264423</v>
      </c>
      <c r="ED172" s="168">
        <v>-7.3442326173358339</v>
      </c>
      <c r="EE172" s="219">
        <v>114.38459133136996</v>
      </c>
      <c r="EF172" s="168">
        <v>-8.9841230814086828</v>
      </c>
      <c r="EG172" s="21"/>
      <c r="EH172" s="21" t="s">
        <v>21</v>
      </c>
      <c r="EI172" s="219">
        <v>136.18055258067162</v>
      </c>
      <c r="EJ172" s="168">
        <v>6.5021780059704639</v>
      </c>
      <c r="EK172" s="219">
        <v>121.35479494023298</v>
      </c>
      <c r="EL172" s="168">
        <v>-0.17926837258977457</v>
      </c>
      <c r="EM172" s="219">
        <v>100.30816984205624</v>
      </c>
      <c r="EN172" s="168">
        <v>-16.25279584185509</v>
      </c>
      <c r="EO172" s="21"/>
      <c r="EP172" s="21" t="s">
        <v>21</v>
      </c>
      <c r="EQ172" s="219">
        <v>108.45153212892302</v>
      </c>
      <c r="ER172" s="168">
        <v>2.5444276971257551</v>
      </c>
      <c r="ES172" s="219">
        <v>103.99936354389148</v>
      </c>
      <c r="ET172" s="168">
        <v>-10.503179590541862</v>
      </c>
      <c r="EU172" s="219">
        <v>117.15486504230374</v>
      </c>
      <c r="EV172" s="168">
        <v>7.4711317804988084</v>
      </c>
      <c r="EW172" s="21"/>
      <c r="EX172" s="21" t="s">
        <v>21</v>
      </c>
      <c r="EY172" s="219">
        <v>96.211011754051782</v>
      </c>
      <c r="EZ172" s="168">
        <v>-8.8329628153839366</v>
      </c>
      <c r="FA172" s="219">
        <v>102.32284995570915</v>
      </c>
      <c r="FB172" s="168">
        <v>-10.206778627305852</v>
      </c>
      <c r="FC172" s="219">
        <v>163.98873179661788</v>
      </c>
      <c r="FD172" s="168">
        <v>7.9052140454163577</v>
      </c>
      <c r="FE172" s="21"/>
      <c r="FF172" s="21" t="s">
        <v>21</v>
      </c>
      <c r="FG172" s="219">
        <v>122.87131223681992</v>
      </c>
      <c r="FH172" s="168">
        <v>3.7333700989506298</v>
      </c>
      <c r="FI172" s="219">
        <v>154.04989561620351</v>
      </c>
      <c r="FJ172" s="168">
        <v>19.957868172995163</v>
      </c>
      <c r="FK172" s="219">
        <v>106.15248543126519</v>
      </c>
      <c r="FL172" s="168">
        <v>-8.0560102038094925</v>
      </c>
      <c r="FM172" s="21"/>
      <c r="FN172" s="21" t="s">
        <v>21</v>
      </c>
      <c r="FO172" s="219">
        <v>161.89237919819061</v>
      </c>
      <c r="FP172" s="168">
        <v>69.116917416283428</v>
      </c>
      <c r="FQ172" s="219">
        <v>286.46996878440586</v>
      </c>
      <c r="FR172" s="168">
        <v>124.70794284256601</v>
      </c>
      <c r="FS172" s="219">
        <v>141.72297493212625</v>
      </c>
      <c r="FT172" s="168">
        <v>2.5275178379463625</v>
      </c>
      <c r="FU172" s="21"/>
      <c r="FV172" s="21" t="s">
        <v>21</v>
      </c>
      <c r="FW172" s="219">
        <v>147.42545949320356</v>
      </c>
      <c r="FX172" s="168">
        <v>21.430866020002128</v>
      </c>
      <c r="FY172" s="219">
        <v>113.31239446091031</v>
      </c>
      <c r="FZ172" s="168">
        <v>1.8766618902757841</v>
      </c>
      <c r="GA172" s="219">
        <v>120.35916139366503</v>
      </c>
      <c r="GB172" s="168">
        <v>-7.9861419736828765</v>
      </c>
      <c r="GC172" s="21"/>
      <c r="GD172" s="21" t="s">
        <v>21</v>
      </c>
      <c r="GE172" s="219">
        <v>142.47282650467335</v>
      </c>
      <c r="GF172" s="168">
        <v>14.781874425550328</v>
      </c>
      <c r="GG172" s="219">
        <v>105.6178654995569</v>
      </c>
      <c r="GH172" s="168">
        <v>-13.144179973984265</v>
      </c>
      <c r="GI172" s="219">
        <v>99.50105511356638</v>
      </c>
      <c r="GJ172" s="168">
        <v>-5.0082219613686476</v>
      </c>
      <c r="GK172" s="21"/>
      <c r="GL172" s="21" t="s">
        <v>21</v>
      </c>
      <c r="GM172" s="219">
        <v>127.03781530158291</v>
      </c>
      <c r="GN172" s="168">
        <v>10.812743833886444</v>
      </c>
      <c r="GO172" s="219">
        <v>158.72422330283223</v>
      </c>
      <c r="GP172" s="168">
        <v>14.182108634829603</v>
      </c>
      <c r="GQ172" s="219">
        <v>129.10292349631209</v>
      </c>
      <c r="GR172" s="168">
        <v>1.1365560433154656</v>
      </c>
      <c r="GS172" s="21"/>
      <c r="GT172" s="21" t="s">
        <v>21</v>
      </c>
      <c r="GU172" s="219">
        <v>105.26719312211922</v>
      </c>
      <c r="GV172" s="168">
        <v>-14.834191258622127</v>
      </c>
      <c r="GW172" s="219">
        <v>91.849960070995962</v>
      </c>
      <c r="GX172" s="168">
        <v>-7.535697011751239</v>
      </c>
      <c r="GY172" s="219">
        <v>154.2628287070805</v>
      </c>
      <c r="GZ172" s="168">
        <v>8.2298212473846775</v>
      </c>
      <c r="HA172" s="21"/>
      <c r="HB172" s="21" t="s">
        <v>21</v>
      </c>
      <c r="HC172" s="219">
        <v>103.7456639362927</v>
      </c>
      <c r="HD172" s="168">
        <v>-10.970943932362445</v>
      </c>
      <c r="HE172" s="219">
        <v>130.08639322808199</v>
      </c>
      <c r="HF172" s="168">
        <v>1.3849305626772122</v>
      </c>
      <c r="HG172" s="219">
        <v>82.79061517349092</v>
      </c>
      <c r="HH172" s="168">
        <v>-15.524016705754633</v>
      </c>
      <c r="HI172" s="21"/>
      <c r="HJ172" s="21" t="s">
        <v>21</v>
      </c>
      <c r="HK172" s="219">
        <v>102.47521629166937</v>
      </c>
      <c r="HL172" s="168">
        <v>-12.247270619179844</v>
      </c>
      <c r="HM172" s="219">
        <v>115.47226644515492</v>
      </c>
      <c r="HN172" s="168">
        <v>-3.1557140648640285</v>
      </c>
      <c r="HO172" s="219">
        <v>95.351197045020413</v>
      </c>
      <c r="HP172" s="168">
        <v>-13.017728165545591</v>
      </c>
      <c r="HQ172" s="21"/>
      <c r="HR172" s="21" t="s">
        <v>21</v>
      </c>
      <c r="HS172" s="219">
        <v>110.79035351696947</v>
      </c>
      <c r="HT172" s="168">
        <v>-7.1763764175452991</v>
      </c>
      <c r="HU172" s="219">
        <v>125.59155909026393</v>
      </c>
      <c r="HV172" s="168">
        <v>7.6266815732708721</v>
      </c>
      <c r="HW172" s="219">
        <v>99.283027354941339</v>
      </c>
      <c r="HX172" s="168">
        <v>-8.3805916910492186</v>
      </c>
      <c r="HY172" s="21"/>
      <c r="HZ172" s="21" t="s">
        <v>21</v>
      </c>
      <c r="IA172" s="219">
        <v>121.87014554901687</v>
      </c>
      <c r="IB172" s="168">
        <v>2.8220150036898559</v>
      </c>
      <c r="IC172" s="219">
        <v>124.57040112044191</v>
      </c>
      <c r="ID172" s="168">
        <v>3.9156316153472233</v>
      </c>
      <c r="IE172" s="219">
        <v>112.38483309858339</v>
      </c>
      <c r="IF172" s="168">
        <v>4.3241614439412501</v>
      </c>
      <c r="IG172" s="21"/>
      <c r="IH172" s="21" t="s">
        <v>21</v>
      </c>
      <c r="II172" s="219">
        <v>132.84855790851446</v>
      </c>
      <c r="IJ172" s="168">
        <v>8.8156631371048206</v>
      </c>
      <c r="IK172" s="219">
        <v>122.84581208648007</v>
      </c>
      <c r="IL172" s="168">
        <v>10.49246399784198</v>
      </c>
      <c r="IM172" s="219">
        <v>86.200903342037549</v>
      </c>
      <c r="IN172" s="168">
        <v>-33.389088950680147</v>
      </c>
      <c r="IO172" s="219">
        <v>143.58447618306107</v>
      </c>
      <c r="IP172" s="168">
        <v>12.12000049845669</v>
      </c>
      <c r="IQ172" s="21"/>
      <c r="IR172" s="21" t="s">
        <v>21</v>
      </c>
      <c r="IS172" s="219">
        <v>97.12577834541186</v>
      </c>
      <c r="IT172" s="168">
        <v>-17.217258802655607</v>
      </c>
      <c r="IU172" s="219">
        <v>93.096958565629805</v>
      </c>
      <c r="IV172" s="168">
        <v>-9.5709290294285836</v>
      </c>
      <c r="IW172" s="219">
        <v>90.127407123927526</v>
      </c>
      <c r="IX172" s="168">
        <v>-28.768994422563381</v>
      </c>
      <c r="IY172" s="21"/>
      <c r="IZ172" s="21" t="s">
        <v>21</v>
      </c>
      <c r="JA172" s="219">
        <v>132.94524739184081</v>
      </c>
      <c r="JB172" s="168">
        <v>8.5566106982334844</v>
      </c>
      <c r="JC172" s="219">
        <v>148.59886255164946</v>
      </c>
      <c r="JD172" s="168">
        <v>-2.6088108790120401</v>
      </c>
      <c r="JE172" s="219">
        <v>203.58801584330081</v>
      </c>
      <c r="JF172" s="168">
        <v>20.908246025669627</v>
      </c>
      <c r="JG172" s="21"/>
      <c r="JH172" s="21" t="s">
        <v>21</v>
      </c>
      <c r="JI172" s="219">
        <v>209.81303521466617</v>
      </c>
      <c r="JJ172" s="168">
        <v>26.316966774713649</v>
      </c>
      <c r="JK172" s="219">
        <v>163.4956692086929</v>
      </c>
      <c r="JL172" s="168">
        <v>12.780463020344413</v>
      </c>
      <c r="JM172" s="219">
        <v>148.48047802679676</v>
      </c>
      <c r="JN172" s="168">
        <v>30.941983861613522</v>
      </c>
      <c r="JO172" s="21"/>
      <c r="JP172" s="21" t="s">
        <v>21</v>
      </c>
      <c r="JQ172" s="219">
        <v>111.19901710807413</v>
      </c>
      <c r="JR172" s="168">
        <v>-7.0203389677054986</v>
      </c>
      <c r="JS172" s="219">
        <v>132.00949702150908</v>
      </c>
      <c r="JT172" s="168">
        <v>18.827452242758909</v>
      </c>
      <c r="JU172" s="219">
        <v>115.72408404395311</v>
      </c>
      <c r="JV172" s="168">
        <v>1.6671975340696292</v>
      </c>
      <c r="JW172" s="21"/>
      <c r="JX172" s="21" t="s">
        <v>21</v>
      </c>
      <c r="JY172" s="219">
        <v>138.80082386493484</v>
      </c>
      <c r="JZ172" s="168">
        <v>7.5569338613139792</v>
      </c>
      <c r="KA172" s="219">
        <v>143.00862683707558</v>
      </c>
      <c r="KB172" s="168">
        <v>11.941785093368182</v>
      </c>
      <c r="KC172" s="219">
        <v>128.07990776485946</v>
      </c>
      <c r="KD172" s="168">
        <v>-4.2352298206881471</v>
      </c>
      <c r="KE172" s="21"/>
      <c r="KF172" s="21" t="s">
        <v>21</v>
      </c>
      <c r="KG172" s="219">
        <v>131.37262311944465</v>
      </c>
      <c r="KH172" s="168">
        <v>25.742493680928334</v>
      </c>
      <c r="KI172" s="219">
        <v>124.04607359777957</v>
      </c>
      <c r="KJ172" s="168">
        <v>-4.3811599873153426</v>
      </c>
      <c r="KK172" s="219">
        <v>89.822394020519852</v>
      </c>
      <c r="KL172" s="168">
        <v>-21.704835118995518</v>
      </c>
      <c r="KM172" s="21"/>
      <c r="KN172" s="21" t="s">
        <v>21</v>
      </c>
      <c r="KO172" s="219">
        <v>78.609024234196411</v>
      </c>
      <c r="KP172" s="168">
        <v>-14.691563588845383</v>
      </c>
      <c r="KQ172" s="219">
        <v>136.34134983217064</v>
      </c>
      <c r="KR172" s="168">
        <v>10.307803379336704</v>
      </c>
      <c r="KS172" s="219">
        <v>124.41756759364624</v>
      </c>
      <c r="KT172" s="168">
        <v>3.5217252635157337</v>
      </c>
      <c r="KU172" s="21"/>
      <c r="KV172" s="21" t="s">
        <v>21</v>
      </c>
      <c r="KW172" s="219">
        <v>100.71831540010965</v>
      </c>
      <c r="KX172" s="168">
        <v>-9.429001154954392</v>
      </c>
      <c r="KY172" s="219">
        <v>149.52471227243853</v>
      </c>
      <c r="KZ172" s="168">
        <v>14.540869725719602</v>
      </c>
      <c r="LA172" s="219">
        <v>134.57136210715001</v>
      </c>
      <c r="LB172" s="168">
        <v>7.664112859305618</v>
      </c>
      <c r="LC172" s="21"/>
      <c r="LD172" s="21" t="s">
        <v>21</v>
      </c>
      <c r="LE172" s="219">
        <v>134.01355185773448</v>
      </c>
      <c r="LF172" s="168">
        <v>0.23818555987307377</v>
      </c>
      <c r="LG172" s="219">
        <v>104.53957417672723</v>
      </c>
      <c r="LH172" s="168">
        <v>6.0733135057398471</v>
      </c>
      <c r="LI172" s="219">
        <v>66.160665305620313</v>
      </c>
      <c r="LJ172" s="168">
        <v>-25.074343919775416</v>
      </c>
      <c r="LK172" s="21"/>
      <c r="LL172" s="21" t="s">
        <v>21</v>
      </c>
      <c r="LM172" s="219">
        <v>108.73160330423838</v>
      </c>
      <c r="LN172" s="168">
        <v>-4.782876104825931</v>
      </c>
      <c r="LO172" s="219">
        <v>146.05413675582091</v>
      </c>
      <c r="LP172" s="168">
        <v>24.415137614678912</v>
      </c>
      <c r="LQ172" s="219">
        <v>109.11093833321411</v>
      </c>
      <c r="LR172" s="168">
        <v>-2.9250607318188031</v>
      </c>
      <c r="LS172" s="21"/>
      <c r="LT172" s="21" t="s">
        <v>21</v>
      </c>
      <c r="LU172" s="219">
        <v>105.64435536295007</v>
      </c>
      <c r="LV172" s="168">
        <v>14.705621535885058</v>
      </c>
      <c r="LW172" s="219">
        <v>111.72326574513936</v>
      </c>
      <c r="LX172" s="168">
        <v>10.029012541059387</v>
      </c>
      <c r="LY172" s="219">
        <v>129.14944326711949</v>
      </c>
      <c r="LZ172" s="168">
        <v>17.485254216169906</v>
      </c>
      <c r="MA172" s="21"/>
      <c r="MB172" s="21" t="s">
        <v>21</v>
      </c>
      <c r="MC172" s="219">
        <v>128.69541861546878</v>
      </c>
      <c r="MD172" s="168">
        <v>2.6104361743989557E-2</v>
      </c>
      <c r="ME172" s="219">
        <v>79.006781385661725</v>
      </c>
      <c r="MF172" s="168">
        <v>-10.50030485156303</v>
      </c>
      <c r="MG172" s="219">
        <v>93.404151778721385</v>
      </c>
      <c r="MH172" s="168">
        <v>-34.970488611001969</v>
      </c>
      <c r="MI172" s="21"/>
      <c r="MJ172" s="21" t="s">
        <v>21</v>
      </c>
      <c r="MK172" s="219">
        <v>90.440155243998646</v>
      </c>
      <c r="ML172" s="168">
        <v>18.45704273657023</v>
      </c>
      <c r="MM172" s="219">
        <v>146.07344065564556</v>
      </c>
      <c r="MN172" s="168">
        <v>7.5372027321730144</v>
      </c>
      <c r="MO172" s="219">
        <v>165.21092170206407</v>
      </c>
      <c r="MP172" s="168">
        <v>17.312368325949336</v>
      </c>
    </row>
    <row r="173" spans="1:354" s="343" customFormat="1" ht="15" hidden="1" customHeight="1">
      <c r="A173" s="342"/>
      <c r="B173" s="21" t="s">
        <v>22</v>
      </c>
      <c r="C173" s="219">
        <v>89.015765284622105</v>
      </c>
      <c r="D173" s="168">
        <v>-15.469154837098401</v>
      </c>
      <c r="E173" s="438">
        <v>81.91173213156253</v>
      </c>
      <c r="F173" s="168">
        <v>-15.433309290528072</v>
      </c>
      <c r="G173" s="438">
        <v>95.733069327152094</v>
      </c>
      <c r="H173" s="168">
        <v>-15.498133365455189</v>
      </c>
      <c r="I173" s="21"/>
      <c r="J173" s="21" t="s">
        <v>22</v>
      </c>
      <c r="K173" s="219">
        <v>89.638598833673939</v>
      </c>
      <c r="L173" s="168">
        <v>-3.0545091394710511</v>
      </c>
      <c r="M173" s="219">
        <v>100.09306654382166</v>
      </c>
      <c r="N173" s="168">
        <v>-37.150123973958003</v>
      </c>
      <c r="O173" s="219">
        <v>90.502248440852568</v>
      </c>
      <c r="P173" s="168">
        <v>-7.0833198021195329</v>
      </c>
      <c r="Q173" s="21"/>
      <c r="R173" s="21" t="s">
        <v>22</v>
      </c>
      <c r="S173" s="219">
        <v>115.73609883597692</v>
      </c>
      <c r="T173" s="168">
        <v>6.2726018770462133E-2</v>
      </c>
      <c r="U173" s="219">
        <v>133.86424783714631</v>
      </c>
      <c r="V173" s="168">
        <v>9.5885136904105366</v>
      </c>
      <c r="W173" s="219">
        <v>147.59367294675022</v>
      </c>
      <c r="X173" s="168">
        <v>12.268029831983498</v>
      </c>
      <c r="Y173" s="21"/>
      <c r="Z173" s="21" t="s">
        <v>22</v>
      </c>
      <c r="AA173" s="219">
        <v>125.3302222961628</v>
      </c>
      <c r="AB173" s="168">
        <v>0.59839872292835139</v>
      </c>
      <c r="AC173" s="219">
        <v>127.79745920734958</v>
      </c>
      <c r="AD173" s="168">
        <v>-0.99323122883573944</v>
      </c>
      <c r="AE173" s="219">
        <v>113.44736062210742</v>
      </c>
      <c r="AF173" s="168">
        <v>-3.9990612491287436</v>
      </c>
      <c r="AG173" s="21"/>
      <c r="AH173" s="21" t="s">
        <v>22</v>
      </c>
      <c r="AI173" s="219">
        <v>109.15456944538813</v>
      </c>
      <c r="AJ173" s="168">
        <v>-11.823087439204912</v>
      </c>
      <c r="AK173" s="219">
        <v>128.0477609338659</v>
      </c>
      <c r="AL173" s="168">
        <v>-8.5763270002772174</v>
      </c>
      <c r="AM173" s="219">
        <v>105.27611717990339</v>
      </c>
      <c r="AN173" s="168">
        <v>-4.5877423068691741</v>
      </c>
      <c r="AO173" s="21"/>
      <c r="AP173" s="21" t="s">
        <v>22</v>
      </c>
      <c r="AQ173" s="219">
        <v>95.947336087861601</v>
      </c>
      <c r="AR173" s="168">
        <v>-23.713774497228442</v>
      </c>
      <c r="AS173" s="219">
        <v>120.44117962977771</v>
      </c>
      <c r="AT173" s="168">
        <v>-4.5508349563758514</v>
      </c>
      <c r="AU173" s="219">
        <v>143.24104681569608</v>
      </c>
      <c r="AV173" s="168">
        <v>24.764290508203231</v>
      </c>
      <c r="AW173" s="21"/>
      <c r="AX173" s="21" t="s">
        <v>22</v>
      </c>
      <c r="AY173" s="219">
        <v>136.69394545047828</v>
      </c>
      <c r="AZ173" s="168">
        <v>-9.8640403511633963</v>
      </c>
      <c r="BA173" s="219">
        <v>126.18669358351278</v>
      </c>
      <c r="BB173" s="168">
        <v>3.8914792243985232</v>
      </c>
      <c r="BC173" s="219">
        <v>118.63044362336994</v>
      </c>
      <c r="BD173" s="168">
        <v>9.4304148990149912</v>
      </c>
      <c r="BE173" s="21"/>
      <c r="BF173" s="21" t="s">
        <v>22</v>
      </c>
      <c r="BG173" s="219">
        <v>107.93319179739993</v>
      </c>
      <c r="BH173" s="168">
        <v>-12.139800592686811</v>
      </c>
      <c r="BI173" s="219">
        <v>134.34242156792158</v>
      </c>
      <c r="BJ173" s="168">
        <v>0.88897199883115263</v>
      </c>
      <c r="BK173" s="219">
        <v>137.74136458717271</v>
      </c>
      <c r="BL173" s="168">
        <v>3.7392064796738964</v>
      </c>
      <c r="BM173" s="21"/>
      <c r="BN173" s="21" t="s">
        <v>22</v>
      </c>
      <c r="BO173" s="219">
        <v>126.11450806877578</v>
      </c>
      <c r="BP173" s="168">
        <v>4.575738129185325</v>
      </c>
      <c r="BQ173" s="433">
        <v>127.30600890986757</v>
      </c>
      <c r="BR173" s="168">
        <v>-12.585588160723148</v>
      </c>
      <c r="BS173" s="219">
        <v>113.86036698400744</v>
      </c>
      <c r="BT173" s="168">
        <v>-11.905548017663591</v>
      </c>
      <c r="BU173" s="21"/>
      <c r="BV173" s="21" t="s">
        <v>22</v>
      </c>
      <c r="BW173" s="219">
        <v>114.30869443890073</v>
      </c>
      <c r="BX173" s="168">
        <v>-7.2314863660121347</v>
      </c>
      <c r="BY173" s="219">
        <v>112.16897476088343</v>
      </c>
      <c r="BZ173" s="168">
        <v>5.6359197396186573</v>
      </c>
      <c r="CA173" s="219">
        <v>94.677637774440967</v>
      </c>
      <c r="CB173" s="168">
        <v>-21.995290560557095</v>
      </c>
      <c r="CC173" s="21"/>
      <c r="CD173" s="21" t="s">
        <v>22</v>
      </c>
      <c r="CE173" s="219">
        <v>140.3942539156472</v>
      </c>
      <c r="CF173" s="168">
        <v>-3.369373624328901</v>
      </c>
      <c r="CG173" s="219">
        <v>83.298781470830448</v>
      </c>
      <c r="CH173" s="168">
        <v>-9.0564067241255515</v>
      </c>
      <c r="CI173" s="219">
        <v>150.37296757547153</v>
      </c>
      <c r="CJ173" s="168">
        <v>-4.8605887847121778</v>
      </c>
      <c r="CK173" s="21"/>
      <c r="CL173" s="21" t="s">
        <v>22</v>
      </c>
      <c r="CM173" s="219">
        <v>135.17175999197053</v>
      </c>
      <c r="CN173" s="168">
        <v>-2.9267274887223351</v>
      </c>
      <c r="CO173" s="219">
        <v>94.302576564926852</v>
      </c>
      <c r="CP173" s="168">
        <v>-12.000344464248784</v>
      </c>
      <c r="CQ173" s="219">
        <v>94.325938090058955</v>
      </c>
      <c r="CR173" s="168">
        <v>-16.922428603425317</v>
      </c>
      <c r="CS173" s="21"/>
      <c r="CT173" s="21" t="s">
        <v>22</v>
      </c>
      <c r="CU173" s="219">
        <v>134.91657123321895</v>
      </c>
      <c r="CV173" s="168">
        <v>18.921542337876502</v>
      </c>
      <c r="CW173" s="219">
        <v>87.739626611607008</v>
      </c>
      <c r="CX173" s="168">
        <v>-20.27992805534106</v>
      </c>
      <c r="CY173" s="219">
        <v>156.75639015680844</v>
      </c>
      <c r="CZ173" s="168">
        <v>14.004345702551646</v>
      </c>
      <c r="DA173" s="21"/>
      <c r="DB173" s="21" t="s">
        <v>22</v>
      </c>
      <c r="DC173" s="219">
        <v>114.80215644281759</v>
      </c>
      <c r="DD173" s="168">
        <v>1.1900326761277142</v>
      </c>
      <c r="DE173" s="219">
        <v>263.85206448329689</v>
      </c>
      <c r="DF173" s="168">
        <v>4.7948141837674143</v>
      </c>
      <c r="DG173" s="219">
        <v>102.45740143271016</v>
      </c>
      <c r="DH173" s="168">
        <v>-6.6601733716803722</v>
      </c>
      <c r="DI173" s="21"/>
      <c r="DJ173" s="21" t="s">
        <v>22</v>
      </c>
      <c r="DK173" s="219">
        <v>143.87861750395143</v>
      </c>
      <c r="DL173" s="168">
        <v>9.5645428028151969</v>
      </c>
      <c r="DM173" s="219">
        <v>85.126536090959561</v>
      </c>
      <c r="DN173" s="168">
        <v>-21.999889282076708</v>
      </c>
      <c r="DO173" s="219">
        <v>121.27985032600918</v>
      </c>
      <c r="DP173" s="168">
        <v>-7.054426315372254</v>
      </c>
      <c r="DQ173" s="21"/>
      <c r="DR173" s="21" t="s">
        <v>22</v>
      </c>
      <c r="DS173" s="219">
        <v>150.95384732966431</v>
      </c>
      <c r="DT173" s="168">
        <v>24.987358980159797</v>
      </c>
      <c r="DU173" s="219">
        <v>118.68419796867862</v>
      </c>
      <c r="DV173" s="168">
        <v>2.5159034746608171</v>
      </c>
      <c r="DW173" s="219">
        <v>142.39608388090559</v>
      </c>
      <c r="DX173" s="168">
        <v>3.8804199914677753</v>
      </c>
      <c r="DY173" s="21"/>
      <c r="DZ173" s="21" t="s">
        <v>22</v>
      </c>
      <c r="EA173" s="219">
        <v>104.83724765613819</v>
      </c>
      <c r="EB173" s="168">
        <v>-10.906032652238579</v>
      </c>
      <c r="EC173" s="219">
        <v>110.14972230925281</v>
      </c>
      <c r="ED173" s="168">
        <v>-20.25300328608148</v>
      </c>
      <c r="EE173" s="219">
        <v>109.10491776203406</v>
      </c>
      <c r="EF173" s="168">
        <v>0.64456305257645852</v>
      </c>
      <c r="EG173" s="21"/>
      <c r="EH173" s="21" t="s">
        <v>22</v>
      </c>
      <c r="EI173" s="219">
        <v>129.83433497872355</v>
      </c>
      <c r="EJ173" s="168">
        <v>14.121008552400212</v>
      </c>
      <c r="EK173" s="219">
        <v>122.00270870646258</v>
      </c>
      <c r="EL173" s="168">
        <v>12.061340853318356</v>
      </c>
      <c r="EM173" s="219">
        <v>88.610058218676784</v>
      </c>
      <c r="EN173" s="168">
        <v>-22.314079697601528</v>
      </c>
      <c r="EO173" s="21"/>
      <c r="EP173" s="21" t="s">
        <v>22</v>
      </c>
      <c r="EQ173" s="219">
        <v>106.73608463036723</v>
      </c>
      <c r="ER173" s="168">
        <v>6.6867364827550659</v>
      </c>
      <c r="ES173" s="219">
        <v>125.35483093785773</v>
      </c>
      <c r="ET173" s="168">
        <v>6.1133908638145016</v>
      </c>
      <c r="EU173" s="219">
        <v>79.07137660219442</v>
      </c>
      <c r="EV173" s="168">
        <v>-18.82352941176471</v>
      </c>
      <c r="EW173" s="21"/>
      <c r="EX173" s="21" t="s">
        <v>22</v>
      </c>
      <c r="EY173" s="219">
        <v>88.961326096164271</v>
      </c>
      <c r="EZ173" s="168">
        <v>-5.2040107071808706</v>
      </c>
      <c r="FA173" s="219">
        <v>75.224151134688711</v>
      </c>
      <c r="FB173" s="168">
        <v>1.75462989714093</v>
      </c>
      <c r="FC173" s="219">
        <v>163.16487364246603</v>
      </c>
      <c r="FD173" s="168">
        <v>12.511986218793098</v>
      </c>
      <c r="FE173" s="21"/>
      <c r="FF173" s="21" t="s">
        <v>22</v>
      </c>
      <c r="FG173" s="219">
        <v>130.34106654783352</v>
      </c>
      <c r="FH173" s="168">
        <v>16.554837791638491</v>
      </c>
      <c r="FI173" s="219">
        <v>135.47799341937286</v>
      </c>
      <c r="FJ173" s="168">
        <v>14.238961923105236</v>
      </c>
      <c r="FK173" s="219">
        <v>137.15792523676521</v>
      </c>
      <c r="FL173" s="168">
        <v>1.4993867179439633</v>
      </c>
      <c r="FM173" s="21"/>
      <c r="FN173" s="21" t="s">
        <v>22</v>
      </c>
      <c r="FO173" s="219">
        <v>122.05286442992805</v>
      </c>
      <c r="FP173" s="168">
        <v>59.94056787871628</v>
      </c>
      <c r="FQ173" s="219">
        <v>256.62858524104905</v>
      </c>
      <c r="FR173" s="168">
        <v>119.82099772144409</v>
      </c>
      <c r="FS173" s="219">
        <v>124.00550734726234</v>
      </c>
      <c r="FT173" s="168">
        <v>13.437605604482215</v>
      </c>
      <c r="FU173" s="21"/>
      <c r="FV173" s="21" t="s">
        <v>22</v>
      </c>
      <c r="FW173" s="219">
        <v>133.12925489917112</v>
      </c>
      <c r="FX173" s="168">
        <v>12.332572915198497</v>
      </c>
      <c r="FY173" s="219">
        <v>139.94215701581592</v>
      </c>
      <c r="FZ173" s="168">
        <v>5.9612607486837277</v>
      </c>
      <c r="GA173" s="219">
        <v>112.69417205187837</v>
      </c>
      <c r="GB173" s="168">
        <v>-8.4866543242434602</v>
      </c>
      <c r="GC173" s="21"/>
      <c r="GD173" s="21" t="s">
        <v>22</v>
      </c>
      <c r="GE173" s="219">
        <v>122.64305089309553</v>
      </c>
      <c r="GF173" s="168">
        <v>14.073909548349576</v>
      </c>
      <c r="GG173" s="219">
        <v>107.13533466683353</v>
      </c>
      <c r="GH173" s="168">
        <v>-18.90090910147552</v>
      </c>
      <c r="GI173" s="219">
        <v>88.715750744587879</v>
      </c>
      <c r="GJ173" s="168">
        <v>-11.151348296254625</v>
      </c>
      <c r="GK173" s="21"/>
      <c r="GL173" s="21" t="s">
        <v>22</v>
      </c>
      <c r="GM173" s="219">
        <v>148.16335192558662</v>
      </c>
      <c r="GN173" s="168">
        <v>11.743043179296578</v>
      </c>
      <c r="GO173" s="219">
        <v>141.57786023276054</v>
      </c>
      <c r="GP173" s="168">
        <v>10.355804786013564</v>
      </c>
      <c r="GQ173" s="219">
        <v>127.35811837342429</v>
      </c>
      <c r="GR173" s="168">
        <v>2.848433121786158</v>
      </c>
      <c r="GS173" s="21"/>
      <c r="GT173" s="21" t="s">
        <v>22</v>
      </c>
      <c r="GU173" s="219">
        <v>105.48242823553382</v>
      </c>
      <c r="GV173" s="168">
        <v>-16.531268656200112</v>
      </c>
      <c r="GW173" s="219">
        <v>87.206430831546982</v>
      </c>
      <c r="GX173" s="168">
        <v>-10.590878826148739</v>
      </c>
      <c r="GY173" s="219">
        <v>151.07783486148992</v>
      </c>
      <c r="GZ173" s="168">
        <v>10.353510942542869</v>
      </c>
      <c r="HA173" s="21"/>
      <c r="HB173" s="21" t="s">
        <v>22</v>
      </c>
      <c r="HC173" s="219">
        <v>105.7929528070521</v>
      </c>
      <c r="HD173" s="168">
        <v>-8.3459287289260828</v>
      </c>
      <c r="HE173" s="219">
        <v>135.70389016515833</v>
      </c>
      <c r="HF173" s="168">
        <v>4.3295710446564328</v>
      </c>
      <c r="HG173" s="219">
        <v>87.626418746170145</v>
      </c>
      <c r="HH173" s="168">
        <v>-15.451692695097165</v>
      </c>
      <c r="HI173" s="21"/>
      <c r="HJ173" s="21" t="s">
        <v>22</v>
      </c>
      <c r="HK173" s="219">
        <v>100.33868592337524</v>
      </c>
      <c r="HL173" s="168">
        <v>-15.625399924280259</v>
      </c>
      <c r="HM173" s="219">
        <v>124.28618110054606</v>
      </c>
      <c r="HN173" s="168">
        <v>8.5432446323246722</v>
      </c>
      <c r="HO173" s="219">
        <v>99.229288232827514</v>
      </c>
      <c r="HP173" s="168">
        <v>-15.164296707077156</v>
      </c>
      <c r="HQ173" s="21"/>
      <c r="HR173" s="21" t="s">
        <v>22</v>
      </c>
      <c r="HS173" s="219">
        <v>99.887258057360938</v>
      </c>
      <c r="HT173" s="168">
        <v>-24.732399318727602</v>
      </c>
      <c r="HU173" s="219">
        <v>128.5740663879007</v>
      </c>
      <c r="HV173" s="168">
        <v>9.7500969503770136</v>
      </c>
      <c r="HW173" s="219">
        <v>99.921018539709976</v>
      </c>
      <c r="HX173" s="168">
        <v>-12.669304508182194</v>
      </c>
      <c r="HY173" s="21"/>
      <c r="HZ173" s="21" t="s">
        <v>22</v>
      </c>
      <c r="IA173" s="219">
        <v>114.14712940141129</v>
      </c>
      <c r="IB173" s="168">
        <v>0.39477774944829491</v>
      </c>
      <c r="IC173" s="219">
        <v>126.94045691294896</v>
      </c>
      <c r="ID173" s="168">
        <v>9.707985259469325</v>
      </c>
      <c r="IE173" s="219">
        <v>110.50842853460335</v>
      </c>
      <c r="IF173" s="168">
        <v>0.25525416136626689</v>
      </c>
      <c r="IG173" s="21"/>
      <c r="IH173" s="21" t="s">
        <v>22</v>
      </c>
      <c r="II173" s="219">
        <v>117.9390742877423</v>
      </c>
      <c r="IJ173" s="168">
        <v>1.8755914333210768</v>
      </c>
      <c r="IK173" s="219">
        <v>125.00900866868423</v>
      </c>
      <c r="IL173" s="168">
        <v>13.249984264053012</v>
      </c>
      <c r="IM173" s="219">
        <v>99.826867926724603</v>
      </c>
      <c r="IN173" s="168">
        <v>-20.786032049237733</v>
      </c>
      <c r="IO173" s="219">
        <v>141.43170438279978</v>
      </c>
      <c r="IP173" s="168">
        <v>16.079439467404512</v>
      </c>
      <c r="IQ173" s="21"/>
      <c r="IR173" s="21" t="s">
        <v>22</v>
      </c>
      <c r="IS173" s="219">
        <v>97.791619967131297</v>
      </c>
      <c r="IT173" s="168">
        <v>-15.299285282888775</v>
      </c>
      <c r="IU173" s="219">
        <v>96.818558341484518</v>
      </c>
      <c r="IV173" s="168">
        <v>-8.240340142766982</v>
      </c>
      <c r="IW173" s="219">
        <v>103.60192880029348</v>
      </c>
      <c r="IX173" s="168">
        <v>-18.829707372887341</v>
      </c>
      <c r="IY173" s="21"/>
      <c r="IZ173" s="21" t="s">
        <v>22</v>
      </c>
      <c r="JA173" s="219">
        <v>115.51591533758457</v>
      </c>
      <c r="JB173" s="168">
        <v>-3.2014762191037676</v>
      </c>
      <c r="JC173" s="219">
        <v>145.69605908449282</v>
      </c>
      <c r="JD173" s="168">
        <v>-1.3711137298839589</v>
      </c>
      <c r="JE173" s="219">
        <v>179.70952180054761</v>
      </c>
      <c r="JF173" s="168">
        <v>20.540400395893556</v>
      </c>
      <c r="JG173" s="21"/>
      <c r="JH173" s="21" t="s">
        <v>22</v>
      </c>
      <c r="JI173" s="219">
        <v>216.51051833303535</v>
      </c>
      <c r="JJ173" s="168">
        <v>30.648299024380805</v>
      </c>
      <c r="JK173" s="219">
        <v>148.4616732687582</v>
      </c>
      <c r="JL173" s="168">
        <v>16.4405605694743</v>
      </c>
      <c r="JM173" s="219">
        <v>151.2004490164542</v>
      </c>
      <c r="JN173" s="168">
        <v>24.290921624189025</v>
      </c>
      <c r="JO173" s="21"/>
      <c r="JP173" s="21" t="s">
        <v>22</v>
      </c>
      <c r="JQ173" s="219">
        <v>120.67227632969039</v>
      </c>
      <c r="JR173" s="168">
        <v>-3.3741529658383911</v>
      </c>
      <c r="JS173" s="219">
        <v>108.52923583484608</v>
      </c>
      <c r="JT173" s="168">
        <v>2.7657630615742619</v>
      </c>
      <c r="JU173" s="219">
        <v>99.97748900571095</v>
      </c>
      <c r="JV173" s="168">
        <v>15.107544374443862</v>
      </c>
      <c r="JW173" s="21"/>
      <c r="JX173" s="21" t="s">
        <v>22</v>
      </c>
      <c r="JY173" s="219">
        <v>118.71900274456701</v>
      </c>
      <c r="JZ173" s="168">
        <v>5.7015339390121085</v>
      </c>
      <c r="KA173" s="219">
        <v>145.65903594560743</v>
      </c>
      <c r="KB173" s="168">
        <v>13.042201047041033</v>
      </c>
      <c r="KC173" s="219">
        <v>141.02731765977489</v>
      </c>
      <c r="KD173" s="168">
        <v>-0.41940990983300708</v>
      </c>
      <c r="KE173" s="21"/>
      <c r="KF173" s="21" t="s">
        <v>22</v>
      </c>
      <c r="KG173" s="219">
        <v>132.76540156896485</v>
      </c>
      <c r="KH173" s="168">
        <v>18.255698829311996</v>
      </c>
      <c r="KI173" s="219">
        <v>107.25403214669558</v>
      </c>
      <c r="KJ173" s="168">
        <v>2.6190903777896182</v>
      </c>
      <c r="KK173" s="219">
        <v>99.99229372586521</v>
      </c>
      <c r="KL173" s="168">
        <v>-20.426843506242534</v>
      </c>
      <c r="KM173" s="21"/>
      <c r="KN173" s="21" t="s">
        <v>22</v>
      </c>
      <c r="KO173" s="219">
        <v>70.916618334107881</v>
      </c>
      <c r="KP173" s="168">
        <v>-24.103542516829819</v>
      </c>
      <c r="KQ173" s="219">
        <v>115.96480251897967</v>
      </c>
      <c r="KR173" s="168">
        <v>4.0403779325018263E-2</v>
      </c>
      <c r="KS173" s="219">
        <v>95.250527439579102</v>
      </c>
      <c r="KT173" s="168">
        <v>-2.5325711656105199</v>
      </c>
      <c r="KU173" s="21"/>
      <c r="KV173" s="21" t="s">
        <v>22</v>
      </c>
      <c r="KW173" s="219">
        <v>105.2831583396932</v>
      </c>
      <c r="KX173" s="168">
        <v>-14.656460633191699</v>
      </c>
      <c r="KY173" s="219">
        <v>137.08567228321905</v>
      </c>
      <c r="KZ173" s="168">
        <v>14.135613832694077</v>
      </c>
      <c r="LA173" s="219">
        <v>119.28006155889199</v>
      </c>
      <c r="LB173" s="168">
        <v>9.9173220388896652</v>
      </c>
      <c r="LC173" s="21"/>
      <c r="LD173" s="21" t="s">
        <v>22</v>
      </c>
      <c r="LE173" s="219">
        <v>133.76199156645509</v>
      </c>
      <c r="LF173" s="168">
        <v>-25.617899315563363</v>
      </c>
      <c r="LG173" s="219">
        <v>109.08296667706624</v>
      </c>
      <c r="LH173" s="168">
        <v>-4.3776181306217268</v>
      </c>
      <c r="LI173" s="219">
        <v>69.066042077586729</v>
      </c>
      <c r="LJ173" s="168">
        <v>-30.219501535400127</v>
      </c>
      <c r="LK173" s="21"/>
      <c r="LL173" s="21" t="s">
        <v>22</v>
      </c>
      <c r="LM173" s="219">
        <v>117.9758740779836</v>
      </c>
      <c r="LN173" s="168">
        <v>-3.5530787037327514</v>
      </c>
      <c r="LO173" s="219">
        <v>132.67993906495545</v>
      </c>
      <c r="LP173" s="168">
        <v>19.141962954505786</v>
      </c>
      <c r="LQ173" s="219">
        <v>110.72850815552498</v>
      </c>
      <c r="LR173" s="168">
        <v>-1.8830322809148043</v>
      </c>
      <c r="LS173" s="21"/>
      <c r="LT173" s="21" t="s">
        <v>22</v>
      </c>
      <c r="LU173" s="219">
        <v>93.737659041713215</v>
      </c>
      <c r="LV173" s="168">
        <v>9.255743502741737</v>
      </c>
      <c r="LW173" s="219">
        <v>118.26986489338029</v>
      </c>
      <c r="LX173" s="168">
        <v>19.141728390621864</v>
      </c>
      <c r="LY173" s="219">
        <v>131.84362987346171</v>
      </c>
      <c r="LZ173" s="168">
        <v>27.072527645458649</v>
      </c>
      <c r="MA173" s="21"/>
      <c r="MB173" s="21" t="s">
        <v>22</v>
      </c>
      <c r="MC173" s="219">
        <v>127.49763735149948</v>
      </c>
      <c r="MD173" s="168">
        <v>3.3573140726866484</v>
      </c>
      <c r="ME173" s="219">
        <v>105.0418547019102</v>
      </c>
      <c r="MF173" s="168">
        <v>-4.9757390746159729</v>
      </c>
      <c r="MG173" s="219">
        <v>121.66666055912022</v>
      </c>
      <c r="MH173" s="168">
        <v>-18.715300209695641</v>
      </c>
      <c r="MI173" s="21"/>
      <c r="MJ173" s="21" t="s">
        <v>22</v>
      </c>
      <c r="MK173" s="219">
        <v>97.824217098274957</v>
      </c>
      <c r="ML173" s="168">
        <v>12.319801642952783</v>
      </c>
      <c r="MM173" s="219">
        <v>130.8108638422421</v>
      </c>
      <c r="MN173" s="168">
        <v>4.3638339234478991</v>
      </c>
      <c r="MO173" s="219">
        <v>165.12167905487914</v>
      </c>
      <c r="MP173" s="168">
        <v>10.674578918526294</v>
      </c>
    </row>
    <row r="174" spans="1:354" s="343" customFormat="1" ht="15" hidden="1" customHeight="1">
      <c r="A174" s="342"/>
      <c r="B174" s="21" t="s">
        <v>23</v>
      </c>
      <c r="C174" s="219">
        <v>97.52346826106735</v>
      </c>
      <c r="D174" s="168">
        <v>-5.3919079398685312</v>
      </c>
      <c r="E174" s="438">
        <v>85.595257718824584</v>
      </c>
      <c r="F174" s="168">
        <v>-8.9610318665661026</v>
      </c>
      <c r="G174" s="438">
        <v>108.80233129129515</v>
      </c>
      <c r="H174" s="168">
        <v>-2.5499483113074461</v>
      </c>
      <c r="I174" s="21"/>
      <c r="J174" s="21" t="s">
        <v>23</v>
      </c>
      <c r="K174" s="219">
        <v>80.174110278860795</v>
      </c>
      <c r="L174" s="168">
        <v>-1.9866497139247485E-2</v>
      </c>
      <c r="M174" s="219">
        <v>76.803614254007584</v>
      </c>
      <c r="N174" s="168">
        <v>-49.579687455234343</v>
      </c>
      <c r="O174" s="219">
        <v>74.631893593129746</v>
      </c>
      <c r="P174" s="168">
        <v>-8.1169315843788041</v>
      </c>
      <c r="Q174" s="21"/>
      <c r="R174" s="21" t="s">
        <v>23</v>
      </c>
      <c r="S174" s="219">
        <v>142.38497958827946</v>
      </c>
      <c r="T174" s="168">
        <v>10.259025259827666</v>
      </c>
      <c r="U174" s="219">
        <v>141.81638887901431</v>
      </c>
      <c r="V174" s="168">
        <v>-1.7902419500299374</v>
      </c>
      <c r="W174" s="219">
        <v>158.24403288475696</v>
      </c>
      <c r="X174" s="168">
        <v>16.304921451440151</v>
      </c>
      <c r="Y174" s="21"/>
      <c r="Z174" s="21" t="s">
        <v>23</v>
      </c>
      <c r="AA174" s="219">
        <v>133.5397886483338</v>
      </c>
      <c r="AB174" s="168">
        <v>4.4644945025392957</v>
      </c>
      <c r="AC174" s="219">
        <v>147.85637315356433</v>
      </c>
      <c r="AD174" s="168">
        <v>-3.0346939875038146</v>
      </c>
      <c r="AE174" s="219">
        <v>137.19567093794478</v>
      </c>
      <c r="AF174" s="168">
        <v>17.881561265424878</v>
      </c>
      <c r="AG174" s="21"/>
      <c r="AH174" s="21" t="s">
        <v>23</v>
      </c>
      <c r="AI174" s="219">
        <v>105.52445760712041</v>
      </c>
      <c r="AJ174" s="168">
        <v>-29.247854050478011</v>
      </c>
      <c r="AK174" s="219">
        <v>145.14375520435539</v>
      </c>
      <c r="AL174" s="168">
        <v>-0.87053699228101777</v>
      </c>
      <c r="AM174" s="219">
        <v>114.85006598469104</v>
      </c>
      <c r="AN174" s="168">
        <v>-4.6566099802342791</v>
      </c>
      <c r="AO174" s="21"/>
      <c r="AP174" s="21" t="s">
        <v>23</v>
      </c>
      <c r="AQ174" s="219">
        <v>103.94121486429613</v>
      </c>
      <c r="AR174" s="168">
        <v>0.91370261072378867</v>
      </c>
      <c r="AS174" s="219">
        <v>123.32021999297777</v>
      </c>
      <c r="AT174" s="168">
        <v>-12.147257082053571</v>
      </c>
      <c r="AU174" s="219">
        <v>119.14807943996482</v>
      </c>
      <c r="AV174" s="168">
        <v>4.2486721230659157</v>
      </c>
      <c r="AW174" s="21"/>
      <c r="AX174" s="21" t="s">
        <v>23</v>
      </c>
      <c r="AY174" s="219">
        <v>154.85123536441901</v>
      </c>
      <c r="AZ174" s="168">
        <v>-8.1276181798192368</v>
      </c>
      <c r="BA174" s="219">
        <v>123.18228622195124</v>
      </c>
      <c r="BB174" s="168">
        <v>-24.459688784191783</v>
      </c>
      <c r="BC174" s="219">
        <v>120.69938293726655</v>
      </c>
      <c r="BD174" s="168">
        <v>-9.4884489117051203</v>
      </c>
      <c r="BE174" s="21"/>
      <c r="BF174" s="21" t="s">
        <v>23</v>
      </c>
      <c r="BG174" s="219">
        <v>112.66201199727347</v>
      </c>
      <c r="BH174" s="168">
        <v>0.42139765157141085</v>
      </c>
      <c r="BI174" s="219">
        <v>128.10625071570524</v>
      </c>
      <c r="BJ174" s="168">
        <v>-5.7333750876436227</v>
      </c>
      <c r="BK174" s="219">
        <v>153.36498753283371</v>
      </c>
      <c r="BL174" s="168">
        <v>-10.71949544113815</v>
      </c>
      <c r="BM174" s="21"/>
      <c r="BN174" s="21" t="s">
        <v>23</v>
      </c>
      <c r="BO174" s="219">
        <v>123.66248050015609</v>
      </c>
      <c r="BP174" s="168">
        <v>3.9375712030618359</v>
      </c>
      <c r="BQ174" s="433">
        <v>156.04542606560088</v>
      </c>
      <c r="BR174" s="168">
        <v>-4.8263903587653516</v>
      </c>
      <c r="BS174" s="219">
        <v>116.82527810124051</v>
      </c>
      <c r="BT174" s="168">
        <v>-1.044333197683514</v>
      </c>
      <c r="BU174" s="21"/>
      <c r="BV174" s="21" t="s">
        <v>23</v>
      </c>
      <c r="BW174" s="219">
        <v>129.09248018680239</v>
      </c>
      <c r="BX174" s="168">
        <v>-12.420116198198698</v>
      </c>
      <c r="BY174" s="219">
        <v>119.2977964212992</v>
      </c>
      <c r="BZ174" s="168">
        <v>5.3946294693405292</v>
      </c>
      <c r="CA174" s="219">
        <v>102.90999838375249</v>
      </c>
      <c r="CB174" s="168">
        <v>-3.6533186127578574</v>
      </c>
      <c r="CC174" s="21"/>
      <c r="CD174" s="21" t="s">
        <v>23</v>
      </c>
      <c r="CE174" s="219">
        <v>113.68071360623226</v>
      </c>
      <c r="CF174" s="168">
        <v>2.4494122548303352</v>
      </c>
      <c r="CG174" s="219">
        <v>94.558751024094008</v>
      </c>
      <c r="CH174" s="168">
        <v>-8.9476079408898386</v>
      </c>
      <c r="CI174" s="219">
        <v>153.95627049350787</v>
      </c>
      <c r="CJ174" s="168">
        <v>-2.2893728674155227</v>
      </c>
      <c r="CK174" s="21"/>
      <c r="CL174" s="21" t="s">
        <v>23</v>
      </c>
      <c r="CM174" s="219">
        <v>186.41853475735672</v>
      </c>
      <c r="CN174" s="168">
        <v>22.857450292588496</v>
      </c>
      <c r="CO174" s="219">
        <v>91.001179410016533</v>
      </c>
      <c r="CP174" s="168">
        <v>-18.662937750488624</v>
      </c>
      <c r="CQ174" s="219">
        <v>93.203035738185292</v>
      </c>
      <c r="CR174" s="168">
        <v>-13.027116187669591</v>
      </c>
      <c r="CS174" s="21"/>
      <c r="CT174" s="21" t="s">
        <v>23</v>
      </c>
      <c r="CU174" s="219">
        <v>124.17912225607793</v>
      </c>
      <c r="CV174" s="168">
        <v>12.259993903283473</v>
      </c>
      <c r="CW174" s="219">
        <v>101.04184448841542</v>
      </c>
      <c r="CX174" s="168">
        <v>-12.897665546551039</v>
      </c>
      <c r="CY174" s="219">
        <v>161.604498081636</v>
      </c>
      <c r="CZ174" s="168">
        <v>13.790880242360885</v>
      </c>
      <c r="DA174" s="21"/>
      <c r="DB174" s="21" t="s">
        <v>23</v>
      </c>
      <c r="DC174" s="219">
        <v>109.81415227039361</v>
      </c>
      <c r="DD174" s="168">
        <v>-1.3967626107673823</v>
      </c>
      <c r="DE174" s="219">
        <v>320.00821256850043</v>
      </c>
      <c r="DF174" s="168">
        <v>5.9728164268367152</v>
      </c>
      <c r="DG174" s="219">
        <v>111.56649824244583</v>
      </c>
      <c r="DH174" s="168">
        <v>-7.7529748824729126</v>
      </c>
      <c r="DI174" s="21"/>
      <c r="DJ174" s="21" t="s">
        <v>23</v>
      </c>
      <c r="DK174" s="219">
        <v>146.33767675961531</v>
      </c>
      <c r="DL174" s="168">
        <v>9.3226867779475242</v>
      </c>
      <c r="DM174" s="219">
        <v>86.722088610740641</v>
      </c>
      <c r="DN174" s="168">
        <v>-28.824252765476018</v>
      </c>
      <c r="DO174" s="219">
        <v>132.82005395234265</v>
      </c>
      <c r="DP174" s="168">
        <v>9.0232081010982483</v>
      </c>
      <c r="DQ174" s="21"/>
      <c r="DR174" s="21" t="s">
        <v>23</v>
      </c>
      <c r="DS174" s="219">
        <v>158.40399259490783</v>
      </c>
      <c r="DT174" s="168">
        <v>24.542645109147159</v>
      </c>
      <c r="DU174" s="219">
        <v>137.72511710936098</v>
      </c>
      <c r="DV174" s="168">
        <v>4.7485252363049284</v>
      </c>
      <c r="DW174" s="219">
        <v>156.93079598190982</v>
      </c>
      <c r="DX174" s="168">
        <v>3.1784165150850328</v>
      </c>
      <c r="DY174" s="21"/>
      <c r="DZ174" s="21" t="s">
        <v>23</v>
      </c>
      <c r="EA174" s="219">
        <v>112.16870311391061</v>
      </c>
      <c r="EB174" s="168">
        <v>-3.6246379289215156</v>
      </c>
      <c r="EC174" s="219">
        <v>137.83457871118082</v>
      </c>
      <c r="ED174" s="168">
        <v>1.4160246146292224</v>
      </c>
      <c r="EE174" s="219">
        <v>120.05480034304021</v>
      </c>
      <c r="EF174" s="168">
        <v>1.8699114969226116</v>
      </c>
      <c r="EG174" s="21"/>
      <c r="EH174" s="21" t="s">
        <v>23</v>
      </c>
      <c r="EI174" s="219">
        <v>133.73531534440215</v>
      </c>
      <c r="EJ174" s="168">
        <v>9.3252254197095255</v>
      </c>
      <c r="EK174" s="219">
        <v>126.23678906989643</v>
      </c>
      <c r="EL174" s="168">
        <v>11.591063125601607</v>
      </c>
      <c r="EM174" s="219">
        <v>104.91494817325972</v>
      </c>
      <c r="EN174" s="168">
        <v>-9.052181367381678</v>
      </c>
      <c r="EO174" s="21"/>
      <c r="EP174" s="21" t="s">
        <v>23</v>
      </c>
      <c r="EQ174" s="219">
        <v>110.25337134811049</v>
      </c>
      <c r="ER174" s="168">
        <v>6.5991279901963793</v>
      </c>
      <c r="ES174" s="219">
        <v>120.0138300427456</v>
      </c>
      <c r="ET174" s="168">
        <v>4.9820442582853701</v>
      </c>
      <c r="EU174" s="219">
        <v>80.36009300931029</v>
      </c>
      <c r="EV174" s="168">
        <v>-17.379860057167178</v>
      </c>
      <c r="EW174" s="21"/>
      <c r="EX174" s="21" t="s">
        <v>23</v>
      </c>
      <c r="EY174" s="219">
        <v>87.575637088550124</v>
      </c>
      <c r="EZ174" s="168">
        <v>1.1194431300358758</v>
      </c>
      <c r="FA174" s="219">
        <v>80.173836156020641</v>
      </c>
      <c r="FB174" s="168">
        <v>3.6815586316628384</v>
      </c>
      <c r="FC174" s="219">
        <v>176.37784672460833</v>
      </c>
      <c r="FD174" s="168">
        <v>28.92623005299626</v>
      </c>
      <c r="FE174" s="21"/>
      <c r="FF174" s="21" t="s">
        <v>23</v>
      </c>
      <c r="FG174" s="219">
        <v>128.18447495482877</v>
      </c>
      <c r="FH174" s="168">
        <v>14.871300729150178</v>
      </c>
      <c r="FI174" s="219">
        <v>138.03356067268496</v>
      </c>
      <c r="FJ174" s="168">
        <v>18.720294684128348</v>
      </c>
      <c r="FK174" s="219">
        <v>140.63624495627511</v>
      </c>
      <c r="FL174" s="168">
        <v>2.4879139073858028</v>
      </c>
      <c r="FM174" s="21"/>
      <c r="FN174" s="21" t="s">
        <v>23</v>
      </c>
      <c r="FO174" s="219">
        <v>129.30125102186375</v>
      </c>
      <c r="FP174" s="168">
        <v>45.993474934862434</v>
      </c>
      <c r="FQ174" s="219">
        <v>293.29992494275041</v>
      </c>
      <c r="FR174" s="168">
        <v>106.488849554458</v>
      </c>
      <c r="FS174" s="219">
        <v>131.22451579023237</v>
      </c>
      <c r="FT174" s="168">
        <v>17.051437356388362</v>
      </c>
      <c r="FU174" s="21"/>
      <c r="FV174" s="21" t="s">
        <v>23</v>
      </c>
      <c r="FW174" s="219">
        <v>128.35159388273391</v>
      </c>
      <c r="FX174" s="168">
        <v>2.3366548749310141</v>
      </c>
      <c r="FY174" s="219">
        <v>157.93985232917549</v>
      </c>
      <c r="FZ174" s="168">
        <v>25.276198451271583</v>
      </c>
      <c r="GA174" s="219">
        <v>115.1411391332006</v>
      </c>
      <c r="GB174" s="168">
        <v>-9.2685962196543699</v>
      </c>
      <c r="GC174" s="21"/>
      <c r="GD174" s="21" t="s">
        <v>23</v>
      </c>
      <c r="GE174" s="219">
        <v>113.25008306217647</v>
      </c>
      <c r="GF174" s="168">
        <v>7.9221122500818382</v>
      </c>
      <c r="GG174" s="219">
        <v>113.91118139509607</v>
      </c>
      <c r="GH174" s="168">
        <v>-14.618102086172541</v>
      </c>
      <c r="GI174" s="219">
        <v>89.050525408079025</v>
      </c>
      <c r="GJ174" s="168">
        <v>-4.1252440785072224</v>
      </c>
      <c r="GK174" s="21"/>
      <c r="GL174" s="21" t="s">
        <v>23</v>
      </c>
      <c r="GM174" s="219">
        <v>143.65135313703368</v>
      </c>
      <c r="GN174" s="168">
        <v>9.7782267838501156</v>
      </c>
      <c r="GO174" s="219">
        <v>150.93678751114308</v>
      </c>
      <c r="GP174" s="168">
        <v>7.7193385793430167</v>
      </c>
      <c r="GQ174" s="219">
        <v>120.01449869778794</v>
      </c>
      <c r="GR174" s="168">
        <v>-1.9991615242310417</v>
      </c>
      <c r="GS174" s="21"/>
      <c r="GT174" s="21" t="s">
        <v>23</v>
      </c>
      <c r="GU174" s="219">
        <v>78.835350315411489</v>
      </c>
      <c r="GV174" s="168">
        <v>-26.018383831368908</v>
      </c>
      <c r="GW174" s="219">
        <v>86.358679534472515</v>
      </c>
      <c r="GX174" s="168">
        <v>-19.388895516991042</v>
      </c>
      <c r="GY174" s="219">
        <v>167.79958911390767</v>
      </c>
      <c r="GZ174" s="168">
        <v>25.231625651604787</v>
      </c>
      <c r="HA174" s="21"/>
      <c r="HB174" s="21" t="s">
        <v>23</v>
      </c>
      <c r="HC174" s="219">
        <v>109.50720789873988</v>
      </c>
      <c r="HD174" s="168">
        <v>-5.9118300268435178</v>
      </c>
      <c r="HE174" s="219">
        <v>138.10223969000032</v>
      </c>
      <c r="HF174" s="168">
        <v>-0.14578443869400814</v>
      </c>
      <c r="HG174" s="219">
        <v>104.24880053771909</v>
      </c>
      <c r="HH174" s="168">
        <v>-15.249063716548534</v>
      </c>
      <c r="HI174" s="21"/>
      <c r="HJ174" s="21" t="s">
        <v>23</v>
      </c>
      <c r="HK174" s="219">
        <v>99.669577117191665</v>
      </c>
      <c r="HL174" s="168">
        <v>-11.97206089044505</v>
      </c>
      <c r="HM174" s="219">
        <v>122.04670037914758</v>
      </c>
      <c r="HN174" s="168">
        <v>9.2106909998793185</v>
      </c>
      <c r="HO174" s="219">
        <v>106.32612062390245</v>
      </c>
      <c r="HP174" s="168">
        <v>-23.172533054310207</v>
      </c>
      <c r="HQ174" s="21"/>
      <c r="HR174" s="21" t="s">
        <v>23</v>
      </c>
      <c r="HS174" s="219">
        <v>122.35944691508196</v>
      </c>
      <c r="HT174" s="168">
        <v>-10.763324110213901</v>
      </c>
      <c r="HU174" s="219">
        <v>114.63353937787947</v>
      </c>
      <c r="HV174" s="168">
        <v>2.9887401750217748</v>
      </c>
      <c r="HW174" s="219">
        <v>95.682210632511897</v>
      </c>
      <c r="HX174" s="168">
        <v>-19.459948508601556</v>
      </c>
      <c r="HY174" s="21"/>
      <c r="HZ174" s="21" t="s">
        <v>23</v>
      </c>
      <c r="IA174" s="219">
        <v>115.79210611227029</v>
      </c>
      <c r="IB174" s="168">
        <v>1.7006327508402421</v>
      </c>
      <c r="IC174" s="219">
        <v>131.08844988404337</v>
      </c>
      <c r="ID174" s="168">
        <v>15.04952884634973</v>
      </c>
      <c r="IE174" s="219">
        <v>105.09629324276651</v>
      </c>
      <c r="IF174" s="168">
        <v>-13.353534075893279</v>
      </c>
      <c r="IG174" s="21"/>
      <c r="IH174" s="21" t="s">
        <v>23</v>
      </c>
      <c r="II174" s="219">
        <v>114.49664370461177</v>
      </c>
      <c r="IJ174" s="168">
        <v>-2.3478686555442323</v>
      </c>
      <c r="IK174" s="219">
        <v>135.51477881234075</v>
      </c>
      <c r="IL174" s="168">
        <v>16.582648187717155</v>
      </c>
      <c r="IM174" s="219">
        <v>98.131885302138485</v>
      </c>
      <c r="IN174" s="168">
        <v>-24.853752817009223</v>
      </c>
      <c r="IO174" s="219">
        <v>149.70457491937688</v>
      </c>
      <c r="IP174" s="168">
        <v>23.49412997743427</v>
      </c>
      <c r="IQ174" s="21"/>
      <c r="IR174" s="21" t="s">
        <v>23</v>
      </c>
      <c r="IS174" s="219">
        <v>103.7105186256331</v>
      </c>
      <c r="IT174" s="168">
        <v>-6.6463066680068863</v>
      </c>
      <c r="IU174" s="219">
        <v>87.912117682181119</v>
      </c>
      <c r="IV174" s="168">
        <v>-17.008591847940053</v>
      </c>
      <c r="IW174" s="219">
        <v>102.56242250750979</v>
      </c>
      <c r="IX174" s="168">
        <v>-18.854975415570834</v>
      </c>
      <c r="IY174" s="21"/>
      <c r="IZ174" s="21" t="s">
        <v>23</v>
      </c>
      <c r="JA174" s="219">
        <v>119.06631599003343</v>
      </c>
      <c r="JB174" s="168">
        <v>11.052110114776667</v>
      </c>
      <c r="JC174" s="219">
        <v>135.7791140460964</v>
      </c>
      <c r="JD174" s="168">
        <v>-6.0606136726828197</v>
      </c>
      <c r="JE174" s="219">
        <v>187.01718581428781</v>
      </c>
      <c r="JF174" s="168">
        <v>28.79662596014029</v>
      </c>
      <c r="JG174" s="21"/>
      <c r="JH174" s="21" t="s">
        <v>23</v>
      </c>
      <c r="JI174" s="219">
        <v>203.79265237715254</v>
      </c>
      <c r="JJ174" s="168">
        <v>27.238360977835697</v>
      </c>
      <c r="JK174" s="219">
        <v>149.22770984478009</v>
      </c>
      <c r="JL174" s="168">
        <v>0.78177352514067877</v>
      </c>
      <c r="JM174" s="219">
        <v>146.50463097830755</v>
      </c>
      <c r="JN174" s="168">
        <v>25.791036887137892</v>
      </c>
      <c r="JO174" s="21"/>
      <c r="JP174" s="21" t="s">
        <v>23</v>
      </c>
      <c r="JQ174" s="219">
        <v>112.26759980638252</v>
      </c>
      <c r="JR174" s="168">
        <v>-14.809339365195427</v>
      </c>
      <c r="JS174" s="219">
        <v>104.31697702043047</v>
      </c>
      <c r="JT174" s="168">
        <v>10.410114855936996</v>
      </c>
      <c r="JU174" s="219">
        <v>101.59910094887371</v>
      </c>
      <c r="JV174" s="168">
        <v>12.166600627725515</v>
      </c>
      <c r="JW174" s="21"/>
      <c r="JX174" s="21" t="s">
        <v>23</v>
      </c>
      <c r="JY174" s="219">
        <v>121.80870591894146</v>
      </c>
      <c r="JZ174" s="168">
        <v>-7.9044241507222495</v>
      </c>
      <c r="KA174" s="219">
        <v>162.98420396951096</v>
      </c>
      <c r="KB174" s="168">
        <v>30.052964638424811</v>
      </c>
      <c r="KC174" s="219">
        <v>145.8409364968835</v>
      </c>
      <c r="KD174" s="168">
        <v>-4.1188452612032478</v>
      </c>
      <c r="KE174" s="21"/>
      <c r="KF174" s="21" t="s">
        <v>23</v>
      </c>
      <c r="KG174" s="219">
        <v>124.59378858613961</v>
      </c>
      <c r="KH174" s="168">
        <v>11.237582380257535</v>
      </c>
      <c r="KI174" s="219">
        <v>110.08075015458013</v>
      </c>
      <c r="KJ174" s="168">
        <v>10.163188527531176</v>
      </c>
      <c r="KK174" s="219">
        <v>117.67460808261899</v>
      </c>
      <c r="KL174" s="168">
        <v>-6.6460276710861876</v>
      </c>
      <c r="KM174" s="21"/>
      <c r="KN174" s="21" t="s">
        <v>23</v>
      </c>
      <c r="KO174" s="219">
        <v>77.902959606746663</v>
      </c>
      <c r="KP174" s="168">
        <v>-13.366288258879706</v>
      </c>
      <c r="KQ174" s="219">
        <v>130.49265290809441</v>
      </c>
      <c r="KR174" s="168">
        <v>2.6306050222090391</v>
      </c>
      <c r="KS174" s="219">
        <v>107.20303004060111</v>
      </c>
      <c r="KT174" s="168">
        <v>4.9061784872010747</v>
      </c>
      <c r="KU174" s="21"/>
      <c r="KV174" s="21" t="s">
        <v>23</v>
      </c>
      <c r="KW174" s="219">
        <v>107.49920138623428</v>
      </c>
      <c r="KX174" s="168">
        <v>-27.928860485280097</v>
      </c>
      <c r="KY174" s="219">
        <v>136.97596442470069</v>
      </c>
      <c r="KZ174" s="168">
        <v>19.12518638716864</v>
      </c>
      <c r="LA174" s="219">
        <v>140.43678888694296</v>
      </c>
      <c r="LB174" s="168">
        <v>13.059895360855606</v>
      </c>
      <c r="LC174" s="21"/>
      <c r="LD174" s="21" t="s">
        <v>23</v>
      </c>
      <c r="LE174" s="219">
        <v>133.26055326333815</v>
      </c>
      <c r="LF174" s="168">
        <v>-4.1959606912146938</v>
      </c>
      <c r="LG174" s="219">
        <v>114.03379674810748</v>
      </c>
      <c r="LH174" s="168">
        <v>1.0606788237926992</v>
      </c>
      <c r="LI174" s="219">
        <v>68.450024353719513</v>
      </c>
      <c r="LJ174" s="168">
        <v>-37.911336645020043</v>
      </c>
      <c r="LK174" s="21"/>
      <c r="LL174" s="21" t="s">
        <v>23</v>
      </c>
      <c r="LM174" s="219">
        <v>113.20560952706414</v>
      </c>
      <c r="LN174" s="168">
        <v>-7.9305250626235448</v>
      </c>
      <c r="LO174" s="219">
        <v>97.66821700582372</v>
      </c>
      <c r="LP174" s="168">
        <v>13.300162385350077</v>
      </c>
      <c r="LQ174" s="219">
        <v>127.54577775708573</v>
      </c>
      <c r="LR174" s="168">
        <v>17.26237125228478</v>
      </c>
      <c r="LS174" s="21"/>
      <c r="LT174" s="21" t="s">
        <v>23</v>
      </c>
      <c r="LU174" s="219">
        <v>90.338049360764444</v>
      </c>
      <c r="LV174" s="168">
        <v>-9.8250859544250631</v>
      </c>
      <c r="LW174" s="219">
        <v>116.37109814648919</v>
      </c>
      <c r="LX174" s="168">
        <v>9.4387321958515003</v>
      </c>
      <c r="LY174" s="219">
        <v>139.15642812914987</v>
      </c>
      <c r="LZ174" s="168">
        <v>35.875042207429999</v>
      </c>
      <c r="MA174" s="21"/>
      <c r="MB174" s="21" t="s">
        <v>23</v>
      </c>
      <c r="MC174" s="219">
        <v>131.91311712717084</v>
      </c>
      <c r="MD174" s="168">
        <v>3.524415120497963</v>
      </c>
      <c r="ME174" s="219">
        <v>99.491824313369847</v>
      </c>
      <c r="MF174" s="168">
        <v>5.5828626670585351</v>
      </c>
      <c r="MG174" s="219">
        <v>115.07327012286437</v>
      </c>
      <c r="MH174" s="168">
        <v>-24.344255971599566</v>
      </c>
      <c r="MI174" s="21"/>
      <c r="MJ174" s="21" t="s">
        <v>23</v>
      </c>
      <c r="MK174" s="219">
        <v>100.24020408342214</v>
      </c>
      <c r="ML174" s="168">
        <v>2.678065779258759</v>
      </c>
      <c r="MM174" s="219">
        <v>134.75255031678563</v>
      </c>
      <c r="MN174" s="168">
        <v>4.2165137969393669</v>
      </c>
      <c r="MO174" s="219">
        <v>141.53467837091878</v>
      </c>
      <c r="MP174" s="168">
        <v>6.61476019735656</v>
      </c>
    </row>
    <row r="175" spans="1:354" s="343" customFormat="1" ht="15" hidden="1" customHeight="1">
      <c r="A175" s="342"/>
      <c r="B175" s="21"/>
      <c r="C175" s="219"/>
      <c r="D175" s="168"/>
      <c r="E175" s="438"/>
      <c r="F175" s="168"/>
      <c r="G175" s="438"/>
      <c r="H175" s="168"/>
      <c r="I175" s="21"/>
      <c r="J175" s="21"/>
      <c r="K175" s="219"/>
      <c r="L175" s="168"/>
      <c r="M175" s="219"/>
      <c r="N175" s="168"/>
      <c r="O175" s="219"/>
      <c r="P175" s="168"/>
      <c r="Q175" s="21"/>
      <c r="R175" s="21"/>
      <c r="S175" s="219"/>
      <c r="T175" s="168"/>
      <c r="U175" s="219"/>
      <c r="V175" s="168"/>
      <c r="W175" s="219"/>
      <c r="X175" s="168"/>
      <c r="Y175" s="21"/>
      <c r="Z175" s="21"/>
      <c r="AA175" s="219"/>
      <c r="AB175" s="168"/>
      <c r="AC175" s="219"/>
      <c r="AD175" s="168"/>
      <c r="AE175" s="219"/>
      <c r="AF175" s="168"/>
      <c r="AG175" s="21"/>
      <c r="AH175" s="21"/>
      <c r="AI175" s="219"/>
      <c r="AJ175" s="168"/>
      <c r="AK175" s="219"/>
      <c r="AL175" s="168"/>
      <c r="AM175" s="219"/>
      <c r="AN175" s="168"/>
      <c r="AO175" s="21"/>
      <c r="AP175" s="21"/>
      <c r="AQ175" s="219"/>
      <c r="AR175" s="168"/>
      <c r="AS175" s="219"/>
      <c r="AT175" s="168"/>
      <c r="AU175" s="219"/>
      <c r="AV175" s="168"/>
      <c r="AW175" s="21"/>
      <c r="AX175" s="21"/>
      <c r="AY175" s="219"/>
      <c r="AZ175" s="168"/>
      <c r="BA175" s="219"/>
      <c r="BB175" s="168"/>
      <c r="BC175" s="219"/>
      <c r="BD175" s="168"/>
      <c r="BE175" s="21"/>
      <c r="BF175" s="21"/>
      <c r="BG175" s="219"/>
      <c r="BH175" s="168"/>
      <c r="BI175" s="219"/>
      <c r="BJ175" s="168"/>
      <c r="BK175" s="219"/>
      <c r="BL175" s="168"/>
      <c r="BM175" s="21"/>
      <c r="BN175" s="21"/>
      <c r="BO175" s="219"/>
      <c r="BP175" s="168"/>
      <c r="BQ175" s="433"/>
      <c r="BR175" s="168"/>
      <c r="BS175" s="219"/>
      <c r="BT175" s="168"/>
      <c r="BU175" s="21"/>
      <c r="BV175" s="21"/>
      <c r="BW175" s="219"/>
      <c r="BX175" s="168"/>
      <c r="BY175" s="219"/>
      <c r="BZ175" s="168"/>
      <c r="CA175" s="219"/>
      <c r="CB175" s="168"/>
      <c r="CC175" s="21"/>
      <c r="CD175" s="21"/>
      <c r="CE175" s="219"/>
      <c r="CF175" s="168"/>
      <c r="CG175" s="219"/>
      <c r="CH175" s="168"/>
      <c r="CI175" s="219"/>
      <c r="CJ175" s="168"/>
      <c r="CK175" s="21"/>
      <c r="CL175" s="21"/>
      <c r="CM175" s="219"/>
      <c r="CN175" s="168"/>
      <c r="CO175" s="219"/>
      <c r="CP175" s="168"/>
      <c r="CQ175" s="219"/>
      <c r="CR175" s="168"/>
      <c r="CS175" s="21"/>
      <c r="CT175" s="21"/>
      <c r="CU175" s="219"/>
      <c r="CV175" s="168"/>
      <c r="CW175" s="219"/>
      <c r="CX175" s="168"/>
      <c r="CY175" s="219"/>
      <c r="CZ175" s="168"/>
      <c r="DA175" s="21"/>
      <c r="DB175" s="21"/>
      <c r="DC175" s="219"/>
      <c r="DD175" s="168"/>
      <c r="DE175" s="219"/>
      <c r="DF175" s="168"/>
      <c r="DG175" s="219"/>
      <c r="DH175" s="168"/>
      <c r="DI175" s="21"/>
      <c r="DJ175" s="21"/>
      <c r="DK175" s="219"/>
      <c r="DL175" s="168"/>
      <c r="DM175" s="219"/>
      <c r="DN175" s="168"/>
      <c r="DO175" s="219"/>
      <c r="DP175" s="168"/>
      <c r="DQ175" s="21"/>
      <c r="DR175" s="21"/>
      <c r="DS175" s="219"/>
      <c r="DT175" s="168"/>
      <c r="DU175" s="219"/>
      <c r="DV175" s="168"/>
      <c r="DW175" s="219"/>
      <c r="DX175" s="168"/>
      <c r="DY175" s="21"/>
      <c r="DZ175" s="21"/>
      <c r="EA175" s="219"/>
      <c r="EB175" s="168"/>
      <c r="EC175" s="219"/>
      <c r="ED175" s="168"/>
      <c r="EE175" s="219"/>
      <c r="EF175" s="168"/>
      <c r="EG175" s="21"/>
      <c r="EH175" s="21"/>
      <c r="EI175" s="219"/>
      <c r="EJ175" s="168"/>
      <c r="EK175" s="219"/>
      <c r="EL175" s="168"/>
      <c r="EM175" s="219"/>
      <c r="EN175" s="168"/>
      <c r="EO175" s="21"/>
      <c r="EP175" s="21"/>
      <c r="EQ175" s="219"/>
      <c r="ER175" s="168"/>
      <c r="ES175" s="219"/>
      <c r="ET175" s="168"/>
      <c r="EU175" s="219"/>
      <c r="EV175" s="168"/>
      <c r="EW175" s="21"/>
      <c r="EX175" s="21"/>
      <c r="EY175" s="219"/>
      <c r="EZ175" s="168"/>
      <c r="FA175" s="219"/>
      <c r="FB175" s="168"/>
      <c r="FC175" s="219"/>
      <c r="FD175" s="168"/>
      <c r="FE175" s="21"/>
      <c r="FF175" s="21"/>
      <c r="FG175" s="219"/>
      <c r="FH175" s="168"/>
      <c r="FI175" s="219"/>
      <c r="FJ175" s="168"/>
      <c r="FK175" s="219"/>
      <c r="FL175" s="168"/>
      <c r="FM175" s="21"/>
      <c r="FN175" s="21"/>
      <c r="FO175" s="219"/>
      <c r="FP175" s="168"/>
      <c r="FQ175" s="219"/>
      <c r="FR175" s="168"/>
      <c r="FS175" s="219"/>
      <c r="FT175" s="168"/>
      <c r="FU175" s="21"/>
      <c r="FV175" s="21"/>
      <c r="FW175" s="219"/>
      <c r="FX175" s="168"/>
      <c r="FY175" s="219"/>
      <c r="FZ175" s="168"/>
      <c r="GA175" s="219"/>
      <c r="GB175" s="168"/>
      <c r="GC175" s="21"/>
      <c r="GD175" s="21"/>
      <c r="GE175" s="219"/>
      <c r="GF175" s="168"/>
      <c r="GG175" s="219"/>
      <c r="GH175" s="168"/>
      <c r="GI175" s="219"/>
      <c r="GJ175" s="168"/>
      <c r="GK175" s="21"/>
      <c r="GL175" s="21"/>
      <c r="GM175" s="219"/>
      <c r="GN175" s="168"/>
      <c r="GO175" s="219"/>
      <c r="GP175" s="168"/>
      <c r="GQ175" s="219"/>
      <c r="GR175" s="168"/>
      <c r="GS175" s="21"/>
      <c r="GT175" s="21"/>
      <c r="GU175" s="219"/>
      <c r="GV175" s="168"/>
      <c r="GW175" s="219"/>
      <c r="GX175" s="168"/>
      <c r="GY175" s="219"/>
      <c r="GZ175" s="168"/>
      <c r="HA175" s="21"/>
      <c r="HB175" s="21"/>
      <c r="HC175" s="219"/>
      <c r="HD175" s="168"/>
      <c r="HE175" s="219"/>
      <c r="HF175" s="168"/>
      <c r="HG175" s="219"/>
      <c r="HH175" s="168"/>
      <c r="HI175" s="21"/>
      <c r="HJ175" s="21"/>
      <c r="HK175" s="219"/>
      <c r="HL175" s="168"/>
      <c r="HM175" s="219"/>
      <c r="HN175" s="168"/>
      <c r="HO175" s="219"/>
      <c r="HP175" s="168"/>
      <c r="HQ175" s="21"/>
      <c r="HR175" s="21"/>
      <c r="HS175" s="219"/>
      <c r="HT175" s="168"/>
      <c r="HU175" s="219"/>
      <c r="HV175" s="168"/>
      <c r="HW175" s="219"/>
      <c r="HX175" s="168"/>
      <c r="HY175" s="21"/>
      <c r="HZ175" s="21"/>
      <c r="IA175" s="219"/>
      <c r="IB175" s="168"/>
      <c r="IC175" s="219"/>
      <c r="ID175" s="168"/>
      <c r="IE175" s="219"/>
      <c r="IF175" s="168"/>
      <c r="IG175" s="21"/>
      <c r="IH175" s="21"/>
      <c r="II175" s="219"/>
      <c r="IJ175" s="168"/>
      <c r="IK175" s="219"/>
      <c r="IL175" s="168"/>
      <c r="IM175" s="219"/>
      <c r="IN175" s="168"/>
      <c r="IO175" s="219"/>
      <c r="IP175" s="168"/>
      <c r="IQ175" s="21"/>
      <c r="IR175" s="21"/>
      <c r="IS175" s="219"/>
      <c r="IT175" s="168"/>
      <c r="IU175" s="219"/>
      <c r="IV175" s="168"/>
      <c r="IW175" s="219"/>
      <c r="IX175" s="168"/>
      <c r="IY175" s="21"/>
      <c r="IZ175" s="21"/>
      <c r="JA175" s="219"/>
      <c r="JB175" s="168"/>
      <c r="JC175" s="219"/>
      <c r="JD175" s="168"/>
      <c r="JE175" s="219"/>
      <c r="JF175" s="168"/>
      <c r="JG175" s="21"/>
      <c r="JH175" s="21"/>
      <c r="JI175" s="219"/>
      <c r="JJ175" s="168"/>
      <c r="JK175" s="219"/>
      <c r="JL175" s="168"/>
      <c r="JM175" s="219"/>
      <c r="JN175" s="168"/>
      <c r="JO175" s="21"/>
      <c r="JP175" s="21"/>
      <c r="JQ175" s="219"/>
      <c r="JR175" s="168"/>
      <c r="JS175" s="219"/>
      <c r="JT175" s="168"/>
      <c r="JU175" s="219"/>
      <c r="JV175" s="168"/>
      <c r="JW175" s="21"/>
      <c r="JX175" s="21"/>
      <c r="JY175" s="219"/>
      <c r="JZ175" s="168"/>
      <c r="KA175" s="219"/>
      <c r="KB175" s="168"/>
      <c r="KC175" s="219"/>
      <c r="KD175" s="168"/>
      <c r="KE175" s="21"/>
      <c r="KF175" s="21"/>
      <c r="KG175" s="219"/>
      <c r="KH175" s="168"/>
      <c r="KI175" s="219"/>
      <c r="KJ175" s="168"/>
      <c r="KK175" s="219"/>
      <c r="KL175" s="168"/>
      <c r="KM175" s="21"/>
      <c r="KN175" s="21"/>
      <c r="KO175" s="219"/>
      <c r="KP175" s="168"/>
      <c r="KQ175" s="219"/>
      <c r="KR175" s="168"/>
      <c r="KS175" s="219"/>
      <c r="KT175" s="168"/>
      <c r="KU175" s="21"/>
      <c r="KV175" s="21"/>
      <c r="KW175" s="219"/>
      <c r="KX175" s="168"/>
      <c r="KY175" s="219"/>
      <c r="KZ175" s="168"/>
      <c r="LA175" s="219"/>
      <c r="LB175" s="168"/>
      <c r="LC175" s="21"/>
      <c r="LD175" s="21"/>
      <c r="LE175" s="219"/>
      <c r="LF175" s="168"/>
      <c r="LG175" s="219"/>
      <c r="LH175" s="168"/>
      <c r="LI175" s="219"/>
      <c r="LJ175" s="168"/>
      <c r="LK175" s="21"/>
      <c r="LL175" s="21"/>
      <c r="LM175" s="219"/>
      <c r="LN175" s="168"/>
      <c r="LO175" s="219"/>
      <c r="LP175" s="168"/>
      <c r="LQ175" s="219"/>
      <c r="LR175" s="168"/>
      <c r="LS175" s="21"/>
      <c r="LT175" s="21"/>
      <c r="LU175" s="219"/>
      <c r="LV175" s="168"/>
      <c r="LW175" s="219"/>
      <c r="LX175" s="168"/>
      <c r="LY175" s="219"/>
      <c r="LZ175" s="168"/>
      <c r="MA175" s="21"/>
      <c r="MB175" s="21"/>
      <c r="MC175" s="219"/>
      <c r="MD175" s="168"/>
      <c r="ME175" s="219"/>
      <c r="MF175" s="168"/>
      <c r="MG175" s="219"/>
      <c r="MH175" s="168"/>
      <c r="MI175" s="21"/>
      <c r="MJ175" s="21"/>
      <c r="MK175" s="219"/>
      <c r="ML175" s="168"/>
      <c r="MM175" s="219"/>
      <c r="MN175" s="168"/>
      <c r="MO175" s="219"/>
      <c r="MP175" s="168"/>
    </row>
    <row r="176" spans="1:354" s="343" customFormat="1" ht="15" hidden="1" customHeight="1">
      <c r="A176" s="342">
        <v>2021</v>
      </c>
      <c r="B176" s="21" t="s">
        <v>12</v>
      </c>
      <c r="C176" s="219">
        <v>100.91992916746707</v>
      </c>
      <c r="D176" s="168">
        <v>-4.2855957125428716</v>
      </c>
      <c r="E176" s="438">
        <v>90.783770617815208</v>
      </c>
      <c r="F176" s="168">
        <v>-9.5297876512354662</v>
      </c>
      <c r="G176" s="438">
        <v>110.50429586935635</v>
      </c>
      <c r="H176" s="168">
        <v>0.22754792739179663</v>
      </c>
      <c r="I176" s="342">
        <v>2021</v>
      </c>
      <c r="J176" s="21" t="s">
        <v>12</v>
      </c>
      <c r="K176" s="219">
        <v>67.718991228056993</v>
      </c>
      <c r="L176" s="168">
        <v>-3.8476902932394523</v>
      </c>
      <c r="M176" s="219">
        <v>104.8798029771372</v>
      </c>
      <c r="N176" s="168">
        <v>-14.697279794737256</v>
      </c>
      <c r="O176" s="219">
        <v>67.906076852920862</v>
      </c>
      <c r="P176" s="168">
        <v>-5.7690478803175154</v>
      </c>
      <c r="Q176" s="342">
        <v>2021</v>
      </c>
      <c r="R176" s="21" t="s">
        <v>12</v>
      </c>
      <c r="S176" s="219">
        <v>120.11185374773716</v>
      </c>
      <c r="T176" s="168">
        <v>11.933137069495842</v>
      </c>
      <c r="U176" s="219">
        <v>129.52542160515441</v>
      </c>
      <c r="V176" s="168">
        <v>-8.5665880325745434</v>
      </c>
      <c r="W176" s="219">
        <v>175.71636224798596</v>
      </c>
      <c r="X176" s="168">
        <v>25.454597282114278</v>
      </c>
      <c r="Y176" s="342">
        <v>2021</v>
      </c>
      <c r="Z176" s="21" t="s">
        <v>12</v>
      </c>
      <c r="AA176" s="219">
        <v>144.99595536851427</v>
      </c>
      <c r="AB176" s="168">
        <v>14.535947040943313</v>
      </c>
      <c r="AC176" s="219">
        <v>118.83232585148509</v>
      </c>
      <c r="AD176" s="168">
        <v>-4.3477004413047524</v>
      </c>
      <c r="AE176" s="219">
        <v>135.17357272276175</v>
      </c>
      <c r="AF176" s="168">
        <v>15.694682032743643</v>
      </c>
      <c r="AG176" s="342">
        <v>2021</v>
      </c>
      <c r="AH176" s="21" t="s">
        <v>12</v>
      </c>
      <c r="AI176" s="219">
        <v>108.28279088028857</v>
      </c>
      <c r="AJ176" s="168">
        <v>-2.9626104679784646</v>
      </c>
      <c r="AK176" s="219">
        <v>140.30395493828038</v>
      </c>
      <c r="AL176" s="168">
        <v>-1.716251825535025</v>
      </c>
      <c r="AM176" s="219">
        <v>103.96858416711682</v>
      </c>
      <c r="AN176" s="168">
        <v>-12.940720772528962</v>
      </c>
      <c r="AO176" s="342">
        <v>2021</v>
      </c>
      <c r="AP176" s="21" t="s">
        <v>12</v>
      </c>
      <c r="AQ176" s="219">
        <v>105.57526946692037</v>
      </c>
      <c r="AR176" s="168">
        <v>-5.4076405933198259</v>
      </c>
      <c r="AS176" s="219">
        <v>118.41604976776112</v>
      </c>
      <c r="AT176" s="168">
        <v>-9.0215633716123733</v>
      </c>
      <c r="AU176" s="219">
        <v>138.76915689854394</v>
      </c>
      <c r="AV176" s="168">
        <v>14.441788014505747</v>
      </c>
      <c r="AW176" s="342">
        <v>2021</v>
      </c>
      <c r="AX176" s="21" t="s">
        <v>12</v>
      </c>
      <c r="AY176" s="219">
        <v>141.89328968733147</v>
      </c>
      <c r="AZ176" s="168">
        <v>-8.5692402973624127</v>
      </c>
      <c r="BA176" s="219">
        <v>142.66832666427263</v>
      </c>
      <c r="BB176" s="168">
        <v>-3.6053739590133773</v>
      </c>
      <c r="BC176" s="219">
        <v>162.93795335593748</v>
      </c>
      <c r="BD176" s="168">
        <v>19.945563831225982</v>
      </c>
      <c r="BE176" s="342">
        <v>2021</v>
      </c>
      <c r="BF176" s="21" t="s">
        <v>12</v>
      </c>
      <c r="BG176" s="219">
        <v>107.77533313062622</v>
      </c>
      <c r="BH176" s="168">
        <v>-10.686650595446196</v>
      </c>
      <c r="BI176" s="219">
        <v>128.24956102988097</v>
      </c>
      <c r="BJ176" s="168">
        <v>8.2721502055539844</v>
      </c>
      <c r="BK176" s="219">
        <v>160.19411113603664</v>
      </c>
      <c r="BL176" s="168">
        <v>-0.71262315937018172</v>
      </c>
      <c r="BM176" s="342">
        <v>2021</v>
      </c>
      <c r="BN176" s="21" t="s">
        <v>12</v>
      </c>
      <c r="BO176" s="219">
        <v>124.78132513295725</v>
      </c>
      <c r="BP176" s="168">
        <v>-2.6091978931438149</v>
      </c>
      <c r="BQ176" s="433">
        <v>118.70155060429609</v>
      </c>
      <c r="BR176" s="168">
        <v>-8.1108076647990259</v>
      </c>
      <c r="BS176" s="219">
        <v>117.7077688769774</v>
      </c>
      <c r="BT176" s="168">
        <v>1.1599840005463591</v>
      </c>
      <c r="BU176" s="342">
        <v>2021</v>
      </c>
      <c r="BV176" s="21" t="s">
        <v>12</v>
      </c>
      <c r="BW176" s="219">
        <v>140.08688520141897</v>
      </c>
      <c r="BX176" s="168">
        <v>-2.6850418470368851</v>
      </c>
      <c r="BY176" s="219">
        <v>122.07385792597424</v>
      </c>
      <c r="BZ176" s="168">
        <v>5.8741453277090301</v>
      </c>
      <c r="CA176" s="219">
        <v>84.976840632571921</v>
      </c>
      <c r="CB176" s="168">
        <v>-19.377466810155411</v>
      </c>
      <c r="CC176" s="342">
        <v>2021</v>
      </c>
      <c r="CD176" s="21" t="s">
        <v>12</v>
      </c>
      <c r="CE176" s="219">
        <v>133.13434587514973</v>
      </c>
      <c r="CF176" s="168">
        <v>4.9593486424397923</v>
      </c>
      <c r="CG176" s="219">
        <v>94.252097191668852</v>
      </c>
      <c r="CH176" s="168">
        <v>-6.0762004857902809</v>
      </c>
      <c r="CI176" s="219">
        <v>138.59860191739222</v>
      </c>
      <c r="CJ176" s="168">
        <v>-0.98160493510104629</v>
      </c>
      <c r="CK176" s="342">
        <v>2021</v>
      </c>
      <c r="CL176" s="21" t="s">
        <v>12</v>
      </c>
      <c r="CM176" s="219">
        <v>195.30216955665557</v>
      </c>
      <c r="CN176" s="168">
        <v>24.427196360711221</v>
      </c>
      <c r="CO176" s="219">
        <v>97.524664999712968</v>
      </c>
      <c r="CP176" s="168">
        <v>-19.96404359335456</v>
      </c>
      <c r="CQ176" s="219">
        <v>98.506319030483269</v>
      </c>
      <c r="CR176" s="168">
        <v>-13.417232538109218</v>
      </c>
      <c r="CS176" s="342">
        <v>2021</v>
      </c>
      <c r="CT176" s="21" t="s">
        <v>12</v>
      </c>
      <c r="CU176" s="219">
        <v>120.10108248647109</v>
      </c>
      <c r="CV176" s="168">
        <v>0.98435393355762812</v>
      </c>
      <c r="CW176" s="219">
        <v>101.17604200258195</v>
      </c>
      <c r="CX176" s="168">
        <v>-1.5256088410204569</v>
      </c>
      <c r="CY176" s="219">
        <v>134.51847870033404</v>
      </c>
      <c r="CZ176" s="168">
        <v>-4.454995605702635</v>
      </c>
      <c r="DA176" s="342">
        <v>2021</v>
      </c>
      <c r="DB176" s="21" t="s">
        <v>12</v>
      </c>
      <c r="DC176" s="219">
        <v>99.0517438771587</v>
      </c>
      <c r="DD176" s="168">
        <v>-8.5022812219108914</v>
      </c>
      <c r="DE176" s="219">
        <v>278.13734508622662</v>
      </c>
      <c r="DF176" s="168">
        <v>-5.5382667442048046</v>
      </c>
      <c r="DG176" s="219">
        <v>112.73596967591935</v>
      </c>
      <c r="DH176" s="168">
        <v>0.77173738349134169</v>
      </c>
      <c r="DI176" s="342">
        <v>2021</v>
      </c>
      <c r="DJ176" s="21" t="s">
        <v>12</v>
      </c>
      <c r="DK176" s="219">
        <v>125.72052711925861</v>
      </c>
      <c r="DL176" s="168">
        <v>9.1353822833259812</v>
      </c>
      <c r="DM176" s="219">
        <v>88.970148880036831</v>
      </c>
      <c r="DN176" s="168">
        <v>-24.323613215807683</v>
      </c>
      <c r="DO176" s="219">
        <v>153.82532752564873</v>
      </c>
      <c r="DP176" s="168">
        <v>17.494777449611718</v>
      </c>
      <c r="DQ176" s="342">
        <v>2021</v>
      </c>
      <c r="DR176" s="21" t="s">
        <v>12</v>
      </c>
      <c r="DS176" s="219">
        <v>127.67875523928848</v>
      </c>
      <c r="DT176" s="168">
        <v>7.4743857886881813</v>
      </c>
      <c r="DU176" s="219">
        <v>122.05192770181758</v>
      </c>
      <c r="DV176" s="168">
        <v>-0.84893132612121747</v>
      </c>
      <c r="DW176" s="219">
        <v>140.38073386529211</v>
      </c>
      <c r="DX176" s="168">
        <v>7.4206161979790437</v>
      </c>
      <c r="DY176" s="342">
        <v>2021</v>
      </c>
      <c r="DZ176" s="21" t="s">
        <v>12</v>
      </c>
      <c r="EA176" s="219">
        <v>109.81055523241155</v>
      </c>
      <c r="EB176" s="168">
        <v>-12.221175725889182</v>
      </c>
      <c r="EC176" s="219">
        <v>122.09460945398168</v>
      </c>
      <c r="ED176" s="168">
        <v>7.0624636276498904</v>
      </c>
      <c r="EE176" s="219">
        <v>116.96359369650089</v>
      </c>
      <c r="EF176" s="168">
        <v>-0.92704874363337808</v>
      </c>
      <c r="EG176" s="342">
        <v>2021</v>
      </c>
      <c r="EH176" s="21" t="s">
        <v>12</v>
      </c>
      <c r="EI176" s="219">
        <v>133.37326851533467</v>
      </c>
      <c r="EJ176" s="168">
        <v>1.9422664988207856</v>
      </c>
      <c r="EK176" s="219">
        <v>127.23705115648708</v>
      </c>
      <c r="EL176" s="168">
        <v>12.727433519618089</v>
      </c>
      <c r="EM176" s="219">
        <v>107.40317878674037</v>
      </c>
      <c r="EN176" s="168">
        <v>-5.2500014773863626</v>
      </c>
      <c r="EO176" s="342">
        <v>2021</v>
      </c>
      <c r="EP176" s="21" t="s">
        <v>12</v>
      </c>
      <c r="EQ176" s="219">
        <v>84.803929541528404</v>
      </c>
      <c r="ER176" s="168">
        <v>-27.670639772266881</v>
      </c>
      <c r="ES176" s="219">
        <v>131.26997939539163</v>
      </c>
      <c r="ET176" s="168">
        <v>11.486747368795719</v>
      </c>
      <c r="EU176" s="219">
        <v>73.940446963708823</v>
      </c>
      <c r="EV176" s="168">
        <v>-28.001850685219239</v>
      </c>
      <c r="EW176" s="342">
        <v>2021</v>
      </c>
      <c r="EX176" s="21" t="s">
        <v>12</v>
      </c>
      <c r="EY176" s="219">
        <v>82.561551057377741</v>
      </c>
      <c r="EZ176" s="168">
        <v>-16.258144740507447</v>
      </c>
      <c r="FA176" s="219">
        <v>75.86111811520955</v>
      </c>
      <c r="FB176" s="168">
        <v>-8.7942994593438755</v>
      </c>
      <c r="FC176" s="219">
        <v>182.08389700243089</v>
      </c>
      <c r="FD176" s="168">
        <v>29.558866004188474</v>
      </c>
      <c r="FE176" s="342">
        <v>2021</v>
      </c>
      <c r="FF176" s="21" t="s">
        <v>12</v>
      </c>
      <c r="FG176" s="219">
        <v>124.92422852691188</v>
      </c>
      <c r="FH176" s="168">
        <v>9.1757087067395418</v>
      </c>
      <c r="FI176" s="219">
        <v>124.59886738115615</v>
      </c>
      <c r="FJ176" s="168">
        <v>26.592401587969249</v>
      </c>
      <c r="FK176" s="219">
        <v>111.98681984050063</v>
      </c>
      <c r="FL176" s="168">
        <v>1.9069871880082161</v>
      </c>
      <c r="FM176" s="342">
        <v>2021</v>
      </c>
      <c r="FN176" s="21" t="s">
        <v>12</v>
      </c>
      <c r="FO176" s="219">
        <v>105.10802365006548</v>
      </c>
      <c r="FP176" s="168">
        <v>13.635510841450341</v>
      </c>
      <c r="FQ176" s="219">
        <v>319.54439634104318</v>
      </c>
      <c r="FR176" s="168">
        <v>135.81516982235962</v>
      </c>
      <c r="FS176" s="219">
        <v>128.60073776993579</v>
      </c>
      <c r="FT176" s="168">
        <v>10.393129890851526</v>
      </c>
      <c r="FU176" s="342">
        <v>2021</v>
      </c>
      <c r="FV176" s="21" t="s">
        <v>12</v>
      </c>
      <c r="FW176" s="219">
        <v>126.09744476185134</v>
      </c>
      <c r="FX176" s="168">
        <v>0.77984856649815981</v>
      </c>
      <c r="FY176" s="219">
        <v>164.24346991903917</v>
      </c>
      <c r="FZ176" s="168">
        <v>47.740277391517566</v>
      </c>
      <c r="GA176" s="219">
        <v>87.271666381002007</v>
      </c>
      <c r="GB176" s="168">
        <v>-24.652181666444079</v>
      </c>
      <c r="GC176" s="342">
        <v>2021</v>
      </c>
      <c r="GD176" s="21" t="s">
        <v>12</v>
      </c>
      <c r="GE176" s="219">
        <v>125.59009647077666</v>
      </c>
      <c r="GF176" s="168">
        <v>14.665948539212039</v>
      </c>
      <c r="GG176" s="219">
        <v>130.51537858091734</v>
      </c>
      <c r="GH176" s="168">
        <v>3.0108149621326419</v>
      </c>
      <c r="GI176" s="219">
        <v>79.443308100682117</v>
      </c>
      <c r="GJ176" s="168">
        <v>-15.77590691888912</v>
      </c>
      <c r="GK176" s="342">
        <v>2021</v>
      </c>
      <c r="GL176" s="21" t="s">
        <v>12</v>
      </c>
      <c r="GM176" s="219">
        <v>123.0787995324355</v>
      </c>
      <c r="GN176" s="168">
        <v>7.1208053787811281</v>
      </c>
      <c r="GO176" s="219">
        <v>125.90618034590986</v>
      </c>
      <c r="GP176" s="168">
        <v>-13.5734073400494</v>
      </c>
      <c r="GQ176" s="219">
        <v>86.010132847371111</v>
      </c>
      <c r="GR176" s="168">
        <v>-26.44639783678609</v>
      </c>
      <c r="GS176" s="342">
        <v>2021</v>
      </c>
      <c r="GT176" s="21" t="s">
        <v>12</v>
      </c>
      <c r="GU176" s="219">
        <v>89.505256001781106</v>
      </c>
      <c r="GV176" s="168">
        <v>-23.652653745581759</v>
      </c>
      <c r="GW176" s="219">
        <v>90.86400430382713</v>
      </c>
      <c r="GX176" s="168">
        <v>-21.024872107397769</v>
      </c>
      <c r="GY176" s="219">
        <v>161.9146434073275</v>
      </c>
      <c r="GZ176" s="168">
        <v>27.283982220413634</v>
      </c>
      <c r="HA176" s="342">
        <v>2021</v>
      </c>
      <c r="HB176" s="21" t="s">
        <v>12</v>
      </c>
      <c r="HC176" s="219">
        <v>128.96440098586552</v>
      </c>
      <c r="HD176" s="168">
        <v>0.59768201748111949</v>
      </c>
      <c r="HE176" s="219">
        <v>125.51288010181271</v>
      </c>
      <c r="HF176" s="168">
        <v>6.2878826487643238</v>
      </c>
      <c r="HG176" s="219">
        <v>92.711136732686654</v>
      </c>
      <c r="HH176" s="168">
        <v>-31.693576570775093</v>
      </c>
      <c r="HI176" s="342">
        <v>2021</v>
      </c>
      <c r="HJ176" s="21" t="s">
        <v>12</v>
      </c>
      <c r="HK176" s="219">
        <v>108.0758089710136</v>
      </c>
      <c r="HL176" s="168">
        <v>-5.6159325019090289</v>
      </c>
      <c r="HM176" s="219">
        <v>149.24632268577523</v>
      </c>
      <c r="HN176" s="168">
        <v>47.405310863602836</v>
      </c>
      <c r="HO176" s="219">
        <v>134.50881064198418</v>
      </c>
      <c r="HP176" s="168">
        <v>16.29116699654756</v>
      </c>
      <c r="HQ176" s="342">
        <v>2021</v>
      </c>
      <c r="HR176" s="21" t="s">
        <v>12</v>
      </c>
      <c r="HS176" s="219">
        <v>101.06999048730695</v>
      </c>
      <c r="HT176" s="168">
        <v>-22.13128088948757</v>
      </c>
      <c r="HU176" s="219">
        <v>127.49807655657875</v>
      </c>
      <c r="HV176" s="168">
        <v>17.600919207844015</v>
      </c>
      <c r="HW176" s="219">
        <v>108.3580119963657</v>
      </c>
      <c r="HX176" s="168">
        <v>11.637126327367838</v>
      </c>
      <c r="HY176" s="342">
        <v>2021</v>
      </c>
      <c r="HZ176" s="21" t="s">
        <v>12</v>
      </c>
      <c r="IA176" s="219">
        <v>99.120182629628658</v>
      </c>
      <c r="IB176" s="168">
        <v>-12.23685402886872</v>
      </c>
      <c r="IC176" s="219">
        <v>122.83056277366101</v>
      </c>
      <c r="ID176" s="168">
        <v>6.1783163805279884</v>
      </c>
      <c r="IE176" s="219">
        <v>116.9874660929942</v>
      </c>
      <c r="IF176" s="168">
        <v>-9.0946964178216945</v>
      </c>
      <c r="IG176" s="342">
        <v>2021</v>
      </c>
      <c r="IH176" s="21" t="s">
        <v>12</v>
      </c>
      <c r="II176" s="219">
        <v>117.35460536300324</v>
      </c>
      <c r="IJ176" s="168">
        <v>-9.1093655612105522</v>
      </c>
      <c r="IK176" s="219">
        <v>146.93168618044427</v>
      </c>
      <c r="IL176" s="168">
        <v>28.225392368293228</v>
      </c>
      <c r="IM176" s="219">
        <v>121.52624577535629</v>
      </c>
      <c r="IN176" s="168">
        <v>-18.155382095348344</v>
      </c>
      <c r="IO176" s="219">
        <v>154.74314365428785</v>
      </c>
      <c r="IP176" s="168">
        <v>13.546518986889168</v>
      </c>
      <c r="IQ176" s="342">
        <v>2021</v>
      </c>
      <c r="IR176" s="21" t="s">
        <v>12</v>
      </c>
      <c r="IS176" s="219">
        <v>119.84758176118294</v>
      </c>
      <c r="IT176" s="168">
        <v>0.94100332693759015</v>
      </c>
      <c r="IU176" s="219">
        <v>102.99649370031503</v>
      </c>
      <c r="IV176" s="168">
        <v>-32.45206754663262</v>
      </c>
      <c r="IW176" s="219">
        <v>128.05790896796429</v>
      </c>
      <c r="IX176" s="168">
        <v>-7.6815594918970618</v>
      </c>
      <c r="IY176" s="342">
        <v>2021</v>
      </c>
      <c r="IZ176" s="21" t="s">
        <v>12</v>
      </c>
      <c r="JA176" s="219">
        <v>144.51080676655386</v>
      </c>
      <c r="JB176" s="168">
        <v>8.3531639701175777</v>
      </c>
      <c r="JC176" s="219">
        <v>131.05238520665242</v>
      </c>
      <c r="JD176" s="168">
        <v>-4.725670361355327</v>
      </c>
      <c r="JE176" s="219">
        <v>175.32668429056648</v>
      </c>
      <c r="JF176" s="168">
        <v>27.478572170957278</v>
      </c>
      <c r="JG176" s="342">
        <v>2021</v>
      </c>
      <c r="JH176" s="21" t="s">
        <v>12</v>
      </c>
      <c r="JI176" s="219">
        <v>178.25349019014095</v>
      </c>
      <c r="JJ176" s="168">
        <v>35.37602526334058</v>
      </c>
      <c r="JK176" s="219">
        <v>146.42778540162072</v>
      </c>
      <c r="JL176" s="168">
        <v>1.7133348014876475</v>
      </c>
      <c r="JM176" s="219">
        <v>141.34745762668379</v>
      </c>
      <c r="JN176" s="168">
        <v>21.579269540246244</v>
      </c>
      <c r="JO176" s="342">
        <v>2021</v>
      </c>
      <c r="JP176" s="21" t="s">
        <v>12</v>
      </c>
      <c r="JQ176" s="219">
        <v>102.06945326836542</v>
      </c>
      <c r="JR176" s="168">
        <v>-24.496244330048228</v>
      </c>
      <c r="JS176" s="219">
        <v>116.28901365716234</v>
      </c>
      <c r="JT176" s="168">
        <v>10.977498313138341</v>
      </c>
      <c r="JU176" s="219">
        <v>99.433060637693202</v>
      </c>
      <c r="JV176" s="168">
        <v>-0.1940352798608842</v>
      </c>
      <c r="JW176" s="342">
        <v>2021</v>
      </c>
      <c r="JX176" s="21" t="s">
        <v>12</v>
      </c>
      <c r="JY176" s="219">
        <v>128.6320777938904</v>
      </c>
      <c r="JZ176" s="168">
        <v>2.1267350488368493</v>
      </c>
      <c r="KA176" s="219">
        <v>171.44265228247912</v>
      </c>
      <c r="KB176" s="168">
        <v>27.874106235713697</v>
      </c>
      <c r="KC176" s="219">
        <v>113.22094288564703</v>
      </c>
      <c r="KD176" s="168">
        <v>-3.9936128983720209</v>
      </c>
      <c r="KE176" s="342">
        <v>2021</v>
      </c>
      <c r="KF176" s="21" t="s">
        <v>12</v>
      </c>
      <c r="KG176" s="219">
        <v>130.83742564026781</v>
      </c>
      <c r="KH176" s="168">
        <v>18.519385742445849</v>
      </c>
      <c r="KI176" s="219">
        <v>115.2377499596063</v>
      </c>
      <c r="KJ176" s="168">
        <v>6.7888128707297852</v>
      </c>
      <c r="KK176" s="219">
        <v>134.74502206144251</v>
      </c>
      <c r="KL176" s="168">
        <v>9.213998203871725</v>
      </c>
      <c r="KM176" s="342">
        <v>2021</v>
      </c>
      <c r="KN176" s="21" t="s">
        <v>12</v>
      </c>
      <c r="KO176" s="219">
        <v>61.542796077096462</v>
      </c>
      <c r="KP176" s="168">
        <v>-29.299720255151911</v>
      </c>
      <c r="KQ176" s="219">
        <v>137.26272147755631</v>
      </c>
      <c r="KR176" s="168">
        <v>2.6881707507691317</v>
      </c>
      <c r="KS176" s="219">
        <v>118.34176600138311</v>
      </c>
      <c r="KT176" s="168">
        <v>7.8494751596922043</v>
      </c>
      <c r="KU176" s="342">
        <v>2021</v>
      </c>
      <c r="KV176" s="21" t="s">
        <v>12</v>
      </c>
      <c r="KW176" s="219">
        <v>131.48733524964385</v>
      </c>
      <c r="KX176" s="168">
        <v>-12.243557266338371</v>
      </c>
      <c r="KY176" s="219">
        <v>144.72319063318048</v>
      </c>
      <c r="KZ176" s="168">
        <v>19.859325108756011</v>
      </c>
      <c r="LA176" s="219">
        <v>129.47123773759452</v>
      </c>
      <c r="LB176" s="168">
        <v>2.429185613763039</v>
      </c>
      <c r="LC176" s="342">
        <v>2021</v>
      </c>
      <c r="LD176" s="21" t="s">
        <v>12</v>
      </c>
      <c r="LE176" s="219">
        <v>135.94297381226184</v>
      </c>
      <c r="LF176" s="168">
        <v>-1.1933429735702958</v>
      </c>
      <c r="LG176" s="219">
        <v>128.36601902890544</v>
      </c>
      <c r="LH176" s="168">
        <v>-9.6513497670012214</v>
      </c>
      <c r="LI176" s="219">
        <v>82.077264916345541</v>
      </c>
      <c r="LJ176" s="168">
        <v>-34.527437510558883</v>
      </c>
      <c r="LK176" s="342">
        <v>2021</v>
      </c>
      <c r="LL176" s="21" t="s">
        <v>12</v>
      </c>
      <c r="LM176" s="219">
        <v>120.05286654621426</v>
      </c>
      <c r="LN176" s="168">
        <v>-2.0217922177864125</v>
      </c>
      <c r="LO176" s="219">
        <v>111.83707242537157</v>
      </c>
      <c r="LP176" s="168">
        <v>7.9014590639476978</v>
      </c>
      <c r="LQ176" s="219">
        <v>125.17129835004809</v>
      </c>
      <c r="LR176" s="168">
        <v>6.5677852168739577</v>
      </c>
      <c r="LS176" s="342">
        <v>2021</v>
      </c>
      <c r="LT176" s="21" t="s">
        <v>12</v>
      </c>
      <c r="LU176" s="219">
        <v>95.439282716698557</v>
      </c>
      <c r="LV176" s="168">
        <v>-8.5462873967011745</v>
      </c>
      <c r="LW176" s="219">
        <v>116.34354507295679</v>
      </c>
      <c r="LX176" s="168">
        <v>14.332905504528199</v>
      </c>
      <c r="LY176" s="219">
        <v>118.52608779114722</v>
      </c>
      <c r="LZ176" s="168">
        <v>8.4479377471774484</v>
      </c>
      <c r="MA176" s="342">
        <v>2021</v>
      </c>
      <c r="MB176" s="21" t="s">
        <v>12</v>
      </c>
      <c r="MC176" s="219">
        <v>152.53971238154631</v>
      </c>
      <c r="MD176" s="168">
        <v>-3.0262517044356514</v>
      </c>
      <c r="ME176" s="219">
        <v>96.925747173065488</v>
      </c>
      <c r="MF176" s="168">
        <v>-1.3198408228628153</v>
      </c>
      <c r="MG176" s="219">
        <v>121.18866348568466</v>
      </c>
      <c r="MH176" s="168">
        <v>-18.383757103290037</v>
      </c>
      <c r="MI176" s="342">
        <v>2021</v>
      </c>
      <c r="MJ176" s="21" t="s">
        <v>12</v>
      </c>
      <c r="MK176" s="219">
        <v>101.69206287341441</v>
      </c>
      <c r="ML176" s="168">
        <v>7.2319368806625732</v>
      </c>
      <c r="MM176" s="219">
        <v>132.92847785755629</v>
      </c>
      <c r="MN176" s="168">
        <v>-1.8757860205694215</v>
      </c>
      <c r="MO176" s="219">
        <v>174.93856031909618</v>
      </c>
      <c r="MP176" s="168">
        <v>17.701422764995797</v>
      </c>
    </row>
    <row r="177" spans="1:354" s="343" customFormat="1" ht="15" hidden="1" customHeight="1">
      <c r="A177" s="342"/>
      <c r="B177" s="21" t="s">
        <v>13</v>
      </c>
      <c r="C177" s="219">
        <v>92.262184462666966</v>
      </c>
      <c r="D177" s="168">
        <v>-5.2404275486739635</v>
      </c>
      <c r="E177" s="438">
        <v>80.989160634248051</v>
      </c>
      <c r="F177" s="168">
        <v>-11.677477500082574</v>
      </c>
      <c r="G177" s="438">
        <v>102.92152781068647</v>
      </c>
      <c r="H177" s="168">
        <v>0.1928626313028019</v>
      </c>
      <c r="I177" s="21"/>
      <c r="J177" s="21" t="s">
        <v>13</v>
      </c>
      <c r="K177" s="219">
        <v>66.623602998265326</v>
      </c>
      <c r="L177" s="168">
        <v>-13.991222453754901</v>
      </c>
      <c r="M177" s="219">
        <v>69.469992918217386</v>
      </c>
      <c r="N177" s="168">
        <v>-44.930617419745609</v>
      </c>
      <c r="O177" s="219">
        <v>65.020797418905886</v>
      </c>
      <c r="P177" s="168">
        <v>-19.558581826719873</v>
      </c>
      <c r="Q177" s="21"/>
      <c r="R177" s="21" t="s">
        <v>13</v>
      </c>
      <c r="S177" s="219">
        <v>107.77278661576892</v>
      </c>
      <c r="T177" s="168">
        <v>25.55838750496666</v>
      </c>
      <c r="U177" s="219">
        <v>100.4441770262281</v>
      </c>
      <c r="V177" s="168">
        <v>-12.851294614713666</v>
      </c>
      <c r="W177" s="219">
        <v>120.08509428360124</v>
      </c>
      <c r="X177" s="168">
        <v>18.024537193125283</v>
      </c>
      <c r="Y177" s="21"/>
      <c r="Z177" s="21" t="s">
        <v>13</v>
      </c>
      <c r="AA177" s="219">
        <v>113.82388005867416</v>
      </c>
      <c r="AB177" s="168">
        <v>1.2548822554354899</v>
      </c>
      <c r="AC177" s="219">
        <v>120.63361399109021</v>
      </c>
      <c r="AD177" s="168">
        <v>3.8049092803672693</v>
      </c>
      <c r="AE177" s="219">
        <v>130.21769245649065</v>
      </c>
      <c r="AF177" s="168">
        <v>15.819617085013789</v>
      </c>
      <c r="AG177" s="21"/>
      <c r="AH177" s="21" t="s">
        <v>13</v>
      </c>
      <c r="AI177" s="219">
        <v>112.74808528680614</v>
      </c>
      <c r="AJ177" s="168">
        <v>-10.462914609440048</v>
      </c>
      <c r="AK177" s="219">
        <v>161.87512325619198</v>
      </c>
      <c r="AL177" s="168">
        <v>19.279581027304246</v>
      </c>
      <c r="AM177" s="219">
        <v>111.87337763036594</v>
      </c>
      <c r="AN177" s="168">
        <v>-13.848068563825279</v>
      </c>
      <c r="AO177" s="21"/>
      <c r="AP177" s="21" t="s">
        <v>13</v>
      </c>
      <c r="AQ177" s="219">
        <v>107.38636904255436</v>
      </c>
      <c r="AR177" s="168">
        <v>-9.9239349994784192</v>
      </c>
      <c r="AS177" s="219">
        <v>133.23757240115279</v>
      </c>
      <c r="AT177" s="168">
        <v>-1.6462194482860468</v>
      </c>
      <c r="AU177" s="219">
        <v>134.32242560338432</v>
      </c>
      <c r="AV177" s="168">
        <v>5.9729971179268659</v>
      </c>
      <c r="AW177" s="21"/>
      <c r="AX177" s="21" t="s">
        <v>13</v>
      </c>
      <c r="AY177" s="219">
        <v>128.78778125230806</v>
      </c>
      <c r="AZ177" s="168">
        <v>-5.8218074196027487</v>
      </c>
      <c r="BA177" s="219">
        <v>134.47633054939357</v>
      </c>
      <c r="BB177" s="168">
        <v>-11.36657724590205</v>
      </c>
      <c r="BC177" s="219">
        <v>154.4752205436275</v>
      </c>
      <c r="BD177" s="168">
        <v>11.844830901403299</v>
      </c>
      <c r="BE177" s="21"/>
      <c r="BF177" s="21" t="s">
        <v>13</v>
      </c>
      <c r="BG177" s="219">
        <v>106.998649397173</v>
      </c>
      <c r="BH177" s="168">
        <v>-6.7642370062166464</v>
      </c>
      <c r="BI177" s="219">
        <v>117.14245555991293</v>
      </c>
      <c r="BJ177" s="168">
        <v>-4.4151738651371915</v>
      </c>
      <c r="BK177" s="219">
        <v>163.21701526604929</v>
      </c>
      <c r="BL177" s="168">
        <v>12.012759347529524</v>
      </c>
      <c r="BM177" s="21"/>
      <c r="BN177" s="21" t="s">
        <v>13</v>
      </c>
      <c r="BO177" s="219">
        <v>126.59305287952519</v>
      </c>
      <c r="BP177" s="168">
        <v>-0.3798713901429096</v>
      </c>
      <c r="BQ177" s="433">
        <v>111.45858744982601</v>
      </c>
      <c r="BR177" s="168">
        <v>-2.3638045598479778</v>
      </c>
      <c r="BS177" s="219">
        <v>108.58428648601685</v>
      </c>
      <c r="BT177" s="168">
        <v>0.62424582443057375</v>
      </c>
      <c r="BU177" s="21"/>
      <c r="BV177" s="21" t="s">
        <v>13</v>
      </c>
      <c r="BW177" s="219">
        <v>134.13043325007283</v>
      </c>
      <c r="BX177" s="168">
        <v>-1.6472004982642687</v>
      </c>
      <c r="BY177" s="219">
        <v>125.4804370949828</v>
      </c>
      <c r="BZ177" s="168">
        <v>2.65399401931559</v>
      </c>
      <c r="CA177" s="219">
        <v>93.930880455523337</v>
      </c>
      <c r="CB177" s="168">
        <v>-13.346055100556455</v>
      </c>
      <c r="CC177" s="21"/>
      <c r="CD177" s="21" t="s">
        <v>13</v>
      </c>
      <c r="CE177" s="219">
        <v>143.13395074651149</v>
      </c>
      <c r="CF177" s="168">
        <v>9.6140983677326659</v>
      </c>
      <c r="CG177" s="219">
        <v>94.874121366053757</v>
      </c>
      <c r="CH177" s="168">
        <v>-13.833016502029707</v>
      </c>
      <c r="CI177" s="219">
        <v>135.07749944442986</v>
      </c>
      <c r="CJ177" s="168">
        <v>0.8382006612169306</v>
      </c>
      <c r="CK177" s="21"/>
      <c r="CL177" s="21" t="s">
        <v>13</v>
      </c>
      <c r="CM177" s="219">
        <v>180.18058264737846</v>
      </c>
      <c r="CN177" s="168">
        <v>18.355853113783581</v>
      </c>
      <c r="CO177" s="219">
        <v>100.79324992651004</v>
      </c>
      <c r="CP177" s="168">
        <v>-13.528085786232793</v>
      </c>
      <c r="CQ177" s="219">
        <v>94.154390169996759</v>
      </c>
      <c r="CR177" s="168">
        <v>-11.769359644749173</v>
      </c>
      <c r="CS177" s="21"/>
      <c r="CT177" s="21" t="s">
        <v>13</v>
      </c>
      <c r="CU177" s="219">
        <v>135.49165418897931</v>
      </c>
      <c r="CV177" s="168">
        <v>-4.1818868138666403</v>
      </c>
      <c r="CW177" s="219">
        <v>98.591936210286192</v>
      </c>
      <c r="CX177" s="168">
        <v>6.6151376232692343</v>
      </c>
      <c r="CY177" s="219">
        <v>110.50215923106769</v>
      </c>
      <c r="CZ177" s="168">
        <v>-13.258055131761324</v>
      </c>
      <c r="DA177" s="21"/>
      <c r="DB177" s="21" t="s">
        <v>13</v>
      </c>
      <c r="DC177" s="219">
        <v>109.06339351080166</v>
      </c>
      <c r="DD177" s="168">
        <v>-10.19989140680002</v>
      </c>
      <c r="DE177" s="219">
        <v>322.92755283454574</v>
      </c>
      <c r="DF177" s="168">
        <v>-8.392017662469982</v>
      </c>
      <c r="DG177" s="219">
        <v>116.2880279589952</v>
      </c>
      <c r="DH177" s="168">
        <v>1.678699606765278</v>
      </c>
      <c r="DI177" s="21"/>
      <c r="DJ177" s="21" t="s">
        <v>13</v>
      </c>
      <c r="DK177" s="219">
        <v>130.92382931956564</v>
      </c>
      <c r="DL177" s="168">
        <v>7.0068942821616531</v>
      </c>
      <c r="DM177" s="219">
        <v>79.97255137719921</v>
      </c>
      <c r="DN177" s="168">
        <v>-20.932772695267161</v>
      </c>
      <c r="DO177" s="219">
        <v>148.01695030315233</v>
      </c>
      <c r="DP177" s="168">
        <v>12.680916629612398</v>
      </c>
      <c r="DQ177" s="21"/>
      <c r="DR177" s="21" t="s">
        <v>13</v>
      </c>
      <c r="DS177" s="219">
        <v>149.18773118532096</v>
      </c>
      <c r="DT177" s="168">
        <v>5.187692942645981</v>
      </c>
      <c r="DU177" s="219">
        <v>115.53435321313827</v>
      </c>
      <c r="DV177" s="168">
        <v>1.2098954566820908</v>
      </c>
      <c r="DW177" s="219">
        <v>135.60477929185461</v>
      </c>
      <c r="DX177" s="168">
        <v>3.556641347677413</v>
      </c>
      <c r="DY177" s="21"/>
      <c r="DZ177" s="21" t="s">
        <v>13</v>
      </c>
      <c r="EA177" s="219">
        <v>115.95505848537094</v>
      </c>
      <c r="EB177" s="168">
        <v>-3.344934755428298</v>
      </c>
      <c r="EC177" s="219">
        <v>132.20146278994369</v>
      </c>
      <c r="ED177" s="168">
        <v>28.368134629632578</v>
      </c>
      <c r="EE177" s="219">
        <v>123.03793005806588</v>
      </c>
      <c r="EF177" s="168">
        <v>-0.42396891909815793</v>
      </c>
      <c r="EG177" s="21"/>
      <c r="EH177" s="21" t="s">
        <v>13</v>
      </c>
      <c r="EI177" s="219">
        <v>132.54847330339254</v>
      </c>
      <c r="EJ177" s="168">
        <v>1.6903236213440067</v>
      </c>
      <c r="EK177" s="219">
        <v>123.66415854114527</v>
      </c>
      <c r="EL177" s="168">
        <v>6.1289537076867191</v>
      </c>
      <c r="EM177" s="219">
        <v>118.44490178422647</v>
      </c>
      <c r="EN177" s="168">
        <v>-0.25663057542342926</v>
      </c>
      <c r="EO177" s="21"/>
      <c r="EP177" s="21" t="s">
        <v>13</v>
      </c>
      <c r="EQ177" s="219">
        <v>83.102031777689206</v>
      </c>
      <c r="ER177" s="168">
        <v>-26.283295899676148</v>
      </c>
      <c r="ES177" s="219">
        <v>124.21502183644567</v>
      </c>
      <c r="ET177" s="168">
        <v>6.2205453315805244</v>
      </c>
      <c r="EU177" s="219">
        <v>72.356522509490745</v>
      </c>
      <c r="EV177" s="168">
        <v>-32.187208917323389</v>
      </c>
      <c r="EW177" s="21"/>
      <c r="EX177" s="21" t="s">
        <v>13</v>
      </c>
      <c r="EY177" s="219">
        <v>89.893200136987318</v>
      </c>
      <c r="EZ177" s="168">
        <v>-9.8908227237145923</v>
      </c>
      <c r="FA177" s="219">
        <v>83.347203575026484</v>
      </c>
      <c r="FB177" s="168">
        <v>-6.6379609895074765</v>
      </c>
      <c r="FC177" s="219">
        <v>187.70660906856889</v>
      </c>
      <c r="FD177" s="168">
        <v>31.346140779111408</v>
      </c>
      <c r="FE177" s="21"/>
      <c r="FF177" s="21" t="s">
        <v>13</v>
      </c>
      <c r="FG177" s="219">
        <v>122.21870376661576</v>
      </c>
      <c r="FH177" s="168">
        <v>7.0787258086590441</v>
      </c>
      <c r="FI177" s="219">
        <v>147.47273309245008</v>
      </c>
      <c r="FJ177" s="168">
        <v>26.181426987458494</v>
      </c>
      <c r="FK177" s="219">
        <v>117.76995005336977</v>
      </c>
      <c r="FL177" s="168">
        <v>0.46005084844659905</v>
      </c>
      <c r="FM177" s="21"/>
      <c r="FN177" s="21" t="s">
        <v>13</v>
      </c>
      <c r="FO177" s="219">
        <v>100.85508450498094</v>
      </c>
      <c r="FP177" s="168">
        <v>9.1559777620047242</v>
      </c>
      <c r="FQ177" s="219">
        <v>288.3284383430468</v>
      </c>
      <c r="FR177" s="168">
        <v>118.50471957039451</v>
      </c>
      <c r="FS177" s="219">
        <v>120.48561536926141</v>
      </c>
      <c r="FT177" s="168">
        <v>-0.12049573445020201</v>
      </c>
      <c r="FU177" s="21"/>
      <c r="FV177" s="21" t="s">
        <v>13</v>
      </c>
      <c r="FW177" s="219">
        <v>132.35336837774577</v>
      </c>
      <c r="FX177" s="168">
        <v>4.6664486433148937</v>
      </c>
      <c r="FY177" s="219">
        <v>164.49309534708937</v>
      </c>
      <c r="FZ177" s="168">
        <v>45.044706611630062</v>
      </c>
      <c r="GA177" s="219">
        <v>112.4745378506627</v>
      </c>
      <c r="GB177" s="168">
        <v>-1.7707928956850765</v>
      </c>
      <c r="GC177" s="21"/>
      <c r="GD177" s="21" t="s">
        <v>13</v>
      </c>
      <c r="GE177" s="219">
        <v>124.73816282771907</v>
      </c>
      <c r="GF177" s="168">
        <v>13.347568359323631</v>
      </c>
      <c r="GG177" s="219">
        <v>137.90173869940193</v>
      </c>
      <c r="GH177" s="168">
        <v>3.2549811226032261</v>
      </c>
      <c r="GI177" s="219">
        <v>77.600730223905117</v>
      </c>
      <c r="GJ177" s="168">
        <v>-18.894365906866</v>
      </c>
      <c r="GK177" s="21"/>
      <c r="GL177" s="21" t="s">
        <v>13</v>
      </c>
      <c r="GM177" s="219">
        <v>120.78314207424651</v>
      </c>
      <c r="GN177" s="168">
        <v>6.2890065575124083</v>
      </c>
      <c r="GO177" s="219">
        <v>106.4631253418533</v>
      </c>
      <c r="GP177" s="168">
        <v>-9.0163476102746642</v>
      </c>
      <c r="GQ177" s="219">
        <v>80.846282632243486</v>
      </c>
      <c r="GR177" s="168">
        <v>-24.549300994893699</v>
      </c>
      <c r="GS177" s="21"/>
      <c r="GT177" s="21" t="s">
        <v>13</v>
      </c>
      <c r="GU177" s="219">
        <v>70.73951848652672</v>
      </c>
      <c r="GV177" s="168">
        <v>-30.282061097459106</v>
      </c>
      <c r="GW177" s="219">
        <v>106.98199937504546</v>
      </c>
      <c r="GX177" s="168">
        <v>-16.889469094739198</v>
      </c>
      <c r="GY177" s="219">
        <v>147.08349359478234</v>
      </c>
      <c r="GZ177" s="168">
        <v>26.785933638849158</v>
      </c>
      <c r="HA177" s="21"/>
      <c r="HB177" s="21" t="s">
        <v>13</v>
      </c>
      <c r="HC177" s="219">
        <v>106.84756307108684</v>
      </c>
      <c r="HD177" s="168">
        <v>-5.6133838257118214</v>
      </c>
      <c r="HE177" s="219">
        <v>121.18991074730771</v>
      </c>
      <c r="HF177" s="168">
        <v>7.7751658605923097</v>
      </c>
      <c r="HG177" s="219">
        <v>81.899435945065576</v>
      </c>
      <c r="HH177" s="168">
        <v>-29.44202777142641</v>
      </c>
      <c r="HI177" s="21"/>
      <c r="HJ177" s="21" t="s">
        <v>13</v>
      </c>
      <c r="HK177" s="219">
        <v>126.13230413373023</v>
      </c>
      <c r="HL177" s="168">
        <v>-9.0771576261404761</v>
      </c>
      <c r="HM177" s="219">
        <v>138.50915857931534</v>
      </c>
      <c r="HN177" s="168">
        <v>34.855104443870744</v>
      </c>
      <c r="HO177" s="219">
        <v>92.890708268801404</v>
      </c>
      <c r="HP177" s="168">
        <v>11.579494260079557</v>
      </c>
      <c r="HQ177" s="21"/>
      <c r="HR177" s="21" t="s">
        <v>13</v>
      </c>
      <c r="HS177" s="219">
        <v>124.30399779706498</v>
      </c>
      <c r="HT177" s="168">
        <v>-13.646755261081537</v>
      </c>
      <c r="HU177" s="219">
        <v>118.78052452902649</v>
      </c>
      <c r="HV177" s="168">
        <v>8.0813191348824205</v>
      </c>
      <c r="HW177" s="219">
        <v>98.759876608069916</v>
      </c>
      <c r="HX177" s="168">
        <v>-7.3024897235596313</v>
      </c>
      <c r="HY177" s="21"/>
      <c r="HZ177" s="21" t="s">
        <v>13</v>
      </c>
      <c r="IA177" s="219">
        <v>97.791254598736231</v>
      </c>
      <c r="IB177" s="168">
        <v>-21.776291932795445</v>
      </c>
      <c r="IC177" s="219">
        <v>116.91139989365844</v>
      </c>
      <c r="ID177" s="168">
        <v>5.4437753544892757</v>
      </c>
      <c r="IE177" s="219">
        <v>133.10030028938021</v>
      </c>
      <c r="IF177" s="168">
        <v>4.5881929387896321</v>
      </c>
      <c r="IG177" s="21"/>
      <c r="IH177" s="21" t="s">
        <v>13</v>
      </c>
      <c r="II177" s="219">
        <v>105.63571923874837</v>
      </c>
      <c r="IJ177" s="168">
        <v>-8.1711003785498662</v>
      </c>
      <c r="IK177" s="219">
        <v>138.16451676456794</v>
      </c>
      <c r="IL177" s="168">
        <v>21.020148963090008</v>
      </c>
      <c r="IM177" s="219">
        <v>85.459376930766553</v>
      </c>
      <c r="IN177" s="168">
        <v>-13.03120926533029</v>
      </c>
      <c r="IO177" s="219">
        <v>96.687111503404651</v>
      </c>
      <c r="IP177" s="168">
        <v>-5.6918336713650604</v>
      </c>
      <c r="IQ177" s="21"/>
      <c r="IR177" s="21" t="s">
        <v>13</v>
      </c>
      <c r="IS177" s="219">
        <v>108.71450097937961</v>
      </c>
      <c r="IT177" s="168">
        <v>-2.2327739747505717</v>
      </c>
      <c r="IU177" s="219">
        <v>72.367389113591187</v>
      </c>
      <c r="IV177" s="168">
        <v>-24.074340199696493</v>
      </c>
      <c r="IW177" s="219">
        <v>94.161841430721807</v>
      </c>
      <c r="IX177" s="168">
        <v>-6.0518012339650511</v>
      </c>
      <c r="IY177" s="21"/>
      <c r="IZ177" s="21" t="s">
        <v>13</v>
      </c>
      <c r="JA177" s="219">
        <v>113.36182462461062</v>
      </c>
      <c r="JB177" s="168">
        <v>2.9138720807738707</v>
      </c>
      <c r="JC177" s="219">
        <v>125.93061236501798</v>
      </c>
      <c r="JD177" s="168">
        <v>5.7968200423483154</v>
      </c>
      <c r="JE177" s="219">
        <v>124.39558172191602</v>
      </c>
      <c r="JF177" s="168">
        <v>19.310917058845334</v>
      </c>
      <c r="JG177" s="21"/>
      <c r="JH177" s="21" t="s">
        <v>13</v>
      </c>
      <c r="JI177" s="219">
        <v>141.913148169599</v>
      </c>
      <c r="JJ177" s="168">
        <v>26.903791837530065</v>
      </c>
      <c r="JK177" s="219">
        <v>136.22418952044114</v>
      </c>
      <c r="JL177" s="168">
        <v>18.014321034028228</v>
      </c>
      <c r="JM177" s="219">
        <v>121.63928886653606</v>
      </c>
      <c r="JN177" s="168">
        <v>17.408993382629419</v>
      </c>
      <c r="JO177" s="21"/>
      <c r="JP177" s="21" t="s">
        <v>13</v>
      </c>
      <c r="JQ177" s="219">
        <v>110.01010343667329</v>
      </c>
      <c r="JR177" s="168">
        <v>-11.379029464946456</v>
      </c>
      <c r="JS177" s="219">
        <v>99.607822986729047</v>
      </c>
      <c r="JT177" s="168">
        <v>7.871910754119483</v>
      </c>
      <c r="JU177" s="219">
        <v>93.75786514411395</v>
      </c>
      <c r="JV177" s="168">
        <v>1.8007946168925741</v>
      </c>
      <c r="JW177" s="21"/>
      <c r="JX177" s="21" t="s">
        <v>13</v>
      </c>
      <c r="JY177" s="219">
        <v>109.19202843002503</v>
      </c>
      <c r="JZ177" s="168">
        <v>5.1273713422156533</v>
      </c>
      <c r="KA177" s="219">
        <v>126.2880751820542</v>
      </c>
      <c r="KB177" s="168">
        <v>24.465566399406029</v>
      </c>
      <c r="KC177" s="219">
        <v>116.88620651575418</v>
      </c>
      <c r="KD177" s="168">
        <v>10.647487898998165</v>
      </c>
      <c r="KE177" s="21"/>
      <c r="KF177" s="21" t="s">
        <v>13</v>
      </c>
      <c r="KG177" s="219">
        <v>123.58530987378298</v>
      </c>
      <c r="KH177" s="168">
        <v>7.3692815621741374</v>
      </c>
      <c r="KI177" s="219">
        <v>119.13942192858447</v>
      </c>
      <c r="KJ177" s="168">
        <v>0.6511211357470188</v>
      </c>
      <c r="KK177" s="219">
        <v>96.179314023346066</v>
      </c>
      <c r="KL177" s="168">
        <v>-3.849289095892928</v>
      </c>
      <c r="KM177" s="21"/>
      <c r="KN177" s="21" t="s">
        <v>13</v>
      </c>
      <c r="KO177" s="219">
        <v>78.196962819920756</v>
      </c>
      <c r="KP177" s="168">
        <v>-27.405565812861539</v>
      </c>
      <c r="KQ177" s="219">
        <v>123.0404611007351</v>
      </c>
      <c r="KR177" s="168">
        <v>-7.6391873511086033</v>
      </c>
      <c r="KS177" s="219">
        <v>88.156134668842711</v>
      </c>
      <c r="KT177" s="168">
        <v>-5.9719925177276707</v>
      </c>
      <c r="KU177" s="21"/>
      <c r="KV177" s="21" t="s">
        <v>13</v>
      </c>
      <c r="KW177" s="219">
        <v>107.7183621706333</v>
      </c>
      <c r="KX177" s="168">
        <v>-8.4986065955529995</v>
      </c>
      <c r="KY177" s="219">
        <v>132.48543157014075</v>
      </c>
      <c r="KZ177" s="168">
        <v>7.7574362889500463</v>
      </c>
      <c r="LA177" s="219">
        <v>108.89742181279416</v>
      </c>
      <c r="LB177" s="168">
        <v>14.464603227124996</v>
      </c>
      <c r="LC177" s="21"/>
      <c r="LD177" s="21" t="s">
        <v>13</v>
      </c>
      <c r="LE177" s="219">
        <v>134.28174646702001</v>
      </c>
      <c r="LF177" s="168">
        <v>-6.9331789667050288</v>
      </c>
      <c r="LG177" s="219">
        <v>129.32198530950902</v>
      </c>
      <c r="LH177" s="168">
        <v>-0.89388651732753033</v>
      </c>
      <c r="LI177" s="219">
        <v>105.2698247012906</v>
      </c>
      <c r="LJ177" s="168">
        <v>-19.20428809664908</v>
      </c>
      <c r="LK177" s="21"/>
      <c r="LL177" s="21" t="s">
        <v>13</v>
      </c>
      <c r="LM177" s="219">
        <v>171.18163693164945</v>
      </c>
      <c r="LN177" s="168">
        <v>-23.768981689237194</v>
      </c>
      <c r="LO177" s="219">
        <v>136.97894859001389</v>
      </c>
      <c r="LP177" s="168">
        <v>38.09150405645866</v>
      </c>
      <c r="LQ177" s="219">
        <v>121.44842140849586</v>
      </c>
      <c r="LR177" s="168">
        <v>34.210334371793408</v>
      </c>
      <c r="LS177" s="21"/>
      <c r="LT177" s="21" t="s">
        <v>13</v>
      </c>
      <c r="LU177" s="219">
        <v>95.81737074407684</v>
      </c>
      <c r="LV177" s="168">
        <v>-7.0440238102291488</v>
      </c>
      <c r="LW177" s="219">
        <v>166.16352722081885</v>
      </c>
      <c r="LX177" s="168">
        <v>-23.629016201025905</v>
      </c>
      <c r="LY177" s="219">
        <v>106.76361155098141</v>
      </c>
      <c r="LZ177" s="168">
        <v>19.741748143399306</v>
      </c>
      <c r="MA177" s="21"/>
      <c r="MB177" s="21" t="s">
        <v>13</v>
      </c>
      <c r="MC177" s="219">
        <v>149.42122092403778</v>
      </c>
      <c r="MD177" s="168">
        <v>-0.53599651527542846</v>
      </c>
      <c r="ME177" s="219">
        <v>85.412971043792751</v>
      </c>
      <c r="MF177" s="168">
        <v>8.0542214394350395</v>
      </c>
      <c r="MG177" s="219">
        <v>115.91547097788482</v>
      </c>
      <c r="MH177" s="168">
        <v>-10.657360518003713</v>
      </c>
      <c r="MI177" s="21"/>
      <c r="MJ177" s="21" t="s">
        <v>13</v>
      </c>
      <c r="MK177" s="219">
        <v>91.475476569711248</v>
      </c>
      <c r="ML177" s="168">
        <v>-6.1038753763755551</v>
      </c>
      <c r="MM177" s="219">
        <v>133.14433163472384</v>
      </c>
      <c r="MN177" s="168">
        <v>-5.5559424741542358</v>
      </c>
      <c r="MO177" s="219">
        <v>159.69457942863681</v>
      </c>
      <c r="MP177" s="168">
        <v>15.970427465545669</v>
      </c>
    </row>
    <row r="178" spans="1:354" s="343" customFormat="1" ht="15" hidden="1" customHeight="1">
      <c r="A178" s="342"/>
      <c r="B178" s="21" t="s">
        <v>14</v>
      </c>
      <c r="C178" s="219">
        <v>98.267305516451856</v>
      </c>
      <c r="D178" s="168">
        <v>-0.3910475841785086</v>
      </c>
      <c r="E178" s="438">
        <v>87.444234574255432</v>
      </c>
      <c r="F178" s="168">
        <v>-8.9620990290892593</v>
      </c>
      <c r="G178" s="438">
        <v>108.50119049787166</v>
      </c>
      <c r="H178" s="168">
        <v>7.307879044652978</v>
      </c>
      <c r="I178" s="21"/>
      <c r="J178" s="21" t="s">
        <v>14</v>
      </c>
      <c r="K178" s="219">
        <v>85.575244141843186</v>
      </c>
      <c r="L178" s="168">
        <v>1.8728803067029389</v>
      </c>
      <c r="M178" s="219">
        <v>100.81975532816982</v>
      </c>
      <c r="N178" s="168">
        <v>-7.0541664348945545</v>
      </c>
      <c r="O178" s="219">
        <v>86.612155814578756</v>
      </c>
      <c r="P178" s="168">
        <v>-0.1525437119780122</v>
      </c>
      <c r="Q178" s="21"/>
      <c r="R178" s="21" t="s">
        <v>14</v>
      </c>
      <c r="S178" s="219">
        <v>108.1513725346382</v>
      </c>
      <c r="T178" s="168">
        <v>1.5446257326414639</v>
      </c>
      <c r="U178" s="219">
        <v>105.76789988742087</v>
      </c>
      <c r="V178" s="168">
        <v>6.8280715835416572</v>
      </c>
      <c r="W178" s="219">
        <v>121.67762865277962</v>
      </c>
      <c r="X178" s="168">
        <v>27.942355002481747</v>
      </c>
      <c r="Y178" s="21"/>
      <c r="Z178" s="21" t="s">
        <v>14</v>
      </c>
      <c r="AA178" s="219">
        <v>127.0858251962101</v>
      </c>
      <c r="AB178" s="168">
        <v>5.3629967248964192</v>
      </c>
      <c r="AC178" s="219">
        <v>141.53036674039552</v>
      </c>
      <c r="AD178" s="168">
        <v>-9.1988225397755343</v>
      </c>
      <c r="AE178" s="219">
        <v>147.40342343440159</v>
      </c>
      <c r="AF178" s="168">
        <v>19.692188485863625</v>
      </c>
      <c r="AG178" s="21"/>
      <c r="AH178" s="21" t="s">
        <v>14</v>
      </c>
      <c r="AI178" s="219">
        <v>97.7017553787976</v>
      </c>
      <c r="AJ178" s="168">
        <v>-6.7731929334579348</v>
      </c>
      <c r="AK178" s="219">
        <v>176.18462921063639</v>
      </c>
      <c r="AL178" s="168">
        <v>36.673008556116258</v>
      </c>
      <c r="AM178" s="219">
        <v>95.88114418404767</v>
      </c>
      <c r="AN178" s="168">
        <v>-8.4209753754885952</v>
      </c>
      <c r="AO178" s="21"/>
      <c r="AP178" s="21" t="s">
        <v>14</v>
      </c>
      <c r="AQ178" s="219">
        <v>145.87279331687762</v>
      </c>
      <c r="AR178" s="168">
        <v>12.874110084556392</v>
      </c>
      <c r="AS178" s="219">
        <v>122.91561906326393</v>
      </c>
      <c r="AT178" s="168">
        <v>-5.0757124500854616</v>
      </c>
      <c r="AU178" s="219">
        <v>121.02867665514012</v>
      </c>
      <c r="AV178" s="168">
        <v>3.6276672628141995</v>
      </c>
      <c r="AW178" s="21"/>
      <c r="AX178" s="21" t="s">
        <v>14</v>
      </c>
      <c r="AY178" s="219">
        <v>127.07968378093607</v>
      </c>
      <c r="AZ178" s="168">
        <v>1.76650744718998</v>
      </c>
      <c r="BA178" s="219">
        <v>118.8287219805253</v>
      </c>
      <c r="BB178" s="168">
        <v>-5.4917964195190621</v>
      </c>
      <c r="BC178" s="219">
        <v>128.25453792629267</v>
      </c>
      <c r="BD178" s="168">
        <v>23.583835428849966</v>
      </c>
      <c r="BE178" s="21"/>
      <c r="BF178" s="21" t="s">
        <v>14</v>
      </c>
      <c r="BG178" s="219">
        <v>106.89314529164032</v>
      </c>
      <c r="BH178" s="168">
        <v>2.8652972218821589</v>
      </c>
      <c r="BI178" s="219">
        <v>131.61780338976911</v>
      </c>
      <c r="BJ178" s="168">
        <v>13.903815719214833</v>
      </c>
      <c r="BK178" s="219">
        <v>161.89735856540159</v>
      </c>
      <c r="BL178" s="168">
        <v>19.447949755162043</v>
      </c>
      <c r="BM178" s="21"/>
      <c r="BN178" s="21" t="s">
        <v>14</v>
      </c>
      <c r="BO178" s="219">
        <v>111.63508068670738</v>
      </c>
      <c r="BP178" s="168">
        <v>-8.1057712604807506</v>
      </c>
      <c r="BQ178" s="433">
        <v>126.07715465231966</v>
      </c>
      <c r="BR178" s="168">
        <v>18.886665511670799</v>
      </c>
      <c r="BS178" s="219">
        <v>109.86745432591114</v>
      </c>
      <c r="BT178" s="168">
        <v>2.3220659015076563</v>
      </c>
      <c r="BU178" s="21"/>
      <c r="BV178" s="21" t="s">
        <v>14</v>
      </c>
      <c r="BW178" s="219">
        <v>127.37544382437528</v>
      </c>
      <c r="BX178" s="168">
        <v>20.696226929658778</v>
      </c>
      <c r="BY178" s="219">
        <v>120.16231831479695</v>
      </c>
      <c r="BZ178" s="168">
        <v>12.068586277611161</v>
      </c>
      <c r="CA178" s="219">
        <v>123.42843896556657</v>
      </c>
      <c r="CB178" s="168">
        <v>17.331668355932877</v>
      </c>
      <c r="CC178" s="21"/>
      <c r="CD178" s="21" t="s">
        <v>14</v>
      </c>
      <c r="CE178" s="219">
        <v>128.56316021639341</v>
      </c>
      <c r="CF178" s="168">
        <v>11.227010685478731</v>
      </c>
      <c r="CG178" s="219">
        <v>132.39984763414989</v>
      </c>
      <c r="CH178" s="168">
        <v>26.661068261063519</v>
      </c>
      <c r="CI178" s="219">
        <v>139.82150781768368</v>
      </c>
      <c r="CJ178" s="168">
        <v>7.9118509119136604</v>
      </c>
      <c r="CK178" s="21"/>
      <c r="CL178" s="21" t="s">
        <v>14</v>
      </c>
      <c r="CM178" s="219">
        <v>204.8179495963814</v>
      </c>
      <c r="CN178" s="168">
        <v>25.401225780309829</v>
      </c>
      <c r="CO178" s="219">
        <v>107.82072076990057</v>
      </c>
      <c r="CP178" s="168">
        <v>-2.338463985946845</v>
      </c>
      <c r="CQ178" s="219">
        <v>113.35301284491354</v>
      </c>
      <c r="CR178" s="168">
        <v>-8.7116290904264133</v>
      </c>
      <c r="CS178" s="21"/>
      <c r="CT178" s="21" t="s">
        <v>14</v>
      </c>
      <c r="CU178" s="219">
        <v>126.25866873105925</v>
      </c>
      <c r="CV178" s="168">
        <v>3.6235675349616514</v>
      </c>
      <c r="CW178" s="219">
        <v>121.46620406201129</v>
      </c>
      <c r="CX178" s="168">
        <v>0.32462293074952697</v>
      </c>
      <c r="CY178" s="219">
        <v>99.88328480715181</v>
      </c>
      <c r="CZ178" s="168">
        <v>12.38376521123692</v>
      </c>
      <c r="DA178" s="21"/>
      <c r="DB178" s="21" t="s">
        <v>14</v>
      </c>
      <c r="DC178" s="219">
        <v>73.137865108137788</v>
      </c>
      <c r="DD178" s="168">
        <v>-7.4663947405331044</v>
      </c>
      <c r="DE178" s="219">
        <v>272.55284185548885</v>
      </c>
      <c r="DF178" s="168">
        <v>23.954195999241222</v>
      </c>
      <c r="DG178" s="219">
        <v>124.16774254174932</v>
      </c>
      <c r="DH178" s="168">
        <v>19.2080735598704</v>
      </c>
      <c r="DI178" s="21"/>
      <c r="DJ178" s="21" t="s">
        <v>14</v>
      </c>
      <c r="DK178" s="219">
        <v>146.08032686874319</v>
      </c>
      <c r="DL178" s="168">
        <v>12.218664705538046</v>
      </c>
      <c r="DM178" s="219">
        <v>89.859710416031277</v>
      </c>
      <c r="DN178" s="168">
        <v>8.0459482076320512</v>
      </c>
      <c r="DO178" s="219">
        <v>125.06081946511829</v>
      </c>
      <c r="DP178" s="168">
        <v>30.309632947150533</v>
      </c>
      <c r="DQ178" s="21"/>
      <c r="DR178" s="21" t="s">
        <v>14</v>
      </c>
      <c r="DS178" s="219">
        <v>127.51061982146567</v>
      </c>
      <c r="DT178" s="168">
        <v>14.809796888904089</v>
      </c>
      <c r="DU178" s="219">
        <v>108.91437469979708</v>
      </c>
      <c r="DV178" s="168">
        <v>11.53480556777582</v>
      </c>
      <c r="DW178" s="219">
        <v>127.50047333713778</v>
      </c>
      <c r="DX178" s="168">
        <v>8.722978009652536</v>
      </c>
      <c r="DY178" s="21"/>
      <c r="DZ178" s="21" t="s">
        <v>14</v>
      </c>
      <c r="EA178" s="219">
        <v>115.76393373323694</v>
      </c>
      <c r="EB178" s="168">
        <v>-1.6694781882134464</v>
      </c>
      <c r="EC178" s="219">
        <v>136.85066969349032</v>
      </c>
      <c r="ED178" s="168">
        <v>32.574466513728737</v>
      </c>
      <c r="EE178" s="219">
        <v>132.19125599127366</v>
      </c>
      <c r="EF178" s="168">
        <v>5.8824371069857335</v>
      </c>
      <c r="EG178" s="21"/>
      <c r="EH178" s="21" t="s">
        <v>14</v>
      </c>
      <c r="EI178" s="219">
        <v>137.53616101886496</v>
      </c>
      <c r="EJ178" s="168">
        <v>4.1745428130463438</v>
      </c>
      <c r="EK178" s="219">
        <v>135.73026910695236</v>
      </c>
      <c r="EL178" s="168">
        <v>18.517325533629901</v>
      </c>
      <c r="EM178" s="219">
        <v>126.04722391333634</v>
      </c>
      <c r="EN178" s="168">
        <v>9.7044106113881554</v>
      </c>
      <c r="EO178" s="21"/>
      <c r="EP178" s="21" t="s">
        <v>14</v>
      </c>
      <c r="EQ178" s="219">
        <v>87.157430793505483</v>
      </c>
      <c r="ER178" s="168">
        <v>-21.470536422582271</v>
      </c>
      <c r="ES178" s="219">
        <v>128.42536169164126</v>
      </c>
      <c r="ET178" s="168">
        <v>12.918379892150938</v>
      </c>
      <c r="EU178" s="219">
        <v>70.787356118304331</v>
      </c>
      <c r="EV178" s="168">
        <v>-30.957962200389801</v>
      </c>
      <c r="EW178" s="21"/>
      <c r="EX178" s="21" t="s">
        <v>14</v>
      </c>
      <c r="EY178" s="219">
        <v>94.47386635386917</v>
      </c>
      <c r="EZ178" s="168">
        <v>-3.6173380690498078</v>
      </c>
      <c r="FA178" s="219">
        <v>95.268010459256288</v>
      </c>
      <c r="FB178" s="168">
        <v>3.7883162110355926</v>
      </c>
      <c r="FC178" s="219">
        <v>194.00829259015214</v>
      </c>
      <c r="FD178" s="168">
        <v>36.658485935381435</v>
      </c>
      <c r="FE178" s="21"/>
      <c r="FF178" s="21" t="s">
        <v>14</v>
      </c>
      <c r="FG178" s="219">
        <v>116.5905821087957</v>
      </c>
      <c r="FH178" s="168">
        <v>4.5715459379724024</v>
      </c>
      <c r="FI178" s="219">
        <v>154.63579855531023</v>
      </c>
      <c r="FJ178" s="168">
        <v>27.491885053273776</v>
      </c>
      <c r="FK178" s="219">
        <v>138.00265283816444</v>
      </c>
      <c r="FL178" s="168">
        <v>19.46747201215284</v>
      </c>
      <c r="FM178" s="21"/>
      <c r="FN178" s="21" t="s">
        <v>14</v>
      </c>
      <c r="FO178" s="219">
        <v>112.35297320682149</v>
      </c>
      <c r="FP178" s="168">
        <v>27.257518132986604</v>
      </c>
      <c r="FQ178" s="219">
        <v>383.7323919013503</v>
      </c>
      <c r="FR178" s="168">
        <v>94.552425870327141</v>
      </c>
      <c r="FS178" s="219">
        <v>141.84422770156519</v>
      </c>
      <c r="FT178" s="168">
        <v>15.586902263758191</v>
      </c>
      <c r="FU178" s="21"/>
      <c r="FV178" s="21" t="s">
        <v>14</v>
      </c>
      <c r="FW178" s="219">
        <v>136.91925201140646</v>
      </c>
      <c r="FX178" s="168">
        <v>6.6796709545154016</v>
      </c>
      <c r="FY178" s="219">
        <v>144.88405262282288</v>
      </c>
      <c r="FZ178" s="168">
        <v>51.471470924359409</v>
      </c>
      <c r="GA178" s="219">
        <v>93.363710763048346</v>
      </c>
      <c r="GB178" s="168">
        <v>3.3564268976990803</v>
      </c>
      <c r="GC178" s="21"/>
      <c r="GD178" s="21" t="s">
        <v>14</v>
      </c>
      <c r="GE178" s="219">
        <v>126.55261353521493</v>
      </c>
      <c r="GF178" s="168">
        <v>17.155586208535723</v>
      </c>
      <c r="GG178" s="219">
        <v>131.34291227448298</v>
      </c>
      <c r="GH178" s="168">
        <v>12.283248421396635</v>
      </c>
      <c r="GI178" s="219">
        <v>79.518624669603469</v>
      </c>
      <c r="GJ178" s="168">
        <v>-15.645282514225997</v>
      </c>
      <c r="GK178" s="21"/>
      <c r="GL178" s="21" t="s">
        <v>14</v>
      </c>
      <c r="GM178" s="219">
        <v>113.1694600615713</v>
      </c>
      <c r="GN178" s="168">
        <v>8.6882124997521402</v>
      </c>
      <c r="GO178" s="219">
        <v>119.16937179781726</v>
      </c>
      <c r="GP178" s="168">
        <v>-8.2360825597868228</v>
      </c>
      <c r="GQ178" s="219">
        <v>90.205812113876377</v>
      </c>
      <c r="GR178" s="168">
        <v>2.8200532127231099</v>
      </c>
      <c r="GS178" s="21"/>
      <c r="GT178" s="21" t="s">
        <v>14</v>
      </c>
      <c r="GU178" s="219">
        <v>83.113743639009726</v>
      </c>
      <c r="GV178" s="168">
        <v>-1.6750892749679167</v>
      </c>
      <c r="GW178" s="219">
        <v>114.11912540713882</v>
      </c>
      <c r="GX178" s="168">
        <v>5.2288124149204549</v>
      </c>
      <c r="GY178" s="219">
        <v>117.20398731344081</v>
      </c>
      <c r="GZ178" s="168">
        <v>15.755539261410419</v>
      </c>
      <c r="HA178" s="21"/>
      <c r="HB178" s="21" t="s">
        <v>14</v>
      </c>
      <c r="HC178" s="219">
        <v>108.43979474080027</v>
      </c>
      <c r="HD178" s="168">
        <v>20.092949111744815</v>
      </c>
      <c r="HE178" s="219">
        <v>172.34966605400385</v>
      </c>
      <c r="HF178" s="168">
        <v>10.365628995094369</v>
      </c>
      <c r="HG178" s="219">
        <v>90.758471654530823</v>
      </c>
      <c r="HH178" s="168">
        <v>-4.2271186620387198</v>
      </c>
      <c r="HI178" s="21"/>
      <c r="HJ178" s="21" t="s">
        <v>14</v>
      </c>
      <c r="HK178" s="219">
        <v>115.19452764824717</v>
      </c>
      <c r="HL178" s="168">
        <v>15.681066381890261</v>
      </c>
      <c r="HM178" s="219">
        <v>103.91428026779568</v>
      </c>
      <c r="HN178" s="168">
        <v>12.328751263261879</v>
      </c>
      <c r="HO178" s="219">
        <v>127.24668081335139</v>
      </c>
      <c r="HP178" s="168">
        <v>23.754457513381496</v>
      </c>
      <c r="HQ178" s="21"/>
      <c r="HR178" s="21" t="s">
        <v>14</v>
      </c>
      <c r="HS178" s="219">
        <v>98.538729607271875</v>
      </c>
      <c r="HT178" s="168">
        <v>-9.3775401589537211</v>
      </c>
      <c r="HU178" s="219">
        <v>133.14463311196283</v>
      </c>
      <c r="HV178" s="168">
        <v>13.307583526023365</v>
      </c>
      <c r="HW178" s="219">
        <v>96.429465053927231</v>
      </c>
      <c r="HX178" s="168">
        <v>5.9118351340113691</v>
      </c>
      <c r="HY178" s="21"/>
      <c r="HZ178" s="21" t="s">
        <v>14</v>
      </c>
      <c r="IA178" s="219">
        <v>92.283174190540038</v>
      </c>
      <c r="IB178" s="168">
        <v>-9.0552853197209373</v>
      </c>
      <c r="IC178" s="219">
        <v>109.09481888484366</v>
      </c>
      <c r="ID178" s="168">
        <v>20.097994735675812</v>
      </c>
      <c r="IE178" s="219">
        <v>112.25202659332038</v>
      </c>
      <c r="IF178" s="168">
        <v>17.226329720065564</v>
      </c>
      <c r="IG178" s="21"/>
      <c r="IH178" s="21" t="s">
        <v>14</v>
      </c>
      <c r="II178" s="219">
        <v>114.79986602315644</v>
      </c>
      <c r="IJ178" s="168">
        <v>-4.2487089045484083</v>
      </c>
      <c r="IK178" s="219">
        <v>119.20138164432615</v>
      </c>
      <c r="IL178" s="168">
        <v>40.057834443355148</v>
      </c>
      <c r="IM178" s="219">
        <v>109.76122881830592</v>
      </c>
      <c r="IN178" s="168">
        <v>4.7396971251180986</v>
      </c>
      <c r="IO178" s="219">
        <v>74.339351879945994</v>
      </c>
      <c r="IP178" s="168">
        <v>-19.051157212544695</v>
      </c>
      <c r="IQ178" s="21"/>
      <c r="IR178" s="21" t="s">
        <v>14</v>
      </c>
      <c r="IS178" s="219">
        <v>95.992324774881709</v>
      </c>
      <c r="IT178" s="168">
        <v>7.9566918270681981</v>
      </c>
      <c r="IU178" s="219">
        <v>84.501627088517552</v>
      </c>
      <c r="IV178" s="168">
        <v>4.9732269036636865</v>
      </c>
      <c r="IW178" s="219">
        <v>116.40256924882986</v>
      </c>
      <c r="IX178" s="168">
        <v>9.0722895926492697</v>
      </c>
      <c r="IY178" s="21"/>
      <c r="IZ178" s="21" t="s">
        <v>14</v>
      </c>
      <c r="JA178" s="219">
        <v>147.25060818910612</v>
      </c>
      <c r="JB178" s="168">
        <v>20.598657712394044</v>
      </c>
      <c r="JC178" s="219">
        <v>139.96970663817837</v>
      </c>
      <c r="JD178" s="168">
        <v>8.1522823409947449</v>
      </c>
      <c r="JE178" s="219">
        <v>163.17276127096028</v>
      </c>
      <c r="JF178" s="168">
        <v>20.059936570754161</v>
      </c>
      <c r="JG178" s="21"/>
      <c r="JH178" s="21" t="s">
        <v>14</v>
      </c>
      <c r="JI178" s="219">
        <v>144.3858472313342</v>
      </c>
      <c r="JJ178" s="168">
        <v>29.274999110795505</v>
      </c>
      <c r="JK178" s="219">
        <v>141.10815739296615</v>
      </c>
      <c r="JL178" s="168">
        <v>15.632082078562433</v>
      </c>
      <c r="JM178" s="219">
        <v>120.0632762471639</v>
      </c>
      <c r="JN178" s="168">
        <v>7.6897032968120271</v>
      </c>
      <c r="JO178" s="21"/>
      <c r="JP178" s="21" t="s">
        <v>14</v>
      </c>
      <c r="JQ178" s="219">
        <v>109.51803237944981</v>
      </c>
      <c r="JR178" s="168">
        <v>0.94800784330439569</v>
      </c>
      <c r="JS178" s="219">
        <v>107.88300928756917</v>
      </c>
      <c r="JT178" s="168">
        <v>20.290801222173286</v>
      </c>
      <c r="JU178" s="219">
        <v>117.27703403251805</v>
      </c>
      <c r="JV178" s="168">
        <v>21.413612501506393</v>
      </c>
      <c r="JW178" s="21"/>
      <c r="JX178" s="21" t="s">
        <v>14</v>
      </c>
      <c r="JY178" s="219">
        <v>84.581603297522349</v>
      </c>
      <c r="JZ178" s="168">
        <v>-6.3292168980792667</v>
      </c>
      <c r="KA178" s="219">
        <v>118.02177223763329</v>
      </c>
      <c r="KB178" s="168">
        <v>25.041840614834811</v>
      </c>
      <c r="KC178" s="219">
        <v>120.66053171095763</v>
      </c>
      <c r="KD178" s="168">
        <v>17.678060766351905</v>
      </c>
      <c r="KE178" s="21"/>
      <c r="KF178" s="21" t="s">
        <v>14</v>
      </c>
      <c r="KG178" s="219">
        <v>121.92092195918887</v>
      </c>
      <c r="KH178" s="168">
        <v>6.798472512061025</v>
      </c>
      <c r="KI178" s="219">
        <v>137.1125567026626</v>
      </c>
      <c r="KJ178" s="168">
        <v>12.720166872904599</v>
      </c>
      <c r="KK178" s="219">
        <v>89.139940391290452</v>
      </c>
      <c r="KL178" s="168">
        <v>-0.52943072447283157</v>
      </c>
      <c r="KM178" s="21"/>
      <c r="KN178" s="21" t="s">
        <v>14</v>
      </c>
      <c r="KO178" s="219">
        <v>55.84010840826744</v>
      </c>
      <c r="KP178" s="168">
        <v>-39.005102051587393</v>
      </c>
      <c r="KQ178" s="219">
        <v>125.4224005009864</v>
      </c>
      <c r="KR178" s="168">
        <v>1.7085120462904086</v>
      </c>
      <c r="KS178" s="219">
        <v>101.26436560654295</v>
      </c>
      <c r="KT178" s="168">
        <v>0.15300915013769156</v>
      </c>
      <c r="KU178" s="21"/>
      <c r="KV178" s="21" t="s">
        <v>14</v>
      </c>
      <c r="KW178" s="219">
        <v>81.288454735136298</v>
      </c>
      <c r="KX178" s="168">
        <v>-19.125166269781886</v>
      </c>
      <c r="KY178" s="219">
        <v>129.21525400711934</v>
      </c>
      <c r="KZ178" s="168">
        <v>12.854518460004357</v>
      </c>
      <c r="LA178" s="219">
        <v>101.25079905210409</v>
      </c>
      <c r="LB178" s="168">
        <v>-3.3172234093816542</v>
      </c>
      <c r="LC178" s="21"/>
      <c r="LD178" s="21" t="s">
        <v>14</v>
      </c>
      <c r="LE178" s="219">
        <v>134.84602783576426</v>
      </c>
      <c r="LF178" s="168">
        <v>-1.0063813331032208</v>
      </c>
      <c r="LG178" s="219">
        <v>111.3557789937194</v>
      </c>
      <c r="LH178" s="168">
        <v>-16.890347709407976</v>
      </c>
      <c r="LI178" s="219">
        <v>70.981626921549875</v>
      </c>
      <c r="LJ178" s="168">
        <v>-17.554981463533736</v>
      </c>
      <c r="LK178" s="21"/>
      <c r="LL178" s="21" t="s">
        <v>14</v>
      </c>
      <c r="LM178" s="219">
        <v>163.24140235398923</v>
      </c>
      <c r="LN178" s="168">
        <v>16.477570592152318</v>
      </c>
      <c r="LO178" s="219">
        <v>90.719828368436382</v>
      </c>
      <c r="LP178" s="168">
        <v>4.9930395935529219</v>
      </c>
      <c r="LQ178" s="219">
        <v>154.82181730330186</v>
      </c>
      <c r="LR178" s="168">
        <v>23.57554262725148</v>
      </c>
      <c r="LS178" s="21"/>
      <c r="LT178" s="21" t="s">
        <v>14</v>
      </c>
      <c r="LU178" s="219">
        <v>102.83686846044307</v>
      </c>
      <c r="LV178" s="168">
        <v>-6.3471281395187162</v>
      </c>
      <c r="LW178" s="219">
        <v>133.39936137547468</v>
      </c>
      <c r="LX178" s="168">
        <v>34.238295712742826</v>
      </c>
      <c r="LY178" s="219">
        <v>136.65011698198958</v>
      </c>
      <c r="LZ178" s="168">
        <v>65.992177168949439</v>
      </c>
      <c r="MA178" s="21"/>
      <c r="MB178" s="21" t="s">
        <v>14</v>
      </c>
      <c r="MC178" s="219">
        <v>174.35796157110519</v>
      </c>
      <c r="MD178" s="168">
        <v>14.846586245399536</v>
      </c>
      <c r="ME178" s="219">
        <v>88.409966165941626</v>
      </c>
      <c r="MF178" s="168">
        <v>6.7747961336885396</v>
      </c>
      <c r="MG178" s="219">
        <v>121.48929125652232</v>
      </c>
      <c r="MH178" s="168">
        <v>-9.3722502270126711</v>
      </c>
      <c r="MI178" s="21"/>
      <c r="MJ178" s="21" t="s">
        <v>14</v>
      </c>
      <c r="MK178" s="219">
        <v>108.38078822034218</v>
      </c>
      <c r="ML178" s="168">
        <v>6.6951130236885774</v>
      </c>
      <c r="MM178" s="219">
        <v>133.95568672164885</v>
      </c>
      <c r="MN178" s="168">
        <v>5.7366908900934988</v>
      </c>
      <c r="MO178" s="219">
        <v>166.67462261565211</v>
      </c>
      <c r="MP178" s="168">
        <v>21.406839543688832</v>
      </c>
    </row>
    <row r="179" spans="1:354" s="343" customFormat="1" ht="15" hidden="1" customHeight="1">
      <c r="A179" s="342"/>
      <c r="B179" s="21" t="s">
        <v>15</v>
      </c>
      <c r="C179" s="219">
        <v>92.895218808176352</v>
      </c>
      <c r="D179" s="168">
        <v>13.422022949151227</v>
      </c>
      <c r="E179" s="438">
        <v>80.485117728604436</v>
      </c>
      <c r="F179" s="168">
        <v>2.9650951034209783</v>
      </c>
      <c r="G179" s="438">
        <v>104.6297392353666</v>
      </c>
      <c r="H179" s="168">
        <v>22.468712917565981</v>
      </c>
      <c r="I179" s="21"/>
      <c r="J179" s="21" t="s">
        <v>15</v>
      </c>
      <c r="K179" s="219">
        <v>91.86574595782146</v>
      </c>
      <c r="L179" s="168">
        <v>-7.5418796675401438</v>
      </c>
      <c r="M179" s="219">
        <v>99.733292208702281</v>
      </c>
      <c r="N179" s="168">
        <v>-23.780186409035736</v>
      </c>
      <c r="O179" s="219">
        <v>93.791351015093284</v>
      </c>
      <c r="P179" s="168">
        <v>6.4494318827745758</v>
      </c>
      <c r="Q179" s="21"/>
      <c r="R179" s="21" t="s">
        <v>15</v>
      </c>
      <c r="S179" s="219">
        <v>118.17653846034166</v>
      </c>
      <c r="T179" s="168">
        <v>10.03254915379172</v>
      </c>
      <c r="U179" s="219">
        <v>95.205090514253442</v>
      </c>
      <c r="V179" s="168">
        <v>21.29551635207487</v>
      </c>
      <c r="W179" s="219">
        <v>113.73334471494958</v>
      </c>
      <c r="X179" s="168">
        <v>28.066957119186497</v>
      </c>
      <c r="Y179" s="21"/>
      <c r="Z179" s="21" t="s">
        <v>15</v>
      </c>
      <c r="AA179" s="219">
        <v>158.7781826855803</v>
      </c>
      <c r="AB179" s="168">
        <v>18.625268900596097</v>
      </c>
      <c r="AC179" s="219">
        <v>157.19476485190873</v>
      </c>
      <c r="AD179" s="168">
        <v>-2.5909810794343002</v>
      </c>
      <c r="AE179" s="219">
        <v>157.39467352138897</v>
      </c>
      <c r="AF179" s="168">
        <v>24.29853484203403</v>
      </c>
      <c r="AG179" s="21"/>
      <c r="AH179" s="21" t="s">
        <v>15</v>
      </c>
      <c r="AI179" s="219">
        <v>121.63227206238351</v>
      </c>
      <c r="AJ179" s="168">
        <v>22.708347628546321</v>
      </c>
      <c r="AK179" s="219">
        <v>183.96387201298336</v>
      </c>
      <c r="AL179" s="168">
        <v>4.8893300288252561</v>
      </c>
      <c r="AM179" s="219">
        <v>111.72880572946811</v>
      </c>
      <c r="AN179" s="168">
        <v>-4.0423602586923408</v>
      </c>
      <c r="AO179" s="21"/>
      <c r="AP179" s="21" t="s">
        <v>15</v>
      </c>
      <c r="AQ179" s="219">
        <v>168.28636019823369</v>
      </c>
      <c r="AR179" s="168">
        <v>39.725790422360205</v>
      </c>
      <c r="AS179" s="219">
        <v>130.38899596368555</v>
      </c>
      <c r="AT179" s="168">
        <v>3.3847789317176051</v>
      </c>
      <c r="AU179" s="219">
        <v>155.67401707567601</v>
      </c>
      <c r="AV179" s="168">
        <v>21.442573314946742</v>
      </c>
      <c r="AW179" s="21"/>
      <c r="AX179" s="21" t="s">
        <v>15</v>
      </c>
      <c r="AY179" s="219">
        <v>151.03394582584269</v>
      </c>
      <c r="AZ179" s="168">
        <v>31.177513403563808</v>
      </c>
      <c r="BA179" s="219">
        <v>129.09526809943588</v>
      </c>
      <c r="BB179" s="168">
        <v>-5.6062179312325924</v>
      </c>
      <c r="BC179" s="219">
        <v>105.29333878809958</v>
      </c>
      <c r="BD179" s="168">
        <v>8.9694814582469462</v>
      </c>
      <c r="BE179" s="21"/>
      <c r="BF179" s="21" t="s">
        <v>15</v>
      </c>
      <c r="BG179" s="219">
        <v>107.44929666391943</v>
      </c>
      <c r="BH179" s="168">
        <v>4.0041314640605066</v>
      </c>
      <c r="BI179" s="219">
        <v>107.00613905483206</v>
      </c>
      <c r="BJ179" s="168">
        <v>6.0895176719243125</v>
      </c>
      <c r="BK179" s="219">
        <v>167.79450542998083</v>
      </c>
      <c r="BL179" s="168">
        <v>28.577066450410427</v>
      </c>
      <c r="BM179" s="21"/>
      <c r="BN179" s="21" t="s">
        <v>15</v>
      </c>
      <c r="BO179" s="219">
        <v>107.8181750045533</v>
      </c>
      <c r="BP179" s="168">
        <v>3.7777329350876698</v>
      </c>
      <c r="BQ179" s="433">
        <v>137.78439366895566</v>
      </c>
      <c r="BR179" s="168">
        <v>22538.466108025241</v>
      </c>
      <c r="BS179" s="219">
        <v>137.72888003011212</v>
      </c>
      <c r="BT179" s="168">
        <v>39.891283298920456</v>
      </c>
      <c r="BU179" s="21"/>
      <c r="BV179" s="21" t="s">
        <v>15</v>
      </c>
      <c r="BW179" s="219">
        <v>119.78185907822839</v>
      </c>
      <c r="BX179" s="168">
        <v>24.361349955599621</v>
      </c>
      <c r="BY179" s="219">
        <v>106.0571075868133</v>
      </c>
      <c r="BZ179" s="168">
        <v>3960.1004352664168</v>
      </c>
      <c r="CA179" s="219">
        <v>105.84921323278679</v>
      </c>
      <c r="CB179" s="168">
        <v>87.352517891686887</v>
      </c>
      <c r="CC179" s="21"/>
      <c r="CD179" s="21" t="s">
        <v>15</v>
      </c>
      <c r="CE179" s="219">
        <v>100.18352391283706</v>
      </c>
      <c r="CF179" s="168">
        <v>287.08233811281423</v>
      </c>
      <c r="CG179" s="219">
        <v>108.84390667323129</v>
      </c>
      <c r="CH179" s="168">
        <v>116.08129175222612</v>
      </c>
      <c r="CI179" s="219">
        <v>104.11043228863149</v>
      </c>
      <c r="CJ179" s="168">
        <v>365.7893599702623</v>
      </c>
      <c r="CK179" s="21"/>
      <c r="CL179" s="21" t="s">
        <v>15</v>
      </c>
      <c r="CM179" s="219">
        <v>215.84349725669276</v>
      </c>
      <c r="CN179" s="168">
        <v>328.75301367272431</v>
      </c>
      <c r="CO179" s="219">
        <v>103.15803408904775</v>
      </c>
      <c r="CP179" s="168">
        <v>970.18774064280228</v>
      </c>
      <c r="CQ179" s="219">
        <v>100.84955156660322</v>
      </c>
      <c r="CR179" s="168">
        <v>751.07850736225896</v>
      </c>
      <c r="CS179" s="21"/>
      <c r="CT179" s="21" t="s">
        <v>15</v>
      </c>
      <c r="CU179" s="219">
        <v>92.636646015854879</v>
      </c>
      <c r="CV179" s="168">
        <v>326.81284817681052</v>
      </c>
      <c r="CW179" s="219">
        <v>135.50926701932656</v>
      </c>
      <c r="CX179" s="168">
        <v>1249.8530752371428</v>
      </c>
      <c r="CY179" s="219">
        <v>68.415565839533812</v>
      </c>
      <c r="CZ179" s="168">
        <v>268.89097798924331</v>
      </c>
      <c r="DA179" s="21"/>
      <c r="DB179" s="21" t="s">
        <v>15</v>
      </c>
      <c r="DC179" s="219">
        <v>62.598409949805188</v>
      </c>
      <c r="DD179" s="168">
        <v>207.77181212672212</v>
      </c>
      <c r="DE179" s="219">
        <v>259.49098562276617</v>
      </c>
      <c r="DF179" s="168">
        <v>24.554951995319982</v>
      </c>
      <c r="DG179" s="219">
        <v>127.54582196339631</v>
      </c>
      <c r="DH179" s="168">
        <v>172.03149142094946</v>
      </c>
      <c r="DI179" s="21"/>
      <c r="DJ179" s="21" t="s">
        <v>15</v>
      </c>
      <c r="DK179" s="219">
        <v>145.35440298374306</v>
      </c>
      <c r="DL179" s="168">
        <v>58.755189168824103</v>
      </c>
      <c r="DM179" s="219">
        <v>59.707348819565539</v>
      </c>
      <c r="DN179" s="168">
        <v>39.792103017723804</v>
      </c>
      <c r="DO179" s="219">
        <v>101.46252740722881</v>
      </c>
      <c r="DP179" s="168">
        <v>56.32491817265668</v>
      </c>
      <c r="DQ179" s="21"/>
      <c r="DR179" s="21" t="s">
        <v>15</v>
      </c>
      <c r="DS179" s="219">
        <v>112.42508516210681</v>
      </c>
      <c r="DT179" s="168">
        <v>150.62244801013497</v>
      </c>
      <c r="DU179" s="219">
        <v>111.90603464463172</v>
      </c>
      <c r="DV179" s="168">
        <v>137.66863344271249</v>
      </c>
      <c r="DW179" s="219">
        <v>133.92814068583246</v>
      </c>
      <c r="DX179" s="168">
        <v>96.13827317038016</v>
      </c>
      <c r="DY179" s="21"/>
      <c r="DZ179" s="21" t="s">
        <v>15</v>
      </c>
      <c r="EA179" s="219">
        <v>92.871609269436831</v>
      </c>
      <c r="EB179" s="168">
        <v>40.691059598289655</v>
      </c>
      <c r="EC179" s="219">
        <v>89.781854677750545</v>
      </c>
      <c r="ED179" s="168">
        <v>54.916489648170142</v>
      </c>
      <c r="EE179" s="219">
        <v>106.97768515696708</v>
      </c>
      <c r="EF179" s="168">
        <v>5.1828787089747124</v>
      </c>
      <c r="EG179" s="21"/>
      <c r="EH179" s="21" t="s">
        <v>15</v>
      </c>
      <c r="EI179" s="219">
        <v>132.99746115968668</v>
      </c>
      <c r="EJ179" s="168">
        <v>26.607987336688993</v>
      </c>
      <c r="EK179" s="219">
        <v>126.33904882369671</v>
      </c>
      <c r="EL179" s="168">
        <v>20.739266008970404</v>
      </c>
      <c r="EM179" s="219">
        <v>104.44050900814128</v>
      </c>
      <c r="EN179" s="168">
        <v>17.493658881307539</v>
      </c>
      <c r="EO179" s="21"/>
      <c r="EP179" s="21" t="s">
        <v>15</v>
      </c>
      <c r="EQ179" s="219">
        <v>108.19215765428731</v>
      </c>
      <c r="ER179" s="168">
        <v>7.8537755319389788</v>
      </c>
      <c r="ES179" s="219">
        <v>129.46856771473139</v>
      </c>
      <c r="ET179" s="168">
        <v>81.830817393224805</v>
      </c>
      <c r="EU179" s="219">
        <v>70.017796809778034</v>
      </c>
      <c r="EV179" s="168">
        <v>-26.046951935999701</v>
      </c>
      <c r="EW179" s="21"/>
      <c r="EX179" s="21" t="s">
        <v>15</v>
      </c>
      <c r="EY179" s="219">
        <v>82.704380439471961</v>
      </c>
      <c r="EZ179" s="168">
        <v>22.587044461969612</v>
      </c>
      <c r="FA179" s="219">
        <v>93.792388948150304</v>
      </c>
      <c r="FB179" s="168">
        <v>36.434845134743853</v>
      </c>
      <c r="FC179" s="219">
        <v>202.52673100943227</v>
      </c>
      <c r="FD179" s="168" t="e">
        <v>#DIV/0!</v>
      </c>
      <c r="FE179" s="21"/>
      <c r="FF179" s="21" t="s">
        <v>15</v>
      </c>
      <c r="FG179" s="219">
        <v>121.04107981189092</v>
      </c>
      <c r="FH179" s="168">
        <v>31.903176857553291</v>
      </c>
      <c r="FI179" s="219">
        <v>154.93539195770555</v>
      </c>
      <c r="FJ179" s="168">
        <v>20.246559810767479</v>
      </c>
      <c r="FK179" s="219">
        <v>145.55475095114141</v>
      </c>
      <c r="FL179" s="168">
        <v>37.454042128022706</v>
      </c>
      <c r="FM179" s="21"/>
      <c r="FN179" s="21" t="s">
        <v>15</v>
      </c>
      <c r="FO179" s="219">
        <v>110.59110220774406</v>
      </c>
      <c r="FP179" s="168">
        <v>21.7637065145381</v>
      </c>
      <c r="FQ179" s="219">
        <v>369.11322339248068</v>
      </c>
      <c r="FR179" s="168">
        <v>71.68120476089797</v>
      </c>
      <c r="FS179" s="219">
        <v>125.11440169034985</v>
      </c>
      <c r="FT179" s="168">
        <v>47.881762495561929</v>
      </c>
      <c r="FU179" s="21"/>
      <c r="FV179" s="21" t="s">
        <v>15</v>
      </c>
      <c r="FW179" s="219">
        <v>142.27658087524736</v>
      </c>
      <c r="FX179" s="168">
        <v>19.114380912009096</v>
      </c>
      <c r="FY179" s="219">
        <v>136.92188671269821</v>
      </c>
      <c r="FZ179" s="168">
        <v>60.052703317587287</v>
      </c>
      <c r="GA179" s="219">
        <v>86.064664225594413</v>
      </c>
      <c r="GB179" s="168">
        <v>78.722555571657182</v>
      </c>
      <c r="GC179" s="21"/>
      <c r="GD179" s="21" t="s">
        <v>15</v>
      </c>
      <c r="GE179" s="219">
        <v>117.42659784774382</v>
      </c>
      <c r="GF179" s="168">
        <v>22.288085205409828</v>
      </c>
      <c r="GG179" s="219">
        <v>138.80139345910331</v>
      </c>
      <c r="GH179" s="168">
        <v>16.855313824467856</v>
      </c>
      <c r="GI179" s="219">
        <v>89.077623515086785</v>
      </c>
      <c r="GJ179" s="168">
        <v>-3.5410370369919519</v>
      </c>
      <c r="GK179" s="21"/>
      <c r="GL179" s="21" t="s">
        <v>15</v>
      </c>
      <c r="GM179" s="219">
        <v>102.78040258119704</v>
      </c>
      <c r="GN179" s="168">
        <v>31.726289682929178</v>
      </c>
      <c r="GO179" s="219">
        <v>100.87691374023863</v>
      </c>
      <c r="GP179" s="168">
        <v>5.8449212467993448</v>
      </c>
      <c r="GQ179" s="219">
        <v>85.68045406356444</v>
      </c>
      <c r="GR179" s="168">
        <v>27.322186689571495</v>
      </c>
      <c r="GS179" s="21"/>
      <c r="GT179" s="21" t="s">
        <v>15</v>
      </c>
      <c r="GU179" s="219">
        <v>73.501964888770971</v>
      </c>
      <c r="GV179" s="168">
        <v>113.79035800439397</v>
      </c>
      <c r="GW179" s="219">
        <v>118.11432534006676</v>
      </c>
      <c r="GX179" s="168">
        <v>465.79478770701508</v>
      </c>
      <c r="GY179" s="219">
        <v>104.94436160367466</v>
      </c>
      <c r="GZ179" s="168">
        <v>1965.258330287752</v>
      </c>
      <c r="HA179" s="21"/>
      <c r="HB179" s="21" t="s">
        <v>15</v>
      </c>
      <c r="HC179" s="219">
        <v>84.205034525965473</v>
      </c>
      <c r="HD179" s="168">
        <v>81.52081988371657</v>
      </c>
      <c r="HE179" s="219">
        <v>156.3549135665626</v>
      </c>
      <c r="HF179" s="168">
        <v>151.31444030922671</v>
      </c>
      <c r="HG179" s="219">
        <v>77.506567101820167</v>
      </c>
      <c r="HH179" s="168">
        <v>239.69418099095867</v>
      </c>
      <c r="HI179" s="21"/>
      <c r="HJ179" s="21" t="s">
        <v>15</v>
      </c>
      <c r="HK179" s="219">
        <v>106.39919506271089</v>
      </c>
      <c r="HL179" s="168">
        <v>210.49195536947195</v>
      </c>
      <c r="HM179" s="219">
        <v>83.731885889943698</v>
      </c>
      <c r="HN179" s="168">
        <v>226.84263273029762</v>
      </c>
      <c r="HO179" s="219">
        <v>113.5462402056547</v>
      </c>
      <c r="HP179" s="168">
        <v>219.96539094671579</v>
      </c>
      <c r="HQ179" s="21"/>
      <c r="HR179" s="21" t="s">
        <v>15</v>
      </c>
      <c r="HS179" s="219">
        <v>90.205890967597213</v>
      </c>
      <c r="HT179" s="168">
        <v>81.36367833334711</v>
      </c>
      <c r="HU179" s="219">
        <v>140.53742042988674</v>
      </c>
      <c r="HV179" s="168">
        <v>43.538126319122057</v>
      </c>
      <c r="HW179" s="219">
        <v>76.868099408688536</v>
      </c>
      <c r="HX179" s="168">
        <v>28.471616022151181</v>
      </c>
      <c r="HY179" s="21"/>
      <c r="HZ179" s="21" t="s">
        <v>15</v>
      </c>
      <c r="IA179" s="219">
        <v>89.532219060851205</v>
      </c>
      <c r="IB179" s="168">
        <v>204.2776557194174</v>
      </c>
      <c r="IC179" s="219">
        <v>111.38009985377442</v>
      </c>
      <c r="ID179" s="168">
        <v>306.64524688130814</v>
      </c>
      <c r="IE179" s="219">
        <v>99.384506222393199</v>
      </c>
      <c r="IF179" s="168">
        <v>288.11758265694141</v>
      </c>
      <c r="IG179" s="21"/>
      <c r="IH179" s="21" t="s">
        <v>15</v>
      </c>
      <c r="II179" s="219">
        <v>101.09877315476727</v>
      </c>
      <c r="IJ179" s="168">
        <v>162.88536587131119</v>
      </c>
      <c r="IK179" s="219">
        <v>98.181549440455555</v>
      </c>
      <c r="IL179" s="168">
        <v>227.25751416498412</v>
      </c>
      <c r="IM179" s="219">
        <v>112.32865136810061</v>
      </c>
      <c r="IN179" s="168">
        <v>131.05499342016947</v>
      </c>
      <c r="IO179" s="219">
        <v>82.74418066690103</v>
      </c>
      <c r="IP179" s="168">
        <v>9.5865111630058806</v>
      </c>
      <c r="IQ179" s="21"/>
      <c r="IR179" s="21" t="s">
        <v>15</v>
      </c>
      <c r="IS179" s="219">
        <v>83.039999653475974</v>
      </c>
      <c r="IT179" s="168">
        <v>61.467260058651732</v>
      </c>
      <c r="IU179" s="219">
        <v>76.690190391304782</v>
      </c>
      <c r="IV179" s="168">
        <v>169.09814372532543</v>
      </c>
      <c r="IW179" s="219">
        <v>110.45151673023179</v>
      </c>
      <c r="IX179" s="168">
        <v>125.2499288756519</v>
      </c>
      <c r="IY179" s="21"/>
      <c r="IZ179" s="21" t="s">
        <v>15</v>
      </c>
      <c r="JA179" s="219">
        <v>132.54527355987636</v>
      </c>
      <c r="JB179" s="168">
        <v>72.949982588222213</v>
      </c>
      <c r="JC179" s="219">
        <v>139.8761511066221</v>
      </c>
      <c r="JD179" s="168">
        <v>76.387911145007365</v>
      </c>
      <c r="JE179" s="219">
        <v>187.29251175931719</v>
      </c>
      <c r="JF179" s="168">
        <v>72.074110442152374</v>
      </c>
      <c r="JG179" s="21"/>
      <c r="JH179" s="21" t="s">
        <v>15</v>
      </c>
      <c r="JI179" s="219">
        <v>144.58697018159486</v>
      </c>
      <c r="JJ179" s="168">
        <v>32.377130982650812</v>
      </c>
      <c r="JK179" s="219">
        <v>156.60385888487951</v>
      </c>
      <c r="JL179" s="168">
        <v>62.11941584794701</v>
      </c>
      <c r="JM179" s="219">
        <v>114.71811826043371</v>
      </c>
      <c r="JN179" s="168">
        <v>6.7844792417858457E-2</v>
      </c>
      <c r="JO179" s="21"/>
      <c r="JP179" s="21" t="s">
        <v>15</v>
      </c>
      <c r="JQ179" s="219">
        <v>107.08817476879997</v>
      </c>
      <c r="JR179" s="168">
        <v>6.8303011667175468</v>
      </c>
      <c r="JS179" s="219">
        <v>94.917696655365049</v>
      </c>
      <c r="JT179" s="168">
        <v>14.111640589663011</v>
      </c>
      <c r="JU179" s="219">
        <v>133.70173650775828</v>
      </c>
      <c r="JV179" s="168">
        <v>278.96013635780486</v>
      </c>
      <c r="JW179" s="21"/>
      <c r="JX179" s="21" t="s">
        <v>15</v>
      </c>
      <c r="JY179" s="219">
        <v>73.025471559969347</v>
      </c>
      <c r="JZ179" s="168">
        <v>65.510537649416676</v>
      </c>
      <c r="KA179" s="219">
        <v>110.97001758547646</v>
      </c>
      <c r="KB179" s="168">
        <v>96.777228394801654</v>
      </c>
      <c r="KC179" s="219">
        <v>109.79007877068155</v>
      </c>
      <c r="KD179" s="168">
        <v>728.67222370952925</v>
      </c>
      <c r="KE179" s="21"/>
      <c r="KF179" s="21" t="s">
        <v>15</v>
      </c>
      <c r="KG179" s="219">
        <v>102.24852542478995</v>
      </c>
      <c r="KH179" s="168">
        <v>8.3014402833836272</v>
      </c>
      <c r="KI179" s="219">
        <v>132.34565201252971</v>
      </c>
      <c r="KJ179" s="168">
        <v>26.862381472463753</v>
      </c>
      <c r="KK179" s="219">
        <v>106.05600193935068</v>
      </c>
      <c r="KL179" s="168">
        <v>9.5213474236974349</v>
      </c>
      <c r="KM179" s="21"/>
      <c r="KN179" s="21" t="s">
        <v>15</v>
      </c>
      <c r="KO179" s="219">
        <v>55.338215623109924</v>
      </c>
      <c r="KP179" s="168">
        <v>-24.494599635794799</v>
      </c>
      <c r="KQ179" s="219">
        <v>128.81582725323076</v>
      </c>
      <c r="KR179" s="168">
        <v>-10.154830877645324</v>
      </c>
      <c r="KS179" s="219">
        <v>115.648349772811</v>
      </c>
      <c r="KT179" s="168">
        <v>19.24068133196289</v>
      </c>
      <c r="KU179" s="21"/>
      <c r="KV179" s="21" t="s">
        <v>15</v>
      </c>
      <c r="KW179" s="219">
        <v>96.133690039535765</v>
      </c>
      <c r="KX179" s="168">
        <v>6.6957256476664497</v>
      </c>
      <c r="KY179" s="219">
        <v>125.56616998617514</v>
      </c>
      <c r="KZ179" s="168">
        <v>18.217930435882295</v>
      </c>
      <c r="LA179" s="219">
        <v>114.15708153454699</v>
      </c>
      <c r="LB179" s="168">
        <v>52.103287848283912</v>
      </c>
      <c r="LC179" s="21"/>
      <c r="LD179" s="21" t="s">
        <v>15</v>
      </c>
      <c r="LE179" s="219">
        <v>135.83360145314569</v>
      </c>
      <c r="LF179" s="168">
        <v>-2.030506134639765</v>
      </c>
      <c r="LG179" s="219">
        <v>114.84319662099652</v>
      </c>
      <c r="LH179" s="168">
        <v>-9.7084201326160837</v>
      </c>
      <c r="LI179" s="219">
        <v>72.332938959615859</v>
      </c>
      <c r="LJ179" s="168">
        <v>-11.665237824822682</v>
      </c>
      <c r="LK179" s="21"/>
      <c r="LL179" s="21" t="s">
        <v>15</v>
      </c>
      <c r="LM179" s="219">
        <v>171.95047782589828</v>
      </c>
      <c r="LN179" s="168">
        <v>9.4019608744003733</v>
      </c>
      <c r="LO179" s="219">
        <v>101.84793338280369</v>
      </c>
      <c r="LP179" s="168">
        <v>26.333758437327177</v>
      </c>
      <c r="LQ179" s="219">
        <v>193.48365498282055</v>
      </c>
      <c r="LR179" s="168">
        <v>125.43614936744402</v>
      </c>
      <c r="LS179" s="21"/>
      <c r="LT179" s="21" t="s">
        <v>15</v>
      </c>
      <c r="LU179" s="219">
        <v>100.94813784580205</v>
      </c>
      <c r="LV179" s="168">
        <v>-10.341107159100389</v>
      </c>
      <c r="LW179" s="219">
        <v>142.91076419677046</v>
      </c>
      <c r="LX179" s="168">
        <v>25.44959766887996</v>
      </c>
      <c r="LY179" s="219">
        <v>167.05345740077999</v>
      </c>
      <c r="LZ179" s="168">
        <v>5842.6283683186348</v>
      </c>
      <c r="MA179" s="21"/>
      <c r="MB179" s="21" t="s">
        <v>15</v>
      </c>
      <c r="MC179" s="219">
        <v>144.50920782244606</v>
      </c>
      <c r="MD179" s="168">
        <v>93.76057901459032</v>
      </c>
      <c r="ME179" s="219">
        <v>73.354992922189297</v>
      </c>
      <c r="MF179" s="168">
        <v>461.28843644408573</v>
      </c>
      <c r="MG179" s="219">
        <v>108.08518939918419</v>
      </c>
      <c r="MH179" s="168">
        <v>73.128493061084924</v>
      </c>
      <c r="MI179" s="21"/>
      <c r="MJ179" s="21" t="s">
        <v>15</v>
      </c>
      <c r="MK179" s="219">
        <v>87.892227789867007</v>
      </c>
      <c r="ML179" s="168">
        <v>386.31781144199948</v>
      </c>
      <c r="MM179" s="219">
        <v>112.66321291194285</v>
      </c>
      <c r="MN179" s="168">
        <v>881.55921819619732</v>
      </c>
      <c r="MO179" s="219">
        <v>159.66786800712251</v>
      </c>
      <c r="MP179" s="168">
        <v>13.102053826563974</v>
      </c>
    </row>
    <row r="180" spans="1:354" s="343" customFormat="1" ht="15" hidden="1" customHeight="1">
      <c r="A180" s="342"/>
      <c r="B180" s="21" t="s">
        <v>16</v>
      </c>
      <c r="C180" s="219">
        <v>99.423229146230369</v>
      </c>
      <c r="D180" s="168">
        <v>22.073845186204451</v>
      </c>
      <c r="E180" s="438">
        <v>87.565317037893593</v>
      </c>
      <c r="F180" s="168">
        <v>12.461876629067191</v>
      </c>
      <c r="G180" s="438">
        <v>110.63562064626034</v>
      </c>
      <c r="H180" s="168">
        <v>30.415729539833393</v>
      </c>
      <c r="I180" s="21"/>
      <c r="J180" s="21" t="s">
        <v>16</v>
      </c>
      <c r="K180" s="219">
        <v>94.474935351895198</v>
      </c>
      <c r="L180" s="168">
        <v>-4.8332956870705317</v>
      </c>
      <c r="M180" s="219">
        <v>87.241171055743152</v>
      </c>
      <c r="N180" s="168">
        <v>-43.159495028518492</v>
      </c>
      <c r="O180" s="219">
        <v>88.631271515707454</v>
      </c>
      <c r="P180" s="168">
        <v>-14.533937939729142</v>
      </c>
      <c r="Q180" s="21"/>
      <c r="R180" s="21" t="s">
        <v>16</v>
      </c>
      <c r="S180" s="219">
        <v>110.07658717699026</v>
      </c>
      <c r="T180" s="168">
        <v>9.711092452875647</v>
      </c>
      <c r="U180" s="219">
        <v>127.60549702957125</v>
      </c>
      <c r="V180" s="168">
        <v>22.390714599318827</v>
      </c>
      <c r="W180" s="219">
        <v>103.06226452550519</v>
      </c>
      <c r="X180" s="168">
        <v>11.943434419721228</v>
      </c>
      <c r="Y180" s="21"/>
      <c r="Z180" s="21" t="s">
        <v>16</v>
      </c>
      <c r="AA180" s="219">
        <v>145.6024545311648</v>
      </c>
      <c r="AB180" s="168">
        <v>7.7321063605969869</v>
      </c>
      <c r="AC180" s="219">
        <v>126.86830197724464</v>
      </c>
      <c r="AD180" s="168">
        <v>16.173473417043567</v>
      </c>
      <c r="AE180" s="219">
        <v>116.68272497778834</v>
      </c>
      <c r="AF180" s="168">
        <v>49.363456516594738</v>
      </c>
      <c r="AG180" s="21"/>
      <c r="AH180" s="21" t="s">
        <v>16</v>
      </c>
      <c r="AI180" s="219">
        <v>106.91288467709499</v>
      </c>
      <c r="AJ180" s="168">
        <v>12.94519400619221</v>
      </c>
      <c r="AK180" s="219">
        <v>182.75022960820999</v>
      </c>
      <c r="AL180" s="168">
        <v>9.8370546448174707</v>
      </c>
      <c r="AM180" s="219">
        <v>101.73678596890532</v>
      </c>
      <c r="AN180" s="168">
        <v>-13.716576749071422</v>
      </c>
      <c r="AO180" s="21"/>
      <c r="AP180" s="21" t="s">
        <v>16</v>
      </c>
      <c r="AQ180" s="219">
        <v>182.31874472816395</v>
      </c>
      <c r="AR180" s="168">
        <v>38.322704893248897</v>
      </c>
      <c r="AS180" s="219">
        <v>134.00076508239169</v>
      </c>
      <c r="AT180" s="168">
        <v>13.188788946494029</v>
      </c>
      <c r="AU180" s="219">
        <v>121.32021658755384</v>
      </c>
      <c r="AV180" s="168">
        <v>-19.286912069526821</v>
      </c>
      <c r="AW180" s="21"/>
      <c r="AX180" s="21" t="s">
        <v>16</v>
      </c>
      <c r="AY180" s="219">
        <v>118.49203184811775</v>
      </c>
      <c r="AZ180" s="168">
        <v>2.9171168606785045</v>
      </c>
      <c r="BA180" s="219">
        <v>110.56768118050461</v>
      </c>
      <c r="BB180" s="168">
        <v>-11.777330282839046</v>
      </c>
      <c r="BC180" s="219">
        <v>109.12083572695262</v>
      </c>
      <c r="BD180" s="168">
        <v>-2.6188624869733133</v>
      </c>
      <c r="BE180" s="21"/>
      <c r="BF180" s="21" t="s">
        <v>16</v>
      </c>
      <c r="BG180" s="219">
        <v>113.40725585960458</v>
      </c>
      <c r="BH180" s="168">
        <v>-18.553731027833322</v>
      </c>
      <c r="BI180" s="219">
        <v>124.40722098769849</v>
      </c>
      <c r="BJ180" s="168">
        <v>4.2466883156506441</v>
      </c>
      <c r="BK180" s="219">
        <v>154.94405786979962</v>
      </c>
      <c r="BL180" s="168">
        <v>28.058380349386113</v>
      </c>
      <c r="BM180" s="21"/>
      <c r="BN180" s="21" t="s">
        <v>16</v>
      </c>
      <c r="BO180" s="219">
        <v>109.27231236878369</v>
      </c>
      <c r="BP180" s="168">
        <v>-8.0739364372803522</v>
      </c>
      <c r="BQ180" s="433">
        <v>112.0888951104574</v>
      </c>
      <c r="BR180" s="168">
        <v>241.96410329530676</v>
      </c>
      <c r="BS180" s="219">
        <v>122.61954161921282</v>
      </c>
      <c r="BT180" s="168">
        <v>17.902742529815924</v>
      </c>
      <c r="BU180" s="21"/>
      <c r="BV180" s="21" t="s">
        <v>16</v>
      </c>
      <c r="BW180" s="219">
        <v>108.71436007344766</v>
      </c>
      <c r="BX180" s="168">
        <v>34.723655969718209</v>
      </c>
      <c r="BY180" s="219">
        <v>99.394164276015545</v>
      </c>
      <c r="BZ180" s="168">
        <v>401.20041321794287</v>
      </c>
      <c r="CA180" s="219">
        <v>103.68879936943971</v>
      </c>
      <c r="CB180" s="168">
        <v>37.814461135239696</v>
      </c>
      <c r="CC180" s="21"/>
      <c r="CD180" s="21" t="s">
        <v>16</v>
      </c>
      <c r="CE180" s="219">
        <v>110.94102852576522</v>
      </c>
      <c r="CF180" s="168">
        <v>53.753283792332695</v>
      </c>
      <c r="CG180" s="219">
        <v>91.407353437261932</v>
      </c>
      <c r="CH180" s="168">
        <v>61.48022999122955</v>
      </c>
      <c r="CI180" s="219">
        <v>88.935538443159317</v>
      </c>
      <c r="CJ180" s="168">
        <v>36.044548215518972</v>
      </c>
      <c r="CK180" s="21"/>
      <c r="CL180" s="21" t="s">
        <v>16</v>
      </c>
      <c r="CM180" s="219">
        <v>212.58687094182341</v>
      </c>
      <c r="CN180" s="168">
        <v>61.833842334501128</v>
      </c>
      <c r="CO180" s="219">
        <v>100.57764038146824</v>
      </c>
      <c r="CP180" s="168">
        <v>178.38450358586067</v>
      </c>
      <c r="CQ180" s="219">
        <v>97.642937560751264</v>
      </c>
      <c r="CR180" s="168">
        <v>61.78350805266416</v>
      </c>
      <c r="CS180" s="21"/>
      <c r="CT180" s="21" t="s">
        <v>16</v>
      </c>
      <c r="CU180" s="219">
        <v>86.119268215732518</v>
      </c>
      <c r="CV180" s="168">
        <v>72.13792825673724</v>
      </c>
      <c r="CW180" s="219">
        <v>129.66078075194534</v>
      </c>
      <c r="CX180" s="168">
        <v>217.71578914493318</v>
      </c>
      <c r="CY180" s="219">
        <v>83.295847778152805</v>
      </c>
      <c r="CZ180" s="168">
        <v>23.658603427056704</v>
      </c>
      <c r="DA180" s="21"/>
      <c r="DB180" s="21" t="s">
        <v>16</v>
      </c>
      <c r="DC180" s="219">
        <v>64.604840061652794</v>
      </c>
      <c r="DD180" s="168">
        <v>43.764042270228714</v>
      </c>
      <c r="DE180" s="219">
        <v>251.57016248729906</v>
      </c>
      <c r="DF180" s="168">
        <v>10.551701911246752</v>
      </c>
      <c r="DG180" s="219">
        <v>122.0129969544694</v>
      </c>
      <c r="DH180" s="168">
        <v>50.880839035669709</v>
      </c>
      <c r="DI180" s="21"/>
      <c r="DJ180" s="21" t="s">
        <v>16</v>
      </c>
      <c r="DK180" s="219">
        <v>132.73260406724248</v>
      </c>
      <c r="DL180" s="168">
        <v>10.358511382976545</v>
      </c>
      <c r="DM180" s="219">
        <v>47.579181879990877</v>
      </c>
      <c r="DN180" s="168">
        <v>-25.166458113010322</v>
      </c>
      <c r="DO180" s="219">
        <v>93.75269777631037</v>
      </c>
      <c r="DP180" s="168">
        <v>-3.8130344697734131E-2</v>
      </c>
      <c r="DQ180" s="21"/>
      <c r="DR180" s="21" t="s">
        <v>16</v>
      </c>
      <c r="DS180" s="219">
        <v>103.67297880970584</v>
      </c>
      <c r="DT180" s="168">
        <v>25.545626472768674</v>
      </c>
      <c r="DU180" s="219">
        <v>105.53445171780824</v>
      </c>
      <c r="DV180" s="168">
        <v>55.01231947938291</v>
      </c>
      <c r="DW180" s="219">
        <v>130.65977748806861</v>
      </c>
      <c r="DX180" s="168">
        <v>3.714346229469669</v>
      </c>
      <c r="DY180" s="21"/>
      <c r="DZ180" s="21" t="s">
        <v>16</v>
      </c>
      <c r="EA180" s="219">
        <v>106.8794788817516</v>
      </c>
      <c r="EB180" s="168">
        <v>54.439886165391044</v>
      </c>
      <c r="EC180" s="219">
        <v>87.296058615603016</v>
      </c>
      <c r="ED180" s="168">
        <v>34.741494882462149</v>
      </c>
      <c r="EE180" s="219">
        <v>109.48568292151516</v>
      </c>
      <c r="EF180" s="168">
        <v>10.493827326468463</v>
      </c>
      <c r="EG180" s="21"/>
      <c r="EH180" s="21" t="s">
        <v>16</v>
      </c>
      <c r="EI180" s="219">
        <v>135.72889700507642</v>
      </c>
      <c r="EJ180" s="168">
        <v>14.768217968841697</v>
      </c>
      <c r="EK180" s="219">
        <v>112.39553879697669</v>
      </c>
      <c r="EL180" s="168">
        <v>22.407523929546642</v>
      </c>
      <c r="EM180" s="219">
        <v>92.720806311306831</v>
      </c>
      <c r="EN180" s="168">
        <v>9.5330025555735176</v>
      </c>
      <c r="EO180" s="21"/>
      <c r="EP180" s="21" t="s">
        <v>16</v>
      </c>
      <c r="EQ180" s="219">
        <v>80.582988600909275</v>
      </c>
      <c r="ER180" s="168">
        <v>-25.986210913316881</v>
      </c>
      <c r="ES180" s="219">
        <v>129.07045088381699</v>
      </c>
      <c r="ET180" s="168">
        <v>50.338800954344634</v>
      </c>
      <c r="EU180" s="219">
        <v>82.447582234220036</v>
      </c>
      <c r="EV180" s="168">
        <v>-35.625963814532085</v>
      </c>
      <c r="EW180" s="21"/>
      <c r="EX180" s="21" t="s">
        <v>16</v>
      </c>
      <c r="EY180" s="219">
        <v>81.369129853070149</v>
      </c>
      <c r="EZ180" s="168">
        <v>-6.524333964329216</v>
      </c>
      <c r="FA180" s="219">
        <v>99.674109082412315</v>
      </c>
      <c r="FB180" s="168">
        <v>6.1131925765767363</v>
      </c>
      <c r="FC180" s="219">
        <v>207.77467045622311</v>
      </c>
      <c r="FD180" s="168">
        <v>46.520674888233373</v>
      </c>
      <c r="FE180" s="21"/>
      <c r="FF180" s="21" t="s">
        <v>16</v>
      </c>
      <c r="FG180" s="219">
        <v>120.15204675624123</v>
      </c>
      <c r="FH180" s="168">
        <v>8.8167161057667158</v>
      </c>
      <c r="FI180" s="219">
        <v>153.53499982890051</v>
      </c>
      <c r="FJ180" s="168">
        <v>10.040494065511368</v>
      </c>
      <c r="FK180" s="219">
        <v>116.15830773423536</v>
      </c>
      <c r="FL180" s="168">
        <v>54.005166811264615</v>
      </c>
      <c r="FM180" s="21"/>
      <c r="FN180" s="21" t="s">
        <v>16</v>
      </c>
      <c r="FO180" s="219">
        <v>108.08270201011121</v>
      </c>
      <c r="FP180" s="168">
        <v>-14.32833966047167</v>
      </c>
      <c r="FQ180" s="219">
        <v>351.39582432346367</v>
      </c>
      <c r="FR180" s="168">
        <v>62.68467363537934</v>
      </c>
      <c r="FS180" s="219">
        <v>117.59274727419812</v>
      </c>
      <c r="FT180" s="168">
        <v>12.405952106451565</v>
      </c>
      <c r="FU180" s="21"/>
      <c r="FV180" s="21" t="s">
        <v>16</v>
      </c>
      <c r="FW180" s="219">
        <v>126.4790262319575</v>
      </c>
      <c r="FX180" s="168">
        <v>-7.2469055518420902</v>
      </c>
      <c r="FY180" s="219">
        <v>136.87789287396035</v>
      </c>
      <c r="FZ180" s="168">
        <v>37.288303559017123</v>
      </c>
      <c r="GA180" s="219">
        <v>88.058737041847095</v>
      </c>
      <c r="GB180" s="168">
        <v>34.010832912632253</v>
      </c>
      <c r="GC180" s="21"/>
      <c r="GD180" s="21" t="s">
        <v>16</v>
      </c>
      <c r="GE180" s="219">
        <v>119.0760705863789</v>
      </c>
      <c r="GF180" s="168">
        <v>17.343650625993277</v>
      </c>
      <c r="GG180" s="219">
        <v>109.71596464958887</v>
      </c>
      <c r="GH180" s="168">
        <v>51.00681204960955</v>
      </c>
      <c r="GI180" s="219">
        <v>82.292757259282013</v>
      </c>
      <c r="GJ180" s="168">
        <v>-3.7299966665292885</v>
      </c>
      <c r="GK180" s="21"/>
      <c r="GL180" s="21" t="s">
        <v>16</v>
      </c>
      <c r="GM180" s="219">
        <v>111.09691433529063</v>
      </c>
      <c r="GN180" s="168">
        <v>22.099622928748659</v>
      </c>
      <c r="GO180" s="219">
        <v>92.510827210839423</v>
      </c>
      <c r="GP180" s="168">
        <v>0.89530172825583065</v>
      </c>
      <c r="GQ180" s="219">
        <v>80.423964978711055</v>
      </c>
      <c r="GR180" s="168">
        <v>5.9326193592566483</v>
      </c>
      <c r="GS180" s="21"/>
      <c r="GT180" s="21" t="s">
        <v>16</v>
      </c>
      <c r="GU180" s="219">
        <v>75.182448465915968</v>
      </c>
      <c r="GV180" s="168">
        <v>102.39342469341156</v>
      </c>
      <c r="GW180" s="219">
        <v>97.706441463225602</v>
      </c>
      <c r="GX180" s="168">
        <v>119.2341813323944</v>
      </c>
      <c r="GY180" s="219">
        <v>58.583822104601154</v>
      </c>
      <c r="GZ180" s="168">
        <v>-24.760419345875391</v>
      </c>
      <c r="HA180" s="21"/>
      <c r="HB180" s="21" t="s">
        <v>16</v>
      </c>
      <c r="HC180" s="219">
        <v>85.263751125189231</v>
      </c>
      <c r="HD180" s="168">
        <v>25.086176246469023</v>
      </c>
      <c r="HE180" s="219">
        <v>147.42494252413954</v>
      </c>
      <c r="HF180" s="168">
        <v>117.41987310191496</v>
      </c>
      <c r="HG180" s="219">
        <v>73.276823426706599</v>
      </c>
      <c r="HH180" s="168">
        <v>134.32082773731059</v>
      </c>
      <c r="HI180" s="21"/>
      <c r="HJ180" s="21" t="s">
        <v>16</v>
      </c>
      <c r="HK180" s="219">
        <v>99.31855644307285</v>
      </c>
      <c r="HL180" s="168">
        <v>121.6847674103866</v>
      </c>
      <c r="HM180" s="219">
        <v>68.874954275751165</v>
      </c>
      <c r="HN180" s="168">
        <v>76.651878000501625</v>
      </c>
      <c r="HO180" s="219">
        <v>97.439801656026333</v>
      </c>
      <c r="HP180" s="168">
        <v>127.07077783897941</v>
      </c>
      <c r="HQ180" s="21"/>
      <c r="HR180" s="21" t="s">
        <v>16</v>
      </c>
      <c r="HS180" s="219">
        <v>98.098741022531343</v>
      </c>
      <c r="HT180" s="168">
        <v>20.74808970578394</v>
      </c>
      <c r="HU180" s="219">
        <v>120.84800192529094</v>
      </c>
      <c r="HV180" s="168">
        <v>35.219154711027045</v>
      </c>
      <c r="HW180" s="219">
        <v>65.84903003981232</v>
      </c>
      <c r="HX180" s="168">
        <v>-16.380891031911489</v>
      </c>
      <c r="HY180" s="21"/>
      <c r="HZ180" s="21" t="s">
        <v>16</v>
      </c>
      <c r="IA180" s="219">
        <v>81.748939549003339</v>
      </c>
      <c r="IB180" s="168">
        <v>129.47054997832831</v>
      </c>
      <c r="IC180" s="219">
        <v>106.22831368935033</v>
      </c>
      <c r="ID180" s="168">
        <v>51.75261355990105</v>
      </c>
      <c r="IE180" s="219">
        <v>107.35676876661499</v>
      </c>
      <c r="IF180" s="168">
        <v>-0.36520910311625698</v>
      </c>
      <c r="IG180" s="21"/>
      <c r="IH180" s="21" t="s">
        <v>16</v>
      </c>
      <c r="II180" s="219">
        <v>96.440894980931716</v>
      </c>
      <c r="IJ180" s="168">
        <v>30.825287173191214</v>
      </c>
      <c r="IK180" s="219">
        <v>98.043539809816892</v>
      </c>
      <c r="IL180" s="168">
        <v>218.92590080400589</v>
      </c>
      <c r="IM180" s="219">
        <v>116.48712153122584</v>
      </c>
      <c r="IN180" s="168">
        <v>84.210128795412516</v>
      </c>
      <c r="IO180" s="219">
        <v>95.786434352677361</v>
      </c>
      <c r="IP180" s="168">
        <v>-27.319473133835402</v>
      </c>
      <c r="IQ180" s="21"/>
      <c r="IR180" s="21" t="s">
        <v>16</v>
      </c>
      <c r="IS180" s="219">
        <v>81.550656024984249</v>
      </c>
      <c r="IT180" s="168">
        <v>53.060105114420281</v>
      </c>
      <c r="IU180" s="219">
        <v>69.323948808686112</v>
      </c>
      <c r="IV180" s="168">
        <v>23.499426205274432</v>
      </c>
      <c r="IW180" s="219">
        <v>113.6250602504564</v>
      </c>
      <c r="IX180" s="168">
        <v>109.86685404250926</v>
      </c>
      <c r="IY180" s="21"/>
      <c r="IZ180" s="21" t="s">
        <v>16</v>
      </c>
      <c r="JA180" s="219">
        <v>120.22106490083725</v>
      </c>
      <c r="JB180" s="168">
        <v>55.474217527317222</v>
      </c>
      <c r="JC180" s="219">
        <v>140.23858632248857</v>
      </c>
      <c r="JD180" s="168">
        <v>41.778021601769325</v>
      </c>
      <c r="JE180" s="219">
        <v>191.66222608639652</v>
      </c>
      <c r="JF180" s="168">
        <v>61.403684265798319</v>
      </c>
      <c r="JG180" s="21"/>
      <c r="JH180" s="21" t="s">
        <v>16</v>
      </c>
      <c r="JI180" s="219">
        <v>191.99093484231963</v>
      </c>
      <c r="JJ180" s="168">
        <v>21.473678404049508</v>
      </c>
      <c r="JK180" s="219">
        <v>153.47000615130935</v>
      </c>
      <c r="JL180" s="168">
        <v>20.848978436877985</v>
      </c>
      <c r="JM180" s="219">
        <v>121.07174830101843</v>
      </c>
      <c r="JN180" s="168">
        <v>3.3342738363084408</v>
      </c>
      <c r="JO180" s="21"/>
      <c r="JP180" s="21" t="s">
        <v>16</v>
      </c>
      <c r="JQ180" s="219">
        <v>110.37241893005002</v>
      </c>
      <c r="JR180" s="168">
        <v>-22.6464217318984</v>
      </c>
      <c r="JS180" s="219">
        <v>90.845803621121192</v>
      </c>
      <c r="JT180" s="168">
        <v>-15.036852851386627</v>
      </c>
      <c r="JU180" s="219">
        <v>118.37598677419217</v>
      </c>
      <c r="JV180" s="168">
        <v>41.783773830781826</v>
      </c>
      <c r="JW180" s="21"/>
      <c r="JX180" s="21" t="s">
        <v>16</v>
      </c>
      <c r="JY180" s="219">
        <v>77.819045622615604</v>
      </c>
      <c r="JZ180" s="168">
        <v>-16.581645016670905</v>
      </c>
      <c r="KA180" s="219">
        <v>112.65784541933918</v>
      </c>
      <c r="KB180" s="168">
        <v>5.0389139386383306</v>
      </c>
      <c r="KC180" s="219">
        <v>122.4318044526689</v>
      </c>
      <c r="KD180" s="168">
        <v>30.50923681024716</v>
      </c>
      <c r="KE180" s="21"/>
      <c r="KF180" s="21" t="s">
        <v>16</v>
      </c>
      <c r="KG180" s="219">
        <v>100.22278820673449</v>
      </c>
      <c r="KH180" s="168">
        <v>-24.316247329324241</v>
      </c>
      <c r="KI180" s="219">
        <v>130.7068966574337</v>
      </c>
      <c r="KJ180" s="168">
        <v>17.799620790824918</v>
      </c>
      <c r="KK180" s="219">
        <v>112.11319379266875</v>
      </c>
      <c r="KL180" s="168">
        <v>5.4895222185555212</v>
      </c>
      <c r="KM180" s="21"/>
      <c r="KN180" s="21" t="s">
        <v>16</v>
      </c>
      <c r="KO180" s="219">
        <v>61.673133473352749</v>
      </c>
      <c r="KP180" s="168">
        <v>-38.340254546694354</v>
      </c>
      <c r="KQ180" s="219">
        <v>124.66109325870447</v>
      </c>
      <c r="KR180" s="168">
        <v>3.5181510820577131</v>
      </c>
      <c r="KS180" s="219">
        <v>113.59496523064539</v>
      </c>
      <c r="KT180" s="168">
        <v>8.8649446445447211</v>
      </c>
      <c r="KU180" s="21"/>
      <c r="KV180" s="21" t="s">
        <v>16</v>
      </c>
      <c r="KW180" s="219">
        <v>100.34320572923669</v>
      </c>
      <c r="KX180" s="168">
        <v>-7.5717230111453659</v>
      </c>
      <c r="KY180" s="219">
        <v>122.1830273630018</v>
      </c>
      <c r="KZ180" s="168">
        <v>-9.2287608995985124</v>
      </c>
      <c r="LA180" s="219">
        <v>124.14899205951748</v>
      </c>
      <c r="LB180" s="168">
        <v>15.646003376365741</v>
      </c>
      <c r="LC180" s="21"/>
      <c r="LD180" s="21" t="s">
        <v>16</v>
      </c>
      <c r="LE180" s="219">
        <v>136.42496507717806</v>
      </c>
      <c r="LF180" s="168">
        <v>-8.2501124968771933E-2</v>
      </c>
      <c r="LG180" s="219">
        <v>146.09474317615221</v>
      </c>
      <c r="LH180" s="168">
        <v>-16.544111517814571</v>
      </c>
      <c r="LI180" s="219">
        <v>78.156491041631</v>
      </c>
      <c r="LJ180" s="168">
        <v>-34.582556586116965</v>
      </c>
      <c r="LK180" s="21"/>
      <c r="LL180" s="21" t="s">
        <v>16</v>
      </c>
      <c r="LM180" s="219">
        <v>232.94774331420936</v>
      </c>
      <c r="LN180" s="168">
        <v>14.756808713879437</v>
      </c>
      <c r="LO180" s="219">
        <v>76.762898680218527</v>
      </c>
      <c r="LP180" s="168">
        <v>-28.918499639869239</v>
      </c>
      <c r="LQ180" s="219">
        <v>171.47292956800274</v>
      </c>
      <c r="LR180" s="168">
        <v>50.157761413081516</v>
      </c>
      <c r="LS180" s="21"/>
      <c r="LT180" s="21" t="s">
        <v>16</v>
      </c>
      <c r="LU180" s="219">
        <v>104.72677442048951</v>
      </c>
      <c r="LV180" s="168">
        <v>-17.132976950196664</v>
      </c>
      <c r="LW180" s="219">
        <v>154.32697988311304</v>
      </c>
      <c r="LX180" s="168">
        <v>-11.647560465694525</v>
      </c>
      <c r="LY180" s="219">
        <v>133.13914197217827</v>
      </c>
      <c r="LZ180" s="168">
        <v>284.87715115318412</v>
      </c>
      <c r="MA180" s="21"/>
      <c r="MB180" s="21" t="s">
        <v>16</v>
      </c>
      <c r="MC180" s="219">
        <v>130.81283365532531</v>
      </c>
      <c r="MD180" s="168">
        <v>27.097689920972144</v>
      </c>
      <c r="ME180" s="219">
        <v>77.528082110689255</v>
      </c>
      <c r="MF180" s="168">
        <v>58.560884236335141</v>
      </c>
      <c r="MG180" s="219">
        <v>78.831007651520636</v>
      </c>
      <c r="MH180" s="168">
        <v>-21.501940322726554</v>
      </c>
      <c r="MI180" s="21"/>
      <c r="MJ180" s="21" t="s">
        <v>16</v>
      </c>
      <c r="MK180" s="219">
        <v>76.59763397716678</v>
      </c>
      <c r="ML180" s="168">
        <v>78.719537618690225</v>
      </c>
      <c r="MM180" s="219">
        <v>107.7065825936421</v>
      </c>
      <c r="MN180" s="168">
        <v>62.667159666508155</v>
      </c>
      <c r="MO180" s="219">
        <v>148.67695726021273</v>
      </c>
      <c r="MP180" s="168">
        <v>-1.1972132811923188</v>
      </c>
    </row>
    <row r="181" spans="1:354" s="343" customFormat="1" ht="15" hidden="1" customHeight="1">
      <c r="A181" s="342"/>
      <c r="B181" s="21" t="s">
        <v>17</v>
      </c>
      <c r="C181" s="219">
        <v>92.316372619470599</v>
      </c>
      <c r="D181" s="168">
        <v>9.2320137354239051</v>
      </c>
      <c r="E181" s="438">
        <v>83.364776931769342</v>
      </c>
      <c r="F181" s="168">
        <v>4.3389617118263288</v>
      </c>
      <c r="G181" s="438">
        <v>100.78066165142603</v>
      </c>
      <c r="H181" s="168">
        <v>13.391197190313207</v>
      </c>
      <c r="I181" s="21"/>
      <c r="J181" s="21" t="s">
        <v>17</v>
      </c>
      <c r="K181" s="219">
        <v>96.55882413942048</v>
      </c>
      <c r="L181" s="168">
        <v>-14.824668485932875</v>
      </c>
      <c r="M181" s="219">
        <v>129.84726060500108</v>
      </c>
      <c r="N181" s="168">
        <v>-10.204380590331183</v>
      </c>
      <c r="O181" s="219">
        <v>98.577129692598845</v>
      </c>
      <c r="P181" s="168">
        <v>-13.296207508937556</v>
      </c>
      <c r="Q181" s="21"/>
      <c r="R181" s="21" t="s">
        <v>17</v>
      </c>
      <c r="S181" s="219">
        <v>116.69704775524887</v>
      </c>
      <c r="T181" s="168">
        <v>11.715361670539281</v>
      </c>
      <c r="U181" s="219">
        <v>127.75623904086373</v>
      </c>
      <c r="V181" s="168">
        <v>7.2873539019092703</v>
      </c>
      <c r="W181" s="219">
        <v>125.91361188249476</v>
      </c>
      <c r="X181" s="168">
        <v>16.277621518947853</v>
      </c>
      <c r="Y181" s="21"/>
      <c r="Z181" s="21" t="s">
        <v>17</v>
      </c>
      <c r="AA181" s="219">
        <v>149.16290352134681</v>
      </c>
      <c r="AB181" s="168">
        <v>5.7046441966884061</v>
      </c>
      <c r="AC181" s="219">
        <v>140.02344180416924</v>
      </c>
      <c r="AD181" s="168">
        <v>-1.6660245278831525</v>
      </c>
      <c r="AE181" s="219">
        <v>120.90326319903701</v>
      </c>
      <c r="AF181" s="168">
        <v>30.063564576667119</v>
      </c>
      <c r="AG181" s="21"/>
      <c r="AH181" s="21" t="s">
        <v>17</v>
      </c>
      <c r="AI181" s="219">
        <v>105.57807633396803</v>
      </c>
      <c r="AJ181" s="168">
        <v>7.7028170710412951</v>
      </c>
      <c r="AK181" s="219">
        <v>190.72062146203547</v>
      </c>
      <c r="AL181" s="168">
        <v>20.895662180534359</v>
      </c>
      <c r="AM181" s="219">
        <v>95.961823510068328</v>
      </c>
      <c r="AN181" s="168">
        <v>-29.359200099581912</v>
      </c>
      <c r="AO181" s="21"/>
      <c r="AP181" s="21" t="s">
        <v>17</v>
      </c>
      <c r="AQ181" s="219">
        <v>167.71151015340823</v>
      </c>
      <c r="AR181" s="168">
        <v>20.511976990597105</v>
      </c>
      <c r="AS181" s="219">
        <v>128.23324073895088</v>
      </c>
      <c r="AT181" s="168">
        <v>-2.6084346184827041</v>
      </c>
      <c r="AU181" s="219">
        <v>138.03742785606883</v>
      </c>
      <c r="AV181" s="168">
        <v>22.032408835011736</v>
      </c>
      <c r="AW181" s="21"/>
      <c r="AX181" s="21" t="s">
        <v>17</v>
      </c>
      <c r="AY181" s="219">
        <v>135.77320797999411</v>
      </c>
      <c r="AZ181" s="168">
        <v>19.619309278674876</v>
      </c>
      <c r="BA181" s="219">
        <v>126.59142797815755</v>
      </c>
      <c r="BB181" s="168">
        <v>9.1700725563706271</v>
      </c>
      <c r="BC181" s="219">
        <v>122.40889458856115</v>
      </c>
      <c r="BD181" s="168">
        <v>9.7268603140622218</v>
      </c>
      <c r="BE181" s="21"/>
      <c r="BF181" s="21" t="s">
        <v>17</v>
      </c>
      <c r="BG181" s="219">
        <v>93.815901290519463</v>
      </c>
      <c r="BH181" s="168">
        <v>-33.21641382030181</v>
      </c>
      <c r="BI181" s="219">
        <v>121.13882099975199</v>
      </c>
      <c r="BJ181" s="168">
        <v>0.13453541992547002</v>
      </c>
      <c r="BK181" s="219">
        <v>174.7494370361122</v>
      </c>
      <c r="BL181" s="168">
        <v>59.461867242290339</v>
      </c>
      <c r="BM181" s="21"/>
      <c r="BN181" s="21" t="s">
        <v>17</v>
      </c>
      <c r="BO181" s="219">
        <v>109.38368757069927</v>
      </c>
      <c r="BP181" s="168">
        <v>-14.564004096131114</v>
      </c>
      <c r="BQ181" s="433">
        <v>0.79286637542596805</v>
      </c>
      <c r="BR181" s="168">
        <v>-98.683481946875531</v>
      </c>
      <c r="BS181" s="219">
        <v>121.08346300721034</v>
      </c>
      <c r="BT181" s="168">
        <v>5.9128082966989126</v>
      </c>
      <c r="BU181" s="21"/>
      <c r="BV181" s="21" t="s">
        <v>17</v>
      </c>
      <c r="BW181" s="219">
        <v>128.39493173417532</v>
      </c>
      <c r="BX181" s="168">
        <v>6.1359455289974392</v>
      </c>
      <c r="BY181" s="219">
        <v>3.1429704455111867</v>
      </c>
      <c r="BZ181" s="168">
        <v>-96.295950994973339</v>
      </c>
      <c r="CA181" s="219">
        <v>117.02179637382031</v>
      </c>
      <c r="CB181" s="168">
        <v>36.768502292012329</v>
      </c>
      <c r="CC181" s="21"/>
      <c r="CD181" s="21" t="s">
        <v>17</v>
      </c>
      <c r="CE181" s="219">
        <v>119.82205296415833</v>
      </c>
      <c r="CF181" s="168">
        <v>13.301961927283941</v>
      </c>
      <c r="CG181" s="219">
        <v>96.225625292529955</v>
      </c>
      <c r="CH181" s="168">
        <v>20.193730402875886</v>
      </c>
      <c r="CI181" s="219">
        <v>86.335206632752858</v>
      </c>
      <c r="CJ181" s="168">
        <v>-32.211330818183654</v>
      </c>
      <c r="CK181" s="21"/>
      <c r="CL181" s="21" t="s">
        <v>17</v>
      </c>
      <c r="CM181" s="219">
        <v>100.86702539406103</v>
      </c>
      <c r="CN181" s="168">
        <v>7.538063983597425</v>
      </c>
      <c r="CO181" s="219">
        <v>77.94151092941685</v>
      </c>
      <c r="CP181" s="168">
        <v>-22.4038302431793</v>
      </c>
      <c r="CQ181" s="219">
        <v>64.961963050026085</v>
      </c>
      <c r="CR181" s="168">
        <v>-35.058838898901328</v>
      </c>
      <c r="CS181" s="21"/>
      <c r="CT181" s="21" t="s">
        <v>17</v>
      </c>
      <c r="CU181" s="219">
        <v>94.55963046285693</v>
      </c>
      <c r="CV181" s="168">
        <v>-31.322610200973728</v>
      </c>
      <c r="CW181" s="219">
        <v>95.133476163911581</v>
      </c>
      <c r="CX181" s="168">
        <v>-11.173297915344975</v>
      </c>
      <c r="CY181" s="219">
        <v>90.754398484875551</v>
      </c>
      <c r="CZ181" s="168">
        <v>-30.839174550074915</v>
      </c>
      <c r="DA181" s="21"/>
      <c r="DB181" s="21" t="s">
        <v>17</v>
      </c>
      <c r="DC181" s="219">
        <v>70.605655586330158</v>
      </c>
      <c r="DD181" s="168">
        <v>-37.463491836879214</v>
      </c>
      <c r="DE181" s="219">
        <v>307.00541032711538</v>
      </c>
      <c r="DF181" s="168">
        <v>68.357028811926966</v>
      </c>
      <c r="DG181" s="219">
        <v>122.0900320773744</v>
      </c>
      <c r="DH181" s="168">
        <v>13.155290556469893</v>
      </c>
      <c r="DI181" s="21"/>
      <c r="DJ181" s="21" t="s">
        <v>17</v>
      </c>
      <c r="DK181" s="219">
        <v>155.22897658321071</v>
      </c>
      <c r="DL181" s="168">
        <v>9.3853906444005588</v>
      </c>
      <c r="DM181" s="219">
        <v>56.772503098125995</v>
      </c>
      <c r="DN181" s="168">
        <v>-22.242892837118333</v>
      </c>
      <c r="DO181" s="219">
        <v>109.82812730218291</v>
      </c>
      <c r="DP181" s="168">
        <v>-10.912085660363076</v>
      </c>
      <c r="DQ181" s="21"/>
      <c r="DR181" s="21" t="s">
        <v>17</v>
      </c>
      <c r="DS181" s="219">
        <v>116.63286113697066</v>
      </c>
      <c r="DT181" s="168">
        <v>-19.176524801188123</v>
      </c>
      <c r="DU181" s="219">
        <v>90.550006737843873</v>
      </c>
      <c r="DV181" s="168">
        <v>-20.981260821323531</v>
      </c>
      <c r="DW181" s="219">
        <v>107.57194734494519</v>
      </c>
      <c r="DX181" s="168">
        <v>-18.428924021679805</v>
      </c>
      <c r="DY181" s="21"/>
      <c r="DZ181" s="21" t="s">
        <v>17</v>
      </c>
      <c r="EA181" s="219">
        <v>117.73382843659945</v>
      </c>
      <c r="EB181" s="168">
        <v>17.885461927289882</v>
      </c>
      <c r="EC181" s="219">
        <v>132.38275781097559</v>
      </c>
      <c r="ED181" s="168">
        <v>26.567385314356983</v>
      </c>
      <c r="EE181" s="219">
        <v>138.33544565819935</v>
      </c>
      <c r="EF181" s="168">
        <v>16.944750982482603</v>
      </c>
      <c r="EG181" s="21"/>
      <c r="EH181" s="21" t="s">
        <v>17</v>
      </c>
      <c r="EI181" s="219">
        <v>142.45355342914195</v>
      </c>
      <c r="EJ181" s="168">
        <v>11.398413399448032</v>
      </c>
      <c r="EK181" s="219">
        <v>153.08201911728551</v>
      </c>
      <c r="EL181" s="168">
        <v>29.93706237904064</v>
      </c>
      <c r="EM181" s="219">
        <v>109.67569294180805</v>
      </c>
      <c r="EN181" s="168">
        <v>16.359454973492674</v>
      </c>
      <c r="EO181" s="21"/>
      <c r="EP181" s="21" t="s">
        <v>17</v>
      </c>
      <c r="EQ181" s="219">
        <v>87.530960290530402</v>
      </c>
      <c r="ER181" s="168">
        <v>-25.356988149806782</v>
      </c>
      <c r="ES181" s="219">
        <v>142.95817269280332</v>
      </c>
      <c r="ET181" s="168">
        <v>35.948122989151415</v>
      </c>
      <c r="EU181" s="219">
        <v>95.372784056309911</v>
      </c>
      <c r="EV181" s="168">
        <v>-29.456388272596726</v>
      </c>
      <c r="EW181" s="21"/>
      <c r="EX181" s="21" t="s">
        <v>17</v>
      </c>
      <c r="EY181" s="219">
        <v>94.733684734414254</v>
      </c>
      <c r="EZ181" s="168">
        <v>-7.1284008175702525</v>
      </c>
      <c r="FA181" s="219">
        <v>108.6029539920002</v>
      </c>
      <c r="FB181" s="168">
        <v>8.2103520264740268</v>
      </c>
      <c r="FC181" s="219">
        <v>214.48985712772767</v>
      </c>
      <c r="FD181" s="168">
        <v>48.799172012613553</v>
      </c>
      <c r="FE181" s="21"/>
      <c r="FF181" s="21" t="s">
        <v>17</v>
      </c>
      <c r="FG181" s="219">
        <v>130.28570968860944</v>
      </c>
      <c r="FH181" s="168">
        <v>2.9772018240751663</v>
      </c>
      <c r="FI181" s="219">
        <v>170.94779022626591</v>
      </c>
      <c r="FJ181" s="168">
        <v>11.877846962888356</v>
      </c>
      <c r="FK181" s="219">
        <v>144.79617346543273</v>
      </c>
      <c r="FL181" s="168">
        <v>59.432834631974515</v>
      </c>
      <c r="FM181" s="21"/>
      <c r="FN181" s="21" t="s">
        <v>17</v>
      </c>
      <c r="FO181" s="219">
        <v>88.772282445172067</v>
      </c>
      <c r="FP181" s="168">
        <v>-46.895755238396767</v>
      </c>
      <c r="FQ181" s="219">
        <v>376.3142977875097</v>
      </c>
      <c r="FR181" s="168">
        <v>48.048272365964607</v>
      </c>
      <c r="FS181" s="219">
        <v>122.40270852667025</v>
      </c>
      <c r="FT181" s="168">
        <v>6.5864537530557925</v>
      </c>
      <c r="FU181" s="21"/>
      <c r="FV181" s="21" t="s">
        <v>17</v>
      </c>
      <c r="FW181" s="219">
        <v>122.33638445725995</v>
      </c>
      <c r="FX181" s="168">
        <v>-24.469824840927998</v>
      </c>
      <c r="FY181" s="219">
        <v>166.97831276378886</v>
      </c>
      <c r="FZ181" s="168">
        <v>34.796522766641033</v>
      </c>
      <c r="GA181" s="219">
        <v>110.57010760932496</v>
      </c>
      <c r="GB181" s="168">
        <v>-10.152929544756915</v>
      </c>
      <c r="GC181" s="21"/>
      <c r="GD181" s="21" t="s">
        <v>17</v>
      </c>
      <c r="GE181" s="219">
        <v>146.86729822922248</v>
      </c>
      <c r="GF181" s="168">
        <v>2.2225163408052993</v>
      </c>
      <c r="GG181" s="219">
        <v>139.62680156457159</v>
      </c>
      <c r="GH181" s="168">
        <v>59.05156851748842</v>
      </c>
      <c r="GI181" s="219">
        <v>103.33212916720484</v>
      </c>
      <c r="GJ181" s="168">
        <v>-0.51309730653582619</v>
      </c>
      <c r="GK181" s="21"/>
      <c r="GL181" s="21" t="s">
        <v>17</v>
      </c>
      <c r="GM181" s="219">
        <v>144.01871588766559</v>
      </c>
      <c r="GN181" s="168">
        <v>14.819973901650755</v>
      </c>
      <c r="GO181" s="219">
        <v>103.80344156334472</v>
      </c>
      <c r="GP181" s="168">
        <v>-9.7075693049803533</v>
      </c>
      <c r="GQ181" s="219">
        <v>60.817131867394508</v>
      </c>
      <c r="GR181" s="168">
        <v>-53.054277636039579</v>
      </c>
      <c r="GS181" s="21"/>
      <c r="GT181" s="21" t="s">
        <v>17</v>
      </c>
      <c r="GU181" s="219">
        <v>54.845503715389462</v>
      </c>
      <c r="GV181" s="168">
        <v>-55.298528005535516</v>
      </c>
      <c r="GW181" s="219">
        <v>102.73174932094059</v>
      </c>
      <c r="GX181" s="168">
        <v>-1.1306198702999666</v>
      </c>
      <c r="GY181" s="219">
        <v>45.860646892983112</v>
      </c>
      <c r="GZ181" s="168">
        <v>-55.137824339953632</v>
      </c>
      <c r="HA181" s="21"/>
      <c r="HB181" s="21" t="s">
        <v>17</v>
      </c>
      <c r="HC181" s="219">
        <v>78.494752194764857</v>
      </c>
      <c r="HD181" s="168">
        <v>-10.946965906128298</v>
      </c>
      <c r="HE181" s="219">
        <v>99.12179907952806</v>
      </c>
      <c r="HF181" s="168">
        <v>-2.6914090005267326</v>
      </c>
      <c r="HG181" s="219">
        <v>65.565067213809954</v>
      </c>
      <c r="HH181" s="168">
        <v>-16.933054356305206</v>
      </c>
      <c r="HI181" s="21"/>
      <c r="HJ181" s="21" t="s">
        <v>17</v>
      </c>
      <c r="HK181" s="219">
        <v>71.340319408491524</v>
      </c>
      <c r="HL181" s="168">
        <v>-16.981276494574402</v>
      </c>
      <c r="HM181" s="219">
        <v>61.098461497799271</v>
      </c>
      <c r="HN181" s="168">
        <v>-27.503585896900049</v>
      </c>
      <c r="HO181" s="219">
        <v>95.126438206299596</v>
      </c>
      <c r="HP181" s="168">
        <v>14.861815347299384</v>
      </c>
      <c r="HQ181" s="21"/>
      <c r="HR181" s="21" t="s">
        <v>17</v>
      </c>
      <c r="HS181" s="219">
        <v>82.372022551225712</v>
      </c>
      <c r="HT181" s="168">
        <v>-7.2469059599185215</v>
      </c>
      <c r="HU181" s="219">
        <v>101.2920866727831</v>
      </c>
      <c r="HV181" s="168">
        <v>-42.294886969349676</v>
      </c>
      <c r="HW181" s="219">
        <v>63.966678289963404</v>
      </c>
      <c r="HX181" s="168">
        <v>-37.301839379700951</v>
      </c>
      <c r="HY181" s="21"/>
      <c r="HZ181" s="21" t="s">
        <v>17</v>
      </c>
      <c r="IA181" s="219">
        <v>77.056561893332955</v>
      </c>
      <c r="IB181" s="168">
        <v>-2.3411179846922892</v>
      </c>
      <c r="IC181" s="219">
        <v>95.143837246968729</v>
      </c>
      <c r="ID181" s="168">
        <v>-22.393081980609892</v>
      </c>
      <c r="IE181" s="219">
        <v>84.990221376519557</v>
      </c>
      <c r="IF181" s="168">
        <v>-40.232014967203767</v>
      </c>
      <c r="IG181" s="21"/>
      <c r="IH181" s="21" t="s">
        <v>17</v>
      </c>
      <c r="II181" s="219">
        <v>93.564243396366166</v>
      </c>
      <c r="IJ181" s="168">
        <v>-31.144906153817871</v>
      </c>
      <c r="IK181" s="219">
        <v>76.502337626982168</v>
      </c>
      <c r="IL181" s="168">
        <v>-13.544192725855225</v>
      </c>
      <c r="IM181" s="219">
        <v>89.493446565908485</v>
      </c>
      <c r="IN181" s="168">
        <v>25.043559796181285</v>
      </c>
      <c r="IO181" s="219">
        <v>76.664648919626671</v>
      </c>
      <c r="IP181" s="168">
        <v>-30.175792605609033</v>
      </c>
      <c r="IQ181" s="21"/>
      <c r="IR181" s="21" t="s">
        <v>17</v>
      </c>
      <c r="IS181" s="219">
        <v>80.418944795041767</v>
      </c>
      <c r="IT181" s="168">
        <v>14.71866943577318</v>
      </c>
      <c r="IU181" s="219">
        <v>70.40590392691567</v>
      </c>
      <c r="IV181" s="168">
        <v>-23.929275455760063</v>
      </c>
      <c r="IW181" s="219">
        <v>87.812566570672601</v>
      </c>
      <c r="IX181" s="168">
        <v>3.575262153586948</v>
      </c>
      <c r="IY181" s="21"/>
      <c r="IZ181" s="21" t="s">
        <v>17</v>
      </c>
      <c r="JA181" s="219">
        <v>91.084027317996245</v>
      </c>
      <c r="JB181" s="168">
        <v>-3.469490994721653</v>
      </c>
      <c r="JC181" s="219">
        <v>174.90698153763535</v>
      </c>
      <c r="JD181" s="168">
        <v>0.75550399096096044</v>
      </c>
      <c r="JE181" s="219">
        <v>235.45864648514458</v>
      </c>
      <c r="JF181" s="168">
        <v>37.428942889647118</v>
      </c>
      <c r="JG181" s="21"/>
      <c r="JH181" s="21" t="s">
        <v>17</v>
      </c>
      <c r="JI181" s="219">
        <v>157.51164582887642</v>
      </c>
      <c r="JJ181" s="168">
        <v>-17.201190665334835</v>
      </c>
      <c r="JK181" s="219">
        <v>197.04910948258603</v>
      </c>
      <c r="JL181" s="168">
        <v>18.049416244969791</v>
      </c>
      <c r="JM181" s="219">
        <v>117.31955022848037</v>
      </c>
      <c r="JN181" s="168">
        <v>-18.277087150787736</v>
      </c>
      <c r="JO181" s="21"/>
      <c r="JP181" s="21" t="s">
        <v>17</v>
      </c>
      <c r="JQ181" s="219">
        <v>98.995496804386676</v>
      </c>
      <c r="JR181" s="168">
        <v>-35.107626105005679</v>
      </c>
      <c r="JS181" s="219">
        <v>126.21415529310288</v>
      </c>
      <c r="JT181" s="168">
        <v>-4.3155153483262865</v>
      </c>
      <c r="JU181" s="219">
        <v>151.64945919245912</v>
      </c>
      <c r="JV181" s="168">
        <v>20.899333824090903</v>
      </c>
      <c r="JW181" s="21"/>
      <c r="JX181" s="21" t="s">
        <v>17</v>
      </c>
      <c r="JY181" s="219">
        <v>92.812891341733405</v>
      </c>
      <c r="JZ181" s="168">
        <v>-35.106033650379302</v>
      </c>
      <c r="KA181" s="219">
        <v>136.99265707435779</v>
      </c>
      <c r="KB181" s="168">
        <v>12.228469400433255</v>
      </c>
      <c r="KC181" s="219">
        <v>159.53657586892987</v>
      </c>
      <c r="KD181" s="168">
        <v>17.110784995173731</v>
      </c>
      <c r="KE181" s="21"/>
      <c r="KF181" s="21" t="s">
        <v>17</v>
      </c>
      <c r="KG181" s="219">
        <v>109.13848804986775</v>
      </c>
      <c r="KH181" s="168">
        <v>-7.7038578262429098</v>
      </c>
      <c r="KI181" s="219">
        <v>156.28760197610038</v>
      </c>
      <c r="KJ181" s="168">
        <v>6.8604477889356872</v>
      </c>
      <c r="KK181" s="219">
        <v>101.92127476278084</v>
      </c>
      <c r="KL181" s="168">
        <v>-24.773089511944974</v>
      </c>
      <c r="KM181" s="21"/>
      <c r="KN181" s="21" t="s">
        <v>17</v>
      </c>
      <c r="KO181" s="219">
        <v>67.852529819385609</v>
      </c>
      <c r="KP181" s="168">
        <v>74.442140345266495</v>
      </c>
      <c r="KQ181" s="219">
        <v>139.23521334799707</v>
      </c>
      <c r="KR181" s="168">
        <v>-6.2649653528972777</v>
      </c>
      <c r="KS181" s="219">
        <v>124.08554607341686</v>
      </c>
      <c r="KT181" s="168">
        <v>14.131406091654014</v>
      </c>
      <c r="KU181" s="21"/>
      <c r="KV181" s="21" t="s">
        <v>17</v>
      </c>
      <c r="KW181" s="219">
        <v>109.2112445923694</v>
      </c>
      <c r="KX181" s="168">
        <v>58.725201039427731</v>
      </c>
      <c r="KY181" s="219">
        <v>148.30122052226645</v>
      </c>
      <c r="KZ181" s="168">
        <v>0.85975498492523172</v>
      </c>
      <c r="LA181" s="219">
        <v>144.65137653183899</v>
      </c>
      <c r="LB181" s="168">
        <v>-6.7007332818804599</v>
      </c>
      <c r="LC181" s="21"/>
      <c r="LD181" s="21" t="s">
        <v>17</v>
      </c>
      <c r="LE181" s="219">
        <v>137.53187339162716</v>
      </c>
      <c r="LF181" s="168">
        <v>5.141193813349858</v>
      </c>
      <c r="LG181" s="219">
        <v>131.06586530513889</v>
      </c>
      <c r="LH181" s="168">
        <v>0.9266991282825785</v>
      </c>
      <c r="LI181" s="219">
        <v>81.500853684763399</v>
      </c>
      <c r="LJ181" s="168">
        <v>13.263420282725875</v>
      </c>
      <c r="LK181" s="21"/>
      <c r="LL181" s="21" t="s">
        <v>17</v>
      </c>
      <c r="LM181" s="219">
        <v>194.76702376651946</v>
      </c>
      <c r="LN181" s="168">
        <v>63.062511311996417</v>
      </c>
      <c r="LO181" s="219">
        <v>80.232459459625971</v>
      </c>
      <c r="LP181" s="168">
        <v>-13.760544281393976</v>
      </c>
      <c r="LQ181" s="219">
        <v>227.22143552104052</v>
      </c>
      <c r="LR181" s="168">
        <v>17.36771092447475</v>
      </c>
      <c r="LS181" s="21"/>
      <c r="LT181" s="21" t="s">
        <v>17</v>
      </c>
      <c r="LU181" s="219">
        <v>100.92882236898537</v>
      </c>
      <c r="LV181" s="168">
        <v>-22.97785005349904</v>
      </c>
      <c r="LW181" s="219">
        <v>148.88342464204374</v>
      </c>
      <c r="LX181" s="168">
        <v>22.523822483307796</v>
      </c>
      <c r="LY181" s="219">
        <v>1.7764333086441908</v>
      </c>
      <c r="LZ181" s="168">
        <v>-98.585601218476597</v>
      </c>
      <c r="MA181" s="21"/>
      <c r="MB181" s="21" t="s">
        <v>17</v>
      </c>
      <c r="MC181" s="219">
        <v>118.07802946379424</v>
      </c>
      <c r="MD181" s="168">
        <v>-16.790178864445764</v>
      </c>
      <c r="ME181" s="219">
        <v>83.782855705763666</v>
      </c>
      <c r="MF181" s="168">
        <v>-19.156571791535399</v>
      </c>
      <c r="MG181" s="219">
        <v>80.404051278283362</v>
      </c>
      <c r="MH181" s="168">
        <v>-24.280456620402603</v>
      </c>
      <c r="MI181" s="21"/>
      <c r="MJ181" s="21" t="s">
        <v>17</v>
      </c>
      <c r="MK181" s="219">
        <v>55.145726109497978</v>
      </c>
      <c r="ML181" s="168">
        <v>-35.397029040782144</v>
      </c>
      <c r="MM181" s="219">
        <v>107.78130350866846</v>
      </c>
      <c r="MN181" s="168">
        <v>-24.498519453193822</v>
      </c>
      <c r="MO181" s="219">
        <v>125.24239271947982</v>
      </c>
      <c r="MP181" s="168">
        <v>-31.82182437716169</v>
      </c>
    </row>
    <row r="182" spans="1:354" s="343" customFormat="1" ht="15" hidden="1" customHeight="1">
      <c r="A182" s="342"/>
      <c r="B182" s="21" t="s">
        <v>18</v>
      </c>
      <c r="C182" s="219">
        <v>86.926335669991303</v>
      </c>
      <c r="D182" s="168">
        <v>-1.0913181318565961</v>
      </c>
      <c r="E182" s="438">
        <v>77.522899367146138</v>
      </c>
      <c r="F182" s="168">
        <v>-8.0508599191026349</v>
      </c>
      <c r="G182" s="438">
        <v>95.817868033346144</v>
      </c>
      <c r="H182" s="168">
        <v>4.9878706834010131</v>
      </c>
      <c r="I182" s="21"/>
      <c r="J182" s="21" t="s">
        <v>18</v>
      </c>
      <c r="K182" s="219">
        <v>91.540033130368997</v>
      </c>
      <c r="L182" s="168">
        <v>-15.751602995910702</v>
      </c>
      <c r="M182" s="219">
        <v>110.1813765622817</v>
      </c>
      <c r="N182" s="168">
        <v>-20.011337028801606</v>
      </c>
      <c r="O182" s="219">
        <v>90.601886265268575</v>
      </c>
      <c r="P182" s="168">
        <v>-21.035461905330763</v>
      </c>
      <c r="Q182" s="21"/>
      <c r="R182" s="21" t="s">
        <v>18</v>
      </c>
      <c r="S182" s="219">
        <v>110.03368036937349</v>
      </c>
      <c r="T182" s="168">
        <v>6.9899826193442891</v>
      </c>
      <c r="U182" s="219">
        <v>129.62303550363535</v>
      </c>
      <c r="V182" s="168">
        <v>10.330303287593239</v>
      </c>
      <c r="W182" s="219">
        <v>122.18236719923998</v>
      </c>
      <c r="X182" s="168">
        <v>-8.6057484176527481</v>
      </c>
      <c r="Y182" s="21"/>
      <c r="Z182" s="21" t="s">
        <v>18</v>
      </c>
      <c r="AA182" s="219">
        <v>140.02074629414125</v>
      </c>
      <c r="AB182" s="168">
        <v>-8.1832502005335499</v>
      </c>
      <c r="AC182" s="219">
        <v>98.147444512590326</v>
      </c>
      <c r="AD182" s="168">
        <v>4.1045782242328528</v>
      </c>
      <c r="AE182" s="219">
        <v>121.68812643912293</v>
      </c>
      <c r="AF182" s="168">
        <v>-0.55264574225074625</v>
      </c>
      <c r="AG182" s="21"/>
      <c r="AH182" s="21" t="s">
        <v>18</v>
      </c>
      <c r="AI182" s="219">
        <v>93.61729104676607</v>
      </c>
      <c r="AJ182" s="168">
        <v>-15.780611022358514</v>
      </c>
      <c r="AK182" s="219">
        <v>193.18733561295051</v>
      </c>
      <c r="AL182" s="168">
        <v>28.312575554316851</v>
      </c>
      <c r="AM182" s="219">
        <v>87.218479748902453</v>
      </c>
      <c r="AN182" s="168">
        <v>-31.557523571926339</v>
      </c>
      <c r="AO182" s="21"/>
      <c r="AP182" s="21" t="s">
        <v>18</v>
      </c>
      <c r="AQ182" s="219">
        <v>168.34144501886539</v>
      </c>
      <c r="AR182" s="168">
        <v>17.566650315495025</v>
      </c>
      <c r="AS182" s="219">
        <v>114.29639692742505</v>
      </c>
      <c r="AT182" s="168">
        <v>-10.655551080203978</v>
      </c>
      <c r="AU182" s="219">
        <v>138.39593081624201</v>
      </c>
      <c r="AV182" s="168">
        <v>15.38917537723097</v>
      </c>
      <c r="AW182" s="21"/>
      <c r="AX182" s="21" t="s">
        <v>18</v>
      </c>
      <c r="AY182" s="219">
        <v>113.73451716969564</v>
      </c>
      <c r="AZ182" s="168">
        <v>-22.737007843119159</v>
      </c>
      <c r="BA182" s="219">
        <v>122.22091412653782</v>
      </c>
      <c r="BB182" s="168">
        <v>-2.8667495028580703</v>
      </c>
      <c r="BC182" s="219">
        <v>188.35973125109291</v>
      </c>
      <c r="BD182" s="168">
        <v>14.885177438825295</v>
      </c>
      <c r="BE182" s="21"/>
      <c r="BF182" s="21" t="s">
        <v>18</v>
      </c>
      <c r="BG182" s="219">
        <v>142.4994593417675</v>
      </c>
      <c r="BH182" s="168">
        <v>-4.216441289528035</v>
      </c>
      <c r="BI182" s="219">
        <v>104.64607859373648</v>
      </c>
      <c r="BJ182" s="168">
        <v>-8.168208789235166</v>
      </c>
      <c r="BK182" s="219">
        <v>170.63010014289779</v>
      </c>
      <c r="BL182" s="168">
        <v>37.59472699454335</v>
      </c>
      <c r="BM182" s="21"/>
      <c r="BN182" s="21" t="s">
        <v>18</v>
      </c>
      <c r="BO182" s="219">
        <v>102.26072113695612</v>
      </c>
      <c r="BP182" s="168">
        <v>-22.710187267350506</v>
      </c>
      <c r="BQ182" s="433">
        <v>3.8541583732387563</v>
      </c>
      <c r="BR182" s="168">
        <v>-96.024631015129629</v>
      </c>
      <c r="BS182" s="219">
        <v>133.10004418388525</v>
      </c>
      <c r="BT182" s="168">
        <v>9.7902296361578607</v>
      </c>
      <c r="BU182" s="21"/>
      <c r="BV182" s="21" t="s">
        <v>18</v>
      </c>
      <c r="BW182" s="219">
        <v>96.42497334164446</v>
      </c>
      <c r="BX182" s="168">
        <v>1.4580264936998191</v>
      </c>
      <c r="BY182" s="219">
        <v>2.4210001727950163</v>
      </c>
      <c r="BZ182" s="168">
        <v>-97.944920675457553</v>
      </c>
      <c r="CA182" s="219">
        <v>107.9357204558379</v>
      </c>
      <c r="CB182" s="168">
        <v>22.070528600496118</v>
      </c>
      <c r="CC182" s="21"/>
      <c r="CD182" s="21" t="s">
        <v>18</v>
      </c>
      <c r="CE182" s="219">
        <v>94.642161493012068</v>
      </c>
      <c r="CF182" s="168">
        <v>21.330925501154653</v>
      </c>
      <c r="CG182" s="219">
        <v>88.088767254775021</v>
      </c>
      <c r="CH182" s="168">
        <v>-7.2721113672921973</v>
      </c>
      <c r="CI182" s="219">
        <v>88.480578202770744</v>
      </c>
      <c r="CJ182" s="168">
        <v>-16.825326582304044</v>
      </c>
      <c r="CK182" s="21"/>
      <c r="CL182" s="21" t="s">
        <v>18</v>
      </c>
      <c r="CM182" s="219">
        <v>68.463924279073368</v>
      </c>
      <c r="CN182" s="168">
        <v>-4.908475569108802</v>
      </c>
      <c r="CO182" s="219">
        <v>72.656564548346637</v>
      </c>
      <c r="CP182" s="168">
        <v>-22.259136415887355</v>
      </c>
      <c r="CQ182" s="219">
        <v>59.674815700038963</v>
      </c>
      <c r="CR182" s="168">
        <v>-29.524966921770741</v>
      </c>
      <c r="CS182" s="21"/>
      <c r="CT182" s="21" t="s">
        <v>18</v>
      </c>
      <c r="CU182" s="219">
        <v>82.345639079929214</v>
      </c>
      <c r="CV182" s="168">
        <v>-27.658519674255004</v>
      </c>
      <c r="CW182" s="219">
        <v>48.818928054130559</v>
      </c>
      <c r="CX182" s="168">
        <v>-26.985528021740564</v>
      </c>
      <c r="CY182" s="219">
        <v>112.55543587826038</v>
      </c>
      <c r="CZ182" s="168">
        <v>-20.532839614520043</v>
      </c>
      <c r="DA182" s="21"/>
      <c r="DB182" s="21" t="s">
        <v>18</v>
      </c>
      <c r="DC182" s="219">
        <v>68.341495276772847</v>
      </c>
      <c r="DD182" s="168">
        <v>-39.615836622063924</v>
      </c>
      <c r="DE182" s="219">
        <v>210.28758232760978</v>
      </c>
      <c r="DF182" s="168">
        <v>12.197548880729215</v>
      </c>
      <c r="DG182" s="219">
        <v>125.73476930525739</v>
      </c>
      <c r="DH182" s="168">
        <v>1.9071619874395367</v>
      </c>
      <c r="DI182" s="21"/>
      <c r="DJ182" s="21" t="s">
        <v>18</v>
      </c>
      <c r="DK182" s="219">
        <v>141.44814076209676</v>
      </c>
      <c r="DL182" s="168">
        <v>-1.3235908713402011</v>
      </c>
      <c r="DM182" s="219">
        <v>49.826028178841867</v>
      </c>
      <c r="DN182" s="168">
        <v>-32.811273337711839</v>
      </c>
      <c r="DO182" s="219">
        <v>104.17021623010113</v>
      </c>
      <c r="DP182" s="168">
        <v>7.1496696168771479</v>
      </c>
      <c r="DQ182" s="21"/>
      <c r="DR182" s="21" t="s">
        <v>18</v>
      </c>
      <c r="DS182" s="219">
        <v>122.47621340106474</v>
      </c>
      <c r="DT182" s="168">
        <v>-10.941362043622732</v>
      </c>
      <c r="DU182" s="219">
        <v>99.242685005813982</v>
      </c>
      <c r="DV182" s="168">
        <v>-23.464438793484106</v>
      </c>
      <c r="DW182" s="219">
        <v>96.810174978294128</v>
      </c>
      <c r="DX182" s="168">
        <v>-30.789843528543301</v>
      </c>
      <c r="DY182" s="21"/>
      <c r="DZ182" s="21" t="s">
        <v>18</v>
      </c>
      <c r="EA182" s="219">
        <v>122.57900283841757</v>
      </c>
      <c r="EB182" s="168">
        <v>25.091967984374321</v>
      </c>
      <c r="EC182" s="219">
        <v>106.17666913485976</v>
      </c>
      <c r="ED182" s="168">
        <v>2.4613813647609533</v>
      </c>
      <c r="EE182" s="219">
        <v>121.53241091852109</v>
      </c>
      <c r="EF182" s="168">
        <v>2.6142336326778945</v>
      </c>
      <c r="EG182" s="21"/>
      <c r="EH182" s="21" t="s">
        <v>18</v>
      </c>
      <c r="EI182" s="219">
        <v>134.59851676231489</v>
      </c>
      <c r="EJ182" s="168">
        <v>6.043293859768184</v>
      </c>
      <c r="EK182" s="219">
        <v>135.29625380877067</v>
      </c>
      <c r="EL182" s="168">
        <v>20.589850186706471</v>
      </c>
      <c r="EM182" s="219">
        <v>105.78304800421857</v>
      </c>
      <c r="EN182" s="168">
        <v>13.363163230379243</v>
      </c>
      <c r="EO182" s="21"/>
      <c r="EP182" s="21" t="s">
        <v>18</v>
      </c>
      <c r="EQ182" s="219">
        <v>74.675744589969241</v>
      </c>
      <c r="ER182" s="168">
        <v>-29.52741929678902</v>
      </c>
      <c r="ES182" s="219">
        <v>126.55827318897954</v>
      </c>
      <c r="ET182" s="168">
        <v>17.908368898615407</v>
      </c>
      <c r="EU182" s="219">
        <v>90.643392409943459</v>
      </c>
      <c r="EV182" s="168">
        <v>-33.1798924985589</v>
      </c>
      <c r="EW182" s="21"/>
      <c r="EX182" s="21" t="s">
        <v>18</v>
      </c>
      <c r="EY182" s="219">
        <v>90.122878804795008</v>
      </c>
      <c r="EZ182" s="168">
        <v>-12.318821488732439</v>
      </c>
      <c r="FA182" s="219">
        <v>100.37434213556186</v>
      </c>
      <c r="FB182" s="168">
        <v>-3.8316880152701174</v>
      </c>
      <c r="FC182" s="219">
        <v>221.28783837400314</v>
      </c>
      <c r="FD182" s="168">
        <v>67.726912399147778</v>
      </c>
      <c r="FE182" s="21"/>
      <c r="FF182" s="21" t="s">
        <v>18</v>
      </c>
      <c r="FG182" s="219">
        <v>122.60711179408494</v>
      </c>
      <c r="FH182" s="168">
        <v>-3.4412795907851432</v>
      </c>
      <c r="FI182" s="219">
        <v>171.44388398464767</v>
      </c>
      <c r="FJ182" s="168">
        <v>9.2030698531985706</v>
      </c>
      <c r="FK182" s="219">
        <v>123.81068716744674</v>
      </c>
      <c r="FL182" s="168">
        <v>52.754012827418421</v>
      </c>
      <c r="FM182" s="21"/>
      <c r="FN182" s="21" t="s">
        <v>18</v>
      </c>
      <c r="FO182" s="219">
        <v>100.45754281362854</v>
      </c>
      <c r="FP182" s="168">
        <v>-41.676683553633396</v>
      </c>
      <c r="FQ182" s="219">
        <v>323.59133189575022</v>
      </c>
      <c r="FR182" s="168">
        <v>20.340598333258427</v>
      </c>
      <c r="FS182" s="219">
        <v>118.68964658882426</v>
      </c>
      <c r="FT182" s="168">
        <v>-0.41015258327414017</v>
      </c>
      <c r="FU182" s="21"/>
      <c r="FV182" s="21" t="s">
        <v>18</v>
      </c>
      <c r="FW182" s="219">
        <v>131.77529669529486</v>
      </c>
      <c r="FX182" s="168">
        <v>-20.177081762027825</v>
      </c>
      <c r="FY182" s="219">
        <v>166.61654617606359</v>
      </c>
      <c r="FZ182" s="168">
        <v>37.41465629921251</v>
      </c>
      <c r="GA182" s="219">
        <v>101.16447767661394</v>
      </c>
      <c r="GB182" s="168">
        <v>-19.151778233239014</v>
      </c>
      <c r="GC182" s="21"/>
      <c r="GD182" s="21" t="s">
        <v>18</v>
      </c>
      <c r="GE182" s="219">
        <v>150.43201638006082</v>
      </c>
      <c r="GF182" s="168">
        <v>2.4432508720021957</v>
      </c>
      <c r="GG182" s="219">
        <v>130.04726320115154</v>
      </c>
      <c r="GH182" s="168">
        <v>43.66619851297466</v>
      </c>
      <c r="GI182" s="219">
        <v>101.55229980604182</v>
      </c>
      <c r="GJ182" s="168">
        <v>-1.4114849390309701</v>
      </c>
      <c r="GK182" s="21"/>
      <c r="GL182" s="21" t="s">
        <v>18</v>
      </c>
      <c r="GM182" s="219">
        <v>134.83046780945048</v>
      </c>
      <c r="GN182" s="168">
        <v>5.3928153504134002</v>
      </c>
      <c r="GO182" s="219">
        <v>116.73903731075369</v>
      </c>
      <c r="GP182" s="168">
        <v>-13.022600599394096</v>
      </c>
      <c r="GQ182" s="219">
        <v>65.5565454213408</v>
      </c>
      <c r="GR182" s="168">
        <v>-57.145826012793357</v>
      </c>
      <c r="GS182" s="21"/>
      <c r="GT182" s="21" t="s">
        <v>18</v>
      </c>
      <c r="GU182" s="219">
        <v>56.60532568600393</v>
      </c>
      <c r="GV182" s="168">
        <v>-62.850457095804323</v>
      </c>
      <c r="GW182" s="219">
        <v>97.813190859176956</v>
      </c>
      <c r="GX182" s="168">
        <v>2.6995338185126485</v>
      </c>
      <c r="GY182" s="219">
        <v>45.116284913646091</v>
      </c>
      <c r="GZ182" s="168">
        <v>-56.80843556473301</v>
      </c>
      <c r="HA182" s="21"/>
      <c r="HB182" s="21" t="s">
        <v>18</v>
      </c>
      <c r="HC182" s="219">
        <v>77.252569606812528</v>
      </c>
      <c r="HD182" s="168">
        <v>-15.409568229407569</v>
      </c>
      <c r="HE182" s="219">
        <v>101.36241571980871</v>
      </c>
      <c r="HF182" s="168">
        <v>-12.583147010602062</v>
      </c>
      <c r="HG182" s="219">
        <v>58.933476904227206</v>
      </c>
      <c r="HH182" s="168">
        <v>-36.414754256445093</v>
      </c>
      <c r="HI182" s="21"/>
      <c r="HJ182" s="21" t="s">
        <v>18</v>
      </c>
      <c r="HK182" s="219">
        <v>71.04406192386061</v>
      </c>
      <c r="HL182" s="168">
        <v>-20.896074376055324</v>
      </c>
      <c r="HM182" s="219">
        <v>57.395442079100704</v>
      </c>
      <c r="HN182" s="168">
        <v>-41.114411694015772</v>
      </c>
      <c r="HO182" s="219">
        <v>83.838190243639275</v>
      </c>
      <c r="HP182" s="168">
        <v>-15.092708908530994</v>
      </c>
      <c r="HQ182" s="21"/>
      <c r="HR182" s="21" t="s">
        <v>18</v>
      </c>
      <c r="HS182" s="219">
        <v>90.386637258847188</v>
      </c>
      <c r="HT182" s="168">
        <v>-1.9719083415831022</v>
      </c>
      <c r="HU182" s="219">
        <v>101.10724464168497</v>
      </c>
      <c r="HV182" s="168">
        <v>-39.212226347931043</v>
      </c>
      <c r="HW182" s="219">
        <v>62.673276187722244</v>
      </c>
      <c r="HX182" s="168">
        <v>-47.897622920516902</v>
      </c>
      <c r="HY182" s="21"/>
      <c r="HZ182" s="21" t="s">
        <v>18</v>
      </c>
      <c r="IA182" s="219">
        <v>74.79214238747565</v>
      </c>
      <c r="IB182" s="168">
        <v>-16.60424643226834</v>
      </c>
      <c r="IC182" s="219">
        <v>86.095468834365946</v>
      </c>
      <c r="ID182" s="168">
        <v>-32.344427048678654</v>
      </c>
      <c r="IE182" s="219">
        <v>91.097881972422584</v>
      </c>
      <c r="IF182" s="168">
        <v>-34.847479080339937</v>
      </c>
      <c r="IG182" s="21"/>
      <c r="IH182" s="21" t="s">
        <v>18</v>
      </c>
      <c r="II182" s="219">
        <v>101.90815894368221</v>
      </c>
      <c r="IJ182" s="168">
        <v>-25.403236539344448</v>
      </c>
      <c r="IK182" s="219">
        <v>81.768225991953159</v>
      </c>
      <c r="IL182" s="168">
        <v>-21.249269412415956</v>
      </c>
      <c r="IM182" s="219">
        <v>69.045401036926961</v>
      </c>
      <c r="IN182" s="168">
        <v>-15.590468806880068</v>
      </c>
      <c r="IO182" s="219">
        <v>56.798722310428417</v>
      </c>
      <c r="IP182" s="168">
        <v>-53.925529978453412</v>
      </c>
      <c r="IQ182" s="21"/>
      <c r="IR182" s="21" t="s">
        <v>18</v>
      </c>
      <c r="IS182" s="219">
        <v>72.799013933891288</v>
      </c>
      <c r="IT182" s="168">
        <v>-9.5821209628710164</v>
      </c>
      <c r="IU182" s="219">
        <v>79.35823924041128</v>
      </c>
      <c r="IV182" s="168">
        <v>-16.878497161265585</v>
      </c>
      <c r="IW182" s="219">
        <v>101.25985348849001</v>
      </c>
      <c r="IX182" s="168">
        <v>5.6254760258993599</v>
      </c>
      <c r="IY182" s="21"/>
      <c r="IZ182" s="21" t="s">
        <v>18</v>
      </c>
      <c r="JA182" s="219">
        <v>93.669850589935521</v>
      </c>
      <c r="JB182" s="168">
        <v>-7.6711946805970115</v>
      </c>
      <c r="JC182" s="219">
        <v>152.98195695254287</v>
      </c>
      <c r="JD182" s="168">
        <v>0.55477828219562753</v>
      </c>
      <c r="JE182" s="219">
        <v>174.89695454569866</v>
      </c>
      <c r="JF182" s="168">
        <v>-7.6512340401526728</v>
      </c>
      <c r="JG182" s="21"/>
      <c r="JH182" s="21" t="s">
        <v>18</v>
      </c>
      <c r="JI182" s="219">
        <v>222.76574977648073</v>
      </c>
      <c r="JJ182" s="168">
        <v>11.693635037839329</v>
      </c>
      <c r="JK182" s="219">
        <v>168.04098052225268</v>
      </c>
      <c r="JL182" s="168">
        <v>-8.4220866104129755</v>
      </c>
      <c r="JM182" s="219">
        <v>111.66746184785551</v>
      </c>
      <c r="JN182" s="168">
        <v>-27.025741996774926</v>
      </c>
      <c r="JO182" s="21"/>
      <c r="JP182" s="21" t="s">
        <v>18</v>
      </c>
      <c r="JQ182" s="219">
        <v>99.803975572633846</v>
      </c>
      <c r="JR182" s="168">
        <v>-20.781624210103928</v>
      </c>
      <c r="JS182" s="219">
        <v>135.36955698388482</v>
      </c>
      <c r="JT182" s="168">
        <v>-8.6962271597207064</v>
      </c>
      <c r="JU182" s="219">
        <v>128.8614988195641</v>
      </c>
      <c r="JV182" s="168">
        <v>12.368769438738482</v>
      </c>
      <c r="JW182" s="21"/>
      <c r="JX182" s="21" t="s">
        <v>18</v>
      </c>
      <c r="JY182" s="219">
        <v>107.66502467793458</v>
      </c>
      <c r="JZ182" s="168">
        <v>-22.34583747776891</v>
      </c>
      <c r="KA182" s="219">
        <v>141.82324336637242</v>
      </c>
      <c r="KB182" s="168">
        <v>13.288228232428139</v>
      </c>
      <c r="KC182" s="219">
        <v>137.96673843797316</v>
      </c>
      <c r="KD182" s="168">
        <v>6.5067797373334031</v>
      </c>
      <c r="KE182" s="21"/>
      <c r="KF182" s="21" t="s">
        <v>18</v>
      </c>
      <c r="KG182" s="219">
        <v>113.15835609117458</v>
      </c>
      <c r="KH182" s="168">
        <v>-21.601328302668506</v>
      </c>
      <c r="KI182" s="219">
        <v>136.98275353074197</v>
      </c>
      <c r="KJ182" s="168">
        <v>-3.4222526585816126</v>
      </c>
      <c r="KK182" s="219">
        <v>124.90685393437721</v>
      </c>
      <c r="KL182" s="168">
        <v>15.941833488480043</v>
      </c>
      <c r="KM182" s="21"/>
      <c r="KN182" s="21" t="s">
        <v>18</v>
      </c>
      <c r="KO182" s="219">
        <v>61.858732695868966</v>
      </c>
      <c r="KP182" s="168">
        <v>24.344828087687461</v>
      </c>
      <c r="KQ182" s="219">
        <v>130.87937254259111</v>
      </c>
      <c r="KR182" s="168">
        <v>4.2228059848965955</v>
      </c>
      <c r="KS182" s="219">
        <v>102.33179482884142</v>
      </c>
      <c r="KT182" s="168">
        <v>3.8462229003867634</v>
      </c>
      <c r="KU182" s="21"/>
      <c r="KV182" s="21" t="s">
        <v>18</v>
      </c>
      <c r="KW182" s="219">
        <v>123.42594695335094</v>
      </c>
      <c r="KX182" s="168">
        <v>37.435719442895277</v>
      </c>
      <c r="KY182" s="219">
        <v>143.12498920589385</v>
      </c>
      <c r="KZ182" s="168">
        <v>14.578185433110264</v>
      </c>
      <c r="LA182" s="219">
        <v>129.34767978307292</v>
      </c>
      <c r="LB182" s="168">
        <v>-12.532836365911891</v>
      </c>
      <c r="LC182" s="21"/>
      <c r="LD182" s="21" t="s">
        <v>18</v>
      </c>
      <c r="LE182" s="219">
        <v>136.79594245925355</v>
      </c>
      <c r="LF182" s="168">
        <v>7.0308576195530463</v>
      </c>
      <c r="LG182" s="219">
        <v>114.98859312553817</v>
      </c>
      <c r="LH182" s="168">
        <v>21.494403278953129</v>
      </c>
      <c r="LI182" s="219">
        <v>68.984391160565565</v>
      </c>
      <c r="LJ182" s="168">
        <v>-6.7073967902730516</v>
      </c>
      <c r="LK182" s="21"/>
      <c r="LL182" s="21" t="s">
        <v>18</v>
      </c>
      <c r="LM182" s="219">
        <v>190.87658398006982</v>
      </c>
      <c r="LN182" s="168">
        <v>69.669192108345186</v>
      </c>
      <c r="LO182" s="219">
        <v>100.64125589775279</v>
      </c>
      <c r="LP182" s="168">
        <v>-26.270912276169227</v>
      </c>
      <c r="LQ182" s="219">
        <v>163.37534321436095</v>
      </c>
      <c r="LR182" s="168">
        <v>-4.7412185815504415</v>
      </c>
      <c r="LS182" s="21"/>
      <c r="LT182" s="21" t="s">
        <v>18</v>
      </c>
      <c r="LU182" s="219">
        <v>111.08451586765437</v>
      </c>
      <c r="LV182" s="168">
        <v>-17.996631609410016</v>
      </c>
      <c r="LW182" s="219">
        <v>141.85732585547316</v>
      </c>
      <c r="LX182" s="168">
        <v>23.066141327853117</v>
      </c>
      <c r="LY182" s="219">
        <v>5.5610851124789002</v>
      </c>
      <c r="LZ182" s="168">
        <v>-95.325066988644579</v>
      </c>
      <c r="MA182" s="21"/>
      <c r="MB182" s="21" t="s">
        <v>18</v>
      </c>
      <c r="MC182" s="219">
        <v>118.16799354018499</v>
      </c>
      <c r="MD182" s="168">
        <v>-20.223694105364544</v>
      </c>
      <c r="ME182" s="219">
        <v>68.577111167791372</v>
      </c>
      <c r="MF182" s="168">
        <v>-20.148261962855955</v>
      </c>
      <c r="MG182" s="219">
        <v>65.54396764877022</v>
      </c>
      <c r="MH182" s="168">
        <v>-14.883914697976394</v>
      </c>
      <c r="MI182" s="21"/>
      <c r="MJ182" s="21" t="s">
        <v>18</v>
      </c>
      <c r="MK182" s="219">
        <v>44.187524547577674</v>
      </c>
      <c r="ML182" s="168">
        <v>-50.208215615695735</v>
      </c>
      <c r="MM182" s="219">
        <v>82.419550966945465</v>
      </c>
      <c r="MN182" s="168">
        <v>-35.468705109707102</v>
      </c>
      <c r="MO182" s="219">
        <v>127.05814357831065</v>
      </c>
      <c r="MP182" s="168">
        <v>-34.241719635252736</v>
      </c>
    </row>
    <row r="183" spans="1:354" s="343" customFormat="1" ht="15" hidden="1" customHeight="1">
      <c r="A183" s="342"/>
      <c r="B183" s="21" t="s">
        <v>19</v>
      </c>
      <c r="C183" s="219">
        <v>84.255907226233148</v>
      </c>
      <c r="D183" s="168">
        <v>-2.2335824044833856</v>
      </c>
      <c r="E183" s="438">
        <v>75.085623895993805</v>
      </c>
      <c r="F183" s="168">
        <v>-9.037725399821511</v>
      </c>
      <c r="G183" s="438">
        <v>92.926978990422839</v>
      </c>
      <c r="H183" s="168">
        <v>3.6924534137000649</v>
      </c>
      <c r="I183" s="21"/>
      <c r="J183" s="21" t="s">
        <v>19</v>
      </c>
      <c r="K183" s="219">
        <v>102.82113117576138</v>
      </c>
      <c r="L183" s="168">
        <v>-8.2086760703672894</v>
      </c>
      <c r="M183" s="219">
        <v>94.514923450764599</v>
      </c>
      <c r="N183" s="168">
        <v>-28.980190743979492</v>
      </c>
      <c r="O183" s="219">
        <v>101.12342964989692</v>
      </c>
      <c r="P183" s="168">
        <v>-9.8430156044369284</v>
      </c>
      <c r="Q183" s="21"/>
      <c r="R183" s="21" t="s">
        <v>19</v>
      </c>
      <c r="S183" s="219">
        <v>134.16990413345246</v>
      </c>
      <c r="T183" s="168">
        <v>2.9884027657914629</v>
      </c>
      <c r="U183" s="219">
        <v>129.13392856431395</v>
      </c>
      <c r="V183" s="168">
        <v>6.0325581252141944</v>
      </c>
      <c r="W183" s="219">
        <v>137.26303476369316</v>
      </c>
      <c r="X183" s="168">
        <v>-0.47383776575613012</v>
      </c>
      <c r="Y183" s="21"/>
      <c r="Z183" s="21" t="s">
        <v>19</v>
      </c>
      <c r="AA183" s="219">
        <v>163.57726395773668</v>
      </c>
      <c r="AB183" s="168">
        <v>6.1258723255978538</v>
      </c>
      <c r="AC183" s="219">
        <v>128.31964187276714</v>
      </c>
      <c r="AD183" s="168">
        <v>9.295614923704278</v>
      </c>
      <c r="AE183" s="219">
        <v>148.94304792872194</v>
      </c>
      <c r="AF183" s="168">
        <v>18.77936959656445</v>
      </c>
      <c r="AG183" s="21"/>
      <c r="AH183" s="21" t="s">
        <v>19</v>
      </c>
      <c r="AI183" s="219">
        <v>104.92904311337206</v>
      </c>
      <c r="AJ183" s="168">
        <v>-1.5890067652147337</v>
      </c>
      <c r="AK183" s="219">
        <v>189.49148935903918</v>
      </c>
      <c r="AL183" s="168">
        <v>23.406174156910637</v>
      </c>
      <c r="AM183" s="219">
        <v>93.23414563170293</v>
      </c>
      <c r="AN183" s="168">
        <v>-25.64161972203803</v>
      </c>
      <c r="AO183" s="21"/>
      <c r="AP183" s="21" t="s">
        <v>19</v>
      </c>
      <c r="AQ183" s="219">
        <v>162.86793486431995</v>
      </c>
      <c r="AR183" s="168">
        <v>24.502930941173588</v>
      </c>
      <c r="AS183" s="219">
        <v>128.08666690995179</v>
      </c>
      <c r="AT183" s="168">
        <v>5.4227917042924929</v>
      </c>
      <c r="AU183" s="219">
        <v>126.0038716768736</v>
      </c>
      <c r="AV183" s="168">
        <v>-5.864478256318634</v>
      </c>
      <c r="AW183" s="21"/>
      <c r="AX183" s="21" t="s">
        <v>19</v>
      </c>
      <c r="AY183" s="219">
        <v>125.49625215070421</v>
      </c>
      <c r="AZ183" s="168">
        <v>-9.4091190542699934</v>
      </c>
      <c r="BA183" s="219">
        <v>118.0827062569722</v>
      </c>
      <c r="BB183" s="168">
        <v>0.69253679159359649</v>
      </c>
      <c r="BC183" s="219">
        <v>165.38443082237737</v>
      </c>
      <c r="BD183" s="168">
        <v>26.936799642011565</v>
      </c>
      <c r="BE183" s="21"/>
      <c r="BF183" s="21" t="s">
        <v>19</v>
      </c>
      <c r="BG183" s="219">
        <v>138.62320428422538</v>
      </c>
      <c r="BH183" s="168">
        <v>-17.099664983652033</v>
      </c>
      <c r="BI183" s="219">
        <v>119.01113717803409</v>
      </c>
      <c r="BJ183" s="168">
        <v>0.12268483672256991</v>
      </c>
      <c r="BK183" s="219">
        <v>169.8689799415562</v>
      </c>
      <c r="BL183" s="168">
        <v>32.932400262443451</v>
      </c>
      <c r="BM183" s="21"/>
      <c r="BN183" s="21" t="s">
        <v>19</v>
      </c>
      <c r="BO183" s="219">
        <v>105.84581649499485</v>
      </c>
      <c r="BP183" s="168">
        <v>-20.390007110805357</v>
      </c>
      <c r="BQ183" s="433">
        <v>68.858958326759875</v>
      </c>
      <c r="BR183" s="168">
        <v>-45.81701793447801</v>
      </c>
      <c r="BS183" s="219">
        <v>148.01463419381335</v>
      </c>
      <c r="BT183" s="168">
        <v>25.233929257659014</v>
      </c>
      <c r="BU183" s="21"/>
      <c r="BV183" s="21" t="s">
        <v>19</v>
      </c>
      <c r="BW183" s="219">
        <v>121.26140575186454</v>
      </c>
      <c r="BX183" s="168">
        <v>12.009895634705131</v>
      </c>
      <c r="BY183" s="219">
        <v>2.3839792052832798</v>
      </c>
      <c r="BZ183" s="168">
        <v>-97.964005151944519</v>
      </c>
      <c r="CA183" s="219">
        <v>116.84068021570918</v>
      </c>
      <c r="CB183" s="168">
        <v>29.665218525089841</v>
      </c>
      <c r="CC183" s="21"/>
      <c r="CD183" s="21" t="s">
        <v>19</v>
      </c>
      <c r="CE183" s="219">
        <v>108.22105743728572</v>
      </c>
      <c r="CF183" s="168">
        <v>16.35294271788193</v>
      </c>
      <c r="CG183" s="219">
        <v>74.663599250474945</v>
      </c>
      <c r="CH183" s="168">
        <v>-21.020656042846895</v>
      </c>
      <c r="CI183" s="219">
        <v>104.51155415714503</v>
      </c>
      <c r="CJ183" s="168">
        <v>-6.5945371471015193</v>
      </c>
      <c r="CK183" s="21"/>
      <c r="CL183" s="21" t="s">
        <v>19</v>
      </c>
      <c r="CM183" s="219">
        <v>81.346178332496123</v>
      </c>
      <c r="CN183" s="168">
        <v>7.0684889231011852</v>
      </c>
      <c r="CO183" s="219">
        <v>75.561277357343471</v>
      </c>
      <c r="CP183" s="168">
        <v>-21.871204140277584</v>
      </c>
      <c r="CQ183" s="219">
        <v>70.094468921179271</v>
      </c>
      <c r="CR183" s="168">
        <v>-15.453751844325097</v>
      </c>
      <c r="CS183" s="21"/>
      <c r="CT183" s="21" t="s">
        <v>19</v>
      </c>
      <c r="CU183" s="219">
        <v>160.15069638021032</v>
      </c>
      <c r="CV183" s="168">
        <v>30.795054092758221</v>
      </c>
      <c r="CW183" s="219">
        <v>47.923701132216657</v>
      </c>
      <c r="CX183" s="168">
        <v>-37.152035771645266</v>
      </c>
      <c r="CY183" s="219">
        <v>117.55436363773846</v>
      </c>
      <c r="CZ183" s="168">
        <v>6.3662018283782658</v>
      </c>
      <c r="DA183" s="21"/>
      <c r="DB183" s="21" t="s">
        <v>19</v>
      </c>
      <c r="DC183" s="219">
        <v>69.628320981329935</v>
      </c>
      <c r="DD183" s="168">
        <v>-33.960915276646062</v>
      </c>
      <c r="DE183" s="219">
        <v>252.38350934861739</v>
      </c>
      <c r="DF183" s="168">
        <v>25.687908470484942</v>
      </c>
      <c r="DG183" s="219">
        <v>118.07095465406874</v>
      </c>
      <c r="DH183" s="168">
        <v>3.0348211432193608</v>
      </c>
      <c r="DI183" s="21"/>
      <c r="DJ183" s="21" t="s">
        <v>19</v>
      </c>
      <c r="DK183" s="219">
        <v>166.55084648647178</v>
      </c>
      <c r="DL183" s="168">
        <v>45.0866209850563</v>
      </c>
      <c r="DM183" s="219">
        <v>52.051489582736885</v>
      </c>
      <c r="DN183" s="168">
        <v>-22.146726217829723</v>
      </c>
      <c r="DO183" s="219">
        <v>89.502544167008509</v>
      </c>
      <c r="DP183" s="168">
        <v>-14.812757613221947</v>
      </c>
      <c r="DQ183" s="21"/>
      <c r="DR183" s="21" t="s">
        <v>19</v>
      </c>
      <c r="DS183" s="219">
        <v>122.52889760966188</v>
      </c>
      <c r="DT183" s="168">
        <v>-17.97765877886431</v>
      </c>
      <c r="DU183" s="219">
        <v>112.75002667161583</v>
      </c>
      <c r="DV183" s="168">
        <v>-7.1136175718674082</v>
      </c>
      <c r="DW183" s="219">
        <v>102.32731760623379</v>
      </c>
      <c r="DX183" s="168">
        <v>-23.000693635038132</v>
      </c>
      <c r="DY183" s="21"/>
      <c r="DZ183" s="21" t="s">
        <v>19</v>
      </c>
      <c r="EA183" s="219">
        <v>116.24880203427614</v>
      </c>
      <c r="EB183" s="168">
        <v>20.058614271096104</v>
      </c>
      <c r="EC183" s="219">
        <v>117.14487404214397</v>
      </c>
      <c r="ED183" s="168">
        <v>10.593632986287062</v>
      </c>
      <c r="EE183" s="219">
        <v>124.75179004620759</v>
      </c>
      <c r="EF183" s="168">
        <v>6.5608298286190063</v>
      </c>
      <c r="EG183" s="21"/>
      <c r="EH183" s="21" t="s">
        <v>19</v>
      </c>
      <c r="EI183" s="219">
        <v>138.52965257285879</v>
      </c>
      <c r="EJ183" s="168">
        <v>7.0222413025732351</v>
      </c>
      <c r="EK183" s="219">
        <v>137.26985887516631</v>
      </c>
      <c r="EL183" s="168">
        <v>20.708369511301925</v>
      </c>
      <c r="EM183" s="219">
        <v>112.60611907729367</v>
      </c>
      <c r="EN183" s="168">
        <v>19.921941030019923</v>
      </c>
      <c r="EO183" s="21"/>
      <c r="EP183" s="21" t="s">
        <v>19</v>
      </c>
      <c r="EQ183" s="219">
        <v>79.479427595700329</v>
      </c>
      <c r="ER183" s="168">
        <v>-17.201957571548093</v>
      </c>
      <c r="ES183" s="219">
        <v>159.22513027515603</v>
      </c>
      <c r="ET183" s="168">
        <v>53.673481131292505</v>
      </c>
      <c r="EU183" s="219">
        <v>102.37174318927575</v>
      </c>
      <c r="EV183" s="168">
        <v>-15.705128610398006</v>
      </c>
      <c r="EW183" s="21"/>
      <c r="EX183" s="21" t="s">
        <v>19</v>
      </c>
      <c r="EY183" s="219">
        <v>94.276163046104656</v>
      </c>
      <c r="EZ183" s="168">
        <v>-4.2632389207934551</v>
      </c>
      <c r="FA183" s="219">
        <v>105.23564636471181</v>
      </c>
      <c r="FB183" s="168">
        <v>1.6643939885552044</v>
      </c>
      <c r="FC183" s="219">
        <v>228.08035201601223</v>
      </c>
      <c r="FD183" s="168">
        <v>57.76502457649957</v>
      </c>
      <c r="FE183" s="21"/>
      <c r="FF183" s="21" t="s">
        <v>19</v>
      </c>
      <c r="FG183" s="219">
        <v>124.20853479293216</v>
      </c>
      <c r="FH183" s="168">
        <v>0.853845619503943</v>
      </c>
      <c r="FI183" s="219">
        <v>180.66258115320514</v>
      </c>
      <c r="FJ183" s="168">
        <v>15.784317035971029</v>
      </c>
      <c r="FK183" s="219">
        <v>90.191819042827234</v>
      </c>
      <c r="FL183" s="168">
        <v>6.3154268186619049</v>
      </c>
      <c r="FM183" s="21"/>
      <c r="FN183" s="21" t="s">
        <v>19</v>
      </c>
      <c r="FO183" s="219">
        <v>115.66486545694741</v>
      </c>
      <c r="FP183" s="168">
        <v>-26.805959689236644</v>
      </c>
      <c r="FQ183" s="219">
        <v>294.82101085891475</v>
      </c>
      <c r="FR183" s="168">
        <v>12.731932628198336</v>
      </c>
      <c r="FS183" s="219">
        <v>139.13356929869548</v>
      </c>
      <c r="FT183" s="168">
        <v>10.349804512103006</v>
      </c>
      <c r="FU183" s="21"/>
      <c r="FV183" s="21" t="s">
        <v>19</v>
      </c>
      <c r="FW183" s="219">
        <v>129.35556708159194</v>
      </c>
      <c r="FX183" s="168">
        <v>-15.323902730692993</v>
      </c>
      <c r="FY183" s="219">
        <v>150.28077049319268</v>
      </c>
      <c r="FZ183" s="168">
        <v>26.442258856903038</v>
      </c>
      <c r="GA183" s="219">
        <v>107.63057774563499</v>
      </c>
      <c r="GB183" s="168">
        <v>-10.006751232855152</v>
      </c>
      <c r="GC183" s="21"/>
      <c r="GD183" s="21" t="s">
        <v>19</v>
      </c>
      <c r="GE183" s="219">
        <v>158.69199810728517</v>
      </c>
      <c r="GF183" s="168">
        <v>12.56066162793519</v>
      </c>
      <c r="GG183" s="219">
        <v>129.92558384915219</v>
      </c>
      <c r="GH183" s="168">
        <v>38.564844596551836</v>
      </c>
      <c r="GI183" s="219">
        <v>92.325238226952436</v>
      </c>
      <c r="GJ183" s="168">
        <v>-9.620141292455358</v>
      </c>
      <c r="GK183" s="21"/>
      <c r="GL183" s="21" t="s">
        <v>19</v>
      </c>
      <c r="GM183" s="219">
        <v>134.18002539168347</v>
      </c>
      <c r="GN183" s="168">
        <v>7.7008272406365705</v>
      </c>
      <c r="GO183" s="219">
        <v>119.68585932960204</v>
      </c>
      <c r="GP183" s="168">
        <v>-15.611815182170872</v>
      </c>
      <c r="GQ183" s="219">
        <v>102.93348529887628</v>
      </c>
      <c r="GR183" s="168">
        <v>-25.844445474493057</v>
      </c>
      <c r="GS183" s="21"/>
      <c r="GT183" s="21" t="s">
        <v>19</v>
      </c>
      <c r="GU183" s="219">
        <v>76.577807215186255</v>
      </c>
      <c r="GV183" s="168">
        <v>-41.101431975692392</v>
      </c>
      <c r="GW183" s="219">
        <v>98.344231956888279</v>
      </c>
      <c r="GX183" s="168">
        <v>-0.74433214173669171</v>
      </c>
      <c r="GY183" s="219">
        <v>85.517685040773955</v>
      </c>
      <c r="GZ183" s="168">
        <v>-25.06721512364895</v>
      </c>
      <c r="HA183" s="21"/>
      <c r="HB183" s="21" t="s">
        <v>19</v>
      </c>
      <c r="HC183" s="219">
        <v>94.113141440150585</v>
      </c>
      <c r="HD183" s="168">
        <v>-6.9953254893123216</v>
      </c>
      <c r="HE183" s="219">
        <v>141.78444876604161</v>
      </c>
      <c r="HF183" s="168">
        <v>22.591613350528789</v>
      </c>
      <c r="HG183" s="219">
        <v>72.098189212741644</v>
      </c>
      <c r="HH183" s="168">
        <v>-23.355142407110719</v>
      </c>
      <c r="HI183" s="21"/>
      <c r="HJ183" s="21" t="s">
        <v>19</v>
      </c>
      <c r="HK183" s="219">
        <v>81.439446350149069</v>
      </c>
      <c r="HL183" s="168">
        <v>-20.844501022023962</v>
      </c>
      <c r="HM183" s="219">
        <v>68.236879638894209</v>
      </c>
      <c r="HN183" s="168">
        <v>-33.904796720871431</v>
      </c>
      <c r="HO183" s="219">
        <v>88.749319088471083</v>
      </c>
      <c r="HP183" s="168">
        <v>-14.888594480611289</v>
      </c>
      <c r="HQ183" s="21"/>
      <c r="HR183" s="21" t="s">
        <v>19</v>
      </c>
      <c r="HS183" s="219">
        <v>113.26856608863579</v>
      </c>
      <c r="HT183" s="168">
        <v>-15.65939920314726</v>
      </c>
      <c r="HU183" s="219">
        <v>136.2340155104792</v>
      </c>
      <c r="HV183" s="168">
        <v>-1.7782568252120399</v>
      </c>
      <c r="HW183" s="219">
        <v>66.377141335698823</v>
      </c>
      <c r="HX183" s="168">
        <v>-34.301308870922625</v>
      </c>
      <c r="HY183" s="21"/>
      <c r="HZ183" s="21" t="s">
        <v>19</v>
      </c>
      <c r="IA183" s="219">
        <v>88.69083153842773</v>
      </c>
      <c r="IB183" s="168">
        <v>-14.840000825615746</v>
      </c>
      <c r="IC183" s="219">
        <v>102.07375268852613</v>
      </c>
      <c r="ID183" s="168">
        <v>-10.067727466700219</v>
      </c>
      <c r="IE183" s="219">
        <v>100.44903992064872</v>
      </c>
      <c r="IF183" s="168">
        <v>-28.62659517886172</v>
      </c>
      <c r="IG183" s="21"/>
      <c r="IH183" s="21" t="s">
        <v>19</v>
      </c>
      <c r="II183" s="219">
        <v>106.02104453124451</v>
      </c>
      <c r="IJ183" s="168">
        <v>-26.434078429808068</v>
      </c>
      <c r="IK183" s="219">
        <v>77.225989476777983</v>
      </c>
      <c r="IL183" s="168">
        <v>-30.075949345609402</v>
      </c>
      <c r="IM183" s="219">
        <v>73.27002961864018</v>
      </c>
      <c r="IN183" s="168">
        <v>-14.992074698162071</v>
      </c>
      <c r="IO183" s="219">
        <v>118.96235440219742</v>
      </c>
      <c r="IP183" s="168">
        <v>11.938441621427316</v>
      </c>
      <c r="IQ183" s="21"/>
      <c r="IR183" s="21" t="s">
        <v>19</v>
      </c>
      <c r="IS183" s="219">
        <v>80.953463602466215</v>
      </c>
      <c r="IT183" s="168">
        <v>-5.270280320605508</v>
      </c>
      <c r="IU183" s="219">
        <v>90.574842908336507</v>
      </c>
      <c r="IV183" s="168">
        <v>-17.291826929137088</v>
      </c>
      <c r="IW183" s="219">
        <v>112.26907949339879</v>
      </c>
      <c r="IX183" s="168">
        <v>23.629175269647845</v>
      </c>
      <c r="IY183" s="21"/>
      <c r="IZ183" s="21" t="s">
        <v>19</v>
      </c>
      <c r="JA183" s="219">
        <v>93.724402640232</v>
      </c>
      <c r="JB183" s="168">
        <v>-9.762637410009404</v>
      </c>
      <c r="JC183" s="219">
        <v>155.97096945320527</v>
      </c>
      <c r="JD183" s="168">
        <v>12.467012791317373</v>
      </c>
      <c r="JE183" s="219">
        <v>177.88825291176718</v>
      </c>
      <c r="JF183" s="168">
        <v>-5.6971584903922832</v>
      </c>
      <c r="JG183" s="21"/>
      <c r="JH183" s="21" t="s">
        <v>19</v>
      </c>
      <c r="JI183" s="219">
        <v>147.69724467818074</v>
      </c>
      <c r="JJ183" s="168">
        <v>-22.220447710629287</v>
      </c>
      <c r="JK183" s="219">
        <v>195.0931271015219</v>
      </c>
      <c r="JL183" s="168">
        <v>41.093461998617897</v>
      </c>
      <c r="JM183" s="219">
        <v>115.84786783713831</v>
      </c>
      <c r="JN183" s="168">
        <v>-19.956705123827817</v>
      </c>
      <c r="JO183" s="21"/>
      <c r="JP183" s="21" t="s">
        <v>19</v>
      </c>
      <c r="JQ183" s="219">
        <v>102.07071195456281</v>
      </c>
      <c r="JR183" s="168">
        <v>-14.898068265554912</v>
      </c>
      <c r="JS183" s="219">
        <v>115.97909053213796</v>
      </c>
      <c r="JT183" s="168">
        <v>-4.4843852551280463</v>
      </c>
      <c r="JU183" s="219">
        <v>135.43651675768439</v>
      </c>
      <c r="JV183" s="168">
        <v>9.4231119183240395</v>
      </c>
      <c r="JW183" s="21"/>
      <c r="JX183" s="21" t="s">
        <v>19</v>
      </c>
      <c r="JY183" s="219">
        <v>83.803600862959001</v>
      </c>
      <c r="JZ183" s="168">
        <v>-16.834389355998781</v>
      </c>
      <c r="KA183" s="219">
        <v>168.76521552545367</v>
      </c>
      <c r="KB183" s="168">
        <v>17.765638591475323</v>
      </c>
      <c r="KC183" s="219">
        <v>143.03348999196297</v>
      </c>
      <c r="KD183" s="168">
        <v>11.765729079554603</v>
      </c>
      <c r="KE183" s="21"/>
      <c r="KF183" s="21" t="s">
        <v>19</v>
      </c>
      <c r="KG183" s="219">
        <v>90.689243067589828</v>
      </c>
      <c r="KH183" s="168">
        <v>-30.950474149286336</v>
      </c>
      <c r="KI183" s="219">
        <v>134.12381061458589</v>
      </c>
      <c r="KJ183" s="168">
        <v>-13.834966181334465</v>
      </c>
      <c r="KK183" s="219">
        <v>133.50909911880029</v>
      </c>
      <c r="KL183" s="168">
        <v>22.991709883504512</v>
      </c>
      <c r="KM183" s="21"/>
      <c r="KN183" s="21" t="s">
        <v>19</v>
      </c>
      <c r="KO183" s="219">
        <v>79.567254545460457</v>
      </c>
      <c r="KP183" s="168">
        <v>-8.7374110228062563</v>
      </c>
      <c r="KQ183" s="219">
        <v>147.19345046536225</v>
      </c>
      <c r="KR183" s="168">
        <v>-0.65056590394175373</v>
      </c>
      <c r="KS183" s="219">
        <v>93.532393522046931</v>
      </c>
      <c r="KT183" s="168">
        <v>15.764798996857408</v>
      </c>
      <c r="KU183" s="21"/>
      <c r="KV183" s="21" t="s">
        <v>19</v>
      </c>
      <c r="KW183" s="219">
        <v>124.34888616718584</v>
      </c>
      <c r="KX183" s="168">
        <v>33.595323203756323</v>
      </c>
      <c r="KY183" s="219">
        <v>141.02044205171572</v>
      </c>
      <c r="KZ183" s="168">
        <v>11.606244949252172</v>
      </c>
      <c r="LA183" s="219">
        <v>164.64674651271258</v>
      </c>
      <c r="LB183" s="168">
        <v>-4.4381987733760155</v>
      </c>
      <c r="LC183" s="21"/>
      <c r="LD183" s="21" t="s">
        <v>19</v>
      </c>
      <c r="LE183" s="219">
        <v>137.57298806335251</v>
      </c>
      <c r="LF183" s="168">
        <v>8.8835596020799983</v>
      </c>
      <c r="LG183" s="219">
        <v>125.76215619574914</v>
      </c>
      <c r="LH183" s="168">
        <v>39.630589969079068</v>
      </c>
      <c r="LI183" s="219">
        <v>50.552412556287223</v>
      </c>
      <c r="LJ183" s="168">
        <v>-27.280104529923022</v>
      </c>
      <c r="LK183" s="21"/>
      <c r="LL183" s="21" t="s">
        <v>19</v>
      </c>
      <c r="LM183" s="219">
        <v>167.41307435775681</v>
      </c>
      <c r="LN183" s="168">
        <v>61.237279103815467</v>
      </c>
      <c r="LO183" s="219">
        <v>113.3912376642497</v>
      </c>
      <c r="LP183" s="168">
        <v>-18.53129567535035</v>
      </c>
      <c r="LQ183" s="219">
        <v>181.77197576112479</v>
      </c>
      <c r="LR183" s="168">
        <v>32.118472727842772</v>
      </c>
      <c r="LS183" s="21"/>
      <c r="LT183" s="21" t="s">
        <v>19</v>
      </c>
      <c r="LU183" s="219">
        <v>111.05977378598037</v>
      </c>
      <c r="LV183" s="168">
        <v>-10.180141809029294</v>
      </c>
      <c r="LW183" s="219">
        <v>147.89892044439662</v>
      </c>
      <c r="LX183" s="168">
        <v>29.544587505738662</v>
      </c>
      <c r="LY183" s="219">
        <v>29.480027536580305</v>
      </c>
      <c r="LZ183" s="168">
        <v>-75.9668701894565</v>
      </c>
      <c r="MA183" s="21"/>
      <c r="MB183" s="21" t="s">
        <v>19</v>
      </c>
      <c r="MC183" s="219">
        <v>118.22839759642441</v>
      </c>
      <c r="MD183" s="168">
        <v>-18.079217702840324</v>
      </c>
      <c r="ME183" s="219">
        <v>118.32476717120998</v>
      </c>
      <c r="MF183" s="168">
        <v>-5.8601466616559321</v>
      </c>
      <c r="MG183" s="219">
        <v>94.78977766448584</v>
      </c>
      <c r="MH183" s="168">
        <v>-2.0588793808660739</v>
      </c>
      <c r="MI183" s="21"/>
      <c r="MJ183" s="21" t="s">
        <v>19</v>
      </c>
      <c r="MK183" s="219">
        <v>59.487992706798714</v>
      </c>
      <c r="ML183" s="168">
        <v>-43.076663302251383</v>
      </c>
      <c r="MM183" s="219">
        <v>84.702349192495149</v>
      </c>
      <c r="MN183" s="168">
        <v>-33.573634686057545</v>
      </c>
      <c r="MO183" s="219">
        <v>134.8966088007401</v>
      </c>
      <c r="MP183" s="168">
        <v>-28.67498794234838</v>
      </c>
    </row>
    <row r="184" spans="1:354" s="343" customFormat="1" ht="15" hidden="1" customHeight="1">
      <c r="A184" s="342"/>
      <c r="B184" s="21" t="s">
        <v>20</v>
      </c>
      <c r="C184" s="219">
        <v>80.204696216059716</v>
      </c>
      <c r="D184" s="168">
        <v>-5.6239103974103131</v>
      </c>
      <c r="E184" s="438">
        <v>72.236553578246529</v>
      </c>
      <c r="F184" s="168">
        <v>-9.1313119321800826</v>
      </c>
      <c r="G184" s="438">
        <v>87.739069381166075</v>
      </c>
      <c r="H184" s="168">
        <v>-2.7001802503659746</v>
      </c>
      <c r="I184" s="21"/>
      <c r="J184" s="21" t="s">
        <v>20</v>
      </c>
      <c r="K184" s="219">
        <v>102.42339842079177</v>
      </c>
      <c r="L184" s="168">
        <v>-8.8546459125983716</v>
      </c>
      <c r="M184" s="219">
        <v>136.40080181683683</v>
      </c>
      <c r="N184" s="168">
        <v>-1.4744814215832776</v>
      </c>
      <c r="O184" s="219">
        <v>102.05865452034139</v>
      </c>
      <c r="P184" s="168">
        <v>-8.1457582083887132</v>
      </c>
      <c r="Q184" s="21"/>
      <c r="R184" s="21" t="s">
        <v>20</v>
      </c>
      <c r="S184" s="219">
        <v>148.32105418953782</v>
      </c>
      <c r="T184" s="168">
        <v>5.3337420725999607</v>
      </c>
      <c r="U184" s="219">
        <v>155.48145536877863</v>
      </c>
      <c r="V184" s="168">
        <v>19.42139560330088</v>
      </c>
      <c r="W184" s="219">
        <v>150.23063174575853</v>
      </c>
      <c r="X184" s="168">
        <v>5.284364135613302</v>
      </c>
      <c r="Y184" s="21"/>
      <c r="Z184" s="21" t="s">
        <v>20</v>
      </c>
      <c r="AA184" s="219">
        <v>165.66496142460724</v>
      </c>
      <c r="AB184" s="168">
        <v>7.8783765153258827</v>
      </c>
      <c r="AC184" s="219">
        <v>167.88612538914671</v>
      </c>
      <c r="AD184" s="168">
        <v>3.6295604999578188</v>
      </c>
      <c r="AE184" s="219">
        <v>154.76153352196289</v>
      </c>
      <c r="AF184" s="168">
        <v>22.013213547031654</v>
      </c>
      <c r="AG184" s="21"/>
      <c r="AH184" s="21" t="s">
        <v>20</v>
      </c>
      <c r="AI184" s="219">
        <v>106.99808917348233</v>
      </c>
      <c r="AJ184" s="168">
        <v>3.3180256146803799</v>
      </c>
      <c r="AK184" s="219">
        <v>175.42348438515856</v>
      </c>
      <c r="AL184" s="168">
        <v>21.315130238456931</v>
      </c>
      <c r="AM184" s="219">
        <v>105.20690795697344</v>
      </c>
      <c r="AN184" s="168">
        <v>-14.478567588974968</v>
      </c>
      <c r="AO184" s="21"/>
      <c r="AP184" s="21" t="s">
        <v>20</v>
      </c>
      <c r="AQ184" s="219">
        <v>176.8438615223144</v>
      </c>
      <c r="AR184" s="168">
        <v>30.31903805856345</v>
      </c>
      <c r="AS184" s="219">
        <v>128.42772505497831</v>
      </c>
      <c r="AT184" s="168">
        <v>15.684992743409865</v>
      </c>
      <c r="AU184" s="219">
        <v>134.07454809743817</v>
      </c>
      <c r="AV184" s="168">
        <v>5.8503325217424447</v>
      </c>
      <c r="AW184" s="21"/>
      <c r="AX184" s="21" t="s">
        <v>20</v>
      </c>
      <c r="AY184" s="219">
        <v>135.35029291038668</v>
      </c>
      <c r="AZ184" s="168">
        <v>-5.1278627788197184</v>
      </c>
      <c r="BA184" s="219">
        <v>122.2934719565161</v>
      </c>
      <c r="BB184" s="168">
        <v>4.7065063219501724</v>
      </c>
      <c r="BC184" s="219">
        <v>170.11848619092004</v>
      </c>
      <c r="BD184" s="168">
        <v>11.721649886749134</v>
      </c>
      <c r="BE184" s="21"/>
      <c r="BF184" s="21" t="s">
        <v>20</v>
      </c>
      <c r="BG184" s="219">
        <v>154.47800780104521</v>
      </c>
      <c r="BH184" s="168">
        <v>6.797795621044628</v>
      </c>
      <c r="BI184" s="219">
        <v>110.04584661726022</v>
      </c>
      <c r="BJ184" s="168">
        <v>-1.6181673072497489</v>
      </c>
      <c r="BK184" s="219">
        <v>185.64156719904696</v>
      </c>
      <c r="BL184" s="168">
        <v>25.758799406921767</v>
      </c>
      <c r="BM184" s="21"/>
      <c r="BN184" s="21" t="s">
        <v>20</v>
      </c>
      <c r="BO184" s="219">
        <v>122.45609624085641</v>
      </c>
      <c r="BP184" s="168">
        <v>-10.50856244358485</v>
      </c>
      <c r="BQ184" s="433">
        <v>121.40652797752243</v>
      </c>
      <c r="BR184" s="168">
        <v>-0.77429228244970716</v>
      </c>
      <c r="BS184" s="219">
        <v>130.45561765770051</v>
      </c>
      <c r="BT184" s="168">
        <v>10.331295102806834</v>
      </c>
      <c r="BU184" s="21"/>
      <c r="BV184" s="21" t="s">
        <v>20</v>
      </c>
      <c r="BW184" s="219">
        <v>125.91304902616393</v>
      </c>
      <c r="BX184" s="168">
        <v>6.8214155494336524</v>
      </c>
      <c r="BY184" s="219">
        <v>59.243232078418728</v>
      </c>
      <c r="BZ184" s="168">
        <v>-49.430390748504152</v>
      </c>
      <c r="CA184" s="219">
        <v>130.98434753534104</v>
      </c>
      <c r="CB184" s="168">
        <v>15.370725273835546</v>
      </c>
      <c r="CC184" s="21"/>
      <c r="CD184" s="21" t="s">
        <v>20</v>
      </c>
      <c r="CE184" s="219">
        <v>147.89557590191313</v>
      </c>
      <c r="CF184" s="168">
        <v>33.266778352742904</v>
      </c>
      <c r="CG184" s="219">
        <v>80.796225820107196</v>
      </c>
      <c r="CH184" s="168">
        <v>-21.664578089244429</v>
      </c>
      <c r="CI184" s="219">
        <v>123.69693437233097</v>
      </c>
      <c r="CJ184" s="168">
        <v>-5.9807570771296383</v>
      </c>
      <c r="CK184" s="21"/>
      <c r="CL184" s="21" t="s">
        <v>20</v>
      </c>
      <c r="CM184" s="219">
        <v>94.048145844259736</v>
      </c>
      <c r="CN184" s="168">
        <v>-17.045449953640528</v>
      </c>
      <c r="CO184" s="219">
        <v>74.369886345813086</v>
      </c>
      <c r="CP184" s="168">
        <v>-12.44382566399166</v>
      </c>
      <c r="CQ184" s="219">
        <v>79.383020157441024</v>
      </c>
      <c r="CR184" s="168">
        <v>-3.2428331276570788</v>
      </c>
      <c r="CS184" s="21"/>
      <c r="CT184" s="21" t="s">
        <v>20</v>
      </c>
      <c r="CU184" s="219">
        <v>160.93281167087139</v>
      </c>
      <c r="CV184" s="168">
        <v>33.881474918249211</v>
      </c>
      <c r="CW184" s="219">
        <v>59.055772005980877</v>
      </c>
      <c r="CX184" s="168">
        <v>-31.264119923674784</v>
      </c>
      <c r="CY184" s="219">
        <v>161.65995186286909</v>
      </c>
      <c r="CZ184" s="168">
        <v>2.1103971403978505</v>
      </c>
      <c r="DA184" s="21"/>
      <c r="DB184" s="21" t="s">
        <v>20</v>
      </c>
      <c r="DC184" s="219">
        <v>78.624470394616523</v>
      </c>
      <c r="DD184" s="168">
        <v>-21.296653110584174</v>
      </c>
      <c r="DE184" s="219">
        <v>268.15033390136722</v>
      </c>
      <c r="DF184" s="168">
        <v>2.7597710069535424</v>
      </c>
      <c r="DG184" s="219">
        <v>120.21379005951479</v>
      </c>
      <c r="DH184" s="168">
        <v>14.968873441863153</v>
      </c>
      <c r="DI184" s="21"/>
      <c r="DJ184" s="21" t="s">
        <v>20</v>
      </c>
      <c r="DK184" s="219">
        <v>189.4173660515637</v>
      </c>
      <c r="DL184" s="168">
        <v>40.652556017127722</v>
      </c>
      <c r="DM184" s="219">
        <v>58.623787044477524</v>
      </c>
      <c r="DN184" s="168">
        <v>-17.885025079186633</v>
      </c>
      <c r="DO184" s="219">
        <v>109.41949028362951</v>
      </c>
      <c r="DP184" s="168">
        <v>-18.630886063477163</v>
      </c>
      <c r="DQ184" s="21"/>
      <c r="DR184" s="21" t="s">
        <v>20</v>
      </c>
      <c r="DS184" s="219">
        <v>154.07667651119365</v>
      </c>
      <c r="DT184" s="168">
        <v>-6.8669952629877571</v>
      </c>
      <c r="DU184" s="219">
        <v>123.85115262139786</v>
      </c>
      <c r="DV184" s="168">
        <v>4.3714305665133963</v>
      </c>
      <c r="DW184" s="219">
        <v>99.320190883784264</v>
      </c>
      <c r="DX184" s="168">
        <v>-27.139977494069385</v>
      </c>
      <c r="DY184" s="21"/>
      <c r="DZ184" s="21" t="s">
        <v>20</v>
      </c>
      <c r="EA184" s="219">
        <v>107.70554450380232</v>
      </c>
      <c r="EB184" s="168">
        <v>9.25285932553615</v>
      </c>
      <c r="EC184" s="219">
        <v>112.43941682803853</v>
      </c>
      <c r="ED184" s="168">
        <v>0.24964462660899756</v>
      </c>
      <c r="EE184" s="219">
        <v>118.75424444579475</v>
      </c>
      <c r="EF184" s="168">
        <v>3.0139452355096239</v>
      </c>
      <c r="EG184" s="21"/>
      <c r="EH184" s="21" t="s">
        <v>20</v>
      </c>
      <c r="EI184" s="219">
        <v>140.47424289496274</v>
      </c>
      <c r="EJ184" s="168">
        <v>4.2406321025667353</v>
      </c>
      <c r="EK184" s="219">
        <v>144.07102062414754</v>
      </c>
      <c r="EL184" s="168">
        <v>18.774175284589958</v>
      </c>
      <c r="EM184" s="219">
        <v>112.92603800328914</v>
      </c>
      <c r="EN184" s="168">
        <v>11.96857737967396</v>
      </c>
      <c r="EO184" s="21"/>
      <c r="EP184" s="21" t="s">
        <v>20</v>
      </c>
      <c r="EQ184" s="219">
        <v>74.419598046911005</v>
      </c>
      <c r="ER184" s="168">
        <v>-26.270819250425234</v>
      </c>
      <c r="ES184" s="219">
        <v>173.80717509389731</v>
      </c>
      <c r="ET184" s="168">
        <v>62.180117905892274</v>
      </c>
      <c r="EU184" s="219">
        <v>96.266845155625447</v>
      </c>
      <c r="EV184" s="168">
        <v>-21.95619824152071</v>
      </c>
      <c r="EW184" s="21"/>
      <c r="EX184" s="21" t="s">
        <v>20</v>
      </c>
      <c r="EY184" s="219">
        <v>103.73481883583298</v>
      </c>
      <c r="EZ184" s="168">
        <v>1.2506116708788539</v>
      </c>
      <c r="FA184" s="219">
        <v>105.4332538945398</v>
      </c>
      <c r="FB184" s="168">
        <v>1.4071782021663779</v>
      </c>
      <c r="FC184" s="219">
        <v>235.26189465491549</v>
      </c>
      <c r="FD184" s="168">
        <v>50.538933790253935</v>
      </c>
      <c r="FE184" s="21"/>
      <c r="FF184" s="21" t="s">
        <v>20</v>
      </c>
      <c r="FG184" s="219">
        <v>126.30046059634387</v>
      </c>
      <c r="FH184" s="168">
        <v>-1.2706379078034757</v>
      </c>
      <c r="FI184" s="219">
        <v>197.35555439421046</v>
      </c>
      <c r="FJ184" s="168">
        <v>18.415181905142049</v>
      </c>
      <c r="FK184" s="219">
        <v>104.47494860187007</v>
      </c>
      <c r="FL184" s="168">
        <v>9.6396809527979741</v>
      </c>
      <c r="FM184" s="21"/>
      <c r="FN184" s="21" t="s">
        <v>20</v>
      </c>
      <c r="FO184" s="219">
        <v>118.39832953429945</v>
      </c>
      <c r="FP184" s="168">
        <v>-27.218693670070053</v>
      </c>
      <c r="FQ184" s="219">
        <v>259.94735233830039</v>
      </c>
      <c r="FR184" s="168">
        <v>-4.4459229199729435</v>
      </c>
      <c r="FS184" s="219">
        <v>147.62609128927238</v>
      </c>
      <c r="FT184" s="168">
        <v>10.749834739634963</v>
      </c>
      <c r="FU184" s="21"/>
      <c r="FV184" s="21" t="s">
        <v>20</v>
      </c>
      <c r="FW184" s="219">
        <v>127.69645283518614</v>
      </c>
      <c r="FX184" s="168">
        <v>-12.893210351769909</v>
      </c>
      <c r="FY184" s="219">
        <v>141.57110457260094</v>
      </c>
      <c r="FZ184" s="168">
        <v>19.442525101970247</v>
      </c>
      <c r="GA184" s="219">
        <v>96.529935354035132</v>
      </c>
      <c r="GB184" s="168">
        <v>-19.954014088475262</v>
      </c>
      <c r="GC184" s="21"/>
      <c r="GD184" s="21" t="s">
        <v>20</v>
      </c>
      <c r="GE184" s="219">
        <v>160.59459979997123</v>
      </c>
      <c r="GF184" s="168">
        <v>11.751327337636269</v>
      </c>
      <c r="GG184" s="219">
        <v>130.08236505312598</v>
      </c>
      <c r="GH184" s="168">
        <v>23.504294239025697</v>
      </c>
      <c r="GI184" s="219">
        <v>88.899220809481989</v>
      </c>
      <c r="GJ184" s="168">
        <v>-13.287568907637137</v>
      </c>
      <c r="GK184" s="21"/>
      <c r="GL184" s="21" t="s">
        <v>20</v>
      </c>
      <c r="GM184" s="219">
        <v>135.61046546457169</v>
      </c>
      <c r="GN184" s="168">
        <v>7.046899902361119</v>
      </c>
      <c r="GO184" s="219">
        <v>131.20392554817485</v>
      </c>
      <c r="GP184" s="168">
        <v>-4.6551219461854458</v>
      </c>
      <c r="GQ184" s="219">
        <v>100.3343178517035</v>
      </c>
      <c r="GR184" s="168">
        <v>-21.914356405460083</v>
      </c>
      <c r="GS184" s="21"/>
      <c r="GT184" s="21" t="s">
        <v>20</v>
      </c>
      <c r="GU184" s="219">
        <v>61.281576383800726</v>
      </c>
      <c r="GV184" s="168">
        <v>-21.767459246270064</v>
      </c>
      <c r="GW184" s="219">
        <v>91.212966813444041</v>
      </c>
      <c r="GX184" s="168">
        <v>-2.0007084336097449</v>
      </c>
      <c r="GY184" s="219">
        <v>112.0063722833933</v>
      </c>
      <c r="GZ184" s="168">
        <v>-23.747987054950741</v>
      </c>
      <c r="HA184" s="21"/>
      <c r="HB184" s="21" t="s">
        <v>20</v>
      </c>
      <c r="HC184" s="219">
        <v>94.588588435568283</v>
      </c>
      <c r="HD184" s="168">
        <v>-4.067469599573414</v>
      </c>
      <c r="HE184" s="219">
        <v>157.62498695210309</v>
      </c>
      <c r="HF184" s="168">
        <v>39.375927928630574</v>
      </c>
      <c r="HG184" s="219">
        <v>66.568507223580013</v>
      </c>
      <c r="HH184" s="168">
        <v>-19.123093819608755</v>
      </c>
      <c r="HI184" s="21"/>
      <c r="HJ184" s="21" t="s">
        <v>20</v>
      </c>
      <c r="HK184" s="219">
        <v>77.408990205444695</v>
      </c>
      <c r="HL184" s="168">
        <v>-18.238506300286076</v>
      </c>
      <c r="HM184" s="219">
        <v>76.153590155095088</v>
      </c>
      <c r="HN184" s="168">
        <v>-28.213940049317173</v>
      </c>
      <c r="HO184" s="219">
        <v>92.21791253659481</v>
      </c>
      <c r="HP184" s="168">
        <v>5.5163841816513184</v>
      </c>
      <c r="HQ184" s="21"/>
      <c r="HR184" s="21" t="s">
        <v>20</v>
      </c>
      <c r="HS184" s="219">
        <v>88.261670932030214</v>
      </c>
      <c r="HT184" s="168">
        <v>-11.118083005334682</v>
      </c>
      <c r="HU184" s="219">
        <v>158.92291698082056</v>
      </c>
      <c r="HV184" s="168">
        <v>23.302008519738095</v>
      </c>
      <c r="HW184" s="219">
        <v>76.946946431360203</v>
      </c>
      <c r="HX184" s="168">
        <v>-29.335190809329006</v>
      </c>
      <c r="HY184" s="21"/>
      <c r="HZ184" s="21" t="s">
        <v>20</v>
      </c>
      <c r="IA184" s="219">
        <v>103.00808903787615</v>
      </c>
      <c r="IB184" s="168">
        <v>-27.503547646579946</v>
      </c>
      <c r="IC184" s="219">
        <v>117.74834333372799</v>
      </c>
      <c r="ID184" s="168">
        <v>0.13691528799648722</v>
      </c>
      <c r="IE184" s="219">
        <v>100.23193048824733</v>
      </c>
      <c r="IF184" s="168">
        <v>-19.297315882343952</v>
      </c>
      <c r="IG184" s="21"/>
      <c r="IH184" s="21" t="s">
        <v>20</v>
      </c>
      <c r="II184" s="219">
        <v>109.94565696634918</v>
      </c>
      <c r="IJ184" s="168">
        <v>-9.7085982592335398</v>
      </c>
      <c r="IK184" s="219">
        <v>105.24363221142973</v>
      </c>
      <c r="IL184" s="168">
        <v>-21.226051722103421</v>
      </c>
      <c r="IM184" s="219">
        <v>74.519506704173466</v>
      </c>
      <c r="IN184" s="168">
        <v>-10.190111500833183</v>
      </c>
      <c r="IO184" s="219">
        <v>166.0604884758377</v>
      </c>
      <c r="IP184" s="168">
        <v>33.150051651984398</v>
      </c>
      <c r="IQ184" s="21"/>
      <c r="IR184" s="21" t="s">
        <v>20</v>
      </c>
      <c r="IS184" s="219">
        <v>99.068175802087211</v>
      </c>
      <c r="IT184" s="168">
        <v>1.2890367923916131</v>
      </c>
      <c r="IU184" s="219">
        <v>92.006236879378037</v>
      </c>
      <c r="IV184" s="168">
        <v>-4.1885677475816578</v>
      </c>
      <c r="IW184" s="219">
        <v>113.34067893339525</v>
      </c>
      <c r="IX184" s="168">
        <v>31.122887820387746</v>
      </c>
      <c r="IY184" s="21"/>
      <c r="IZ184" s="21" t="s">
        <v>20</v>
      </c>
      <c r="JA184" s="219">
        <v>140.98264370640985</v>
      </c>
      <c r="JB184" s="168">
        <v>1.4362355533445736</v>
      </c>
      <c r="JC184" s="219">
        <v>166.92531656752953</v>
      </c>
      <c r="JD184" s="168">
        <v>22.968645033575982</v>
      </c>
      <c r="JE184" s="219">
        <v>137.93491431771332</v>
      </c>
      <c r="JF184" s="168">
        <v>-23.665726332680649</v>
      </c>
      <c r="JG184" s="21"/>
      <c r="JH184" s="21" t="s">
        <v>20</v>
      </c>
      <c r="JI184" s="219">
        <v>172.86285735352246</v>
      </c>
      <c r="JJ184" s="168">
        <v>-8.7749405646888334</v>
      </c>
      <c r="JK184" s="219">
        <v>229.67397717854081</v>
      </c>
      <c r="JL184" s="168">
        <v>28.182209868724584</v>
      </c>
      <c r="JM184" s="219">
        <v>120.82736557746351</v>
      </c>
      <c r="JN184" s="168">
        <v>-10.665052182126288</v>
      </c>
      <c r="JO184" s="21"/>
      <c r="JP184" s="21" t="s">
        <v>20</v>
      </c>
      <c r="JQ184" s="219">
        <v>107.34002039435288</v>
      </c>
      <c r="JR184" s="168">
        <v>-4.5424267566449004</v>
      </c>
      <c r="JS184" s="219">
        <v>120.38394453038576</v>
      </c>
      <c r="JT184" s="168">
        <v>5.1911416624525089</v>
      </c>
      <c r="JU184" s="219">
        <v>114.5291343088504</v>
      </c>
      <c r="JV184" s="168">
        <v>2.9159264579551802</v>
      </c>
      <c r="JW184" s="21"/>
      <c r="JX184" s="21" t="s">
        <v>20</v>
      </c>
      <c r="JY184" s="219">
        <v>98.008152509725022</v>
      </c>
      <c r="JZ184" s="168">
        <v>-15.113193697216687</v>
      </c>
      <c r="KA184" s="219">
        <v>221.35519628707297</v>
      </c>
      <c r="KB184" s="168">
        <v>31.025172719006036</v>
      </c>
      <c r="KC184" s="219">
        <v>153.01603671540749</v>
      </c>
      <c r="KD184" s="168">
        <v>8.4040150752183962</v>
      </c>
      <c r="KE184" s="21"/>
      <c r="KF184" s="21" t="s">
        <v>20</v>
      </c>
      <c r="KG184" s="219">
        <v>90.875734509919127</v>
      </c>
      <c r="KH184" s="168">
        <v>-22.948443195894129</v>
      </c>
      <c r="KI184" s="219">
        <v>125.79954257384964</v>
      </c>
      <c r="KJ184" s="168">
        <v>16.602930575324606</v>
      </c>
      <c r="KK184" s="219">
        <v>121.45706907553209</v>
      </c>
      <c r="KL184" s="168">
        <v>22.582129437037196</v>
      </c>
      <c r="KM184" s="21"/>
      <c r="KN184" s="21" t="s">
        <v>20</v>
      </c>
      <c r="KO184" s="219">
        <v>60.165524879798085</v>
      </c>
      <c r="KP184" s="168">
        <v>13.571489732110493</v>
      </c>
      <c r="KQ184" s="219">
        <v>166.76215664758882</v>
      </c>
      <c r="KR184" s="168">
        <v>3.7818360721947073</v>
      </c>
      <c r="KS184" s="219">
        <v>108.60685167815446</v>
      </c>
      <c r="KT184" s="168">
        <v>5.3209259809578811</v>
      </c>
      <c r="KU184" s="21"/>
      <c r="KV184" s="21" t="s">
        <v>20</v>
      </c>
      <c r="KW184" s="219">
        <v>116.98353740368086</v>
      </c>
      <c r="KX184" s="168">
        <v>28.164947252252603</v>
      </c>
      <c r="KY184" s="219">
        <v>170.72590184800063</v>
      </c>
      <c r="KZ184" s="168">
        <v>19.725342633400132</v>
      </c>
      <c r="LA184" s="219">
        <v>158.64259211800447</v>
      </c>
      <c r="LB184" s="168">
        <v>6.9885267819487638</v>
      </c>
      <c r="LC184" s="21"/>
      <c r="LD184" s="21" t="s">
        <v>20</v>
      </c>
      <c r="LE184" s="219">
        <v>138.41553626766628</v>
      </c>
      <c r="LF184" s="168">
        <v>-4.3933391537038347E-2</v>
      </c>
      <c r="LG184" s="219">
        <v>127.00625307262585</v>
      </c>
      <c r="LH184" s="168">
        <v>29.88286001758641</v>
      </c>
      <c r="LI184" s="219">
        <v>55.027410105233486</v>
      </c>
      <c r="LJ184" s="168">
        <v>-18.247176116330422</v>
      </c>
      <c r="LK184" s="21"/>
      <c r="LL184" s="21" t="s">
        <v>20</v>
      </c>
      <c r="LM184" s="219">
        <v>157.77362159744615</v>
      </c>
      <c r="LN184" s="168">
        <v>55.50074030290375</v>
      </c>
      <c r="LO184" s="219">
        <v>86.225506284783449</v>
      </c>
      <c r="LP184" s="168">
        <v>-31.326320304030304</v>
      </c>
      <c r="LQ184" s="219">
        <v>145.99880495668185</v>
      </c>
      <c r="LR184" s="168">
        <v>26.188005678403783</v>
      </c>
      <c r="LS184" s="21"/>
      <c r="LT184" s="21" t="s">
        <v>20</v>
      </c>
      <c r="LU184" s="219">
        <v>127.0833940103179</v>
      </c>
      <c r="LV184" s="168">
        <v>-2.9032974914631922</v>
      </c>
      <c r="LW184" s="219">
        <v>121.91157336493833</v>
      </c>
      <c r="LX184" s="168">
        <v>23.497597963204825</v>
      </c>
      <c r="LY184" s="219">
        <v>82.281803586712925</v>
      </c>
      <c r="LZ184" s="168">
        <v>-27.86537309820703</v>
      </c>
      <c r="MA184" s="21"/>
      <c r="MB184" s="21" t="s">
        <v>20</v>
      </c>
      <c r="MC184" s="219">
        <v>110.75075067395647</v>
      </c>
      <c r="MD184" s="168">
        <v>-11.797739828557496</v>
      </c>
      <c r="ME184" s="219">
        <v>127.87463762539751</v>
      </c>
      <c r="MF184" s="168">
        <v>-1.8118698786136207</v>
      </c>
      <c r="MG184" s="219">
        <v>98.136961529378581</v>
      </c>
      <c r="MH184" s="168">
        <v>8.9437739642942375</v>
      </c>
      <c r="MI184" s="21"/>
      <c r="MJ184" s="21" t="s">
        <v>20</v>
      </c>
      <c r="MK184" s="219">
        <v>75.631471085826945</v>
      </c>
      <c r="ML184" s="168">
        <v>-23.155505847099207</v>
      </c>
      <c r="MM184" s="219">
        <v>103.80495399843011</v>
      </c>
      <c r="MN184" s="168">
        <v>-26.970569581959552</v>
      </c>
      <c r="MO184" s="219">
        <v>139.44093386259317</v>
      </c>
      <c r="MP184" s="168">
        <v>-22.978879306481431</v>
      </c>
    </row>
    <row r="185" spans="1:354" s="343" customFormat="1" ht="15" hidden="1" customHeight="1">
      <c r="A185" s="342"/>
      <c r="B185" s="21" t="s">
        <v>21</v>
      </c>
      <c r="C185" s="219">
        <v>87.789027622777311</v>
      </c>
      <c r="D185" s="168">
        <v>-3.3416497964828977</v>
      </c>
      <c r="E185" s="438">
        <v>75.628346330521595</v>
      </c>
      <c r="F185" s="168">
        <v>-9.817935231000277</v>
      </c>
      <c r="G185" s="438">
        <v>99.287706168387317</v>
      </c>
      <c r="H185" s="168">
        <v>1.9305175865509341</v>
      </c>
      <c r="I185" s="21"/>
      <c r="J185" s="21" t="s">
        <v>21</v>
      </c>
      <c r="K185" s="219">
        <v>103.75179937099792</v>
      </c>
      <c r="L185" s="168">
        <v>7.4105901856654555E-2</v>
      </c>
      <c r="M185" s="219">
        <v>140.20376963550419</v>
      </c>
      <c r="N185" s="168">
        <v>11.835748845245092</v>
      </c>
      <c r="O185" s="219">
        <v>102.66175330939916</v>
      </c>
      <c r="P185" s="168">
        <v>-9.3597709976960175</v>
      </c>
      <c r="Q185" s="21"/>
      <c r="R185" s="21" t="s">
        <v>21</v>
      </c>
      <c r="S185" s="219">
        <v>162.17954597025337</v>
      </c>
      <c r="T185" s="168">
        <v>12.503696150679872</v>
      </c>
      <c r="U185" s="219">
        <v>135.83374515343405</v>
      </c>
      <c r="V185" s="168">
        <v>6.7557805365167383</v>
      </c>
      <c r="W185" s="219">
        <v>152.52638486037716</v>
      </c>
      <c r="X185" s="168">
        <v>4.896500665368464</v>
      </c>
      <c r="Y185" s="21"/>
      <c r="Z185" s="21" t="s">
        <v>21</v>
      </c>
      <c r="AA185" s="219">
        <v>119.46230984769122</v>
      </c>
      <c r="AB185" s="168">
        <v>6.2159327338046069</v>
      </c>
      <c r="AC185" s="219">
        <v>163.97692967556972</v>
      </c>
      <c r="AD185" s="168">
        <v>27.367707955180421</v>
      </c>
      <c r="AE185" s="219">
        <v>138.7751940859909</v>
      </c>
      <c r="AF185" s="168">
        <v>19.258079946542779</v>
      </c>
      <c r="AG185" s="21"/>
      <c r="AH185" s="21" t="s">
        <v>21</v>
      </c>
      <c r="AI185" s="219">
        <v>114.03671307444687</v>
      </c>
      <c r="AJ185" s="168">
        <v>10.535707613165471</v>
      </c>
      <c r="AK185" s="219">
        <v>153.5190873904962</v>
      </c>
      <c r="AL185" s="168">
        <v>16.286132706103558</v>
      </c>
      <c r="AM185" s="219">
        <v>100.85220577015424</v>
      </c>
      <c r="AN185" s="168">
        <v>-4.1362338860020316</v>
      </c>
      <c r="AO185" s="21"/>
      <c r="AP185" s="21" t="s">
        <v>21</v>
      </c>
      <c r="AQ185" s="219">
        <v>136.95658720645611</v>
      </c>
      <c r="AR185" s="168">
        <v>26.38771340883828</v>
      </c>
      <c r="AS185" s="219">
        <v>128.45115351691788</v>
      </c>
      <c r="AT185" s="168">
        <v>13.5939992927117</v>
      </c>
      <c r="AU185" s="219">
        <v>144.59232170179223</v>
      </c>
      <c r="AV185" s="168">
        <v>11.572127181712943</v>
      </c>
      <c r="AW185" s="21"/>
      <c r="AX185" s="21" t="s">
        <v>21</v>
      </c>
      <c r="AY185" s="219">
        <v>138.63545664683087</v>
      </c>
      <c r="AZ185" s="168">
        <v>6.8270706353381172</v>
      </c>
      <c r="BA185" s="219">
        <v>118.6257809397668</v>
      </c>
      <c r="BB185" s="168">
        <v>-4.6957114139279668</v>
      </c>
      <c r="BC185" s="219">
        <v>178.92250266210806</v>
      </c>
      <c r="BD185" s="168">
        <v>14.94760595127633</v>
      </c>
      <c r="BE185" s="21"/>
      <c r="BF185" s="21" t="s">
        <v>21</v>
      </c>
      <c r="BG185" s="219">
        <v>147.7566139440647</v>
      </c>
      <c r="BH185" s="168">
        <v>24.309188146184496</v>
      </c>
      <c r="BI185" s="219">
        <v>126.27048821049134</v>
      </c>
      <c r="BJ185" s="168">
        <v>5.6874073702539647</v>
      </c>
      <c r="BK185" s="219">
        <v>180.78721951761597</v>
      </c>
      <c r="BL185" s="168">
        <v>40.950174047689046</v>
      </c>
      <c r="BM185" s="21"/>
      <c r="BN185" s="21" t="s">
        <v>21</v>
      </c>
      <c r="BO185" s="219">
        <v>118.84242595739931</v>
      </c>
      <c r="BP185" s="168">
        <v>0.56024028311651364</v>
      </c>
      <c r="BQ185" s="433">
        <v>163.56444266229295</v>
      </c>
      <c r="BR185" s="168">
        <v>28.681662977881842</v>
      </c>
      <c r="BS185" s="219">
        <v>123.36770321681605</v>
      </c>
      <c r="BT185" s="168">
        <v>7.8536653772468128</v>
      </c>
      <c r="BU185" s="21"/>
      <c r="BV185" s="21" t="s">
        <v>21</v>
      </c>
      <c r="BW185" s="219">
        <v>131.86280531369943</v>
      </c>
      <c r="BX185" s="168">
        <v>4.602293954619725</v>
      </c>
      <c r="BY185" s="219">
        <v>118.39256866635682</v>
      </c>
      <c r="BZ185" s="168">
        <v>7.8579397352291522</v>
      </c>
      <c r="CA185" s="219">
        <v>111.05115187507461</v>
      </c>
      <c r="CB185" s="168">
        <v>18.280017607310512</v>
      </c>
      <c r="CC185" s="21"/>
      <c r="CD185" s="21" t="s">
        <v>21</v>
      </c>
      <c r="CE185" s="219">
        <v>127.37681598147907</v>
      </c>
      <c r="CF185" s="168">
        <v>9.5924319435164023</v>
      </c>
      <c r="CG185" s="219">
        <v>81.954987371943432</v>
      </c>
      <c r="CH185" s="168">
        <v>-14.243455444392168</v>
      </c>
      <c r="CI185" s="219">
        <v>154.56910339194732</v>
      </c>
      <c r="CJ185" s="168">
        <v>0.37576891008848179</v>
      </c>
      <c r="CK185" s="21"/>
      <c r="CL185" s="21" t="s">
        <v>21</v>
      </c>
      <c r="CM185" s="219">
        <v>121.62013265803328</v>
      </c>
      <c r="CN185" s="168">
        <v>6.7236309446582823</v>
      </c>
      <c r="CO185" s="219">
        <v>85.565604241178036</v>
      </c>
      <c r="CP185" s="168">
        <v>-3.7984140681132033</v>
      </c>
      <c r="CQ185" s="219">
        <v>84.681295379106317</v>
      </c>
      <c r="CR185" s="168">
        <v>2.4958192780815978</v>
      </c>
      <c r="CS185" s="21"/>
      <c r="CT185" s="21" t="s">
        <v>21</v>
      </c>
      <c r="CU185" s="219">
        <v>136.6342548388848</v>
      </c>
      <c r="CV185" s="168">
        <v>26.668277859666318</v>
      </c>
      <c r="CW185" s="219">
        <v>74.548716508327658</v>
      </c>
      <c r="CX185" s="168">
        <v>-16.312359459307032</v>
      </c>
      <c r="CY185" s="219">
        <v>177.86444579559387</v>
      </c>
      <c r="CZ185" s="168">
        <v>16.193496843202126</v>
      </c>
      <c r="DA185" s="21"/>
      <c r="DB185" s="21" t="s">
        <v>21</v>
      </c>
      <c r="DC185" s="219">
        <v>92.972707440125632</v>
      </c>
      <c r="DD185" s="168">
        <v>-13.695116736093766</v>
      </c>
      <c r="DE185" s="219">
        <v>348.66041847476566</v>
      </c>
      <c r="DF185" s="168">
        <v>14.375606573809392</v>
      </c>
      <c r="DG185" s="219">
        <v>114.35479353220073</v>
      </c>
      <c r="DH185" s="168">
        <v>19.854218884895431</v>
      </c>
      <c r="DI185" s="21"/>
      <c r="DJ185" s="21" t="s">
        <v>21</v>
      </c>
      <c r="DK185" s="219">
        <v>182.01695784201755</v>
      </c>
      <c r="DL185" s="168">
        <v>41.186245242670338</v>
      </c>
      <c r="DM185" s="219">
        <v>62.549819706228945</v>
      </c>
      <c r="DN185" s="168">
        <v>-23.374280757742142</v>
      </c>
      <c r="DO185" s="219">
        <v>100.72503109280311</v>
      </c>
      <c r="DP185" s="168">
        <v>-13.669867295827288</v>
      </c>
      <c r="DQ185" s="21"/>
      <c r="DR185" s="21" t="s">
        <v>21</v>
      </c>
      <c r="DS185" s="219">
        <v>142.5130357650672</v>
      </c>
      <c r="DT185" s="168">
        <v>-2.0944926974304821</v>
      </c>
      <c r="DU185" s="219">
        <v>124.66206443313123</v>
      </c>
      <c r="DV185" s="168">
        <v>7.7046477093193317</v>
      </c>
      <c r="DW185" s="219">
        <v>102.07725006796827</v>
      </c>
      <c r="DX185" s="168">
        <v>-25.40039358521345</v>
      </c>
      <c r="DY185" s="21"/>
      <c r="DZ185" s="21" t="s">
        <v>21</v>
      </c>
      <c r="EA185" s="219">
        <v>114.76981202276554</v>
      </c>
      <c r="EB185" s="168">
        <v>9.8915901294204076</v>
      </c>
      <c r="EC185" s="219">
        <v>124.35807225042693</v>
      </c>
      <c r="ED185" s="168">
        <v>9.3652193592712649</v>
      </c>
      <c r="EE185" s="219">
        <v>126.71433471974285</v>
      </c>
      <c r="EF185" s="168">
        <v>10.77919957999751</v>
      </c>
      <c r="EG185" s="21"/>
      <c r="EH185" s="21" t="s">
        <v>21</v>
      </c>
      <c r="EI185" s="219">
        <v>142.34928866819146</v>
      </c>
      <c r="EJ185" s="168">
        <v>4.529821601263933</v>
      </c>
      <c r="EK185" s="219">
        <v>142.21804238035506</v>
      </c>
      <c r="EL185" s="168">
        <v>17.191943219381798</v>
      </c>
      <c r="EM185" s="219">
        <v>116.39308600787739</v>
      </c>
      <c r="EN185" s="168">
        <v>16.035499592055373</v>
      </c>
      <c r="EO185" s="21"/>
      <c r="EP185" s="21" t="s">
        <v>21</v>
      </c>
      <c r="EQ185" s="219">
        <v>77.542745777235865</v>
      </c>
      <c r="ER185" s="168">
        <v>-28.500091925805137</v>
      </c>
      <c r="ES185" s="219">
        <v>155.93009456254381</v>
      </c>
      <c r="ET185" s="168">
        <v>49.933700793020421</v>
      </c>
      <c r="EU185" s="219">
        <v>77.536828687091059</v>
      </c>
      <c r="EV185" s="168">
        <v>-33.816808496093529</v>
      </c>
      <c r="EW185" s="21"/>
      <c r="EX185" s="21" t="s">
        <v>21</v>
      </c>
      <c r="EY185" s="219">
        <v>109.55360074815601</v>
      </c>
      <c r="EZ185" s="168">
        <v>13.868047691061022</v>
      </c>
      <c r="FA185" s="219">
        <v>116.89148831681545</v>
      </c>
      <c r="FB185" s="168">
        <v>14.237913005171762</v>
      </c>
      <c r="FC185" s="219">
        <v>218.56804763831488</v>
      </c>
      <c r="FD185" s="168">
        <v>33.282357417939778</v>
      </c>
      <c r="FE185" s="21"/>
      <c r="FF185" s="21" t="s">
        <v>21</v>
      </c>
      <c r="FG185" s="219">
        <v>120.18766412736579</v>
      </c>
      <c r="FH185" s="168">
        <v>-2.1841128418012801</v>
      </c>
      <c r="FI185" s="219">
        <v>187.05070713168544</v>
      </c>
      <c r="FJ185" s="168">
        <v>21.422157660982393</v>
      </c>
      <c r="FK185" s="219">
        <v>129.1221372675931</v>
      </c>
      <c r="FL185" s="168">
        <v>21.638355185947105</v>
      </c>
      <c r="FM185" s="21"/>
      <c r="FN185" s="21" t="s">
        <v>21</v>
      </c>
      <c r="FO185" s="219">
        <v>138.15755301813653</v>
      </c>
      <c r="FP185" s="168">
        <v>-14.660866865757555</v>
      </c>
      <c r="FQ185" s="219">
        <v>248.55433529868355</v>
      </c>
      <c r="FR185" s="168">
        <v>-13.235465360160376</v>
      </c>
      <c r="FS185" s="219">
        <v>138.04548049752933</v>
      </c>
      <c r="FT185" s="168">
        <v>-2.5948470502811176</v>
      </c>
      <c r="FU185" s="21"/>
      <c r="FV185" s="21" t="s">
        <v>21</v>
      </c>
      <c r="FW185" s="219">
        <v>140.84890012698997</v>
      </c>
      <c r="FX185" s="168">
        <v>-4.4609386932362014</v>
      </c>
      <c r="FY185" s="219">
        <v>129.70323407158014</v>
      </c>
      <c r="FZ185" s="168">
        <v>14.465178049277057</v>
      </c>
      <c r="GA185" s="219">
        <v>117.38270683178779</v>
      </c>
      <c r="GB185" s="168">
        <v>-2.4729771522269033</v>
      </c>
      <c r="GC185" s="21"/>
      <c r="GD185" s="21" t="s">
        <v>21</v>
      </c>
      <c r="GE185" s="219">
        <v>158.22832377413849</v>
      </c>
      <c r="GF185" s="168">
        <v>11.058598089193055</v>
      </c>
      <c r="GG185" s="219">
        <v>130.55998198386808</v>
      </c>
      <c r="GH185" s="168">
        <v>23.615433209465706</v>
      </c>
      <c r="GI185" s="219">
        <v>81.530434085332885</v>
      </c>
      <c r="GJ185" s="168">
        <v>-18.060734137665747</v>
      </c>
      <c r="GK185" s="21"/>
      <c r="GL185" s="21" t="s">
        <v>21</v>
      </c>
      <c r="GM185" s="219">
        <v>131.57699510760534</v>
      </c>
      <c r="GN185" s="168">
        <v>3.5730934094281963</v>
      </c>
      <c r="GO185" s="219">
        <v>140.6550409174958</v>
      </c>
      <c r="GP185" s="168">
        <v>-11.38401058725735</v>
      </c>
      <c r="GQ185" s="219">
        <v>123.84544243325412</v>
      </c>
      <c r="GR185" s="168">
        <v>-4.0723175902427613</v>
      </c>
      <c r="GS185" s="21"/>
      <c r="GT185" s="21" t="s">
        <v>21</v>
      </c>
      <c r="GU185" s="219">
        <v>107.81669473548442</v>
      </c>
      <c r="GV185" s="168">
        <v>2.4219336886921212</v>
      </c>
      <c r="GW185" s="219">
        <v>94.216932131184208</v>
      </c>
      <c r="GX185" s="168">
        <v>2.576998463971762</v>
      </c>
      <c r="GY185" s="219">
        <v>146.23429241867473</v>
      </c>
      <c r="GZ185" s="168">
        <v>-5.2044529169438647</v>
      </c>
      <c r="HA185" s="21"/>
      <c r="HB185" s="21" t="s">
        <v>21</v>
      </c>
      <c r="HC185" s="219">
        <v>102.82344658848113</v>
      </c>
      <c r="HD185" s="168">
        <v>-0.88892134169373094</v>
      </c>
      <c r="HE185" s="219">
        <v>168.64426937481517</v>
      </c>
      <c r="HF185" s="168">
        <v>29.640206934732362</v>
      </c>
      <c r="HG185" s="219">
        <v>75.24987584019307</v>
      </c>
      <c r="HH185" s="168">
        <v>-9.1082054620513873</v>
      </c>
      <c r="HI185" s="21"/>
      <c r="HJ185" s="21" t="s">
        <v>21</v>
      </c>
      <c r="HK185" s="219">
        <v>63.819871530361603</v>
      </c>
      <c r="HL185" s="168">
        <v>-37.721652278620489</v>
      </c>
      <c r="HM185" s="219">
        <v>97.766504420018933</v>
      </c>
      <c r="HN185" s="168">
        <v>-15.333345893531558</v>
      </c>
      <c r="HO185" s="219">
        <v>100.60005355239514</v>
      </c>
      <c r="HP185" s="168">
        <v>5.5047620481329318</v>
      </c>
      <c r="HQ185" s="21"/>
      <c r="HR185" s="21" t="s">
        <v>21</v>
      </c>
      <c r="HS185" s="219">
        <v>109.50585650841768</v>
      </c>
      <c r="HT185" s="168">
        <v>-1.1593942683421972</v>
      </c>
      <c r="HU185" s="219">
        <v>137.32838833407322</v>
      </c>
      <c r="HV185" s="168">
        <v>9.3452373143754812</v>
      </c>
      <c r="HW185" s="219">
        <v>90.16511327469037</v>
      </c>
      <c r="HX185" s="168">
        <v>-9.1837591209361591</v>
      </c>
      <c r="HY185" s="21"/>
      <c r="HZ185" s="21" t="s">
        <v>21</v>
      </c>
      <c r="IA185" s="219">
        <v>110.30375026255403</v>
      </c>
      <c r="IB185" s="168">
        <v>-9.4907536495972806</v>
      </c>
      <c r="IC185" s="219">
        <v>131.62797421504075</v>
      </c>
      <c r="ID185" s="168">
        <v>5.665529717428754</v>
      </c>
      <c r="IE185" s="219">
        <v>119.57204588448511</v>
      </c>
      <c r="IF185" s="168">
        <v>6.3951803706440842</v>
      </c>
      <c r="IG185" s="21"/>
      <c r="IH185" s="21" t="s">
        <v>21</v>
      </c>
      <c r="II185" s="219">
        <v>138.18797730125343</v>
      </c>
      <c r="IJ185" s="168">
        <v>4.0191775332750979</v>
      </c>
      <c r="IK185" s="219">
        <v>120.33553478095816</v>
      </c>
      <c r="IL185" s="168">
        <v>-2.0434374301296856</v>
      </c>
      <c r="IM185" s="219">
        <v>102.61443800014098</v>
      </c>
      <c r="IN185" s="168">
        <v>19.041023958851071</v>
      </c>
      <c r="IO185" s="219">
        <v>184.5020531515614</v>
      </c>
      <c r="IP185" s="168">
        <v>28.49721505849493</v>
      </c>
      <c r="IQ185" s="21"/>
      <c r="IR185" s="21" t="s">
        <v>21</v>
      </c>
      <c r="IS185" s="219">
        <v>96.631454440646053</v>
      </c>
      <c r="IT185" s="168">
        <v>-0.50895232263449941</v>
      </c>
      <c r="IU185" s="219">
        <v>91.281595831998743</v>
      </c>
      <c r="IV185" s="168">
        <v>-1.949969968515461</v>
      </c>
      <c r="IW185" s="219">
        <v>112.00363360091964</v>
      </c>
      <c r="IX185" s="168">
        <v>24.272557233241756</v>
      </c>
      <c r="IY185" s="21"/>
      <c r="IZ185" s="21" t="s">
        <v>21</v>
      </c>
      <c r="JA185" s="219">
        <v>132.23439546267409</v>
      </c>
      <c r="JB185" s="168">
        <v>-0.53469525471005852</v>
      </c>
      <c r="JC185" s="219">
        <v>177.50322854735498</v>
      </c>
      <c r="JD185" s="168">
        <v>19.451270016053485</v>
      </c>
      <c r="JE185" s="219">
        <v>171.71091014863984</v>
      </c>
      <c r="JF185" s="168">
        <v>-15.657653306664372</v>
      </c>
      <c r="JG185" s="21"/>
      <c r="JH185" s="21" t="s">
        <v>21</v>
      </c>
      <c r="JI185" s="219">
        <v>221.3330634144971</v>
      </c>
      <c r="JJ185" s="168">
        <v>5.4906160563591442</v>
      </c>
      <c r="JK185" s="219">
        <v>217.51199878719189</v>
      </c>
      <c r="JL185" s="168">
        <v>33.038385566990286</v>
      </c>
      <c r="JM185" s="219">
        <v>114.00018359540007</v>
      </c>
      <c r="JN185" s="168">
        <v>-23.222106292770633</v>
      </c>
      <c r="JO185" s="21"/>
      <c r="JP185" s="21" t="s">
        <v>21</v>
      </c>
      <c r="JQ185" s="219">
        <v>111.72063139249244</v>
      </c>
      <c r="JR185" s="168">
        <v>0.46908174009429615</v>
      </c>
      <c r="JS185" s="219">
        <v>137.0936202067449</v>
      </c>
      <c r="JT185" s="168">
        <v>3.8513313814137291</v>
      </c>
      <c r="JU185" s="219">
        <v>133.12090623731089</v>
      </c>
      <c r="JV185" s="168">
        <v>15.033017834688849</v>
      </c>
      <c r="JW185" s="21"/>
      <c r="JX185" s="21" t="s">
        <v>21</v>
      </c>
      <c r="JY185" s="219">
        <v>109.40506593914468</v>
      </c>
      <c r="JZ185" s="168">
        <v>-21.178374239618904</v>
      </c>
      <c r="KA185" s="219">
        <v>189.84364957001742</v>
      </c>
      <c r="KB185" s="168">
        <v>32.749788435000681</v>
      </c>
      <c r="KC185" s="219">
        <v>150.10041229226553</v>
      </c>
      <c r="KD185" s="168">
        <v>17.192786059647446</v>
      </c>
      <c r="KE185" s="21"/>
      <c r="KF185" s="21" t="s">
        <v>21</v>
      </c>
      <c r="KG185" s="219">
        <v>89.761109834500729</v>
      </c>
      <c r="KH185" s="168">
        <v>-31.67441761980389</v>
      </c>
      <c r="KI185" s="219">
        <v>144.30849674300597</v>
      </c>
      <c r="KJ185" s="168">
        <v>16.334594524069729</v>
      </c>
      <c r="KK185" s="219">
        <v>103.4722316067413</v>
      </c>
      <c r="KL185" s="168">
        <v>15.196474927069033</v>
      </c>
      <c r="KM185" s="21"/>
      <c r="KN185" s="21" t="s">
        <v>21</v>
      </c>
      <c r="KO185" s="219">
        <v>66.698855762977018</v>
      </c>
      <c r="KP185" s="168">
        <v>-15.151146560140418</v>
      </c>
      <c r="KQ185" s="219">
        <v>163.78802562643878</v>
      </c>
      <c r="KR185" s="168">
        <v>20.130852326204504</v>
      </c>
      <c r="KS185" s="219">
        <v>112.4341319042266</v>
      </c>
      <c r="KT185" s="168">
        <v>-9.631626723774346</v>
      </c>
      <c r="KU185" s="21"/>
      <c r="KV185" s="21" t="s">
        <v>21</v>
      </c>
      <c r="KW185" s="219">
        <v>119.81794689490627</v>
      </c>
      <c r="KX185" s="168">
        <v>18.963414368997505</v>
      </c>
      <c r="KY185" s="219">
        <v>179.11923070088048</v>
      </c>
      <c r="KZ185" s="168">
        <v>19.79239282836393</v>
      </c>
      <c r="LA185" s="219">
        <v>149.32577897609463</v>
      </c>
      <c r="LB185" s="168">
        <v>10.964009457819614</v>
      </c>
      <c r="LC185" s="21"/>
      <c r="LD185" s="21" t="s">
        <v>21</v>
      </c>
      <c r="LE185" s="219">
        <v>140.31215278919356</v>
      </c>
      <c r="LF185" s="168">
        <v>4.6999731326765612</v>
      </c>
      <c r="LG185" s="219">
        <v>141.36450117512189</v>
      </c>
      <c r="LH185" s="168">
        <v>35.225824562993779</v>
      </c>
      <c r="LI185" s="219">
        <v>58.386461831549909</v>
      </c>
      <c r="LJ185" s="168">
        <v>-11.750491682873061</v>
      </c>
      <c r="LK185" s="21"/>
      <c r="LL185" s="21" t="s">
        <v>21</v>
      </c>
      <c r="LM185" s="219">
        <v>146.10067733969404</v>
      </c>
      <c r="LN185" s="168">
        <v>34.368180823099323</v>
      </c>
      <c r="LO185" s="219">
        <v>97.22283336489113</v>
      </c>
      <c r="LP185" s="168">
        <v>-33.433701006749217</v>
      </c>
      <c r="LQ185" s="219">
        <v>135.66563618772685</v>
      </c>
      <c r="LR185" s="168">
        <v>24.337337997605047</v>
      </c>
      <c r="LS185" s="21"/>
      <c r="LT185" s="21" t="s">
        <v>21</v>
      </c>
      <c r="LU185" s="219">
        <v>117.845808473231</v>
      </c>
      <c r="LV185" s="168">
        <v>11.549555173451353</v>
      </c>
      <c r="LW185" s="219">
        <v>129.40751335040977</v>
      </c>
      <c r="LX185" s="168">
        <v>15.828616794653442</v>
      </c>
      <c r="LY185" s="219">
        <v>137.39636288711031</v>
      </c>
      <c r="LZ185" s="168">
        <v>6.385563430524229</v>
      </c>
      <c r="MA185" s="21"/>
      <c r="MB185" s="21" t="s">
        <v>21</v>
      </c>
      <c r="MC185" s="219">
        <v>130.04401495851036</v>
      </c>
      <c r="MD185" s="168">
        <v>1.0478977088306891</v>
      </c>
      <c r="ME185" s="219">
        <v>84.349856563726505</v>
      </c>
      <c r="MF185" s="168">
        <v>6.7628057799028909</v>
      </c>
      <c r="MG185" s="219">
        <v>89.102246406241392</v>
      </c>
      <c r="MH185" s="168">
        <v>-4.6056896728438801</v>
      </c>
      <c r="MI185" s="21"/>
      <c r="MJ185" s="21" t="s">
        <v>21</v>
      </c>
      <c r="MK185" s="219">
        <v>90.657783513068239</v>
      </c>
      <c r="ML185" s="168">
        <v>0.24063234796804522</v>
      </c>
      <c r="MM185" s="219">
        <v>126.97522842635438</v>
      </c>
      <c r="MN185" s="168">
        <v>-13.074390624037818</v>
      </c>
      <c r="MO185" s="219">
        <v>132.25054749467628</v>
      </c>
      <c r="MP185" s="168">
        <v>-19.950481401482307</v>
      </c>
    </row>
    <row r="186" spans="1:354" s="343" customFormat="1" ht="15" hidden="1" customHeight="1">
      <c r="A186" s="342"/>
      <c r="B186" s="21" t="s">
        <v>22</v>
      </c>
      <c r="C186" s="219">
        <v>91.382451785090382</v>
      </c>
      <c r="D186" s="168">
        <v>2.6587273534086364</v>
      </c>
      <c r="E186" s="438">
        <v>77.075357683951381</v>
      </c>
      <c r="F186" s="168">
        <v>-5.9043733074075533</v>
      </c>
      <c r="G186" s="438">
        <v>104.91069679349766</v>
      </c>
      <c r="H186" s="168">
        <v>9.5866846543721778</v>
      </c>
      <c r="I186" s="21"/>
      <c r="J186" s="21" t="s">
        <v>22</v>
      </c>
      <c r="K186" s="219">
        <v>98.286881582226101</v>
      </c>
      <c r="L186" s="168">
        <v>9.6479450382744147</v>
      </c>
      <c r="M186" s="219">
        <v>112.44641081128474</v>
      </c>
      <c r="N186" s="168">
        <v>12.341858126661222</v>
      </c>
      <c r="O186" s="219">
        <v>94.663840959053601</v>
      </c>
      <c r="P186" s="168">
        <v>4.5983305275789235</v>
      </c>
      <c r="Q186" s="21"/>
      <c r="R186" s="21" t="s">
        <v>22</v>
      </c>
      <c r="S186" s="219">
        <v>112.71116345271348</v>
      </c>
      <c r="T186" s="168">
        <v>-2.6136489942955734</v>
      </c>
      <c r="U186" s="219">
        <v>154.96277592615297</v>
      </c>
      <c r="V186" s="168">
        <v>15.761137443265866</v>
      </c>
      <c r="W186" s="219">
        <v>153.89625067008114</v>
      </c>
      <c r="X186" s="168">
        <v>4.2702221562063869</v>
      </c>
      <c r="Y186" s="21"/>
      <c r="Z186" s="21" t="s">
        <v>22</v>
      </c>
      <c r="AA186" s="219">
        <v>131.04925194032919</v>
      </c>
      <c r="AB186" s="168">
        <v>4.5631688346103658</v>
      </c>
      <c r="AC186" s="219">
        <v>129.87829901914407</v>
      </c>
      <c r="AD186" s="168">
        <v>1.6282325366252763</v>
      </c>
      <c r="AE186" s="219">
        <v>143.09573054282708</v>
      </c>
      <c r="AF186" s="168">
        <v>26.134032346048343</v>
      </c>
      <c r="AG186" s="21"/>
      <c r="AH186" s="21" t="s">
        <v>22</v>
      </c>
      <c r="AI186" s="219">
        <v>123.90062010686168</v>
      </c>
      <c r="AJ186" s="168">
        <v>13.509329693111255</v>
      </c>
      <c r="AK186" s="219">
        <v>152.29392514284518</v>
      </c>
      <c r="AL186" s="168">
        <v>18.935250434798263</v>
      </c>
      <c r="AM186" s="219">
        <v>101.15135355256831</v>
      </c>
      <c r="AN186" s="168">
        <v>-3.9180430831110442</v>
      </c>
      <c r="AO186" s="21"/>
      <c r="AP186" s="21" t="s">
        <v>22</v>
      </c>
      <c r="AQ186" s="219">
        <v>134.02035087530092</v>
      </c>
      <c r="AR186" s="168">
        <v>39.68115878962476</v>
      </c>
      <c r="AS186" s="219">
        <v>137.31410605627084</v>
      </c>
      <c r="AT186" s="168">
        <v>14.009266995190984</v>
      </c>
      <c r="AU186" s="219">
        <v>148.18758202941254</v>
      </c>
      <c r="AV186" s="168">
        <v>3.4532945155595201</v>
      </c>
      <c r="AW186" s="21"/>
      <c r="AX186" s="21" t="s">
        <v>22</v>
      </c>
      <c r="AY186" s="219">
        <v>145.70934719903272</v>
      </c>
      <c r="AZ186" s="168">
        <v>6.5953189944470125</v>
      </c>
      <c r="BA186" s="219">
        <v>106.50657266023069</v>
      </c>
      <c r="BB186" s="168">
        <v>-15.596035021123214</v>
      </c>
      <c r="BC186" s="219">
        <v>146.60200459668829</v>
      </c>
      <c r="BD186" s="168">
        <v>23.578737564299217</v>
      </c>
      <c r="BE186" s="21"/>
      <c r="BF186" s="21" t="s">
        <v>22</v>
      </c>
      <c r="BG186" s="219">
        <v>119.19032087420814</v>
      </c>
      <c r="BH186" s="168">
        <v>10.429719430459201</v>
      </c>
      <c r="BI186" s="219">
        <v>135.90658295085203</v>
      </c>
      <c r="BJ186" s="168">
        <v>1.1643093556562292</v>
      </c>
      <c r="BK186" s="219">
        <v>175.84193001088249</v>
      </c>
      <c r="BL186" s="168">
        <v>27.660946686495905</v>
      </c>
      <c r="BM186" s="21"/>
      <c r="BN186" s="21" t="s">
        <v>22</v>
      </c>
      <c r="BO186" s="219">
        <v>135.22313026625517</v>
      </c>
      <c r="BP186" s="168">
        <v>7.2225014686748494</v>
      </c>
      <c r="BQ186" s="433">
        <v>155.68738358555919</v>
      </c>
      <c r="BR186" s="168">
        <v>22.293821728230895</v>
      </c>
      <c r="BS186" s="219">
        <v>120.8763834626336</v>
      </c>
      <c r="BT186" s="168">
        <v>6.1619478879877647</v>
      </c>
      <c r="BU186" s="21"/>
      <c r="BV186" s="21" t="s">
        <v>22</v>
      </c>
      <c r="BW186" s="219">
        <v>129.82708733033078</v>
      </c>
      <c r="BX186" s="168">
        <v>13.575863994951675</v>
      </c>
      <c r="BY186" s="219">
        <v>117.94653810588227</v>
      </c>
      <c r="BZ186" s="168">
        <v>5.1507677210344269</v>
      </c>
      <c r="CA186" s="219">
        <v>120.9527714784402</v>
      </c>
      <c r="CB186" s="168">
        <v>27.752206668481577</v>
      </c>
      <c r="CC186" s="21"/>
      <c r="CD186" s="21" t="s">
        <v>22</v>
      </c>
      <c r="CE186" s="219">
        <v>154.14389235389476</v>
      </c>
      <c r="CF186" s="168">
        <v>9.7935905884785939</v>
      </c>
      <c r="CG186" s="219">
        <v>77.858195498354348</v>
      </c>
      <c r="CH186" s="168">
        <v>-6.5314112360470631</v>
      </c>
      <c r="CI186" s="219">
        <v>156.60248461597413</v>
      </c>
      <c r="CJ186" s="168">
        <v>4.142710715192905</v>
      </c>
      <c r="CK186" s="21"/>
      <c r="CL186" s="21" t="s">
        <v>22</v>
      </c>
      <c r="CM186" s="219">
        <v>159.89631102137108</v>
      </c>
      <c r="CN186" s="168">
        <v>18.291210405834192</v>
      </c>
      <c r="CO186" s="219">
        <v>87.069602369411285</v>
      </c>
      <c r="CP186" s="168">
        <v>-7.669964553445368</v>
      </c>
      <c r="CQ186" s="219">
        <v>103.61626505022041</v>
      </c>
      <c r="CR186" s="168">
        <v>9.8491752621547022</v>
      </c>
      <c r="CS186" s="21"/>
      <c r="CT186" s="21" t="s">
        <v>22</v>
      </c>
      <c r="CU186" s="219">
        <v>158.34285733705343</v>
      </c>
      <c r="CV186" s="168">
        <v>17.363535027390697</v>
      </c>
      <c r="CW186" s="219">
        <v>95.345728358083633</v>
      </c>
      <c r="CX186" s="168">
        <v>8.6689470199664811</v>
      </c>
      <c r="CY186" s="219">
        <v>193.0958231733284</v>
      </c>
      <c r="CZ186" s="168">
        <v>23.182106311690688</v>
      </c>
      <c r="DA186" s="21"/>
      <c r="DB186" s="21" t="s">
        <v>22</v>
      </c>
      <c r="DC186" s="219">
        <v>97.949593783599497</v>
      </c>
      <c r="DD186" s="168">
        <v>-14.679656882240081</v>
      </c>
      <c r="DE186" s="219">
        <v>285.56696197273845</v>
      </c>
      <c r="DF186" s="168">
        <v>8.2299517087220693</v>
      </c>
      <c r="DG186" s="219">
        <v>122.85254467242632</v>
      </c>
      <c r="DH186" s="168">
        <v>19.905973560251638</v>
      </c>
      <c r="DI186" s="21"/>
      <c r="DJ186" s="21" t="s">
        <v>22</v>
      </c>
      <c r="DK186" s="219">
        <v>193.27768641368158</v>
      </c>
      <c r="DL186" s="168">
        <v>34.333850134731421</v>
      </c>
      <c r="DM186" s="219">
        <v>62.189169617358161</v>
      </c>
      <c r="DN186" s="168">
        <v>-26.945025049641785</v>
      </c>
      <c r="DO186" s="219">
        <v>124.55124503751713</v>
      </c>
      <c r="DP186" s="168">
        <v>2.6973934274442115</v>
      </c>
      <c r="DQ186" s="21"/>
      <c r="DR186" s="21" t="s">
        <v>22</v>
      </c>
      <c r="DS186" s="219">
        <v>165.59316890716468</v>
      </c>
      <c r="DT186" s="168">
        <v>9.69787907792103</v>
      </c>
      <c r="DU186" s="219">
        <v>122.94947578392018</v>
      </c>
      <c r="DV186" s="168">
        <v>3.5938043044004786</v>
      </c>
      <c r="DW186" s="219">
        <v>136.92548554719005</v>
      </c>
      <c r="DX186" s="168">
        <v>-3.8418179662096179</v>
      </c>
      <c r="DY186" s="21"/>
      <c r="DZ186" s="21" t="s">
        <v>22</v>
      </c>
      <c r="EA186" s="219">
        <v>121.01556042542575</v>
      </c>
      <c r="EB186" s="168">
        <v>15.431836614360336</v>
      </c>
      <c r="EC186" s="219">
        <v>135.13209263331535</v>
      </c>
      <c r="ED186" s="168">
        <v>22.680375220486582</v>
      </c>
      <c r="EE186" s="219">
        <v>119.52001398967157</v>
      </c>
      <c r="EF186" s="168">
        <v>9.545945720204486</v>
      </c>
      <c r="EG186" s="21"/>
      <c r="EH186" s="21" t="s">
        <v>22</v>
      </c>
      <c r="EI186" s="219">
        <v>137.9192822966007</v>
      </c>
      <c r="EJ186" s="168">
        <v>6.2271257593009324</v>
      </c>
      <c r="EK186" s="219">
        <v>122.68117369723684</v>
      </c>
      <c r="EL186" s="168">
        <v>0.55610649793574396</v>
      </c>
      <c r="EM186" s="219">
        <v>100.96569662766819</v>
      </c>
      <c r="EN186" s="168">
        <v>13.943832853037392</v>
      </c>
      <c r="EO186" s="21"/>
      <c r="EP186" s="21" t="s">
        <v>22</v>
      </c>
      <c r="EQ186" s="219">
        <v>80.55743459223973</v>
      </c>
      <c r="ER186" s="168">
        <v>-24.52652271140127</v>
      </c>
      <c r="ES186" s="219">
        <v>142.42168808560638</v>
      </c>
      <c r="ET186" s="168">
        <v>13.614837992330123</v>
      </c>
      <c r="EU186" s="219">
        <v>78.344840711413994</v>
      </c>
      <c r="EV186" s="168">
        <v>-0.91883551545535624</v>
      </c>
      <c r="EW186" s="21"/>
      <c r="EX186" s="21" t="s">
        <v>22</v>
      </c>
      <c r="EY186" s="219">
        <v>97.187015182507864</v>
      </c>
      <c r="EZ186" s="168">
        <v>9.2463651873308379</v>
      </c>
      <c r="FA186" s="219">
        <v>89.927674863809187</v>
      </c>
      <c r="FB186" s="168">
        <v>19.546280692212576</v>
      </c>
      <c r="FC186" s="219">
        <v>193.05424628636078</v>
      </c>
      <c r="FD186" s="168">
        <v>18.318509355996355</v>
      </c>
      <c r="FE186" s="21"/>
      <c r="FF186" s="21" t="s">
        <v>22</v>
      </c>
      <c r="FG186" s="219">
        <v>125.8933202413432</v>
      </c>
      <c r="FH186" s="168">
        <v>-3.4123906028174531</v>
      </c>
      <c r="FI186" s="219">
        <v>162.38609133720777</v>
      </c>
      <c r="FJ186" s="168">
        <v>19.861600573416197</v>
      </c>
      <c r="FK186" s="219">
        <v>132.76039605380009</v>
      </c>
      <c r="FL186" s="168">
        <v>-3.2061794281110565</v>
      </c>
      <c r="FM186" s="21"/>
      <c r="FN186" s="21" t="s">
        <v>22</v>
      </c>
      <c r="FO186" s="219">
        <v>123.83279392714239</v>
      </c>
      <c r="FP186" s="168">
        <v>1.4583266894454709</v>
      </c>
      <c r="FQ186" s="219">
        <v>222.22731870241614</v>
      </c>
      <c r="FR186" s="168">
        <v>-13.405079760043137</v>
      </c>
      <c r="FS186" s="219">
        <v>134.25083445547463</v>
      </c>
      <c r="FT186" s="168">
        <v>8.2619936222038177</v>
      </c>
      <c r="FU186" s="21"/>
      <c r="FV186" s="21" t="s">
        <v>22</v>
      </c>
      <c r="FW186" s="219">
        <v>126.80896862450629</v>
      </c>
      <c r="FX186" s="168">
        <v>-4.7474811448855974</v>
      </c>
      <c r="FY186" s="219">
        <v>169.53527666878378</v>
      </c>
      <c r="FZ186" s="168">
        <v>21.14667965967061</v>
      </c>
      <c r="GA186" s="219">
        <v>121.94345797225741</v>
      </c>
      <c r="GB186" s="168">
        <v>8.2074216900241765</v>
      </c>
      <c r="GC186" s="21"/>
      <c r="GD186" s="21" t="s">
        <v>22</v>
      </c>
      <c r="GE186" s="219">
        <v>137.95055074219144</v>
      </c>
      <c r="GF186" s="168">
        <v>12.481343001193792</v>
      </c>
      <c r="GG186" s="219">
        <v>121.00690004769518</v>
      </c>
      <c r="GH186" s="168">
        <v>12.947703410829916</v>
      </c>
      <c r="GI186" s="219">
        <v>89.545828626320329</v>
      </c>
      <c r="GJ186" s="168">
        <v>0.93566009954899698</v>
      </c>
      <c r="GK186" s="21"/>
      <c r="GL186" s="21" t="s">
        <v>22</v>
      </c>
      <c r="GM186" s="219">
        <v>153.13072043816214</v>
      </c>
      <c r="GN186" s="168">
        <v>3.352629680698854</v>
      </c>
      <c r="GO186" s="219">
        <v>121.10717065278718</v>
      </c>
      <c r="GP186" s="168">
        <v>-14.458962401549655</v>
      </c>
      <c r="GQ186" s="219">
        <v>129.12104324119522</v>
      </c>
      <c r="GR186" s="168">
        <v>1.3842265340336439</v>
      </c>
      <c r="GS186" s="21"/>
      <c r="GT186" s="21" t="s">
        <v>22</v>
      </c>
      <c r="GU186" s="219">
        <v>120.99256163021286</v>
      </c>
      <c r="GV186" s="168">
        <v>14.703997295214094</v>
      </c>
      <c r="GW186" s="219">
        <v>99.28197267784104</v>
      </c>
      <c r="GX186" s="168">
        <v>13.847077252387365</v>
      </c>
      <c r="GY186" s="219">
        <v>158.50779054444075</v>
      </c>
      <c r="GZ186" s="168">
        <v>4.9179654247512303</v>
      </c>
      <c r="HA186" s="21"/>
      <c r="HB186" s="21" t="s">
        <v>22</v>
      </c>
      <c r="HC186" s="219">
        <v>95.830107992866601</v>
      </c>
      <c r="HD186" s="168">
        <v>-9.4173047918947788</v>
      </c>
      <c r="HE186" s="219">
        <v>168.28991977974263</v>
      </c>
      <c r="HF186" s="168">
        <v>24.012597999162381</v>
      </c>
      <c r="HG186" s="219">
        <v>87.228898087889803</v>
      </c>
      <c r="HH186" s="168">
        <v>-0.45365389110772014</v>
      </c>
      <c r="HI186" s="21"/>
      <c r="HJ186" s="21" t="s">
        <v>22</v>
      </c>
      <c r="HK186" s="219">
        <v>85.204461801923912</v>
      </c>
      <c r="HL186" s="168">
        <v>-15.083139650651546</v>
      </c>
      <c r="HM186" s="219">
        <v>121.20232885247088</v>
      </c>
      <c r="HN186" s="168">
        <v>-2.481251109952737</v>
      </c>
      <c r="HO186" s="219">
        <v>83.059376043713669</v>
      </c>
      <c r="HP186" s="168">
        <v>-16.295503552513068</v>
      </c>
      <c r="HQ186" s="21"/>
      <c r="HR186" s="21" t="s">
        <v>22</v>
      </c>
      <c r="HS186" s="219">
        <v>114.74008465327996</v>
      </c>
      <c r="HT186" s="168">
        <v>14.869590861518773</v>
      </c>
      <c r="HU186" s="219">
        <v>148.42852869478128</v>
      </c>
      <c r="HV186" s="168">
        <v>15.442042757659053</v>
      </c>
      <c r="HW186" s="219">
        <v>90.632639901881589</v>
      </c>
      <c r="HX186" s="168">
        <v>-9.2957205336503392</v>
      </c>
      <c r="HY186" s="21"/>
      <c r="HZ186" s="21" t="s">
        <v>22</v>
      </c>
      <c r="IA186" s="219">
        <v>109.84357877481237</v>
      </c>
      <c r="IB186" s="168">
        <v>-3.7701785836987511</v>
      </c>
      <c r="IC186" s="219">
        <v>124.81528370612511</v>
      </c>
      <c r="ID186" s="168">
        <v>-1.6741496434672598</v>
      </c>
      <c r="IE186" s="219">
        <v>118.28642160637651</v>
      </c>
      <c r="IF186" s="168">
        <v>7.0383708961508233</v>
      </c>
      <c r="IG186" s="21"/>
      <c r="IH186" s="21" t="s">
        <v>22</v>
      </c>
      <c r="II186" s="219">
        <v>141.822492854508</v>
      </c>
      <c r="IJ186" s="168">
        <v>20.250641028855327</v>
      </c>
      <c r="IK186" s="219">
        <v>153.36632190617837</v>
      </c>
      <c r="IL186" s="168">
        <v>22.684215753322647</v>
      </c>
      <c r="IM186" s="219">
        <v>102.03721136222524</v>
      </c>
      <c r="IN186" s="168">
        <v>2.2141768858490849</v>
      </c>
      <c r="IO186" s="219">
        <v>153.77931168774447</v>
      </c>
      <c r="IP186" s="168">
        <v>8.7304380293152519</v>
      </c>
      <c r="IQ186" s="21"/>
      <c r="IR186" s="21" t="s">
        <v>22</v>
      </c>
      <c r="IS186" s="219">
        <v>102.30945400362725</v>
      </c>
      <c r="IT186" s="168">
        <v>4.6198580594272158</v>
      </c>
      <c r="IU186" s="219">
        <v>94.862420737538869</v>
      </c>
      <c r="IV186" s="168">
        <v>-2.0204159589386137</v>
      </c>
      <c r="IW186" s="219">
        <v>109.68653291314419</v>
      </c>
      <c r="IX186" s="168">
        <v>5.8730606498452289</v>
      </c>
      <c r="IY186" s="21"/>
      <c r="IZ186" s="21" t="s">
        <v>22</v>
      </c>
      <c r="JA186" s="219">
        <v>134.43946619841836</v>
      </c>
      <c r="JB186" s="168">
        <v>16.381769391283839</v>
      </c>
      <c r="JC186" s="219">
        <v>183.1301451645927</v>
      </c>
      <c r="JD186" s="168">
        <v>25.693272910278878</v>
      </c>
      <c r="JE186" s="219">
        <v>169.20534495610568</v>
      </c>
      <c r="JF186" s="168">
        <v>-5.8450864145641077</v>
      </c>
      <c r="JG186" s="21"/>
      <c r="JH186" s="21" t="s">
        <v>22</v>
      </c>
      <c r="JI186" s="219">
        <v>215.37850943576328</v>
      </c>
      <c r="JJ186" s="168">
        <v>-0.52284244940507563</v>
      </c>
      <c r="JK186" s="219">
        <v>220.10427652728595</v>
      </c>
      <c r="JL186" s="168">
        <v>48.256631951624371</v>
      </c>
      <c r="JM186" s="219">
        <v>127.00009648469478</v>
      </c>
      <c r="JN186" s="168">
        <v>-16.005476629983988</v>
      </c>
      <c r="JO186" s="21"/>
      <c r="JP186" s="21" t="s">
        <v>22</v>
      </c>
      <c r="JQ186" s="219">
        <v>115.50178086819724</v>
      </c>
      <c r="JR186" s="168">
        <v>-4.2847417971686923</v>
      </c>
      <c r="JS186" s="219">
        <v>104.45562963280166</v>
      </c>
      <c r="JT186" s="168">
        <v>-3.7534643736397584</v>
      </c>
      <c r="JU186" s="219">
        <v>115.5752251405185</v>
      </c>
      <c r="JV186" s="168">
        <v>15.601248130883306</v>
      </c>
      <c r="JW186" s="21"/>
      <c r="JX186" s="21" t="s">
        <v>22</v>
      </c>
      <c r="JY186" s="219">
        <v>101.52889694931891</v>
      </c>
      <c r="JZ186" s="168">
        <v>-14.479658182636456</v>
      </c>
      <c r="KA186" s="219">
        <v>180.04909007493188</v>
      </c>
      <c r="KB186" s="168">
        <v>23.609969615730904</v>
      </c>
      <c r="KC186" s="219">
        <v>170.52511285432954</v>
      </c>
      <c r="KD186" s="168">
        <v>20.916369738888022</v>
      </c>
      <c r="KE186" s="21"/>
      <c r="KF186" s="21" t="s">
        <v>22</v>
      </c>
      <c r="KG186" s="219">
        <v>87.07559926957164</v>
      </c>
      <c r="KH186" s="168">
        <v>-34.413937486310914</v>
      </c>
      <c r="KI186" s="219">
        <v>126.28966794705806</v>
      </c>
      <c r="KJ186" s="168">
        <v>17.748177312650299</v>
      </c>
      <c r="KK186" s="219">
        <v>103.89442379159873</v>
      </c>
      <c r="KL186" s="168">
        <v>3.9024307977487069</v>
      </c>
      <c r="KM186" s="21"/>
      <c r="KN186" s="21" t="s">
        <v>22</v>
      </c>
      <c r="KO186" s="219">
        <v>51.750690565607705</v>
      </c>
      <c r="KP186" s="168">
        <v>-27.026003521775621</v>
      </c>
      <c r="KQ186" s="219">
        <v>152.65261386720348</v>
      </c>
      <c r="KR186" s="168">
        <v>31.63702308915606</v>
      </c>
      <c r="KS186" s="219">
        <v>99.987106076196483</v>
      </c>
      <c r="KT186" s="168">
        <v>4.9727584339330519</v>
      </c>
      <c r="KU186" s="21"/>
      <c r="KV186" s="21" t="s">
        <v>22</v>
      </c>
      <c r="KW186" s="219">
        <v>128.79691352199882</v>
      </c>
      <c r="KX186" s="168">
        <v>22.333823902241917</v>
      </c>
      <c r="KY186" s="219">
        <v>153.46204715920462</v>
      </c>
      <c r="KZ186" s="168">
        <v>11.946087875727798</v>
      </c>
      <c r="LA186" s="219">
        <v>144.74727638866423</v>
      </c>
      <c r="LB186" s="168">
        <v>21.350772708310799</v>
      </c>
      <c r="LC186" s="21"/>
      <c r="LD186" s="21" t="s">
        <v>22</v>
      </c>
      <c r="LE186" s="219">
        <v>141.88021535398173</v>
      </c>
      <c r="LF186" s="168">
        <v>6.069155888347666</v>
      </c>
      <c r="LG186" s="219">
        <v>139.17874712948012</v>
      </c>
      <c r="LH186" s="168">
        <v>27.589807436674036</v>
      </c>
      <c r="LI186" s="219">
        <v>57.411851059073982</v>
      </c>
      <c r="LJ186" s="168">
        <v>-16.873981290864734</v>
      </c>
      <c r="LK186" s="21"/>
      <c r="LL186" s="21" t="s">
        <v>22</v>
      </c>
      <c r="LM186" s="219">
        <v>139.48672331241974</v>
      </c>
      <c r="LN186" s="168">
        <v>18.233261166784985</v>
      </c>
      <c r="LO186" s="219">
        <v>86.692674824109645</v>
      </c>
      <c r="LP186" s="168">
        <v>-34.66029948832886</v>
      </c>
      <c r="LQ186" s="219">
        <v>136.10596326488215</v>
      </c>
      <c r="LR186" s="168">
        <v>22.918628212450031</v>
      </c>
      <c r="LS186" s="21"/>
      <c r="LT186" s="21" t="s">
        <v>22</v>
      </c>
      <c r="LU186" s="219">
        <v>115.19919358915224</v>
      </c>
      <c r="LV186" s="168">
        <v>22.895317385607711</v>
      </c>
      <c r="LW186" s="219">
        <v>131.18119386832893</v>
      </c>
      <c r="LX186" s="168">
        <v>10.916837511049948</v>
      </c>
      <c r="LY186" s="219">
        <v>132.25317002950013</v>
      </c>
      <c r="LZ186" s="168">
        <v>0.31062566802164326</v>
      </c>
      <c r="MA186" s="21"/>
      <c r="MB186" s="21" t="s">
        <v>22</v>
      </c>
      <c r="MC186" s="219">
        <v>134.25334605553977</v>
      </c>
      <c r="MD186" s="168">
        <v>5.2986932498328798</v>
      </c>
      <c r="ME186" s="219">
        <v>108.96259052867931</v>
      </c>
      <c r="MF186" s="168">
        <v>3.7325462672907435</v>
      </c>
      <c r="MG186" s="219">
        <v>127.16653754210893</v>
      </c>
      <c r="MH186" s="168">
        <v>4.5204470622551582</v>
      </c>
      <c r="MI186" s="21"/>
      <c r="MJ186" s="21" t="s">
        <v>22</v>
      </c>
      <c r="MK186" s="219">
        <v>101.00005087943785</v>
      </c>
      <c r="ML186" s="168">
        <v>3.2464699185605923</v>
      </c>
      <c r="MM186" s="219">
        <v>139.0746382768483</v>
      </c>
      <c r="MN186" s="168">
        <v>6.3173456637151304</v>
      </c>
      <c r="MO186" s="219">
        <v>163.98397218126991</v>
      </c>
      <c r="MP186" s="168">
        <v>-0.68901120683923978</v>
      </c>
    </row>
    <row r="187" spans="1:354" s="343" customFormat="1" ht="15" hidden="1" customHeight="1">
      <c r="A187" s="342"/>
      <c r="B187" s="21" t="s">
        <v>23</v>
      </c>
      <c r="C187" s="219">
        <v>95.118874790367386</v>
      </c>
      <c r="D187" s="168">
        <v>-2.4656562298040399</v>
      </c>
      <c r="E187" s="438">
        <v>80.87437701868474</v>
      </c>
      <c r="F187" s="168">
        <v>-5.5153531001070917</v>
      </c>
      <c r="G187" s="438">
        <v>108.58793108613139</v>
      </c>
      <c r="H187" s="168">
        <v>-0.19705478974503876</v>
      </c>
      <c r="I187" s="21"/>
      <c r="J187" s="21" t="s">
        <v>23</v>
      </c>
      <c r="K187" s="219">
        <v>87.152468531109093</v>
      </c>
      <c r="L187" s="168">
        <v>8.7040046069438688</v>
      </c>
      <c r="M187" s="219">
        <v>91.769607169595318</v>
      </c>
      <c r="N187" s="168">
        <v>19.486052916847996</v>
      </c>
      <c r="O187" s="219">
        <v>88.845835507968388</v>
      </c>
      <c r="P187" s="168">
        <v>19.045398998354116</v>
      </c>
      <c r="Q187" s="21"/>
      <c r="R187" s="21" t="s">
        <v>23</v>
      </c>
      <c r="S187" s="219">
        <v>140.85305362367149</v>
      </c>
      <c r="T187" s="168">
        <v>-1.0759041923085562</v>
      </c>
      <c r="U187" s="219">
        <v>170.11771038995593</v>
      </c>
      <c r="V187" s="168">
        <v>19.956312337839805</v>
      </c>
      <c r="W187" s="219">
        <v>145.06989477124435</v>
      </c>
      <c r="X187" s="168">
        <v>-8.3252037207032288</v>
      </c>
      <c r="Y187" s="21"/>
      <c r="Z187" s="21" t="s">
        <v>23</v>
      </c>
      <c r="AA187" s="219">
        <v>150.20800028876039</v>
      </c>
      <c r="AB187" s="168">
        <v>12.481831676640567</v>
      </c>
      <c r="AC187" s="219">
        <v>147.83287448641369</v>
      </c>
      <c r="AD187" s="168">
        <v>-1.5892901096819401E-2</v>
      </c>
      <c r="AE187" s="219">
        <v>153.44335687247832</v>
      </c>
      <c r="AF187" s="168">
        <v>11.842710359193887</v>
      </c>
      <c r="AG187" s="21"/>
      <c r="AH187" s="21" t="s">
        <v>23</v>
      </c>
      <c r="AI187" s="219">
        <v>117.62907018131015</v>
      </c>
      <c r="AJ187" s="168">
        <v>11.470907170408395</v>
      </c>
      <c r="AK187" s="219">
        <v>151.79882947717635</v>
      </c>
      <c r="AL187" s="168">
        <v>4.5851605971272846</v>
      </c>
      <c r="AM187" s="219">
        <v>107.43589314027065</v>
      </c>
      <c r="AN187" s="168">
        <v>-6.4555233650528976</v>
      </c>
      <c r="AO187" s="21"/>
      <c r="AP187" s="21" t="s">
        <v>23</v>
      </c>
      <c r="AQ187" s="219">
        <v>138.48185473662645</v>
      </c>
      <c r="AR187" s="168">
        <v>33.230937234499294</v>
      </c>
      <c r="AS187" s="219">
        <v>138.16617541853793</v>
      </c>
      <c r="AT187" s="168">
        <v>12.038541146298257</v>
      </c>
      <c r="AU187" s="219">
        <v>141.0928960106269</v>
      </c>
      <c r="AV187" s="168">
        <v>18.418103484176967</v>
      </c>
      <c r="AW187" s="21"/>
      <c r="AX187" s="21" t="s">
        <v>23</v>
      </c>
      <c r="AY187" s="219">
        <v>134.47020757117357</v>
      </c>
      <c r="AZ187" s="168">
        <v>-13.161682401358803</v>
      </c>
      <c r="BA187" s="219">
        <v>105.81536088367375</v>
      </c>
      <c r="BB187" s="168">
        <v>-14.09855740701677</v>
      </c>
      <c r="BC187" s="219">
        <v>158.73938082952532</v>
      </c>
      <c r="BD187" s="168">
        <v>31.516315134792393</v>
      </c>
      <c r="BE187" s="21"/>
      <c r="BF187" s="21" t="s">
        <v>23</v>
      </c>
      <c r="BG187" s="219">
        <v>146.5457374503074</v>
      </c>
      <c r="BH187" s="168">
        <v>30.075555062742836</v>
      </c>
      <c r="BI187" s="219">
        <v>126.09003823407114</v>
      </c>
      <c r="BJ187" s="168">
        <v>-1.5738595660788661</v>
      </c>
      <c r="BK187" s="219">
        <v>183.9832932620323</v>
      </c>
      <c r="BL187" s="168">
        <v>19.964338811453672</v>
      </c>
      <c r="BM187" s="21"/>
      <c r="BN187" s="21" t="s">
        <v>23</v>
      </c>
      <c r="BO187" s="219">
        <v>122.47627316266681</v>
      </c>
      <c r="BP187" s="168">
        <v>-0.9592297782574235</v>
      </c>
      <c r="BQ187" s="433">
        <v>171.66095669930124</v>
      </c>
      <c r="BR187" s="168">
        <v>10.007041556691092</v>
      </c>
      <c r="BS187" s="219">
        <v>129.82333323231117</v>
      </c>
      <c r="BT187" s="168">
        <v>11.126063932676075</v>
      </c>
      <c r="BU187" s="21"/>
      <c r="BV187" s="21" t="s">
        <v>23</v>
      </c>
      <c r="BW187" s="219">
        <v>120.04263423719205</v>
      </c>
      <c r="BX187" s="168">
        <v>-7.0103587261743172</v>
      </c>
      <c r="BY187" s="219">
        <v>126.8930941096439</v>
      </c>
      <c r="BZ187" s="168">
        <v>6.3666705640747665</v>
      </c>
      <c r="CA187" s="219">
        <v>126.78718943732615</v>
      </c>
      <c r="CB187" s="168">
        <v>23.202012854509377</v>
      </c>
      <c r="CC187" s="21"/>
      <c r="CD187" s="21" t="s">
        <v>23</v>
      </c>
      <c r="CE187" s="219">
        <v>130.01012647059295</v>
      </c>
      <c r="CF187" s="168">
        <v>14.364277234327162</v>
      </c>
      <c r="CG187" s="219">
        <v>73.077296007575129</v>
      </c>
      <c r="CH187" s="168">
        <v>-22.717574823979334</v>
      </c>
      <c r="CI187" s="219">
        <v>157.03188257191843</v>
      </c>
      <c r="CJ187" s="168">
        <v>1.9977179679344488</v>
      </c>
      <c r="CK187" s="21"/>
      <c r="CL187" s="21" t="s">
        <v>23</v>
      </c>
      <c r="CM187" s="219">
        <v>198.35415852502663</v>
      </c>
      <c r="CN187" s="168">
        <v>6.40259499046347</v>
      </c>
      <c r="CO187" s="219">
        <v>91.940746705881509</v>
      </c>
      <c r="CP187" s="168">
        <v>1.0324781524332138</v>
      </c>
      <c r="CQ187" s="219">
        <v>99.84438652672597</v>
      </c>
      <c r="CR187" s="168">
        <v>7.1256807634428867</v>
      </c>
      <c r="CS187" s="21"/>
      <c r="CT187" s="21" t="s">
        <v>23</v>
      </c>
      <c r="CU187" s="219">
        <v>139.86592047911938</v>
      </c>
      <c r="CV187" s="168">
        <v>12.632395798943307</v>
      </c>
      <c r="CW187" s="219">
        <v>108.77469224309155</v>
      </c>
      <c r="CX187" s="168">
        <v>7.6531142061274409</v>
      </c>
      <c r="CY187" s="219">
        <v>199.22747668134292</v>
      </c>
      <c r="CZ187" s="168">
        <v>23.280898147216988</v>
      </c>
      <c r="DA187" s="21"/>
      <c r="DB187" s="21" t="s">
        <v>23</v>
      </c>
      <c r="DC187" s="219">
        <v>91.611774955027727</v>
      </c>
      <c r="DD187" s="168">
        <v>-16.575620663670435</v>
      </c>
      <c r="DE187" s="219">
        <v>284.65448425980287</v>
      </c>
      <c r="DF187" s="168">
        <v>-11.047756563788127</v>
      </c>
      <c r="DG187" s="219">
        <v>120.7585510823274</v>
      </c>
      <c r="DH187" s="168">
        <v>8.2390798175866848</v>
      </c>
      <c r="DI187" s="21"/>
      <c r="DJ187" s="21" t="s">
        <v>23</v>
      </c>
      <c r="DK187" s="219">
        <v>197.02865644805561</v>
      </c>
      <c r="DL187" s="168">
        <v>34.639732439998284</v>
      </c>
      <c r="DM187" s="219">
        <v>59.274641270050878</v>
      </c>
      <c r="DN187" s="168">
        <v>-31.649891948393829</v>
      </c>
      <c r="DO187" s="219">
        <v>123.37731005318908</v>
      </c>
      <c r="DP187" s="168">
        <v>-7.1094263389937566</v>
      </c>
      <c r="DQ187" s="21"/>
      <c r="DR187" s="21" t="s">
        <v>23</v>
      </c>
      <c r="DS187" s="219">
        <v>154.80199935422607</v>
      </c>
      <c r="DT187" s="168">
        <v>-2.2739283156159189</v>
      </c>
      <c r="DU187" s="219">
        <v>142.99634270144691</v>
      </c>
      <c r="DV187" s="168">
        <v>3.8273524123419804</v>
      </c>
      <c r="DW187" s="219">
        <v>157.6657708628544</v>
      </c>
      <c r="DX187" s="168">
        <v>0.46834330785480915</v>
      </c>
      <c r="DY187" s="21"/>
      <c r="DZ187" s="21" t="s">
        <v>23</v>
      </c>
      <c r="EA187" s="219">
        <v>112.56053564834141</v>
      </c>
      <c r="EB187" s="168">
        <v>0.34932429773471085</v>
      </c>
      <c r="EC187" s="219">
        <v>166.57038442183048</v>
      </c>
      <c r="ED187" s="168">
        <v>20.848038263941589</v>
      </c>
      <c r="EE187" s="219">
        <v>131.3406687005016</v>
      </c>
      <c r="EF187" s="168">
        <v>9.400597331563219</v>
      </c>
      <c r="EG187" s="21"/>
      <c r="EH187" s="21" t="s">
        <v>23</v>
      </c>
      <c r="EI187" s="219">
        <v>138.06800756221259</v>
      </c>
      <c r="EJ187" s="168">
        <v>3.2397517489323207</v>
      </c>
      <c r="EK187" s="219">
        <v>123.12629103516987</v>
      </c>
      <c r="EL187" s="168">
        <v>-2.4640186570368883</v>
      </c>
      <c r="EM187" s="219">
        <v>113.91488223356183</v>
      </c>
      <c r="EN187" s="168">
        <v>8.5783143555857748</v>
      </c>
      <c r="EO187" s="21"/>
      <c r="EP187" s="21" t="s">
        <v>23</v>
      </c>
      <c r="EQ187" s="219">
        <v>86.210107180896358</v>
      </c>
      <c r="ER187" s="168">
        <v>-21.807282510482779</v>
      </c>
      <c r="ES187" s="219">
        <v>147.10055527287932</v>
      </c>
      <c r="ET187" s="168">
        <v>22.569669862620145</v>
      </c>
      <c r="EU187" s="219">
        <v>93.210034159089545</v>
      </c>
      <c r="EV187" s="168">
        <v>15.990450817784009</v>
      </c>
      <c r="EW187" s="21"/>
      <c r="EX187" s="21" t="s">
        <v>23</v>
      </c>
      <c r="EY187" s="219">
        <v>103.39159790829659</v>
      </c>
      <c r="EZ187" s="168">
        <v>18.059772495579466</v>
      </c>
      <c r="FA187" s="219">
        <v>103.97696993952943</v>
      </c>
      <c r="FB187" s="168">
        <v>29.689403581970538</v>
      </c>
      <c r="FC187" s="219">
        <v>227.67295176657547</v>
      </c>
      <c r="FD187" s="168">
        <v>29.082510073987891</v>
      </c>
      <c r="FE187" s="21"/>
      <c r="FF187" s="21" t="s">
        <v>23</v>
      </c>
      <c r="FG187" s="219">
        <v>123.30611901806621</v>
      </c>
      <c r="FH187" s="168">
        <v>-3.8057307162054173</v>
      </c>
      <c r="FI187" s="219">
        <v>172.94818468434011</v>
      </c>
      <c r="FJ187" s="168">
        <v>25.294300778378954</v>
      </c>
      <c r="FK187" s="219">
        <v>120.13679411949721</v>
      </c>
      <c r="FL187" s="168">
        <v>-14.57622168677166</v>
      </c>
      <c r="FM187" s="21"/>
      <c r="FN187" s="21" t="s">
        <v>23</v>
      </c>
      <c r="FO187" s="219">
        <v>122.5587375895271</v>
      </c>
      <c r="FP187" s="168">
        <v>-5.2145771050556675</v>
      </c>
      <c r="FQ187" s="219">
        <v>245.78168857835189</v>
      </c>
      <c r="FR187" s="168">
        <v>-16.201243956565506</v>
      </c>
      <c r="FS187" s="219">
        <v>139.2690782001259</v>
      </c>
      <c r="FT187" s="168">
        <v>6.1303807154092169</v>
      </c>
      <c r="FU187" s="21"/>
      <c r="FV187" s="21" t="s">
        <v>23</v>
      </c>
      <c r="FW187" s="219">
        <v>124.36478522422752</v>
      </c>
      <c r="FX187" s="168">
        <v>-3.1061621736843108</v>
      </c>
      <c r="FY187" s="219">
        <v>174.62140265329822</v>
      </c>
      <c r="FZ187" s="168">
        <v>10.561963986996332</v>
      </c>
      <c r="GA187" s="219">
        <v>122.64048346722102</v>
      </c>
      <c r="GB187" s="168">
        <v>6.5131753867267577</v>
      </c>
      <c r="GC187" s="21"/>
      <c r="GD187" s="21" t="s">
        <v>23</v>
      </c>
      <c r="GE187" s="219">
        <v>135.88309088710557</v>
      </c>
      <c r="GF187" s="168">
        <v>19.984981214100415</v>
      </c>
      <c r="GG187" s="219">
        <v>125.71640682305518</v>
      </c>
      <c r="GH187" s="168">
        <v>10.363535241560882</v>
      </c>
      <c r="GI187" s="219">
        <v>93.860144156356768</v>
      </c>
      <c r="GJ187" s="168">
        <v>5.4009998551242546</v>
      </c>
      <c r="GK187" s="21"/>
      <c r="GL187" s="21" t="s">
        <v>23</v>
      </c>
      <c r="GM187" s="219">
        <v>142.68017861894299</v>
      </c>
      <c r="GN187" s="168">
        <v>-0.67606360600325388</v>
      </c>
      <c r="GO187" s="219">
        <v>128.45648054477996</v>
      </c>
      <c r="GP187" s="168">
        <v>-14.893855458997024</v>
      </c>
      <c r="GQ187" s="219">
        <v>120.45896254572443</v>
      </c>
      <c r="GR187" s="168">
        <v>0.37034179433246095</v>
      </c>
      <c r="GS187" s="21"/>
      <c r="GT187" s="21" t="s">
        <v>23</v>
      </c>
      <c r="GU187" s="219">
        <v>93.705606716993586</v>
      </c>
      <c r="GV187" s="168">
        <v>18.862421923778939</v>
      </c>
      <c r="GW187" s="219">
        <v>94.596067270669678</v>
      </c>
      <c r="GX187" s="168">
        <v>9.5385753703065603</v>
      </c>
      <c r="GY187" s="219">
        <v>181.63703282444834</v>
      </c>
      <c r="GZ187" s="168">
        <v>8.2464109617976362</v>
      </c>
      <c r="HA187" s="21"/>
      <c r="HB187" s="21" t="s">
        <v>23</v>
      </c>
      <c r="HC187" s="219">
        <v>94.493598053239509</v>
      </c>
      <c r="HD187" s="168">
        <v>-13.710156740899919</v>
      </c>
      <c r="HE187" s="219">
        <v>167.48894534636852</v>
      </c>
      <c r="HF187" s="168">
        <v>21.278949365580814</v>
      </c>
      <c r="HG187" s="219">
        <v>89.239002896343592</v>
      </c>
      <c r="HH187" s="168">
        <v>-14.398053084500177</v>
      </c>
      <c r="HI187" s="21"/>
      <c r="HJ187" s="21" t="s">
        <v>23</v>
      </c>
      <c r="HK187" s="219">
        <v>91.034942325383994</v>
      </c>
      <c r="HL187" s="168">
        <v>-8.6632601858589737</v>
      </c>
      <c r="HM187" s="219">
        <v>122.61440155867024</v>
      </c>
      <c r="HN187" s="168">
        <v>0.4651507806102444</v>
      </c>
      <c r="HO187" s="219">
        <v>84.275745655028487</v>
      </c>
      <c r="HP187" s="168">
        <v>-20.738436462730277</v>
      </c>
      <c r="HQ187" s="21"/>
      <c r="HR187" s="21" t="s">
        <v>23</v>
      </c>
      <c r="HS187" s="219">
        <v>126.87462835964557</v>
      </c>
      <c r="HT187" s="168">
        <v>3.6900963173666241</v>
      </c>
      <c r="HU187" s="219">
        <v>142.57563634061512</v>
      </c>
      <c r="HV187" s="168">
        <v>24.375149815994916</v>
      </c>
      <c r="HW187" s="219">
        <v>95.114238327708094</v>
      </c>
      <c r="HX187" s="168">
        <v>-0.59360282444269785</v>
      </c>
      <c r="HY187" s="21"/>
      <c r="HZ187" s="21" t="s">
        <v>23</v>
      </c>
      <c r="IA187" s="219">
        <v>107.83180303031135</v>
      </c>
      <c r="IB187" s="168">
        <v>-6.8746509146666313</v>
      </c>
      <c r="IC187" s="219">
        <v>128.8601940444525</v>
      </c>
      <c r="ID187" s="168">
        <v>-1.6998109608908436</v>
      </c>
      <c r="IE187" s="219">
        <v>106.4649293276796</v>
      </c>
      <c r="IF187" s="168">
        <v>1.3022686554240437</v>
      </c>
      <c r="IG187" s="21"/>
      <c r="IH187" s="21" t="s">
        <v>23</v>
      </c>
      <c r="II187" s="219">
        <v>125.70657142867223</v>
      </c>
      <c r="IJ187" s="168">
        <v>9.7906168786753227</v>
      </c>
      <c r="IK187" s="219">
        <v>146.80090161793129</v>
      </c>
      <c r="IL187" s="168">
        <v>8.3283335622156898</v>
      </c>
      <c r="IM187" s="219">
        <v>103.84653062631179</v>
      </c>
      <c r="IN187" s="168">
        <v>5.8234337459007008</v>
      </c>
      <c r="IO187" s="219">
        <v>165.98854856356061</v>
      </c>
      <c r="IP187" s="168">
        <v>10.877405485405788</v>
      </c>
      <c r="IQ187" s="21"/>
      <c r="IR187" s="21" t="s">
        <v>23</v>
      </c>
      <c r="IS187" s="219">
        <v>98.704208070821707</v>
      </c>
      <c r="IT187" s="168">
        <v>-4.827196528524567</v>
      </c>
      <c r="IU187" s="219">
        <v>93.329499586646165</v>
      </c>
      <c r="IV187" s="168">
        <v>6.1622698295699081</v>
      </c>
      <c r="IW187" s="219">
        <v>108.88931200713644</v>
      </c>
      <c r="IX187" s="168">
        <v>6.1688183107837347</v>
      </c>
      <c r="IY187" s="21"/>
      <c r="IZ187" s="21" t="s">
        <v>23</v>
      </c>
      <c r="JA187" s="219">
        <v>122.63788664242777</v>
      </c>
      <c r="JB187" s="168">
        <v>2.9996482403077778</v>
      </c>
      <c r="JC187" s="219">
        <v>173.48975198581638</v>
      </c>
      <c r="JD187" s="168">
        <v>27.773518927894457</v>
      </c>
      <c r="JE187" s="219">
        <v>186.68800218695876</v>
      </c>
      <c r="JF187" s="168">
        <v>-0.17601784878526416</v>
      </c>
      <c r="JG187" s="21"/>
      <c r="JH187" s="21" t="s">
        <v>23</v>
      </c>
      <c r="JI187" s="219">
        <v>212.65648655290636</v>
      </c>
      <c r="JJ187" s="168">
        <v>4.3494375642895164</v>
      </c>
      <c r="JK187" s="219">
        <v>225.35763001870612</v>
      </c>
      <c r="JL187" s="168">
        <v>51.015940841759829</v>
      </c>
      <c r="JM187" s="219">
        <v>125.22353021006229</v>
      </c>
      <c r="JN187" s="168">
        <v>-14.525889472665384</v>
      </c>
      <c r="JO187" s="21"/>
      <c r="JP187" s="21" t="s">
        <v>23</v>
      </c>
      <c r="JQ187" s="219">
        <v>114.01711497552506</v>
      </c>
      <c r="JR187" s="168">
        <v>1.558343789445729</v>
      </c>
      <c r="JS187" s="219">
        <v>109.36951242118504</v>
      </c>
      <c r="JT187" s="168">
        <v>4.8434449933926231</v>
      </c>
      <c r="JU187" s="219">
        <v>118.92407758683207</v>
      </c>
      <c r="JV187" s="168">
        <v>17.052293254717441</v>
      </c>
      <c r="JW187" s="21"/>
      <c r="JX187" s="21" t="s">
        <v>23</v>
      </c>
      <c r="JY187" s="219">
        <v>100.00425305338914</v>
      </c>
      <c r="JZ187" s="168">
        <v>-17.900570161267666</v>
      </c>
      <c r="KA187" s="219">
        <v>192.75449727658449</v>
      </c>
      <c r="KB187" s="168">
        <v>18.265753724601794</v>
      </c>
      <c r="KC187" s="219">
        <v>176.44881428676479</v>
      </c>
      <c r="KD187" s="168">
        <v>20.98716486953947</v>
      </c>
      <c r="KE187" s="21"/>
      <c r="KF187" s="21" t="s">
        <v>23</v>
      </c>
      <c r="KG187" s="219">
        <v>81.263991538451833</v>
      </c>
      <c r="KH187" s="168">
        <v>-34.776851670844835</v>
      </c>
      <c r="KI187" s="219">
        <v>132.44308379421568</v>
      </c>
      <c r="KJ187" s="168">
        <v>20.314481513101427</v>
      </c>
      <c r="KK187" s="219">
        <v>113.84135056703138</v>
      </c>
      <c r="KL187" s="168">
        <v>-3.2575060822775725</v>
      </c>
      <c r="KM187" s="21"/>
      <c r="KN187" s="21" t="s">
        <v>23</v>
      </c>
      <c r="KO187" s="219">
        <v>61.897215392346681</v>
      </c>
      <c r="KP187" s="168">
        <v>-20.545746009133438</v>
      </c>
      <c r="KQ187" s="219">
        <v>162.27092529858993</v>
      </c>
      <c r="KR187" s="168">
        <v>24.352537619782197</v>
      </c>
      <c r="KS187" s="219">
        <v>112.40102801848751</v>
      </c>
      <c r="KT187" s="168">
        <v>4.8487416595573478</v>
      </c>
      <c r="KU187" s="21"/>
      <c r="KV187" s="21" t="s">
        <v>23</v>
      </c>
      <c r="KW187" s="219">
        <v>126.02590213749033</v>
      </c>
      <c r="KX187" s="168">
        <v>17.234268266506845</v>
      </c>
      <c r="KY187" s="219">
        <v>161.84951789474849</v>
      </c>
      <c r="KZ187" s="168">
        <v>18.159064310674339</v>
      </c>
      <c r="LA187" s="219">
        <v>164.00928690633791</v>
      </c>
      <c r="LB187" s="168">
        <v>16.785130311097987</v>
      </c>
      <c r="LC187" s="21"/>
      <c r="LD187" s="21" t="s">
        <v>23</v>
      </c>
      <c r="LE187" s="219">
        <v>140.99787372008433</v>
      </c>
      <c r="LF187" s="168">
        <v>5.8061596378459654</v>
      </c>
      <c r="LG187" s="219">
        <v>125.59972232606734</v>
      </c>
      <c r="LH187" s="168">
        <v>10.142541867222192</v>
      </c>
      <c r="LI187" s="219">
        <v>56.15393149706906</v>
      </c>
      <c r="LJ187" s="168">
        <v>-17.963606255433419</v>
      </c>
      <c r="LK187" s="21"/>
      <c r="LL187" s="21" t="s">
        <v>23</v>
      </c>
      <c r="LM187" s="219">
        <v>149.58037460639966</v>
      </c>
      <c r="LN187" s="168">
        <v>32.131592446078741</v>
      </c>
      <c r="LO187" s="219">
        <v>84.82540314553988</v>
      </c>
      <c r="LP187" s="168">
        <v>-13.149430033639348</v>
      </c>
      <c r="LQ187" s="219">
        <v>131.80525555959127</v>
      </c>
      <c r="LR187" s="168">
        <v>3.3395678613664614</v>
      </c>
      <c r="LS187" s="21"/>
      <c r="LT187" s="21" t="s">
        <v>23</v>
      </c>
      <c r="LU187" s="219">
        <v>108.30650888446274</v>
      </c>
      <c r="LV187" s="168">
        <v>19.890245196618508</v>
      </c>
      <c r="LW187" s="219">
        <v>129.25121126691749</v>
      </c>
      <c r="LX187" s="168">
        <v>11.068137471913062</v>
      </c>
      <c r="LY187" s="219">
        <v>132.63197251070119</v>
      </c>
      <c r="LZ187" s="168">
        <v>-4.6885765222382645</v>
      </c>
      <c r="MA187" s="21"/>
      <c r="MB187" s="21" t="s">
        <v>23</v>
      </c>
      <c r="MC187" s="219">
        <v>132.96047414216292</v>
      </c>
      <c r="MD187" s="168">
        <v>0.79397488119576565</v>
      </c>
      <c r="ME187" s="219">
        <v>100.31733693161074</v>
      </c>
      <c r="MF187" s="168">
        <v>0.82972909979093856</v>
      </c>
      <c r="MG187" s="219">
        <v>117.13394291076746</v>
      </c>
      <c r="MH187" s="168">
        <v>1.7907484385408594</v>
      </c>
      <c r="MI187" s="21"/>
      <c r="MJ187" s="21" t="s">
        <v>23</v>
      </c>
      <c r="MK187" s="219">
        <v>101.25935618281822</v>
      </c>
      <c r="ML187" s="168">
        <v>1.0167099206501291</v>
      </c>
      <c r="MM187" s="219">
        <v>138.9431178327286</v>
      </c>
      <c r="MN187" s="168">
        <v>3.1098242712969153</v>
      </c>
      <c r="MO187" s="219">
        <v>131.14177776815632</v>
      </c>
      <c r="MP187" s="168">
        <v>-7.3430064789675669</v>
      </c>
    </row>
    <row r="188" spans="1:354" s="343" customFormat="1" ht="15" hidden="1" customHeight="1">
      <c r="A188" s="342"/>
      <c r="B188" s="21"/>
      <c r="C188" s="219"/>
      <c r="D188" s="168"/>
      <c r="E188" s="438"/>
      <c r="F188" s="168"/>
      <c r="G188" s="438"/>
      <c r="H188" s="168"/>
      <c r="I188" s="21"/>
      <c r="J188" s="21"/>
      <c r="K188" s="219"/>
      <c r="L188" s="168"/>
      <c r="M188" s="219"/>
      <c r="N188" s="168"/>
      <c r="O188" s="219"/>
      <c r="P188" s="168"/>
      <c r="Q188" s="21"/>
      <c r="R188" s="21"/>
      <c r="S188" s="219"/>
      <c r="T188" s="168"/>
      <c r="U188" s="219"/>
      <c r="V188" s="168"/>
      <c r="W188" s="219"/>
      <c r="X188" s="168"/>
      <c r="Y188" s="21"/>
      <c r="Z188" s="21"/>
      <c r="AA188" s="219"/>
      <c r="AB188" s="168"/>
      <c r="AC188" s="219"/>
      <c r="AD188" s="168"/>
      <c r="AE188" s="219"/>
      <c r="AF188" s="168"/>
      <c r="AG188" s="21"/>
      <c r="AH188" s="21"/>
      <c r="AI188" s="219"/>
      <c r="AJ188" s="168"/>
      <c r="AK188" s="219"/>
      <c r="AL188" s="168"/>
      <c r="AM188" s="219"/>
      <c r="AN188" s="168"/>
      <c r="AO188" s="21"/>
      <c r="AP188" s="21"/>
      <c r="AQ188" s="219"/>
      <c r="AR188" s="168"/>
      <c r="AS188" s="219"/>
      <c r="AT188" s="168"/>
      <c r="AU188" s="219"/>
      <c r="AV188" s="168"/>
      <c r="AW188" s="21"/>
      <c r="AX188" s="21"/>
      <c r="AY188" s="219"/>
      <c r="AZ188" s="168"/>
      <c r="BA188" s="219"/>
      <c r="BB188" s="168"/>
      <c r="BC188" s="219"/>
      <c r="BD188" s="168"/>
      <c r="BE188" s="21"/>
      <c r="BF188" s="21"/>
      <c r="BG188" s="219"/>
      <c r="BH188" s="168"/>
      <c r="BI188" s="219"/>
      <c r="BJ188" s="168"/>
      <c r="BK188" s="219"/>
      <c r="BL188" s="168"/>
      <c r="BM188" s="21"/>
      <c r="BN188" s="21"/>
      <c r="BO188" s="219"/>
      <c r="BP188" s="168"/>
      <c r="BQ188" s="433"/>
      <c r="BR188" s="168"/>
      <c r="BS188" s="219"/>
      <c r="BT188" s="168"/>
      <c r="BU188" s="21"/>
      <c r="BV188" s="21"/>
      <c r="BW188" s="219"/>
      <c r="BX188" s="168"/>
      <c r="BY188" s="219"/>
      <c r="BZ188" s="168"/>
      <c r="CA188" s="219"/>
      <c r="CB188" s="168"/>
      <c r="CC188" s="21"/>
      <c r="CD188" s="21"/>
      <c r="CE188" s="219"/>
      <c r="CF188" s="168"/>
      <c r="CG188" s="219"/>
      <c r="CH188" s="168"/>
      <c r="CI188" s="219"/>
      <c r="CJ188" s="168"/>
      <c r="CK188" s="21"/>
      <c r="CL188" s="21"/>
      <c r="CM188" s="219"/>
      <c r="CN188" s="168"/>
      <c r="CO188" s="219"/>
      <c r="CP188" s="168"/>
      <c r="CQ188" s="219"/>
      <c r="CR188" s="168"/>
      <c r="CS188" s="21"/>
      <c r="CT188" s="21"/>
      <c r="CU188" s="219"/>
      <c r="CV188" s="168"/>
      <c r="CW188" s="219"/>
      <c r="CX188" s="168"/>
      <c r="CY188" s="219"/>
      <c r="CZ188" s="168"/>
      <c r="DA188" s="21"/>
      <c r="DB188" s="21"/>
      <c r="DC188" s="219"/>
      <c r="DD188" s="168"/>
      <c r="DE188" s="219"/>
      <c r="DF188" s="168"/>
      <c r="DG188" s="219"/>
      <c r="DH188" s="168"/>
      <c r="DI188" s="21"/>
      <c r="DJ188" s="21"/>
      <c r="DK188" s="219"/>
      <c r="DL188" s="168"/>
      <c r="DM188" s="219"/>
      <c r="DN188" s="168"/>
      <c r="DO188" s="219"/>
      <c r="DP188" s="168"/>
      <c r="DQ188" s="21"/>
      <c r="DR188" s="21"/>
      <c r="DS188" s="219"/>
      <c r="DT188" s="168"/>
      <c r="DU188" s="219"/>
      <c r="DV188" s="168"/>
      <c r="DW188" s="219"/>
      <c r="DX188" s="168"/>
      <c r="DY188" s="21"/>
      <c r="DZ188" s="21"/>
      <c r="EA188" s="219"/>
      <c r="EB188" s="168"/>
      <c r="EC188" s="219"/>
      <c r="ED188" s="168"/>
      <c r="EE188" s="219"/>
      <c r="EF188" s="168"/>
      <c r="EG188" s="21"/>
      <c r="EH188" s="21"/>
      <c r="EI188" s="219"/>
      <c r="EJ188" s="168"/>
      <c r="EK188" s="219"/>
      <c r="EL188" s="168"/>
      <c r="EM188" s="219"/>
      <c r="EN188" s="168"/>
      <c r="EO188" s="21"/>
      <c r="EP188" s="21"/>
      <c r="EQ188" s="219"/>
      <c r="ER188" s="168"/>
      <c r="ES188" s="219"/>
      <c r="ET188" s="168"/>
      <c r="EU188" s="219"/>
      <c r="EV188" s="168"/>
      <c r="EW188" s="21"/>
      <c r="EX188" s="21"/>
      <c r="EY188" s="219"/>
      <c r="EZ188" s="168"/>
      <c r="FA188" s="219"/>
      <c r="FB188" s="168"/>
      <c r="FC188" s="219"/>
      <c r="FD188" s="168"/>
      <c r="FE188" s="21"/>
      <c r="FF188" s="21"/>
      <c r="FG188" s="219"/>
      <c r="FH188" s="168"/>
      <c r="FI188" s="219"/>
      <c r="FJ188" s="168"/>
      <c r="FK188" s="219"/>
      <c r="FL188" s="168"/>
      <c r="FM188" s="21"/>
      <c r="FN188" s="21"/>
      <c r="FO188" s="219"/>
      <c r="FP188" s="168"/>
      <c r="FQ188" s="219"/>
      <c r="FR188" s="168"/>
      <c r="FS188" s="219"/>
      <c r="FT188" s="168"/>
      <c r="FU188" s="21"/>
      <c r="FV188" s="21"/>
      <c r="FW188" s="219"/>
      <c r="FX188" s="168"/>
      <c r="FY188" s="219"/>
      <c r="FZ188" s="168"/>
      <c r="GA188" s="219"/>
      <c r="GB188" s="168"/>
      <c r="GC188" s="21"/>
      <c r="GD188" s="21"/>
      <c r="GE188" s="219"/>
      <c r="GF188" s="168"/>
      <c r="GG188" s="219"/>
      <c r="GH188" s="168"/>
      <c r="GI188" s="219"/>
      <c r="GJ188" s="168"/>
      <c r="GK188" s="21"/>
      <c r="GL188" s="21"/>
      <c r="GM188" s="219"/>
      <c r="GN188" s="168"/>
      <c r="GO188" s="219"/>
      <c r="GP188" s="168"/>
      <c r="GQ188" s="219"/>
      <c r="GR188" s="168"/>
      <c r="GS188" s="21"/>
      <c r="GT188" s="21"/>
      <c r="GU188" s="219"/>
      <c r="GV188" s="168"/>
      <c r="GW188" s="219"/>
      <c r="GX188" s="168"/>
      <c r="GY188" s="219"/>
      <c r="GZ188" s="168"/>
      <c r="HA188" s="21"/>
      <c r="HB188" s="21"/>
      <c r="HC188" s="219"/>
      <c r="HD188" s="168"/>
      <c r="HE188" s="219"/>
      <c r="HF188" s="168"/>
      <c r="HG188" s="219"/>
      <c r="HH188" s="168"/>
      <c r="HI188" s="21"/>
      <c r="HJ188" s="21"/>
      <c r="HK188" s="219"/>
      <c r="HL188" s="168"/>
      <c r="HM188" s="219"/>
      <c r="HN188" s="168"/>
      <c r="HO188" s="219"/>
      <c r="HP188" s="168"/>
      <c r="HQ188" s="21"/>
      <c r="HR188" s="21"/>
      <c r="HS188" s="219"/>
      <c r="HT188" s="168"/>
      <c r="HU188" s="219"/>
      <c r="HV188" s="168"/>
      <c r="HW188" s="219"/>
      <c r="HX188" s="168"/>
      <c r="HY188" s="21"/>
      <c r="HZ188" s="21"/>
      <c r="IA188" s="219"/>
      <c r="IB188" s="168"/>
      <c r="IC188" s="219"/>
      <c r="ID188" s="168"/>
      <c r="IE188" s="219"/>
      <c r="IF188" s="168"/>
      <c r="IG188" s="21"/>
      <c r="IH188" s="21"/>
      <c r="II188" s="219"/>
      <c r="IJ188" s="168"/>
      <c r="IK188" s="219"/>
      <c r="IL188" s="168"/>
      <c r="IM188" s="219"/>
      <c r="IN188" s="168"/>
      <c r="IO188" s="219"/>
      <c r="IP188" s="168"/>
      <c r="IQ188" s="21"/>
      <c r="IR188" s="21"/>
      <c r="IS188" s="219"/>
      <c r="IT188" s="168"/>
      <c r="IU188" s="219"/>
      <c r="IV188" s="168"/>
      <c r="IW188" s="219"/>
      <c r="IX188" s="168"/>
      <c r="IY188" s="21"/>
      <c r="IZ188" s="21"/>
      <c r="JA188" s="219"/>
      <c r="JB188" s="168"/>
      <c r="JC188" s="219"/>
      <c r="JD188" s="168"/>
      <c r="JE188" s="219"/>
      <c r="JF188" s="168"/>
      <c r="JG188" s="21"/>
      <c r="JH188" s="21"/>
      <c r="JI188" s="219"/>
      <c r="JJ188" s="168"/>
      <c r="JK188" s="219"/>
      <c r="JL188" s="168"/>
      <c r="JM188" s="219"/>
      <c r="JN188" s="168"/>
      <c r="JO188" s="21"/>
      <c r="JP188" s="21"/>
      <c r="JQ188" s="219"/>
      <c r="JR188" s="168"/>
      <c r="JS188" s="219"/>
      <c r="JT188" s="168"/>
      <c r="JU188" s="219"/>
      <c r="JV188" s="168"/>
      <c r="JW188" s="21"/>
      <c r="JX188" s="21"/>
      <c r="JY188" s="219"/>
      <c r="JZ188" s="168"/>
      <c r="KA188" s="219"/>
      <c r="KB188" s="168"/>
      <c r="KC188" s="219"/>
      <c r="KD188" s="168"/>
      <c r="KE188" s="21"/>
      <c r="KF188" s="21"/>
      <c r="KG188" s="219"/>
      <c r="KH188" s="168"/>
      <c r="KI188" s="219"/>
      <c r="KJ188" s="168"/>
      <c r="KK188" s="219"/>
      <c r="KL188" s="168"/>
      <c r="KM188" s="21"/>
      <c r="KN188" s="21"/>
      <c r="KO188" s="219"/>
      <c r="KP188" s="168"/>
      <c r="KQ188" s="219"/>
      <c r="KR188" s="168"/>
      <c r="KS188" s="219"/>
      <c r="KT188" s="168"/>
      <c r="KU188" s="21"/>
      <c r="KV188" s="21"/>
      <c r="KW188" s="219"/>
      <c r="KX188" s="168"/>
      <c r="KY188" s="219"/>
      <c r="KZ188" s="168"/>
      <c r="LA188" s="219"/>
      <c r="LB188" s="168"/>
      <c r="LC188" s="21"/>
      <c r="LD188" s="21"/>
      <c r="LE188" s="219"/>
      <c r="LF188" s="168"/>
      <c r="LG188" s="219"/>
      <c r="LH188" s="168"/>
      <c r="LI188" s="219"/>
      <c r="LJ188" s="168"/>
      <c r="LK188" s="21"/>
      <c r="LL188" s="21"/>
      <c r="LM188" s="219"/>
      <c r="LN188" s="168"/>
      <c r="LO188" s="219"/>
      <c r="LP188" s="168"/>
      <c r="LQ188" s="219"/>
      <c r="LR188" s="168"/>
      <c r="LS188" s="21"/>
      <c r="LT188" s="21"/>
      <c r="LU188" s="219"/>
      <c r="LV188" s="168"/>
      <c r="LW188" s="219"/>
      <c r="LX188" s="168"/>
      <c r="LY188" s="219"/>
      <c r="LZ188" s="168"/>
      <c r="MA188" s="21"/>
      <c r="MB188" s="21"/>
      <c r="MC188" s="219"/>
      <c r="MD188" s="168"/>
      <c r="ME188" s="219"/>
      <c r="MF188" s="168"/>
      <c r="MG188" s="219"/>
      <c r="MH188" s="168"/>
      <c r="MI188" s="21"/>
      <c r="MJ188" s="21"/>
      <c r="MK188" s="219"/>
      <c r="ML188" s="168"/>
      <c r="MM188" s="219"/>
      <c r="MN188" s="168"/>
      <c r="MO188" s="219"/>
      <c r="MP188" s="168"/>
    </row>
    <row r="189" spans="1:354" s="343" customFormat="1" ht="15" hidden="1" customHeight="1">
      <c r="A189" s="342">
        <v>2022</v>
      </c>
      <c r="B189" s="21" t="s">
        <v>12</v>
      </c>
      <c r="C189" s="219">
        <v>97.544141867740237</v>
      </c>
      <c r="D189" s="168">
        <v>-3.3450155262446088</v>
      </c>
      <c r="E189" s="438">
        <v>82.931090032348649</v>
      </c>
      <c r="F189" s="168">
        <v>-8.6498726942341335</v>
      </c>
      <c r="G189" s="438">
        <v>111.36168889386866</v>
      </c>
      <c r="H189" s="168">
        <v>0.77589112510698044</v>
      </c>
      <c r="I189" s="342">
        <v>2022</v>
      </c>
      <c r="J189" s="21" t="s">
        <v>12</v>
      </c>
      <c r="K189" s="219">
        <v>75.352923194474542</v>
      </c>
      <c r="L189" s="168">
        <v>11.272955825211255</v>
      </c>
      <c r="M189" s="219">
        <v>87.061917754150457</v>
      </c>
      <c r="N189" s="168">
        <v>-16.988862218658895</v>
      </c>
      <c r="O189" s="219">
        <v>80.750394070231494</v>
      </c>
      <c r="P189" s="168">
        <v>18.914827380074399</v>
      </c>
      <c r="Q189" s="342">
        <v>2022</v>
      </c>
      <c r="R189" s="21" t="s">
        <v>12</v>
      </c>
      <c r="S189" s="219">
        <v>140.52095005939972</v>
      </c>
      <c r="T189" s="168">
        <v>16.991742009515917</v>
      </c>
      <c r="U189" s="219">
        <v>174.02448693490555</v>
      </c>
      <c r="V189" s="168">
        <v>34.355468431056096</v>
      </c>
      <c r="W189" s="219">
        <v>179.30692489920244</v>
      </c>
      <c r="X189" s="168">
        <v>2.0433854908452815</v>
      </c>
      <c r="Y189" s="342">
        <v>2022</v>
      </c>
      <c r="Z189" s="21" t="s">
        <v>12</v>
      </c>
      <c r="AA189" s="219">
        <v>150.04032119010091</v>
      </c>
      <c r="AB189" s="168">
        <v>3.4789700228300404</v>
      </c>
      <c r="AC189" s="219">
        <v>137.7141806636229</v>
      </c>
      <c r="AD189" s="168">
        <v>15.88949360103922</v>
      </c>
      <c r="AE189" s="219">
        <v>136.48138947709185</v>
      </c>
      <c r="AF189" s="168">
        <v>0.96750920167836796</v>
      </c>
      <c r="AG189" s="342">
        <v>2022</v>
      </c>
      <c r="AH189" s="21" t="s">
        <v>12</v>
      </c>
      <c r="AI189" s="219">
        <v>117.0254277271995</v>
      </c>
      <c r="AJ189" s="168">
        <v>8.0738931605265805</v>
      </c>
      <c r="AK189" s="219">
        <v>159.34290129822267</v>
      </c>
      <c r="AL189" s="168">
        <v>13.569785946745043</v>
      </c>
      <c r="AM189" s="219">
        <v>96.418856704435029</v>
      </c>
      <c r="AN189" s="168">
        <v>-7.2615468635665081</v>
      </c>
      <c r="AO189" s="342">
        <v>2022</v>
      </c>
      <c r="AP189" s="21" t="s">
        <v>12</v>
      </c>
      <c r="AQ189" s="219">
        <v>117.63140129058172</v>
      </c>
      <c r="AR189" s="168">
        <v>11.419465831852648</v>
      </c>
      <c r="AS189" s="219">
        <v>143.7752373417151</v>
      </c>
      <c r="AT189" s="168">
        <v>21.415329783157517</v>
      </c>
      <c r="AU189" s="219">
        <v>163.23360681292937</v>
      </c>
      <c r="AV189" s="168">
        <v>17.629601895089507</v>
      </c>
      <c r="AW189" s="342">
        <v>2022</v>
      </c>
      <c r="AX189" s="21" t="s">
        <v>12</v>
      </c>
      <c r="AY189" s="219">
        <v>150.86128184897157</v>
      </c>
      <c r="AZ189" s="168">
        <v>6.3202369762527013</v>
      </c>
      <c r="BA189" s="219">
        <v>132.44308264478505</v>
      </c>
      <c r="BB189" s="168">
        <v>-7.1671437231822495</v>
      </c>
      <c r="BC189" s="219">
        <v>192.89035687402489</v>
      </c>
      <c r="BD189" s="168">
        <v>18.382705134792303</v>
      </c>
      <c r="BE189" s="342">
        <v>2022</v>
      </c>
      <c r="BF189" s="21" t="s">
        <v>12</v>
      </c>
      <c r="BG189" s="219">
        <v>134.11684011855516</v>
      </c>
      <c r="BH189" s="168">
        <v>24.441127874782282</v>
      </c>
      <c r="BI189" s="219">
        <v>138.94581764129569</v>
      </c>
      <c r="BJ189" s="168">
        <v>8.3401896470605408</v>
      </c>
      <c r="BK189" s="219">
        <v>184.8511751559725</v>
      </c>
      <c r="BL189" s="168">
        <v>15.391991531447189</v>
      </c>
      <c r="BM189" s="342">
        <v>2022</v>
      </c>
      <c r="BN189" s="21" t="s">
        <v>12</v>
      </c>
      <c r="BO189" s="219">
        <v>120.72837354117451</v>
      </c>
      <c r="BP189" s="168">
        <v>-3.2480433970902567</v>
      </c>
      <c r="BQ189" s="444">
        <v>136.48041892698362</v>
      </c>
      <c r="BR189" s="168">
        <v>14.977789449402579</v>
      </c>
      <c r="BS189" s="219">
        <v>126.70043741242095</v>
      </c>
      <c r="BT189" s="168">
        <v>7.6398258341318694</v>
      </c>
      <c r="BU189" s="342">
        <v>2022</v>
      </c>
      <c r="BV189" s="21" t="s">
        <v>12</v>
      </c>
      <c r="BW189" s="219">
        <v>121.43452793787399</v>
      </c>
      <c r="BX189" s="168">
        <v>-13.314849021538549</v>
      </c>
      <c r="BY189" s="219">
        <v>123.71003613193263</v>
      </c>
      <c r="BZ189" s="168">
        <v>1.3403182579439346</v>
      </c>
      <c r="CA189" s="219">
        <v>110.75011182872123</v>
      </c>
      <c r="CB189" s="168">
        <v>30.329759266515168</v>
      </c>
      <c r="CC189" s="342">
        <v>2022</v>
      </c>
      <c r="CD189" s="21" t="s">
        <v>12</v>
      </c>
      <c r="CE189" s="219">
        <v>153.40714105135854</v>
      </c>
      <c r="CF189" s="168">
        <v>15.227321727497838</v>
      </c>
      <c r="CG189" s="219">
        <v>72.182210980507435</v>
      </c>
      <c r="CH189" s="168">
        <v>-23.415803858751943</v>
      </c>
      <c r="CI189" s="219">
        <v>137.05042021387047</v>
      </c>
      <c r="CJ189" s="168">
        <v>-1.117025483737919</v>
      </c>
      <c r="CK189" s="342">
        <v>2022</v>
      </c>
      <c r="CL189" s="21" t="s">
        <v>12</v>
      </c>
      <c r="CM189" s="219">
        <v>210.6360341108491</v>
      </c>
      <c r="CN189" s="168">
        <v>7.8513539245375767</v>
      </c>
      <c r="CO189" s="219">
        <v>89.505389600061704</v>
      </c>
      <c r="CP189" s="168">
        <v>-8.2228176837878522</v>
      </c>
      <c r="CQ189" s="219">
        <v>107.81327404702425</v>
      </c>
      <c r="CR189" s="168">
        <v>9.4480791771956376</v>
      </c>
      <c r="CS189" s="342">
        <v>2022</v>
      </c>
      <c r="CT189" s="21" t="s">
        <v>12</v>
      </c>
      <c r="CU189" s="219">
        <v>133.71528929573608</v>
      </c>
      <c r="CV189" s="168">
        <v>11.335623732449363</v>
      </c>
      <c r="CW189" s="219">
        <v>100.98156703174033</v>
      </c>
      <c r="CX189" s="168">
        <v>-0.19221444819581279</v>
      </c>
      <c r="CY189" s="219">
        <v>180.4015819478239</v>
      </c>
      <c r="CZ189" s="168">
        <v>34.109145219894543</v>
      </c>
      <c r="DA189" s="342">
        <v>2022</v>
      </c>
      <c r="DB189" s="21" t="s">
        <v>12</v>
      </c>
      <c r="DC189" s="219">
        <v>88.538181836714045</v>
      </c>
      <c r="DD189" s="168">
        <v>-10.614211955201199</v>
      </c>
      <c r="DE189" s="219">
        <v>351.12078126245979</v>
      </c>
      <c r="DF189" s="168">
        <v>26.240070765616636</v>
      </c>
      <c r="DG189" s="219">
        <v>121.58676525672777</v>
      </c>
      <c r="DH189" s="168">
        <v>7.8509065085896594</v>
      </c>
      <c r="DI189" s="342">
        <v>2022</v>
      </c>
      <c r="DJ189" s="21" t="s">
        <v>12</v>
      </c>
      <c r="DK189" s="219">
        <v>176.17113512453051</v>
      </c>
      <c r="DL189" s="168">
        <v>40.129173144027959</v>
      </c>
      <c r="DM189" s="219">
        <v>68.797744127243078</v>
      </c>
      <c r="DN189" s="168">
        <v>-22.673228050897478</v>
      </c>
      <c r="DO189" s="219">
        <v>133.48208823891974</v>
      </c>
      <c r="DP189" s="168">
        <v>-13.224895804845247</v>
      </c>
      <c r="DQ189" s="342">
        <v>2022</v>
      </c>
      <c r="DR189" s="21" t="s">
        <v>12</v>
      </c>
      <c r="DS189" s="219">
        <v>146.18565618240754</v>
      </c>
      <c r="DT189" s="168">
        <v>14.494894556603754</v>
      </c>
      <c r="DU189" s="219">
        <v>124.52588816568736</v>
      </c>
      <c r="DV189" s="168">
        <v>2.0269736909963996</v>
      </c>
      <c r="DW189" s="219">
        <v>139.85662486477165</v>
      </c>
      <c r="DX189" s="168">
        <v>-0.37334824095121633</v>
      </c>
      <c r="DY189" s="342">
        <v>2022</v>
      </c>
      <c r="DZ189" s="21" t="s">
        <v>12</v>
      </c>
      <c r="EA189" s="219">
        <v>111.71974098207163</v>
      </c>
      <c r="EB189" s="168">
        <v>1.738617699928156</v>
      </c>
      <c r="EC189" s="219">
        <v>141.88994644558056</v>
      </c>
      <c r="ED189" s="168">
        <v>16.213112995017113</v>
      </c>
      <c r="EE189" s="219">
        <v>126.13869463319877</v>
      </c>
      <c r="EF189" s="168">
        <v>7.8444075175268466</v>
      </c>
      <c r="EG189" s="342">
        <v>2022</v>
      </c>
      <c r="EH189" s="21" t="s">
        <v>12</v>
      </c>
      <c r="EI189" s="219">
        <v>141.90480293746757</v>
      </c>
      <c r="EJ189" s="168">
        <v>6.3967349058045926</v>
      </c>
      <c r="EK189" s="219">
        <v>107.87088829237827</v>
      </c>
      <c r="EL189" s="168">
        <v>-15.220537326262502</v>
      </c>
      <c r="EM189" s="219">
        <v>112.8403059121725</v>
      </c>
      <c r="EN189" s="168">
        <v>5.0623521453011051</v>
      </c>
      <c r="EO189" s="342">
        <v>2022</v>
      </c>
      <c r="EP189" s="21" t="s">
        <v>12</v>
      </c>
      <c r="EQ189" s="219">
        <v>79.191471427653411</v>
      </c>
      <c r="ER189" s="168">
        <v>-6.6181580785434875</v>
      </c>
      <c r="ES189" s="219">
        <v>147.4697400786952</v>
      </c>
      <c r="ET189" s="168">
        <v>12.340796241392766</v>
      </c>
      <c r="EU189" s="219">
        <v>88.136637919481259</v>
      </c>
      <c r="EV189" s="168">
        <v>19.199493022729712</v>
      </c>
      <c r="EW189" s="342">
        <v>2022</v>
      </c>
      <c r="EX189" s="21" t="s">
        <v>12</v>
      </c>
      <c r="EY189" s="219">
        <v>96.478235044288738</v>
      </c>
      <c r="EZ189" s="168">
        <v>16.856131950863329</v>
      </c>
      <c r="FA189" s="219">
        <v>89.705129256563808</v>
      </c>
      <c r="FB189" s="168">
        <v>18.249152510947027</v>
      </c>
      <c r="FC189" s="219">
        <v>231.05920103496064</v>
      </c>
      <c r="FD189" s="168">
        <v>26.897108881559092</v>
      </c>
      <c r="FE189" s="342">
        <v>2022</v>
      </c>
      <c r="FF189" s="21" t="s">
        <v>12</v>
      </c>
      <c r="FG189" s="219">
        <v>124.83707013244324</v>
      </c>
      <c r="FH189" s="168">
        <v>-6.9769007578742048E-2</v>
      </c>
      <c r="FI189" s="219">
        <v>151.55608062353579</v>
      </c>
      <c r="FJ189" s="168">
        <v>21.635199267033258</v>
      </c>
      <c r="FK189" s="219">
        <v>125.001238174459</v>
      </c>
      <c r="FL189" s="168">
        <v>11.621383974019821</v>
      </c>
      <c r="FM189" s="342">
        <v>2022</v>
      </c>
      <c r="FN189" s="21" t="s">
        <v>12</v>
      </c>
      <c r="FO189" s="219">
        <v>101.99527688716242</v>
      </c>
      <c r="FP189" s="168">
        <v>-2.9614739720216505</v>
      </c>
      <c r="FQ189" s="219">
        <v>232.93092317630604</v>
      </c>
      <c r="FR189" s="168">
        <v>-27.10530184741414</v>
      </c>
      <c r="FS189" s="219">
        <v>115.43930029448492</v>
      </c>
      <c r="FT189" s="168">
        <v>-10.234340567311847</v>
      </c>
      <c r="FU189" s="342">
        <v>2022</v>
      </c>
      <c r="FV189" s="21" t="s">
        <v>12</v>
      </c>
      <c r="FW189" s="219">
        <v>136.09820503293165</v>
      </c>
      <c r="FX189" s="168">
        <v>7.9309777370729648</v>
      </c>
      <c r="FY189" s="219">
        <v>177.27361179795471</v>
      </c>
      <c r="FZ189" s="168">
        <v>7.9334307082884408</v>
      </c>
      <c r="GA189" s="219">
        <v>106.33440868525233</v>
      </c>
      <c r="GB189" s="168">
        <v>21.842991081467474</v>
      </c>
      <c r="GC189" s="342">
        <v>2022</v>
      </c>
      <c r="GD189" s="21" t="s">
        <v>12</v>
      </c>
      <c r="GE189" s="219">
        <v>138.43645176349838</v>
      </c>
      <c r="GF189" s="168">
        <v>10.228796420831571</v>
      </c>
      <c r="GG189" s="219">
        <v>145.24854401137034</v>
      </c>
      <c r="GH189" s="168">
        <v>11.288451668029836</v>
      </c>
      <c r="GI189" s="219">
        <v>81.134191191658843</v>
      </c>
      <c r="GJ189" s="168">
        <v>2.1284147543727556</v>
      </c>
      <c r="GK189" s="342">
        <v>2022</v>
      </c>
      <c r="GL189" s="21" t="s">
        <v>12</v>
      </c>
      <c r="GM189" s="219">
        <v>126.01464143785027</v>
      </c>
      <c r="GN189" s="168">
        <v>2.3853351808498076</v>
      </c>
      <c r="GO189" s="219">
        <v>124.61376107091628</v>
      </c>
      <c r="GP189" s="168">
        <v>-1.0264939111351339</v>
      </c>
      <c r="GQ189" s="219">
        <v>100.72232984168546</v>
      </c>
      <c r="GR189" s="168">
        <v>17.105190408695009</v>
      </c>
      <c r="GS189" s="342">
        <v>2022</v>
      </c>
      <c r="GT189" s="21" t="s">
        <v>12</v>
      </c>
      <c r="GU189" s="219">
        <v>66.018105667752636</v>
      </c>
      <c r="GV189" s="168">
        <v>-26.241085030314963</v>
      </c>
      <c r="GW189" s="219">
        <v>106.22693275047133</v>
      </c>
      <c r="GX189" s="168">
        <v>16.90760666377227</v>
      </c>
      <c r="GY189" s="219">
        <v>188.95178072804291</v>
      </c>
      <c r="GZ189" s="168">
        <v>16.698389195533281</v>
      </c>
      <c r="HA189" s="342">
        <v>2022</v>
      </c>
      <c r="HB189" s="21" t="s">
        <v>12</v>
      </c>
      <c r="HC189" s="219">
        <v>100.98819093141414</v>
      </c>
      <c r="HD189" s="168">
        <v>-21.692970959883397</v>
      </c>
      <c r="HE189" s="219">
        <v>167.23999428608946</v>
      </c>
      <c r="HF189" s="168">
        <v>33.245284587867644</v>
      </c>
      <c r="HG189" s="219">
        <v>86.032407097695355</v>
      </c>
      <c r="HH189" s="168">
        <v>-7.2038051418224285</v>
      </c>
      <c r="HI189" s="342">
        <v>2022</v>
      </c>
      <c r="HJ189" s="21" t="s">
        <v>12</v>
      </c>
      <c r="HK189" s="219">
        <v>85.277851063825366</v>
      </c>
      <c r="HL189" s="168">
        <v>-21.094413379133485</v>
      </c>
      <c r="HM189" s="219">
        <v>145.51063231963488</v>
      </c>
      <c r="HN189" s="168">
        <v>-2.5030367910675437</v>
      </c>
      <c r="HO189" s="219">
        <v>101.79332984490929</v>
      </c>
      <c r="HP189" s="168">
        <v>-24.322184279922126</v>
      </c>
      <c r="HQ189" s="342">
        <v>2022</v>
      </c>
      <c r="HR189" s="21" t="s">
        <v>12</v>
      </c>
      <c r="HS189" s="219">
        <v>122.32481576904661</v>
      </c>
      <c r="HT189" s="168">
        <v>21.029808333076843</v>
      </c>
      <c r="HU189" s="219">
        <v>133.78146989671453</v>
      </c>
      <c r="HV189" s="168">
        <v>4.9282259857053248</v>
      </c>
      <c r="HW189" s="219">
        <v>99.634188659159946</v>
      </c>
      <c r="HX189" s="168">
        <v>-8.0509259781347424</v>
      </c>
      <c r="HY189" s="342">
        <v>2022</v>
      </c>
      <c r="HZ189" s="21" t="s">
        <v>12</v>
      </c>
      <c r="IA189" s="219">
        <v>110.11578293677108</v>
      </c>
      <c r="IB189" s="168">
        <v>11.093200209515814</v>
      </c>
      <c r="IC189" s="219">
        <v>129.45066087056358</v>
      </c>
      <c r="ID189" s="168">
        <v>5.38961798058466</v>
      </c>
      <c r="IE189" s="219">
        <v>120.39287571532579</v>
      </c>
      <c r="IF189" s="168">
        <v>2.9109183539582091</v>
      </c>
      <c r="IG189" s="342">
        <v>2022</v>
      </c>
      <c r="IH189" s="21" t="s">
        <v>12</v>
      </c>
      <c r="II189" s="219">
        <v>138.16853921685586</v>
      </c>
      <c r="IJ189" s="168">
        <v>17.735932722427549</v>
      </c>
      <c r="IK189" s="219">
        <v>171.76820448074437</v>
      </c>
      <c r="IL189" s="168">
        <v>16.903446047572615</v>
      </c>
      <c r="IM189" s="219">
        <v>125.74495994124646</v>
      </c>
      <c r="IN189" s="168">
        <v>3.4714428467481468</v>
      </c>
      <c r="IO189" s="219">
        <v>197.72751711489633</v>
      </c>
      <c r="IP189" s="168">
        <v>27.777885627449834</v>
      </c>
      <c r="IQ189" s="342">
        <v>2022</v>
      </c>
      <c r="IR189" s="21" t="s">
        <v>12</v>
      </c>
      <c r="IS189" s="219">
        <v>106.79458140163175</v>
      </c>
      <c r="IT189" s="168">
        <v>-10.89133394911677</v>
      </c>
      <c r="IU189" s="219">
        <v>100.83496652437113</v>
      </c>
      <c r="IV189" s="168">
        <v>-2.0986415151502342</v>
      </c>
      <c r="IW189" s="219">
        <v>123.95213272468143</v>
      </c>
      <c r="IX189" s="168">
        <v>-3.2061871667059592</v>
      </c>
      <c r="IY189" s="342">
        <v>2022</v>
      </c>
      <c r="IZ189" s="21" t="s">
        <v>12</v>
      </c>
      <c r="JA189" s="219">
        <v>145.50092379781171</v>
      </c>
      <c r="JB189" s="168">
        <v>0.68515085716552449</v>
      </c>
      <c r="JC189" s="219">
        <v>162.52801429133538</v>
      </c>
      <c r="JD189" s="168">
        <v>24.017593449405766</v>
      </c>
      <c r="JE189" s="219">
        <v>167.1528965031878</v>
      </c>
      <c r="JF189" s="168">
        <v>-4.6620329474961011</v>
      </c>
      <c r="JG189" s="342">
        <v>2022</v>
      </c>
      <c r="JH189" s="21" t="s">
        <v>12</v>
      </c>
      <c r="JI189" s="219">
        <v>182.64030310830776</v>
      </c>
      <c r="JJ189" s="168">
        <v>2.4609969282999486</v>
      </c>
      <c r="JK189" s="219">
        <v>202.60946054272554</v>
      </c>
      <c r="JL189" s="168">
        <v>38.368179227057396</v>
      </c>
      <c r="JM189" s="219">
        <v>127.13816301542349</v>
      </c>
      <c r="JN189" s="168">
        <v>-10.052741556051771</v>
      </c>
      <c r="JO189" s="342">
        <v>2022</v>
      </c>
      <c r="JP189" s="21" t="s">
        <v>12</v>
      </c>
      <c r="JQ189" s="219">
        <v>112.82805131566941</v>
      </c>
      <c r="JR189" s="168">
        <v>10.540467988024787</v>
      </c>
      <c r="JS189" s="219">
        <v>121.95822166092566</v>
      </c>
      <c r="JT189" s="168">
        <v>4.8751019769391206</v>
      </c>
      <c r="JU189" s="219">
        <v>118.73969222475398</v>
      </c>
      <c r="JV189" s="168">
        <v>19.416712573505961</v>
      </c>
      <c r="JW189" s="342">
        <v>2022</v>
      </c>
      <c r="JX189" s="21" t="s">
        <v>12</v>
      </c>
      <c r="JY189" s="219">
        <v>107.8559766041229</v>
      </c>
      <c r="JZ189" s="168">
        <v>-16.151570857043481</v>
      </c>
      <c r="KA189" s="219">
        <v>207.02550409902665</v>
      </c>
      <c r="KB189" s="168">
        <v>20.754958782321637</v>
      </c>
      <c r="KC189" s="219">
        <v>144.60979109275763</v>
      </c>
      <c r="KD189" s="168">
        <v>27.72353542295906</v>
      </c>
      <c r="KE189" s="342">
        <v>2022</v>
      </c>
      <c r="KF189" s="21" t="s">
        <v>12</v>
      </c>
      <c r="KG189" s="219">
        <v>78.153887799129066</v>
      </c>
      <c r="KH189" s="168">
        <v>-40.266412751035006</v>
      </c>
      <c r="KI189" s="219">
        <v>127.86794349789469</v>
      </c>
      <c r="KJ189" s="168">
        <v>10.960118140726948</v>
      </c>
      <c r="KK189" s="219">
        <v>123.16966060243442</v>
      </c>
      <c r="KL189" s="168">
        <v>-8.590567044272575</v>
      </c>
      <c r="KM189" s="342">
        <v>2022</v>
      </c>
      <c r="KN189" s="21" t="s">
        <v>12</v>
      </c>
      <c r="KO189" s="219">
        <v>39.510286512677212</v>
      </c>
      <c r="KP189" s="168">
        <v>-35.800306402748546</v>
      </c>
      <c r="KQ189" s="219">
        <v>171.30534497873089</v>
      </c>
      <c r="KR189" s="168">
        <v>24.801069900643682</v>
      </c>
      <c r="KS189" s="219">
        <v>98.044553442893488</v>
      </c>
      <c r="KT189" s="168">
        <v>-17.15135175374381</v>
      </c>
      <c r="KU189" s="342">
        <v>2022</v>
      </c>
      <c r="KV189" s="21" t="s">
        <v>12</v>
      </c>
      <c r="KW189" s="219">
        <v>125.16133453532559</v>
      </c>
      <c r="KX189" s="168">
        <v>-4.811110288536625</v>
      </c>
      <c r="KY189" s="219">
        <v>160.32272248315616</v>
      </c>
      <c r="KZ189" s="168">
        <v>10.77887502460797</v>
      </c>
      <c r="LA189" s="219">
        <v>159.51836317869473</v>
      </c>
      <c r="LB189" s="168">
        <v>23.207567924853038</v>
      </c>
      <c r="LC189" s="342">
        <v>2022</v>
      </c>
      <c r="LD189" s="21" t="s">
        <v>12</v>
      </c>
      <c r="LE189" s="219">
        <v>141.6323494546439</v>
      </c>
      <c r="LF189" s="168">
        <v>4.18511930615783</v>
      </c>
      <c r="LG189" s="219">
        <v>116.36364429962128</v>
      </c>
      <c r="LH189" s="168">
        <v>-9.3501183725121706</v>
      </c>
      <c r="LI189" s="219">
        <v>59.876987940057923</v>
      </c>
      <c r="LJ189" s="168">
        <v>-27.0480223712553</v>
      </c>
      <c r="LK189" s="342">
        <v>2022</v>
      </c>
      <c r="LL189" s="21" t="s">
        <v>12</v>
      </c>
      <c r="LM189" s="219">
        <v>133.94739926995453</v>
      </c>
      <c r="LN189" s="168">
        <v>11.573678433068963</v>
      </c>
      <c r="LO189" s="219">
        <v>79.726133846934161</v>
      </c>
      <c r="LP189" s="168">
        <v>-28.712248883182198</v>
      </c>
      <c r="LQ189" s="219">
        <v>132.83041076297584</v>
      </c>
      <c r="LR189" s="168">
        <v>6.1189046641576255</v>
      </c>
      <c r="LS189" s="342">
        <v>2022</v>
      </c>
      <c r="LT189" s="21" t="s">
        <v>12</v>
      </c>
      <c r="LU189" s="219">
        <v>111.57118659878516</v>
      </c>
      <c r="LV189" s="168">
        <v>16.902792459130751</v>
      </c>
      <c r="LW189" s="219">
        <v>123.99440031756163</v>
      </c>
      <c r="LX189" s="168">
        <v>6.5760891502894623</v>
      </c>
      <c r="LY189" s="219">
        <v>127.8969277332389</v>
      </c>
      <c r="LZ189" s="168">
        <v>7.9061412695944853</v>
      </c>
      <c r="MA189" s="342">
        <v>2022</v>
      </c>
      <c r="MB189" s="21" t="s">
        <v>12</v>
      </c>
      <c r="MC189" s="219">
        <v>156.26154103427189</v>
      </c>
      <c r="MD189" s="168">
        <v>2.439908004688121</v>
      </c>
      <c r="ME189" s="219">
        <v>100.33580151400591</v>
      </c>
      <c r="MF189" s="168">
        <v>3.5182131068348639</v>
      </c>
      <c r="MG189" s="219">
        <v>123.58409054145275</v>
      </c>
      <c r="MH189" s="168">
        <v>1.9766098468864328</v>
      </c>
      <c r="MI189" s="342">
        <v>2022</v>
      </c>
      <c r="MJ189" s="21" t="s">
        <v>12</v>
      </c>
      <c r="MK189" s="219">
        <v>101.39525518212513</v>
      </c>
      <c r="ML189" s="168">
        <v>-0.29186908289858593</v>
      </c>
      <c r="MM189" s="219">
        <v>140.81651010527813</v>
      </c>
      <c r="MN189" s="168">
        <v>5.9340424075076754</v>
      </c>
      <c r="MO189" s="219">
        <v>150.71128414470138</v>
      </c>
      <c r="MP189" s="168">
        <v>-13.849019981759952</v>
      </c>
    </row>
    <row r="190" spans="1:354" s="343" customFormat="1" ht="15" hidden="1" customHeight="1">
      <c r="A190" s="342"/>
      <c r="B190" s="21" t="s">
        <v>13</v>
      </c>
      <c r="C190" s="219">
        <v>91.627762387262081</v>
      </c>
      <c r="D190" s="168">
        <v>-0.68762958421127962</v>
      </c>
      <c r="E190" s="438">
        <v>78.815408903242627</v>
      </c>
      <c r="F190" s="168">
        <v>-2.6840032838742758</v>
      </c>
      <c r="G190" s="438">
        <v>103.74263741645035</v>
      </c>
      <c r="H190" s="168">
        <v>0.79780160985778537</v>
      </c>
      <c r="I190" s="21"/>
      <c r="J190" s="21" t="s">
        <v>13</v>
      </c>
      <c r="K190" s="219">
        <v>68.380456388717633</v>
      </c>
      <c r="L190" s="168">
        <v>2.6369834583969407</v>
      </c>
      <c r="M190" s="219">
        <v>77.955224254458471</v>
      </c>
      <c r="N190" s="168">
        <v>12.21423952961996</v>
      </c>
      <c r="O190" s="219">
        <v>66.777902544718401</v>
      </c>
      <c r="P190" s="168">
        <v>2.7023740027242553</v>
      </c>
      <c r="Q190" s="21"/>
      <c r="R190" s="21" t="s">
        <v>13</v>
      </c>
      <c r="S190" s="219">
        <v>109.98321456900874</v>
      </c>
      <c r="T190" s="168">
        <v>2.0510075155803662</v>
      </c>
      <c r="U190" s="219">
        <v>122.12480821579645</v>
      </c>
      <c r="V190" s="168">
        <v>21.584756659320405</v>
      </c>
      <c r="W190" s="219">
        <v>131.35788476534213</v>
      </c>
      <c r="X190" s="168">
        <v>9.3873353299938316</v>
      </c>
      <c r="Y190" s="21"/>
      <c r="Z190" s="21" t="s">
        <v>13</v>
      </c>
      <c r="AA190" s="219">
        <v>110.20697570146613</v>
      </c>
      <c r="AB190" s="168">
        <v>-3.1776322818582372</v>
      </c>
      <c r="AC190" s="219">
        <v>152.32590223633369</v>
      </c>
      <c r="AD190" s="168">
        <v>26.271523497243663</v>
      </c>
      <c r="AE190" s="219">
        <v>126.88417349599884</v>
      </c>
      <c r="AF190" s="168">
        <v>-2.5599585567880041</v>
      </c>
      <c r="AG190" s="21"/>
      <c r="AH190" s="21" t="s">
        <v>13</v>
      </c>
      <c r="AI190" s="219">
        <v>111.5613121824169</v>
      </c>
      <c r="AJ190" s="168">
        <v>-1.0525882558185913</v>
      </c>
      <c r="AK190" s="219">
        <v>154.87357714090393</v>
      </c>
      <c r="AL190" s="168">
        <v>-4.3252761600725051</v>
      </c>
      <c r="AM190" s="219">
        <v>94.236531681534188</v>
      </c>
      <c r="AN190" s="168">
        <v>-15.765007120017941</v>
      </c>
      <c r="AO190" s="21"/>
      <c r="AP190" s="21" t="s">
        <v>13</v>
      </c>
      <c r="AQ190" s="219">
        <v>110.52769259749699</v>
      </c>
      <c r="AR190" s="168">
        <v>2.9252535335260461</v>
      </c>
      <c r="AS190" s="219">
        <v>142.88979225780886</v>
      </c>
      <c r="AT190" s="168">
        <v>7.244367848128519</v>
      </c>
      <c r="AU190" s="219">
        <v>138.77004314871974</v>
      </c>
      <c r="AV190" s="168">
        <v>3.3111504094394064</v>
      </c>
      <c r="AW190" s="21"/>
      <c r="AX190" s="21" t="s">
        <v>13</v>
      </c>
      <c r="AY190" s="219">
        <v>144.76169929463163</v>
      </c>
      <c r="AZ190" s="168">
        <v>12.403286932188905</v>
      </c>
      <c r="BA190" s="219">
        <v>118.07054103998864</v>
      </c>
      <c r="BB190" s="168">
        <v>-12.199759944653636</v>
      </c>
      <c r="BC190" s="219">
        <v>175.53330906029947</v>
      </c>
      <c r="BD190" s="168">
        <v>13.632017123888602</v>
      </c>
      <c r="BE190" s="21"/>
      <c r="BF190" s="21" t="s">
        <v>13</v>
      </c>
      <c r="BG190" s="219">
        <v>123.99090894590748</v>
      </c>
      <c r="BH190" s="168">
        <v>15.880816855603626</v>
      </c>
      <c r="BI190" s="219">
        <v>118.28989761593061</v>
      </c>
      <c r="BJ190" s="168">
        <v>0.97952706431941294</v>
      </c>
      <c r="BK190" s="219">
        <v>180.93654954820971</v>
      </c>
      <c r="BL190" s="168">
        <v>10.856425877704595</v>
      </c>
      <c r="BM190" s="21"/>
      <c r="BN190" s="21" t="s">
        <v>13</v>
      </c>
      <c r="BO190" s="219">
        <v>115.12642382965696</v>
      </c>
      <c r="BP190" s="168">
        <v>-9.0578659642410884</v>
      </c>
      <c r="BQ190" s="444">
        <v>117.67725438020624</v>
      </c>
      <c r="BR190" s="168">
        <v>5.5793520020874183</v>
      </c>
      <c r="BS190" s="219">
        <v>119.04395036938426</v>
      </c>
      <c r="BT190" s="168">
        <v>9.6327601551393656</v>
      </c>
      <c r="BU190" s="21"/>
      <c r="BV190" s="21" t="s">
        <v>13</v>
      </c>
      <c r="BW190" s="219">
        <v>144.32258292517517</v>
      </c>
      <c r="BX190" s="168">
        <v>7.5986854199599208</v>
      </c>
      <c r="BY190" s="219">
        <v>137.07348332275384</v>
      </c>
      <c r="BZ190" s="168">
        <v>9.238927195476407</v>
      </c>
      <c r="CA190" s="219">
        <v>114.25480029229402</v>
      </c>
      <c r="CB190" s="168">
        <v>21.637101385836743</v>
      </c>
      <c r="CC190" s="21"/>
      <c r="CD190" s="21" t="s">
        <v>13</v>
      </c>
      <c r="CE190" s="219">
        <v>149.29453935705519</v>
      </c>
      <c r="CF190" s="168">
        <v>4.304072219353472</v>
      </c>
      <c r="CG190" s="219">
        <v>85.979985766271298</v>
      </c>
      <c r="CH190" s="168">
        <v>-9.3746697958509912</v>
      </c>
      <c r="CI190" s="219">
        <v>131.56169212345159</v>
      </c>
      <c r="CJ190" s="168">
        <v>-2.6028075256343044</v>
      </c>
      <c r="CK190" s="21"/>
      <c r="CL190" s="21" t="s">
        <v>13</v>
      </c>
      <c r="CM190" s="219">
        <v>199.55900663591598</v>
      </c>
      <c r="CN190" s="168">
        <v>10.755001290267757</v>
      </c>
      <c r="CO190" s="219">
        <v>86.64689578555739</v>
      </c>
      <c r="CP190" s="168">
        <v>-14.035021344452119</v>
      </c>
      <c r="CQ190" s="219">
        <v>106.03609733237553</v>
      </c>
      <c r="CR190" s="168">
        <v>12.619387307300528</v>
      </c>
      <c r="CS190" s="21"/>
      <c r="CT190" s="21" t="s">
        <v>13</v>
      </c>
      <c r="CU190" s="219">
        <v>142.92120530967199</v>
      </c>
      <c r="CV190" s="168">
        <v>5.4834012952046436</v>
      </c>
      <c r="CW190" s="219">
        <v>99.973296817187304</v>
      </c>
      <c r="CX190" s="168">
        <v>1.4010888313977574</v>
      </c>
      <c r="CY190" s="219">
        <v>140.74975796335775</v>
      </c>
      <c r="CZ190" s="168">
        <v>27.372857637143738</v>
      </c>
      <c r="DA190" s="21"/>
      <c r="DB190" s="21" t="s">
        <v>13</v>
      </c>
      <c r="DC190" s="219">
        <v>91.686408574598588</v>
      </c>
      <c r="DD190" s="168">
        <v>-15.932921557664585</v>
      </c>
      <c r="DE190" s="219">
        <v>366.54632269514997</v>
      </c>
      <c r="DF190" s="168">
        <v>13.507292727961385</v>
      </c>
      <c r="DG190" s="219">
        <v>114.97615867948969</v>
      </c>
      <c r="DH190" s="168">
        <v>-1.1281206694536934</v>
      </c>
      <c r="DI190" s="21"/>
      <c r="DJ190" s="21" t="s">
        <v>13</v>
      </c>
      <c r="DK190" s="219">
        <v>154.36843980320413</v>
      </c>
      <c r="DL190" s="168">
        <v>17.907061384840546</v>
      </c>
      <c r="DM190" s="219">
        <v>74.713669798084922</v>
      </c>
      <c r="DN190" s="168">
        <v>-6.5758582020351071</v>
      </c>
      <c r="DO190" s="219">
        <v>125.35045600020516</v>
      </c>
      <c r="DP190" s="168">
        <v>-15.313445018644217</v>
      </c>
      <c r="DQ190" s="21"/>
      <c r="DR190" s="21" t="s">
        <v>13</v>
      </c>
      <c r="DS190" s="219">
        <v>153.44018852243838</v>
      </c>
      <c r="DT190" s="168">
        <v>2.8504068688027786</v>
      </c>
      <c r="DU190" s="219">
        <v>116.96547368373987</v>
      </c>
      <c r="DV190" s="168">
        <v>1.2386969163721062</v>
      </c>
      <c r="DW190" s="219">
        <v>135.6382657518277</v>
      </c>
      <c r="DX190" s="168">
        <v>2.4694159120315362E-2</v>
      </c>
      <c r="DY190" s="21"/>
      <c r="DZ190" s="21" t="s">
        <v>13</v>
      </c>
      <c r="EA190" s="219">
        <v>114.04125620181672</v>
      </c>
      <c r="EB190" s="168">
        <v>-1.6504689907906567</v>
      </c>
      <c r="EC190" s="219">
        <v>164.18236236998382</v>
      </c>
      <c r="ED190" s="168">
        <v>24.191033068109789</v>
      </c>
      <c r="EE190" s="219">
        <v>127.3869284202901</v>
      </c>
      <c r="EF190" s="168">
        <v>3.5346810208622514</v>
      </c>
      <c r="EG190" s="21"/>
      <c r="EH190" s="21" t="s">
        <v>13</v>
      </c>
      <c r="EI190" s="219">
        <v>131.51817168087445</v>
      </c>
      <c r="EJ190" s="168">
        <v>-0.77730176503793302</v>
      </c>
      <c r="EK190" s="219">
        <v>122.06241825013549</v>
      </c>
      <c r="EL190" s="168">
        <v>-1.29523405156786</v>
      </c>
      <c r="EM190" s="219">
        <v>112.52277905016572</v>
      </c>
      <c r="EN190" s="168">
        <v>-4.9998966986769915</v>
      </c>
      <c r="EO190" s="21"/>
      <c r="EP190" s="21" t="s">
        <v>13</v>
      </c>
      <c r="EQ190" s="219">
        <v>72.645117040456796</v>
      </c>
      <c r="ER190" s="168">
        <v>-12.583223915880026</v>
      </c>
      <c r="ES190" s="219">
        <v>127.09415225573611</v>
      </c>
      <c r="ET190" s="168">
        <v>2.317860091898865</v>
      </c>
      <c r="EU190" s="219">
        <v>61.881236452264986</v>
      </c>
      <c r="EV190" s="168">
        <v>-14.477321040203051</v>
      </c>
      <c r="EW190" s="21"/>
      <c r="EX190" s="21" t="s">
        <v>13</v>
      </c>
      <c r="EY190" s="219">
        <v>98.000427102190542</v>
      </c>
      <c r="EZ190" s="168">
        <v>9.018732176459082</v>
      </c>
      <c r="FA190" s="219">
        <v>93.474675795046522</v>
      </c>
      <c r="FB190" s="168">
        <v>12.150944225625523</v>
      </c>
      <c r="FC190" s="219">
        <v>234.44545030334356</v>
      </c>
      <c r="FD190" s="168">
        <v>24.899944368874642</v>
      </c>
      <c r="FE190" s="21"/>
      <c r="FF190" s="21" t="s">
        <v>13</v>
      </c>
      <c r="FG190" s="219">
        <v>120.26201377806235</v>
      </c>
      <c r="FH190" s="168">
        <v>-1.6009742602816601</v>
      </c>
      <c r="FI190" s="219">
        <v>158.87760802655671</v>
      </c>
      <c r="FJ190" s="168">
        <v>7.73354822613679</v>
      </c>
      <c r="FK190" s="219">
        <v>122.2908200828152</v>
      </c>
      <c r="FL190" s="168">
        <v>3.8387296822293848</v>
      </c>
      <c r="FM190" s="21"/>
      <c r="FN190" s="21" t="s">
        <v>13</v>
      </c>
      <c r="FO190" s="219">
        <v>117.88735513720289</v>
      </c>
      <c r="FP190" s="168">
        <v>16.88786511440658</v>
      </c>
      <c r="FQ190" s="219">
        <v>208.85968216006506</v>
      </c>
      <c r="FR190" s="168">
        <v>-27.561886243226411</v>
      </c>
      <c r="FS190" s="219">
        <v>114.703161240575</v>
      </c>
      <c r="FT190" s="168">
        <v>-4.7992900322287255</v>
      </c>
      <c r="FU190" s="21"/>
      <c r="FV190" s="21" t="s">
        <v>13</v>
      </c>
      <c r="FW190" s="219">
        <v>135.78040589896409</v>
      </c>
      <c r="FX190" s="168">
        <v>2.5893088806303126</v>
      </c>
      <c r="FY190" s="219">
        <v>194.34410253781812</v>
      </c>
      <c r="FZ190" s="168">
        <v>18.147270636339783</v>
      </c>
      <c r="GA190" s="219">
        <v>117.32703416981616</v>
      </c>
      <c r="GB190" s="168">
        <v>4.31430651939759</v>
      </c>
      <c r="GC190" s="21"/>
      <c r="GD190" s="21" t="s">
        <v>13</v>
      </c>
      <c r="GE190" s="219">
        <v>132.47787781001284</v>
      </c>
      <c r="GF190" s="168">
        <v>6.2047690994001812</v>
      </c>
      <c r="GG190" s="219">
        <v>121.40896408505823</v>
      </c>
      <c r="GH190" s="168">
        <v>-11.959801790675485</v>
      </c>
      <c r="GI190" s="219">
        <v>77.456174141284009</v>
      </c>
      <c r="GJ190" s="168">
        <v>-0.18628185869387437</v>
      </c>
      <c r="GK190" s="21"/>
      <c r="GL190" s="21" t="s">
        <v>13</v>
      </c>
      <c r="GM190" s="219">
        <v>119.49342777992473</v>
      </c>
      <c r="GN190" s="168">
        <v>-1.0677932964593566</v>
      </c>
      <c r="GO190" s="219">
        <v>118.02186983810066</v>
      </c>
      <c r="GP190" s="168">
        <v>10.857040368796419</v>
      </c>
      <c r="GQ190" s="219">
        <v>95.907792877773559</v>
      </c>
      <c r="GR190" s="168">
        <v>18.629811730543523</v>
      </c>
      <c r="GS190" s="21"/>
      <c r="GT190" s="21" t="s">
        <v>13</v>
      </c>
      <c r="GU190" s="219">
        <v>55.807294600436698</v>
      </c>
      <c r="GV190" s="168">
        <v>-21.108744031010147</v>
      </c>
      <c r="GW190" s="219">
        <v>105.49101632254279</v>
      </c>
      <c r="GX190" s="168">
        <v>-1.3936765635457533</v>
      </c>
      <c r="GY190" s="219">
        <v>167.72813519708504</v>
      </c>
      <c r="GZ190" s="168">
        <v>14.036001659832095</v>
      </c>
      <c r="HA190" s="21"/>
      <c r="HB190" s="21" t="s">
        <v>13</v>
      </c>
      <c r="HC190" s="219">
        <v>93.165317361052118</v>
      </c>
      <c r="HD190" s="168">
        <v>-12.805388646001944</v>
      </c>
      <c r="HE190" s="219">
        <v>127.26785716977903</v>
      </c>
      <c r="HF190" s="168">
        <v>5.015224769943444</v>
      </c>
      <c r="HG190" s="219">
        <v>90.45819507888659</v>
      </c>
      <c r="HH190" s="168">
        <v>10.450327325284434</v>
      </c>
      <c r="HI190" s="21"/>
      <c r="HJ190" s="21" t="s">
        <v>13</v>
      </c>
      <c r="HK190" s="219">
        <v>107.90369226913387</v>
      </c>
      <c r="HL190" s="168">
        <v>-14.45197722327319</v>
      </c>
      <c r="HM190" s="219">
        <v>145.96763374323436</v>
      </c>
      <c r="HN190" s="168">
        <v>5.3848245418717511</v>
      </c>
      <c r="HO190" s="219">
        <v>96.184977910092044</v>
      </c>
      <c r="HP190" s="168">
        <v>3.5463930706157214</v>
      </c>
      <c r="HQ190" s="21"/>
      <c r="HR190" s="21" t="s">
        <v>13</v>
      </c>
      <c r="HS190" s="219">
        <v>125.67831439587789</v>
      </c>
      <c r="HT190" s="168">
        <v>1.105609331291646</v>
      </c>
      <c r="HU190" s="219">
        <v>122.23951598522243</v>
      </c>
      <c r="HV190" s="168">
        <v>2.9120863625675071</v>
      </c>
      <c r="HW190" s="219">
        <v>90.000254471562329</v>
      </c>
      <c r="HX190" s="168">
        <v>-8.869616323307369</v>
      </c>
      <c r="HY190" s="21"/>
      <c r="HZ190" s="21" t="s">
        <v>13</v>
      </c>
      <c r="IA190" s="219">
        <v>104.11058037300019</v>
      </c>
      <c r="IB190" s="168">
        <v>6.4620561421303506</v>
      </c>
      <c r="IC190" s="219">
        <v>128.35652411941706</v>
      </c>
      <c r="ID190" s="168">
        <v>9.7895707656986417</v>
      </c>
      <c r="IE190" s="219">
        <v>121.43628209369128</v>
      </c>
      <c r="IF190" s="168">
        <v>-8.7633297372955496</v>
      </c>
      <c r="IG190" s="21"/>
      <c r="IH190" s="21" t="s">
        <v>13</v>
      </c>
      <c r="II190" s="219">
        <v>112.54397368086248</v>
      </c>
      <c r="IJ190" s="168">
        <v>6.5396955612151402</v>
      </c>
      <c r="IK190" s="219">
        <v>121.02835054555823</v>
      </c>
      <c r="IL190" s="168">
        <v>-12.402725837495382</v>
      </c>
      <c r="IM190" s="219">
        <v>105.94367415106537</v>
      </c>
      <c r="IN190" s="168">
        <v>23.969630900648625</v>
      </c>
      <c r="IO190" s="219">
        <v>138.85233423647415</v>
      </c>
      <c r="IP190" s="168">
        <v>43.609972495232455</v>
      </c>
      <c r="IQ190" s="21"/>
      <c r="IR190" s="21" t="s">
        <v>13</v>
      </c>
      <c r="IS190" s="219">
        <v>96.600947129676058</v>
      </c>
      <c r="IT190" s="168">
        <v>-11.142537325357523</v>
      </c>
      <c r="IU190" s="219">
        <v>78.19930529517417</v>
      </c>
      <c r="IV190" s="168">
        <v>8.0587627286496968</v>
      </c>
      <c r="IW190" s="219">
        <v>93.938658188768642</v>
      </c>
      <c r="IX190" s="168">
        <v>-0.23702089780961444</v>
      </c>
      <c r="IY190" s="21"/>
      <c r="IZ190" s="21" t="s">
        <v>13</v>
      </c>
      <c r="JA190" s="219">
        <v>128.62306662656931</v>
      </c>
      <c r="JB190" s="168">
        <v>13.46241739888643</v>
      </c>
      <c r="JC190" s="219">
        <v>141.90977642926268</v>
      </c>
      <c r="JD190" s="168">
        <v>12.688863941936575</v>
      </c>
      <c r="JE190" s="219">
        <v>125.0744637167179</v>
      </c>
      <c r="JF190" s="168">
        <v>0.54574445925219095</v>
      </c>
      <c r="JG190" s="21"/>
      <c r="JH190" s="21" t="s">
        <v>13</v>
      </c>
      <c r="JI190" s="219">
        <v>171.08193906523491</v>
      </c>
      <c r="JJ190" s="168">
        <v>20.553973519618182</v>
      </c>
      <c r="JK190" s="219">
        <v>187.00554389258565</v>
      </c>
      <c r="JL190" s="168">
        <v>37.277780510872105</v>
      </c>
      <c r="JM190" s="219">
        <v>111.6999860858857</v>
      </c>
      <c r="JN190" s="168">
        <v>-8.1711286487015542</v>
      </c>
      <c r="JO190" s="21"/>
      <c r="JP190" s="21" t="s">
        <v>13</v>
      </c>
      <c r="JQ190" s="219">
        <v>108.91381107485887</v>
      </c>
      <c r="JR190" s="168">
        <v>-0.99653788839995627</v>
      </c>
      <c r="JS190" s="219">
        <v>111.99051931867055</v>
      </c>
      <c r="JT190" s="168">
        <v>12.431449619766582</v>
      </c>
      <c r="JU190" s="219">
        <v>102.04917125699032</v>
      </c>
      <c r="JV190" s="168">
        <v>8.8433179447205958</v>
      </c>
      <c r="JW190" s="21"/>
      <c r="JX190" s="21" t="s">
        <v>13</v>
      </c>
      <c r="JY190" s="219">
        <v>95.125790895765164</v>
      </c>
      <c r="JZ190" s="168">
        <v>-12.882110293677812</v>
      </c>
      <c r="KA190" s="219">
        <v>146.89611268388725</v>
      </c>
      <c r="KB190" s="168">
        <v>16.318276663988215</v>
      </c>
      <c r="KC190" s="219">
        <v>134.71242256762503</v>
      </c>
      <c r="KD190" s="168">
        <v>15.250915042287886</v>
      </c>
      <c r="KE190" s="21"/>
      <c r="KF190" s="21" t="s">
        <v>13</v>
      </c>
      <c r="KG190" s="219">
        <v>84.662900166718245</v>
      </c>
      <c r="KH190" s="168">
        <v>-31.494365913566895</v>
      </c>
      <c r="KI190" s="219">
        <v>128.77380030022249</v>
      </c>
      <c r="KJ190" s="168">
        <v>8.0866418652032195</v>
      </c>
      <c r="KK190" s="219">
        <v>111.59672345863117</v>
      </c>
      <c r="KL190" s="168">
        <v>16.029860050304336</v>
      </c>
      <c r="KM190" s="21"/>
      <c r="KN190" s="21" t="s">
        <v>13</v>
      </c>
      <c r="KO190" s="219">
        <v>48.699922253502088</v>
      </c>
      <c r="KP190" s="168">
        <v>-37.721465773993287</v>
      </c>
      <c r="KQ190" s="219">
        <v>148.78745336632912</v>
      </c>
      <c r="KR190" s="168">
        <v>20.925630508255779</v>
      </c>
      <c r="KS190" s="219">
        <v>85.743187442307701</v>
      </c>
      <c r="KT190" s="168">
        <v>-2.7371291125673878</v>
      </c>
      <c r="KU190" s="21"/>
      <c r="KV190" s="21" t="s">
        <v>13</v>
      </c>
      <c r="KW190" s="219">
        <v>110.89470009805721</v>
      </c>
      <c r="KX190" s="168">
        <v>2.9487432443434045</v>
      </c>
      <c r="KY190" s="219">
        <v>156.0995855779243</v>
      </c>
      <c r="KZ190" s="168">
        <v>17.823962776829319</v>
      </c>
      <c r="LA190" s="219">
        <v>125.36680885945231</v>
      </c>
      <c r="LB190" s="168">
        <v>15.123762135499135</v>
      </c>
      <c r="LC190" s="21"/>
      <c r="LD190" s="21" t="s">
        <v>13</v>
      </c>
      <c r="LE190" s="219">
        <v>142.26682518920344</v>
      </c>
      <c r="LF190" s="168">
        <v>5.9465109236902691</v>
      </c>
      <c r="LG190" s="219">
        <v>110.61111365214857</v>
      </c>
      <c r="LH190" s="168">
        <v>-14.468438303494437</v>
      </c>
      <c r="LI190" s="219">
        <v>66.971192032207028</v>
      </c>
      <c r="LJ190" s="168">
        <v>-36.381396832148461</v>
      </c>
      <c r="LK190" s="21"/>
      <c r="LL190" s="21" t="s">
        <v>13</v>
      </c>
      <c r="LM190" s="219">
        <v>156.76089351725415</v>
      </c>
      <c r="LN190" s="168">
        <v>-8.4242350247844087</v>
      </c>
      <c r="LO190" s="219">
        <v>102.86509638803672</v>
      </c>
      <c r="LP190" s="168">
        <v>-24.904448861030431</v>
      </c>
      <c r="LQ190" s="219">
        <v>142.79591591241069</v>
      </c>
      <c r="LR190" s="168">
        <v>17.577416203798819</v>
      </c>
      <c r="LS190" s="21"/>
      <c r="LT190" s="21" t="s">
        <v>13</v>
      </c>
      <c r="LU190" s="219">
        <v>107.47236878522234</v>
      </c>
      <c r="LV190" s="168">
        <v>12.163763157596335</v>
      </c>
      <c r="LW190" s="219">
        <v>137.27096532190438</v>
      </c>
      <c r="LX190" s="168">
        <v>-17.388028758271616</v>
      </c>
      <c r="LY190" s="219">
        <v>121.36897549143413</v>
      </c>
      <c r="LZ190" s="168">
        <v>13.680095426032324</v>
      </c>
      <c r="MA190" s="21"/>
      <c r="MB190" s="21" t="s">
        <v>13</v>
      </c>
      <c r="MC190" s="219">
        <v>160.8623351955211</v>
      </c>
      <c r="MD190" s="168">
        <v>7.6569540797017765</v>
      </c>
      <c r="ME190" s="219">
        <v>94.68236417993802</v>
      </c>
      <c r="MF190" s="168">
        <v>10.852441991969442</v>
      </c>
      <c r="MG190" s="219">
        <v>111.7186977600185</v>
      </c>
      <c r="MH190" s="168">
        <v>-3.6205462329243545</v>
      </c>
      <c r="MI190" s="21"/>
      <c r="MJ190" s="21" t="s">
        <v>13</v>
      </c>
      <c r="MK190" s="219">
        <v>91.030280944546931</v>
      </c>
      <c r="ML190" s="168">
        <v>-0.48668303446885375</v>
      </c>
      <c r="MM190" s="219">
        <v>132.00603148219662</v>
      </c>
      <c r="MN190" s="168">
        <v>-0.85493699848228744</v>
      </c>
      <c r="MO190" s="219">
        <v>144.66928085899698</v>
      </c>
      <c r="MP190" s="168">
        <v>-9.4087718089105437</v>
      </c>
    </row>
    <row r="191" spans="1:354" s="343" customFormat="1" ht="15" hidden="1" customHeight="1">
      <c r="A191" s="342"/>
      <c r="B191" s="21" t="s">
        <v>14</v>
      </c>
      <c r="C191" s="219">
        <v>97.875551578848814</v>
      </c>
      <c r="D191" s="168">
        <v>-0.39866152383454789</v>
      </c>
      <c r="E191" s="438">
        <v>81.762086664161515</v>
      </c>
      <c r="F191" s="168">
        <v>-6.4980246413716145</v>
      </c>
      <c r="G191" s="438">
        <v>113.11183224907313</v>
      </c>
      <c r="H191" s="168">
        <v>4.2493927762865553</v>
      </c>
      <c r="I191" s="21"/>
      <c r="J191" s="21" t="s">
        <v>14</v>
      </c>
      <c r="K191" s="219">
        <v>84.837731228002895</v>
      </c>
      <c r="L191" s="168">
        <v>-0.86182975139146833</v>
      </c>
      <c r="M191" s="219">
        <v>86.419626996186821</v>
      </c>
      <c r="N191" s="168">
        <v>-14.283042331446211</v>
      </c>
      <c r="O191" s="219">
        <v>84.714819676625169</v>
      </c>
      <c r="P191" s="168">
        <v>-2.1906118374601391</v>
      </c>
      <c r="Q191" s="21"/>
      <c r="R191" s="21" t="s">
        <v>14</v>
      </c>
      <c r="S191" s="219">
        <v>111.70898876865265</v>
      </c>
      <c r="T191" s="168">
        <v>3.2894785804729736</v>
      </c>
      <c r="U191" s="219">
        <v>127.30295331997276</v>
      </c>
      <c r="V191" s="168">
        <v>20.36067035033669</v>
      </c>
      <c r="W191" s="219">
        <v>144.56966815103848</v>
      </c>
      <c r="X191" s="168">
        <v>18.813679845441271</v>
      </c>
      <c r="Y191" s="21"/>
      <c r="Z191" s="21" t="s">
        <v>14</v>
      </c>
      <c r="AA191" s="219">
        <v>142.20805068621152</v>
      </c>
      <c r="AB191" s="168">
        <v>11.899222802113414</v>
      </c>
      <c r="AC191" s="219">
        <v>150.83133759635479</v>
      </c>
      <c r="AD191" s="168">
        <v>6.5717139509853268</v>
      </c>
      <c r="AE191" s="219">
        <v>140.10370772483236</v>
      </c>
      <c r="AF191" s="168">
        <v>-4.9522022891264754</v>
      </c>
      <c r="AG191" s="21"/>
      <c r="AH191" s="21" t="s">
        <v>14</v>
      </c>
      <c r="AI191" s="219">
        <v>110.71321557467382</v>
      </c>
      <c r="AJ191" s="168">
        <v>13.317529603669612</v>
      </c>
      <c r="AK191" s="219">
        <v>161.08448203979461</v>
      </c>
      <c r="AL191" s="168">
        <v>-8.5706382211066199</v>
      </c>
      <c r="AM191" s="219">
        <v>92.911051017114218</v>
      </c>
      <c r="AN191" s="168">
        <v>-3.0976822316932839</v>
      </c>
      <c r="AO191" s="21"/>
      <c r="AP191" s="21" t="s">
        <v>14</v>
      </c>
      <c r="AQ191" s="219">
        <v>138.79906458710818</v>
      </c>
      <c r="AR191" s="168">
        <v>-4.8492447213259737</v>
      </c>
      <c r="AS191" s="219">
        <v>138.5151143983548</v>
      </c>
      <c r="AT191" s="168">
        <v>12.691223014596616</v>
      </c>
      <c r="AU191" s="219">
        <v>141.11221317114791</v>
      </c>
      <c r="AV191" s="168">
        <v>16.594031324686753</v>
      </c>
      <c r="AW191" s="21"/>
      <c r="AX191" s="21" t="s">
        <v>14</v>
      </c>
      <c r="AY191" s="219">
        <v>142.08215297454339</v>
      </c>
      <c r="AZ191" s="168">
        <v>11.805560690148596</v>
      </c>
      <c r="BA191" s="219">
        <v>112.20962372840674</v>
      </c>
      <c r="BB191" s="168">
        <v>-5.5702848114476637</v>
      </c>
      <c r="BC191" s="219">
        <v>163.54851219126505</v>
      </c>
      <c r="BD191" s="168">
        <v>27.518694336769329</v>
      </c>
      <c r="BE191" s="21"/>
      <c r="BF191" s="21" t="s">
        <v>14</v>
      </c>
      <c r="BG191" s="219">
        <v>145.7545126798548</v>
      </c>
      <c r="BH191" s="168">
        <v>36.35534091750003</v>
      </c>
      <c r="BI191" s="219">
        <v>126.21168461722871</v>
      </c>
      <c r="BJ191" s="168">
        <v>-4.1074373172228604</v>
      </c>
      <c r="BK191" s="219">
        <v>187.6545232969558</v>
      </c>
      <c r="BL191" s="168">
        <v>15.909564528904355</v>
      </c>
      <c r="BM191" s="21"/>
      <c r="BN191" s="21" t="s">
        <v>14</v>
      </c>
      <c r="BO191" s="219">
        <v>118.06818661816912</v>
      </c>
      <c r="BP191" s="168">
        <v>5.7626203984351605</v>
      </c>
      <c r="BQ191" s="444">
        <v>122.24270759131403</v>
      </c>
      <c r="BR191" s="168">
        <v>-3.0413496176843466</v>
      </c>
      <c r="BS191" s="219">
        <v>124.20200066767109</v>
      </c>
      <c r="BT191" s="168">
        <v>13.047127040222392</v>
      </c>
      <c r="BU191" s="21"/>
      <c r="BV191" s="21" t="s">
        <v>14</v>
      </c>
      <c r="BW191" s="219">
        <v>139.38518581208581</v>
      </c>
      <c r="BX191" s="168">
        <v>9.4286164013445983</v>
      </c>
      <c r="BY191" s="219">
        <v>122.15836615592556</v>
      </c>
      <c r="BZ191" s="168">
        <v>1.6611262741281791</v>
      </c>
      <c r="CA191" s="219">
        <v>124.89114741543852</v>
      </c>
      <c r="CB191" s="168">
        <v>1.185065988139101</v>
      </c>
      <c r="CC191" s="21"/>
      <c r="CD191" s="21" t="s">
        <v>14</v>
      </c>
      <c r="CE191" s="219">
        <v>152.39518459120436</v>
      </c>
      <c r="CF191" s="168">
        <v>18.537211075628221</v>
      </c>
      <c r="CG191" s="219">
        <v>102.60242731274708</v>
      </c>
      <c r="CH191" s="168">
        <v>-22.505630371826172</v>
      </c>
      <c r="CI191" s="219">
        <v>143.02793226562264</v>
      </c>
      <c r="CJ191" s="168">
        <v>2.2932269133586232</v>
      </c>
      <c r="CK191" s="21"/>
      <c r="CL191" s="21" t="s">
        <v>14</v>
      </c>
      <c r="CM191" s="219">
        <v>227.07474275112008</v>
      </c>
      <c r="CN191" s="168">
        <v>10.866622382754244</v>
      </c>
      <c r="CO191" s="219">
        <v>89.692099073206791</v>
      </c>
      <c r="CP191" s="168">
        <v>-16.813671404944458</v>
      </c>
      <c r="CQ191" s="219">
        <v>113.73607664930535</v>
      </c>
      <c r="CR191" s="168">
        <v>0.33793879384211323</v>
      </c>
      <c r="CS191" s="21"/>
      <c r="CT191" s="21" t="s">
        <v>14</v>
      </c>
      <c r="CU191" s="219">
        <v>139.7054465440072</v>
      </c>
      <c r="CV191" s="168">
        <v>10.650181843427035</v>
      </c>
      <c r="CW191" s="219">
        <v>117.50810897819852</v>
      </c>
      <c r="CX191" s="168">
        <v>-3.2585978251136112</v>
      </c>
      <c r="CY191" s="219">
        <v>138.6462811466495</v>
      </c>
      <c r="CZ191" s="168">
        <v>38.80829151177673</v>
      </c>
      <c r="DA191" s="21"/>
      <c r="DB191" s="21" t="s">
        <v>14</v>
      </c>
      <c r="DC191" s="219">
        <v>86.270083036119814</v>
      </c>
      <c r="DD191" s="168">
        <v>17.955429665010627</v>
      </c>
      <c r="DE191" s="219">
        <v>325.04007280736874</v>
      </c>
      <c r="DF191" s="168">
        <v>19.257634811127502</v>
      </c>
      <c r="DG191" s="219">
        <v>119.75812517459575</v>
      </c>
      <c r="DH191" s="168">
        <v>-3.5513389201474013</v>
      </c>
      <c r="DI191" s="21"/>
      <c r="DJ191" s="21" t="s">
        <v>14</v>
      </c>
      <c r="DK191" s="219">
        <v>159.98871941343847</v>
      </c>
      <c r="DL191" s="168">
        <v>9.5210579294447513</v>
      </c>
      <c r="DM191" s="219">
        <v>73.913992282068648</v>
      </c>
      <c r="DN191" s="168">
        <v>-17.745125218117622</v>
      </c>
      <c r="DO191" s="219">
        <v>111.50923771239074</v>
      </c>
      <c r="DP191" s="168">
        <v>-10.835993087753053</v>
      </c>
      <c r="DQ191" s="21"/>
      <c r="DR191" s="21" t="s">
        <v>14</v>
      </c>
      <c r="DS191" s="219">
        <v>157.55697484375284</v>
      </c>
      <c r="DT191" s="168">
        <v>23.563805951501649</v>
      </c>
      <c r="DU191" s="219">
        <v>112.24822371748141</v>
      </c>
      <c r="DV191" s="168">
        <v>3.0609816444096509</v>
      </c>
      <c r="DW191" s="219">
        <v>133.61498286157601</v>
      </c>
      <c r="DX191" s="168">
        <v>4.795675940959228</v>
      </c>
      <c r="DY191" s="21"/>
      <c r="DZ191" s="21" t="s">
        <v>14</v>
      </c>
      <c r="EA191" s="219">
        <v>129.77992451826449</v>
      </c>
      <c r="EB191" s="168">
        <v>12.107389869219205</v>
      </c>
      <c r="EC191" s="219">
        <v>164.32611206379244</v>
      </c>
      <c r="ED191" s="168">
        <v>20.076951345462831</v>
      </c>
      <c r="EE191" s="219">
        <v>126.83950185190832</v>
      </c>
      <c r="EF191" s="168">
        <v>-4.0484932980125592</v>
      </c>
      <c r="EG191" s="21"/>
      <c r="EH191" s="21" t="s">
        <v>14</v>
      </c>
      <c r="EI191" s="219">
        <v>137.92836329941886</v>
      </c>
      <c r="EJ191" s="168">
        <v>0.28516302741654442</v>
      </c>
      <c r="EK191" s="219">
        <v>125.28212203123445</v>
      </c>
      <c r="EL191" s="168">
        <v>-7.6977281077111854</v>
      </c>
      <c r="EM191" s="219">
        <v>110.89260885365768</v>
      </c>
      <c r="EN191" s="168">
        <v>-12.022966146480314</v>
      </c>
      <c r="EO191" s="21"/>
      <c r="EP191" s="21" t="s">
        <v>14</v>
      </c>
      <c r="EQ191" s="219">
        <v>75.152589892375588</v>
      </c>
      <c r="ER191" s="168">
        <v>-13.773743433961386</v>
      </c>
      <c r="ES191" s="219">
        <v>143.19709047051947</v>
      </c>
      <c r="ET191" s="168">
        <v>11.502189742199235</v>
      </c>
      <c r="EU191" s="219">
        <v>77.013185686358526</v>
      </c>
      <c r="EV191" s="168">
        <v>8.7951152712204532</v>
      </c>
      <c r="EW191" s="21"/>
      <c r="EX191" s="21" t="s">
        <v>14</v>
      </c>
      <c r="EY191" s="219">
        <v>103.46770712948059</v>
      </c>
      <c r="EZ191" s="168">
        <v>9.5199245280417983</v>
      </c>
      <c r="FA191" s="219">
        <v>104.25014984746288</v>
      </c>
      <c r="FB191" s="168">
        <v>9.4282848407420232</v>
      </c>
      <c r="FC191" s="219">
        <v>237.50399802962909</v>
      </c>
      <c r="FD191" s="168">
        <v>22.419508392542184</v>
      </c>
      <c r="FE191" s="21"/>
      <c r="FF191" s="21" t="s">
        <v>14</v>
      </c>
      <c r="FG191" s="219">
        <v>123.92437904191905</v>
      </c>
      <c r="FH191" s="168">
        <v>6.2902138410115214</v>
      </c>
      <c r="FI191" s="219">
        <v>166.44622754406282</v>
      </c>
      <c r="FJ191" s="168">
        <v>7.6375775202714351</v>
      </c>
      <c r="FK191" s="219">
        <v>129.39053455705854</v>
      </c>
      <c r="FL191" s="168">
        <v>-6.2405454561843214</v>
      </c>
      <c r="FM191" s="21"/>
      <c r="FN191" s="21" t="s">
        <v>14</v>
      </c>
      <c r="FO191" s="219">
        <v>121.8656511941207</v>
      </c>
      <c r="FP191" s="168">
        <v>8.4667790408964976</v>
      </c>
      <c r="FQ191" s="219">
        <v>269.71946168472113</v>
      </c>
      <c r="FR191" s="168">
        <v>-29.711573123058002</v>
      </c>
      <c r="FS191" s="219">
        <v>129.15922892588378</v>
      </c>
      <c r="FT191" s="168">
        <v>-8.9429079922590518</v>
      </c>
      <c r="FU191" s="21"/>
      <c r="FV191" s="21" t="s">
        <v>14</v>
      </c>
      <c r="FW191" s="219">
        <v>139.02703908337088</v>
      </c>
      <c r="FX191" s="168">
        <v>1.5394380563726884</v>
      </c>
      <c r="FY191" s="219">
        <v>152.40599461327935</v>
      </c>
      <c r="FZ191" s="168">
        <v>5.1916976743039811</v>
      </c>
      <c r="GA191" s="219">
        <v>111.87542023724869</v>
      </c>
      <c r="GB191" s="168">
        <v>19.827521124542685</v>
      </c>
      <c r="GC191" s="21"/>
      <c r="GD191" s="21" t="s">
        <v>14</v>
      </c>
      <c r="GE191" s="219">
        <v>134.05730783968423</v>
      </c>
      <c r="GF191" s="168">
        <v>5.9300982372687372</v>
      </c>
      <c r="GG191" s="219">
        <v>127.90864838227422</v>
      </c>
      <c r="GH191" s="168">
        <v>-2.6147310370519108</v>
      </c>
      <c r="GI191" s="219">
        <v>72.854303606630666</v>
      </c>
      <c r="GJ191" s="168">
        <v>-8.3808303911980033</v>
      </c>
      <c r="GK191" s="21"/>
      <c r="GL191" s="21" t="s">
        <v>14</v>
      </c>
      <c r="GM191" s="219">
        <v>115.24426501947526</v>
      </c>
      <c r="GN191" s="168">
        <v>1.8333611884117289</v>
      </c>
      <c r="GO191" s="219">
        <v>128.43157878883943</v>
      </c>
      <c r="GP191" s="168">
        <v>7.7723049566262858</v>
      </c>
      <c r="GQ191" s="219">
        <v>115.65309063436085</v>
      </c>
      <c r="GR191" s="168">
        <v>28.210242692964925</v>
      </c>
      <c r="GS191" s="21"/>
      <c r="GT191" s="21" t="s">
        <v>14</v>
      </c>
      <c r="GU191" s="219">
        <v>74.610829849299321</v>
      </c>
      <c r="GV191" s="168">
        <v>-10.230454576371088</v>
      </c>
      <c r="GW191" s="219">
        <v>98.356203550348354</v>
      </c>
      <c r="GX191" s="168">
        <v>-13.812690730457007</v>
      </c>
      <c r="GY191" s="219">
        <v>158.87767575818773</v>
      </c>
      <c r="GZ191" s="168">
        <v>35.556544960623398</v>
      </c>
      <c r="HA191" s="21"/>
      <c r="HB191" s="21" t="s">
        <v>14</v>
      </c>
      <c r="HC191" s="219">
        <v>89.590658016141717</v>
      </c>
      <c r="HD191" s="168">
        <v>-17.382121360256136</v>
      </c>
      <c r="HE191" s="219">
        <v>158.93864360806839</v>
      </c>
      <c r="HF191" s="168">
        <v>-7.7812871663663401</v>
      </c>
      <c r="HG191" s="219">
        <v>89.345629381822889</v>
      </c>
      <c r="HH191" s="168">
        <v>-1.5567056682993439</v>
      </c>
      <c r="HI191" s="21"/>
      <c r="HJ191" s="21" t="s">
        <v>14</v>
      </c>
      <c r="HK191" s="219">
        <v>100.69746847915903</v>
      </c>
      <c r="HL191" s="168">
        <v>-12.584850569773337</v>
      </c>
      <c r="HM191" s="219">
        <v>114.02881305741593</v>
      </c>
      <c r="HN191" s="168">
        <v>9.7335349516488634</v>
      </c>
      <c r="HO191" s="219">
        <v>104.71685426613259</v>
      </c>
      <c r="HP191" s="168">
        <v>-17.705630043322003</v>
      </c>
      <c r="HQ191" s="21"/>
      <c r="HR191" s="21" t="s">
        <v>14</v>
      </c>
      <c r="HS191" s="219">
        <v>119.65836001686284</v>
      </c>
      <c r="HT191" s="168">
        <v>21.432821890198596</v>
      </c>
      <c r="HU191" s="219">
        <v>138.83644123919996</v>
      </c>
      <c r="HV191" s="168">
        <v>4.2749061634732328</v>
      </c>
      <c r="HW191" s="219">
        <v>85.83890970288212</v>
      </c>
      <c r="HX191" s="168">
        <v>-10.982696362696245</v>
      </c>
      <c r="HY191" s="21"/>
      <c r="HZ191" s="21" t="s">
        <v>14</v>
      </c>
      <c r="IA191" s="219">
        <v>108.87940028654201</v>
      </c>
      <c r="IB191" s="168">
        <v>17.984021726143922</v>
      </c>
      <c r="IC191" s="219">
        <v>125.22937820215286</v>
      </c>
      <c r="ID191" s="168">
        <v>14.789482655762257</v>
      </c>
      <c r="IE191" s="219">
        <v>113.29972532229775</v>
      </c>
      <c r="IF191" s="168">
        <v>0.93334504576303345</v>
      </c>
      <c r="IG191" s="21"/>
      <c r="IH191" s="21" t="s">
        <v>14</v>
      </c>
      <c r="II191" s="219">
        <v>126.18857545699123</v>
      </c>
      <c r="IJ191" s="168">
        <v>9.9204901785665527</v>
      </c>
      <c r="IK191" s="219">
        <v>132.44152103088405</v>
      </c>
      <c r="IL191" s="168">
        <v>11.107370740100905</v>
      </c>
      <c r="IM191" s="219">
        <v>102.47220083952614</v>
      </c>
      <c r="IN191" s="168">
        <v>-6.6408039134162209</v>
      </c>
      <c r="IO191" s="219">
        <v>105.22441678744831</v>
      </c>
      <c r="IP191" s="168">
        <v>41.546050814890094</v>
      </c>
      <c r="IQ191" s="21"/>
      <c r="IR191" s="21" t="s">
        <v>14</v>
      </c>
      <c r="IS191" s="219">
        <v>94.107865896135976</v>
      </c>
      <c r="IT191" s="168">
        <v>-1.9631349518465271</v>
      </c>
      <c r="IU191" s="219">
        <v>92.414078116525062</v>
      </c>
      <c r="IV191" s="168">
        <v>9.3636670684684304</v>
      </c>
      <c r="IW191" s="219">
        <v>108.8353980734002</v>
      </c>
      <c r="IX191" s="168">
        <v>-6.5008626736181299</v>
      </c>
      <c r="IY191" s="21"/>
      <c r="IZ191" s="21" t="s">
        <v>14</v>
      </c>
      <c r="JA191" s="219">
        <v>138.75405554434712</v>
      </c>
      <c r="JB191" s="168">
        <v>-5.7701307649930555</v>
      </c>
      <c r="JC191" s="219">
        <v>169.11115821039374</v>
      </c>
      <c r="JD191" s="168">
        <v>20.81982756993699</v>
      </c>
      <c r="JE191" s="219">
        <v>172.08984932854082</v>
      </c>
      <c r="JF191" s="168">
        <v>5.4648140952723452</v>
      </c>
      <c r="JG191" s="21"/>
      <c r="JH191" s="21" t="s">
        <v>14</v>
      </c>
      <c r="JI191" s="219">
        <v>182.5575772426821</v>
      </c>
      <c r="JJ191" s="168">
        <v>26.437307217645341</v>
      </c>
      <c r="JK191" s="219">
        <v>204.44374259317487</v>
      </c>
      <c r="JL191" s="168">
        <v>44.884425089492254</v>
      </c>
      <c r="JM191" s="219">
        <v>117.22981122974036</v>
      </c>
      <c r="JN191" s="168">
        <v>-2.3599764274219268</v>
      </c>
      <c r="JO191" s="21"/>
      <c r="JP191" s="21" t="s">
        <v>14</v>
      </c>
      <c r="JQ191" s="219">
        <v>112.02975199904787</v>
      </c>
      <c r="JR191" s="168">
        <v>2.2934301913822424</v>
      </c>
      <c r="JS191" s="219">
        <v>121.32500606619648</v>
      </c>
      <c r="JT191" s="168">
        <v>12.459790348262175</v>
      </c>
      <c r="JU191" s="219">
        <v>120.840025876406</v>
      </c>
      <c r="JV191" s="168">
        <v>3.0380985273723979</v>
      </c>
      <c r="JW191" s="21"/>
      <c r="JX191" s="21" t="s">
        <v>14</v>
      </c>
      <c r="JY191" s="219">
        <v>91.745537326150085</v>
      </c>
      <c r="JZ191" s="168">
        <v>8.4698489379871944</v>
      </c>
      <c r="KA191" s="219">
        <v>153.89922909257118</v>
      </c>
      <c r="KB191" s="168">
        <v>30.399015516136899</v>
      </c>
      <c r="KC191" s="219">
        <v>142.64372414830964</v>
      </c>
      <c r="KD191" s="168">
        <v>18.219041575262366</v>
      </c>
      <c r="KE191" s="21"/>
      <c r="KF191" s="21" t="s">
        <v>14</v>
      </c>
      <c r="KG191" s="219">
        <v>83.195399596343577</v>
      </c>
      <c r="KH191" s="168">
        <v>-31.762819490331665</v>
      </c>
      <c r="KI191" s="219">
        <v>134.61794633119999</v>
      </c>
      <c r="KJ191" s="168">
        <v>-1.8193887062235632</v>
      </c>
      <c r="KK191" s="219">
        <v>116.30301029968139</v>
      </c>
      <c r="KL191" s="168">
        <v>30.472389581096166</v>
      </c>
      <c r="KM191" s="21"/>
      <c r="KN191" s="21" t="s">
        <v>14</v>
      </c>
      <c r="KO191" s="219">
        <v>51.869469626403522</v>
      </c>
      <c r="KP191" s="168">
        <v>-7.1107289993657048</v>
      </c>
      <c r="KQ191" s="219">
        <v>168.57517249613892</v>
      </c>
      <c r="KR191" s="168">
        <v>34.405952862314365</v>
      </c>
      <c r="KS191" s="219">
        <v>105.93722752612824</v>
      </c>
      <c r="KT191" s="168">
        <v>4.6145175468154491</v>
      </c>
      <c r="KU191" s="21"/>
      <c r="KV191" s="21" t="s">
        <v>14</v>
      </c>
      <c r="KW191" s="219">
        <v>125.53533454742208</v>
      </c>
      <c r="KX191" s="168">
        <v>54.431936191253982</v>
      </c>
      <c r="KY191" s="219">
        <v>167.56243905002211</v>
      </c>
      <c r="KZ191" s="168">
        <v>29.67697996460231</v>
      </c>
      <c r="LA191" s="219">
        <v>124.86324779928604</v>
      </c>
      <c r="LB191" s="168">
        <v>23.32075298984148</v>
      </c>
      <c r="LC191" s="21"/>
      <c r="LD191" s="21" t="s">
        <v>14</v>
      </c>
      <c r="LE191" s="219">
        <v>142.8399000462249</v>
      </c>
      <c r="LF191" s="168">
        <v>5.9281480802658706</v>
      </c>
      <c r="LG191" s="219">
        <v>124.21667885928271</v>
      </c>
      <c r="LH191" s="168">
        <v>11.549378022211741</v>
      </c>
      <c r="LI191" s="219">
        <v>50.397204842893956</v>
      </c>
      <c r="LJ191" s="168">
        <v>-28.999648178543694</v>
      </c>
      <c r="LK191" s="21"/>
      <c r="LL191" s="21" t="s">
        <v>14</v>
      </c>
      <c r="LM191" s="219">
        <v>149.91846808889588</v>
      </c>
      <c r="LN191" s="168">
        <v>-8.161492166186207</v>
      </c>
      <c r="LO191" s="219">
        <v>83.88566610336386</v>
      </c>
      <c r="LP191" s="168">
        <v>-7.5332618987298332</v>
      </c>
      <c r="LQ191" s="219">
        <v>153.78965265989734</v>
      </c>
      <c r="LR191" s="168">
        <v>-0.66667906460654081</v>
      </c>
      <c r="LS191" s="21"/>
      <c r="LT191" s="21" t="s">
        <v>14</v>
      </c>
      <c r="LU191" s="219">
        <v>107.08741535816385</v>
      </c>
      <c r="LV191" s="168">
        <v>4.1332908725782289</v>
      </c>
      <c r="LW191" s="219">
        <v>129.12115873075786</v>
      </c>
      <c r="LX191" s="168">
        <v>-3.207063812453427</v>
      </c>
      <c r="LY191" s="219">
        <v>130.91312613372418</v>
      </c>
      <c r="LZ191" s="168">
        <v>-4.198306576657771</v>
      </c>
      <c r="MA191" s="21"/>
      <c r="MB191" s="21" t="s">
        <v>14</v>
      </c>
      <c r="MC191" s="219">
        <v>177.60614576209136</v>
      </c>
      <c r="MD191" s="168">
        <v>1.8629399895005747</v>
      </c>
      <c r="ME191" s="219">
        <v>98.876761427100575</v>
      </c>
      <c r="MF191" s="168">
        <v>11.838931418108729</v>
      </c>
      <c r="MG191" s="219">
        <v>110.94483963899013</v>
      </c>
      <c r="MH191" s="168">
        <v>-8.6793259788369141</v>
      </c>
      <c r="MI191" s="21"/>
      <c r="MJ191" s="21" t="s">
        <v>14</v>
      </c>
      <c r="MK191" s="219">
        <v>101.22188317294115</v>
      </c>
      <c r="ML191" s="168">
        <v>-6.6053266127265289</v>
      </c>
      <c r="MM191" s="219">
        <v>143.25308275549443</v>
      </c>
      <c r="MN191" s="168">
        <v>6.9406504952380033</v>
      </c>
      <c r="MO191" s="219">
        <v>165.06856444465487</v>
      </c>
      <c r="MP191" s="168">
        <v>-0.96358890501332439</v>
      </c>
    </row>
    <row r="192" spans="1:354" s="343" customFormat="1" ht="15" hidden="1" customHeight="1">
      <c r="A192" s="342"/>
      <c r="B192" s="21" t="s">
        <v>15</v>
      </c>
      <c r="C192" s="219">
        <v>91.521507942648284</v>
      </c>
      <c r="D192" s="168">
        <v>-1.4787745625151132</v>
      </c>
      <c r="E192" s="438">
        <v>78.771139626463295</v>
      </c>
      <c r="F192" s="168">
        <v>-2.1295590421084682</v>
      </c>
      <c r="G192" s="438">
        <v>103.57777215042003</v>
      </c>
      <c r="H192" s="168">
        <v>-1.005418815562706</v>
      </c>
      <c r="I192" s="21"/>
      <c r="J192" s="21" t="s">
        <v>15</v>
      </c>
      <c r="K192" s="219">
        <v>87.89376880340815</v>
      </c>
      <c r="L192" s="168">
        <v>-4.3236759392744375</v>
      </c>
      <c r="M192" s="219">
        <v>81.875555173047431</v>
      </c>
      <c r="N192" s="168">
        <v>-17.905492378899595</v>
      </c>
      <c r="O192" s="219">
        <v>88.602803565874311</v>
      </c>
      <c r="P192" s="168">
        <v>-5.5320105671406878</v>
      </c>
      <c r="Q192" s="21"/>
      <c r="R192" s="21" t="s">
        <v>15</v>
      </c>
      <c r="S192" s="219">
        <v>119.28032853428756</v>
      </c>
      <c r="T192" s="168">
        <v>0.93401794326233301</v>
      </c>
      <c r="U192" s="219">
        <v>120.65165798939093</v>
      </c>
      <c r="V192" s="168">
        <v>26.728158481533939</v>
      </c>
      <c r="W192" s="219">
        <v>127.12643166304296</v>
      </c>
      <c r="X192" s="168">
        <v>11.775866595377593</v>
      </c>
      <c r="Y192" s="21"/>
      <c r="Z192" s="21" t="s">
        <v>15</v>
      </c>
      <c r="AA192" s="219">
        <v>174.34695558692678</v>
      </c>
      <c r="AB192" s="168">
        <v>9.8053603070747215</v>
      </c>
      <c r="AC192" s="219">
        <v>156.04866503989925</v>
      </c>
      <c r="AD192" s="168">
        <v>-0.72909540790955418</v>
      </c>
      <c r="AE192" s="219">
        <v>149.50613906201036</v>
      </c>
      <c r="AF192" s="168">
        <v>-5.0119449933651055</v>
      </c>
      <c r="AG192" s="21"/>
      <c r="AH192" s="21" t="s">
        <v>15</v>
      </c>
      <c r="AI192" s="219">
        <v>112.09755949622493</v>
      </c>
      <c r="AJ192" s="168">
        <v>-7.8389660938573513</v>
      </c>
      <c r="AK192" s="219">
        <v>181.13587443834265</v>
      </c>
      <c r="AL192" s="168">
        <v>-1.5372570405786661</v>
      </c>
      <c r="AM192" s="219">
        <v>97.573722007568222</v>
      </c>
      <c r="AN192" s="168">
        <v>-12.669144388935791</v>
      </c>
      <c r="AO192" s="21"/>
      <c r="AP192" s="21" t="s">
        <v>15</v>
      </c>
      <c r="AQ192" s="219">
        <v>166.19498143011009</v>
      </c>
      <c r="AR192" s="168">
        <v>-1.2427500159014926</v>
      </c>
      <c r="AS192" s="219">
        <v>135.86733174149381</v>
      </c>
      <c r="AT192" s="168">
        <v>4.2015322975061764</v>
      </c>
      <c r="AU192" s="219">
        <v>169.14168903042327</v>
      </c>
      <c r="AV192" s="168">
        <v>8.6512008925679424</v>
      </c>
      <c r="AW192" s="21"/>
      <c r="AX192" s="21" t="s">
        <v>15</v>
      </c>
      <c r="AY192" s="219">
        <v>132.44016192768899</v>
      </c>
      <c r="AZ192" s="168">
        <v>-12.31099657529586</v>
      </c>
      <c r="BA192" s="219">
        <v>121.20506959947451</v>
      </c>
      <c r="BB192" s="168">
        <v>-6.1119192175842869</v>
      </c>
      <c r="BC192" s="219">
        <v>136.89239171728192</v>
      </c>
      <c r="BD192" s="168">
        <v>30.010495718798239</v>
      </c>
      <c r="BE192" s="21"/>
      <c r="BF192" s="21" t="s">
        <v>15</v>
      </c>
      <c r="BG192" s="219">
        <v>146.11143447982042</v>
      </c>
      <c r="BH192" s="168">
        <v>35.981750477928813</v>
      </c>
      <c r="BI192" s="219">
        <v>120.61730808735243</v>
      </c>
      <c r="BJ192" s="168">
        <v>12.719988920958755</v>
      </c>
      <c r="BK192" s="219">
        <v>209.26056528210023</v>
      </c>
      <c r="BL192" s="168">
        <v>24.712406253030039</v>
      </c>
      <c r="BM192" s="21"/>
      <c r="BN192" s="21" t="s">
        <v>15</v>
      </c>
      <c r="BO192" s="219">
        <v>115.72612067430219</v>
      </c>
      <c r="BP192" s="168">
        <v>7.3345200560248145</v>
      </c>
      <c r="BQ192" s="444">
        <v>140.71782116511309</v>
      </c>
      <c r="BR192" s="168">
        <v>2.1289983706030995</v>
      </c>
      <c r="BS192" s="219">
        <v>158.59819291332732</v>
      </c>
      <c r="BT192" s="168">
        <v>15.152459584839775</v>
      </c>
      <c r="BU192" s="21"/>
      <c r="BV192" s="21" t="s">
        <v>15</v>
      </c>
      <c r="BW192" s="219">
        <v>135.01264013592231</v>
      </c>
      <c r="BX192" s="168">
        <v>12.715432182219558</v>
      </c>
      <c r="BY192" s="219">
        <v>118.556367345437</v>
      </c>
      <c r="BZ192" s="168">
        <v>11.785405092621829</v>
      </c>
      <c r="CA192" s="219">
        <v>103.87649478692528</v>
      </c>
      <c r="CB192" s="168">
        <v>-1.8637062908753563</v>
      </c>
      <c r="CC192" s="21"/>
      <c r="CD192" s="21" t="s">
        <v>15</v>
      </c>
      <c r="CE192" s="219">
        <v>109.62989454435562</v>
      </c>
      <c r="CF192" s="168">
        <v>9.4290660405768989</v>
      </c>
      <c r="CG192" s="219">
        <v>91.263368347735778</v>
      </c>
      <c r="CH192" s="168">
        <v>-16.152064789695032</v>
      </c>
      <c r="CI192" s="219">
        <v>105.9938694176892</v>
      </c>
      <c r="CJ192" s="168">
        <v>1.8090762737745081</v>
      </c>
      <c r="CK192" s="21"/>
      <c r="CL192" s="21" t="s">
        <v>15</v>
      </c>
      <c r="CM192" s="219">
        <v>220.20926753201468</v>
      </c>
      <c r="CN192" s="168">
        <v>2.0226554567589972</v>
      </c>
      <c r="CO192" s="219">
        <v>89.373820687274247</v>
      </c>
      <c r="CP192" s="168">
        <v>-13.362229634848148</v>
      </c>
      <c r="CQ192" s="219">
        <v>107.43551407191927</v>
      </c>
      <c r="CR192" s="168">
        <v>6.5304826873390027</v>
      </c>
      <c r="CS192" s="21"/>
      <c r="CT192" s="21" t="s">
        <v>15</v>
      </c>
      <c r="CU192" s="219">
        <v>106.70617282562058</v>
      </c>
      <c r="CV192" s="168">
        <v>15.187862919127795</v>
      </c>
      <c r="CW192" s="219">
        <v>122.24670552522133</v>
      </c>
      <c r="CX192" s="168">
        <v>-9.7871989022076917</v>
      </c>
      <c r="CY192" s="219">
        <v>100.92898984577823</v>
      </c>
      <c r="CZ192" s="168">
        <v>47.523430680239443</v>
      </c>
      <c r="DA192" s="21"/>
      <c r="DB192" s="21" t="s">
        <v>15</v>
      </c>
      <c r="DC192" s="219">
        <v>75.751417660531757</v>
      </c>
      <c r="DD192" s="168">
        <v>21.011728127397106</v>
      </c>
      <c r="DE192" s="219">
        <v>337.13088602794954</v>
      </c>
      <c r="DF192" s="168">
        <v>29.920076113184138</v>
      </c>
      <c r="DG192" s="219">
        <v>121.4585775777107</v>
      </c>
      <c r="DH192" s="168">
        <v>-4.7725941093017923</v>
      </c>
      <c r="DI192" s="21"/>
      <c r="DJ192" s="21" t="s">
        <v>15</v>
      </c>
      <c r="DK192" s="219">
        <v>153.33048110074165</v>
      </c>
      <c r="DL192" s="168">
        <v>5.4873316206944622</v>
      </c>
      <c r="DM192" s="219">
        <v>66.674065613907928</v>
      </c>
      <c r="DN192" s="168">
        <v>11.66810607417132</v>
      </c>
      <c r="DO192" s="219">
        <v>119.10609623084257</v>
      </c>
      <c r="DP192" s="168">
        <v>17.389246330125147</v>
      </c>
      <c r="DQ192" s="21"/>
      <c r="DR192" s="21" t="s">
        <v>15</v>
      </c>
      <c r="DS192" s="219">
        <v>134.52992896358776</v>
      </c>
      <c r="DT192" s="168">
        <v>19.661843057185834</v>
      </c>
      <c r="DU192" s="219">
        <v>122.06251879555943</v>
      </c>
      <c r="DV192" s="168">
        <v>9.075903889527126</v>
      </c>
      <c r="DW192" s="219">
        <v>142.84376958295516</v>
      </c>
      <c r="DX192" s="168">
        <v>6.6570243202561272</v>
      </c>
      <c r="DY192" s="21"/>
      <c r="DZ192" s="21" t="s">
        <v>15</v>
      </c>
      <c r="EA192" s="219">
        <v>91.757906119680698</v>
      </c>
      <c r="EB192" s="168">
        <v>-1.1991857991015138</v>
      </c>
      <c r="EC192" s="219">
        <v>125.02166934714489</v>
      </c>
      <c r="ED192" s="168">
        <v>39.250486410510035</v>
      </c>
      <c r="EE192" s="219">
        <v>114.12226397905168</v>
      </c>
      <c r="EF192" s="168">
        <v>6.6785692844273399</v>
      </c>
      <c r="EG192" s="21"/>
      <c r="EH192" s="21" t="s">
        <v>15</v>
      </c>
      <c r="EI192" s="219">
        <v>142.68187983101964</v>
      </c>
      <c r="EJ192" s="168">
        <v>7.281656797722718</v>
      </c>
      <c r="EK192" s="219">
        <v>160.0187150488745</v>
      </c>
      <c r="EL192" s="168">
        <v>26.658160354030372</v>
      </c>
      <c r="EM192" s="219">
        <v>101.80445099026134</v>
      </c>
      <c r="EN192" s="168">
        <v>-2.52398043911721</v>
      </c>
      <c r="EO192" s="21"/>
      <c r="EP192" s="21" t="s">
        <v>15</v>
      </c>
      <c r="EQ192" s="219">
        <v>75.141605335879092</v>
      </c>
      <c r="ER192" s="168">
        <v>-30.548011089691514</v>
      </c>
      <c r="ES192" s="219">
        <v>132.35880467355906</v>
      </c>
      <c r="ET192" s="168">
        <v>2.2323850567312604</v>
      </c>
      <c r="EU192" s="219">
        <v>60.898097566189797</v>
      </c>
      <c r="EV192" s="168">
        <v>-13.024830341869119</v>
      </c>
      <c r="EW192" s="21"/>
      <c r="EX192" s="21" t="s">
        <v>15</v>
      </c>
      <c r="EY192" s="219">
        <v>81.401178450396841</v>
      </c>
      <c r="EZ192" s="168">
        <v>-1.5757351450433532</v>
      </c>
      <c r="FA192" s="219">
        <v>95.857064623325556</v>
      </c>
      <c r="FB192" s="168">
        <v>2.2013253935952548</v>
      </c>
      <c r="FC192" s="219">
        <v>235.672407732788</v>
      </c>
      <c r="FD192" s="168">
        <v>16.366075015456616</v>
      </c>
      <c r="FE192" s="21"/>
      <c r="FF192" s="21" t="s">
        <v>15</v>
      </c>
      <c r="FG192" s="219">
        <v>128.68034677944226</v>
      </c>
      <c r="FH192" s="168">
        <v>6.3113010718538476</v>
      </c>
      <c r="FI192" s="219">
        <v>164.80747392915006</v>
      </c>
      <c r="FJ192" s="168">
        <v>6.3717410507080388</v>
      </c>
      <c r="FK192" s="219">
        <v>124.89032294863185</v>
      </c>
      <c r="FL192" s="168">
        <v>-14.197013747387771</v>
      </c>
      <c r="FM192" s="21"/>
      <c r="FN192" s="21" t="s">
        <v>15</v>
      </c>
      <c r="FO192" s="219">
        <v>114.72652158044355</v>
      </c>
      <c r="FP192" s="168">
        <v>3.7393780242204002</v>
      </c>
      <c r="FQ192" s="219">
        <v>272.93846665476184</v>
      </c>
      <c r="FR192" s="168">
        <v>-26.055624844265068</v>
      </c>
      <c r="FS192" s="219">
        <v>118.844941820407</v>
      </c>
      <c r="FT192" s="168">
        <v>-5.0109817776688601</v>
      </c>
      <c r="FU192" s="21"/>
      <c r="FV192" s="21" t="s">
        <v>15</v>
      </c>
      <c r="FW192" s="219">
        <v>146.33009844575054</v>
      </c>
      <c r="FX192" s="168">
        <v>2.8490406120016587</v>
      </c>
      <c r="FY192" s="219">
        <v>166.42485579466359</v>
      </c>
      <c r="FZ192" s="168">
        <v>21.547299551802965</v>
      </c>
      <c r="GA192" s="219">
        <v>87.730247762828739</v>
      </c>
      <c r="GB192" s="168">
        <v>1.9352698952830139</v>
      </c>
      <c r="GC192" s="21"/>
      <c r="GD192" s="21" t="s">
        <v>15</v>
      </c>
      <c r="GE192" s="219">
        <v>135.82372992979185</v>
      </c>
      <c r="GF192" s="168">
        <v>15.666920799239946</v>
      </c>
      <c r="GG192" s="219">
        <v>121.66618300836272</v>
      </c>
      <c r="GH192" s="168">
        <v>-12.34512854929612</v>
      </c>
      <c r="GI192" s="219">
        <v>75.473506539664712</v>
      </c>
      <c r="GJ192" s="168">
        <v>-15.27220466666131</v>
      </c>
      <c r="GK192" s="21"/>
      <c r="GL192" s="21" t="s">
        <v>15</v>
      </c>
      <c r="GM192" s="219">
        <v>105.92847905959074</v>
      </c>
      <c r="GN192" s="168">
        <v>3.0629151076799133</v>
      </c>
      <c r="GO192" s="219">
        <v>111.03921124355408</v>
      </c>
      <c r="GP192" s="168">
        <v>10.073957585066196</v>
      </c>
      <c r="GQ192" s="219">
        <v>100.88374971394856</v>
      </c>
      <c r="GR192" s="168">
        <v>17.744181933379039</v>
      </c>
      <c r="GS192" s="21"/>
      <c r="GT192" s="21" t="s">
        <v>15</v>
      </c>
      <c r="GU192" s="219">
        <v>53.679270332281057</v>
      </c>
      <c r="GV192" s="168">
        <v>-26.968931492494377</v>
      </c>
      <c r="GW192" s="219">
        <v>117.61704474491829</v>
      </c>
      <c r="GX192" s="168">
        <v>-0.42101632779659326</v>
      </c>
      <c r="GY192" s="219">
        <v>130.80346041858388</v>
      </c>
      <c r="GZ192" s="168">
        <v>24.640770042097955</v>
      </c>
      <c r="HA192" s="21"/>
      <c r="HB192" s="21" t="s">
        <v>15</v>
      </c>
      <c r="HC192" s="219">
        <v>78.589489053622941</v>
      </c>
      <c r="HD192" s="168">
        <v>-6.6688951604323847</v>
      </c>
      <c r="HE192" s="219">
        <v>154.13298558119871</v>
      </c>
      <c r="HF192" s="168">
        <v>-1.4210797311579171</v>
      </c>
      <c r="HG192" s="219">
        <v>85.772008151171335</v>
      </c>
      <c r="HH192" s="168">
        <v>10.664181576372584</v>
      </c>
      <c r="HI192" s="21"/>
      <c r="HJ192" s="21" t="s">
        <v>15</v>
      </c>
      <c r="HK192" s="219">
        <v>98.458429533225413</v>
      </c>
      <c r="HL192" s="168">
        <v>-7.4631819581015151</v>
      </c>
      <c r="HM192" s="219">
        <v>98.319881507032221</v>
      </c>
      <c r="HN192" s="168">
        <v>17.422270455323115</v>
      </c>
      <c r="HO192" s="219">
        <v>103.59441079032113</v>
      </c>
      <c r="HP192" s="168">
        <v>-8.7645609377367606</v>
      </c>
      <c r="HQ192" s="21"/>
      <c r="HR192" s="21" t="s">
        <v>15</v>
      </c>
      <c r="HS192" s="219">
        <v>81.42746280029165</v>
      </c>
      <c r="HT192" s="168">
        <v>-9.7315464357631072</v>
      </c>
      <c r="HU192" s="219">
        <v>147.53973558735785</v>
      </c>
      <c r="HV192" s="168">
        <v>4.9825271703805925</v>
      </c>
      <c r="HW192" s="219">
        <v>68.677614159349872</v>
      </c>
      <c r="HX192" s="168">
        <v>-10.655246210514306</v>
      </c>
      <c r="HY192" s="21"/>
      <c r="HZ192" s="21" t="s">
        <v>15</v>
      </c>
      <c r="IA192" s="219">
        <v>110.28362101218237</v>
      </c>
      <c r="IB192" s="168">
        <v>23.177580282275059</v>
      </c>
      <c r="IC192" s="219">
        <v>118.81776992621867</v>
      </c>
      <c r="ID192" s="168">
        <v>6.677736940628364</v>
      </c>
      <c r="IE192" s="219">
        <v>92.064408750806138</v>
      </c>
      <c r="IF192" s="168">
        <v>-7.3654312425790494</v>
      </c>
      <c r="IG192" s="21"/>
      <c r="IH192" s="21" t="s">
        <v>15</v>
      </c>
      <c r="II192" s="219">
        <v>109.2337240507577</v>
      </c>
      <c r="IJ192" s="168">
        <v>8.0465376998561737</v>
      </c>
      <c r="IK192" s="219">
        <v>113.02735859324756</v>
      </c>
      <c r="IL192" s="168">
        <v>15.120772932795873</v>
      </c>
      <c r="IM192" s="219">
        <v>96.696517906492048</v>
      </c>
      <c r="IN192" s="168">
        <v>-13.916425837235508</v>
      </c>
      <c r="IO192" s="219">
        <v>97.317745698163932</v>
      </c>
      <c r="IP192" s="168">
        <v>17.612797557245699</v>
      </c>
      <c r="IQ192" s="21"/>
      <c r="IR192" s="21" t="s">
        <v>15</v>
      </c>
      <c r="IS192" s="219">
        <v>84.986190474942262</v>
      </c>
      <c r="IT192" s="168">
        <v>2.3436787446865281</v>
      </c>
      <c r="IU192" s="219">
        <v>82.032071409360867</v>
      </c>
      <c r="IV192" s="168">
        <v>6.9655336501312775</v>
      </c>
      <c r="IW192" s="219">
        <v>97.58576919909153</v>
      </c>
      <c r="IX192" s="168">
        <v>-11.648321283413182</v>
      </c>
      <c r="IY192" s="21"/>
      <c r="IZ192" s="21" t="s">
        <v>15</v>
      </c>
      <c r="JA192" s="219">
        <v>144.6067289823668</v>
      </c>
      <c r="JB192" s="168">
        <v>9.0998759129964526</v>
      </c>
      <c r="JC192" s="219">
        <v>159.7860460107043</v>
      </c>
      <c r="JD192" s="168">
        <v>14.233945348485946</v>
      </c>
      <c r="JE192" s="219">
        <v>200.21875361497786</v>
      </c>
      <c r="JF192" s="168">
        <v>6.9016330307277229</v>
      </c>
      <c r="JG192" s="21"/>
      <c r="JH192" s="21" t="s">
        <v>15</v>
      </c>
      <c r="JI192" s="219">
        <v>166.49853479997344</v>
      </c>
      <c r="JJ192" s="168">
        <v>15.154591448218753</v>
      </c>
      <c r="JK192" s="219">
        <v>193.33624827111083</v>
      </c>
      <c r="JL192" s="168">
        <v>23.455609362240253</v>
      </c>
      <c r="JM192" s="219">
        <v>116.83990426670833</v>
      </c>
      <c r="JN192" s="168">
        <v>1.8495648625073642</v>
      </c>
      <c r="JO192" s="21"/>
      <c r="JP192" s="21" t="s">
        <v>15</v>
      </c>
      <c r="JQ192" s="219">
        <v>107.44759223088323</v>
      </c>
      <c r="JR192" s="168">
        <v>0.33562759180387047</v>
      </c>
      <c r="JS192" s="219">
        <v>127.26858758635308</v>
      </c>
      <c r="JT192" s="168">
        <v>34.083097326360843</v>
      </c>
      <c r="JU192" s="219">
        <v>138.03287484715651</v>
      </c>
      <c r="JV192" s="168">
        <v>3.2394032063651537</v>
      </c>
      <c r="JW192" s="21"/>
      <c r="JX192" s="21" t="s">
        <v>15</v>
      </c>
      <c r="JY192" s="219">
        <v>83.433632338969375</v>
      </c>
      <c r="JZ192" s="168">
        <v>14.252781333226622</v>
      </c>
      <c r="KA192" s="219">
        <v>149.8534056790719</v>
      </c>
      <c r="KB192" s="168">
        <v>35.039543959380637</v>
      </c>
      <c r="KC192" s="219">
        <v>137.03756122695901</v>
      </c>
      <c r="KD192" s="168">
        <v>24.817800261523871</v>
      </c>
      <c r="KE192" s="21"/>
      <c r="KF192" s="21" t="s">
        <v>15</v>
      </c>
      <c r="KG192" s="219">
        <v>95.055516301129657</v>
      </c>
      <c r="KH192" s="168">
        <v>-7.0348292004965742</v>
      </c>
      <c r="KI192" s="219">
        <v>117.84950520055911</v>
      </c>
      <c r="KJ192" s="168">
        <v>-10.953247493614825</v>
      </c>
      <c r="KK192" s="219">
        <v>129.23089014116994</v>
      </c>
      <c r="KL192" s="168">
        <v>21.851557458362493</v>
      </c>
      <c r="KM192" s="21"/>
      <c r="KN192" s="21" t="s">
        <v>15</v>
      </c>
      <c r="KO192" s="219">
        <v>40.398941102346811</v>
      </c>
      <c r="KP192" s="168">
        <v>-26.996306896683322</v>
      </c>
      <c r="KQ192" s="219">
        <v>164.57173754077564</v>
      </c>
      <c r="KR192" s="168">
        <v>27.757389018085973</v>
      </c>
      <c r="KS192" s="219">
        <v>108.7221129841401</v>
      </c>
      <c r="KT192" s="168">
        <v>-5.9890493917789343</v>
      </c>
      <c r="KU192" s="21"/>
      <c r="KV192" s="21" t="s">
        <v>15</v>
      </c>
      <c r="KW192" s="219">
        <v>131.23859290341048</v>
      </c>
      <c r="KX192" s="168">
        <v>36.516753751403428</v>
      </c>
      <c r="KY192" s="219">
        <v>173.91978013959522</v>
      </c>
      <c r="KZ192" s="168">
        <v>38.50846940600627</v>
      </c>
      <c r="LA192" s="219">
        <v>141.45173991804887</v>
      </c>
      <c r="LB192" s="168">
        <v>23.909737369417414</v>
      </c>
      <c r="LC192" s="21"/>
      <c r="LD192" s="21" t="s">
        <v>15</v>
      </c>
      <c r="LE192" s="219">
        <v>143.7655377253754</v>
      </c>
      <c r="LF192" s="168">
        <v>5.8394507598811884</v>
      </c>
      <c r="LG192" s="219">
        <v>115.24414272266067</v>
      </c>
      <c r="LH192" s="168">
        <v>0.34912481841422505</v>
      </c>
      <c r="LI192" s="219">
        <v>66.662571978574377</v>
      </c>
      <c r="LJ192" s="168">
        <v>-7.8392597654677161</v>
      </c>
      <c r="LK192" s="21"/>
      <c r="LL192" s="21" t="s">
        <v>15</v>
      </c>
      <c r="LM192" s="219">
        <v>185.69107088965376</v>
      </c>
      <c r="LN192" s="168">
        <v>7.9910176682777205</v>
      </c>
      <c r="LO192" s="219">
        <v>117.42997312620437</v>
      </c>
      <c r="LP192" s="168">
        <v>15.299318528962516</v>
      </c>
      <c r="LQ192" s="219">
        <v>199.39055834556714</v>
      </c>
      <c r="LR192" s="168">
        <v>3.0529211179471645</v>
      </c>
      <c r="LS192" s="21"/>
      <c r="LT192" s="21" t="s">
        <v>15</v>
      </c>
      <c r="LU192" s="219">
        <v>103.69262442165731</v>
      </c>
      <c r="LV192" s="168">
        <v>2.7187094625236767</v>
      </c>
      <c r="LW192" s="219">
        <v>128.18487815039757</v>
      </c>
      <c r="LX192" s="168">
        <v>-10.304252537686494</v>
      </c>
      <c r="LY192" s="219">
        <v>169.5394324256165</v>
      </c>
      <c r="LZ192" s="168">
        <v>1.4881314421840273</v>
      </c>
      <c r="MA192" s="21"/>
      <c r="MB192" s="21" t="s">
        <v>15</v>
      </c>
      <c r="MC192" s="219">
        <v>157.7863823916106</v>
      </c>
      <c r="MD192" s="168">
        <v>9.187770640524036</v>
      </c>
      <c r="ME192" s="219">
        <v>80.175399198149549</v>
      </c>
      <c r="MF192" s="168">
        <v>9.2978078304702905</v>
      </c>
      <c r="MG192" s="219">
        <v>109.06111031171584</v>
      </c>
      <c r="MH192" s="168">
        <v>0.90291826100923345</v>
      </c>
      <c r="MI192" s="21"/>
      <c r="MJ192" s="21" t="s">
        <v>15</v>
      </c>
      <c r="MK192" s="219">
        <v>90.496758121317242</v>
      </c>
      <c r="ML192" s="168">
        <v>2.9633226929657042</v>
      </c>
      <c r="MM192" s="219">
        <v>123.96620132228769</v>
      </c>
      <c r="MN192" s="168">
        <v>10.032545777989839</v>
      </c>
      <c r="MO192" s="219">
        <v>167.45891423014285</v>
      </c>
      <c r="MP192" s="168">
        <v>4.8795329456473979</v>
      </c>
    </row>
    <row r="193" spans="1:354" s="343" customFormat="1" ht="15" hidden="1" customHeight="1">
      <c r="A193" s="342"/>
      <c r="B193" s="21" t="s">
        <v>16</v>
      </c>
      <c r="C193" s="219">
        <v>92.266118830927766</v>
      </c>
      <c r="D193" s="168">
        <v>-7.1986299145202963</v>
      </c>
      <c r="E193" s="438">
        <v>78.790550012479457</v>
      </c>
      <c r="F193" s="168">
        <v>-10.020824822248841</v>
      </c>
      <c r="G193" s="438">
        <v>105.00810510115919</v>
      </c>
      <c r="H193" s="168">
        <v>-5.0865313650602815</v>
      </c>
      <c r="I193" s="21"/>
      <c r="J193" s="21" t="s">
        <v>16</v>
      </c>
      <c r="K193" s="219">
        <v>87.832569900058814</v>
      </c>
      <c r="L193" s="168">
        <v>-7.0308229660017787</v>
      </c>
      <c r="M193" s="219">
        <v>80.333117514203764</v>
      </c>
      <c r="N193" s="168">
        <v>-7.9183411432263426</v>
      </c>
      <c r="O193" s="219">
        <v>83.510203651278161</v>
      </c>
      <c r="P193" s="168">
        <v>-5.7779469670834231</v>
      </c>
      <c r="Q193" s="21"/>
      <c r="R193" s="21" t="s">
        <v>16</v>
      </c>
      <c r="S193" s="219">
        <v>99.049594473785803</v>
      </c>
      <c r="T193" s="168">
        <v>-10.017564121491475</v>
      </c>
      <c r="U193" s="219">
        <v>131.2257489024806</v>
      </c>
      <c r="V193" s="168">
        <v>2.8370657669006221</v>
      </c>
      <c r="W193" s="219">
        <v>109.45098975107501</v>
      </c>
      <c r="X193" s="168">
        <v>6.1988985541733257</v>
      </c>
      <c r="Y193" s="21"/>
      <c r="Z193" s="21" t="s">
        <v>16</v>
      </c>
      <c r="AA193" s="219">
        <v>168.87121481535723</v>
      </c>
      <c r="AB193" s="168">
        <v>15.981021995210924</v>
      </c>
      <c r="AC193" s="219">
        <v>122.15559546839231</v>
      </c>
      <c r="AD193" s="168">
        <v>-3.7146445845059191</v>
      </c>
      <c r="AE193" s="219">
        <v>149.2584742279798</v>
      </c>
      <c r="AF193" s="168">
        <v>27.918228046518934</v>
      </c>
      <c r="AG193" s="21"/>
      <c r="AH193" s="21" t="s">
        <v>16</v>
      </c>
      <c r="AI193" s="219">
        <v>99.964536005667227</v>
      </c>
      <c r="AJ193" s="168">
        <v>-6.4990751043839055</v>
      </c>
      <c r="AK193" s="219">
        <v>184.94516704063139</v>
      </c>
      <c r="AL193" s="168">
        <v>1.2010586455223802</v>
      </c>
      <c r="AM193" s="219">
        <v>87.622351123244954</v>
      </c>
      <c r="AN193" s="168">
        <v>-13.873482154207508</v>
      </c>
      <c r="AO193" s="21"/>
      <c r="AP193" s="21" t="s">
        <v>16</v>
      </c>
      <c r="AQ193" s="219">
        <v>218.53947190084827</v>
      </c>
      <c r="AR193" s="168">
        <v>19.866704998813574</v>
      </c>
      <c r="AS193" s="219">
        <v>148.83438114670687</v>
      </c>
      <c r="AT193" s="168">
        <v>11.069799530767298</v>
      </c>
      <c r="AU193" s="219">
        <v>145.72309940579316</v>
      </c>
      <c r="AV193" s="168">
        <v>20.114440531540239</v>
      </c>
      <c r="AW193" s="21"/>
      <c r="AX193" s="21" t="s">
        <v>16</v>
      </c>
      <c r="AY193" s="219">
        <v>119.74002105726703</v>
      </c>
      <c r="AZ193" s="168">
        <v>1.0532262715766052</v>
      </c>
      <c r="BA193" s="219">
        <v>95.81963969987136</v>
      </c>
      <c r="BB193" s="168">
        <v>-13.338474066899067</v>
      </c>
      <c r="BC193" s="219">
        <v>121.98951637654099</v>
      </c>
      <c r="BD193" s="168">
        <v>11.793055436075477</v>
      </c>
      <c r="BE193" s="21"/>
      <c r="BF193" s="21" t="s">
        <v>16</v>
      </c>
      <c r="BG193" s="219">
        <v>129.93925585433539</v>
      </c>
      <c r="BH193" s="168">
        <v>14.577550500998825</v>
      </c>
      <c r="BI193" s="219">
        <v>83.785168360348592</v>
      </c>
      <c r="BJ193" s="168">
        <v>-32.652487777511439</v>
      </c>
      <c r="BK193" s="219">
        <v>195.81348829159796</v>
      </c>
      <c r="BL193" s="168">
        <v>26.376894334432095</v>
      </c>
      <c r="BM193" s="21"/>
      <c r="BN193" s="21" t="s">
        <v>16</v>
      </c>
      <c r="BO193" s="219">
        <v>116.43014121793846</v>
      </c>
      <c r="BP193" s="168">
        <v>6.5504506072844748</v>
      </c>
      <c r="BQ193" s="444">
        <v>119.51990978243035</v>
      </c>
      <c r="BR193" s="168">
        <v>6.6295725947250048</v>
      </c>
      <c r="BS193" s="219">
        <v>133.7210069845041</v>
      </c>
      <c r="BT193" s="168">
        <v>9.0535857651190526</v>
      </c>
      <c r="BU193" s="21"/>
      <c r="BV193" s="21" t="s">
        <v>16</v>
      </c>
      <c r="BW193" s="219">
        <v>138.4170694196257</v>
      </c>
      <c r="BX193" s="168">
        <v>27.321790172071857</v>
      </c>
      <c r="BY193" s="219">
        <v>103.96955374789238</v>
      </c>
      <c r="BZ193" s="168">
        <v>4.6032777731005012</v>
      </c>
      <c r="CA193" s="219">
        <v>123.48920939762385</v>
      </c>
      <c r="CB193" s="168">
        <v>19.095997010859335</v>
      </c>
      <c r="CC193" s="21"/>
      <c r="CD193" s="21" t="s">
        <v>16</v>
      </c>
      <c r="CE193" s="219">
        <v>110.85591207431986</v>
      </c>
      <c r="CF193" s="168">
        <v>-7.6722248366024814E-2</v>
      </c>
      <c r="CG193" s="219">
        <v>85.937658268211635</v>
      </c>
      <c r="CH193" s="168">
        <v>-5.9838677779949734</v>
      </c>
      <c r="CI193" s="219">
        <v>91.322025390797677</v>
      </c>
      <c r="CJ193" s="168">
        <v>2.6833895531690217</v>
      </c>
      <c r="CK193" s="21"/>
      <c r="CL193" s="21" t="s">
        <v>16</v>
      </c>
      <c r="CM193" s="219">
        <v>247.03560364878271</v>
      </c>
      <c r="CN193" s="168">
        <v>16.204543843343245</v>
      </c>
      <c r="CO193" s="219">
        <v>91.108546702869148</v>
      </c>
      <c r="CP193" s="168">
        <v>-9.4147105089013507</v>
      </c>
      <c r="CQ193" s="219">
        <v>104.09290519464888</v>
      </c>
      <c r="CR193" s="168">
        <v>6.60566733757328</v>
      </c>
      <c r="CS193" s="21"/>
      <c r="CT193" s="21" t="s">
        <v>16</v>
      </c>
      <c r="CU193" s="219">
        <v>114.61366203820481</v>
      </c>
      <c r="CV193" s="168">
        <v>33.087129527265148</v>
      </c>
      <c r="CW193" s="219">
        <v>128.21624008089111</v>
      </c>
      <c r="CX193" s="168">
        <v>-1.1140922202356478</v>
      </c>
      <c r="CY193" s="219">
        <v>87.655633400733734</v>
      </c>
      <c r="CZ193" s="168">
        <v>5.2340971835626533</v>
      </c>
      <c r="DA193" s="21"/>
      <c r="DB193" s="21" t="s">
        <v>16</v>
      </c>
      <c r="DC193" s="219">
        <v>70.443271489500475</v>
      </c>
      <c r="DD193" s="168">
        <v>9.0371424529122493</v>
      </c>
      <c r="DE193" s="219">
        <v>320.17004827452314</v>
      </c>
      <c r="DF193" s="168">
        <v>27.268689223304634</v>
      </c>
      <c r="DG193" s="219">
        <v>112.4968486434325</v>
      </c>
      <c r="DH193" s="168">
        <v>-7.7992906891615519</v>
      </c>
      <c r="DI193" s="21"/>
      <c r="DJ193" s="21" t="s">
        <v>16</v>
      </c>
      <c r="DK193" s="219">
        <v>140.73746725422907</v>
      </c>
      <c r="DL193" s="168">
        <v>6.0308190615557606</v>
      </c>
      <c r="DM193" s="219">
        <v>42.024739961406567</v>
      </c>
      <c r="DN193" s="168">
        <v>-11.674101359275781</v>
      </c>
      <c r="DO193" s="219">
        <v>114.4663561703485</v>
      </c>
      <c r="DP193" s="168">
        <v>22.093933172419185</v>
      </c>
      <c r="DQ193" s="21"/>
      <c r="DR193" s="21" t="s">
        <v>16</v>
      </c>
      <c r="DS193" s="219">
        <v>117.069657632682</v>
      </c>
      <c r="DT193" s="168">
        <v>12.92205449943333</v>
      </c>
      <c r="DU193" s="219">
        <v>116.07142000702811</v>
      </c>
      <c r="DV193" s="168">
        <v>9.9843872003002332</v>
      </c>
      <c r="DW193" s="219">
        <v>136.57728804139234</v>
      </c>
      <c r="DX193" s="168">
        <v>4.5289458371104985</v>
      </c>
      <c r="DY193" s="21"/>
      <c r="DZ193" s="21" t="s">
        <v>16</v>
      </c>
      <c r="EA193" s="219">
        <v>108.79934054029282</v>
      </c>
      <c r="EB193" s="168">
        <v>1.7962865075954397</v>
      </c>
      <c r="EC193" s="219">
        <v>113.95011760356995</v>
      </c>
      <c r="ED193" s="168">
        <v>30.5329466308836</v>
      </c>
      <c r="EE193" s="219">
        <v>114.92986247018383</v>
      </c>
      <c r="EF193" s="168">
        <v>4.972503621840076</v>
      </c>
      <c r="EG193" s="21"/>
      <c r="EH193" s="21" t="s">
        <v>16</v>
      </c>
      <c r="EI193" s="219">
        <v>138.92752169813264</v>
      </c>
      <c r="EJ193" s="168">
        <v>2.3566276331977889</v>
      </c>
      <c r="EK193" s="219">
        <v>116.01085780725917</v>
      </c>
      <c r="EL193" s="168">
        <v>3.2166036561406059</v>
      </c>
      <c r="EM193" s="219">
        <v>104.21781998554293</v>
      </c>
      <c r="EN193" s="168">
        <v>12.399604934015855</v>
      </c>
      <c r="EO193" s="21"/>
      <c r="EP193" s="21" t="s">
        <v>16</v>
      </c>
      <c r="EQ193" s="219">
        <v>67.415718360939636</v>
      </c>
      <c r="ER193" s="168">
        <v>-16.340012288674359</v>
      </c>
      <c r="ES193" s="219">
        <v>126.00801418710799</v>
      </c>
      <c r="ET193" s="168">
        <v>-2.3726861382592119</v>
      </c>
      <c r="EU193" s="219">
        <v>73.204384533334661</v>
      </c>
      <c r="EV193" s="168">
        <v>-11.210999098344658</v>
      </c>
      <c r="EW193" s="21"/>
      <c r="EX193" s="21" t="s">
        <v>16</v>
      </c>
      <c r="EY193" s="219">
        <v>81.559214286586183</v>
      </c>
      <c r="EZ193" s="168">
        <v>0.23360755345333928</v>
      </c>
      <c r="FA193" s="219">
        <v>90.804522077167761</v>
      </c>
      <c r="FB193" s="168">
        <v>-8.8985866910644091</v>
      </c>
      <c r="FC193" s="219">
        <v>238.63412895289773</v>
      </c>
      <c r="FD193" s="168">
        <v>14.852367918050206</v>
      </c>
      <c r="FE193" s="21"/>
      <c r="FF193" s="21" t="s">
        <v>16</v>
      </c>
      <c r="FG193" s="219">
        <v>124.60646171992167</v>
      </c>
      <c r="FH193" s="168">
        <v>3.7073150927818403</v>
      </c>
      <c r="FI193" s="219">
        <v>159.5451222166777</v>
      </c>
      <c r="FJ193" s="168">
        <v>3.9144966258344027</v>
      </c>
      <c r="FK193" s="219">
        <v>105.80415837446385</v>
      </c>
      <c r="FL193" s="168">
        <v>-8.9138259343974937</v>
      </c>
      <c r="FM193" s="21"/>
      <c r="FN193" s="21" t="s">
        <v>16</v>
      </c>
      <c r="FO193" s="219">
        <v>102.98539646891312</v>
      </c>
      <c r="FP193" s="168">
        <v>-4.716115943068516</v>
      </c>
      <c r="FQ193" s="219">
        <v>235.59978220783736</v>
      </c>
      <c r="FR193" s="168">
        <v>-32.953163953660066</v>
      </c>
      <c r="FS193" s="219">
        <v>123.97728008076722</v>
      </c>
      <c r="FT193" s="168">
        <v>5.4293593393833106</v>
      </c>
      <c r="FU193" s="21"/>
      <c r="FV193" s="21" t="s">
        <v>16</v>
      </c>
      <c r="FW193" s="219">
        <v>123.97636536136589</v>
      </c>
      <c r="FX193" s="168">
        <v>-1.9787161121890904</v>
      </c>
      <c r="FY193" s="219">
        <v>155.55707604532594</v>
      </c>
      <c r="FZ193" s="168">
        <v>13.646603391656328</v>
      </c>
      <c r="GA193" s="219">
        <v>88.861722583470481</v>
      </c>
      <c r="GB193" s="168">
        <v>0.9118749241677051</v>
      </c>
      <c r="GC193" s="21"/>
      <c r="GD193" s="21" t="s">
        <v>16</v>
      </c>
      <c r="GE193" s="219">
        <v>127.20337950929421</v>
      </c>
      <c r="GF193" s="168">
        <v>6.8253082948514674</v>
      </c>
      <c r="GG193" s="219">
        <v>117.61421456797747</v>
      </c>
      <c r="GH193" s="168">
        <v>7.1988155448608211</v>
      </c>
      <c r="GI193" s="219">
        <v>77.076075816383181</v>
      </c>
      <c r="GJ193" s="168">
        <v>-6.3391744506293435</v>
      </c>
      <c r="GK193" s="21"/>
      <c r="GL193" s="21" t="s">
        <v>16</v>
      </c>
      <c r="GM193" s="219">
        <v>104.67543105647273</v>
      </c>
      <c r="GN193" s="168">
        <v>-5.7800734766024817</v>
      </c>
      <c r="GO193" s="219">
        <v>109.99330630878113</v>
      </c>
      <c r="GP193" s="168">
        <v>18.897765402202893</v>
      </c>
      <c r="GQ193" s="219">
        <v>95.726786953062103</v>
      </c>
      <c r="GR193" s="168">
        <v>19.02768904567418</v>
      </c>
      <c r="GS193" s="21"/>
      <c r="GT193" s="21" t="s">
        <v>16</v>
      </c>
      <c r="GU193" s="219">
        <v>57.645806285713356</v>
      </c>
      <c r="GV193" s="168">
        <v>-23.325447013278449</v>
      </c>
      <c r="GW193" s="219">
        <v>105.2285327740899</v>
      </c>
      <c r="GX193" s="168">
        <v>7.6986646921282329</v>
      </c>
      <c r="GY193" s="219">
        <v>66.165599539108626</v>
      </c>
      <c r="GZ193" s="168">
        <v>12.941759622597246</v>
      </c>
      <c r="HA193" s="21"/>
      <c r="HB193" s="21" t="s">
        <v>16</v>
      </c>
      <c r="HC193" s="219">
        <v>89.853212455599405</v>
      </c>
      <c r="HD193" s="168">
        <v>5.3826641097125361</v>
      </c>
      <c r="HE193" s="219">
        <v>166.20883075842536</v>
      </c>
      <c r="HF193" s="168">
        <v>12.741323084599571</v>
      </c>
      <c r="HG193" s="219">
        <v>81.75607648780931</v>
      </c>
      <c r="HH193" s="168">
        <v>11.571534715316758</v>
      </c>
      <c r="HI193" s="21"/>
      <c r="HJ193" s="21" t="s">
        <v>16</v>
      </c>
      <c r="HK193" s="219">
        <v>84.902759720711813</v>
      </c>
      <c r="HL193" s="168">
        <v>-14.514706252928519</v>
      </c>
      <c r="HM193" s="219">
        <v>83.353696062552089</v>
      </c>
      <c r="HN193" s="168">
        <v>21.021780615393396</v>
      </c>
      <c r="HO193" s="219">
        <v>72.346697723958485</v>
      </c>
      <c r="HP193" s="168">
        <v>-25.752416882630129</v>
      </c>
      <c r="HQ193" s="21"/>
      <c r="HR193" s="21" t="s">
        <v>16</v>
      </c>
      <c r="HS193" s="219">
        <v>82.916342712495421</v>
      </c>
      <c r="HT193" s="168">
        <v>-15.47664949802855</v>
      </c>
      <c r="HU193" s="219">
        <v>128.3938024058337</v>
      </c>
      <c r="HV193" s="168">
        <v>6.2440424006411206</v>
      </c>
      <c r="HW193" s="219">
        <v>79.360937902500069</v>
      </c>
      <c r="HX193" s="168">
        <v>20.519524516182614</v>
      </c>
      <c r="HY193" s="21"/>
      <c r="HZ193" s="21" t="s">
        <v>16</v>
      </c>
      <c r="IA193" s="219">
        <v>98.347935246482535</v>
      </c>
      <c r="IB193" s="168">
        <v>20.304845284909348</v>
      </c>
      <c r="IC193" s="219">
        <v>117.02199684223184</v>
      </c>
      <c r="ID193" s="168">
        <v>10.160834506369085</v>
      </c>
      <c r="IE193" s="219">
        <v>92.866388077452228</v>
      </c>
      <c r="IF193" s="168">
        <v>-13.49740762099843</v>
      </c>
      <c r="IG193" s="21"/>
      <c r="IH193" s="21" t="s">
        <v>16</v>
      </c>
      <c r="II193" s="219">
        <v>103.68578283875061</v>
      </c>
      <c r="IJ193" s="168">
        <v>7.5122569727825095</v>
      </c>
      <c r="IK193" s="219">
        <v>116.81144965170181</v>
      </c>
      <c r="IL193" s="168">
        <v>19.142423741829973</v>
      </c>
      <c r="IM193" s="219">
        <v>98.250956169613687</v>
      </c>
      <c r="IN193" s="168">
        <v>-15.655091414310306</v>
      </c>
      <c r="IO193" s="219">
        <v>104.86456528944284</v>
      </c>
      <c r="IP193" s="168">
        <v>9.4774703726214398</v>
      </c>
      <c r="IQ193" s="21"/>
      <c r="IR193" s="21" t="s">
        <v>16</v>
      </c>
      <c r="IS193" s="219">
        <v>90.463644045588424</v>
      </c>
      <c r="IT193" s="168">
        <v>10.92938849918454</v>
      </c>
      <c r="IU193" s="219">
        <v>87.225188645094093</v>
      </c>
      <c r="IV193" s="168">
        <v>25.822591101684324</v>
      </c>
      <c r="IW193" s="219">
        <v>96.571709239872789</v>
      </c>
      <c r="IX193" s="168">
        <v>-15.008441775955063</v>
      </c>
      <c r="IY193" s="21"/>
      <c r="IZ193" s="21" t="s">
        <v>16</v>
      </c>
      <c r="JA193" s="219">
        <v>128.07302884546326</v>
      </c>
      <c r="JB193" s="168">
        <v>6.5312713301139098</v>
      </c>
      <c r="JC193" s="219">
        <v>162.30266831845407</v>
      </c>
      <c r="JD193" s="168">
        <v>15.733246158961961</v>
      </c>
      <c r="JE193" s="219">
        <v>219.87674961611262</v>
      </c>
      <c r="JF193" s="168">
        <v>14.720962030879122</v>
      </c>
      <c r="JG193" s="21"/>
      <c r="JH193" s="21" t="s">
        <v>16</v>
      </c>
      <c r="JI193" s="219">
        <v>127.68941173947748</v>
      </c>
      <c r="JJ193" s="168">
        <v>-33.491957917519585</v>
      </c>
      <c r="JK193" s="219">
        <v>209.13411480748766</v>
      </c>
      <c r="JL193" s="168">
        <v>36.270350182496173</v>
      </c>
      <c r="JM193" s="219">
        <v>118.6718267427061</v>
      </c>
      <c r="JN193" s="168">
        <v>-1.9822308606178325</v>
      </c>
      <c r="JO193" s="21"/>
      <c r="JP193" s="21" t="s">
        <v>16</v>
      </c>
      <c r="JQ193" s="219">
        <v>105.2706572681905</v>
      </c>
      <c r="JR193" s="168">
        <v>-4.6223157119468539</v>
      </c>
      <c r="JS193" s="219">
        <v>118.93120152030711</v>
      </c>
      <c r="JT193" s="168">
        <v>30.915459800782912</v>
      </c>
      <c r="JU193" s="219">
        <v>112.74067093933459</v>
      </c>
      <c r="JV193" s="168">
        <v>-4.7605227955625935</v>
      </c>
      <c r="JW193" s="21"/>
      <c r="JX193" s="21" t="s">
        <v>16</v>
      </c>
      <c r="JY193" s="219">
        <v>90.411841343817485</v>
      </c>
      <c r="JZ193" s="168">
        <v>16.182151323560049</v>
      </c>
      <c r="KA193" s="219">
        <v>152.84676400877103</v>
      </c>
      <c r="KB193" s="168">
        <v>35.673430855915257</v>
      </c>
      <c r="KC193" s="219">
        <v>149.27646712900741</v>
      </c>
      <c r="KD193" s="168">
        <v>21.926216636557399</v>
      </c>
      <c r="KE193" s="21"/>
      <c r="KF193" s="21" t="s">
        <v>16</v>
      </c>
      <c r="KG193" s="219">
        <v>95.255500629858489</v>
      </c>
      <c r="KH193" s="168">
        <v>-4.9562456460797506</v>
      </c>
      <c r="KI193" s="219">
        <v>126.0205670993696</v>
      </c>
      <c r="KJ193" s="168">
        <v>-3.5853728287547</v>
      </c>
      <c r="KK193" s="219">
        <v>117.56581067143847</v>
      </c>
      <c r="KL193" s="168">
        <v>4.8634925955755506</v>
      </c>
      <c r="KM193" s="21"/>
      <c r="KN193" s="21" t="s">
        <v>16</v>
      </c>
      <c r="KO193" s="219">
        <v>52.089309036551398</v>
      </c>
      <c r="KP193" s="168">
        <v>-15.539707319950352</v>
      </c>
      <c r="KQ193" s="219">
        <v>137.42129416578729</v>
      </c>
      <c r="KR193" s="168">
        <v>10.235912884705783</v>
      </c>
      <c r="KS193" s="219">
        <v>99.647868041492416</v>
      </c>
      <c r="KT193" s="168">
        <v>-12.277918445447398</v>
      </c>
      <c r="KU193" s="21"/>
      <c r="KV193" s="21" t="s">
        <v>16</v>
      </c>
      <c r="KW193" s="219">
        <v>127.67485202659262</v>
      </c>
      <c r="KX193" s="168">
        <v>27.238163360165004</v>
      </c>
      <c r="KY193" s="219">
        <v>156.09155510297833</v>
      </c>
      <c r="KZ193" s="168">
        <v>27.752240611321085</v>
      </c>
      <c r="LA193" s="219">
        <v>148.85142355492206</v>
      </c>
      <c r="LB193" s="168">
        <v>19.897408014043421</v>
      </c>
      <c r="LC193" s="21"/>
      <c r="LD193" s="21" t="s">
        <v>16</v>
      </c>
      <c r="LE193" s="219">
        <v>144.28041469490964</v>
      </c>
      <c r="LF193" s="168">
        <v>5.7580733946221727</v>
      </c>
      <c r="LG193" s="219">
        <v>119.7354331866817</v>
      </c>
      <c r="LH193" s="168">
        <v>-18.042613591981222</v>
      </c>
      <c r="LI193" s="219">
        <v>62.246707613350068</v>
      </c>
      <c r="LJ193" s="168">
        <v>-20.356317455202017</v>
      </c>
      <c r="LK193" s="21"/>
      <c r="LL193" s="21" t="s">
        <v>16</v>
      </c>
      <c r="LM193" s="219">
        <v>240.88499185844745</v>
      </c>
      <c r="LN193" s="168">
        <v>3.4073086226604943</v>
      </c>
      <c r="LO193" s="219">
        <v>102.78001528345993</v>
      </c>
      <c r="LP193" s="168">
        <v>33.892827199796585</v>
      </c>
      <c r="LQ193" s="219">
        <v>168.05741150332304</v>
      </c>
      <c r="LR193" s="168">
        <v>-1.991870129754318</v>
      </c>
      <c r="LS193" s="21"/>
      <c r="LT193" s="21" t="s">
        <v>16</v>
      </c>
      <c r="LU193" s="219">
        <v>106.90460777252646</v>
      </c>
      <c r="LV193" s="168">
        <v>2.0795382690702553</v>
      </c>
      <c r="LW193" s="219">
        <v>139.63009647908581</v>
      </c>
      <c r="LX193" s="168">
        <v>-9.5232106629434554</v>
      </c>
      <c r="LY193" s="219">
        <v>147.76595806015717</v>
      </c>
      <c r="LZ193" s="168">
        <v>10.986112627220805</v>
      </c>
      <c r="MA193" s="21"/>
      <c r="MB193" s="21" t="s">
        <v>16</v>
      </c>
      <c r="MC193" s="219">
        <v>152.87633853046367</v>
      </c>
      <c r="MD193" s="168">
        <v>16.866468112198234</v>
      </c>
      <c r="ME193" s="219">
        <v>83.945440885253674</v>
      </c>
      <c r="MF193" s="168">
        <v>8.277463597515748</v>
      </c>
      <c r="MG193" s="219">
        <v>82.388944438573503</v>
      </c>
      <c r="MH193" s="168">
        <v>4.5133722034621684</v>
      </c>
      <c r="MI193" s="21"/>
      <c r="MJ193" s="21" t="s">
        <v>16</v>
      </c>
      <c r="MK193" s="219">
        <v>87.447930706446002</v>
      </c>
      <c r="ML193" s="168">
        <v>14.165315775306624</v>
      </c>
      <c r="MM193" s="219">
        <v>115.4935885541273</v>
      </c>
      <c r="MN193" s="168">
        <v>7.2298329154720307</v>
      </c>
      <c r="MO193" s="219">
        <v>149.63817656490721</v>
      </c>
      <c r="MP193" s="168">
        <v>0.64651531912383575</v>
      </c>
    </row>
    <row r="194" spans="1:354" s="343" customFormat="1" ht="15" hidden="1" customHeight="1">
      <c r="A194" s="342"/>
      <c r="B194" s="21" t="s">
        <v>17</v>
      </c>
      <c r="C194" s="219">
        <v>94.098693044479674</v>
      </c>
      <c r="D194" s="168">
        <v>1.9306655736527176</v>
      </c>
      <c r="E194" s="438">
        <v>81.200164920481058</v>
      </c>
      <c r="F194" s="168">
        <v>-2.5965546732763727</v>
      </c>
      <c r="G194" s="438">
        <v>106.29505154158312</v>
      </c>
      <c r="H194" s="168">
        <v>5.4716746246714649</v>
      </c>
      <c r="I194" s="21"/>
      <c r="J194" s="21" t="s">
        <v>17</v>
      </c>
      <c r="K194" s="219">
        <v>92.886649471257712</v>
      </c>
      <c r="L194" s="168">
        <v>-3.8030441038309846</v>
      </c>
      <c r="M194" s="219">
        <v>96.749658354468721</v>
      </c>
      <c r="N194" s="168">
        <v>-25.489642289194052</v>
      </c>
      <c r="O194" s="219">
        <v>92.642616520900219</v>
      </c>
      <c r="P194" s="168">
        <v>-6.0201724174813194</v>
      </c>
      <c r="Q194" s="21"/>
      <c r="R194" s="21" t="s">
        <v>17</v>
      </c>
      <c r="S194" s="219">
        <v>114.25334584158281</v>
      </c>
      <c r="T194" s="168">
        <v>-2.0940563284782314</v>
      </c>
      <c r="U194" s="219">
        <v>137.85324497099788</v>
      </c>
      <c r="V194" s="168">
        <v>7.9033368592703539</v>
      </c>
      <c r="W194" s="219">
        <v>137.56617285071277</v>
      </c>
      <c r="X194" s="168">
        <v>9.2544092683898498</v>
      </c>
      <c r="Y194" s="21"/>
      <c r="Z194" s="21" t="s">
        <v>17</v>
      </c>
      <c r="AA194" s="219">
        <v>151.47691963738939</v>
      </c>
      <c r="AB194" s="168">
        <v>1.5513348570017911</v>
      </c>
      <c r="AC194" s="219">
        <v>149.14251341801966</v>
      </c>
      <c r="AD194" s="168">
        <v>6.5125321134470937</v>
      </c>
      <c r="AE194" s="219">
        <v>148.59243829284748</v>
      </c>
      <c r="AF194" s="168">
        <v>22.901925358480327</v>
      </c>
      <c r="AG194" s="21"/>
      <c r="AH194" s="21" t="s">
        <v>17</v>
      </c>
      <c r="AI194" s="219">
        <v>101.49706229210825</v>
      </c>
      <c r="AJ194" s="168">
        <v>-3.8653991278933404</v>
      </c>
      <c r="AK194" s="219">
        <v>202.52836908706115</v>
      </c>
      <c r="AL194" s="168">
        <v>6.1911226664999646</v>
      </c>
      <c r="AM194" s="219">
        <v>95.264860316501284</v>
      </c>
      <c r="AN194" s="168">
        <v>-0.72629215251825485</v>
      </c>
      <c r="AO194" s="21"/>
      <c r="AP194" s="21" t="s">
        <v>17</v>
      </c>
      <c r="AQ194" s="219">
        <v>212.08130130398678</v>
      </c>
      <c r="AR194" s="168">
        <v>26.456020287452446</v>
      </c>
      <c r="AS194" s="219">
        <v>148.35296631925456</v>
      </c>
      <c r="AT194" s="168">
        <v>15.689945496473996</v>
      </c>
      <c r="AU194" s="219">
        <v>156.28596915470627</v>
      </c>
      <c r="AV194" s="168">
        <v>13.219995172371029</v>
      </c>
      <c r="AW194" s="21"/>
      <c r="AX194" s="21" t="s">
        <v>17</v>
      </c>
      <c r="AY194" s="219">
        <v>139.10676770611619</v>
      </c>
      <c r="AZ194" s="168">
        <v>2.4552411891256725</v>
      </c>
      <c r="BA194" s="219">
        <v>108.30640040116916</v>
      </c>
      <c r="BB194" s="168">
        <v>-14.444127749426556</v>
      </c>
      <c r="BC194" s="219">
        <v>124.96025027438719</v>
      </c>
      <c r="BD194" s="168">
        <v>2.0842894582143003</v>
      </c>
      <c r="BE194" s="21"/>
      <c r="BF194" s="21" t="s">
        <v>17</v>
      </c>
      <c r="BG194" s="219">
        <v>114.69186415214449</v>
      </c>
      <c r="BH194" s="168">
        <v>22.252051703877456</v>
      </c>
      <c r="BI194" s="219">
        <v>103.30945717633692</v>
      </c>
      <c r="BJ194" s="168">
        <v>-14.718125598606875</v>
      </c>
      <c r="BK194" s="219">
        <v>199.22104469140331</v>
      </c>
      <c r="BL194" s="168">
        <v>14.003826318612994</v>
      </c>
      <c r="BM194" s="21"/>
      <c r="BN194" s="21" t="s">
        <v>17</v>
      </c>
      <c r="BO194" s="219">
        <v>122.38795504458639</v>
      </c>
      <c r="BP194" s="168">
        <v>11.888671668233826</v>
      </c>
      <c r="BQ194" s="444">
        <v>126.99951107777184</v>
      </c>
      <c r="BR194" s="168">
        <v>15917.769830324971</v>
      </c>
      <c r="BS194" s="219">
        <v>134.4138897171014</v>
      </c>
      <c r="BT194" s="168">
        <v>11.009287625922326</v>
      </c>
      <c r="BU194" s="21"/>
      <c r="BV194" s="21" t="s">
        <v>17</v>
      </c>
      <c r="BW194" s="219">
        <v>142.14601802588422</v>
      </c>
      <c r="BX194" s="168">
        <v>10.709991512888294</v>
      </c>
      <c r="BY194" s="219">
        <v>90.04696516546872</v>
      </c>
      <c r="BZ194" s="168">
        <v>2765.0274231523381</v>
      </c>
      <c r="CA194" s="219">
        <v>117.68184493100533</v>
      </c>
      <c r="CB194" s="168">
        <v>0.56403898900725835</v>
      </c>
      <c r="CC194" s="21"/>
      <c r="CD194" s="21" t="s">
        <v>17</v>
      </c>
      <c r="CE194" s="219">
        <v>131.11462251152989</v>
      </c>
      <c r="CF194" s="168">
        <v>9.4244500640874804</v>
      </c>
      <c r="CG194" s="219">
        <v>94.457270946726126</v>
      </c>
      <c r="CH194" s="168">
        <v>-1.837716658559458</v>
      </c>
      <c r="CI194" s="219">
        <v>92.485108707439167</v>
      </c>
      <c r="CJ194" s="168">
        <v>7.1232841323312783</v>
      </c>
      <c r="CK194" s="21"/>
      <c r="CL194" s="21" t="s">
        <v>17</v>
      </c>
      <c r="CM194" s="219">
        <v>216.17438102744373</v>
      </c>
      <c r="CN194" s="168">
        <v>114.31620510559034</v>
      </c>
      <c r="CO194" s="219">
        <v>92.907989720080948</v>
      </c>
      <c r="CP194" s="168">
        <v>19.202192274945261</v>
      </c>
      <c r="CQ194" s="219">
        <v>101.71485699308353</v>
      </c>
      <c r="CR194" s="168">
        <v>56.576021132173423</v>
      </c>
      <c r="CS194" s="21"/>
      <c r="CT194" s="21" t="s">
        <v>17</v>
      </c>
      <c r="CU194" s="219">
        <v>122.22972409512299</v>
      </c>
      <c r="CV194" s="168">
        <v>29.262057705624073</v>
      </c>
      <c r="CW194" s="219">
        <v>123.15786489157571</v>
      </c>
      <c r="CX194" s="168">
        <v>29.457967749837195</v>
      </c>
      <c r="CY194" s="219">
        <v>85.296516701824231</v>
      </c>
      <c r="CZ194" s="168">
        <v>-6.0139033194748066</v>
      </c>
      <c r="DA194" s="21"/>
      <c r="DB194" s="21" t="s">
        <v>17</v>
      </c>
      <c r="DC194" s="219">
        <v>75.804214867532806</v>
      </c>
      <c r="DD194" s="168">
        <v>7.362808599441891</v>
      </c>
      <c r="DE194" s="219">
        <v>325.66194130249147</v>
      </c>
      <c r="DF194" s="168">
        <v>6.0769388251163008</v>
      </c>
      <c r="DG194" s="219">
        <v>116.37367192816831</v>
      </c>
      <c r="DH194" s="168">
        <v>-4.6820858770709179</v>
      </c>
      <c r="DI194" s="21"/>
      <c r="DJ194" s="21" t="s">
        <v>17</v>
      </c>
      <c r="DK194" s="219">
        <v>174.40912371435854</v>
      </c>
      <c r="DL194" s="168">
        <v>12.356035292718872</v>
      </c>
      <c r="DM194" s="219">
        <v>50.135492317158523</v>
      </c>
      <c r="DN194" s="168">
        <v>-11.690537529226106</v>
      </c>
      <c r="DO194" s="219">
        <v>131.81571123680732</v>
      </c>
      <c r="DP194" s="168">
        <v>20.019993488669272</v>
      </c>
      <c r="DQ194" s="21"/>
      <c r="DR194" s="21" t="s">
        <v>17</v>
      </c>
      <c r="DS194" s="219">
        <v>126.15768993802449</v>
      </c>
      <c r="DT194" s="168">
        <v>8.1665053126563691</v>
      </c>
      <c r="DU194" s="219">
        <v>105.56104871326858</v>
      </c>
      <c r="DV194" s="168">
        <v>16.57762656924362</v>
      </c>
      <c r="DW194" s="219">
        <v>139.15602948760139</v>
      </c>
      <c r="DX194" s="168">
        <v>29.360890940625296</v>
      </c>
      <c r="DY194" s="21"/>
      <c r="DZ194" s="21" t="s">
        <v>17</v>
      </c>
      <c r="EA194" s="219">
        <v>130.53917517111353</v>
      </c>
      <c r="EB194" s="168">
        <v>10.876522835074411</v>
      </c>
      <c r="EC194" s="219">
        <v>148.25098160646749</v>
      </c>
      <c r="ED194" s="168">
        <v>11.986624283918857</v>
      </c>
      <c r="EE194" s="219">
        <v>142.45226264919489</v>
      </c>
      <c r="EF194" s="168">
        <v>2.9759668401744506</v>
      </c>
      <c r="EG194" s="21"/>
      <c r="EH194" s="21" t="s">
        <v>17</v>
      </c>
      <c r="EI194" s="219">
        <v>142.26181105281344</v>
      </c>
      <c r="EJ194" s="168">
        <v>-0.13459992517763908</v>
      </c>
      <c r="EK194" s="219">
        <v>141.78084432772951</v>
      </c>
      <c r="EL194" s="168">
        <v>-7.3824312317813678</v>
      </c>
      <c r="EM194" s="219">
        <v>119.24197572732012</v>
      </c>
      <c r="EN194" s="168">
        <v>8.7223363070865361</v>
      </c>
      <c r="EO194" s="21"/>
      <c r="EP194" s="21" t="s">
        <v>17</v>
      </c>
      <c r="EQ194" s="219">
        <v>71.929551244456405</v>
      </c>
      <c r="ER194" s="168">
        <v>-17.823875111492228</v>
      </c>
      <c r="ES194" s="219">
        <v>135.39708565893855</v>
      </c>
      <c r="ET194" s="168">
        <v>-5.289020481614898</v>
      </c>
      <c r="EU194" s="219">
        <v>64.399918575414503</v>
      </c>
      <c r="EV194" s="168">
        <v>-32.475580730251551</v>
      </c>
      <c r="EW194" s="21"/>
      <c r="EX194" s="21" t="s">
        <v>17</v>
      </c>
      <c r="EY194" s="219">
        <v>91.182819252751884</v>
      </c>
      <c r="EZ194" s="168">
        <v>-3.7482607074951488</v>
      </c>
      <c r="FA194" s="219">
        <v>91.933084906204186</v>
      </c>
      <c r="FB194" s="168">
        <v>-15.349369858782964</v>
      </c>
      <c r="FC194" s="219">
        <v>238.29492345455091</v>
      </c>
      <c r="FD194" s="168">
        <v>11.098457822482217</v>
      </c>
      <c r="FE194" s="21"/>
      <c r="FF194" s="21" t="s">
        <v>17</v>
      </c>
      <c r="FG194" s="219">
        <v>127.25288166531855</v>
      </c>
      <c r="FH194" s="168">
        <v>-2.3278286087856657</v>
      </c>
      <c r="FI194" s="219">
        <v>181.27171810193911</v>
      </c>
      <c r="FJ194" s="168">
        <v>6.0392286217964397</v>
      </c>
      <c r="FK194" s="219">
        <v>119.22635555165837</v>
      </c>
      <c r="FL194" s="168">
        <v>-17.65918069642818</v>
      </c>
      <c r="FM194" s="21"/>
      <c r="FN194" s="21" t="s">
        <v>17</v>
      </c>
      <c r="FO194" s="219">
        <v>110.11155631780491</v>
      </c>
      <c r="FP194" s="168">
        <v>24.038216980409956</v>
      </c>
      <c r="FQ194" s="219">
        <v>239.46373723188509</v>
      </c>
      <c r="FR194" s="168">
        <v>-36.366027376642194</v>
      </c>
      <c r="FS194" s="219">
        <v>129.86811546257306</v>
      </c>
      <c r="FT194" s="168">
        <v>6.0990537102993727</v>
      </c>
      <c r="FU194" s="21"/>
      <c r="FV194" s="21" t="s">
        <v>17</v>
      </c>
      <c r="FW194" s="219">
        <v>126.77148713988723</v>
      </c>
      <c r="FX194" s="168">
        <v>3.6253341165046038</v>
      </c>
      <c r="FY194" s="219">
        <v>205.93144943887307</v>
      </c>
      <c r="FZ194" s="168">
        <v>23.328261036023363</v>
      </c>
      <c r="GA194" s="219">
        <v>93.097831831295451</v>
      </c>
      <c r="GB194" s="168">
        <v>-15.801988580642373</v>
      </c>
      <c r="GC194" s="21"/>
      <c r="GD194" s="21" t="s">
        <v>17</v>
      </c>
      <c r="GE194" s="219">
        <v>162.53814391098862</v>
      </c>
      <c r="GF194" s="168">
        <v>10.6700714663573</v>
      </c>
      <c r="GG194" s="219">
        <v>121.0013988812216</v>
      </c>
      <c r="GH194" s="168">
        <v>-13.339417987553432</v>
      </c>
      <c r="GI194" s="219">
        <v>97.680555599261226</v>
      </c>
      <c r="GJ194" s="168">
        <v>-5.4693284784625149</v>
      </c>
      <c r="GK194" s="21"/>
      <c r="GL194" s="21" t="s">
        <v>17</v>
      </c>
      <c r="GM194" s="219">
        <v>133.97227041043035</v>
      </c>
      <c r="GN194" s="168">
        <v>-6.975791594386564</v>
      </c>
      <c r="GO194" s="219">
        <v>120.52522935504375</v>
      </c>
      <c r="GP194" s="168">
        <v>16.10908804164724</v>
      </c>
      <c r="GQ194" s="219">
        <v>91.926527976034194</v>
      </c>
      <c r="GR194" s="168">
        <v>51.152356504529877</v>
      </c>
      <c r="GS194" s="21"/>
      <c r="GT194" s="21" t="s">
        <v>17</v>
      </c>
      <c r="GU194" s="219">
        <v>61.378835238649778</v>
      </c>
      <c r="GV194" s="168">
        <v>11.912246366017214</v>
      </c>
      <c r="GW194" s="219">
        <v>107.92923399328316</v>
      </c>
      <c r="GX194" s="168">
        <v>5.0592778831257874</v>
      </c>
      <c r="GY194" s="219">
        <v>59.55305102310399</v>
      </c>
      <c r="GZ194" s="168">
        <v>29.856543807749659</v>
      </c>
      <c r="HA194" s="21"/>
      <c r="HB194" s="21" t="s">
        <v>17</v>
      </c>
      <c r="HC194" s="219">
        <v>92.142141195554998</v>
      </c>
      <c r="HD194" s="168">
        <v>17.386371214890389</v>
      </c>
      <c r="HE194" s="219">
        <v>174.93142675509191</v>
      </c>
      <c r="HF194" s="168">
        <v>76.481287042358645</v>
      </c>
      <c r="HG194" s="219">
        <v>90.331227917460481</v>
      </c>
      <c r="HH194" s="168">
        <v>37.773408548316155</v>
      </c>
      <c r="HI194" s="21"/>
      <c r="HJ194" s="21" t="s">
        <v>17</v>
      </c>
      <c r="HK194" s="219">
        <v>89.128697302099283</v>
      </c>
      <c r="HL194" s="168">
        <v>24.93453637591989</v>
      </c>
      <c r="HM194" s="219">
        <v>92.992685709184812</v>
      </c>
      <c r="HN194" s="168">
        <v>52.20135405951973</v>
      </c>
      <c r="HO194" s="219">
        <v>74.811253472467214</v>
      </c>
      <c r="HP194" s="168">
        <v>-21.355981698563212</v>
      </c>
      <c r="HQ194" s="21"/>
      <c r="HR194" s="21" t="s">
        <v>17</v>
      </c>
      <c r="HS194" s="219">
        <v>84.736583106222</v>
      </c>
      <c r="HT194" s="168">
        <v>2.8705869805804696</v>
      </c>
      <c r="HU194" s="219">
        <v>124.5061966447923</v>
      </c>
      <c r="HV194" s="168">
        <v>22.917989681662633</v>
      </c>
      <c r="HW194" s="219">
        <v>71.376808141483494</v>
      </c>
      <c r="HX194" s="168">
        <v>11.584359309591918</v>
      </c>
      <c r="HY194" s="21"/>
      <c r="HZ194" s="21" t="s">
        <v>17</v>
      </c>
      <c r="IA194" s="219">
        <v>98.872669122000303</v>
      </c>
      <c r="IB194" s="168">
        <v>28.311809783139182</v>
      </c>
      <c r="IC194" s="219">
        <v>115.92179137161078</v>
      </c>
      <c r="ID194" s="168">
        <v>21.838465554745156</v>
      </c>
      <c r="IE194" s="219">
        <v>97.98432454492297</v>
      </c>
      <c r="IF194" s="168">
        <v>15.288939077870594</v>
      </c>
      <c r="IG194" s="21"/>
      <c r="IH194" s="21" t="s">
        <v>17</v>
      </c>
      <c r="II194" s="219">
        <v>108.48909197307324</v>
      </c>
      <c r="IJ194" s="168">
        <v>15.951444734588335</v>
      </c>
      <c r="IK194" s="219">
        <v>117.05669633539755</v>
      </c>
      <c r="IL194" s="168">
        <v>53.010613749026106</v>
      </c>
      <c r="IM194" s="219">
        <v>98.873098848381986</v>
      </c>
      <c r="IN194" s="168">
        <v>10.480825850824431</v>
      </c>
      <c r="IO194" s="219">
        <v>108.65092701246439</v>
      </c>
      <c r="IP194" s="168">
        <v>41.722330361639507</v>
      </c>
      <c r="IQ194" s="21"/>
      <c r="IR194" s="21" t="s">
        <v>17</v>
      </c>
      <c r="IS194" s="219">
        <v>90.092862746446585</v>
      </c>
      <c r="IT194" s="168">
        <v>12.029401748630335</v>
      </c>
      <c r="IU194" s="219">
        <v>91.820584399323039</v>
      </c>
      <c r="IV194" s="168">
        <v>30.416029449230166</v>
      </c>
      <c r="IW194" s="219">
        <v>98.162844341809915</v>
      </c>
      <c r="IX194" s="168">
        <v>11.786784255767401</v>
      </c>
      <c r="IY194" s="21"/>
      <c r="IZ194" s="21" t="s">
        <v>17</v>
      </c>
      <c r="JA194" s="219">
        <v>131.08978638395237</v>
      </c>
      <c r="JB194" s="168">
        <v>43.921816199767278</v>
      </c>
      <c r="JC194" s="219">
        <v>193.64463052515981</v>
      </c>
      <c r="JD194" s="168">
        <v>10.712922276057128</v>
      </c>
      <c r="JE194" s="219">
        <v>279.23124013726073</v>
      </c>
      <c r="JF194" s="168">
        <v>18.590353043109758</v>
      </c>
      <c r="JG194" s="21"/>
      <c r="JH194" s="21" t="s">
        <v>17</v>
      </c>
      <c r="JI194" s="219">
        <v>165.48065317412753</v>
      </c>
      <c r="JJ194" s="168">
        <v>5.0593131087645276</v>
      </c>
      <c r="JK194" s="219">
        <v>285.23190889986222</v>
      </c>
      <c r="JL194" s="168">
        <v>44.751686342976967</v>
      </c>
      <c r="JM194" s="219">
        <v>120.07417036791529</v>
      </c>
      <c r="JN194" s="168">
        <v>2.3479634332643542</v>
      </c>
      <c r="JO194" s="21"/>
      <c r="JP194" s="21" t="s">
        <v>17</v>
      </c>
      <c r="JQ194" s="219">
        <v>112.95706161531911</v>
      </c>
      <c r="JR194" s="168">
        <v>14.10323222936114</v>
      </c>
      <c r="JS194" s="219">
        <v>149.46628756815866</v>
      </c>
      <c r="JT194" s="168">
        <v>18.422761077042551</v>
      </c>
      <c r="JU194" s="219">
        <v>160.31237187048237</v>
      </c>
      <c r="JV194" s="168">
        <v>5.7124586689287753</v>
      </c>
      <c r="JW194" s="21"/>
      <c r="JX194" s="21" t="s">
        <v>17</v>
      </c>
      <c r="JY194" s="219">
        <v>92.093079227096851</v>
      </c>
      <c r="JZ194" s="168">
        <v>-0.77555187025284056</v>
      </c>
      <c r="KA194" s="219">
        <v>168.75752075005227</v>
      </c>
      <c r="KB194" s="168">
        <v>23.187274671556253</v>
      </c>
      <c r="KC194" s="219">
        <v>191.46722045107018</v>
      </c>
      <c r="KD194" s="168">
        <v>20.014623234971211</v>
      </c>
      <c r="KE194" s="21"/>
      <c r="KF194" s="21" t="s">
        <v>17</v>
      </c>
      <c r="KG194" s="219">
        <v>81.471597037499834</v>
      </c>
      <c r="KH194" s="168">
        <v>-25.350260487140247</v>
      </c>
      <c r="KI194" s="219">
        <v>161.20787700178931</v>
      </c>
      <c r="KJ194" s="168">
        <v>3.148218389352067</v>
      </c>
      <c r="KK194" s="219">
        <v>119.21675266594221</v>
      </c>
      <c r="KL194" s="168">
        <v>16.969448177935533</v>
      </c>
      <c r="KM194" s="21"/>
      <c r="KN194" s="21" t="s">
        <v>17</v>
      </c>
      <c r="KO194" s="219">
        <v>41.182533181341135</v>
      </c>
      <c r="KP194" s="168">
        <v>-39.305825013505689</v>
      </c>
      <c r="KQ194" s="219">
        <v>163.02144668807935</v>
      </c>
      <c r="KR194" s="168">
        <v>17.083489706466864</v>
      </c>
      <c r="KS194" s="219">
        <v>116.71918783521929</v>
      </c>
      <c r="KT194" s="168">
        <v>-5.9365159531466958</v>
      </c>
      <c r="KU194" s="21"/>
      <c r="KV194" s="21" t="s">
        <v>17</v>
      </c>
      <c r="KW194" s="219">
        <v>128.40435788834279</v>
      </c>
      <c r="KX194" s="168">
        <v>17.574301407892222</v>
      </c>
      <c r="KY194" s="219">
        <v>167.78240392892212</v>
      </c>
      <c r="KZ194" s="168">
        <v>13.136225944769421</v>
      </c>
      <c r="LA194" s="219">
        <v>158.05792311187935</v>
      </c>
      <c r="LB194" s="168">
        <v>9.2681776706697576</v>
      </c>
      <c r="LC194" s="21"/>
      <c r="LD194" s="21" t="s">
        <v>17</v>
      </c>
      <c r="LE194" s="219">
        <v>145.14663524431282</v>
      </c>
      <c r="LF194" s="168">
        <v>5.536725171337082</v>
      </c>
      <c r="LG194" s="219">
        <v>123.36708355080468</v>
      </c>
      <c r="LH194" s="168">
        <v>-5.8739792671496929</v>
      </c>
      <c r="LI194" s="219">
        <v>64.901156516741537</v>
      </c>
      <c r="LJ194" s="168">
        <v>-20.367513243760271</v>
      </c>
      <c r="LK194" s="21"/>
      <c r="LL194" s="21" t="s">
        <v>17</v>
      </c>
      <c r="LM194" s="219">
        <v>254.78708962718383</v>
      </c>
      <c r="LN194" s="168">
        <v>30.816338772324485</v>
      </c>
      <c r="LO194" s="219">
        <v>99.659476191550439</v>
      </c>
      <c r="LP194" s="168">
        <v>24.213412953768909</v>
      </c>
      <c r="LQ194" s="219">
        <v>232.03722489903708</v>
      </c>
      <c r="LR194" s="168">
        <v>2.119425646155932</v>
      </c>
      <c r="LS194" s="21"/>
      <c r="LT194" s="21" t="s">
        <v>17</v>
      </c>
      <c r="LU194" s="219">
        <v>108.04935099038101</v>
      </c>
      <c r="LV194" s="168">
        <v>7.0550002013931561</v>
      </c>
      <c r="LW194" s="219">
        <v>130.98219984950845</v>
      </c>
      <c r="LX194" s="168">
        <v>-12.023651951568624</v>
      </c>
      <c r="LY194" s="219">
        <v>150.41638393177806</v>
      </c>
      <c r="LZ194" s="168">
        <v>8367.3251283820409</v>
      </c>
      <c r="MA194" s="21"/>
      <c r="MB194" s="21" t="s">
        <v>17</v>
      </c>
      <c r="MC194" s="219">
        <v>165.09095320150561</v>
      </c>
      <c r="MD194" s="168">
        <v>39.815132375770844</v>
      </c>
      <c r="ME194" s="219">
        <v>89.105750761008792</v>
      </c>
      <c r="MF194" s="168">
        <v>6.3532031826875937</v>
      </c>
      <c r="MG194" s="219">
        <v>78.643546924912528</v>
      </c>
      <c r="MH194" s="168">
        <v>-2.1895717011542359</v>
      </c>
      <c r="MI194" s="21"/>
      <c r="MJ194" s="21" t="s">
        <v>17</v>
      </c>
      <c r="MK194" s="219">
        <v>87.716224038278611</v>
      </c>
      <c r="ML194" s="168">
        <v>59.062596916592014</v>
      </c>
      <c r="MM194" s="219">
        <v>115.99305418640688</v>
      </c>
      <c r="MN194" s="168">
        <v>7.6189008765123987</v>
      </c>
      <c r="MO194" s="219">
        <v>164.54625573085247</v>
      </c>
      <c r="MP194" s="168">
        <v>31.382235805256556</v>
      </c>
    </row>
    <row r="195" spans="1:354" s="343" customFormat="1" ht="15" hidden="1" customHeight="1">
      <c r="A195" s="342"/>
      <c r="B195" s="21" t="s">
        <v>18</v>
      </c>
      <c r="C195" s="219">
        <v>92.006426434169668</v>
      </c>
      <c r="D195" s="168">
        <v>5.844133109975445</v>
      </c>
      <c r="E195" s="438">
        <v>75.852868962953508</v>
      </c>
      <c r="F195" s="168">
        <v>-2.1542414148926667</v>
      </c>
      <c r="G195" s="438">
        <v>107.2806171037203</v>
      </c>
      <c r="H195" s="168">
        <v>11.963060027994914</v>
      </c>
      <c r="I195" s="21"/>
      <c r="J195" s="21" t="s">
        <v>18</v>
      </c>
      <c r="K195" s="219">
        <v>94.597393275394765</v>
      </c>
      <c r="L195" s="168">
        <v>3.3399159258240161</v>
      </c>
      <c r="M195" s="219">
        <v>96.415545615089968</v>
      </c>
      <c r="N195" s="168">
        <v>-12.493791035012521</v>
      </c>
      <c r="O195" s="219">
        <v>95.215802875262938</v>
      </c>
      <c r="P195" s="168">
        <v>5.0925171651344101</v>
      </c>
      <c r="Q195" s="21"/>
      <c r="R195" s="21" t="s">
        <v>18</v>
      </c>
      <c r="S195" s="219">
        <v>94.35929538048164</v>
      </c>
      <c r="T195" s="168">
        <v>-14.245079266888368</v>
      </c>
      <c r="U195" s="219">
        <v>157.58478410150309</v>
      </c>
      <c r="V195" s="168">
        <v>21.571589100058944</v>
      </c>
      <c r="W195" s="219">
        <v>143.4005200516348</v>
      </c>
      <c r="X195" s="168">
        <v>17.365969688404277</v>
      </c>
      <c r="Y195" s="21"/>
      <c r="Z195" s="21" t="s">
        <v>18</v>
      </c>
      <c r="AA195" s="219">
        <v>153.40948294584277</v>
      </c>
      <c r="AB195" s="168">
        <v>9.5619663557397558</v>
      </c>
      <c r="AC195" s="219">
        <v>130.55734193764843</v>
      </c>
      <c r="AD195" s="168">
        <v>33.021641659656837</v>
      </c>
      <c r="AE195" s="219">
        <v>145.83533259682946</v>
      </c>
      <c r="AF195" s="168">
        <v>19.843518726362092</v>
      </c>
      <c r="AG195" s="21"/>
      <c r="AH195" s="21" t="s">
        <v>18</v>
      </c>
      <c r="AI195" s="219">
        <v>95.825690495125556</v>
      </c>
      <c r="AJ195" s="168">
        <v>2.358965340341129</v>
      </c>
      <c r="AK195" s="219">
        <v>218.5323951617211</v>
      </c>
      <c r="AL195" s="168">
        <v>13.119420829711757</v>
      </c>
      <c r="AM195" s="219">
        <v>95.636422705726019</v>
      </c>
      <c r="AN195" s="168">
        <v>9.6515589139576861</v>
      </c>
      <c r="AO195" s="21"/>
      <c r="AP195" s="21" t="s">
        <v>18</v>
      </c>
      <c r="AQ195" s="219">
        <v>221.63429259258629</v>
      </c>
      <c r="AR195" s="168">
        <v>31.657591847182118</v>
      </c>
      <c r="AS195" s="219">
        <v>151.02914786931257</v>
      </c>
      <c r="AT195" s="168">
        <v>32.138153020879372</v>
      </c>
      <c r="AU195" s="219">
        <v>157.05105760688187</v>
      </c>
      <c r="AV195" s="168">
        <v>13.479534174606329</v>
      </c>
      <c r="AW195" s="21"/>
      <c r="AX195" s="21" t="s">
        <v>18</v>
      </c>
      <c r="AY195" s="219">
        <v>132.67532196753845</v>
      </c>
      <c r="AZ195" s="168">
        <v>16.653523722778459</v>
      </c>
      <c r="BA195" s="219">
        <v>111.04193822454964</v>
      </c>
      <c r="BB195" s="168">
        <v>-9.1465327205901588</v>
      </c>
      <c r="BC195" s="219">
        <v>143.85051148977541</v>
      </c>
      <c r="BD195" s="168">
        <v>-23.629901925260498</v>
      </c>
      <c r="BE195" s="21"/>
      <c r="BF195" s="21" t="s">
        <v>18</v>
      </c>
      <c r="BG195" s="219">
        <v>116.12445185308852</v>
      </c>
      <c r="BH195" s="168">
        <v>-18.508847409323678</v>
      </c>
      <c r="BI195" s="219">
        <v>93.420495908168064</v>
      </c>
      <c r="BJ195" s="168">
        <v>-10.727189051344268</v>
      </c>
      <c r="BK195" s="219">
        <v>194.54535549021526</v>
      </c>
      <c r="BL195" s="168">
        <v>14.015847923249837</v>
      </c>
      <c r="BM195" s="21"/>
      <c r="BN195" s="21" t="s">
        <v>18</v>
      </c>
      <c r="BO195" s="219">
        <v>116.04199244720458</v>
      </c>
      <c r="BP195" s="168">
        <v>13.476602899945746</v>
      </c>
      <c r="BQ195" s="444">
        <v>119.98654824680901</v>
      </c>
      <c r="BR195" s="168">
        <v>3013.1711940000268</v>
      </c>
      <c r="BS195" s="219">
        <v>141.31784519012794</v>
      </c>
      <c r="BT195" s="168">
        <v>6.1741534772816067</v>
      </c>
      <c r="BU195" s="21"/>
      <c r="BV195" s="21" t="s">
        <v>18</v>
      </c>
      <c r="BW195" s="219">
        <v>123.45194384195293</v>
      </c>
      <c r="BX195" s="168">
        <v>28.02901526822194</v>
      </c>
      <c r="BY195" s="219">
        <v>67.768190903969654</v>
      </c>
      <c r="BZ195" s="168">
        <v>2699.1815806329364</v>
      </c>
      <c r="CA195" s="219">
        <v>102.42199468579607</v>
      </c>
      <c r="CB195" s="168">
        <v>-5.1083420268619761</v>
      </c>
      <c r="CC195" s="21"/>
      <c r="CD195" s="21" t="s">
        <v>18</v>
      </c>
      <c r="CE195" s="219">
        <v>127.14573449457582</v>
      </c>
      <c r="CF195" s="168">
        <v>34.343650323290262</v>
      </c>
      <c r="CG195" s="219">
        <v>84.594799554177058</v>
      </c>
      <c r="CH195" s="168">
        <v>-3.9664168423341977</v>
      </c>
      <c r="CI195" s="219">
        <v>98.423979094585761</v>
      </c>
      <c r="CJ195" s="168">
        <v>11.237947461224479</v>
      </c>
      <c r="CK195" s="21"/>
      <c r="CL195" s="21" t="s">
        <v>18</v>
      </c>
      <c r="CM195" s="219">
        <v>183.74534310210643</v>
      </c>
      <c r="CN195" s="168">
        <v>168.38272131921877</v>
      </c>
      <c r="CO195" s="219">
        <v>91.878420812555177</v>
      </c>
      <c r="CP195" s="168">
        <v>26.455773657476001</v>
      </c>
      <c r="CQ195" s="219">
        <v>103.60090861415183</v>
      </c>
      <c r="CR195" s="168">
        <v>73.609096900963181</v>
      </c>
      <c r="CS195" s="21"/>
      <c r="CT195" s="21" t="s">
        <v>18</v>
      </c>
      <c r="CU195" s="219">
        <v>117.9200532284343</v>
      </c>
      <c r="CV195" s="168">
        <v>43.201333484065373</v>
      </c>
      <c r="CW195" s="219">
        <v>106.25681681685226</v>
      </c>
      <c r="CX195" s="168">
        <v>117.65495690326185</v>
      </c>
      <c r="CY195" s="219">
        <v>104.24985286651032</v>
      </c>
      <c r="CZ195" s="168">
        <v>-7.3791043026419061</v>
      </c>
      <c r="DA195" s="21"/>
      <c r="DB195" s="21" t="s">
        <v>18</v>
      </c>
      <c r="DC195" s="219">
        <v>67.728929804765642</v>
      </c>
      <c r="DD195" s="168">
        <v>-0.89633021567118476</v>
      </c>
      <c r="DE195" s="219">
        <v>315.60494976192359</v>
      </c>
      <c r="DF195" s="168">
        <v>50.082542330168849</v>
      </c>
      <c r="DG195" s="219">
        <v>102.74346461467573</v>
      </c>
      <c r="DH195" s="168">
        <v>-18.285558416036579</v>
      </c>
      <c r="DI195" s="21"/>
      <c r="DJ195" s="21" t="s">
        <v>18</v>
      </c>
      <c r="DK195" s="219">
        <v>170.44031765339295</v>
      </c>
      <c r="DL195" s="168">
        <v>20.496682908019608</v>
      </c>
      <c r="DM195" s="219">
        <v>43.442804816337713</v>
      </c>
      <c r="DN195" s="168">
        <v>-12.811021861089728</v>
      </c>
      <c r="DO195" s="219">
        <v>134.06526280638155</v>
      </c>
      <c r="DP195" s="168">
        <v>28.698266796572057</v>
      </c>
      <c r="DQ195" s="21"/>
      <c r="DR195" s="21" t="s">
        <v>18</v>
      </c>
      <c r="DS195" s="219">
        <v>164.74074629346143</v>
      </c>
      <c r="DT195" s="168">
        <v>34.508360210317591</v>
      </c>
      <c r="DU195" s="219">
        <v>107.41919897549293</v>
      </c>
      <c r="DV195" s="168">
        <v>8.2389084587946684</v>
      </c>
      <c r="DW195" s="219">
        <v>114.38353402547344</v>
      </c>
      <c r="DX195" s="168">
        <v>18.152388476851172</v>
      </c>
      <c r="DY195" s="21"/>
      <c r="DZ195" s="21" t="s">
        <v>18</v>
      </c>
      <c r="EA195" s="219">
        <v>129.7315138641608</v>
      </c>
      <c r="EB195" s="168">
        <v>5.835021382227751</v>
      </c>
      <c r="EC195" s="219">
        <v>121.09230960663325</v>
      </c>
      <c r="ED195" s="168">
        <v>14.047945366254112</v>
      </c>
      <c r="EE195" s="219">
        <v>116.84881800808016</v>
      </c>
      <c r="EF195" s="168">
        <v>-3.8537809585468921</v>
      </c>
      <c r="EG195" s="21"/>
      <c r="EH195" s="21" t="s">
        <v>18</v>
      </c>
      <c r="EI195" s="219">
        <v>137.66504597496206</v>
      </c>
      <c r="EJ195" s="168">
        <v>2.2782786069346628</v>
      </c>
      <c r="EK195" s="219">
        <v>162.02324925655563</v>
      </c>
      <c r="EL195" s="168">
        <v>19.754423862734001</v>
      </c>
      <c r="EM195" s="219">
        <v>118.83327991196428</v>
      </c>
      <c r="EN195" s="168">
        <v>12.336789451581382</v>
      </c>
      <c r="EO195" s="21"/>
      <c r="EP195" s="21" t="s">
        <v>18</v>
      </c>
      <c r="EQ195" s="219">
        <v>50.219329692584772</v>
      </c>
      <c r="ER195" s="168">
        <v>-32.750145353983598</v>
      </c>
      <c r="ES195" s="219">
        <v>131.91655837647181</v>
      </c>
      <c r="ET195" s="168">
        <v>4.2338482127447747</v>
      </c>
      <c r="EU195" s="219">
        <v>59.645825863252497</v>
      </c>
      <c r="EV195" s="168">
        <v>-34.19727100073824</v>
      </c>
      <c r="EW195" s="21"/>
      <c r="EX195" s="21" t="s">
        <v>18</v>
      </c>
      <c r="EY195" s="219">
        <v>90.944894791708464</v>
      </c>
      <c r="EZ195" s="168">
        <v>0.9121057802580026</v>
      </c>
      <c r="FA195" s="219">
        <v>89.544039718529859</v>
      </c>
      <c r="FB195" s="168">
        <v>-10.789911232897538</v>
      </c>
      <c r="FC195" s="219">
        <v>240.63118199589806</v>
      </c>
      <c r="FD195" s="168">
        <v>8.7412592413697467</v>
      </c>
      <c r="FE195" s="21"/>
      <c r="FF195" s="21" t="s">
        <v>18</v>
      </c>
      <c r="FG195" s="219">
        <v>130.48418950887893</v>
      </c>
      <c r="FH195" s="168">
        <v>6.4246499240788779</v>
      </c>
      <c r="FI195" s="219">
        <v>191.91573981925717</v>
      </c>
      <c r="FJ195" s="168">
        <v>11.940849308128534</v>
      </c>
      <c r="FK195" s="219">
        <v>121.47788078962616</v>
      </c>
      <c r="FL195" s="168">
        <v>-1.8841720623564555</v>
      </c>
      <c r="FM195" s="21"/>
      <c r="FN195" s="21" t="s">
        <v>18</v>
      </c>
      <c r="FO195" s="219">
        <v>121.73134827706878</v>
      </c>
      <c r="FP195" s="168">
        <v>21.176912024324508</v>
      </c>
      <c r="FQ195" s="219">
        <v>236.27120705023037</v>
      </c>
      <c r="FR195" s="168">
        <v>-26.984692183797847</v>
      </c>
      <c r="FS195" s="219">
        <v>141.23323066433153</v>
      </c>
      <c r="FT195" s="168">
        <v>18.99372415658533</v>
      </c>
      <c r="FU195" s="21"/>
      <c r="FV195" s="21" t="s">
        <v>18</v>
      </c>
      <c r="FW195" s="219">
        <v>134.82297861683534</v>
      </c>
      <c r="FX195" s="168">
        <v>2.3127869926847353</v>
      </c>
      <c r="FY195" s="219">
        <v>207.61681315012291</v>
      </c>
      <c r="FZ195" s="168">
        <v>24.607560242386953</v>
      </c>
      <c r="GA195" s="219">
        <v>83.342039170505259</v>
      </c>
      <c r="GB195" s="168">
        <v>-17.617289107230448</v>
      </c>
      <c r="GC195" s="21"/>
      <c r="GD195" s="21" t="s">
        <v>18</v>
      </c>
      <c r="GE195" s="219">
        <v>165.7649142470041</v>
      </c>
      <c r="GF195" s="168">
        <v>10.192576178866929</v>
      </c>
      <c r="GG195" s="219">
        <v>117.65638846705767</v>
      </c>
      <c r="GH195" s="168">
        <v>-9.5279780820363698</v>
      </c>
      <c r="GI195" s="219">
        <v>103.4371203257721</v>
      </c>
      <c r="GJ195" s="168">
        <v>1.8560096849900702</v>
      </c>
      <c r="GK195" s="21"/>
      <c r="GL195" s="21" t="s">
        <v>18</v>
      </c>
      <c r="GM195" s="219">
        <v>133.33172172146794</v>
      </c>
      <c r="GN195" s="168">
        <v>-1.1115782006338861</v>
      </c>
      <c r="GO195" s="219">
        <v>126.14120786059149</v>
      </c>
      <c r="GP195" s="168">
        <v>8.0540072682025539</v>
      </c>
      <c r="GQ195" s="219">
        <v>103.44022113747411</v>
      </c>
      <c r="GR195" s="168">
        <v>57.787785296875853</v>
      </c>
      <c r="GS195" s="21"/>
      <c r="GT195" s="21" t="s">
        <v>18</v>
      </c>
      <c r="GU195" s="219">
        <v>59.181149774245981</v>
      </c>
      <c r="GV195" s="168">
        <v>4.5504977791850081</v>
      </c>
      <c r="GW195" s="219">
        <v>116.97106840668253</v>
      </c>
      <c r="GX195" s="168">
        <v>19.586190143911608</v>
      </c>
      <c r="GY195" s="219">
        <v>52.534635451420613</v>
      </c>
      <c r="GZ195" s="168">
        <v>16.442733598241659</v>
      </c>
      <c r="HA195" s="21"/>
      <c r="HB195" s="21" t="s">
        <v>18</v>
      </c>
      <c r="HC195" s="219">
        <v>93.709710384925572</v>
      </c>
      <c r="HD195" s="168">
        <v>21.303033493738653</v>
      </c>
      <c r="HE195" s="219">
        <v>178.0846085945924</v>
      </c>
      <c r="HF195" s="168">
        <v>75.69096723864908</v>
      </c>
      <c r="HG195" s="219">
        <v>94.973893630153412</v>
      </c>
      <c r="HH195" s="168">
        <v>61.154404286201355</v>
      </c>
      <c r="HI195" s="21"/>
      <c r="HJ195" s="21" t="s">
        <v>18</v>
      </c>
      <c r="HK195" s="219">
        <v>88.003607083638443</v>
      </c>
      <c r="HL195" s="168">
        <v>23.871868669268565</v>
      </c>
      <c r="HM195" s="219">
        <v>85.647689908383825</v>
      </c>
      <c r="HN195" s="168">
        <v>49.223852636846487</v>
      </c>
      <c r="HO195" s="219">
        <v>77.665090057986518</v>
      </c>
      <c r="HP195" s="168">
        <v>-7.3631124046372207</v>
      </c>
      <c r="HQ195" s="21"/>
      <c r="HR195" s="21" t="s">
        <v>18</v>
      </c>
      <c r="HS195" s="219">
        <v>94.830127615438684</v>
      </c>
      <c r="HT195" s="168">
        <v>4.9160921252843224</v>
      </c>
      <c r="HU195" s="219">
        <v>127.07928159799086</v>
      </c>
      <c r="HV195" s="168">
        <v>25.687612246133767</v>
      </c>
      <c r="HW195" s="219">
        <v>68.132958472740754</v>
      </c>
      <c r="HX195" s="168">
        <v>8.7113401709931111</v>
      </c>
      <c r="HY195" s="21"/>
      <c r="HZ195" s="21" t="s">
        <v>18</v>
      </c>
      <c r="IA195" s="219">
        <v>95.95093011086982</v>
      </c>
      <c r="IB195" s="168">
        <v>28.290121191845031</v>
      </c>
      <c r="IC195" s="219">
        <v>112.29979195372168</v>
      </c>
      <c r="ID195" s="168">
        <v>30.436355680655737</v>
      </c>
      <c r="IE195" s="219">
        <v>83.188961113112128</v>
      </c>
      <c r="IF195" s="168">
        <v>-8.6817834707778019</v>
      </c>
      <c r="IG195" s="21"/>
      <c r="IH195" s="21" t="s">
        <v>18</v>
      </c>
      <c r="II195" s="219">
        <v>114.01476134930078</v>
      </c>
      <c r="IJ195" s="168">
        <v>11.879914749818084</v>
      </c>
      <c r="IK195" s="219">
        <v>108.74502644034902</v>
      </c>
      <c r="IL195" s="168">
        <v>32.991788828891373</v>
      </c>
      <c r="IM195" s="219">
        <v>86.454030210609702</v>
      </c>
      <c r="IN195" s="168">
        <v>25.213307348844609</v>
      </c>
      <c r="IO195" s="219">
        <v>94.469570074722782</v>
      </c>
      <c r="IP195" s="168">
        <v>66.323406992163768</v>
      </c>
      <c r="IQ195" s="21"/>
      <c r="IR195" s="21" t="s">
        <v>18</v>
      </c>
      <c r="IS195" s="219">
        <v>80.05366113855905</v>
      </c>
      <c r="IT195" s="168">
        <v>9.9653097104525301</v>
      </c>
      <c r="IU195" s="219">
        <v>96.813457670787457</v>
      </c>
      <c r="IV195" s="168">
        <v>21.99547091449017</v>
      </c>
      <c r="IW195" s="219">
        <v>97.888102230814283</v>
      </c>
      <c r="IX195" s="168">
        <v>-3.3298006480514886</v>
      </c>
      <c r="IY195" s="21"/>
      <c r="IZ195" s="21" t="s">
        <v>18</v>
      </c>
      <c r="JA195" s="219">
        <v>123.18704481652725</v>
      </c>
      <c r="JB195" s="168">
        <v>31.511947591131559</v>
      </c>
      <c r="JC195" s="219">
        <v>175.01672971379938</v>
      </c>
      <c r="JD195" s="168">
        <v>14.403510845460033</v>
      </c>
      <c r="JE195" s="219">
        <v>227.44516202751655</v>
      </c>
      <c r="JF195" s="168">
        <v>30.045238705450203</v>
      </c>
      <c r="JG195" s="21"/>
      <c r="JH195" s="21" t="s">
        <v>18</v>
      </c>
      <c r="JI195" s="219">
        <v>153.51903193854358</v>
      </c>
      <c r="JJ195" s="168">
        <v>-31.084993050959625</v>
      </c>
      <c r="JK195" s="219">
        <v>233.86723960012858</v>
      </c>
      <c r="JL195" s="168">
        <v>39.1727415974932</v>
      </c>
      <c r="JM195" s="219">
        <v>112.65141965606651</v>
      </c>
      <c r="JN195" s="168">
        <v>0.88114997146762164</v>
      </c>
      <c r="JO195" s="21"/>
      <c r="JP195" s="21" t="s">
        <v>18</v>
      </c>
      <c r="JQ195" s="219">
        <v>107.94625408473948</v>
      </c>
      <c r="JR195" s="168">
        <v>8.1582707155587855</v>
      </c>
      <c r="JS195" s="219">
        <v>138.56601890944495</v>
      </c>
      <c r="JT195" s="168">
        <v>2.3612856515003955</v>
      </c>
      <c r="JU195" s="219">
        <v>145.40213238105463</v>
      </c>
      <c r="JV195" s="168">
        <v>12.83597793988973</v>
      </c>
      <c r="JW195" s="21"/>
      <c r="JX195" s="21" t="s">
        <v>18</v>
      </c>
      <c r="JY195" s="219">
        <v>97.650651724909636</v>
      </c>
      <c r="JZ195" s="168">
        <v>-9.301417041403738</v>
      </c>
      <c r="KA195" s="219">
        <v>168.02783817577603</v>
      </c>
      <c r="KB195" s="168">
        <v>18.476939454634504</v>
      </c>
      <c r="KC195" s="219">
        <v>167.70460523029286</v>
      </c>
      <c r="KD195" s="168">
        <v>21.554373995504122</v>
      </c>
      <c r="KE195" s="21"/>
      <c r="KF195" s="21" t="s">
        <v>18</v>
      </c>
      <c r="KG195" s="219">
        <v>91.601748968010753</v>
      </c>
      <c r="KH195" s="168">
        <v>-19.049947231289849</v>
      </c>
      <c r="KI195" s="219">
        <v>156.94804906425989</v>
      </c>
      <c r="KJ195" s="168">
        <v>14.575043221800371</v>
      </c>
      <c r="KK195" s="219">
        <v>119.99863939000505</v>
      </c>
      <c r="KL195" s="168">
        <v>-3.9294997750490097</v>
      </c>
      <c r="KM195" s="21"/>
      <c r="KN195" s="21" t="s">
        <v>18</v>
      </c>
      <c r="KO195" s="219">
        <v>44.984250853627891</v>
      </c>
      <c r="KP195" s="168">
        <v>-27.279061672998012</v>
      </c>
      <c r="KQ195" s="219">
        <v>157.31208032667575</v>
      </c>
      <c r="KR195" s="168">
        <v>20.196236634220455</v>
      </c>
      <c r="KS195" s="219">
        <v>88.598355411558174</v>
      </c>
      <c r="KT195" s="168">
        <v>-13.420500871946587</v>
      </c>
      <c r="KU195" s="21"/>
      <c r="KV195" s="21" t="s">
        <v>18</v>
      </c>
      <c r="KW195" s="219">
        <v>130.41198254246677</v>
      </c>
      <c r="KX195" s="168">
        <v>5.6601028888651825</v>
      </c>
      <c r="KY195" s="219">
        <v>165.43145402168838</v>
      </c>
      <c r="KZ195" s="168">
        <v>15.585304103468147</v>
      </c>
      <c r="LA195" s="219">
        <v>135.88365885408518</v>
      </c>
      <c r="LB195" s="168">
        <v>5.0530315518404763</v>
      </c>
      <c r="LC195" s="21"/>
      <c r="LD195" s="21" t="s">
        <v>18</v>
      </c>
      <c r="LE195" s="219">
        <v>145.78907035856199</v>
      </c>
      <c r="LF195" s="168">
        <v>6.5741188939044406</v>
      </c>
      <c r="LG195" s="219">
        <v>105.76094474441139</v>
      </c>
      <c r="LH195" s="168">
        <v>-8.0248380559387726</v>
      </c>
      <c r="LI195" s="219">
        <v>60.309756198622139</v>
      </c>
      <c r="LJ195" s="168">
        <v>-12.574779331968969</v>
      </c>
      <c r="LK195" s="21"/>
      <c r="LL195" s="21" t="s">
        <v>18</v>
      </c>
      <c r="LM195" s="219">
        <v>233.57435691982971</v>
      </c>
      <c r="LN195" s="168">
        <v>22.369309031755378</v>
      </c>
      <c r="LO195" s="219">
        <v>109.84313376952505</v>
      </c>
      <c r="LP195" s="168">
        <v>9.1432462658464573</v>
      </c>
      <c r="LQ195" s="219">
        <v>217.38812992995096</v>
      </c>
      <c r="LR195" s="168">
        <v>33.060549806907574</v>
      </c>
      <c r="LS195" s="21"/>
      <c r="LT195" s="21" t="s">
        <v>18</v>
      </c>
      <c r="LU195" s="219">
        <v>101.57755169552323</v>
      </c>
      <c r="LV195" s="168">
        <v>-8.5583162494561407</v>
      </c>
      <c r="LW195" s="219">
        <v>129.6859260729224</v>
      </c>
      <c r="LX195" s="168">
        <v>-8.5800290602906273</v>
      </c>
      <c r="LY195" s="219">
        <v>110.15480049650743</v>
      </c>
      <c r="LZ195" s="168">
        <v>1880.8148637992165</v>
      </c>
      <c r="MA195" s="21"/>
      <c r="MB195" s="21" t="s">
        <v>18</v>
      </c>
      <c r="MC195" s="219">
        <v>161.04065668712084</v>
      </c>
      <c r="MD195" s="168">
        <v>36.281112899117034</v>
      </c>
      <c r="ME195" s="219">
        <v>78.155990143775284</v>
      </c>
      <c r="MF195" s="168">
        <v>13.968040958369826</v>
      </c>
      <c r="MG195" s="219">
        <v>68.922395655938175</v>
      </c>
      <c r="MH195" s="168">
        <v>5.1544453721079151</v>
      </c>
      <c r="MI195" s="21"/>
      <c r="MJ195" s="21" t="s">
        <v>18</v>
      </c>
      <c r="MK195" s="219">
        <v>80.343104257241038</v>
      </c>
      <c r="ML195" s="168">
        <v>81.823048654227875</v>
      </c>
      <c r="MM195" s="219">
        <v>111.310350613423</v>
      </c>
      <c r="MN195" s="168">
        <v>35.053332986568023</v>
      </c>
      <c r="MO195" s="219">
        <v>166.55433520495424</v>
      </c>
      <c r="MP195" s="168">
        <v>31.085131983138581</v>
      </c>
    </row>
    <row r="196" spans="1:354" s="343" customFormat="1" ht="15" hidden="1" customHeight="1">
      <c r="A196" s="342"/>
      <c r="B196" s="21" t="s">
        <v>19</v>
      </c>
      <c r="C196" s="219">
        <v>90.789019167435399</v>
      </c>
      <c r="D196" s="168">
        <v>7.7538918709407341</v>
      </c>
      <c r="E196" s="438">
        <v>80.100901706860569</v>
      </c>
      <c r="F196" s="168">
        <v>6.67941151799414</v>
      </c>
      <c r="G196" s="438">
        <v>100.89529726018809</v>
      </c>
      <c r="H196" s="168">
        <v>8.5748168683999353</v>
      </c>
      <c r="I196" s="21"/>
      <c r="J196" s="21" t="s">
        <v>19</v>
      </c>
      <c r="K196" s="219">
        <v>103.7484328301457</v>
      </c>
      <c r="L196" s="168">
        <v>0.90185902817894714</v>
      </c>
      <c r="M196" s="219">
        <v>103.08077971844415</v>
      </c>
      <c r="N196" s="168">
        <v>9.0629669420847989</v>
      </c>
      <c r="O196" s="219">
        <v>100.87881615503436</v>
      </c>
      <c r="P196" s="168">
        <v>-0.2418959638823992</v>
      </c>
      <c r="Q196" s="21"/>
      <c r="R196" s="21" t="s">
        <v>19</v>
      </c>
      <c r="S196" s="219">
        <v>104.3628466944099</v>
      </c>
      <c r="T196" s="168">
        <v>-22.215904253307727</v>
      </c>
      <c r="U196" s="219">
        <v>166.00954782875505</v>
      </c>
      <c r="V196" s="168">
        <v>28.556104251157763</v>
      </c>
      <c r="W196" s="219">
        <v>142.22705135338339</v>
      </c>
      <c r="X196" s="168">
        <v>3.6164263730844084</v>
      </c>
      <c r="Y196" s="21"/>
      <c r="Z196" s="21" t="s">
        <v>19</v>
      </c>
      <c r="AA196" s="219">
        <v>186.99666709449983</v>
      </c>
      <c r="AB196" s="168">
        <v>14.317028277728141</v>
      </c>
      <c r="AC196" s="219">
        <v>148.03702497621762</v>
      </c>
      <c r="AD196" s="168">
        <v>15.365833956270606</v>
      </c>
      <c r="AE196" s="219">
        <v>196.84032916403893</v>
      </c>
      <c r="AF196" s="168">
        <v>32.158118087014486</v>
      </c>
      <c r="AG196" s="21"/>
      <c r="AH196" s="21" t="s">
        <v>19</v>
      </c>
      <c r="AI196" s="219">
        <v>108.13869241845678</v>
      </c>
      <c r="AJ196" s="168">
        <v>3.0588759888116073</v>
      </c>
      <c r="AK196" s="219">
        <v>212.16804780716868</v>
      </c>
      <c r="AL196" s="168">
        <v>11.967059061509119</v>
      </c>
      <c r="AM196" s="219">
        <v>91.904379388685598</v>
      </c>
      <c r="AN196" s="168">
        <v>-1.4262652743880153</v>
      </c>
      <c r="AO196" s="21"/>
      <c r="AP196" s="21" t="s">
        <v>19</v>
      </c>
      <c r="AQ196" s="219">
        <v>183.28878553622278</v>
      </c>
      <c r="AR196" s="168">
        <v>12.538287962523015</v>
      </c>
      <c r="AS196" s="219">
        <v>146.44411463460125</v>
      </c>
      <c r="AT196" s="168">
        <v>14.332052014090763</v>
      </c>
      <c r="AU196" s="219">
        <v>165.35825157124395</v>
      </c>
      <c r="AV196" s="168">
        <v>31.232675131833531</v>
      </c>
      <c r="AW196" s="21"/>
      <c r="AX196" s="21" t="s">
        <v>19</v>
      </c>
      <c r="AY196" s="219">
        <v>145.19021000255944</v>
      </c>
      <c r="AZ196" s="168">
        <v>15.692865336094201</v>
      </c>
      <c r="BA196" s="219">
        <v>118.74000086620737</v>
      </c>
      <c r="BB196" s="168">
        <v>0.55663918118946754</v>
      </c>
      <c r="BC196" s="219">
        <v>158.39951551636275</v>
      </c>
      <c r="BD196" s="168">
        <v>-4.2234418749588372</v>
      </c>
      <c r="BE196" s="21"/>
      <c r="BF196" s="21" t="s">
        <v>19</v>
      </c>
      <c r="BG196" s="219">
        <v>116.73078601390708</v>
      </c>
      <c r="BH196" s="168">
        <v>-15.792751569521727</v>
      </c>
      <c r="BI196" s="219">
        <v>115.31201602472697</v>
      </c>
      <c r="BJ196" s="168">
        <v>-3.1082142739073504</v>
      </c>
      <c r="BK196" s="219">
        <v>205.97838624420268</v>
      </c>
      <c r="BL196" s="168">
        <v>21.257210301180351</v>
      </c>
      <c r="BM196" s="21"/>
      <c r="BN196" s="21" t="s">
        <v>19</v>
      </c>
      <c r="BO196" s="219">
        <v>126.88229554088505</v>
      </c>
      <c r="BP196" s="168">
        <v>19.874643838082136</v>
      </c>
      <c r="BQ196" s="444">
        <v>104.10168387501535</v>
      </c>
      <c r="BR196" s="168">
        <v>51.181032075763341</v>
      </c>
      <c r="BS196" s="219">
        <v>155.88216319461154</v>
      </c>
      <c r="BT196" s="168">
        <v>5.315372391149026</v>
      </c>
      <c r="BU196" s="21"/>
      <c r="BV196" s="21" t="s">
        <v>19</v>
      </c>
      <c r="BW196" s="219">
        <v>141.58754583342085</v>
      </c>
      <c r="BX196" s="168">
        <v>16.762250079097214</v>
      </c>
      <c r="BY196" s="219">
        <v>69.459063028055638</v>
      </c>
      <c r="BZ196" s="168">
        <v>2813.5767155234921</v>
      </c>
      <c r="CA196" s="219">
        <v>128.29231646367683</v>
      </c>
      <c r="CB196" s="168">
        <v>9.8010694792480137</v>
      </c>
      <c r="CC196" s="21"/>
      <c r="CD196" s="21" t="s">
        <v>19</v>
      </c>
      <c r="CE196" s="219">
        <v>121.94022202411017</v>
      </c>
      <c r="CF196" s="168">
        <v>12.676982568549306</v>
      </c>
      <c r="CG196" s="219">
        <v>83.893774332076305</v>
      </c>
      <c r="CH196" s="168">
        <v>12.36234949059552</v>
      </c>
      <c r="CI196" s="219">
        <v>108.88669466183865</v>
      </c>
      <c r="CJ196" s="168">
        <v>4.1862744650367461</v>
      </c>
      <c r="CK196" s="21"/>
      <c r="CL196" s="21" t="s">
        <v>19</v>
      </c>
      <c r="CM196" s="219">
        <v>215.874430211505</v>
      </c>
      <c r="CN196" s="168">
        <v>165.3774702594327</v>
      </c>
      <c r="CO196" s="219">
        <v>92.120327463080969</v>
      </c>
      <c r="CP196" s="168">
        <v>21.914730249234211</v>
      </c>
      <c r="CQ196" s="219">
        <v>95.779527915325815</v>
      </c>
      <c r="CR196" s="168">
        <v>36.643488979179239</v>
      </c>
      <c r="CS196" s="21"/>
      <c r="CT196" s="21" t="s">
        <v>19</v>
      </c>
      <c r="CU196" s="219">
        <v>162.52898023863213</v>
      </c>
      <c r="CV196" s="168">
        <v>1.485028733671939</v>
      </c>
      <c r="CW196" s="219">
        <v>70.309715821424774</v>
      </c>
      <c r="CX196" s="168">
        <v>46.711781770459169</v>
      </c>
      <c r="CY196" s="219">
        <v>121.27586714643088</v>
      </c>
      <c r="CZ196" s="168">
        <v>3.1657723231447221</v>
      </c>
      <c r="DA196" s="21"/>
      <c r="DB196" s="21" t="s">
        <v>19</v>
      </c>
      <c r="DC196" s="219">
        <v>70.822992861357235</v>
      </c>
      <c r="DD196" s="168">
        <v>1.7157844152922053</v>
      </c>
      <c r="DE196" s="219">
        <v>330.10259648176191</v>
      </c>
      <c r="DF196" s="168">
        <v>30.794043292975658</v>
      </c>
      <c r="DG196" s="219">
        <v>107.63417373984544</v>
      </c>
      <c r="DH196" s="168">
        <v>-8.8394143545308026</v>
      </c>
      <c r="DI196" s="21"/>
      <c r="DJ196" s="21" t="s">
        <v>19</v>
      </c>
      <c r="DK196" s="219">
        <v>183.15869408983079</v>
      </c>
      <c r="DL196" s="168">
        <v>9.9716380635195208</v>
      </c>
      <c r="DM196" s="219">
        <v>49.382088349714955</v>
      </c>
      <c r="DN196" s="168">
        <v>-5.1283858625772183</v>
      </c>
      <c r="DO196" s="219">
        <v>129.80189260875309</v>
      </c>
      <c r="DP196" s="168">
        <v>45.025925035770456</v>
      </c>
      <c r="DQ196" s="21"/>
      <c r="DR196" s="21" t="s">
        <v>19</v>
      </c>
      <c r="DS196" s="219">
        <v>156.98480557151674</v>
      </c>
      <c r="DT196" s="168">
        <v>28.120638179264802</v>
      </c>
      <c r="DU196" s="219">
        <v>120.50127610269905</v>
      </c>
      <c r="DV196" s="168">
        <v>6.8747207073029983</v>
      </c>
      <c r="DW196" s="219">
        <v>117.58169433236111</v>
      </c>
      <c r="DX196" s="168">
        <v>14.907433403881214</v>
      </c>
      <c r="DY196" s="21"/>
      <c r="DZ196" s="21" t="s">
        <v>19</v>
      </c>
      <c r="EA196" s="219">
        <v>131.4203110141809</v>
      </c>
      <c r="EB196" s="168">
        <v>13.050894903356863</v>
      </c>
      <c r="EC196" s="219">
        <v>142.52611857512153</v>
      </c>
      <c r="ED196" s="168">
        <v>21.666543022485499</v>
      </c>
      <c r="EE196" s="219">
        <v>121.30182892209245</v>
      </c>
      <c r="EF196" s="168">
        <v>-2.7654602173141427</v>
      </c>
      <c r="EG196" s="21"/>
      <c r="EH196" s="21" t="s">
        <v>19</v>
      </c>
      <c r="EI196" s="219">
        <v>144.45012028183987</v>
      </c>
      <c r="EJ196" s="168">
        <v>4.2737909169787685</v>
      </c>
      <c r="EK196" s="219">
        <v>170.11353868964528</v>
      </c>
      <c r="EL196" s="168">
        <v>23.926359423409281</v>
      </c>
      <c r="EM196" s="219">
        <v>124.94482445625364</v>
      </c>
      <c r="EN196" s="168">
        <v>10.957402208747283</v>
      </c>
      <c r="EO196" s="21"/>
      <c r="EP196" s="21" t="s">
        <v>19</v>
      </c>
      <c r="EQ196" s="219">
        <v>58.807165905067841</v>
      </c>
      <c r="ER196" s="168">
        <v>-26.009575453649617</v>
      </c>
      <c r="ES196" s="219">
        <v>141.22894428148985</v>
      </c>
      <c r="ET196" s="168">
        <v>-11.302352814889886</v>
      </c>
      <c r="EU196" s="219">
        <v>72.398794510603352</v>
      </c>
      <c r="EV196" s="168">
        <v>-29.27853697211664</v>
      </c>
      <c r="EW196" s="21"/>
      <c r="EX196" s="21" t="s">
        <v>19</v>
      </c>
      <c r="EY196" s="219">
        <v>105.82506013344218</v>
      </c>
      <c r="EZ196" s="168">
        <v>12.250071188927876</v>
      </c>
      <c r="FA196" s="219">
        <v>86.104856906168052</v>
      </c>
      <c r="FB196" s="168">
        <v>-18.179001240931996</v>
      </c>
      <c r="FC196" s="219">
        <v>244.56420670648555</v>
      </c>
      <c r="FD196" s="168">
        <v>7.2272138063501927</v>
      </c>
      <c r="FE196" s="21"/>
      <c r="FF196" s="21" t="s">
        <v>19</v>
      </c>
      <c r="FG196" s="219">
        <v>128.07101976259665</v>
      </c>
      <c r="FH196" s="168">
        <v>3.10967758866461</v>
      </c>
      <c r="FI196" s="219">
        <v>197.75566862675373</v>
      </c>
      <c r="FJ196" s="168">
        <v>9.4613324820447247</v>
      </c>
      <c r="FK196" s="219">
        <v>114.66342344254525</v>
      </c>
      <c r="FL196" s="168">
        <v>27.132842711707326</v>
      </c>
      <c r="FM196" s="21"/>
      <c r="FN196" s="21" t="s">
        <v>19</v>
      </c>
      <c r="FO196" s="219">
        <v>133.83464704068004</v>
      </c>
      <c r="FP196" s="168">
        <v>15.708989512027529</v>
      </c>
      <c r="FQ196" s="219">
        <v>230.99262687803682</v>
      </c>
      <c r="FR196" s="168">
        <v>-21.649876240137687</v>
      </c>
      <c r="FS196" s="219">
        <v>186.6051247449189</v>
      </c>
      <c r="FT196" s="168">
        <v>34.119411789336255</v>
      </c>
      <c r="FU196" s="21"/>
      <c r="FV196" s="21" t="s">
        <v>19</v>
      </c>
      <c r="FW196" s="219">
        <v>140.90698549663026</v>
      </c>
      <c r="FX196" s="168">
        <v>8.929973928182136</v>
      </c>
      <c r="FY196" s="219">
        <v>183.9074914932965</v>
      </c>
      <c r="FZ196" s="168">
        <v>22.375930659489825</v>
      </c>
      <c r="GA196" s="219">
        <v>83.520932389953543</v>
      </c>
      <c r="GB196" s="168">
        <v>-22.400367870049109</v>
      </c>
      <c r="GC196" s="21"/>
      <c r="GD196" s="21" t="s">
        <v>19</v>
      </c>
      <c r="GE196" s="219">
        <v>163.56908285972219</v>
      </c>
      <c r="GF196" s="168">
        <v>3.0733022525432148</v>
      </c>
      <c r="GG196" s="219">
        <v>134.98425229739627</v>
      </c>
      <c r="GH196" s="168">
        <v>3.8935121924234437</v>
      </c>
      <c r="GI196" s="219">
        <v>94.813419680300782</v>
      </c>
      <c r="GJ196" s="168">
        <v>2.6950176367072487</v>
      </c>
      <c r="GK196" s="21"/>
      <c r="GL196" s="21" t="s">
        <v>19</v>
      </c>
      <c r="GM196" s="219">
        <v>140.63948298691523</v>
      </c>
      <c r="GN196" s="168">
        <v>4.8140232321286476</v>
      </c>
      <c r="GO196" s="219">
        <v>130.34271025885101</v>
      </c>
      <c r="GP196" s="168">
        <v>8.9040183936024846</v>
      </c>
      <c r="GQ196" s="219">
        <v>104.82399206091948</v>
      </c>
      <c r="GR196" s="168">
        <v>1.8366295055044048</v>
      </c>
      <c r="GS196" s="21"/>
      <c r="GT196" s="21" t="s">
        <v>19</v>
      </c>
      <c r="GU196" s="219">
        <v>67.201817235124082</v>
      </c>
      <c r="GV196" s="168">
        <v>-12.243743090887051</v>
      </c>
      <c r="GW196" s="219">
        <v>119.19270241827962</v>
      </c>
      <c r="GX196" s="168">
        <v>21.199484755273517</v>
      </c>
      <c r="GY196" s="219">
        <v>86.715921842629825</v>
      </c>
      <c r="GZ196" s="168">
        <v>1.4011567330015566</v>
      </c>
      <c r="HA196" s="21"/>
      <c r="HB196" s="21" t="s">
        <v>19</v>
      </c>
      <c r="HC196" s="219">
        <v>100.96235146798537</v>
      </c>
      <c r="HD196" s="168">
        <v>7.277634050915637</v>
      </c>
      <c r="HE196" s="219">
        <v>205.69094530296721</v>
      </c>
      <c r="HF196" s="168">
        <v>45.07299431856427</v>
      </c>
      <c r="HG196" s="219">
        <v>98.592855597340431</v>
      </c>
      <c r="HH196" s="168">
        <v>36.748033028153344</v>
      </c>
      <c r="HI196" s="21"/>
      <c r="HJ196" s="21" t="s">
        <v>19</v>
      </c>
      <c r="HK196" s="219">
        <v>78.915400159437553</v>
      </c>
      <c r="HL196" s="168">
        <v>-3.0992919326334487</v>
      </c>
      <c r="HM196" s="219">
        <v>85.845958220881002</v>
      </c>
      <c r="HN196" s="168">
        <v>25.80580864068385</v>
      </c>
      <c r="HO196" s="219">
        <v>99.248704778950028</v>
      </c>
      <c r="HP196" s="168">
        <v>11.830384501330627</v>
      </c>
      <c r="HQ196" s="21"/>
      <c r="HR196" s="21" t="s">
        <v>19</v>
      </c>
      <c r="HS196" s="219">
        <v>109.33152730929498</v>
      </c>
      <c r="HT196" s="168">
        <v>-3.4758441068813113</v>
      </c>
      <c r="HU196" s="219">
        <v>154.61810518902482</v>
      </c>
      <c r="HV196" s="168">
        <v>13.494492994028718</v>
      </c>
      <c r="HW196" s="219">
        <v>68.930946877173398</v>
      </c>
      <c r="HX196" s="168">
        <v>3.8474171832119737</v>
      </c>
      <c r="HY196" s="21"/>
      <c r="HZ196" s="21" t="s">
        <v>19</v>
      </c>
      <c r="IA196" s="219">
        <v>91.985675364023905</v>
      </c>
      <c r="IB196" s="168">
        <v>3.7149768115192217</v>
      </c>
      <c r="IC196" s="219">
        <v>120.18084911480527</v>
      </c>
      <c r="ID196" s="168">
        <v>17.739228694307158</v>
      </c>
      <c r="IE196" s="219">
        <v>92.956811104088857</v>
      </c>
      <c r="IF196" s="168">
        <v>-7.4587361138329129</v>
      </c>
      <c r="IG196" s="21"/>
      <c r="IH196" s="21" t="s">
        <v>19</v>
      </c>
      <c r="II196" s="219">
        <v>129.73833803005712</v>
      </c>
      <c r="IJ196" s="168">
        <v>22.370363925081961</v>
      </c>
      <c r="IK196" s="219">
        <v>113.24892652292685</v>
      </c>
      <c r="IL196" s="168">
        <v>46.646132073168246</v>
      </c>
      <c r="IM196" s="219">
        <v>94.531152467743709</v>
      </c>
      <c r="IN196" s="168">
        <v>29.017489087645487</v>
      </c>
      <c r="IO196" s="219">
        <v>112.62739686280018</v>
      </c>
      <c r="IP196" s="168">
        <v>-5.3251783484206356</v>
      </c>
      <c r="IQ196" s="21"/>
      <c r="IR196" s="21" t="s">
        <v>19</v>
      </c>
      <c r="IS196" s="219">
        <v>84.063056329436407</v>
      </c>
      <c r="IT196" s="168">
        <v>3.8412102318935837</v>
      </c>
      <c r="IU196" s="219">
        <v>96.83295284214212</v>
      </c>
      <c r="IV196" s="168">
        <v>6.9093246345886001</v>
      </c>
      <c r="IW196" s="219">
        <v>92.53826500010473</v>
      </c>
      <c r="IX196" s="168">
        <v>-17.574575815823096</v>
      </c>
      <c r="IY196" s="21"/>
      <c r="IZ196" s="21" t="s">
        <v>19</v>
      </c>
      <c r="JA196" s="219">
        <v>126.32293358407772</v>
      </c>
      <c r="JB196" s="168">
        <v>34.781262964115712</v>
      </c>
      <c r="JC196" s="219">
        <v>183.75357086483001</v>
      </c>
      <c r="JD196" s="168">
        <v>17.812674697748875</v>
      </c>
      <c r="JE196" s="219">
        <v>237.65822120725983</v>
      </c>
      <c r="JF196" s="168">
        <v>33.599727535206426</v>
      </c>
      <c r="JG196" s="21"/>
      <c r="JH196" s="21" t="s">
        <v>19</v>
      </c>
      <c r="JI196" s="219">
        <v>111.86231925568033</v>
      </c>
      <c r="JJ196" s="168">
        <v>-24.262419722576098</v>
      </c>
      <c r="JK196" s="219">
        <v>249.73067693275061</v>
      </c>
      <c r="JL196" s="168">
        <v>28.005881418260628</v>
      </c>
      <c r="JM196" s="219">
        <v>113.70811913963158</v>
      </c>
      <c r="JN196" s="168">
        <v>-1.8470333010486115</v>
      </c>
      <c r="JO196" s="21"/>
      <c r="JP196" s="21" t="s">
        <v>19</v>
      </c>
      <c r="JQ196" s="219">
        <v>105.19714732560587</v>
      </c>
      <c r="JR196" s="168">
        <v>3.0630092718808584</v>
      </c>
      <c r="JS196" s="219">
        <v>149.79916313746114</v>
      </c>
      <c r="JT196" s="168">
        <v>29.160491300758736</v>
      </c>
      <c r="JU196" s="219">
        <v>139.9710214513498</v>
      </c>
      <c r="JV196" s="168">
        <v>3.3480665349495951</v>
      </c>
      <c r="JW196" s="21"/>
      <c r="JX196" s="21" t="s">
        <v>19</v>
      </c>
      <c r="JY196" s="219">
        <v>101.22367634614461</v>
      </c>
      <c r="JZ196" s="168">
        <v>20.786786371712168</v>
      </c>
      <c r="KA196" s="219">
        <v>204.1099822085819</v>
      </c>
      <c r="KB196" s="168">
        <v>20.943158560892797</v>
      </c>
      <c r="KC196" s="219">
        <v>195.56730900081044</v>
      </c>
      <c r="KD196" s="168">
        <v>36.728334749994104</v>
      </c>
      <c r="KE196" s="21"/>
      <c r="KF196" s="21" t="s">
        <v>19</v>
      </c>
      <c r="KG196" s="219">
        <v>97.094123434843226</v>
      </c>
      <c r="KH196" s="168">
        <v>7.0624477067030966</v>
      </c>
      <c r="KI196" s="219">
        <v>164.1932532645958</v>
      </c>
      <c r="KJ196" s="168">
        <v>22.419168164269166</v>
      </c>
      <c r="KK196" s="219">
        <v>113.29081363411052</v>
      </c>
      <c r="KL196" s="168">
        <v>-15.143750963894192</v>
      </c>
      <c r="KM196" s="21"/>
      <c r="KN196" s="21" t="s">
        <v>19</v>
      </c>
      <c r="KO196" s="219">
        <v>57.620854793920429</v>
      </c>
      <c r="KP196" s="168">
        <v>-27.58220058856125</v>
      </c>
      <c r="KQ196" s="219">
        <v>143.17252684833855</v>
      </c>
      <c r="KR196" s="168">
        <v>-2.7317272638906616</v>
      </c>
      <c r="KS196" s="219">
        <v>88.362386280401196</v>
      </c>
      <c r="KT196" s="168">
        <v>-5.5275044794262556</v>
      </c>
      <c r="KU196" s="21"/>
      <c r="KV196" s="21" t="s">
        <v>19</v>
      </c>
      <c r="KW196" s="219">
        <v>133.10299126260793</v>
      </c>
      <c r="KX196" s="168">
        <v>7.0399545707649338</v>
      </c>
      <c r="KY196" s="219">
        <v>174.13662188603953</v>
      </c>
      <c r="KZ196" s="168">
        <v>23.483247784870272</v>
      </c>
      <c r="LA196" s="219">
        <v>151.08727791871308</v>
      </c>
      <c r="LB196" s="168">
        <v>-8.2354913663311038</v>
      </c>
      <c r="LC196" s="21"/>
      <c r="LD196" s="21" t="s">
        <v>19</v>
      </c>
      <c r="LE196" s="219">
        <v>146.3249195697197</v>
      </c>
      <c r="LF196" s="168">
        <v>6.3616641824606717</v>
      </c>
      <c r="LG196" s="219">
        <v>115.58734418184508</v>
      </c>
      <c r="LH196" s="168">
        <v>-8.0905196934337908</v>
      </c>
      <c r="LI196" s="219">
        <v>61.240502378164578</v>
      </c>
      <c r="LJ196" s="168">
        <v>21.142590989058689</v>
      </c>
      <c r="LK196" s="21"/>
      <c r="LL196" s="21" t="s">
        <v>19</v>
      </c>
      <c r="LM196" s="219">
        <v>223.97812485948302</v>
      </c>
      <c r="LN196" s="168">
        <v>33.787713844169872</v>
      </c>
      <c r="LO196" s="219">
        <v>93.371076396545476</v>
      </c>
      <c r="LP196" s="168">
        <v>-17.655827452015046</v>
      </c>
      <c r="LQ196" s="219">
        <v>232.87990264282527</v>
      </c>
      <c r="LR196" s="168">
        <v>28.116505125555676</v>
      </c>
      <c r="LS196" s="21"/>
      <c r="LT196" s="21" t="s">
        <v>19</v>
      </c>
      <c r="LU196" s="219">
        <v>106.78964307631644</v>
      </c>
      <c r="LV196" s="168">
        <v>-3.8448941179123608</v>
      </c>
      <c r="LW196" s="219">
        <v>136.93704075865389</v>
      </c>
      <c r="LX196" s="168">
        <v>-7.4117374574508119</v>
      </c>
      <c r="LY196" s="219">
        <v>131.01733390938287</v>
      </c>
      <c r="LZ196" s="168">
        <v>344.42744752124116</v>
      </c>
      <c r="MA196" s="21"/>
      <c r="MB196" s="21" t="s">
        <v>19</v>
      </c>
      <c r="MC196" s="219">
        <v>164.97650278984651</v>
      </c>
      <c r="MD196" s="168">
        <v>39.540504771956648</v>
      </c>
      <c r="ME196" s="219">
        <v>115.38607376821949</v>
      </c>
      <c r="MF196" s="168">
        <v>-2.4835826625700008</v>
      </c>
      <c r="MG196" s="219">
        <v>103.53843569207891</v>
      </c>
      <c r="MH196" s="168">
        <v>9.2295374492379096</v>
      </c>
      <c r="MI196" s="21"/>
      <c r="MJ196" s="21" t="s">
        <v>19</v>
      </c>
      <c r="MK196" s="219">
        <v>97.587560896048259</v>
      </c>
      <c r="ML196" s="168">
        <v>64.04581236592179</v>
      </c>
      <c r="MM196" s="219">
        <v>107.03946714220048</v>
      </c>
      <c r="MN196" s="168">
        <v>26.37130866222121</v>
      </c>
      <c r="MO196" s="219">
        <v>162.99832264364383</v>
      </c>
      <c r="MP196" s="168">
        <v>20.832038768605088</v>
      </c>
    </row>
    <row r="197" spans="1:354" s="343" customFormat="1" ht="15" hidden="1" customHeight="1">
      <c r="A197" s="342"/>
      <c r="B197" s="21" t="s">
        <v>20</v>
      </c>
      <c r="C197" s="219">
        <v>93.396168543634303</v>
      </c>
      <c r="D197" s="168">
        <v>16.447256769153128</v>
      </c>
      <c r="E197" s="438">
        <v>79.385040613478012</v>
      </c>
      <c r="F197" s="168">
        <v>9.8959414328761568</v>
      </c>
      <c r="G197" s="438">
        <v>106.64455917721531</v>
      </c>
      <c r="H197" s="168">
        <v>21.547401778240726</v>
      </c>
      <c r="I197" s="21"/>
      <c r="J197" s="21" t="s">
        <v>20</v>
      </c>
      <c r="K197" s="219">
        <v>106.43324915979255</v>
      </c>
      <c r="L197" s="168">
        <v>3.9149752896568515</v>
      </c>
      <c r="M197" s="219">
        <v>117.93394058941098</v>
      </c>
      <c r="N197" s="168">
        <v>-13.538674979509082</v>
      </c>
      <c r="O197" s="219">
        <v>99.872421410007021</v>
      </c>
      <c r="P197" s="168">
        <v>-2.1421339724781774</v>
      </c>
      <c r="Q197" s="21"/>
      <c r="R197" s="21" t="s">
        <v>20</v>
      </c>
      <c r="S197" s="219">
        <v>96.990029485637564</v>
      </c>
      <c r="T197" s="168">
        <v>-34.608050073797955</v>
      </c>
      <c r="U197" s="219">
        <v>198.4997106769338</v>
      </c>
      <c r="V197" s="168">
        <v>27.667772472364845</v>
      </c>
      <c r="W197" s="219">
        <v>136.75028345684993</v>
      </c>
      <c r="X197" s="168">
        <v>-8.97310231093347</v>
      </c>
      <c r="Y197" s="21"/>
      <c r="Z197" s="21" t="s">
        <v>20</v>
      </c>
      <c r="AA197" s="219">
        <v>184.09722372494016</v>
      </c>
      <c r="AB197" s="168">
        <v>11.126228589212744</v>
      </c>
      <c r="AC197" s="219">
        <v>160.82636523832335</v>
      </c>
      <c r="AD197" s="168">
        <v>-4.2050884993976752</v>
      </c>
      <c r="AE197" s="219">
        <v>208.47656287140097</v>
      </c>
      <c r="AF197" s="168">
        <v>34.708256067916977</v>
      </c>
      <c r="AG197" s="21"/>
      <c r="AH197" s="21" t="s">
        <v>20</v>
      </c>
      <c r="AI197" s="219">
        <v>109.32255284880819</v>
      </c>
      <c r="AJ197" s="168">
        <v>2.1724347540048825</v>
      </c>
      <c r="AK197" s="219">
        <v>211.08843691082112</v>
      </c>
      <c r="AL197" s="168">
        <v>20.330774212280971</v>
      </c>
      <c r="AM197" s="219">
        <v>95.81207851050381</v>
      </c>
      <c r="AN197" s="168">
        <v>-8.9298598627305381</v>
      </c>
      <c r="AO197" s="21"/>
      <c r="AP197" s="21" t="s">
        <v>20</v>
      </c>
      <c r="AQ197" s="219">
        <v>180.9514026067157</v>
      </c>
      <c r="AR197" s="168">
        <v>2.3226936174332451</v>
      </c>
      <c r="AS197" s="219">
        <v>158.57926915936054</v>
      </c>
      <c r="AT197" s="168">
        <v>23.477441566044035</v>
      </c>
      <c r="AU197" s="219">
        <v>167.9610051589776</v>
      </c>
      <c r="AV197" s="168">
        <v>25.274339941770734</v>
      </c>
      <c r="AW197" s="21"/>
      <c r="AX197" s="21" t="s">
        <v>20</v>
      </c>
      <c r="AY197" s="219">
        <v>164.84199056177647</v>
      </c>
      <c r="AZ197" s="168">
        <v>21.789164262035072</v>
      </c>
      <c r="BA197" s="219">
        <v>115.95416170324647</v>
      </c>
      <c r="BB197" s="168">
        <v>-5.1836865466733144</v>
      </c>
      <c r="BC197" s="219">
        <v>144.79683870861408</v>
      </c>
      <c r="BD197" s="168">
        <v>-14.884712443236808</v>
      </c>
      <c r="BE197" s="21"/>
      <c r="BF197" s="21" t="s">
        <v>20</v>
      </c>
      <c r="BG197" s="219">
        <v>140.45255179122739</v>
      </c>
      <c r="BH197" s="168">
        <v>-9.0792574357130746</v>
      </c>
      <c r="BI197" s="219">
        <v>98.840334792016236</v>
      </c>
      <c r="BJ197" s="168">
        <v>-10.182584958627999</v>
      </c>
      <c r="BK197" s="219">
        <v>208.47592158303493</v>
      </c>
      <c r="BL197" s="168">
        <v>12.300237887727334</v>
      </c>
      <c r="BM197" s="21"/>
      <c r="BN197" s="21" t="s">
        <v>20</v>
      </c>
      <c r="BO197" s="219">
        <v>120.22759218668148</v>
      </c>
      <c r="BP197" s="168">
        <v>-1.8198392097946225</v>
      </c>
      <c r="BQ197" s="444">
        <v>130.72571229414748</v>
      </c>
      <c r="BR197" s="168">
        <v>7.6760158385803123</v>
      </c>
      <c r="BS197" s="219">
        <v>143.26275782856737</v>
      </c>
      <c r="BT197" s="168">
        <v>9.817239303922662</v>
      </c>
      <c r="BU197" s="21"/>
      <c r="BV197" s="21" t="s">
        <v>20</v>
      </c>
      <c r="BW197" s="219">
        <v>174.17002636216552</v>
      </c>
      <c r="BX197" s="168">
        <v>38.325636388944957</v>
      </c>
      <c r="BY197" s="219">
        <v>77.012042906129835</v>
      </c>
      <c r="BZ197" s="168">
        <v>29.992980133479193</v>
      </c>
      <c r="CA197" s="219">
        <v>117.36374826838323</v>
      </c>
      <c r="CB197" s="168">
        <v>-10.398646497271613</v>
      </c>
      <c r="CC197" s="21"/>
      <c r="CD197" s="21" t="s">
        <v>20</v>
      </c>
      <c r="CE197" s="219">
        <v>161.35059342056434</v>
      </c>
      <c r="CF197" s="168">
        <v>9.0976470638816096</v>
      </c>
      <c r="CG197" s="219">
        <v>83.395858891713473</v>
      </c>
      <c r="CH197" s="168">
        <v>3.2175179536162375</v>
      </c>
      <c r="CI197" s="219">
        <v>126.44364432364709</v>
      </c>
      <c r="CJ197" s="168">
        <v>2.2205157833972322</v>
      </c>
      <c r="CK197" s="21"/>
      <c r="CL197" s="21" t="s">
        <v>20</v>
      </c>
      <c r="CM197" s="219">
        <v>201.87778135656984</v>
      </c>
      <c r="CN197" s="168">
        <v>114.65365376886007</v>
      </c>
      <c r="CO197" s="219">
        <v>97.608183083761702</v>
      </c>
      <c r="CP197" s="168">
        <v>31.246917105523977</v>
      </c>
      <c r="CQ197" s="219">
        <v>96.967934298132207</v>
      </c>
      <c r="CR197" s="168">
        <v>22.15198427297787</v>
      </c>
      <c r="CS197" s="21"/>
      <c r="CT197" s="21" t="s">
        <v>20</v>
      </c>
      <c r="CU197" s="219">
        <v>145.51076950847332</v>
      </c>
      <c r="CV197" s="168">
        <v>-9.5829073029172918</v>
      </c>
      <c r="CW197" s="219">
        <v>82.093693481287232</v>
      </c>
      <c r="CX197" s="168">
        <v>39.010448416410838</v>
      </c>
      <c r="CY197" s="219">
        <v>152.02552636210604</v>
      </c>
      <c r="CZ197" s="168">
        <v>-5.9596859888561795</v>
      </c>
      <c r="DA197" s="21"/>
      <c r="DB197" s="21" t="s">
        <v>20</v>
      </c>
      <c r="DC197" s="219">
        <v>78.383339662544444</v>
      </c>
      <c r="DD197" s="168">
        <v>-0.30668662168639571</v>
      </c>
      <c r="DE197" s="219">
        <v>388.63351273230813</v>
      </c>
      <c r="DF197" s="168">
        <v>44.93120596868539</v>
      </c>
      <c r="DG197" s="219">
        <v>99.095776403654909</v>
      </c>
      <c r="DH197" s="168">
        <v>-17.567047545381357</v>
      </c>
      <c r="DI197" s="21"/>
      <c r="DJ197" s="21" t="s">
        <v>20</v>
      </c>
      <c r="DK197" s="219">
        <v>219.35941853256</v>
      </c>
      <c r="DL197" s="168">
        <v>15.80744844316196</v>
      </c>
      <c r="DM197" s="219">
        <v>53.361910482076851</v>
      </c>
      <c r="DN197" s="168">
        <v>-8.9756681164396923</v>
      </c>
      <c r="DO197" s="219">
        <v>144.46206248026252</v>
      </c>
      <c r="DP197" s="168">
        <v>32.025896031683317</v>
      </c>
      <c r="DQ197" s="21"/>
      <c r="DR197" s="21" t="s">
        <v>20</v>
      </c>
      <c r="DS197" s="219">
        <v>154.47290223414126</v>
      </c>
      <c r="DT197" s="168">
        <v>0.25716138997768212</v>
      </c>
      <c r="DU197" s="219">
        <v>128.28896223618972</v>
      </c>
      <c r="DV197" s="168">
        <v>3.5831799065753245</v>
      </c>
      <c r="DW197" s="219">
        <v>123.91179371784581</v>
      </c>
      <c r="DX197" s="168">
        <v>24.759923048110608</v>
      </c>
      <c r="DY197" s="21"/>
      <c r="DZ197" s="21" t="s">
        <v>20</v>
      </c>
      <c r="EA197" s="219">
        <v>124.46705729147573</v>
      </c>
      <c r="EB197" s="168">
        <v>15.562349055374483</v>
      </c>
      <c r="EC197" s="219">
        <v>134.42339492951794</v>
      </c>
      <c r="ED197" s="168">
        <v>19.55184286939253</v>
      </c>
      <c r="EE197" s="219">
        <v>120.4043708992953</v>
      </c>
      <c r="EF197" s="168">
        <v>1.3895305057948946</v>
      </c>
      <c r="EG197" s="21"/>
      <c r="EH197" s="21" t="s">
        <v>20</v>
      </c>
      <c r="EI197" s="219">
        <v>131.89275277689146</v>
      </c>
      <c r="EJ197" s="168">
        <v>-6.1089420673994681</v>
      </c>
      <c r="EK197" s="219">
        <v>187.06525643784343</v>
      </c>
      <c r="EL197" s="168">
        <v>29.842389973663927</v>
      </c>
      <c r="EM197" s="219">
        <v>112.45639122073129</v>
      </c>
      <c r="EN197" s="168">
        <v>-0.41588883384376629</v>
      </c>
      <c r="EO197" s="21"/>
      <c r="EP197" s="21" t="s">
        <v>20</v>
      </c>
      <c r="EQ197" s="219">
        <v>56.507158598340595</v>
      </c>
      <c r="ER197" s="168">
        <v>-24.06951921089275</v>
      </c>
      <c r="ES197" s="219">
        <v>175.43732752039529</v>
      </c>
      <c r="ET197" s="168">
        <v>0.93790859072262833</v>
      </c>
      <c r="EU197" s="219">
        <v>66.685809449616812</v>
      </c>
      <c r="EV197" s="168">
        <v>-30.728165712907483</v>
      </c>
      <c r="EW197" s="21"/>
      <c r="EX197" s="21" t="s">
        <v>20</v>
      </c>
      <c r="EY197" s="219">
        <v>97.9245049829278</v>
      </c>
      <c r="EZ197" s="168">
        <v>-5.6011220900673493</v>
      </c>
      <c r="FA197" s="219">
        <v>92.099160326078859</v>
      </c>
      <c r="FB197" s="168">
        <v>-12.646952527708606</v>
      </c>
      <c r="FC197" s="219">
        <v>244.45367530521474</v>
      </c>
      <c r="FD197" s="168">
        <v>3.9070418368354325</v>
      </c>
      <c r="FE197" s="21"/>
      <c r="FF197" s="21" t="s">
        <v>20</v>
      </c>
      <c r="FG197" s="219">
        <v>128.80122684457743</v>
      </c>
      <c r="FH197" s="168">
        <v>1.9800135616496277</v>
      </c>
      <c r="FI197" s="219">
        <v>206.88530280366709</v>
      </c>
      <c r="FJ197" s="168">
        <v>4.8287206502540556</v>
      </c>
      <c r="FK197" s="219">
        <v>101.46191363256527</v>
      </c>
      <c r="FL197" s="168">
        <v>-2.8839784174355287</v>
      </c>
      <c r="FM197" s="21"/>
      <c r="FN197" s="21" t="s">
        <v>20</v>
      </c>
      <c r="FO197" s="219">
        <v>140.75322972302988</v>
      </c>
      <c r="FP197" s="168">
        <v>18.881094249099448</v>
      </c>
      <c r="FQ197" s="219">
        <v>208.5987478723583</v>
      </c>
      <c r="FR197" s="168">
        <v>-19.753463154768369</v>
      </c>
      <c r="FS197" s="219">
        <v>177.26471220611671</v>
      </c>
      <c r="FT197" s="168">
        <v>20.076817490729098</v>
      </c>
      <c r="FU197" s="21"/>
      <c r="FV197" s="21" t="s">
        <v>20</v>
      </c>
      <c r="FW197" s="219">
        <v>150.5637439865047</v>
      </c>
      <c r="FX197" s="168">
        <v>17.907538262501845</v>
      </c>
      <c r="FY197" s="219">
        <v>185.36468557880556</v>
      </c>
      <c r="FZ197" s="168">
        <v>30.933982706722645</v>
      </c>
      <c r="GA197" s="219">
        <v>85.719525931236404</v>
      </c>
      <c r="GB197" s="168">
        <v>-11.199022752009782</v>
      </c>
      <c r="GC197" s="21"/>
      <c r="GD197" s="21" t="s">
        <v>20</v>
      </c>
      <c r="GE197" s="219">
        <v>168.72810251829222</v>
      </c>
      <c r="GF197" s="168">
        <v>5.0646178193112945</v>
      </c>
      <c r="GG197" s="219">
        <v>122.53370305281821</v>
      </c>
      <c r="GH197" s="168">
        <v>-5.8029864364972639</v>
      </c>
      <c r="GI197" s="219">
        <v>57.435674423109567</v>
      </c>
      <c r="GJ197" s="168">
        <v>-35.392375883475154</v>
      </c>
      <c r="GK197" s="21"/>
      <c r="GL197" s="21" t="s">
        <v>20</v>
      </c>
      <c r="GM197" s="219">
        <v>137.93817697445806</v>
      </c>
      <c r="GN197" s="168">
        <v>1.7164689332140597</v>
      </c>
      <c r="GO197" s="219">
        <v>124.63520760859862</v>
      </c>
      <c r="GP197" s="168">
        <v>-5.006494975003136</v>
      </c>
      <c r="GQ197" s="219">
        <v>104.28228865452093</v>
      </c>
      <c r="GR197" s="168">
        <v>3.9348160104627539</v>
      </c>
      <c r="GS197" s="21"/>
      <c r="GT197" s="21" t="s">
        <v>20</v>
      </c>
      <c r="GU197" s="219">
        <v>59.718400036958009</v>
      </c>
      <c r="GV197" s="168">
        <v>-2.5508096218881349</v>
      </c>
      <c r="GW197" s="219">
        <v>112.56286598356513</v>
      </c>
      <c r="GX197" s="168">
        <v>23.406649203492734</v>
      </c>
      <c r="GY197" s="219">
        <v>94.737628429760846</v>
      </c>
      <c r="GZ197" s="168">
        <v>-15.417644105051352</v>
      </c>
      <c r="HA197" s="21"/>
      <c r="HB197" s="21" t="s">
        <v>20</v>
      </c>
      <c r="HC197" s="219">
        <v>96.108213186840715</v>
      </c>
      <c r="HD197" s="168">
        <v>1.6065624579095754</v>
      </c>
      <c r="HE197" s="219">
        <v>199.14747192753529</v>
      </c>
      <c r="HF197" s="168">
        <v>26.342577898546949</v>
      </c>
      <c r="HG197" s="219">
        <v>100.82819478940131</v>
      </c>
      <c r="HH197" s="168">
        <v>51.465308438951695</v>
      </c>
      <c r="HI197" s="21"/>
      <c r="HJ197" s="21" t="s">
        <v>20</v>
      </c>
      <c r="HK197" s="219">
        <v>88.893141066997998</v>
      </c>
      <c r="HL197" s="168">
        <v>14.835681012081665</v>
      </c>
      <c r="HM197" s="219">
        <v>102.65666170543166</v>
      </c>
      <c r="HN197" s="168">
        <v>34.80213013773897</v>
      </c>
      <c r="HO197" s="219">
        <v>94.593230212729708</v>
      </c>
      <c r="HP197" s="168">
        <v>2.5757660424077642</v>
      </c>
      <c r="HQ197" s="21"/>
      <c r="HR197" s="21" t="s">
        <v>20</v>
      </c>
      <c r="HS197" s="219">
        <v>101.82425960757915</v>
      </c>
      <c r="HT197" s="168">
        <v>15.366340261100888</v>
      </c>
      <c r="HU197" s="219">
        <v>155.19979327178285</v>
      </c>
      <c r="HV197" s="168">
        <v>-2.3427229878287648</v>
      </c>
      <c r="HW197" s="219">
        <v>84.564935076529736</v>
      </c>
      <c r="HX197" s="168">
        <v>9.9003131358371519</v>
      </c>
      <c r="HY197" s="21"/>
      <c r="HZ197" s="21" t="s">
        <v>20</v>
      </c>
      <c r="IA197" s="219">
        <v>105.01547920226785</v>
      </c>
      <c r="IB197" s="168">
        <v>1.9487694443623695</v>
      </c>
      <c r="IC197" s="219">
        <v>118.95304471707425</v>
      </c>
      <c r="ID197" s="168">
        <v>1.0231153570728679</v>
      </c>
      <c r="IE197" s="219">
        <v>99.907449704438946</v>
      </c>
      <c r="IF197" s="168">
        <v>-0.32372995534235827</v>
      </c>
      <c r="IG197" s="21"/>
      <c r="IH197" s="21" t="s">
        <v>20</v>
      </c>
      <c r="II197" s="219">
        <v>120.94016458105058</v>
      </c>
      <c r="IJ197" s="168">
        <v>9.9999471721438482</v>
      </c>
      <c r="IK197" s="219">
        <v>136.56494875023037</v>
      </c>
      <c r="IL197" s="168">
        <v>29.760771156090016</v>
      </c>
      <c r="IM197" s="219">
        <v>121.70840783043795</v>
      </c>
      <c r="IN197" s="168">
        <v>63.324226384903966</v>
      </c>
      <c r="IO197" s="219">
        <v>152.99276632076254</v>
      </c>
      <c r="IP197" s="168">
        <v>-7.8692543151085346</v>
      </c>
      <c r="IQ197" s="21"/>
      <c r="IR197" s="21" t="s">
        <v>20</v>
      </c>
      <c r="IS197" s="219">
        <v>81.373944875283172</v>
      </c>
      <c r="IT197" s="168">
        <v>-17.860660886854902</v>
      </c>
      <c r="IU197" s="219">
        <v>92.05874782628085</v>
      </c>
      <c r="IV197" s="168">
        <v>5.7073247079600264E-2</v>
      </c>
      <c r="IW197" s="219">
        <v>97.85976269583098</v>
      </c>
      <c r="IX197" s="168">
        <v>-13.658746694698777</v>
      </c>
      <c r="IY197" s="21"/>
      <c r="IZ197" s="21" t="s">
        <v>20</v>
      </c>
      <c r="JA197" s="219">
        <v>173.75804681775205</v>
      </c>
      <c r="JB197" s="168">
        <v>23.247828420351894</v>
      </c>
      <c r="JC197" s="219">
        <v>189.10849177515053</v>
      </c>
      <c r="JD197" s="168">
        <v>13.289281496522904</v>
      </c>
      <c r="JE197" s="219">
        <v>229.07819410643094</v>
      </c>
      <c r="JF197" s="168">
        <v>66.0770191793371</v>
      </c>
      <c r="JG197" s="21"/>
      <c r="JH197" s="21" t="s">
        <v>20</v>
      </c>
      <c r="JI197" s="219">
        <v>139.68106812988646</v>
      </c>
      <c r="JJ197" s="168">
        <v>-19.195441826913566</v>
      </c>
      <c r="JK197" s="219">
        <v>269.26166312081017</v>
      </c>
      <c r="JL197" s="168">
        <v>17.236469899023518</v>
      </c>
      <c r="JM197" s="219">
        <v>116.8505190873759</v>
      </c>
      <c r="JN197" s="168">
        <v>-3.2913458561984612</v>
      </c>
      <c r="JO197" s="21"/>
      <c r="JP197" s="21" t="s">
        <v>20</v>
      </c>
      <c r="JQ197" s="219">
        <v>110.23173974762122</v>
      </c>
      <c r="JR197" s="168">
        <v>2.6939806259068604</v>
      </c>
      <c r="JS197" s="219">
        <v>134.50463168371653</v>
      </c>
      <c r="JT197" s="168">
        <v>11.729709645596969</v>
      </c>
      <c r="JU197" s="219">
        <v>124.46750420644443</v>
      </c>
      <c r="JV197" s="168">
        <v>8.6775910405410457</v>
      </c>
      <c r="JW197" s="21"/>
      <c r="JX197" s="21" t="s">
        <v>20</v>
      </c>
      <c r="JY197" s="219">
        <v>93.797375398484263</v>
      </c>
      <c r="JZ197" s="168">
        <v>-4.2963539291518913</v>
      </c>
      <c r="KA197" s="219">
        <v>235.1436390128047</v>
      </c>
      <c r="KB197" s="168">
        <v>6.2291027981333968</v>
      </c>
      <c r="KC197" s="219">
        <v>197.49393903316434</v>
      </c>
      <c r="KD197" s="168">
        <v>29.067477679140723</v>
      </c>
      <c r="KE197" s="21"/>
      <c r="KF197" s="21" t="s">
        <v>20</v>
      </c>
      <c r="KG197" s="219">
        <v>83.339854886913912</v>
      </c>
      <c r="KH197" s="168">
        <v>-8.2925102764178149</v>
      </c>
      <c r="KI197" s="219">
        <v>160.37483669629864</v>
      </c>
      <c r="KJ197" s="168">
        <v>27.484435487634499</v>
      </c>
      <c r="KK197" s="219">
        <v>116.34284538020121</v>
      </c>
      <c r="KL197" s="168">
        <v>-4.2107254310166411</v>
      </c>
      <c r="KM197" s="21"/>
      <c r="KN197" s="21" t="s">
        <v>20</v>
      </c>
      <c r="KO197" s="219">
        <v>41.87101787328605</v>
      </c>
      <c r="KP197" s="168">
        <v>-30.406959871224899</v>
      </c>
      <c r="KQ197" s="219">
        <v>156.81571324421401</v>
      </c>
      <c r="KR197" s="168">
        <v>-5.9644487714285219</v>
      </c>
      <c r="KS197" s="219">
        <v>106.39763664485223</v>
      </c>
      <c r="KT197" s="168">
        <v>-2.034139650644704</v>
      </c>
      <c r="KU197" s="21"/>
      <c r="KV197" s="21" t="s">
        <v>20</v>
      </c>
      <c r="KW197" s="219">
        <v>130.8421855747747</v>
      </c>
      <c r="KX197" s="168">
        <v>11.846665333149502</v>
      </c>
      <c r="KY197" s="219">
        <v>190.29077310914298</v>
      </c>
      <c r="KZ197" s="168">
        <v>11.459814269167651</v>
      </c>
      <c r="LA197" s="219">
        <v>157.9166578371038</v>
      </c>
      <c r="LB197" s="168">
        <v>-0.45759103605713847</v>
      </c>
      <c r="LC197" s="21"/>
      <c r="LD197" s="21" t="s">
        <v>20</v>
      </c>
      <c r="LE197" s="219">
        <v>147.26792214289097</v>
      </c>
      <c r="LF197" s="168">
        <v>6.3955146321913219</v>
      </c>
      <c r="LG197" s="219">
        <v>104.19276246883076</v>
      </c>
      <c r="LH197" s="168">
        <v>-17.962494012597688</v>
      </c>
      <c r="LI197" s="219">
        <v>65.412166839230665</v>
      </c>
      <c r="LJ197" s="168">
        <v>18.871970739923142</v>
      </c>
      <c r="LK197" s="21"/>
      <c r="LL197" s="21" t="s">
        <v>20</v>
      </c>
      <c r="LM197" s="219">
        <v>229.41736206891929</v>
      </c>
      <c r="LN197" s="168">
        <v>45.409200692793632</v>
      </c>
      <c r="LO197" s="219">
        <v>70.185743189027889</v>
      </c>
      <c r="LP197" s="168">
        <v>-18.602109499687742</v>
      </c>
      <c r="LQ197" s="219">
        <v>180.00763778272591</v>
      </c>
      <c r="LR197" s="168">
        <v>23.293911779712545</v>
      </c>
      <c r="LS197" s="21"/>
      <c r="LT197" s="21" t="s">
        <v>20</v>
      </c>
      <c r="LU197" s="219">
        <v>100.54674773531008</v>
      </c>
      <c r="LV197" s="168">
        <v>-20.881285459572567</v>
      </c>
      <c r="LW197" s="219">
        <v>131.61166810001436</v>
      </c>
      <c r="LX197" s="168">
        <v>7.9566643816818754</v>
      </c>
      <c r="LY197" s="219">
        <v>128.37328449980612</v>
      </c>
      <c r="LZ197" s="168">
        <v>56.016614736111791</v>
      </c>
      <c r="MA197" s="21"/>
      <c r="MB197" s="21" t="s">
        <v>20</v>
      </c>
      <c r="MC197" s="219">
        <v>137.90818745030822</v>
      </c>
      <c r="MD197" s="168">
        <v>24.521221401290177</v>
      </c>
      <c r="ME197" s="219">
        <v>129.61083288921967</v>
      </c>
      <c r="MF197" s="168">
        <v>1.3577323041244824</v>
      </c>
      <c r="MG197" s="219">
        <v>114.02402927210466</v>
      </c>
      <c r="MH197" s="168">
        <v>16.188668871687128</v>
      </c>
      <c r="MI197" s="21"/>
      <c r="MJ197" s="21" t="s">
        <v>20</v>
      </c>
      <c r="MK197" s="219">
        <v>110.37940391973183</v>
      </c>
      <c r="ML197" s="168">
        <v>45.943748462161693</v>
      </c>
      <c r="MM197" s="219">
        <v>113.28971761883486</v>
      </c>
      <c r="MN197" s="168">
        <v>9.137101125778841</v>
      </c>
      <c r="MO197" s="219">
        <v>171.14354181393807</v>
      </c>
      <c r="MP197" s="168">
        <v>22.735510350629923</v>
      </c>
    </row>
    <row r="198" spans="1:354" s="343" customFormat="1" ht="15" hidden="1" customHeight="1">
      <c r="A198" s="342"/>
      <c r="B198" s="21" t="s">
        <v>21</v>
      </c>
      <c r="C198" s="219">
        <v>95.937486477421018</v>
      </c>
      <c r="D198" s="168">
        <v>9.2818648016663303</v>
      </c>
      <c r="E198" s="438">
        <v>82.151248199424387</v>
      </c>
      <c r="F198" s="168">
        <v>8.6249431402287939</v>
      </c>
      <c r="G198" s="438">
        <v>108.97322999393104</v>
      </c>
      <c r="H198" s="168">
        <v>9.7550081468470182</v>
      </c>
      <c r="I198" s="21"/>
      <c r="J198" s="21" t="s">
        <v>21</v>
      </c>
      <c r="K198" s="219">
        <v>109.0272891200313</v>
      </c>
      <c r="L198" s="168">
        <v>5.0847212106357489</v>
      </c>
      <c r="M198" s="219">
        <v>121.95662125869879</v>
      </c>
      <c r="N198" s="168">
        <v>-13.01473449982376</v>
      </c>
      <c r="O198" s="219">
        <v>106.07790728937671</v>
      </c>
      <c r="P198" s="168">
        <v>3.3275819571111782</v>
      </c>
      <c r="Q198" s="21"/>
      <c r="R198" s="21" t="s">
        <v>21</v>
      </c>
      <c r="S198" s="219">
        <v>116.76698044395742</v>
      </c>
      <c r="T198" s="168">
        <v>-28.001413652141693</v>
      </c>
      <c r="U198" s="219">
        <v>188.55827546524242</v>
      </c>
      <c r="V198" s="168">
        <v>38.815487456561101</v>
      </c>
      <c r="W198" s="219">
        <v>156.22340285607146</v>
      </c>
      <c r="X198" s="168">
        <v>2.423854731152602</v>
      </c>
      <c r="Y198" s="21"/>
      <c r="Z198" s="21" t="s">
        <v>21</v>
      </c>
      <c r="AA198" s="219">
        <v>158.17658887767999</v>
      </c>
      <c r="AB198" s="168">
        <v>32.407107379178967</v>
      </c>
      <c r="AC198" s="219">
        <v>135.40091436246956</v>
      </c>
      <c r="AD198" s="168">
        <v>-17.426851063523472</v>
      </c>
      <c r="AE198" s="219">
        <v>161.55783711831694</v>
      </c>
      <c r="AF198" s="168">
        <v>16.416941934312092</v>
      </c>
      <c r="AG198" s="21"/>
      <c r="AH198" s="21" t="s">
        <v>21</v>
      </c>
      <c r="AI198" s="219">
        <v>107.01083019579005</v>
      </c>
      <c r="AJ198" s="168">
        <v>-6.1610710176029784</v>
      </c>
      <c r="AK198" s="219">
        <v>172.62831937364521</v>
      </c>
      <c r="AL198" s="168">
        <v>12.447463249010966</v>
      </c>
      <c r="AM198" s="219">
        <v>94.098991244868657</v>
      </c>
      <c r="AN198" s="168">
        <v>-6.6961495524216872</v>
      </c>
      <c r="AO198" s="21"/>
      <c r="AP198" s="21" t="s">
        <v>21</v>
      </c>
      <c r="AQ198" s="219">
        <v>153.40565025379331</v>
      </c>
      <c r="AR198" s="168">
        <v>12.010421245778375</v>
      </c>
      <c r="AS198" s="219">
        <v>143.90870238917543</v>
      </c>
      <c r="AT198" s="168">
        <v>12.033795298087128</v>
      </c>
      <c r="AU198" s="219">
        <v>152.67880193266515</v>
      </c>
      <c r="AV198" s="168">
        <v>5.5926069487635175</v>
      </c>
      <c r="AW198" s="21"/>
      <c r="AX198" s="21" t="s">
        <v>21</v>
      </c>
      <c r="AY198" s="219">
        <v>147.92459768813333</v>
      </c>
      <c r="AZ198" s="168">
        <v>6.7004078653314849</v>
      </c>
      <c r="BA198" s="219">
        <v>118.46894779206072</v>
      </c>
      <c r="BB198" s="168">
        <v>-0.13220831632351349</v>
      </c>
      <c r="BC198" s="219">
        <v>149.55642444523613</v>
      </c>
      <c r="BD198" s="168">
        <v>-16.41273611756327</v>
      </c>
      <c r="BE198" s="21"/>
      <c r="BF198" s="21" t="s">
        <v>21</v>
      </c>
      <c r="BG198" s="219">
        <v>155.89531727668145</v>
      </c>
      <c r="BH198" s="168">
        <v>5.5081820809035094</v>
      </c>
      <c r="BI198" s="219">
        <v>107.0152846898075</v>
      </c>
      <c r="BJ198" s="168">
        <v>-15.249171673895518</v>
      </c>
      <c r="BK198" s="219">
        <v>203.44294780535532</v>
      </c>
      <c r="BL198" s="168">
        <v>12.531709015819985</v>
      </c>
      <c r="BM198" s="21"/>
      <c r="BN198" s="21" t="s">
        <v>21</v>
      </c>
      <c r="BO198" s="219">
        <v>116.10092605925742</v>
      </c>
      <c r="BP198" s="168">
        <v>-2.3068360276696325</v>
      </c>
      <c r="BQ198" s="444">
        <v>133.90869472352608</v>
      </c>
      <c r="BR198" s="168">
        <v>-18.130925925016768</v>
      </c>
      <c r="BS198" s="219">
        <v>138.87613598615337</v>
      </c>
      <c r="BT198" s="168">
        <v>12.570901755446954</v>
      </c>
      <c r="BU198" s="21"/>
      <c r="BV198" s="21" t="s">
        <v>21</v>
      </c>
      <c r="BW198" s="219">
        <v>153.6114304268267</v>
      </c>
      <c r="BX198" s="168">
        <v>16.493373594917585</v>
      </c>
      <c r="BY198" s="219">
        <v>85.098305740390785</v>
      </c>
      <c r="BZ198" s="168">
        <v>-28.121919560502903</v>
      </c>
      <c r="CA198" s="219">
        <v>129.17968529973163</v>
      </c>
      <c r="CB198" s="168">
        <v>16.324489317364723</v>
      </c>
      <c r="CC198" s="21"/>
      <c r="CD198" s="21" t="s">
        <v>21</v>
      </c>
      <c r="CE198" s="219">
        <v>136.60169181780077</v>
      </c>
      <c r="CF198" s="168">
        <v>7.2421937738363624</v>
      </c>
      <c r="CG198" s="219">
        <v>81.10987517845777</v>
      </c>
      <c r="CH198" s="168">
        <v>-1.0311906823317685</v>
      </c>
      <c r="CI198" s="219">
        <v>141.38035053719761</v>
      </c>
      <c r="CJ198" s="168">
        <v>-8.5325932319775717</v>
      </c>
      <c r="CK198" s="21"/>
      <c r="CL198" s="21" t="s">
        <v>21</v>
      </c>
      <c r="CM198" s="219">
        <v>141.19341427100483</v>
      </c>
      <c r="CN198" s="168">
        <v>16.093784133591555</v>
      </c>
      <c r="CO198" s="219">
        <v>99.064922879899115</v>
      </c>
      <c r="CP198" s="168">
        <v>15.776571390381889</v>
      </c>
      <c r="CQ198" s="219">
        <v>108.30260103485161</v>
      </c>
      <c r="CR198" s="168">
        <v>27.894360318882704</v>
      </c>
      <c r="CS198" s="21"/>
      <c r="CT198" s="21" t="s">
        <v>21</v>
      </c>
      <c r="CU198" s="219">
        <v>138.91937994919155</v>
      </c>
      <c r="CV198" s="168">
        <v>1.672439398891072</v>
      </c>
      <c r="CW198" s="219">
        <v>76.30287513485257</v>
      </c>
      <c r="CX198" s="168">
        <v>2.3530366566793361</v>
      </c>
      <c r="CY198" s="219">
        <v>159.79907034715262</v>
      </c>
      <c r="CZ198" s="168">
        <v>-10.156822161750313</v>
      </c>
      <c r="DA198" s="21"/>
      <c r="DB198" s="21" t="s">
        <v>21</v>
      </c>
      <c r="DC198" s="219">
        <v>84.280589719846489</v>
      </c>
      <c r="DD198" s="168">
        <v>-9.349106807368031</v>
      </c>
      <c r="DE198" s="219">
        <v>432.62715220201738</v>
      </c>
      <c r="DF198" s="168">
        <v>24.082668773980373</v>
      </c>
      <c r="DG198" s="219">
        <v>109.67137903027843</v>
      </c>
      <c r="DH198" s="168">
        <v>-4.0955121838452015</v>
      </c>
      <c r="DI198" s="21"/>
      <c r="DJ198" s="21" t="s">
        <v>21</v>
      </c>
      <c r="DK198" s="219">
        <v>180.49557130375598</v>
      </c>
      <c r="DL198" s="168">
        <v>-0.8358487892002131</v>
      </c>
      <c r="DM198" s="219">
        <v>47.547451314301085</v>
      </c>
      <c r="DN198" s="168">
        <v>-23.984670878969567</v>
      </c>
      <c r="DO198" s="219">
        <v>120.87832943309193</v>
      </c>
      <c r="DP198" s="168">
        <v>20.008232434021849</v>
      </c>
      <c r="DQ198" s="21"/>
      <c r="DR198" s="21" t="s">
        <v>21</v>
      </c>
      <c r="DS198" s="219">
        <v>139.33883622098006</v>
      </c>
      <c r="DT198" s="168">
        <v>-2.227304700266032</v>
      </c>
      <c r="DU198" s="219">
        <v>129.80268631089939</v>
      </c>
      <c r="DV198" s="168">
        <v>4.1236457146316354</v>
      </c>
      <c r="DW198" s="219">
        <v>113.87543586264572</v>
      </c>
      <c r="DX198" s="168">
        <v>11.55809525317504</v>
      </c>
      <c r="DY198" s="21"/>
      <c r="DZ198" s="21" t="s">
        <v>21</v>
      </c>
      <c r="EA198" s="219">
        <v>127.07154513724134</v>
      </c>
      <c r="EB198" s="168">
        <v>10.71861397841765</v>
      </c>
      <c r="EC198" s="219">
        <v>140.88801074790933</v>
      </c>
      <c r="ED198" s="168">
        <v>13.292211915439751</v>
      </c>
      <c r="EE198" s="219">
        <v>124.06427291395657</v>
      </c>
      <c r="EF198" s="168">
        <v>-2.0913670198778078</v>
      </c>
      <c r="EG198" s="21"/>
      <c r="EH198" s="21" t="s">
        <v>21</v>
      </c>
      <c r="EI198" s="219">
        <v>142.59432969900516</v>
      </c>
      <c r="EJ198" s="168">
        <v>0.17214067812089695</v>
      </c>
      <c r="EK198" s="219">
        <v>184.64108453258754</v>
      </c>
      <c r="EL198" s="168">
        <v>29.829578190068304</v>
      </c>
      <c r="EM198" s="219">
        <v>98.141319684439324</v>
      </c>
      <c r="EN198" s="168">
        <v>-15.681143055355363</v>
      </c>
      <c r="EO198" s="21"/>
      <c r="EP198" s="21" t="s">
        <v>21</v>
      </c>
      <c r="EQ198" s="219">
        <v>73.52884985738433</v>
      </c>
      <c r="ER198" s="168">
        <v>-5.176365473802818</v>
      </c>
      <c r="ES198" s="219">
        <v>138.62253751624607</v>
      </c>
      <c r="ET198" s="168">
        <v>-11.099561694523089</v>
      </c>
      <c r="EU198" s="219">
        <v>68.194587267785209</v>
      </c>
      <c r="EV198" s="168">
        <v>-12.048779370391273</v>
      </c>
      <c r="EW198" s="21"/>
      <c r="EX198" s="21" t="s">
        <v>21</v>
      </c>
      <c r="EY198" s="219">
        <v>93.720904911008219</v>
      </c>
      <c r="EZ198" s="168">
        <v>-14.452008632326297</v>
      </c>
      <c r="FA198" s="219">
        <v>93.021069073946009</v>
      </c>
      <c r="FB198" s="168">
        <v>-20.421007197865876</v>
      </c>
      <c r="FC198" s="219">
        <v>246.12095384194092</v>
      </c>
      <c r="FD198" s="168">
        <v>12.606099794248252</v>
      </c>
      <c r="FE198" s="21"/>
      <c r="FF198" s="21" t="s">
        <v>21</v>
      </c>
      <c r="FG198" s="219">
        <v>127.23724215329061</v>
      </c>
      <c r="FH198" s="168">
        <v>5.8654755270509469</v>
      </c>
      <c r="FI198" s="219">
        <v>196.70264270603033</v>
      </c>
      <c r="FJ198" s="168">
        <v>5.1600636652765246</v>
      </c>
      <c r="FK198" s="219">
        <v>110.85993280195797</v>
      </c>
      <c r="FL198" s="168">
        <v>-14.143356710235125</v>
      </c>
      <c r="FM198" s="21"/>
      <c r="FN198" s="21" t="s">
        <v>21</v>
      </c>
      <c r="FO198" s="219">
        <v>116.46115741814606</v>
      </c>
      <c r="FP198" s="168">
        <v>-15.704096610007483</v>
      </c>
      <c r="FQ198" s="219">
        <v>196.45990173974664</v>
      </c>
      <c r="FR198" s="168">
        <v>-20.958972007603862</v>
      </c>
      <c r="FS198" s="219">
        <v>174.79182705194691</v>
      </c>
      <c r="FT198" s="168">
        <v>26.619014560983942</v>
      </c>
      <c r="FU198" s="21"/>
      <c r="FV198" s="21" t="s">
        <v>21</v>
      </c>
      <c r="FW198" s="219">
        <v>165.67207191160134</v>
      </c>
      <c r="FX198" s="168">
        <v>17.623972755364562</v>
      </c>
      <c r="FY198" s="219">
        <v>164.97867160282684</v>
      </c>
      <c r="FZ198" s="168">
        <v>27.197037748325556</v>
      </c>
      <c r="GA198" s="219">
        <v>91.024545376841203</v>
      </c>
      <c r="GB198" s="168">
        <v>-22.454893200510753</v>
      </c>
      <c r="GC198" s="21"/>
      <c r="GD198" s="21" t="s">
        <v>21</v>
      </c>
      <c r="GE198" s="219">
        <v>149.59596022830797</v>
      </c>
      <c r="GF198" s="168">
        <v>-5.4556373599411359</v>
      </c>
      <c r="GG198" s="219">
        <v>101.38098008332162</v>
      </c>
      <c r="GH198" s="168">
        <v>-22.349116059277492</v>
      </c>
      <c r="GI198" s="219">
        <v>56.390583816246888</v>
      </c>
      <c r="GJ198" s="168">
        <v>-30.834927534880606</v>
      </c>
      <c r="GK198" s="21"/>
      <c r="GL198" s="21" t="s">
        <v>21</v>
      </c>
      <c r="GM198" s="219">
        <v>140.68697244564288</v>
      </c>
      <c r="GN198" s="168">
        <v>6.9236855048918642</v>
      </c>
      <c r="GO198" s="219">
        <v>131.47212057587041</v>
      </c>
      <c r="GP198" s="168">
        <v>-6.5286820022410978</v>
      </c>
      <c r="GQ198" s="219">
        <v>115.78078262715502</v>
      </c>
      <c r="GR198" s="168">
        <v>-6.5118745168563805</v>
      </c>
      <c r="GS198" s="21"/>
      <c r="GT198" s="21" t="s">
        <v>21</v>
      </c>
      <c r="GU198" s="219">
        <v>71.518561241983392</v>
      </c>
      <c r="GV198" s="168">
        <v>-33.666524078255449</v>
      </c>
      <c r="GW198" s="219">
        <v>97.295508637172418</v>
      </c>
      <c r="GX198" s="168">
        <v>3.2675405963141486</v>
      </c>
      <c r="GY198" s="219">
        <v>117.38741737497577</v>
      </c>
      <c r="GZ198" s="168">
        <v>-19.726477672630423</v>
      </c>
      <c r="HA198" s="21"/>
      <c r="HB198" s="21" t="s">
        <v>21</v>
      </c>
      <c r="HC198" s="219">
        <v>126.46581415998335</v>
      </c>
      <c r="HD198" s="168">
        <v>22.993167760776828</v>
      </c>
      <c r="HE198" s="219">
        <v>223.75622159218921</v>
      </c>
      <c r="HF198" s="168">
        <v>32.67940999221662</v>
      </c>
      <c r="HG198" s="219">
        <v>112.60441844667547</v>
      </c>
      <c r="HH198" s="168">
        <v>49.640670086701022</v>
      </c>
      <c r="HI198" s="21"/>
      <c r="HJ198" s="21" t="s">
        <v>21</v>
      </c>
      <c r="HK198" s="219">
        <v>83.560457886360368</v>
      </c>
      <c r="HL198" s="168">
        <v>30.931723744707625</v>
      </c>
      <c r="HM198" s="219">
        <v>110.00685078526162</v>
      </c>
      <c r="HN198" s="168">
        <v>12.519979555223131</v>
      </c>
      <c r="HO198" s="219">
        <v>109.78949184177509</v>
      </c>
      <c r="HP198" s="168">
        <v>9.1346256437068831</v>
      </c>
      <c r="HQ198" s="21"/>
      <c r="HR198" s="21" t="s">
        <v>21</v>
      </c>
      <c r="HS198" s="219">
        <v>107.59410047242987</v>
      </c>
      <c r="HT198" s="168">
        <v>-1.7458025506068253</v>
      </c>
      <c r="HU198" s="219">
        <v>159.39629595576184</v>
      </c>
      <c r="HV198" s="168">
        <v>16.069443389960213</v>
      </c>
      <c r="HW198" s="219">
        <v>76.169406589620721</v>
      </c>
      <c r="HX198" s="168">
        <v>-15.522308104279048</v>
      </c>
      <c r="HY198" s="21"/>
      <c r="HZ198" s="21" t="s">
        <v>21</v>
      </c>
      <c r="IA198" s="219">
        <v>98.459073480555944</v>
      </c>
      <c r="IB198" s="168">
        <v>-10.738235784190849</v>
      </c>
      <c r="IC198" s="219">
        <v>122.40766323155815</v>
      </c>
      <c r="ID198" s="168">
        <v>-7.0048263208999657</v>
      </c>
      <c r="IE198" s="219">
        <v>114.9345227944073</v>
      </c>
      <c r="IF198" s="168">
        <v>-3.8784341739523001</v>
      </c>
      <c r="IG198" s="21"/>
      <c r="IH198" s="21" t="s">
        <v>21</v>
      </c>
      <c r="II198" s="219">
        <v>118.85817072498367</v>
      </c>
      <c r="IJ198" s="168">
        <v>-13.988052328264615</v>
      </c>
      <c r="IK198" s="219">
        <v>136.50300964640513</v>
      </c>
      <c r="IL198" s="168">
        <v>13.435328886746518</v>
      </c>
      <c r="IM198" s="219">
        <v>94.17870356468147</v>
      </c>
      <c r="IN198" s="168">
        <v>-8.2208065452231125</v>
      </c>
      <c r="IO198" s="219">
        <v>208.79804015272819</v>
      </c>
      <c r="IP198" s="168">
        <v>13.168410099593061</v>
      </c>
      <c r="IQ198" s="21"/>
      <c r="IR198" s="21" t="s">
        <v>21</v>
      </c>
      <c r="IS198" s="219">
        <v>85.126192380827348</v>
      </c>
      <c r="IT198" s="168">
        <v>-11.906332287366723</v>
      </c>
      <c r="IU198" s="219">
        <v>85.13957871660439</v>
      </c>
      <c r="IV198" s="168">
        <v>-6.7286478280885547</v>
      </c>
      <c r="IW198" s="219">
        <v>82.877811155815436</v>
      </c>
      <c r="IX198" s="168">
        <v>-26.004354955913726</v>
      </c>
      <c r="IY198" s="21"/>
      <c r="IZ198" s="21" t="s">
        <v>21</v>
      </c>
      <c r="JA198" s="219">
        <v>196.57357817297708</v>
      </c>
      <c r="JB198" s="168">
        <v>48.655406549246919</v>
      </c>
      <c r="JC198" s="219">
        <v>189.3613938473647</v>
      </c>
      <c r="JD198" s="168">
        <v>6.6805349948021728</v>
      </c>
      <c r="JE198" s="219">
        <v>212.49560958307427</v>
      </c>
      <c r="JF198" s="168">
        <v>23.751955772134423</v>
      </c>
      <c r="JG198" s="21"/>
      <c r="JH198" s="21" t="s">
        <v>21</v>
      </c>
      <c r="JI198" s="219">
        <v>150.44781696030856</v>
      </c>
      <c r="JJ198" s="168">
        <v>-32.026505828204989</v>
      </c>
      <c r="JK198" s="219">
        <v>283.45483538864869</v>
      </c>
      <c r="JL198" s="168">
        <v>30.316873077872629</v>
      </c>
      <c r="JM198" s="219">
        <v>123.77654745971489</v>
      </c>
      <c r="JN198" s="168">
        <v>8.5757439645994538</v>
      </c>
      <c r="JO198" s="21"/>
      <c r="JP198" s="21" t="s">
        <v>21</v>
      </c>
      <c r="JQ198" s="219">
        <v>118.34242481358706</v>
      </c>
      <c r="JR198" s="168">
        <v>5.9270998906470567</v>
      </c>
      <c r="JS198" s="219">
        <v>146.20166723897194</v>
      </c>
      <c r="JT198" s="168">
        <v>6.6436695000770811</v>
      </c>
      <c r="JU198" s="219">
        <v>112.35595182529246</v>
      </c>
      <c r="JV198" s="168">
        <v>-15.598567496980024</v>
      </c>
      <c r="JW198" s="21"/>
      <c r="JX198" s="21" t="s">
        <v>21</v>
      </c>
      <c r="JY198" s="219">
        <v>97.419351244382298</v>
      </c>
      <c r="JZ198" s="168">
        <v>-10.955356218540459</v>
      </c>
      <c r="KA198" s="219">
        <v>199.58483496821532</v>
      </c>
      <c r="KB198" s="168">
        <v>5.1311621011611379</v>
      </c>
      <c r="KC198" s="219">
        <v>182.62013695880995</v>
      </c>
      <c r="KD198" s="168">
        <v>21.665313352520428</v>
      </c>
      <c r="KE198" s="21"/>
      <c r="KF198" s="21" t="s">
        <v>21</v>
      </c>
      <c r="KG198" s="219">
        <v>76.796846710340688</v>
      </c>
      <c r="KH198" s="168">
        <v>-14.443073562774828</v>
      </c>
      <c r="KI198" s="219">
        <v>162.07340283414703</v>
      </c>
      <c r="KJ198" s="168">
        <v>12.310367367195269</v>
      </c>
      <c r="KK198" s="219">
        <v>93.419330580143679</v>
      </c>
      <c r="KL198" s="168">
        <v>-9.7155544734019941</v>
      </c>
      <c r="KM198" s="21"/>
      <c r="KN198" s="21" t="s">
        <v>21</v>
      </c>
      <c r="KO198" s="219">
        <v>51.546222786387844</v>
      </c>
      <c r="KP198" s="168">
        <v>-22.717980395999604</v>
      </c>
      <c r="KQ198" s="219">
        <v>169.0480270124572</v>
      </c>
      <c r="KR198" s="168">
        <v>3.2114688274069749</v>
      </c>
      <c r="KS198" s="219">
        <v>111.3832668505089</v>
      </c>
      <c r="KT198" s="168">
        <v>-0.93464950181929396</v>
      </c>
      <c r="KU198" s="21"/>
      <c r="KV198" s="21" t="s">
        <v>21</v>
      </c>
      <c r="KW198" s="219">
        <v>134.95739383240806</v>
      </c>
      <c r="KX198" s="168">
        <v>12.635375025062629</v>
      </c>
      <c r="KY198" s="219">
        <v>187.70412582341535</v>
      </c>
      <c r="KZ198" s="168">
        <v>4.792838317216308</v>
      </c>
      <c r="LA198" s="219">
        <v>136.29942879342096</v>
      </c>
      <c r="LB198" s="168">
        <v>-8.7234436491766303</v>
      </c>
      <c r="LC198" s="21"/>
      <c r="LD198" s="21" t="s">
        <v>21</v>
      </c>
      <c r="LE198" s="219">
        <v>147.88101351444118</v>
      </c>
      <c r="LF198" s="168">
        <v>5.3943016159257127</v>
      </c>
      <c r="LG198" s="219">
        <v>117.29082690030232</v>
      </c>
      <c r="LH198" s="168">
        <v>-17.029504631433028</v>
      </c>
      <c r="LI198" s="219">
        <v>57.583950856346249</v>
      </c>
      <c r="LJ198" s="168">
        <v>-1.3744812582049803</v>
      </c>
      <c r="LK198" s="21"/>
      <c r="LL198" s="21" t="s">
        <v>21</v>
      </c>
      <c r="LM198" s="219">
        <v>188.80413915059364</v>
      </c>
      <c r="LN198" s="168">
        <v>29.228791124363596</v>
      </c>
      <c r="LO198" s="219">
        <v>77.552695837222998</v>
      </c>
      <c r="LP198" s="168">
        <v>-20.232014277801696</v>
      </c>
      <c r="LQ198" s="219">
        <v>131.08140163312905</v>
      </c>
      <c r="LR198" s="168">
        <v>-3.3790683355174593</v>
      </c>
      <c r="LS198" s="21"/>
      <c r="LT198" s="21" t="s">
        <v>21</v>
      </c>
      <c r="LU198" s="219">
        <v>130.06861543496368</v>
      </c>
      <c r="LV198" s="168">
        <v>10.37186398064307</v>
      </c>
      <c r="LW198" s="219">
        <v>127.43685260052763</v>
      </c>
      <c r="LX198" s="168">
        <v>-1.5228333339085083</v>
      </c>
      <c r="LY198" s="219">
        <v>121.55588720275956</v>
      </c>
      <c r="LZ198" s="168">
        <v>-11.529035668408369</v>
      </c>
      <c r="MA198" s="21"/>
      <c r="MB198" s="21" t="s">
        <v>21</v>
      </c>
      <c r="MC198" s="219">
        <v>132.03582461194503</v>
      </c>
      <c r="MD198" s="168">
        <v>1.5316426934912357</v>
      </c>
      <c r="ME198" s="219">
        <v>105.43978376065679</v>
      </c>
      <c r="MF198" s="168">
        <v>25.002920047643244</v>
      </c>
      <c r="MG198" s="219">
        <v>89.673960200235399</v>
      </c>
      <c r="MH198" s="168">
        <v>0.64163791268225623</v>
      </c>
      <c r="MI198" s="21"/>
      <c r="MJ198" s="21" t="s">
        <v>21</v>
      </c>
      <c r="MK198" s="219">
        <v>101.89279096204315</v>
      </c>
      <c r="ML198" s="168">
        <v>12.392766526610927</v>
      </c>
      <c r="MM198" s="219">
        <v>117.48395917562718</v>
      </c>
      <c r="MN198" s="168">
        <v>-7.4748983469891073</v>
      </c>
      <c r="MO198" s="219">
        <v>170.56478299590611</v>
      </c>
      <c r="MP198" s="168">
        <v>28.970946606305858</v>
      </c>
    </row>
    <row r="199" spans="1:354" s="343" customFormat="1" ht="15" hidden="1" customHeight="1">
      <c r="A199" s="342"/>
      <c r="B199" s="21" t="s">
        <v>22</v>
      </c>
      <c r="C199" s="219">
        <v>98.380915506633428</v>
      </c>
      <c r="D199" s="168">
        <v>7.6584328663032153</v>
      </c>
      <c r="E199" s="438">
        <v>82.51715542398243</v>
      </c>
      <c r="F199" s="168">
        <v>7.0603600210915829</v>
      </c>
      <c r="G199" s="438">
        <v>113.38108476781197</v>
      </c>
      <c r="H199" s="168">
        <v>8.0739030749048482</v>
      </c>
      <c r="I199" s="21"/>
      <c r="J199" s="21" t="s">
        <v>22</v>
      </c>
      <c r="K199" s="219">
        <v>101.04077211614447</v>
      </c>
      <c r="L199" s="168">
        <v>2.8018902315203604</v>
      </c>
      <c r="M199" s="219">
        <v>106.15969100192268</v>
      </c>
      <c r="N199" s="168">
        <v>-5.5908585823275985</v>
      </c>
      <c r="O199" s="219">
        <v>101.68329932994882</v>
      </c>
      <c r="P199" s="168">
        <v>7.4151421490825271</v>
      </c>
      <c r="Q199" s="21"/>
      <c r="R199" s="21" t="s">
        <v>22</v>
      </c>
      <c r="S199" s="219">
        <v>109.296164433032</v>
      </c>
      <c r="T199" s="168">
        <v>-3.0298675970230704</v>
      </c>
      <c r="U199" s="219">
        <v>182.97617764404532</v>
      </c>
      <c r="V199" s="168">
        <v>18.077503807264051</v>
      </c>
      <c r="W199" s="219">
        <v>159.85318286689085</v>
      </c>
      <c r="X199" s="168">
        <v>3.8707454995638813</v>
      </c>
      <c r="Y199" s="21"/>
      <c r="Z199" s="21" t="s">
        <v>22</v>
      </c>
      <c r="AA199" s="219">
        <v>144.81516552043993</v>
      </c>
      <c r="AB199" s="168">
        <v>10.504381655210665</v>
      </c>
      <c r="AC199" s="219">
        <v>128.36144849957333</v>
      </c>
      <c r="AD199" s="168">
        <v>-1.1679014362107978</v>
      </c>
      <c r="AE199" s="219">
        <v>176.34889331169003</v>
      </c>
      <c r="AF199" s="168">
        <v>23.238403160400793</v>
      </c>
      <c r="AG199" s="21"/>
      <c r="AH199" s="21" t="s">
        <v>22</v>
      </c>
      <c r="AI199" s="219">
        <v>116.90529347583102</v>
      </c>
      <c r="AJ199" s="168">
        <v>-5.6459173690957698</v>
      </c>
      <c r="AK199" s="219">
        <v>178.52422093556839</v>
      </c>
      <c r="AL199" s="168">
        <v>17.223468216555801</v>
      </c>
      <c r="AM199" s="219">
        <v>96.409061100896906</v>
      </c>
      <c r="AN199" s="168">
        <v>-4.6883133889126185</v>
      </c>
      <c r="AO199" s="21"/>
      <c r="AP199" s="21" t="s">
        <v>22</v>
      </c>
      <c r="AQ199" s="219">
        <v>169.12677590760106</v>
      </c>
      <c r="AR199" s="168">
        <v>26.194846381923639</v>
      </c>
      <c r="AS199" s="219">
        <v>150.56777590665197</v>
      </c>
      <c r="AT199" s="168">
        <v>9.6520818079315376</v>
      </c>
      <c r="AU199" s="219">
        <v>156.69621280827846</v>
      </c>
      <c r="AV199" s="168">
        <v>5.7417974315669085</v>
      </c>
      <c r="AW199" s="21"/>
      <c r="AX199" s="21" t="s">
        <v>22</v>
      </c>
      <c r="AY199" s="219">
        <v>154.22320781434209</v>
      </c>
      <c r="AZ199" s="168">
        <v>5.843043551406339</v>
      </c>
      <c r="BA199" s="219">
        <v>113.23140783717223</v>
      </c>
      <c r="BB199" s="168">
        <v>6.3140095573205741</v>
      </c>
      <c r="BC199" s="219">
        <v>128.82324125858969</v>
      </c>
      <c r="BD199" s="168">
        <v>-12.12723072035007</v>
      </c>
      <c r="BE199" s="21"/>
      <c r="BF199" s="21" t="s">
        <v>22</v>
      </c>
      <c r="BG199" s="219">
        <v>90.420328881762558</v>
      </c>
      <c r="BH199" s="168">
        <v>-24.137859334072147</v>
      </c>
      <c r="BI199" s="219">
        <v>98.564765841263281</v>
      </c>
      <c r="BJ199" s="168">
        <v>-27.476091517283379</v>
      </c>
      <c r="BK199" s="219">
        <v>199.44386311896193</v>
      </c>
      <c r="BL199" s="168">
        <v>13.42224411812289</v>
      </c>
      <c r="BM199" s="21"/>
      <c r="BN199" s="21" t="s">
        <v>22</v>
      </c>
      <c r="BO199" s="219">
        <v>123.54060264268502</v>
      </c>
      <c r="BP199" s="168">
        <v>-8.6394447462998301</v>
      </c>
      <c r="BQ199" s="444">
        <v>148.56548398680764</v>
      </c>
      <c r="BR199" s="168">
        <v>-4.5744873057344932</v>
      </c>
      <c r="BS199" s="219">
        <v>136.0427546187511</v>
      </c>
      <c r="BT199" s="168">
        <v>12.547009367471574</v>
      </c>
      <c r="BU199" s="21"/>
      <c r="BV199" s="21" t="s">
        <v>22</v>
      </c>
      <c r="BW199" s="219">
        <v>136.42627409497058</v>
      </c>
      <c r="BX199" s="168">
        <v>5.083058474422117</v>
      </c>
      <c r="BY199" s="219">
        <v>119.86011048146932</v>
      </c>
      <c r="BZ199" s="168">
        <v>1.6224065634459066</v>
      </c>
      <c r="CA199" s="219">
        <v>132.62158929769242</v>
      </c>
      <c r="CB199" s="168">
        <v>9.6474166541377571</v>
      </c>
      <c r="CC199" s="21"/>
      <c r="CD199" s="21" t="s">
        <v>22</v>
      </c>
      <c r="CE199" s="219">
        <v>157.64672500106576</v>
      </c>
      <c r="CF199" s="168">
        <v>2.2724433603434306</v>
      </c>
      <c r="CG199" s="219">
        <v>82.341967140910441</v>
      </c>
      <c r="CH199" s="168">
        <v>5.7588948907130373</v>
      </c>
      <c r="CI199" s="219">
        <v>163.69309669804821</v>
      </c>
      <c r="CJ199" s="168">
        <v>4.527777512254616</v>
      </c>
      <c r="CK199" s="21"/>
      <c r="CL199" s="21" t="s">
        <v>22</v>
      </c>
      <c r="CM199" s="219">
        <v>192.23103755044792</v>
      </c>
      <c r="CN199" s="168">
        <v>20.222309271885024</v>
      </c>
      <c r="CO199" s="219">
        <v>101.57001303225347</v>
      </c>
      <c r="CP199" s="168">
        <v>16.653815187212075</v>
      </c>
      <c r="CQ199" s="219">
        <v>126.93879594034409</v>
      </c>
      <c r="CR199" s="168">
        <v>22.50856164215125</v>
      </c>
      <c r="CS199" s="21"/>
      <c r="CT199" s="21" t="s">
        <v>22</v>
      </c>
      <c r="CU199" s="219">
        <v>145.7256475270101</v>
      </c>
      <c r="CV199" s="168">
        <v>-7.9682847854551113</v>
      </c>
      <c r="CW199" s="219">
        <v>74.320811530208971</v>
      </c>
      <c r="CX199" s="168">
        <v>-22.05124150807552</v>
      </c>
      <c r="CY199" s="219">
        <v>163.86238799865149</v>
      </c>
      <c r="CZ199" s="168">
        <v>-15.13934102470779</v>
      </c>
      <c r="DA199" s="21"/>
      <c r="DB199" s="21" t="s">
        <v>22</v>
      </c>
      <c r="DC199" s="219">
        <v>85.782774693139302</v>
      </c>
      <c r="DD199" s="168">
        <v>-12.421510514214489</v>
      </c>
      <c r="DE199" s="219">
        <v>367.23051379755714</v>
      </c>
      <c r="DF199" s="168">
        <v>28.59698869248561</v>
      </c>
      <c r="DG199" s="219">
        <v>107.69100786676765</v>
      </c>
      <c r="DH199" s="168">
        <v>-12.341247668972059</v>
      </c>
      <c r="DI199" s="21"/>
      <c r="DJ199" s="21" t="s">
        <v>22</v>
      </c>
      <c r="DK199" s="219">
        <v>211.13317334064112</v>
      </c>
      <c r="DL199" s="168">
        <v>9.2382557232926388</v>
      </c>
      <c r="DM199" s="219">
        <v>65.053353742600933</v>
      </c>
      <c r="DN199" s="168">
        <v>4.6055995647887187</v>
      </c>
      <c r="DO199" s="219">
        <v>137.25360421897534</v>
      </c>
      <c r="DP199" s="168">
        <v>10.198500366360875</v>
      </c>
      <c r="DQ199" s="21"/>
      <c r="DR199" s="21" t="s">
        <v>22</v>
      </c>
      <c r="DS199" s="219">
        <v>122.02779952911379</v>
      </c>
      <c r="DT199" s="168">
        <v>-26.30867545174803</v>
      </c>
      <c r="DU199" s="219">
        <v>131.91393825954816</v>
      </c>
      <c r="DV199" s="168">
        <v>7.2911758415161927</v>
      </c>
      <c r="DW199" s="219">
        <v>155.90255092028974</v>
      </c>
      <c r="DX199" s="168">
        <v>13.859410684039105</v>
      </c>
      <c r="DY199" s="21"/>
      <c r="DZ199" s="21" t="s">
        <v>22</v>
      </c>
      <c r="EA199" s="219">
        <v>122.63854025739239</v>
      </c>
      <c r="EB199" s="168">
        <v>1.3411331784616038</v>
      </c>
      <c r="EC199" s="219">
        <v>161.94879744577224</v>
      </c>
      <c r="ED199" s="168">
        <v>19.844808357423105</v>
      </c>
      <c r="EE199" s="219">
        <v>112.55207088086969</v>
      </c>
      <c r="EF199" s="168">
        <v>-5.8299383310012161</v>
      </c>
      <c r="EG199" s="21"/>
      <c r="EH199" s="21" t="s">
        <v>22</v>
      </c>
      <c r="EI199" s="219">
        <v>128.8936519485213</v>
      </c>
      <c r="EJ199" s="168">
        <v>-6.5441395849707504</v>
      </c>
      <c r="EK199" s="219">
        <v>184.1896558960114</v>
      </c>
      <c r="EL199" s="168">
        <v>50.136855024366241</v>
      </c>
      <c r="EM199" s="219">
        <v>99.602548683596609</v>
      </c>
      <c r="EN199" s="168">
        <v>-1.3501099775485841</v>
      </c>
      <c r="EO199" s="21"/>
      <c r="EP199" s="21" t="s">
        <v>22</v>
      </c>
      <c r="EQ199" s="219">
        <v>69.751751996650626</v>
      </c>
      <c r="ER199" s="168">
        <v>-13.413637922166458</v>
      </c>
      <c r="ES199" s="219">
        <v>149.48105308658688</v>
      </c>
      <c r="ET199" s="168">
        <v>4.9566643225976037</v>
      </c>
      <c r="EU199" s="219">
        <v>65.806170764890709</v>
      </c>
      <c r="EV199" s="168">
        <v>-16.004461599085914</v>
      </c>
      <c r="EW199" s="21"/>
      <c r="EX199" s="21" t="s">
        <v>22</v>
      </c>
      <c r="EY199" s="219">
        <v>83.444505272605753</v>
      </c>
      <c r="EZ199" s="168">
        <v>-14.140273661141862</v>
      </c>
      <c r="FA199" s="219">
        <v>88.198768408226869</v>
      </c>
      <c r="FB199" s="168">
        <v>-1.9225521600560285</v>
      </c>
      <c r="FC199" s="219">
        <v>247.70103540611052</v>
      </c>
      <c r="FD199" s="168">
        <v>28.306442448663461</v>
      </c>
      <c r="FE199" s="21"/>
      <c r="FF199" s="21" t="s">
        <v>22</v>
      </c>
      <c r="FG199" s="219">
        <v>121.9652405129081</v>
      </c>
      <c r="FH199" s="168">
        <v>-3.1201653279973982</v>
      </c>
      <c r="FI199" s="219">
        <v>171.40966198994769</v>
      </c>
      <c r="FJ199" s="168">
        <v>5.5568617844257204</v>
      </c>
      <c r="FK199" s="219">
        <v>96.001077409183594</v>
      </c>
      <c r="FL199" s="168">
        <v>-27.688467146271606</v>
      </c>
      <c r="FM199" s="21"/>
      <c r="FN199" s="21" t="s">
        <v>22</v>
      </c>
      <c r="FO199" s="219">
        <v>113.47800252584388</v>
      </c>
      <c r="FP199" s="168">
        <v>-8.3619137329573618</v>
      </c>
      <c r="FQ199" s="219">
        <v>189.47484578823517</v>
      </c>
      <c r="FR199" s="168">
        <v>-14.738274801416154</v>
      </c>
      <c r="FS199" s="219">
        <v>126.24954152401864</v>
      </c>
      <c r="FT199" s="168">
        <v>-5.9599576895812021</v>
      </c>
      <c r="FU199" s="21"/>
      <c r="FV199" s="21" t="s">
        <v>22</v>
      </c>
      <c r="FW199" s="219">
        <v>135.99805231161551</v>
      </c>
      <c r="FX199" s="168">
        <v>7.2463988839141109</v>
      </c>
      <c r="FY199" s="219">
        <v>178.95452091043381</v>
      </c>
      <c r="FZ199" s="168">
        <v>5.5559199399262127</v>
      </c>
      <c r="GA199" s="219">
        <v>99.779398692817253</v>
      </c>
      <c r="GB199" s="168">
        <v>-18.175685393867184</v>
      </c>
      <c r="GC199" s="21"/>
      <c r="GD199" s="21" t="s">
        <v>22</v>
      </c>
      <c r="GE199" s="219">
        <v>140.21991660357097</v>
      </c>
      <c r="GF199" s="168">
        <v>1.6450574855773112</v>
      </c>
      <c r="GG199" s="219">
        <v>109.13314006458181</v>
      </c>
      <c r="GH199" s="168">
        <v>-9.8124652217628068</v>
      </c>
      <c r="GI199" s="219">
        <v>60.016118901036876</v>
      </c>
      <c r="GJ199" s="168">
        <v>-32.977203045953772</v>
      </c>
      <c r="GK199" s="21"/>
      <c r="GL199" s="21" t="s">
        <v>22</v>
      </c>
      <c r="GM199" s="219">
        <v>146.74982432981125</v>
      </c>
      <c r="GN199" s="168">
        <v>-4.1669601567163426</v>
      </c>
      <c r="GO199" s="219">
        <v>122.02868700793894</v>
      </c>
      <c r="GP199" s="168">
        <v>0.76090982076837577</v>
      </c>
      <c r="GQ199" s="219">
        <v>108.1649232502965</v>
      </c>
      <c r="GR199" s="168">
        <v>-16.229825491537554</v>
      </c>
      <c r="GS199" s="21"/>
      <c r="GT199" s="21" t="s">
        <v>22</v>
      </c>
      <c r="GU199" s="219">
        <v>100.15143397871654</v>
      </c>
      <c r="GV199" s="168">
        <v>-17.225131339224504</v>
      </c>
      <c r="GW199" s="219">
        <v>90.877669599308732</v>
      </c>
      <c r="GX199" s="168">
        <v>-8.465084699518755</v>
      </c>
      <c r="GY199" s="219">
        <v>148.2130808050579</v>
      </c>
      <c r="GZ199" s="168">
        <v>-6.4947657802955234</v>
      </c>
      <c r="HA199" s="21"/>
      <c r="HB199" s="21" t="s">
        <v>22</v>
      </c>
      <c r="HC199" s="219">
        <v>130.71099709386897</v>
      </c>
      <c r="HD199" s="168">
        <v>36.39867452053673</v>
      </c>
      <c r="HE199" s="219">
        <v>188.20965995330468</v>
      </c>
      <c r="HF199" s="168">
        <v>11.836561690464251</v>
      </c>
      <c r="HG199" s="219">
        <v>94.733212852414638</v>
      </c>
      <c r="HH199" s="168">
        <v>8.6030145158587885</v>
      </c>
      <c r="HI199" s="21"/>
      <c r="HJ199" s="21" t="s">
        <v>22</v>
      </c>
      <c r="HK199" s="219">
        <v>77.413459442759461</v>
      </c>
      <c r="HL199" s="168">
        <v>-9.1438901137317288</v>
      </c>
      <c r="HM199" s="219">
        <v>114.23132259415222</v>
      </c>
      <c r="HN199" s="168">
        <v>-5.7515448129745579</v>
      </c>
      <c r="HO199" s="219">
        <v>107.13981406839025</v>
      </c>
      <c r="HP199" s="168">
        <v>28.991835927112163</v>
      </c>
      <c r="HQ199" s="21"/>
      <c r="HR199" s="21" t="s">
        <v>22</v>
      </c>
      <c r="HS199" s="219">
        <v>126.75716802911673</v>
      </c>
      <c r="HT199" s="168">
        <v>10.473308793652919</v>
      </c>
      <c r="HU199" s="219">
        <v>158.90430005427788</v>
      </c>
      <c r="HV199" s="168">
        <v>7.0577883184696191</v>
      </c>
      <c r="HW199" s="219">
        <v>85.590483060258364</v>
      </c>
      <c r="HX199" s="168">
        <v>-5.563290274984638</v>
      </c>
      <c r="HY199" s="21"/>
      <c r="HZ199" s="21" t="s">
        <v>22</v>
      </c>
      <c r="IA199" s="219">
        <v>95.439644688740074</v>
      </c>
      <c r="IB199" s="168">
        <v>-13.113132553338829</v>
      </c>
      <c r="IC199" s="219">
        <v>123.13944727783289</v>
      </c>
      <c r="ID199" s="168">
        <v>-1.3426532220508705</v>
      </c>
      <c r="IE199" s="219">
        <v>106.9706080858311</v>
      </c>
      <c r="IF199" s="168">
        <v>-9.5664518098292035</v>
      </c>
      <c r="IG199" s="21"/>
      <c r="IH199" s="21" t="s">
        <v>22</v>
      </c>
      <c r="II199" s="219">
        <v>130.6445043149462</v>
      </c>
      <c r="IJ199" s="168">
        <v>-7.8816754060507179</v>
      </c>
      <c r="IK199" s="219">
        <v>153.79989290247008</v>
      </c>
      <c r="IL199" s="168">
        <v>0.28270287172756525</v>
      </c>
      <c r="IM199" s="219">
        <v>94.81459857367409</v>
      </c>
      <c r="IN199" s="168">
        <v>-7.0784106034722498</v>
      </c>
      <c r="IO199" s="219">
        <v>199.53764150344031</v>
      </c>
      <c r="IP199" s="168">
        <v>29.755842521008361</v>
      </c>
      <c r="IQ199" s="21"/>
      <c r="IR199" s="21" t="s">
        <v>22</v>
      </c>
      <c r="IS199" s="219">
        <v>88.792600312406762</v>
      </c>
      <c r="IT199" s="168">
        <v>-13.211734753995714</v>
      </c>
      <c r="IU199" s="219">
        <v>102.02471584243908</v>
      </c>
      <c r="IV199" s="168">
        <v>7.550192214382264</v>
      </c>
      <c r="IW199" s="219">
        <v>91.248408265853925</v>
      </c>
      <c r="IX199" s="168">
        <v>-16.809834496173366</v>
      </c>
      <c r="IY199" s="21"/>
      <c r="IZ199" s="21" t="s">
        <v>22</v>
      </c>
      <c r="JA199" s="219">
        <v>142.66429403045748</v>
      </c>
      <c r="JB199" s="168">
        <v>6.1178670702992406</v>
      </c>
      <c r="JC199" s="219">
        <v>206.49177068542306</v>
      </c>
      <c r="JD199" s="168">
        <v>12.756843227440001</v>
      </c>
      <c r="JE199" s="219">
        <v>178.92395271206595</v>
      </c>
      <c r="JF199" s="168">
        <v>5.7436765714944897</v>
      </c>
      <c r="JG199" s="21"/>
      <c r="JH199" s="21" t="s">
        <v>22</v>
      </c>
      <c r="JI199" s="219">
        <v>157.16887676869985</v>
      </c>
      <c r="JJ199" s="168">
        <v>-27.026667061424931</v>
      </c>
      <c r="JK199" s="219">
        <v>299.14487513864339</v>
      </c>
      <c r="JL199" s="168">
        <v>35.910523801912092</v>
      </c>
      <c r="JM199" s="219">
        <v>123.75419962119399</v>
      </c>
      <c r="JN199" s="168">
        <v>-2.5558223602546377</v>
      </c>
      <c r="JO199" s="21"/>
      <c r="JP199" s="21" t="s">
        <v>22</v>
      </c>
      <c r="JQ199" s="219">
        <v>118.94346525217638</v>
      </c>
      <c r="JR199" s="168">
        <v>2.9797673751078833</v>
      </c>
      <c r="JS199" s="219">
        <v>108.12052576840594</v>
      </c>
      <c r="JT199" s="168">
        <v>3.5085673682574026</v>
      </c>
      <c r="JU199" s="219">
        <v>108.90557430987006</v>
      </c>
      <c r="JV199" s="168">
        <v>-5.7708309220590763</v>
      </c>
      <c r="JW199" s="21"/>
      <c r="JX199" s="21" t="s">
        <v>22</v>
      </c>
      <c r="JY199" s="219">
        <v>87.506905671255709</v>
      </c>
      <c r="JZ199" s="168">
        <v>-13.810837800259648</v>
      </c>
      <c r="KA199" s="219">
        <v>208.68349536570412</v>
      </c>
      <c r="KB199" s="168">
        <v>15.903665649659942</v>
      </c>
      <c r="KC199" s="219">
        <v>212.2335455823021</v>
      </c>
      <c r="KD199" s="168">
        <v>24.458821360582732</v>
      </c>
      <c r="KE199" s="21"/>
      <c r="KF199" s="21" t="s">
        <v>22</v>
      </c>
      <c r="KG199" s="219">
        <v>78.023097461918269</v>
      </c>
      <c r="KH199" s="168">
        <v>-10.396140691065852</v>
      </c>
      <c r="KI199" s="219">
        <v>158.70075833631498</v>
      </c>
      <c r="KJ199" s="168">
        <v>25.664087107144809</v>
      </c>
      <c r="KK199" s="219">
        <v>92.04440204997853</v>
      </c>
      <c r="KL199" s="168">
        <v>-11.405830370059221</v>
      </c>
      <c r="KM199" s="21"/>
      <c r="KN199" s="21" t="s">
        <v>22</v>
      </c>
      <c r="KO199" s="219">
        <v>34.386921199431413</v>
      </c>
      <c r="KP199" s="168">
        <v>-33.5527297827323</v>
      </c>
      <c r="KQ199" s="219">
        <v>149.61461523437362</v>
      </c>
      <c r="KR199" s="168">
        <v>-1.9901386264323691</v>
      </c>
      <c r="KS199" s="219">
        <v>104.63535915999235</v>
      </c>
      <c r="KT199" s="168">
        <v>4.6488525032953874</v>
      </c>
      <c r="KU199" s="21"/>
      <c r="KV199" s="21" t="s">
        <v>22</v>
      </c>
      <c r="KW199" s="219">
        <v>137.06528224778319</v>
      </c>
      <c r="KX199" s="168">
        <v>6.4196947734870236</v>
      </c>
      <c r="KY199" s="219">
        <v>146.80668961573647</v>
      </c>
      <c r="KZ199" s="168">
        <v>-4.3368100886623324</v>
      </c>
      <c r="LA199" s="219">
        <v>129.50397168640399</v>
      </c>
      <c r="LB199" s="168">
        <v>-10.5309786011656</v>
      </c>
      <c r="LC199" s="21"/>
      <c r="LD199" s="21" t="s">
        <v>22</v>
      </c>
      <c r="LE199" s="219">
        <v>148.59640180884105</v>
      </c>
      <c r="LF199" s="168">
        <v>4.7337019034704042</v>
      </c>
      <c r="LG199" s="219">
        <v>111.38298501995583</v>
      </c>
      <c r="LH199" s="168">
        <v>-19.971269093021419</v>
      </c>
      <c r="LI199" s="219">
        <v>64.182501952268822</v>
      </c>
      <c r="LJ199" s="168">
        <v>11.793124186551964</v>
      </c>
      <c r="LK199" s="21"/>
      <c r="LL199" s="21" t="s">
        <v>22</v>
      </c>
      <c r="LM199" s="219">
        <v>187.70245500011504</v>
      </c>
      <c r="LN199" s="168">
        <v>34.566538336198931</v>
      </c>
      <c r="LO199" s="219">
        <v>59.728409998463029</v>
      </c>
      <c r="LP199" s="168">
        <v>-31.10327934898109</v>
      </c>
      <c r="LQ199" s="219">
        <v>159.73005107880689</v>
      </c>
      <c r="LR199" s="168">
        <v>17.357129142055896</v>
      </c>
      <c r="LS199" s="21"/>
      <c r="LT199" s="21" t="s">
        <v>22</v>
      </c>
      <c r="LU199" s="219">
        <v>110.49915958719079</v>
      </c>
      <c r="LV199" s="168">
        <v>-4.0799191865211384</v>
      </c>
      <c r="LW199" s="219">
        <v>132.32935878847437</v>
      </c>
      <c r="LX199" s="168">
        <v>0.87525115932234598</v>
      </c>
      <c r="LY199" s="219">
        <v>149.934936261014</v>
      </c>
      <c r="LZ199" s="168">
        <v>13.369635092731485</v>
      </c>
      <c r="MA199" s="21"/>
      <c r="MB199" s="21" t="s">
        <v>22</v>
      </c>
      <c r="MC199" s="219">
        <v>141.93053761461761</v>
      </c>
      <c r="MD199" s="168">
        <v>5.7184359158555651</v>
      </c>
      <c r="ME199" s="219">
        <v>113.80913139948382</v>
      </c>
      <c r="MF199" s="168">
        <v>4.4478943161037279</v>
      </c>
      <c r="MG199" s="219">
        <v>131.94562878811456</v>
      </c>
      <c r="MH199" s="168">
        <v>3.7581358574170025</v>
      </c>
      <c r="MI199" s="21"/>
      <c r="MJ199" s="21" t="s">
        <v>22</v>
      </c>
      <c r="MK199" s="219">
        <v>108.7513942514822</v>
      </c>
      <c r="ML199" s="168">
        <v>7.6745935319349599</v>
      </c>
      <c r="MM199" s="219">
        <v>135.30110651845877</v>
      </c>
      <c r="MN199" s="168">
        <v>-2.713314091730922</v>
      </c>
      <c r="MO199" s="219">
        <v>182.95849789034781</v>
      </c>
      <c r="MP199" s="168">
        <v>11.570963586674949</v>
      </c>
    </row>
    <row r="200" spans="1:354" ht="15" hidden="1" customHeight="1">
      <c r="A200" s="342"/>
      <c r="B200" s="21" t="s">
        <v>23</v>
      </c>
      <c r="C200" s="219">
        <v>98.346981386600007</v>
      </c>
      <c r="D200" s="168">
        <v>3.3937602850612478</v>
      </c>
      <c r="E200" s="438">
        <v>84.231184463096099</v>
      </c>
      <c r="F200" s="168">
        <v>4.1506439593788969</v>
      </c>
      <c r="G200" s="438">
        <v>111.69434304649708</v>
      </c>
      <c r="H200" s="168">
        <v>2.8607340883046248</v>
      </c>
      <c r="I200" s="21"/>
      <c r="J200" s="21" t="s">
        <v>23</v>
      </c>
      <c r="K200" s="219">
        <v>97.320263540031931</v>
      </c>
      <c r="L200" s="168">
        <v>11.666674714203239</v>
      </c>
      <c r="M200" s="219">
        <v>85.870458823759805</v>
      </c>
      <c r="N200" s="168">
        <v>-6.428215754409365</v>
      </c>
      <c r="O200" s="219">
        <v>104.73253306763246</v>
      </c>
      <c r="P200" s="168">
        <v>17.881195521245587</v>
      </c>
      <c r="Q200" s="21"/>
      <c r="R200" s="21" t="s">
        <v>23</v>
      </c>
      <c r="S200" s="219">
        <v>146.22395866743312</v>
      </c>
      <c r="T200" s="168">
        <v>3.8131264502873563</v>
      </c>
      <c r="U200" s="219">
        <v>225.24165186635585</v>
      </c>
      <c r="V200" s="168">
        <v>32.403411349730078</v>
      </c>
      <c r="W200" s="219">
        <v>163.62440867336335</v>
      </c>
      <c r="X200" s="168">
        <v>12.790051258654984</v>
      </c>
      <c r="Y200" s="21"/>
      <c r="Z200" s="21" t="s">
        <v>23</v>
      </c>
      <c r="AA200" s="219">
        <v>121.16300045934339</v>
      </c>
      <c r="AB200" s="168">
        <v>-19.336519874827431</v>
      </c>
      <c r="AC200" s="219">
        <v>109.88935953415636</v>
      </c>
      <c r="AD200" s="168">
        <v>-25.666493385910911</v>
      </c>
      <c r="AE200" s="219">
        <v>184.4911601655875</v>
      </c>
      <c r="AF200" s="168">
        <v>20.234048528351735</v>
      </c>
      <c r="AG200" s="21"/>
      <c r="AH200" s="21" t="s">
        <v>23</v>
      </c>
      <c r="AI200" s="219">
        <v>123.07325566759954</v>
      </c>
      <c r="AJ200" s="168">
        <v>4.6282653411251715</v>
      </c>
      <c r="AK200" s="219">
        <v>158.80970854316962</v>
      </c>
      <c r="AL200" s="168">
        <v>4.6185330217235929</v>
      </c>
      <c r="AM200" s="219">
        <v>94.239546909754296</v>
      </c>
      <c r="AN200" s="168">
        <v>-12.282995789206979</v>
      </c>
      <c r="AO200" s="21"/>
      <c r="AP200" s="21" t="s">
        <v>23</v>
      </c>
      <c r="AQ200" s="219">
        <v>121.43299830363672</v>
      </c>
      <c r="AR200" s="168">
        <v>-12.311256565283813</v>
      </c>
      <c r="AS200" s="219">
        <v>166.14203208981428</v>
      </c>
      <c r="AT200" s="168">
        <v>20.247977905251318</v>
      </c>
      <c r="AU200" s="219">
        <v>168.61053364274539</v>
      </c>
      <c r="AV200" s="168">
        <v>19.503205625636809</v>
      </c>
      <c r="AW200" s="21"/>
      <c r="AX200" s="21" t="s">
        <v>23</v>
      </c>
      <c r="AY200" s="219">
        <v>151.07985547105525</v>
      </c>
      <c r="AZ200" s="168">
        <v>12.351916606576509</v>
      </c>
      <c r="BA200" s="219">
        <v>127.86821569877306</v>
      </c>
      <c r="BB200" s="168">
        <v>20.840882298121841</v>
      </c>
      <c r="BC200" s="219">
        <v>142.72036604353275</v>
      </c>
      <c r="BD200" s="168">
        <v>-10.091393013051899</v>
      </c>
      <c r="BE200" s="21"/>
      <c r="BF200" s="21" t="s">
        <v>23</v>
      </c>
      <c r="BG200" s="219">
        <v>104.61990224820649</v>
      </c>
      <c r="BH200" s="168">
        <v>-28.609385664538806</v>
      </c>
      <c r="BI200" s="219">
        <v>122.52520976687572</v>
      </c>
      <c r="BJ200" s="168">
        <v>-2.8272086495665434</v>
      </c>
      <c r="BK200" s="219">
        <v>211.95583337859364</v>
      </c>
      <c r="BL200" s="168">
        <v>15.203847925867024</v>
      </c>
      <c r="BM200" s="21"/>
      <c r="BN200" s="21" t="s">
        <v>23</v>
      </c>
      <c r="BO200" s="219">
        <v>122.73437976816513</v>
      </c>
      <c r="BP200" s="168">
        <v>0.21074008771928732</v>
      </c>
      <c r="BQ200" s="444">
        <v>157.69913609305561</v>
      </c>
      <c r="BR200" s="168">
        <v>-8.1333699139884033</v>
      </c>
      <c r="BS200" s="219">
        <v>134.74576980233945</v>
      </c>
      <c r="BT200" s="168">
        <v>3.7916424170221177</v>
      </c>
      <c r="BU200" s="21"/>
      <c r="BV200" s="21" t="s">
        <v>23</v>
      </c>
      <c r="BW200" s="219">
        <v>148.56745711989194</v>
      </c>
      <c r="BX200" s="168">
        <v>23.76224335958652</v>
      </c>
      <c r="BY200" s="219">
        <v>111.12450338898503</v>
      </c>
      <c r="BZ200" s="168">
        <v>-12.426673674639673</v>
      </c>
      <c r="CA200" s="219">
        <v>151.824803193485</v>
      </c>
      <c r="CB200" s="168">
        <v>19.747747282098643</v>
      </c>
      <c r="CC200" s="21"/>
      <c r="CD200" s="21" t="s">
        <v>23</v>
      </c>
      <c r="CE200" s="219">
        <v>117.1143449545112</v>
      </c>
      <c r="CF200" s="168">
        <v>-9.919059281123495</v>
      </c>
      <c r="CG200" s="219">
        <v>72.565922890604895</v>
      </c>
      <c r="CH200" s="168">
        <v>-0.6997701679017041</v>
      </c>
      <c r="CI200" s="219">
        <v>154.74312284827889</v>
      </c>
      <c r="CJ200" s="168">
        <v>-1.4575127586535359</v>
      </c>
      <c r="CK200" s="21"/>
      <c r="CL200" s="21" t="s">
        <v>23</v>
      </c>
      <c r="CM200" s="219">
        <v>192.94214763635887</v>
      </c>
      <c r="CN200" s="168">
        <v>-2.7284584951038084</v>
      </c>
      <c r="CO200" s="219">
        <v>103.0098704419711</v>
      </c>
      <c r="CP200" s="168">
        <v>12.039410307923347</v>
      </c>
      <c r="CQ200" s="219">
        <v>128.85565762817049</v>
      </c>
      <c r="CR200" s="168">
        <v>29.056486909936496</v>
      </c>
      <c r="CS200" s="21"/>
      <c r="CT200" s="21" t="s">
        <v>23</v>
      </c>
      <c r="CU200" s="219">
        <v>144.4695429754633</v>
      </c>
      <c r="CV200" s="168">
        <v>3.2914540443976108</v>
      </c>
      <c r="CW200" s="219">
        <v>67.388976955754572</v>
      </c>
      <c r="CX200" s="168">
        <v>-38.047191340102785</v>
      </c>
      <c r="CY200" s="219">
        <v>178.19656051615306</v>
      </c>
      <c r="CZ200" s="168">
        <v>-10.556232762425665</v>
      </c>
      <c r="DA200" s="21"/>
      <c r="DB200" s="21" t="s">
        <v>23</v>
      </c>
      <c r="DC200" s="219">
        <v>84.059410637447712</v>
      </c>
      <c r="DD200" s="168">
        <v>-8.2438794808718399</v>
      </c>
      <c r="DE200" s="219">
        <v>355.24816793342075</v>
      </c>
      <c r="DF200" s="168">
        <v>24.799779233123658</v>
      </c>
      <c r="DG200" s="219">
        <v>97.943124838913235</v>
      </c>
      <c r="DH200" s="168">
        <v>-18.893424969847231</v>
      </c>
      <c r="DI200" s="21"/>
      <c r="DJ200" s="21" t="s">
        <v>23</v>
      </c>
      <c r="DK200" s="219">
        <v>214.44369336596901</v>
      </c>
      <c r="DL200" s="168">
        <v>8.8388345288771006</v>
      </c>
      <c r="DM200" s="219">
        <v>57.224598657665453</v>
      </c>
      <c r="DN200" s="168">
        <v>-3.458549167839891</v>
      </c>
      <c r="DO200" s="219">
        <v>125.96916146570436</v>
      </c>
      <c r="DP200" s="168">
        <v>2.1007520843159284</v>
      </c>
      <c r="DQ200" s="21"/>
      <c r="DR200" s="21" t="s">
        <v>23</v>
      </c>
      <c r="DS200" s="219">
        <v>139.90267984998349</v>
      </c>
      <c r="DT200" s="168">
        <v>-9.6247590899321551</v>
      </c>
      <c r="DU200" s="219">
        <v>143.46242936683421</v>
      </c>
      <c r="DV200" s="168">
        <v>0.32594306720166344</v>
      </c>
      <c r="DW200" s="219">
        <v>182.25839538783828</v>
      </c>
      <c r="DX200" s="168">
        <v>15.597947728537605</v>
      </c>
      <c r="DY200" s="21"/>
      <c r="DZ200" s="21" t="s">
        <v>23</v>
      </c>
      <c r="EA200" s="219">
        <v>116.12869297726959</v>
      </c>
      <c r="EB200" s="168">
        <v>3.1699896490149371</v>
      </c>
      <c r="EC200" s="219">
        <v>174.21093371994817</v>
      </c>
      <c r="ED200" s="168">
        <v>4.5869794469396226</v>
      </c>
      <c r="EE200" s="219">
        <v>125.51830703519072</v>
      </c>
      <c r="EF200" s="168">
        <v>-4.4330227056995568</v>
      </c>
      <c r="EG200" s="21"/>
      <c r="EH200" s="21" t="s">
        <v>23</v>
      </c>
      <c r="EI200" s="219">
        <v>131.23017108497737</v>
      </c>
      <c r="EJ200" s="168">
        <v>-4.9525133287334029</v>
      </c>
      <c r="EK200" s="219">
        <v>169.05284332827031</v>
      </c>
      <c r="EL200" s="168">
        <v>37.300362016087973</v>
      </c>
      <c r="EM200" s="219">
        <v>109.06809122435861</v>
      </c>
      <c r="EN200" s="168">
        <v>-4.2547478557417548</v>
      </c>
      <c r="EO200" s="21"/>
      <c r="EP200" s="21" t="s">
        <v>23</v>
      </c>
      <c r="EQ200" s="219">
        <v>68.161513816393239</v>
      </c>
      <c r="ER200" s="168">
        <v>-20.935588592450543</v>
      </c>
      <c r="ES200" s="219">
        <v>144.37700662273804</v>
      </c>
      <c r="ET200" s="168">
        <v>-1.8514876745971236</v>
      </c>
      <c r="EU200" s="219">
        <v>62.170552615724041</v>
      </c>
      <c r="EV200" s="168">
        <v>-33.300579517423799</v>
      </c>
      <c r="EW200" s="21"/>
      <c r="EX200" s="21" t="s">
        <v>23</v>
      </c>
      <c r="EY200" s="219">
        <v>86.035936109530724</v>
      </c>
      <c r="EZ200" s="168">
        <v>-16.786336752585555</v>
      </c>
      <c r="FA200" s="219">
        <v>91.850085800180196</v>
      </c>
      <c r="FB200" s="168">
        <v>-11.663048217698531</v>
      </c>
      <c r="FC200" s="219">
        <v>249.72284747992475</v>
      </c>
      <c r="FD200" s="168">
        <v>9.6848991249325991</v>
      </c>
      <c r="FE200" s="21"/>
      <c r="FF200" s="21" t="s">
        <v>23</v>
      </c>
      <c r="FG200" s="219">
        <v>128.42225718176954</v>
      </c>
      <c r="FH200" s="168">
        <v>4.1491356669442609</v>
      </c>
      <c r="FI200" s="219">
        <v>186.49908589197753</v>
      </c>
      <c r="FJ200" s="168">
        <v>7.8352376073620604</v>
      </c>
      <c r="FK200" s="219">
        <v>94.028002191670666</v>
      </c>
      <c r="FL200" s="168">
        <v>-21.732552561588051</v>
      </c>
      <c r="FM200" s="21"/>
      <c r="FN200" s="21" t="s">
        <v>23</v>
      </c>
      <c r="FO200" s="219">
        <v>122.88959129863277</v>
      </c>
      <c r="FP200" s="168">
        <v>0.26995521952402157</v>
      </c>
      <c r="FQ200" s="219">
        <v>212.92383833836769</v>
      </c>
      <c r="FR200" s="168">
        <v>-13.368713686540389</v>
      </c>
      <c r="FS200" s="219">
        <v>135.75484976756621</v>
      </c>
      <c r="FT200" s="168">
        <v>-2.5233371815025833</v>
      </c>
      <c r="FU200" s="21"/>
      <c r="FV200" s="21" t="s">
        <v>23</v>
      </c>
      <c r="FW200" s="219">
        <v>144.01905569161704</v>
      </c>
      <c r="FX200" s="168">
        <v>15.803726458380666</v>
      </c>
      <c r="FY200" s="219">
        <v>158.88925968922385</v>
      </c>
      <c r="FZ200" s="168">
        <v>-9.0092867913274688</v>
      </c>
      <c r="GA200" s="219">
        <v>106.3066621314296</v>
      </c>
      <c r="GB200" s="168">
        <v>-13.318458044204519</v>
      </c>
      <c r="GC200" s="21"/>
      <c r="GD200" s="21" t="s">
        <v>23</v>
      </c>
      <c r="GE200" s="219">
        <v>123.45668837596615</v>
      </c>
      <c r="GF200" s="168">
        <v>-9.144921881018675</v>
      </c>
      <c r="GG200" s="219">
        <v>96.360880855422351</v>
      </c>
      <c r="GH200" s="168">
        <v>-23.350592583313727</v>
      </c>
      <c r="GI200" s="219">
        <v>60.981430088506734</v>
      </c>
      <c r="GJ200" s="168">
        <v>-35.029473226760743</v>
      </c>
      <c r="GK200" s="21"/>
      <c r="GL200" s="21" t="s">
        <v>23</v>
      </c>
      <c r="GM200" s="219">
        <v>134.73380876729959</v>
      </c>
      <c r="GN200" s="168">
        <v>-5.5693579364417758</v>
      </c>
      <c r="GO200" s="219">
        <v>129.62870997042654</v>
      </c>
      <c r="GP200" s="168">
        <v>0.9125498539857233</v>
      </c>
      <c r="GQ200" s="219">
        <v>102.65588312255564</v>
      </c>
      <c r="GR200" s="168">
        <v>-14.779373030388683</v>
      </c>
      <c r="GS200" s="21"/>
      <c r="GT200" s="21" t="s">
        <v>23</v>
      </c>
      <c r="GU200" s="219">
        <v>77.285241355339181</v>
      </c>
      <c r="GV200" s="168">
        <v>-17.523354190797377</v>
      </c>
      <c r="GW200" s="219">
        <v>91.865039488741942</v>
      </c>
      <c r="GX200" s="168">
        <v>-2.8870415660234556</v>
      </c>
      <c r="GY200" s="219">
        <v>177.72297493647676</v>
      </c>
      <c r="GZ200" s="168">
        <v>-2.1548787860647991</v>
      </c>
      <c r="HA200" s="21"/>
      <c r="HB200" s="21" t="s">
        <v>23</v>
      </c>
      <c r="HC200" s="219">
        <v>137.59877154851239</v>
      </c>
      <c r="HD200" s="168">
        <v>45.61703055373826</v>
      </c>
      <c r="HE200" s="219">
        <v>198.41563527451279</v>
      </c>
      <c r="HF200" s="168">
        <v>18.46491412563833</v>
      </c>
      <c r="HG200" s="219">
        <v>89.042662809134001</v>
      </c>
      <c r="HH200" s="168">
        <v>-0.22001600291035572</v>
      </c>
      <c r="HI200" s="21"/>
      <c r="HJ200" s="21" t="s">
        <v>23</v>
      </c>
      <c r="HK200" s="219">
        <v>72.087987306528589</v>
      </c>
      <c r="HL200" s="168">
        <v>-20.812837944284908</v>
      </c>
      <c r="HM200" s="219">
        <v>122.28592041023283</v>
      </c>
      <c r="HN200" s="168">
        <v>-0.26789768922880342</v>
      </c>
      <c r="HO200" s="219">
        <v>106.96777914713303</v>
      </c>
      <c r="HP200" s="168">
        <v>26.925936182150622</v>
      </c>
      <c r="HQ200" s="21"/>
      <c r="HR200" s="21" t="s">
        <v>23</v>
      </c>
      <c r="HS200" s="219">
        <v>134.25072226223838</v>
      </c>
      <c r="HT200" s="168">
        <v>5.8136871003745085</v>
      </c>
      <c r="HU200" s="219">
        <v>144.79066226130388</v>
      </c>
      <c r="HV200" s="168">
        <v>1.5535795438408826</v>
      </c>
      <c r="HW200" s="219">
        <v>102.61471427944805</v>
      </c>
      <c r="HX200" s="168">
        <v>7.8857551546569766</v>
      </c>
      <c r="HY200" s="21"/>
      <c r="HZ200" s="21" t="s">
        <v>23</v>
      </c>
      <c r="IA200" s="219">
        <v>84.910996437718822</v>
      </c>
      <c r="IB200" s="168">
        <v>-21.256072836090411</v>
      </c>
      <c r="IC200" s="219">
        <v>119.68740966398187</v>
      </c>
      <c r="ID200" s="168">
        <v>-7.1184002542370166</v>
      </c>
      <c r="IE200" s="219">
        <v>122.67002019373211</v>
      </c>
      <c r="IF200" s="168">
        <v>15.221060088412969</v>
      </c>
      <c r="IG200" s="21"/>
      <c r="IH200" s="21" t="s">
        <v>23</v>
      </c>
      <c r="II200" s="219">
        <v>144.09212520578112</v>
      </c>
      <c r="IJ200" s="168">
        <v>14.625769813108874</v>
      </c>
      <c r="IK200" s="219">
        <v>156.96955209020612</v>
      </c>
      <c r="IL200" s="168">
        <v>6.9268310754249285</v>
      </c>
      <c r="IM200" s="219">
        <v>93.227340092700132</v>
      </c>
      <c r="IN200" s="168">
        <v>-10.225850078539892</v>
      </c>
      <c r="IO200" s="219">
        <v>180.46076778519199</v>
      </c>
      <c r="IP200" s="168">
        <v>8.7188058133357771</v>
      </c>
      <c r="IQ200" s="21"/>
      <c r="IR200" s="21" t="s">
        <v>23</v>
      </c>
      <c r="IS200" s="219">
        <v>92.180675661306125</v>
      </c>
      <c r="IT200" s="168">
        <v>-6.6091735469219941</v>
      </c>
      <c r="IU200" s="219">
        <v>104.14432404797742</v>
      </c>
      <c r="IV200" s="168">
        <v>11.58778790117789</v>
      </c>
      <c r="IW200" s="219">
        <v>85.913482920935635</v>
      </c>
      <c r="IX200" s="168">
        <v>-21.100169211001173</v>
      </c>
      <c r="IY200" s="21"/>
      <c r="IZ200" s="21" t="s">
        <v>23</v>
      </c>
      <c r="JA200" s="219">
        <v>119.37482422828207</v>
      </c>
      <c r="JB200" s="168">
        <v>-2.6607294886446766</v>
      </c>
      <c r="JC200" s="219">
        <v>188.1938551263936</v>
      </c>
      <c r="JD200" s="168">
        <v>8.4754880171707896</v>
      </c>
      <c r="JE200" s="219">
        <v>203.07156514991311</v>
      </c>
      <c r="JF200" s="168">
        <v>8.7759056666893116</v>
      </c>
      <c r="JG200" s="21"/>
      <c r="JH200" s="21" t="s">
        <v>23</v>
      </c>
      <c r="JI200" s="219">
        <v>142.31616318564181</v>
      </c>
      <c r="JJ200" s="168">
        <v>-33.076970520607532</v>
      </c>
      <c r="JK200" s="219">
        <v>271.11901595930345</v>
      </c>
      <c r="JL200" s="168">
        <v>20.306117852232845</v>
      </c>
      <c r="JM200" s="219">
        <v>123.41918613225459</v>
      </c>
      <c r="JN200" s="168">
        <v>-1.4408985873349138</v>
      </c>
      <c r="JO200" s="21"/>
      <c r="JP200" s="21" t="s">
        <v>23</v>
      </c>
      <c r="JQ200" s="219">
        <v>122.15869085292607</v>
      </c>
      <c r="JR200" s="168">
        <v>7.1406611885844313</v>
      </c>
      <c r="JS200" s="219">
        <v>119.53585134607839</v>
      </c>
      <c r="JT200" s="168">
        <v>9.2954048160537468</v>
      </c>
      <c r="JU200" s="219">
        <v>96.867298377627222</v>
      </c>
      <c r="JV200" s="168">
        <v>-18.546941592294601</v>
      </c>
      <c r="JW200" s="21"/>
      <c r="JX200" s="21" t="s">
        <v>23</v>
      </c>
      <c r="JY200" s="219">
        <v>106.60363730832304</v>
      </c>
      <c r="JZ200" s="168">
        <v>6.5991035915349556</v>
      </c>
      <c r="KA200" s="219">
        <v>200.86138336375473</v>
      </c>
      <c r="KB200" s="168">
        <v>4.2058090481477137</v>
      </c>
      <c r="KC200" s="219">
        <v>211.54944799530352</v>
      </c>
      <c r="KD200" s="168">
        <v>19.892813590400877</v>
      </c>
      <c r="KE200" s="21"/>
      <c r="KF200" s="21" t="s">
        <v>23</v>
      </c>
      <c r="KG200" s="219">
        <v>93.491803988132034</v>
      </c>
      <c r="KH200" s="168">
        <v>15.047024171701366</v>
      </c>
      <c r="KI200" s="219">
        <v>138.71148907884464</v>
      </c>
      <c r="KJ200" s="168">
        <v>4.7329049619295489</v>
      </c>
      <c r="KK200" s="219">
        <v>91.569925305690859</v>
      </c>
      <c r="KL200" s="168">
        <v>-19.563563810872736</v>
      </c>
      <c r="KM200" s="21"/>
      <c r="KN200" s="21" t="s">
        <v>23</v>
      </c>
      <c r="KO200" s="219">
        <v>38.631825159280339</v>
      </c>
      <c r="KP200" s="168">
        <v>-37.587135520708749</v>
      </c>
      <c r="KQ200" s="219">
        <v>146.56033524819966</v>
      </c>
      <c r="KR200" s="168">
        <v>-9.6817036209546927</v>
      </c>
      <c r="KS200" s="219">
        <v>116.34077359364787</v>
      </c>
      <c r="KT200" s="168">
        <v>3.5050796639621211</v>
      </c>
      <c r="KU200" s="21"/>
      <c r="KV200" s="21" t="s">
        <v>23</v>
      </c>
      <c r="KW200" s="219">
        <v>130.10919085226851</v>
      </c>
      <c r="KX200" s="168">
        <v>3.240039266152948</v>
      </c>
      <c r="KY200" s="219">
        <v>138.79125563437151</v>
      </c>
      <c r="KZ200" s="168">
        <v>-14.246729035901041</v>
      </c>
      <c r="LA200" s="219">
        <v>142.09066289833609</v>
      </c>
      <c r="LB200" s="168">
        <v>-13.364257854812251</v>
      </c>
      <c r="LC200" s="21"/>
      <c r="LD200" s="21" t="s">
        <v>23</v>
      </c>
      <c r="LE200" s="219">
        <v>149.26664237934554</v>
      </c>
      <c r="LF200" s="168">
        <v>5.8644633717503893</v>
      </c>
      <c r="LG200" s="219">
        <v>109.52744068423705</v>
      </c>
      <c r="LH200" s="168">
        <v>-12.796430871164915</v>
      </c>
      <c r="LI200" s="219">
        <v>68.066287710342706</v>
      </c>
      <c r="LJ200" s="168">
        <v>21.213752796445618</v>
      </c>
      <c r="LK200" s="21"/>
      <c r="LL200" s="21" t="s">
        <v>23</v>
      </c>
      <c r="LM200" s="219">
        <v>198.06418338002072</v>
      </c>
      <c r="LN200" s="168">
        <v>32.413215237092146</v>
      </c>
      <c r="LO200" s="219">
        <v>62.132205512300501</v>
      </c>
      <c r="LP200" s="168">
        <v>-26.752832042900337</v>
      </c>
      <c r="LQ200" s="219">
        <v>145.46459466652971</v>
      </c>
      <c r="LR200" s="168">
        <v>10.363273489320619</v>
      </c>
      <c r="LS200" s="21"/>
      <c r="LT200" s="21" t="s">
        <v>23</v>
      </c>
      <c r="LU200" s="219">
        <v>108.81123687047028</v>
      </c>
      <c r="LV200" s="168">
        <v>0.46601814720661139</v>
      </c>
      <c r="LW200" s="219">
        <v>137.94869633402251</v>
      </c>
      <c r="LX200" s="168">
        <v>6.7291323476603964</v>
      </c>
      <c r="LY200" s="219">
        <v>153.02326249833942</v>
      </c>
      <c r="LZ200" s="168">
        <v>15.374339687207012</v>
      </c>
      <c r="MA200" s="21"/>
      <c r="MB200" s="21" t="s">
        <v>23</v>
      </c>
      <c r="MC200" s="219">
        <v>142.79220516688812</v>
      </c>
      <c r="MD200" s="168">
        <v>7.3944765075168135</v>
      </c>
      <c r="ME200" s="219">
        <v>106.99691648533813</v>
      </c>
      <c r="MF200" s="168">
        <v>6.6584498333334636</v>
      </c>
      <c r="MG200" s="219">
        <v>109.97708119617728</v>
      </c>
      <c r="MH200" s="168">
        <v>-6.1099810496794049</v>
      </c>
      <c r="MI200" s="21"/>
      <c r="MJ200" s="21" t="s">
        <v>23</v>
      </c>
      <c r="MK200" s="219">
        <v>107.06065924461612</v>
      </c>
      <c r="ML200" s="168">
        <v>5.7291526240043993</v>
      </c>
      <c r="MM200" s="219">
        <v>131.96173775880936</v>
      </c>
      <c r="MN200" s="168">
        <v>-5.0246317937992444</v>
      </c>
      <c r="MO200" s="219">
        <v>142.91905510437076</v>
      </c>
      <c r="MP200" s="168">
        <v>8.9805686156209816</v>
      </c>
    </row>
    <row r="201" spans="1:354" ht="15" hidden="1" customHeight="1">
      <c r="A201" s="342"/>
      <c r="B201" s="21"/>
      <c r="C201" s="219"/>
      <c r="D201" s="168"/>
      <c r="E201" s="438"/>
      <c r="F201" s="168"/>
      <c r="G201" s="438"/>
      <c r="H201" s="168"/>
      <c r="I201" s="21"/>
      <c r="J201" s="21"/>
      <c r="K201" s="219"/>
      <c r="L201" s="168"/>
      <c r="M201" s="219"/>
      <c r="N201" s="168"/>
      <c r="O201" s="219"/>
      <c r="P201" s="168"/>
      <c r="Q201" s="21"/>
      <c r="R201" s="21"/>
      <c r="S201" s="219"/>
      <c r="T201" s="168"/>
      <c r="U201" s="219"/>
      <c r="V201" s="168"/>
      <c r="W201" s="219"/>
      <c r="X201" s="168"/>
      <c r="Y201" s="21"/>
      <c r="Z201" s="21"/>
      <c r="AA201" s="219"/>
      <c r="AB201" s="168"/>
      <c r="AC201" s="219"/>
      <c r="AD201" s="168"/>
      <c r="AE201" s="219"/>
      <c r="AF201" s="168"/>
      <c r="AG201" s="21"/>
      <c r="AH201" s="21"/>
      <c r="AI201" s="219"/>
      <c r="AJ201" s="168"/>
      <c r="AK201" s="219"/>
      <c r="AL201" s="168"/>
      <c r="AM201" s="219"/>
      <c r="AN201" s="168"/>
      <c r="AO201" s="21"/>
      <c r="AP201" s="21"/>
      <c r="AQ201" s="219"/>
      <c r="AR201" s="168"/>
      <c r="AS201" s="219"/>
      <c r="AT201" s="168"/>
      <c r="AU201" s="219"/>
      <c r="AV201" s="168"/>
      <c r="AW201" s="21"/>
      <c r="AX201" s="21"/>
      <c r="AY201" s="219"/>
      <c r="AZ201" s="168"/>
      <c r="BA201" s="219"/>
      <c r="BB201" s="168"/>
      <c r="BC201" s="219"/>
      <c r="BD201" s="168"/>
      <c r="BE201" s="21"/>
      <c r="BF201" s="21"/>
      <c r="BG201" s="219"/>
      <c r="BH201" s="168"/>
      <c r="BI201" s="219"/>
      <c r="BJ201" s="168"/>
      <c r="BK201" s="219"/>
      <c r="BL201" s="168"/>
      <c r="BM201" s="21"/>
      <c r="BN201" s="21"/>
      <c r="BO201" s="219"/>
      <c r="BP201" s="168"/>
      <c r="BQ201" s="444"/>
      <c r="BR201" s="168"/>
      <c r="BS201" s="219"/>
      <c r="BT201" s="168"/>
      <c r="BU201" s="21"/>
      <c r="BV201" s="21"/>
      <c r="BW201" s="219"/>
      <c r="BX201" s="168"/>
      <c r="BY201" s="219"/>
      <c r="BZ201" s="168"/>
      <c r="CA201" s="219"/>
      <c r="CB201" s="168"/>
      <c r="CC201" s="21"/>
      <c r="CD201" s="21"/>
      <c r="CE201" s="219"/>
      <c r="CF201" s="168"/>
      <c r="CG201" s="219"/>
      <c r="CH201" s="168"/>
      <c r="CI201" s="219"/>
      <c r="CJ201" s="168"/>
      <c r="CK201" s="21"/>
      <c r="CL201" s="21"/>
      <c r="CM201" s="219"/>
      <c r="CN201" s="168"/>
      <c r="CO201" s="219"/>
      <c r="CP201" s="168"/>
      <c r="CQ201" s="219"/>
      <c r="CR201" s="168"/>
      <c r="CS201" s="21"/>
      <c r="CT201" s="21"/>
      <c r="CU201" s="219"/>
      <c r="CV201" s="168"/>
      <c r="CW201" s="219"/>
      <c r="CX201" s="168"/>
      <c r="CY201" s="219"/>
      <c r="CZ201" s="168"/>
      <c r="DA201" s="21"/>
      <c r="DB201" s="21"/>
      <c r="DC201" s="219"/>
      <c r="DD201" s="168"/>
      <c r="DE201" s="219"/>
      <c r="DF201" s="168"/>
      <c r="DG201" s="219"/>
      <c r="DH201" s="168"/>
      <c r="DI201" s="21"/>
      <c r="DJ201" s="21"/>
      <c r="DK201" s="219"/>
      <c r="DL201" s="168"/>
      <c r="DM201" s="219"/>
      <c r="DN201" s="168"/>
      <c r="DO201" s="219"/>
      <c r="DP201" s="168"/>
      <c r="DQ201" s="21"/>
      <c r="DR201" s="21"/>
      <c r="DS201" s="219"/>
      <c r="DT201" s="168"/>
      <c r="DU201" s="219"/>
      <c r="DV201" s="168"/>
      <c r="DW201" s="219"/>
      <c r="DX201" s="168"/>
      <c r="DY201" s="21"/>
      <c r="DZ201" s="21"/>
      <c r="EA201" s="219"/>
      <c r="EB201" s="168"/>
      <c r="EC201" s="219"/>
      <c r="ED201" s="168"/>
      <c r="EE201" s="219"/>
      <c r="EF201" s="168"/>
      <c r="EG201" s="21"/>
      <c r="EH201" s="21"/>
      <c r="EI201" s="219"/>
      <c r="EJ201" s="168"/>
      <c r="EK201" s="219"/>
      <c r="EL201" s="168"/>
      <c r="EM201" s="219"/>
      <c r="EN201" s="168"/>
      <c r="EO201" s="21"/>
      <c r="EP201" s="21"/>
      <c r="EQ201" s="219"/>
      <c r="ER201" s="168"/>
      <c r="ES201" s="219"/>
      <c r="ET201" s="168"/>
      <c r="EU201" s="219"/>
      <c r="EV201" s="168"/>
      <c r="EW201" s="21"/>
      <c r="EX201" s="21"/>
      <c r="EY201" s="219"/>
      <c r="EZ201" s="168"/>
      <c r="FA201" s="219"/>
      <c r="FB201" s="168"/>
      <c r="FC201" s="219"/>
      <c r="FD201" s="168"/>
      <c r="FE201" s="21"/>
      <c r="FF201" s="21"/>
      <c r="FG201" s="219"/>
      <c r="FH201" s="168"/>
      <c r="FI201" s="219"/>
      <c r="FJ201" s="168"/>
      <c r="FK201" s="219"/>
      <c r="FL201" s="168"/>
      <c r="FM201" s="21"/>
      <c r="FN201" s="21"/>
      <c r="FO201" s="219"/>
      <c r="FP201" s="168"/>
      <c r="FQ201" s="219"/>
      <c r="FR201" s="168"/>
      <c r="FS201" s="219"/>
      <c r="FT201" s="168"/>
      <c r="FU201" s="21"/>
      <c r="FV201" s="21"/>
      <c r="FW201" s="219"/>
      <c r="FX201" s="168"/>
      <c r="FY201" s="219"/>
      <c r="FZ201" s="168"/>
      <c r="GA201" s="219"/>
      <c r="GB201" s="168"/>
      <c r="GC201" s="21"/>
      <c r="GD201" s="21"/>
      <c r="GE201" s="219"/>
      <c r="GF201" s="168"/>
      <c r="GG201" s="219"/>
      <c r="GH201" s="168"/>
      <c r="GI201" s="219"/>
      <c r="GJ201" s="168"/>
      <c r="GK201" s="21"/>
      <c r="GL201" s="21"/>
      <c r="GM201" s="219"/>
      <c r="GN201" s="168"/>
      <c r="GO201" s="219"/>
      <c r="GP201" s="168"/>
      <c r="GQ201" s="219"/>
      <c r="GR201" s="168"/>
      <c r="GS201" s="21"/>
      <c r="GT201" s="21"/>
      <c r="GU201" s="219"/>
      <c r="GV201" s="168"/>
      <c r="GW201" s="219"/>
      <c r="GX201" s="168"/>
      <c r="GY201" s="219"/>
      <c r="GZ201" s="168"/>
      <c r="HA201" s="21"/>
      <c r="HB201" s="21"/>
      <c r="HC201" s="219"/>
      <c r="HD201" s="168"/>
      <c r="HE201" s="219"/>
      <c r="HF201" s="168"/>
      <c r="HG201" s="219"/>
      <c r="HH201" s="168"/>
      <c r="HI201" s="21"/>
      <c r="HJ201" s="21"/>
      <c r="HK201" s="219"/>
      <c r="HL201" s="168"/>
      <c r="HM201" s="219"/>
      <c r="HN201" s="168"/>
      <c r="HO201" s="219"/>
      <c r="HP201" s="168"/>
      <c r="HQ201" s="21"/>
      <c r="HR201" s="21"/>
      <c r="HS201" s="219"/>
      <c r="HT201" s="168"/>
      <c r="HU201" s="219"/>
      <c r="HV201" s="168"/>
      <c r="HW201" s="219"/>
      <c r="HX201" s="168"/>
      <c r="HY201" s="21"/>
      <c r="HZ201" s="21"/>
      <c r="IA201" s="219"/>
      <c r="IB201" s="168"/>
      <c r="IC201" s="219"/>
      <c r="ID201" s="168"/>
      <c r="IE201" s="219"/>
      <c r="IF201" s="168"/>
      <c r="IG201" s="21"/>
      <c r="IH201" s="21"/>
      <c r="II201" s="219"/>
      <c r="IJ201" s="168"/>
      <c r="IK201" s="219"/>
      <c r="IL201" s="168"/>
      <c r="IM201" s="219"/>
      <c r="IN201" s="168"/>
      <c r="IO201" s="219"/>
      <c r="IP201" s="168"/>
      <c r="IQ201" s="21"/>
      <c r="IR201" s="21"/>
      <c r="IS201" s="219"/>
      <c r="IT201" s="168"/>
      <c r="IU201" s="219"/>
      <c r="IV201" s="168"/>
      <c r="IW201" s="219"/>
      <c r="IX201" s="168"/>
      <c r="IY201" s="21"/>
      <c r="IZ201" s="21"/>
      <c r="JA201" s="219"/>
      <c r="JB201" s="168"/>
      <c r="JC201" s="219"/>
      <c r="JD201" s="168"/>
      <c r="JE201" s="219"/>
      <c r="JF201" s="168"/>
      <c r="JG201" s="21"/>
      <c r="JH201" s="21"/>
      <c r="JI201" s="219"/>
      <c r="JJ201" s="168"/>
      <c r="JK201" s="219"/>
      <c r="JL201" s="168"/>
      <c r="JM201" s="219"/>
      <c r="JN201" s="168"/>
      <c r="JO201" s="21"/>
      <c r="JP201" s="21"/>
      <c r="JQ201" s="219"/>
      <c r="JR201" s="168"/>
      <c r="JS201" s="219"/>
      <c r="JT201" s="168"/>
      <c r="JU201" s="219"/>
      <c r="JV201" s="168"/>
      <c r="JW201" s="21"/>
      <c r="JX201" s="21"/>
      <c r="JY201" s="219"/>
      <c r="JZ201" s="168"/>
      <c r="KA201" s="219"/>
      <c r="KB201" s="168"/>
      <c r="KC201" s="219"/>
      <c r="KD201" s="168"/>
      <c r="KE201" s="21"/>
      <c r="KF201" s="21"/>
      <c r="KG201" s="219"/>
      <c r="KH201" s="168"/>
      <c r="KI201" s="219"/>
      <c r="KJ201" s="168"/>
      <c r="KK201" s="219"/>
      <c r="KL201" s="168"/>
      <c r="KM201" s="21"/>
      <c r="KN201" s="21"/>
      <c r="KO201" s="219"/>
      <c r="KP201" s="168"/>
      <c r="KQ201" s="219"/>
      <c r="KR201" s="168"/>
      <c r="KS201" s="219"/>
      <c r="KT201" s="168"/>
      <c r="KU201" s="21"/>
      <c r="KV201" s="21"/>
      <c r="KW201" s="219"/>
      <c r="KX201" s="168"/>
      <c r="KY201" s="219"/>
      <c r="KZ201" s="168"/>
      <c r="LA201" s="219"/>
      <c r="LB201" s="168"/>
      <c r="LC201" s="21"/>
      <c r="LD201" s="21"/>
      <c r="LE201" s="219"/>
      <c r="LF201" s="168"/>
      <c r="LG201" s="219"/>
      <c r="LH201" s="168"/>
      <c r="LI201" s="219"/>
      <c r="LJ201" s="168"/>
      <c r="LK201" s="21"/>
      <c r="LL201" s="21"/>
      <c r="LM201" s="219"/>
      <c r="LN201" s="168"/>
      <c r="LO201" s="219"/>
      <c r="LP201" s="168"/>
      <c r="LQ201" s="219"/>
      <c r="LR201" s="168"/>
      <c r="LS201" s="21"/>
      <c r="LT201" s="21"/>
      <c r="LU201" s="219"/>
      <c r="LV201" s="168"/>
      <c r="LW201" s="219"/>
      <c r="LX201" s="168"/>
      <c r="LY201" s="219"/>
      <c r="LZ201" s="168"/>
      <c r="MA201" s="21"/>
      <c r="MB201" s="21"/>
      <c r="MC201" s="219"/>
      <c r="MD201" s="168"/>
      <c r="ME201" s="219"/>
      <c r="MF201" s="168"/>
      <c r="MG201" s="219"/>
      <c r="MH201" s="168"/>
      <c r="MI201" s="21"/>
      <c r="MJ201" s="21"/>
      <c r="MK201" s="219"/>
      <c r="ML201" s="168"/>
      <c r="MM201" s="219"/>
      <c r="MN201" s="168"/>
      <c r="MO201" s="219"/>
      <c r="MP201" s="168"/>
    </row>
    <row r="202" spans="1:354" ht="15" hidden="1" customHeight="1">
      <c r="A202" s="342">
        <v>2023</v>
      </c>
      <c r="B202" s="21" t="s">
        <v>12</v>
      </c>
      <c r="C202" s="219">
        <v>101.55924989356389</v>
      </c>
      <c r="D202" s="168">
        <v>4.1161959590230595</v>
      </c>
      <c r="E202" s="438">
        <v>84.02361316425106</v>
      </c>
      <c r="F202" s="168">
        <v>1.3173866778746657</v>
      </c>
      <c r="G202" s="438">
        <v>118.14028223846778</v>
      </c>
      <c r="H202" s="168">
        <v>6.0870065925987831</v>
      </c>
      <c r="I202" s="342">
        <v>2023</v>
      </c>
      <c r="J202" s="21" t="s">
        <v>12</v>
      </c>
      <c r="K202" s="219">
        <v>82.985833175276241</v>
      </c>
      <c r="L202" s="168">
        <v>10.129547278613614</v>
      </c>
      <c r="M202" s="219">
        <v>92.447248174110655</v>
      </c>
      <c r="N202" s="168">
        <v>6.1856326610763972</v>
      </c>
      <c r="O202" s="219">
        <v>85.56358632905787</v>
      </c>
      <c r="P202" s="168">
        <v>5.960580520065534</v>
      </c>
      <c r="Q202" s="342">
        <v>2023</v>
      </c>
      <c r="R202" s="21" t="s">
        <v>12</v>
      </c>
      <c r="S202" s="219">
        <v>144.05774953813165</v>
      </c>
      <c r="T202" s="168">
        <v>2.5169197028890551</v>
      </c>
      <c r="U202" s="219">
        <v>193.89209868632767</v>
      </c>
      <c r="V202" s="168">
        <v>11.416561026181142</v>
      </c>
      <c r="W202" s="219">
        <v>139.41125742764524</v>
      </c>
      <c r="X202" s="168">
        <v>-22.249931224900877</v>
      </c>
      <c r="Y202" s="342">
        <v>2023</v>
      </c>
      <c r="Z202" s="21" t="s">
        <v>12</v>
      </c>
      <c r="AA202" s="219">
        <v>121.81326319790654</v>
      </c>
      <c r="AB202" s="168">
        <v>-18.812981582751164</v>
      </c>
      <c r="AC202" s="219">
        <v>127.03905246636837</v>
      </c>
      <c r="AD202" s="168">
        <v>-7.7516550189768054</v>
      </c>
      <c r="AE202" s="219">
        <v>168.06160139865949</v>
      </c>
      <c r="AF202" s="168">
        <v>23.138841158169996</v>
      </c>
      <c r="AG202" s="342">
        <v>2023</v>
      </c>
      <c r="AH202" s="21" t="s">
        <v>12</v>
      </c>
      <c r="AI202" s="219">
        <v>95.348843752784234</v>
      </c>
      <c r="AJ202" s="168">
        <v>-18.522969234469301</v>
      </c>
      <c r="AK202" s="219">
        <v>170.95911563263621</v>
      </c>
      <c r="AL202" s="168">
        <v>7.2900733197225378</v>
      </c>
      <c r="AM202" s="219">
        <v>98.497345424314361</v>
      </c>
      <c r="AN202" s="168">
        <v>2.1556869588806649</v>
      </c>
      <c r="AO202" s="342">
        <v>2023</v>
      </c>
      <c r="AP202" s="21" t="s">
        <v>12</v>
      </c>
      <c r="AQ202" s="219">
        <v>107.09977909737593</v>
      </c>
      <c r="AR202" s="168">
        <v>-8.953070419683101</v>
      </c>
      <c r="AS202" s="219">
        <v>160.63509608713903</v>
      </c>
      <c r="AT202" s="168">
        <v>11.726538628729628</v>
      </c>
      <c r="AU202" s="219">
        <v>153.99875699202246</v>
      </c>
      <c r="AV202" s="168">
        <v>-5.6574439548409288</v>
      </c>
      <c r="AW202" s="342">
        <v>2023</v>
      </c>
      <c r="AX202" s="21" t="s">
        <v>12</v>
      </c>
      <c r="AY202" s="219">
        <v>133.26202686344467</v>
      </c>
      <c r="AZ202" s="168">
        <v>-11.665852742220267</v>
      </c>
      <c r="BA202" s="219">
        <v>127.08867685924129</v>
      </c>
      <c r="BB202" s="168">
        <v>-4.042797614356644</v>
      </c>
      <c r="BC202" s="219">
        <v>165.44012351046661</v>
      </c>
      <c r="BD202" s="168">
        <v>-14.23100346145651</v>
      </c>
      <c r="BE202" s="342">
        <v>2023</v>
      </c>
      <c r="BF202" s="21" t="s">
        <v>12</v>
      </c>
      <c r="BG202" s="219">
        <v>117.14506795316125</v>
      </c>
      <c r="BH202" s="168">
        <v>-12.654467664456888</v>
      </c>
      <c r="BI202" s="219">
        <v>142.2041066446092</v>
      </c>
      <c r="BJ202" s="168">
        <v>2.3450068945041238</v>
      </c>
      <c r="BK202" s="219">
        <v>207.03305792504011</v>
      </c>
      <c r="BL202" s="168">
        <v>11.999860293206766</v>
      </c>
      <c r="BM202" s="342">
        <v>2023</v>
      </c>
      <c r="BN202" s="21" t="s">
        <v>12</v>
      </c>
      <c r="BO202" s="219">
        <v>106.74149341655716</v>
      </c>
      <c r="BP202" s="168">
        <v>-11.585412537548279</v>
      </c>
      <c r="BQ202" s="444">
        <v>143.43601220483794</v>
      </c>
      <c r="BR202" s="168">
        <v>5.0964038156825495</v>
      </c>
      <c r="BS202" s="219">
        <v>118.21525559873918</v>
      </c>
      <c r="BT202" s="168">
        <v>-6.6970422415052724</v>
      </c>
      <c r="BU202" s="342">
        <v>2023</v>
      </c>
      <c r="BV202" s="21" t="s">
        <v>12</v>
      </c>
      <c r="BW202" s="219">
        <v>127.67800329471716</v>
      </c>
      <c r="BX202" s="168">
        <v>5.1414333821409741</v>
      </c>
      <c r="BY202" s="219">
        <v>147.86128925497519</v>
      </c>
      <c r="BZ202" s="168">
        <v>19.522468732679116</v>
      </c>
      <c r="CA202" s="219">
        <v>142.94589946712489</v>
      </c>
      <c r="CB202" s="168">
        <v>29.070659258742353</v>
      </c>
      <c r="CC202" s="342">
        <v>2023</v>
      </c>
      <c r="CD202" s="21" t="s">
        <v>12</v>
      </c>
      <c r="CE202" s="219">
        <v>135.13295131430854</v>
      </c>
      <c r="CF202" s="168">
        <v>-11.912215827640026</v>
      </c>
      <c r="CG202" s="219">
        <v>55.689368492556163</v>
      </c>
      <c r="CH202" s="168">
        <v>-22.848901777759494</v>
      </c>
      <c r="CI202" s="219">
        <v>132.31558614107456</v>
      </c>
      <c r="CJ202" s="168">
        <v>-3.4548117878129005</v>
      </c>
      <c r="CK202" s="342">
        <v>2023</v>
      </c>
      <c r="CL202" s="21" t="s">
        <v>12</v>
      </c>
      <c r="CM202" s="219">
        <v>210.88288392583658</v>
      </c>
      <c r="CN202" s="168">
        <v>0.1171925857935463</v>
      </c>
      <c r="CO202" s="219">
        <v>96.52021256927128</v>
      </c>
      <c r="CP202" s="168">
        <v>7.8373190715710166</v>
      </c>
      <c r="CQ202" s="219">
        <v>126.76109294368868</v>
      </c>
      <c r="CR202" s="168">
        <v>17.574662363374728</v>
      </c>
      <c r="CS202" s="342">
        <v>2023</v>
      </c>
      <c r="CT202" s="21" t="s">
        <v>12</v>
      </c>
      <c r="CU202" s="219">
        <v>132.66971735777199</v>
      </c>
      <c r="CV202" s="168">
        <v>-0.78193895662269597</v>
      </c>
      <c r="CW202" s="219">
        <v>57.298281130927094</v>
      </c>
      <c r="CX202" s="168">
        <v>-43.258673028002015</v>
      </c>
      <c r="CY202" s="219">
        <v>158.40197788098709</v>
      </c>
      <c r="CZ202" s="168">
        <v>-12.19479553854444</v>
      </c>
      <c r="DA202" s="342">
        <v>2023</v>
      </c>
      <c r="DB202" s="21" t="s">
        <v>12</v>
      </c>
      <c r="DC202" s="219">
        <v>82.434442371180992</v>
      </c>
      <c r="DD202" s="168">
        <v>-6.8939064919921691</v>
      </c>
      <c r="DE202" s="219">
        <v>416.54485484448992</v>
      </c>
      <c r="DF202" s="168">
        <v>18.632925498398862</v>
      </c>
      <c r="DG202" s="219">
        <v>101.45215747249148</v>
      </c>
      <c r="DH202" s="168">
        <v>-16.559867960729534</v>
      </c>
      <c r="DI202" s="342">
        <v>2023</v>
      </c>
      <c r="DJ202" s="21" t="s">
        <v>12</v>
      </c>
      <c r="DK202" s="219">
        <v>192.92817070833615</v>
      </c>
      <c r="DL202" s="168">
        <v>9.5117940699880137</v>
      </c>
      <c r="DM202" s="219">
        <v>65.178297928154052</v>
      </c>
      <c r="DN202" s="168">
        <v>-5.2609954657739593</v>
      </c>
      <c r="DO202" s="219">
        <v>131.36569740066696</v>
      </c>
      <c r="DP202" s="168">
        <v>-1.585524219897323</v>
      </c>
      <c r="DQ202" s="342">
        <v>2023</v>
      </c>
      <c r="DR202" s="21" t="s">
        <v>12</v>
      </c>
      <c r="DS202" s="219">
        <v>153.88333475030657</v>
      </c>
      <c r="DT202" s="168">
        <v>5.2656866404827269</v>
      </c>
      <c r="DU202" s="219">
        <v>125.9615600244987</v>
      </c>
      <c r="DV202" s="168">
        <v>1.1529103545931747</v>
      </c>
      <c r="DW202" s="219">
        <v>150.22356684607476</v>
      </c>
      <c r="DX202" s="168">
        <v>7.4125498104412202</v>
      </c>
      <c r="DY202" s="342">
        <v>2023</v>
      </c>
      <c r="DZ202" s="21" t="s">
        <v>12</v>
      </c>
      <c r="EA202" s="219">
        <v>124.05671610313962</v>
      </c>
      <c r="EB202" s="168">
        <v>11.04278886848455</v>
      </c>
      <c r="EC202" s="219">
        <v>148.21067736234374</v>
      </c>
      <c r="ED202" s="168">
        <v>4.4546714373364011</v>
      </c>
      <c r="EE202" s="219">
        <v>124.41166972381355</v>
      </c>
      <c r="EF202" s="168">
        <v>-1.3691475993209536</v>
      </c>
      <c r="EG202" s="342">
        <v>2023</v>
      </c>
      <c r="EH202" s="21" t="s">
        <v>12</v>
      </c>
      <c r="EI202" s="219">
        <v>135.57675440265731</v>
      </c>
      <c r="EJ202" s="168">
        <v>-4.4593617719893501</v>
      </c>
      <c r="EK202" s="219">
        <v>147.91851070578562</v>
      </c>
      <c r="EL202" s="168">
        <v>37.125514628989066</v>
      </c>
      <c r="EM202" s="219">
        <v>104.57601810610836</v>
      </c>
      <c r="EN202" s="168">
        <v>-7.3238792993848421</v>
      </c>
      <c r="EO202" s="342">
        <v>2023</v>
      </c>
      <c r="EP202" s="21" t="s">
        <v>12</v>
      </c>
      <c r="EQ202" s="219">
        <v>67.497968492402734</v>
      </c>
      <c r="ER202" s="168">
        <v>-14.766113982278327</v>
      </c>
      <c r="ES202" s="219">
        <v>139.79098086298251</v>
      </c>
      <c r="ET202" s="168">
        <v>-5.2070066792109486</v>
      </c>
      <c r="EU202" s="219">
        <v>88.839918973227427</v>
      </c>
      <c r="EV202" s="168">
        <v>0.79794404500506744</v>
      </c>
      <c r="EW202" s="342">
        <v>2023</v>
      </c>
      <c r="EX202" s="21" t="s">
        <v>12</v>
      </c>
      <c r="EY202" s="219">
        <v>80.427170748798929</v>
      </c>
      <c r="EZ202" s="168">
        <v>-16.636979613196175</v>
      </c>
      <c r="FA202" s="219">
        <v>93.811205630957502</v>
      </c>
      <c r="FB202" s="168">
        <v>4.5773038937940669</v>
      </c>
      <c r="FC202" s="219">
        <v>251.4186460955427</v>
      </c>
      <c r="FD202" s="168">
        <v>8.8113543928949696</v>
      </c>
      <c r="FE202" s="342">
        <v>2023</v>
      </c>
      <c r="FF202" s="21" t="s">
        <v>12</v>
      </c>
      <c r="FG202" s="219">
        <v>128.34890262204189</v>
      </c>
      <c r="FH202" s="168">
        <v>2.8131327384348594</v>
      </c>
      <c r="FI202" s="219">
        <v>162.5382344410298</v>
      </c>
      <c r="FJ202" s="168">
        <v>7.2462640709042887</v>
      </c>
      <c r="FK202" s="219">
        <v>104.8867608832432</v>
      </c>
      <c r="FL202" s="168">
        <v>-16.091422441066442</v>
      </c>
      <c r="FM202" s="342">
        <v>2023</v>
      </c>
      <c r="FN202" s="21" t="s">
        <v>12</v>
      </c>
      <c r="FO202" s="219">
        <v>115.35309925366612</v>
      </c>
      <c r="FP202" s="168">
        <v>13.096510715178994</v>
      </c>
      <c r="FQ202" s="219">
        <v>206.85805183542692</v>
      </c>
      <c r="FR202" s="168">
        <v>-11.193392008816488</v>
      </c>
      <c r="FS202" s="219">
        <v>114.42104169496022</v>
      </c>
      <c r="FT202" s="168">
        <v>-0.88207274032944838</v>
      </c>
      <c r="FU202" s="342">
        <v>2023</v>
      </c>
      <c r="FV202" s="21" t="s">
        <v>12</v>
      </c>
      <c r="FW202" s="219">
        <v>134.24586494504064</v>
      </c>
      <c r="FX202" s="168">
        <v>-1.3610319749939492</v>
      </c>
      <c r="FY202" s="219">
        <v>151.81832333081744</v>
      </c>
      <c r="FZ202" s="168">
        <v>-14.359321846586852</v>
      </c>
      <c r="GA202" s="219">
        <v>112.93065860529934</v>
      </c>
      <c r="GB202" s="168">
        <v>6.2033070965502617</v>
      </c>
      <c r="GC202" s="342">
        <v>2023</v>
      </c>
      <c r="GD202" s="21" t="s">
        <v>12</v>
      </c>
      <c r="GE202" s="219">
        <v>120.92097705556336</v>
      </c>
      <c r="GF202" s="168">
        <v>-12.652357442574498</v>
      </c>
      <c r="GG202" s="219">
        <v>113.80524393870309</v>
      </c>
      <c r="GH202" s="168">
        <v>-21.647927892623713</v>
      </c>
      <c r="GI202" s="219">
        <v>62.017326576745916</v>
      </c>
      <c r="GJ202" s="168">
        <v>-23.562032645095584</v>
      </c>
      <c r="GK202" s="342">
        <v>2023</v>
      </c>
      <c r="GL202" s="21" t="s">
        <v>12</v>
      </c>
      <c r="GM202" s="219">
        <v>112.80230740740119</v>
      </c>
      <c r="GN202" s="168">
        <v>-10.484761040220349</v>
      </c>
      <c r="GO202" s="219">
        <v>124.22567576839756</v>
      </c>
      <c r="GP202" s="168">
        <v>-0.3114305347848898</v>
      </c>
      <c r="GQ202" s="219">
        <v>82.852835352158763</v>
      </c>
      <c r="GR202" s="168">
        <v>-17.741343471317464</v>
      </c>
      <c r="GS202" s="342">
        <v>2023</v>
      </c>
      <c r="GT202" s="21" t="s">
        <v>12</v>
      </c>
      <c r="GU202" s="219">
        <v>76.406133458768096</v>
      </c>
      <c r="GV202" s="168">
        <v>15.73511945843309</v>
      </c>
      <c r="GW202" s="219">
        <v>94.651326945742213</v>
      </c>
      <c r="GX202" s="168">
        <v>-10.897053604965137</v>
      </c>
      <c r="GY202" s="219">
        <v>169.41035370286127</v>
      </c>
      <c r="GZ202" s="168">
        <v>-10.342017921126384</v>
      </c>
      <c r="HA202" s="342">
        <v>2023</v>
      </c>
      <c r="HB202" s="21" t="s">
        <v>12</v>
      </c>
      <c r="HC202" s="219">
        <v>117.16117912577883</v>
      </c>
      <c r="HD202" s="168">
        <v>16.014732064413877</v>
      </c>
      <c r="HE202" s="219">
        <v>216.2669007521651</v>
      </c>
      <c r="HF202" s="168">
        <v>29.315300251809163</v>
      </c>
      <c r="HG202" s="219">
        <v>91.436607967766875</v>
      </c>
      <c r="HH202" s="168">
        <v>6.2815874301118839</v>
      </c>
      <c r="HI202" s="342">
        <v>2023</v>
      </c>
      <c r="HJ202" s="21" t="s">
        <v>12</v>
      </c>
      <c r="HK202" s="219">
        <v>77.433752931079127</v>
      </c>
      <c r="HL202" s="168">
        <v>-9.1982830651717506</v>
      </c>
      <c r="HM202" s="219">
        <v>131.78653417760989</v>
      </c>
      <c r="HN202" s="168">
        <v>-9.4316806430186091</v>
      </c>
      <c r="HO202" s="219">
        <v>105.32413096091733</v>
      </c>
      <c r="HP202" s="168">
        <v>3.4685977179325107</v>
      </c>
      <c r="HQ202" s="342">
        <v>2023</v>
      </c>
      <c r="HR202" s="21" t="s">
        <v>12</v>
      </c>
      <c r="HS202" s="219">
        <v>117.45305198791105</v>
      </c>
      <c r="HT202" s="168">
        <v>-3.9826455086052306</v>
      </c>
      <c r="HU202" s="219">
        <v>139.64749564338308</v>
      </c>
      <c r="HV202" s="168">
        <v>4.3847819516390558</v>
      </c>
      <c r="HW202" s="219">
        <v>114.18536722475164</v>
      </c>
      <c r="HX202" s="168">
        <v>14.604603862806613</v>
      </c>
      <c r="HY202" s="342">
        <v>2023</v>
      </c>
      <c r="HZ202" s="21" t="s">
        <v>12</v>
      </c>
      <c r="IA202" s="219">
        <v>80.016884833339773</v>
      </c>
      <c r="IB202" s="168">
        <v>-27.333863775653498</v>
      </c>
      <c r="IC202" s="219">
        <v>115.58116463448216</v>
      </c>
      <c r="ID202" s="168">
        <v>-10.714117751742791</v>
      </c>
      <c r="IE202" s="219">
        <v>113.90421754840185</v>
      </c>
      <c r="IF202" s="168">
        <v>-5.3895698797549016</v>
      </c>
      <c r="IG202" s="342">
        <v>2023</v>
      </c>
      <c r="IH202" s="21" t="s">
        <v>12</v>
      </c>
      <c r="II202" s="219">
        <v>143.69282536158357</v>
      </c>
      <c r="IJ202" s="168">
        <v>3.9982228776822524</v>
      </c>
      <c r="IK202" s="219">
        <v>198.69658029403874</v>
      </c>
      <c r="IL202" s="168">
        <v>15.677159748335782</v>
      </c>
      <c r="IM202" s="219">
        <v>115.8532741121418</v>
      </c>
      <c r="IN202" s="168">
        <v>-7.8664670406881356</v>
      </c>
      <c r="IO202" s="219">
        <v>234.0137546320594</v>
      </c>
      <c r="IP202" s="168">
        <v>18.351637671188527</v>
      </c>
      <c r="IQ202" s="342">
        <v>2023</v>
      </c>
      <c r="IR202" s="21" t="s">
        <v>12</v>
      </c>
      <c r="IS202" s="219">
        <v>93.038791386628859</v>
      </c>
      <c r="IT202" s="168">
        <v>-12.880606707254444</v>
      </c>
      <c r="IU202" s="219">
        <v>95.445883278038934</v>
      </c>
      <c r="IV202" s="168">
        <v>-5.3444588044065995</v>
      </c>
      <c r="IW202" s="219">
        <v>104.73901256970275</v>
      </c>
      <c r="IX202" s="168">
        <v>-15.500435315344077</v>
      </c>
      <c r="IY202" s="342">
        <v>2023</v>
      </c>
      <c r="IZ202" s="21" t="s">
        <v>12</v>
      </c>
      <c r="JA202" s="219">
        <v>134.83804391164958</v>
      </c>
      <c r="JB202" s="168">
        <v>-7.3283932554127915</v>
      </c>
      <c r="JC202" s="219">
        <v>181.61848312367118</v>
      </c>
      <c r="JD202" s="168">
        <v>11.745955868331521</v>
      </c>
      <c r="JE202" s="219">
        <v>156.23517030920866</v>
      </c>
      <c r="JF202" s="168">
        <v>-6.5315806201246005</v>
      </c>
      <c r="JG202" s="342">
        <v>2023</v>
      </c>
      <c r="JH202" s="21" t="s">
        <v>12</v>
      </c>
      <c r="JI202" s="219">
        <v>140.06949989603166</v>
      </c>
      <c r="JJ202" s="168">
        <v>-23.308548270986577</v>
      </c>
      <c r="JK202" s="219">
        <v>248.1040844096631</v>
      </c>
      <c r="JL202" s="168">
        <v>22.454343318950706</v>
      </c>
      <c r="JM202" s="219">
        <v>121.97000176344145</v>
      </c>
      <c r="JN202" s="168">
        <v>-4.0649960085982002</v>
      </c>
      <c r="JO202" s="342">
        <v>2023</v>
      </c>
      <c r="JP202" s="21" t="s">
        <v>12</v>
      </c>
      <c r="JQ202" s="219">
        <v>120.73516810413797</v>
      </c>
      <c r="JR202" s="168">
        <v>7.0081125183542241</v>
      </c>
      <c r="JS202" s="219">
        <v>97.972360555625187</v>
      </c>
      <c r="JT202" s="168">
        <v>-19.667276858125376</v>
      </c>
      <c r="JU202" s="219">
        <v>106.79106699258934</v>
      </c>
      <c r="JV202" s="168">
        <v>-10.06287367626652</v>
      </c>
      <c r="JW202" s="342">
        <v>2023</v>
      </c>
      <c r="JX202" s="21" t="s">
        <v>12</v>
      </c>
      <c r="JY202" s="219">
        <v>101.32175932539097</v>
      </c>
      <c r="JZ202" s="168">
        <v>-6.0582802033449497</v>
      </c>
      <c r="KA202" s="219">
        <v>171.07656758971297</v>
      </c>
      <c r="KB202" s="168">
        <v>-17.364496546337691</v>
      </c>
      <c r="KC202" s="219">
        <v>179.04467253492911</v>
      </c>
      <c r="KD202" s="168">
        <v>23.812275214534935</v>
      </c>
      <c r="KE202" s="342">
        <v>2023</v>
      </c>
      <c r="KF202" s="21" t="s">
        <v>12</v>
      </c>
      <c r="KG202" s="219">
        <v>85.070823874689978</v>
      </c>
      <c r="KH202" s="168">
        <v>8.8504056168501819</v>
      </c>
      <c r="KI202" s="219">
        <v>119.36003091345715</v>
      </c>
      <c r="KJ202" s="168">
        <v>-6.6536712421417832</v>
      </c>
      <c r="KK202" s="219">
        <v>100.05915530452057</v>
      </c>
      <c r="KL202" s="168">
        <v>-18.763147665486926</v>
      </c>
      <c r="KM202" s="342">
        <v>2023</v>
      </c>
      <c r="KN202" s="21" t="s">
        <v>12</v>
      </c>
      <c r="KO202" s="219">
        <v>35.267190496084325</v>
      </c>
      <c r="KP202" s="168">
        <v>-10.739218545609518</v>
      </c>
      <c r="KQ202" s="219">
        <v>176.1532322813793</v>
      </c>
      <c r="KR202" s="168">
        <v>2.8299685005452204</v>
      </c>
      <c r="KS202" s="219">
        <v>94.828579727805931</v>
      </c>
      <c r="KT202" s="168">
        <v>-3.2801146031642929</v>
      </c>
      <c r="KU202" s="342">
        <v>2023</v>
      </c>
      <c r="KV202" s="21" t="s">
        <v>12</v>
      </c>
      <c r="KW202" s="219">
        <v>137.90041208207336</v>
      </c>
      <c r="KX202" s="168">
        <v>10.178125372378702</v>
      </c>
      <c r="KY202" s="219">
        <v>147.06627192150128</v>
      </c>
      <c r="KZ202" s="168">
        <v>-8.2686036990468494</v>
      </c>
      <c r="LA202" s="219">
        <v>135.50955020583001</v>
      </c>
      <c r="LB202" s="168">
        <v>-15.050814523447499</v>
      </c>
      <c r="LC202" s="342">
        <v>2023</v>
      </c>
      <c r="LD202" s="21" t="s">
        <v>12</v>
      </c>
      <c r="LE202" s="219">
        <v>148.16908987477083</v>
      </c>
      <c r="LF202" s="168">
        <v>4.61528771166806</v>
      </c>
      <c r="LG202" s="219">
        <v>91.847612885840647</v>
      </c>
      <c r="LH202" s="168">
        <v>-21.068463059351288</v>
      </c>
      <c r="LI202" s="219">
        <v>54.854003837338468</v>
      </c>
      <c r="LJ202" s="168">
        <v>-8.3888389772509839</v>
      </c>
      <c r="LK202" s="342">
        <v>2023</v>
      </c>
      <c r="LL202" s="21" t="s">
        <v>12</v>
      </c>
      <c r="LM202" s="219">
        <v>152.93211789922466</v>
      </c>
      <c r="LN202" s="168">
        <v>14.173264081827199</v>
      </c>
      <c r="LO202" s="219">
        <v>65.17621538825523</v>
      </c>
      <c r="LP202" s="168">
        <v>-18.249873355972895</v>
      </c>
      <c r="LQ202" s="219">
        <v>125.82852107073546</v>
      </c>
      <c r="LR202" s="168">
        <v>-5.2713001879777721</v>
      </c>
      <c r="LS202" s="342">
        <v>2023</v>
      </c>
      <c r="LT202" s="21" t="s">
        <v>12</v>
      </c>
      <c r="LU202" s="219">
        <v>103.19684948246008</v>
      </c>
      <c r="LV202" s="168">
        <v>-7.5058241931580056</v>
      </c>
      <c r="LW202" s="219">
        <v>131.8417810445271</v>
      </c>
      <c r="LX202" s="168">
        <v>6.328818645735268</v>
      </c>
      <c r="LY202" s="219">
        <v>156.62280448083419</v>
      </c>
      <c r="LZ202" s="168">
        <v>22.46017731364924</v>
      </c>
      <c r="MA202" s="342">
        <v>2023</v>
      </c>
      <c r="MB202" s="21" t="s">
        <v>12</v>
      </c>
      <c r="MC202" s="219">
        <v>160.457630406861</v>
      </c>
      <c r="MD202" s="168">
        <v>2.6852988552498687</v>
      </c>
      <c r="ME202" s="219">
        <v>103.8088829353175</v>
      </c>
      <c r="MF202" s="168">
        <v>3.4614577936338975</v>
      </c>
      <c r="MG202" s="219">
        <v>110.68248228855417</v>
      </c>
      <c r="MH202" s="168">
        <v>-10.439538128551519</v>
      </c>
      <c r="MI202" s="342">
        <v>2023</v>
      </c>
      <c r="MJ202" s="21" t="s">
        <v>12</v>
      </c>
      <c r="MK202" s="219">
        <v>105.76655475990346</v>
      </c>
      <c r="ML202" s="168">
        <v>4.3111480610474899</v>
      </c>
      <c r="MM202" s="219">
        <v>128.9856815136236</v>
      </c>
      <c r="MN202" s="168">
        <v>-8.4015919602108369</v>
      </c>
      <c r="MO202" s="219">
        <v>171.70496097469652</v>
      </c>
      <c r="MP202" s="168">
        <v>13.92973124018944</v>
      </c>
    </row>
    <row r="203" spans="1:354" ht="15" hidden="1" customHeight="1">
      <c r="A203" s="342"/>
      <c r="B203" s="21" t="s">
        <v>13</v>
      </c>
      <c r="C203" s="219">
        <v>92.815468810778384</v>
      </c>
      <c r="D203" s="168">
        <v>1.2962298680791804</v>
      </c>
      <c r="E203" s="438">
        <v>78.639671128398945</v>
      </c>
      <c r="F203" s="168">
        <v>-0.22297387945981484</v>
      </c>
      <c r="G203" s="438">
        <v>106.21956491031925</v>
      </c>
      <c r="H203" s="168">
        <v>2.3875694271448396</v>
      </c>
      <c r="I203" s="21"/>
      <c r="J203" s="21" t="s">
        <v>13</v>
      </c>
      <c r="K203" s="219">
        <v>75.366269124281573</v>
      </c>
      <c r="L203" s="168">
        <v>10.216095511050966</v>
      </c>
      <c r="M203" s="219">
        <v>97.166097975361211</v>
      </c>
      <c r="N203" s="168">
        <v>24.64347181940667</v>
      </c>
      <c r="O203" s="219">
        <v>84.077981095172575</v>
      </c>
      <c r="P203" s="168">
        <v>25.906891188846529</v>
      </c>
      <c r="Q203" s="21"/>
      <c r="R203" s="21" t="s">
        <v>13</v>
      </c>
      <c r="S203" s="219">
        <v>119.82415988261249</v>
      </c>
      <c r="T203" s="168">
        <v>8.947679291033154</v>
      </c>
      <c r="U203" s="219">
        <v>169.91736732528034</v>
      </c>
      <c r="V203" s="168">
        <v>39.134193787255498</v>
      </c>
      <c r="W203" s="219">
        <v>135.80468424259456</v>
      </c>
      <c r="X203" s="168">
        <v>3.3852550878054899</v>
      </c>
      <c r="Y203" s="21"/>
      <c r="Z203" s="21" t="s">
        <v>13</v>
      </c>
      <c r="AA203" s="219">
        <v>120.25595810676361</v>
      </c>
      <c r="AB203" s="168">
        <v>9.1182816163276641</v>
      </c>
      <c r="AC203" s="219">
        <v>151.75784629487052</v>
      </c>
      <c r="AD203" s="168">
        <v>-0.37292143563465174</v>
      </c>
      <c r="AE203" s="219">
        <v>153.60737500907973</v>
      </c>
      <c r="AF203" s="168">
        <v>21.061099092806558</v>
      </c>
      <c r="AG203" s="21"/>
      <c r="AH203" s="21" t="s">
        <v>13</v>
      </c>
      <c r="AI203" s="219">
        <v>107.97999163775472</v>
      </c>
      <c r="AJ203" s="168">
        <v>-3.2101814460610285</v>
      </c>
      <c r="AK203" s="219">
        <v>191.98376065044084</v>
      </c>
      <c r="AL203" s="168">
        <v>23.961597707383021</v>
      </c>
      <c r="AM203" s="219">
        <v>76.360551173032746</v>
      </c>
      <c r="AN203" s="168">
        <v>-18.96926827582331</v>
      </c>
      <c r="AO203" s="21"/>
      <c r="AP203" s="21" t="s">
        <v>13</v>
      </c>
      <c r="AQ203" s="219">
        <v>113.31840871301357</v>
      </c>
      <c r="AR203" s="168">
        <v>2.5249021760359796</v>
      </c>
      <c r="AS203" s="219">
        <v>161.85274675477012</v>
      </c>
      <c r="AT203" s="168">
        <v>13.271035108475317</v>
      </c>
      <c r="AU203" s="219">
        <v>160.18824153387959</v>
      </c>
      <c r="AV203" s="168">
        <v>15.434309811524656</v>
      </c>
      <c r="AW203" s="21"/>
      <c r="AX203" s="21" t="s">
        <v>13</v>
      </c>
      <c r="AY203" s="219">
        <v>159.7718901691986</v>
      </c>
      <c r="AZ203" s="168">
        <v>10.368896571196601</v>
      </c>
      <c r="BA203" s="219">
        <v>133.89886993473758</v>
      </c>
      <c r="BB203" s="168">
        <v>13.405823972118597</v>
      </c>
      <c r="BC203" s="219">
        <v>162.81533539456041</v>
      </c>
      <c r="BD203" s="168">
        <v>-7.2453335118123761</v>
      </c>
      <c r="BE203" s="21"/>
      <c r="BF203" s="21" t="s">
        <v>13</v>
      </c>
      <c r="BG203" s="219">
        <v>132.43387073364053</v>
      </c>
      <c r="BH203" s="168">
        <v>6.809339377789712</v>
      </c>
      <c r="BI203" s="219">
        <v>138.06966640788886</v>
      </c>
      <c r="BJ203" s="168">
        <v>16.72143538088109</v>
      </c>
      <c r="BK203" s="219">
        <v>219.25972108415556</v>
      </c>
      <c r="BL203" s="168">
        <v>21.180447859560189</v>
      </c>
      <c r="BM203" s="21"/>
      <c r="BN203" s="21" t="s">
        <v>13</v>
      </c>
      <c r="BO203" s="219">
        <v>114.50891545781269</v>
      </c>
      <c r="BP203" s="168">
        <v>-0.53637414531171146</v>
      </c>
      <c r="BQ203" s="444">
        <v>106.4820159705973</v>
      </c>
      <c r="BR203" s="168">
        <v>-9.5135108892309574</v>
      </c>
      <c r="BS203" s="219">
        <v>116.49894401823239</v>
      </c>
      <c r="BT203" s="168">
        <v>-2.1378712175250456</v>
      </c>
      <c r="BU203" s="21"/>
      <c r="BV203" s="21" t="s">
        <v>13</v>
      </c>
      <c r="BW203" s="219">
        <v>168.74366635275527</v>
      </c>
      <c r="BX203" s="168">
        <v>16.921179577447944</v>
      </c>
      <c r="BY203" s="219">
        <v>142.36810226515945</v>
      </c>
      <c r="BZ203" s="168">
        <v>3.8626135515494866</v>
      </c>
      <c r="CA203" s="219">
        <v>154.07023738811498</v>
      </c>
      <c r="CB203" s="168">
        <v>34.847933735792736</v>
      </c>
      <c r="CC203" s="21"/>
      <c r="CD203" s="21" t="s">
        <v>13</v>
      </c>
      <c r="CE203" s="219">
        <v>128.27320018639176</v>
      </c>
      <c r="CF203" s="168">
        <v>-14.080447457216408</v>
      </c>
      <c r="CG203" s="219">
        <v>57.655821694132754</v>
      </c>
      <c r="CH203" s="168">
        <v>-32.942741057360934</v>
      </c>
      <c r="CI203" s="219">
        <v>138.24587391227038</v>
      </c>
      <c r="CJ203" s="168">
        <v>5.0806444345111004</v>
      </c>
      <c r="CK203" s="21"/>
      <c r="CL203" s="21" t="s">
        <v>13</v>
      </c>
      <c r="CM203" s="219">
        <v>203.11774147024246</v>
      </c>
      <c r="CN203" s="168">
        <v>1.78329953346541</v>
      </c>
      <c r="CO203" s="219">
        <v>97.046195832972316</v>
      </c>
      <c r="CP203" s="168">
        <v>12.00193030936984</v>
      </c>
      <c r="CQ203" s="219">
        <v>119.75329236341355</v>
      </c>
      <c r="CR203" s="168">
        <v>12.936344675191847</v>
      </c>
      <c r="CS203" s="21"/>
      <c r="CT203" s="21" t="s">
        <v>13</v>
      </c>
      <c r="CU203" s="219">
        <v>150.26812402136605</v>
      </c>
      <c r="CV203" s="168">
        <v>5.1405378899340093</v>
      </c>
      <c r="CW203" s="219">
        <v>71.548030092705829</v>
      </c>
      <c r="CX203" s="168">
        <v>-28.432859202853294</v>
      </c>
      <c r="CY203" s="219">
        <v>182.6684857833618</v>
      </c>
      <c r="CZ203" s="168">
        <v>29.782451086642027</v>
      </c>
      <c r="DA203" s="21"/>
      <c r="DB203" s="21" t="s">
        <v>13</v>
      </c>
      <c r="DC203" s="219">
        <v>73.831688083032702</v>
      </c>
      <c r="DD203" s="168">
        <v>-19.473682925467401</v>
      </c>
      <c r="DE203" s="219">
        <v>369.27033939811201</v>
      </c>
      <c r="DF203" s="168">
        <v>0.74315755862255628</v>
      </c>
      <c r="DG203" s="219">
        <v>105.5042817864944</v>
      </c>
      <c r="DH203" s="168">
        <v>-8.2381225827863318</v>
      </c>
      <c r="DI203" s="21"/>
      <c r="DJ203" s="21" t="s">
        <v>13</v>
      </c>
      <c r="DK203" s="219">
        <v>176.05423995927745</v>
      </c>
      <c r="DL203" s="168">
        <v>14.048078858424276</v>
      </c>
      <c r="DM203" s="219">
        <v>57.532207869361663</v>
      </c>
      <c r="DN203" s="168">
        <v>-22.996410128369376</v>
      </c>
      <c r="DO203" s="219">
        <v>136.19755600290713</v>
      </c>
      <c r="DP203" s="168">
        <v>8.6534188616627148</v>
      </c>
      <c r="DQ203" s="21"/>
      <c r="DR203" s="21" t="s">
        <v>13</v>
      </c>
      <c r="DS203" s="219">
        <v>143.94377757729268</v>
      </c>
      <c r="DT203" s="168">
        <v>-6.1889984863756808</v>
      </c>
      <c r="DU203" s="219">
        <v>124.50627334320083</v>
      </c>
      <c r="DV203" s="168">
        <v>6.4470304115985044</v>
      </c>
      <c r="DW203" s="219">
        <v>135.29976554551919</v>
      </c>
      <c r="DX203" s="168">
        <v>-0.24956099551424415</v>
      </c>
      <c r="DY203" s="21"/>
      <c r="DZ203" s="21" t="s">
        <v>13</v>
      </c>
      <c r="EA203" s="219">
        <v>121.56437883711625</v>
      </c>
      <c r="EB203" s="168">
        <v>6.5968430073990021</v>
      </c>
      <c r="EC203" s="219">
        <v>167.98247358452832</v>
      </c>
      <c r="ED203" s="168">
        <v>2.3145672651371427</v>
      </c>
      <c r="EE203" s="219">
        <v>127.0749354612162</v>
      </c>
      <c r="EF203" s="168">
        <v>-0.24491756174899137</v>
      </c>
      <c r="EG203" s="21"/>
      <c r="EH203" s="21" t="s">
        <v>13</v>
      </c>
      <c r="EI203" s="219">
        <v>138.81526078167587</v>
      </c>
      <c r="EJ203" s="168">
        <v>5.5483504732012534</v>
      </c>
      <c r="EK203" s="219">
        <v>126.18247895888049</v>
      </c>
      <c r="EL203" s="168">
        <v>3.3753720168823804</v>
      </c>
      <c r="EM203" s="219">
        <v>115.76141990932439</v>
      </c>
      <c r="EN203" s="168">
        <v>2.8782090937469604</v>
      </c>
      <c r="EO203" s="21"/>
      <c r="EP203" s="21" t="s">
        <v>13</v>
      </c>
      <c r="EQ203" s="219">
        <v>65.08499615113314</v>
      </c>
      <c r="ER203" s="168">
        <v>-10.406922305752971</v>
      </c>
      <c r="ES203" s="219">
        <v>147.85507545988088</v>
      </c>
      <c r="ET203" s="168">
        <v>16.335073514924673</v>
      </c>
      <c r="EU203" s="219">
        <v>58.290699826057221</v>
      </c>
      <c r="EV203" s="168">
        <v>-5.8023026559553301</v>
      </c>
      <c r="EW203" s="21"/>
      <c r="EX203" s="21" t="s">
        <v>13</v>
      </c>
      <c r="EY203" s="219">
        <v>79.644026249846334</v>
      </c>
      <c r="EZ203" s="168">
        <v>-18.730939644990485</v>
      </c>
      <c r="FA203" s="219">
        <v>109.40454782207016</v>
      </c>
      <c r="FB203" s="168">
        <v>17.041912038241918</v>
      </c>
      <c r="FC203" s="219">
        <v>252.49371859553372</v>
      </c>
      <c r="FD203" s="168">
        <v>7.6982804609080375</v>
      </c>
      <c r="FE203" s="21"/>
      <c r="FF203" s="21" t="s">
        <v>13</v>
      </c>
      <c r="FG203" s="219">
        <v>125.35187105591548</v>
      </c>
      <c r="FH203" s="168">
        <v>4.2323067092874425</v>
      </c>
      <c r="FI203" s="219">
        <v>177.18355404908425</v>
      </c>
      <c r="FJ203" s="168">
        <v>11.522042816422356</v>
      </c>
      <c r="FK203" s="219">
        <v>106.64203100213315</v>
      </c>
      <c r="FL203" s="168">
        <v>-12.796372671378535</v>
      </c>
      <c r="FM203" s="21"/>
      <c r="FN203" s="21" t="s">
        <v>13</v>
      </c>
      <c r="FO203" s="219">
        <v>113.73823194632175</v>
      </c>
      <c r="FP203" s="168">
        <v>-3.5195659331335349</v>
      </c>
      <c r="FQ203" s="219">
        <v>188.99016501326892</v>
      </c>
      <c r="FR203" s="168">
        <v>-9.5133330383834505</v>
      </c>
      <c r="FS203" s="219">
        <v>106.94878873201891</v>
      </c>
      <c r="FT203" s="168">
        <v>-6.7603825602437411</v>
      </c>
      <c r="FU203" s="21"/>
      <c r="FV203" s="21" t="s">
        <v>13</v>
      </c>
      <c r="FW203" s="219">
        <v>135.23221290867468</v>
      </c>
      <c r="FX203" s="168">
        <v>-0.40373497682524828</v>
      </c>
      <c r="FY203" s="219">
        <v>162.89970399474473</v>
      </c>
      <c r="FZ203" s="168">
        <v>-16.179754431681047</v>
      </c>
      <c r="GA203" s="219">
        <v>135.4362993079902</v>
      </c>
      <c r="GB203" s="168">
        <v>15.434861425000435</v>
      </c>
      <c r="GC203" s="21"/>
      <c r="GD203" s="21" t="s">
        <v>13</v>
      </c>
      <c r="GE203" s="219">
        <v>120.7224393198855</v>
      </c>
      <c r="GF203" s="168">
        <v>-8.8735105698068821</v>
      </c>
      <c r="GG203" s="219">
        <v>124.20538379527027</v>
      </c>
      <c r="GH203" s="168">
        <v>2.3033057989465107</v>
      </c>
      <c r="GI203" s="219">
        <v>61.820461245245312</v>
      </c>
      <c r="GJ203" s="168">
        <v>-20.186528794358409</v>
      </c>
      <c r="GK203" s="21"/>
      <c r="GL203" s="21" t="s">
        <v>13</v>
      </c>
      <c r="GM203" s="219">
        <v>111.49777279097178</v>
      </c>
      <c r="GN203" s="168">
        <v>-6.6912926823714685</v>
      </c>
      <c r="GO203" s="219">
        <v>125.32584794366687</v>
      </c>
      <c r="GP203" s="168">
        <v>6.1886649614902893</v>
      </c>
      <c r="GQ203" s="219">
        <v>83.607674438388671</v>
      </c>
      <c r="GR203" s="168">
        <v>-12.824941613514511</v>
      </c>
      <c r="GS203" s="21"/>
      <c r="GT203" s="21" t="s">
        <v>13</v>
      </c>
      <c r="GU203" s="219">
        <v>65.197362848193904</v>
      </c>
      <c r="GV203" s="168">
        <v>16.825879690078608</v>
      </c>
      <c r="GW203" s="219">
        <v>96.143587079301383</v>
      </c>
      <c r="GX203" s="168">
        <v>-8.8608770387245954</v>
      </c>
      <c r="GY203" s="219">
        <v>169.90530042412681</v>
      </c>
      <c r="GZ203" s="168">
        <v>1.2980322141443565</v>
      </c>
      <c r="HA203" s="21"/>
      <c r="HB203" s="21" t="s">
        <v>13</v>
      </c>
      <c r="HC203" s="219">
        <v>107.24566753527826</v>
      </c>
      <c r="HD203" s="168">
        <v>15.113295991532198</v>
      </c>
      <c r="HE203" s="219">
        <v>162.54782523398762</v>
      </c>
      <c r="HF203" s="168">
        <v>27.721035655644059</v>
      </c>
      <c r="HG203" s="219">
        <v>93.409667073070196</v>
      </c>
      <c r="HH203" s="168">
        <v>3.262802216658983</v>
      </c>
      <c r="HI203" s="21"/>
      <c r="HJ203" s="21" t="s">
        <v>13</v>
      </c>
      <c r="HK203" s="219">
        <v>95.064601939779891</v>
      </c>
      <c r="HL203" s="168">
        <v>-11.898657088888726</v>
      </c>
      <c r="HM203" s="219">
        <v>131.04431151033239</v>
      </c>
      <c r="HN203" s="168">
        <v>-10.223720046837897</v>
      </c>
      <c r="HO203" s="219">
        <v>113.84044455435993</v>
      </c>
      <c r="HP203" s="168">
        <v>18.355742266501494</v>
      </c>
      <c r="HQ203" s="21"/>
      <c r="HR203" s="21" t="s">
        <v>13</v>
      </c>
      <c r="HS203" s="219">
        <v>138.58262665585687</v>
      </c>
      <c r="HT203" s="168">
        <v>10.267731805609117</v>
      </c>
      <c r="HU203" s="219">
        <v>149.12481780112375</v>
      </c>
      <c r="HV203" s="168">
        <v>21.993953100363626</v>
      </c>
      <c r="HW203" s="219">
        <v>89.880161437298895</v>
      </c>
      <c r="HX203" s="168">
        <v>-0.13343632745103662</v>
      </c>
      <c r="HY203" s="21"/>
      <c r="HZ203" s="21" t="s">
        <v>13</v>
      </c>
      <c r="IA203" s="219">
        <v>90.419170314598944</v>
      </c>
      <c r="IB203" s="168">
        <v>-13.150834439063345</v>
      </c>
      <c r="IC203" s="219">
        <v>119.50502433857504</v>
      </c>
      <c r="ID203" s="168">
        <v>-6.8960263933346937</v>
      </c>
      <c r="IE203" s="219">
        <v>114.27197290518311</v>
      </c>
      <c r="IF203" s="168">
        <v>-5.8996447066624711</v>
      </c>
      <c r="IG203" s="21"/>
      <c r="IH203" s="21" t="s">
        <v>13</v>
      </c>
      <c r="II203" s="219">
        <v>145.07483440224104</v>
      </c>
      <c r="IJ203" s="168">
        <v>28.905022328094901</v>
      </c>
      <c r="IK203" s="219">
        <v>150.04021715728092</v>
      </c>
      <c r="IL203" s="168">
        <v>23.971132780828782</v>
      </c>
      <c r="IM203" s="219">
        <v>96.846285531268805</v>
      </c>
      <c r="IN203" s="168">
        <v>-8.5870050219558891</v>
      </c>
      <c r="IO203" s="219">
        <v>159.73369297300729</v>
      </c>
      <c r="IP203" s="168">
        <v>15.038536335277513</v>
      </c>
      <c r="IQ203" s="21"/>
      <c r="IR203" s="21" t="s">
        <v>13</v>
      </c>
      <c r="IS203" s="219">
        <v>94.88231777280501</v>
      </c>
      <c r="IT203" s="168">
        <v>-1.7791019735696523</v>
      </c>
      <c r="IU203" s="219">
        <v>76.489923641126168</v>
      </c>
      <c r="IV203" s="168">
        <v>-2.1859294626668344</v>
      </c>
      <c r="IW203" s="219">
        <v>82.626352427939921</v>
      </c>
      <c r="IX203" s="168">
        <v>-12.042226255879413</v>
      </c>
      <c r="IY203" s="21"/>
      <c r="IZ203" s="21" t="s">
        <v>13</v>
      </c>
      <c r="JA203" s="219">
        <v>128.17448584889365</v>
      </c>
      <c r="JB203" s="168">
        <v>-0.34875608974400052</v>
      </c>
      <c r="JC203" s="219">
        <v>151.4040484453071</v>
      </c>
      <c r="JD203" s="168">
        <v>6.6903579548495742</v>
      </c>
      <c r="JE203" s="219">
        <v>107.86043051677632</v>
      </c>
      <c r="JF203" s="168">
        <v>-13.763027790332785</v>
      </c>
      <c r="JG203" s="21"/>
      <c r="JH203" s="21" t="s">
        <v>13</v>
      </c>
      <c r="JI203" s="219">
        <v>174.02381518253171</v>
      </c>
      <c r="JJ203" s="168">
        <v>1.7195714131899251</v>
      </c>
      <c r="JK203" s="219">
        <v>198.88319609227599</v>
      </c>
      <c r="JL203" s="168">
        <v>6.3514973687158545</v>
      </c>
      <c r="JM203" s="219">
        <v>104.09265137136175</v>
      </c>
      <c r="JN203" s="168">
        <v>-6.8105064119476992</v>
      </c>
      <c r="JO203" s="21"/>
      <c r="JP203" s="21" t="s">
        <v>13</v>
      </c>
      <c r="JQ203" s="219">
        <v>143.34228973765113</v>
      </c>
      <c r="JR203" s="168">
        <v>31.610755626877108</v>
      </c>
      <c r="JS203" s="219">
        <v>79.932317767500621</v>
      </c>
      <c r="JT203" s="168">
        <v>-28.625817387227116</v>
      </c>
      <c r="JU203" s="219">
        <v>111.19630341065027</v>
      </c>
      <c r="JV203" s="168">
        <v>8.9634555979144039</v>
      </c>
      <c r="JW203" s="21"/>
      <c r="JX203" s="21" t="s">
        <v>13</v>
      </c>
      <c r="JY203" s="219">
        <v>108.38364577592655</v>
      </c>
      <c r="JZ203" s="168">
        <v>13.937182288122884</v>
      </c>
      <c r="KA203" s="219">
        <v>179.09006454419995</v>
      </c>
      <c r="KB203" s="168">
        <v>21.91613601756255</v>
      </c>
      <c r="KC203" s="219">
        <v>175.36364397674973</v>
      </c>
      <c r="KD203" s="168">
        <v>30.176297504202324</v>
      </c>
      <c r="KE203" s="21"/>
      <c r="KF203" s="21" t="s">
        <v>13</v>
      </c>
      <c r="KG203" s="219">
        <v>76.854757758503723</v>
      </c>
      <c r="KH203" s="168">
        <v>-9.2226257225286616</v>
      </c>
      <c r="KI203" s="219">
        <v>122.62597333214651</v>
      </c>
      <c r="KJ203" s="168">
        <v>-4.7741287076586758</v>
      </c>
      <c r="KK203" s="219">
        <v>111.78552606440536</v>
      </c>
      <c r="KL203" s="168">
        <v>0.16918292932155055</v>
      </c>
      <c r="KM203" s="21"/>
      <c r="KN203" s="21" t="s">
        <v>13</v>
      </c>
      <c r="KO203" s="219">
        <v>30.42577539828013</v>
      </c>
      <c r="KP203" s="168">
        <v>-37.523975418477875</v>
      </c>
      <c r="KQ203" s="219">
        <v>195.12091162693227</v>
      </c>
      <c r="KR203" s="168">
        <v>31.14070253391975</v>
      </c>
      <c r="KS203" s="219">
        <v>83.080865632626782</v>
      </c>
      <c r="KT203" s="168">
        <v>-3.104995147832895</v>
      </c>
      <c r="KU203" s="21"/>
      <c r="KV203" s="21" t="s">
        <v>13</v>
      </c>
      <c r="KW203" s="219">
        <v>139.02624797532241</v>
      </c>
      <c r="KX203" s="168">
        <v>25.367801934979965</v>
      </c>
      <c r="KY203" s="219">
        <v>160.76092789416461</v>
      </c>
      <c r="KZ203" s="168">
        <v>2.986133690863241</v>
      </c>
      <c r="LA203" s="219">
        <v>119.40358554978761</v>
      </c>
      <c r="LB203" s="168">
        <v>-4.7566204834566861</v>
      </c>
      <c r="LC203" s="21"/>
      <c r="LD203" s="21" t="s">
        <v>13</v>
      </c>
      <c r="LE203" s="219">
        <v>149.84337573408476</v>
      </c>
      <c r="LF203" s="168">
        <v>5.3255919184286995</v>
      </c>
      <c r="LG203" s="219">
        <v>90.344852755669606</v>
      </c>
      <c r="LH203" s="168">
        <v>-18.322083764758574</v>
      </c>
      <c r="LI203" s="219">
        <v>52.716398425701271</v>
      </c>
      <c r="LJ203" s="168">
        <v>-21.284963241583782</v>
      </c>
      <c r="LK203" s="21"/>
      <c r="LL203" s="21" t="s">
        <v>13</v>
      </c>
      <c r="LM203" s="219">
        <v>113.54300906110608</v>
      </c>
      <c r="LN203" s="168">
        <v>-27.569302194230744</v>
      </c>
      <c r="LO203" s="219">
        <v>82.838296029654131</v>
      </c>
      <c r="LP203" s="168">
        <v>-19.468994889029929</v>
      </c>
      <c r="LQ203" s="219">
        <v>153.97802028242535</v>
      </c>
      <c r="LR203" s="168">
        <v>7.8308292632638228</v>
      </c>
      <c r="LS203" s="21"/>
      <c r="LT203" s="21" t="s">
        <v>13</v>
      </c>
      <c r="LU203" s="219">
        <v>104.00233734910829</v>
      </c>
      <c r="LV203" s="168">
        <v>-3.228766124108347</v>
      </c>
      <c r="LW203" s="219">
        <v>134.34400280303188</v>
      </c>
      <c r="LX203" s="168">
        <v>-2.1322517198073712</v>
      </c>
      <c r="LY203" s="219">
        <v>144.71363484378313</v>
      </c>
      <c r="LZ203" s="168">
        <v>19.234453663157595</v>
      </c>
      <c r="MA203" s="21"/>
      <c r="MB203" s="21" t="s">
        <v>13</v>
      </c>
      <c r="MC203" s="219">
        <v>163.20309404799784</v>
      </c>
      <c r="MD203" s="168">
        <v>1.4551317122380851</v>
      </c>
      <c r="ME203" s="219">
        <v>102.69837452651117</v>
      </c>
      <c r="MF203" s="168">
        <v>8.4662127060317403</v>
      </c>
      <c r="MG203" s="219">
        <v>100.61453100734637</v>
      </c>
      <c r="MH203" s="168">
        <v>-9.9393986640668288</v>
      </c>
      <c r="MI203" s="21"/>
      <c r="MJ203" s="21" t="s">
        <v>13</v>
      </c>
      <c r="MK203" s="219">
        <v>108.9298880442423</v>
      </c>
      <c r="ML203" s="168">
        <v>19.663354780371705</v>
      </c>
      <c r="MM203" s="219">
        <v>120.68995459198086</v>
      </c>
      <c r="MN203" s="168">
        <v>-8.5723938240972899</v>
      </c>
      <c r="MO203" s="219">
        <v>171.37601298984418</v>
      </c>
      <c r="MP203" s="168">
        <v>18.460541154467421</v>
      </c>
    </row>
    <row r="204" spans="1:354" ht="15" hidden="1" customHeight="1">
      <c r="A204" s="342"/>
      <c r="B204" s="21" t="s">
        <v>14</v>
      </c>
      <c r="C204" s="219">
        <v>100.29573583509057</v>
      </c>
      <c r="D204" s="168">
        <v>2.4727158286224693</v>
      </c>
      <c r="E204" s="438">
        <v>85.762910517284155</v>
      </c>
      <c r="F204" s="168">
        <v>4.8932506695383893</v>
      </c>
      <c r="G204" s="438">
        <v>114.03742371201713</v>
      </c>
      <c r="H204" s="168">
        <v>0.81829764803546823</v>
      </c>
      <c r="I204" s="21"/>
      <c r="J204" s="21" t="s">
        <v>14</v>
      </c>
      <c r="K204" s="219">
        <v>77.451720948631092</v>
      </c>
      <c r="L204" s="168">
        <v>-8.7060440825813288</v>
      </c>
      <c r="M204" s="219">
        <v>131.10345827999305</v>
      </c>
      <c r="N204" s="168">
        <v>51.705651640660108</v>
      </c>
      <c r="O204" s="219">
        <v>83.078966929731607</v>
      </c>
      <c r="P204" s="168">
        <v>-1.9310113072753552</v>
      </c>
      <c r="Q204" s="21"/>
      <c r="R204" s="21" t="s">
        <v>14</v>
      </c>
      <c r="S204" s="219">
        <v>76.661617934675789</v>
      </c>
      <c r="T204" s="168">
        <v>-31.373814426482141</v>
      </c>
      <c r="U204" s="219">
        <v>155.90579240665039</v>
      </c>
      <c r="V204" s="168">
        <v>22.468323271955143</v>
      </c>
      <c r="W204" s="219">
        <v>137.65207581364001</v>
      </c>
      <c r="X204" s="168">
        <v>-4.7849541510819193</v>
      </c>
      <c r="Y204" s="21"/>
      <c r="Z204" s="21" t="s">
        <v>14</v>
      </c>
      <c r="AA204" s="219">
        <v>128.9814244783179</v>
      </c>
      <c r="AB204" s="168">
        <v>-9.300898327534739</v>
      </c>
      <c r="AC204" s="219">
        <v>186.23605564011149</v>
      </c>
      <c r="AD204" s="168">
        <v>23.473051825943855</v>
      </c>
      <c r="AE204" s="219">
        <v>158.37123124728856</v>
      </c>
      <c r="AF204" s="168">
        <v>13.038572511110232</v>
      </c>
      <c r="AG204" s="21"/>
      <c r="AH204" s="21" t="s">
        <v>14</v>
      </c>
      <c r="AI204" s="219">
        <v>106.5387826262678</v>
      </c>
      <c r="AJ204" s="168">
        <v>-3.7704920110377032</v>
      </c>
      <c r="AK204" s="219">
        <v>169.22813542419419</v>
      </c>
      <c r="AL204" s="168">
        <v>5.0555170065281345</v>
      </c>
      <c r="AM204" s="219">
        <v>94.656328674996018</v>
      </c>
      <c r="AN204" s="168">
        <v>1.8784392585983483</v>
      </c>
      <c r="AO204" s="21"/>
      <c r="AP204" s="21" t="s">
        <v>14</v>
      </c>
      <c r="AQ204" s="219">
        <v>124.99192435012503</v>
      </c>
      <c r="AR204" s="168">
        <v>-9.9475744148967209</v>
      </c>
      <c r="AS204" s="219">
        <v>163.27651793176238</v>
      </c>
      <c r="AT204" s="168">
        <v>17.876318870297723</v>
      </c>
      <c r="AU204" s="219">
        <v>161.18288591302252</v>
      </c>
      <c r="AV204" s="168">
        <v>14.223200310473388</v>
      </c>
      <c r="AW204" s="21"/>
      <c r="AX204" s="21" t="s">
        <v>14</v>
      </c>
      <c r="AY204" s="219">
        <v>159.6026610747208</v>
      </c>
      <c r="AZ204" s="168">
        <v>12.331251838023974</v>
      </c>
      <c r="BA204" s="219">
        <v>125.02457746359505</v>
      </c>
      <c r="BB204" s="168">
        <v>11.420547818791135</v>
      </c>
      <c r="BC204" s="219">
        <v>176.66948844511316</v>
      </c>
      <c r="BD204" s="168">
        <v>8.0226815139128291</v>
      </c>
      <c r="BE204" s="21"/>
      <c r="BF204" s="21" t="s">
        <v>14</v>
      </c>
      <c r="BG204" s="219">
        <v>146.05245769312748</v>
      </c>
      <c r="BH204" s="168">
        <v>0.20441563543703012</v>
      </c>
      <c r="BI204" s="219">
        <v>115.59583902872168</v>
      </c>
      <c r="BJ204" s="168">
        <v>-8.4111432477131416</v>
      </c>
      <c r="BK204" s="219">
        <v>234.55702425002141</v>
      </c>
      <c r="BL204" s="168">
        <v>24.994068956624233</v>
      </c>
      <c r="BM204" s="21"/>
      <c r="BN204" s="21" t="s">
        <v>14</v>
      </c>
      <c r="BO204" s="219">
        <v>112.24134311636853</v>
      </c>
      <c r="BP204" s="168">
        <v>-4.9351511772129868</v>
      </c>
      <c r="BQ204" s="444">
        <v>104.14414774920434</v>
      </c>
      <c r="BR204" s="168">
        <v>-14.805431095830613</v>
      </c>
      <c r="BS204" s="219">
        <v>133.04279683990424</v>
      </c>
      <c r="BT204" s="168">
        <v>7.1180787142781838</v>
      </c>
      <c r="BU204" s="21"/>
      <c r="BV204" s="21" t="s">
        <v>14</v>
      </c>
      <c r="BW204" s="219">
        <v>137.62425919100744</v>
      </c>
      <c r="BX204" s="168">
        <v>-1.2633527808704059</v>
      </c>
      <c r="BY204" s="219">
        <v>151.91534014843671</v>
      </c>
      <c r="BZ204" s="168">
        <v>24.359341835440659</v>
      </c>
      <c r="CA204" s="219">
        <v>143.42977127860738</v>
      </c>
      <c r="CB204" s="168">
        <v>14.843825400612175</v>
      </c>
      <c r="CC204" s="21"/>
      <c r="CD204" s="21" t="s">
        <v>14</v>
      </c>
      <c r="CE204" s="219">
        <v>144.3959540099932</v>
      </c>
      <c r="CF204" s="168">
        <v>-5.249004817749892</v>
      </c>
      <c r="CG204" s="219">
        <v>76.025758766201179</v>
      </c>
      <c r="CH204" s="168">
        <v>-25.902572914319421</v>
      </c>
      <c r="CI204" s="219">
        <v>147.51484984040874</v>
      </c>
      <c r="CJ204" s="168">
        <v>3.1370918279467901</v>
      </c>
      <c r="CK204" s="21"/>
      <c r="CL204" s="21" t="s">
        <v>14</v>
      </c>
      <c r="CM204" s="219">
        <v>239.20995544657703</v>
      </c>
      <c r="CN204" s="168">
        <v>5.3441490446858921</v>
      </c>
      <c r="CO204" s="219">
        <v>102.29071583162828</v>
      </c>
      <c r="CP204" s="168">
        <v>14.046517908047278</v>
      </c>
      <c r="CQ204" s="219">
        <v>128.88132665787433</v>
      </c>
      <c r="CR204" s="168">
        <v>13.316135438070333</v>
      </c>
      <c r="CS204" s="21"/>
      <c r="CT204" s="21" t="s">
        <v>14</v>
      </c>
      <c r="CU204" s="219">
        <v>146.51757442713102</v>
      </c>
      <c r="CV204" s="168">
        <v>4.876064642889915</v>
      </c>
      <c r="CW204" s="219">
        <v>64.946744676468683</v>
      </c>
      <c r="CX204" s="168">
        <v>-44.729989069504668</v>
      </c>
      <c r="CY204" s="219">
        <v>191.68940967567531</v>
      </c>
      <c r="CZ204" s="168">
        <v>38.257880478540073</v>
      </c>
      <c r="DA204" s="21"/>
      <c r="DB204" s="21" t="s">
        <v>14</v>
      </c>
      <c r="DC204" s="219">
        <v>70.45446889424953</v>
      </c>
      <c r="DD204" s="168">
        <v>-18.332675227921783</v>
      </c>
      <c r="DE204" s="219">
        <v>304.47260147055044</v>
      </c>
      <c r="DF204" s="168">
        <v>-6.3276725110160186</v>
      </c>
      <c r="DG204" s="219">
        <v>104.5446322095508</v>
      </c>
      <c r="DH204" s="168">
        <v>-12.703516310784877</v>
      </c>
      <c r="DI204" s="21"/>
      <c r="DJ204" s="21" t="s">
        <v>14</v>
      </c>
      <c r="DK204" s="219">
        <v>157.71873966272858</v>
      </c>
      <c r="DL204" s="168">
        <v>-1.4188373774302647</v>
      </c>
      <c r="DM204" s="219">
        <v>61.03807339179005</v>
      </c>
      <c r="DN204" s="168">
        <v>-17.420137233477874</v>
      </c>
      <c r="DO204" s="219">
        <v>147.64539711009434</v>
      </c>
      <c r="DP204" s="168">
        <v>32.406426713190797</v>
      </c>
      <c r="DQ204" s="21"/>
      <c r="DR204" s="21" t="s">
        <v>14</v>
      </c>
      <c r="DS204" s="219">
        <v>139.26374634514002</v>
      </c>
      <c r="DT204" s="168">
        <v>-11.610548194869807</v>
      </c>
      <c r="DU204" s="219">
        <v>113.6231124563636</v>
      </c>
      <c r="DV204" s="168">
        <v>1.2248645843542931</v>
      </c>
      <c r="DW204" s="219">
        <v>148.55429994328694</v>
      </c>
      <c r="DX204" s="168">
        <v>11.180869661292348</v>
      </c>
      <c r="DY204" s="21"/>
      <c r="DZ204" s="21" t="s">
        <v>14</v>
      </c>
      <c r="EA204" s="219">
        <v>138.36123500565856</v>
      </c>
      <c r="EB204" s="168">
        <v>6.6122017864067857</v>
      </c>
      <c r="EC204" s="219">
        <v>184.01937065593884</v>
      </c>
      <c r="ED204" s="168">
        <v>11.984253959894914</v>
      </c>
      <c r="EE204" s="219">
        <v>130.74223603246907</v>
      </c>
      <c r="EF204" s="168">
        <v>3.076907527685961</v>
      </c>
      <c r="EG204" s="21"/>
      <c r="EH204" s="21" t="s">
        <v>14</v>
      </c>
      <c r="EI204" s="219">
        <v>148.95594650878158</v>
      </c>
      <c r="EJ204" s="168">
        <v>7.9951526615477349</v>
      </c>
      <c r="EK204" s="219">
        <v>130.74560621922828</v>
      </c>
      <c r="EL204" s="168">
        <v>4.3609448015509429</v>
      </c>
      <c r="EM204" s="219">
        <v>115.51300959487128</v>
      </c>
      <c r="EN204" s="168">
        <v>4.1665542807375289</v>
      </c>
      <c r="EO204" s="21"/>
      <c r="EP204" s="21" t="s">
        <v>14</v>
      </c>
      <c r="EQ204" s="219">
        <v>65.816665955567771</v>
      </c>
      <c r="ER204" s="168">
        <v>-12.422624356895213</v>
      </c>
      <c r="ES204" s="219">
        <v>160.18844754836522</v>
      </c>
      <c r="ET204" s="168">
        <v>11.86571390662705</v>
      </c>
      <c r="EU204" s="219">
        <v>50.606143337504207</v>
      </c>
      <c r="EV204" s="168">
        <v>-34.288988455040425</v>
      </c>
      <c r="EW204" s="21"/>
      <c r="EX204" s="21" t="s">
        <v>14</v>
      </c>
      <c r="EY204" s="219">
        <v>82.443749280506168</v>
      </c>
      <c r="EZ204" s="168">
        <v>-20.319342558412757</v>
      </c>
      <c r="FA204" s="219">
        <v>117.71065031206182</v>
      </c>
      <c r="FB204" s="168">
        <v>12.911732486038744</v>
      </c>
      <c r="FC204" s="219">
        <v>253.99150981046887</v>
      </c>
      <c r="FD204" s="168">
        <v>6.9419933633213731</v>
      </c>
      <c r="FE204" s="21"/>
      <c r="FF204" s="21" t="s">
        <v>14</v>
      </c>
      <c r="FG204" s="219">
        <v>109.50358281877797</v>
      </c>
      <c r="FH204" s="168">
        <v>-11.63677101683362</v>
      </c>
      <c r="FI204" s="219">
        <v>177.85974561013163</v>
      </c>
      <c r="FJ204" s="168">
        <v>6.8571803846063801</v>
      </c>
      <c r="FK204" s="219">
        <v>116.24010805084164</v>
      </c>
      <c r="FL204" s="168">
        <v>-10.16336052033067</v>
      </c>
      <c r="FM204" s="21"/>
      <c r="FN204" s="21" t="s">
        <v>14</v>
      </c>
      <c r="FO204" s="219">
        <v>145.21315078597775</v>
      </c>
      <c r="FP204" s="168">
        <v>19.158392346885861</v>
      </c>
      <c r="FQ204" s="219">
        <v>249.75966892196766</v>
      </c>
      <c r="FR204" s="168">
        <v>-7.400204878832497</v>
      </c>
      <c r="FS204" s="219">
        <v>111.14870283715952</v>
      </c>
      <c r="FT204" s="168">
        <v>-13.944436056566545</v>
      </c>
      <c r="FU204" s="21"/>
      <c r="FV204" s="21" t="s">
        <v>14</v>
      </c>
      <c r="FW204" s="219">
        <v>126.07328247937947</v>
      </c>
      <c r="FX204" s="168">
        <v>-9.3174368737173268</v>
      </c>
      <c r="FY204" s="219">
        <v>151.60298949698279</v>
      </c>
      <c r="FZ204" s="168">
        <v>-0.52688551938796024</v>
      </c>
      <c r="GA204" s="219">
        <v>111.57672906528799</v>
      </c>
      <c r="GB204" s="168">
        <v>-0.26698551954243044</v>
      </c>
      <c r="GC204" s="21"/>
      <c r="GD204" s="21" t="s">
        <v>14</v>
      </c>
      <c r="GE204" s="219">
        <v>108.14553039575452</v>
      </c>
      <c r="GF204" s="168">
        <v>-19.328880955088962</v>
      </c>
      <c r="GG204" s="219">
        <v>113.80915247959749</v>
      </c>
      <c r="GH204" s="168">
        <v>-11.023098188433892</v>
      </c>
      <c r="GI204" s="219">
        <v>65.57700401168799</v>
      </c>
      <c r="GJ204" s="168">
        <v>-9.9888396905633954</v>
      </c>
      <c r="GK204" s="21"/>
      <c r="GL204" s="21" t="s">
        <v>14</v>
      </c>
      <c r="GM204" s="219">
        <v>116.1856352321732</v>
      </c>
      <c r="GN204" s="168">
        <v>0.81684777332637282</v>
      </c>
      <c r="GO204" s="219">
        <v>123.74437116666212</v>
      </c>
      <c r="GP204" s="168">
        <v>-3.6495756467214164</v>
      </c>
      <c r="GQ204" s="219">
        <v>88.969583501840305</v>
      </c>
      <c r="GR204" s="168">
        <v>-23.07202253408073</v>
      </c>
      <c r="GS204" s="21"/>
      <c r="GT204" s="21" t="s">
        <v>14</v>
      </c>
      <c r="GU204" s="219">
        <v>62.616474435828223</v>
      </c>
      <c r="GV204" s="168">
        <v>-16.075890641744067</v>
      </c>
      <c r="GW204" s="219">
        <v>90.251316109751286</v>
      </c>
      <c r="GX204" s="168">
        <v>-8.240341887991022</v>
      </c>
      <c r="GY204" s="219">
        <v>177.68585453535587</v>
      </c>
      <c r="GZ204" s="168">
        <v>11.838150758067627</v>
      </c>
      <c r="HA204" s="21"/>
      <c r="HB204" s="21" t="s">
        <v>14</v>
      </c>
      <c r="HC204" s="219">
        <v>108.84486244198176</v>
      </c>
      <c r="HD204" s="168">
        <v>21.491308192390974</v>
      </c>
      <c r="HE204" s="219">
        <v>182.67601408108871</v>
      </c>
      <c r="HF204" s="168">
        <v>14.934927047417773</v>
      </c>
      <c r="HG204" s="219">
        <v>89.489136552382547</v>
      </c>
      <c r="HH204" s="168">
        <v>0.16062024695844457</v>
      </c>
      <c r="HI204" s="21"/>
      <c r="HJ204" s="21" t="s">
        <v>14</v>
      </c>
      <c r="HK204" s="219">
        <v>106.31386235753574</v>
      </c>
      <c r="HL204" s="168">
        <v>5.5774926253872223</v>
      </c>
      <c r="HM204" s="219">
        <v>112.71897798383208</v>
      </c>
      <c r="HN204" s="168">
        <v>-1.1486878083386927</v>
      </c>
      <c r="HO204" s="219">
        <v>103.63948578365302</v>
      </c>
      <c r="HP204" s="168">
        <v>-1.028839617108332</v>
      </c>
      <c r="HQ204" s="21"/>
      <c r="HR204" s="21" t="s">
        <v>14</v>
      </c>
      <c r="HS204" s="219">
        <v>142.33168223870987</v>
      </c>
      <c r="HT204" s="168">
        <v>18.948381223553284</v>
      </c>
      <c r="HU204" s="219">
        <v>164.27614548459272</v>
      </c>
      <c r="HV204" s="168">
        <v>18.323506435578366</v>
      </c>
      <c r="HW204" s="219">
        <v>75.813053487268661</v>
      </c>
      <c r="HX204" s="168">
        <v>-11.679850373585111</v>
      </c>
      <c r="HY204" s="21"/>
      <c r="HZ204" s="21" t="s">
        <v>14</v>
      </c>
      <c r="IA204" s="219">
        <v>89.246760586747754</v>
      </c>
      <c r="IB204" s="168">
        <v>-18.031546507536135</v>
      </c>
      <c r="IC204" s="219">
        <v>118.2547332320253</v>
      </c>
      <c r="ID204" s="168">
        <v>-5.569495808618214</v>
      </c>
      <c r="IE204" s="219">
        <v>112.16124187044829</v>
      </c>
      <c r="IF204" s="168">
        <v>-1.0048421994059282</v>
      </c>
      <c r="IG204" s="21"/>
      <c r="IH204" s="21" t="s">
        <v>14</v>
      </c>
      <c r="II204" s="219">
        <v>145.31978095020932</v>
      </c>
      <c r="IJ204" s="168">
        <v>15.160806296397709</v>
      </c>
      <c r="IK204" s="219">
        <v>155.59222794513082</v>
      </c>
      <c r="IL204" s="168">
        <v>17.479946420162491</v>
      </c>
      <c r="IM204" s="219">
        <v>111.60198938316968</v>
      </c>
      <c r="IN204" s="168">
        <v>8.9095271389174115</v>
      </c>
      <c r="IO204" s="219">
        <v>144.49194825136226</v>
      </c>
      <c r="IP204" s="168">
        <v>37.317889386104895</v>
      </c>
      <c r="IQ204" s="21"/>
      <c r="IR204" s="21" t="s">
        <v>14</v>
      </c>
      <c r="IS204" s="219">
        <v>94.627452821080752</v>
      </c>
      <c r="IT204" s="168">
        <v>0.55211848658669282</v>
      </c>
      <c r="IU204" s="219">
        <v>83.333073776793015</v>
      </c>
      <c r="IV204" s="168">
        <v>-9.8264296141998955</v>
      </c>
      <c r="IW204" s="219">
        <v>89.056186493375264</v>
      </c>
      <c r="IX204" s="168">
        <v>-18.173509657846381</v>
      </c>
      <c r="IY204" s="21"/>
      <c r="IZ204" s="21" t="s">
        <v>14</v>
      </c>
      <c r="JA204" s="219">
        <v>120.69629690085353</v>
      </c>
      <c r="JB204" s="168">
        <v>-13.014220429558662</v>
      </c>
      <c r="JC204" s="219">
        <v>169.03834717932165</v>
      </c>
      <c r="JD204" s="168">
        <v>-4.3055131218196152E-2</v>
      </c>
      <c r="JE204" s="219">
        <v>151.6783328187511</v>
      </c>
      <c r="JF204" s="168">
        <v>-11.860964832865648</v>
      </c>
      <c r="JG204" s="21"/>
      <c r="JH204" s="21" t="s">
        <v>14</v>
      </c>
      <c r="JI204" s="219">
        <v>181.27423043623691</v>
      </c>
      <c r="JJ204" s="168">
        <v>-0.70298194456161411</v>
      </c>
      <c r="JK204" s="219">
        <v>215.04450509841863</v>
      </c>
      <c r="JL204" s="168">
        <v>5.1851733737521783</v>
      </c>
      <c r="JM204" s="219">
        <v>114.7723111981424</v>
      </c>
      <c r="JN204" s="168">
        <v>-2.0963098087583631</v>
      </c>
      <c r="JO204" s="21"/>
      <c r="JP204" s="21" t="s">
        <v>14</v>
      </c>
      <c r="JQ204" s="219">
        <v>145.16013777025239</v>
      </c>
      <c r="JR204" s="168">
        <v>29.572845766440764</v>
      </c>
      <c r="JS204" s="219">
        <v>101.35365807396262</v>
      </c>
      <c r="JT204" s="168">
        <v>-16.461031933793791</v>
      </c>
      <c r="JU204" s="219">
        <v>123.44070488796875</v>
      </c>
      <c r="JV204" s="168">
        <v>2.1521668774075806</v>
      </c>
      <c r="JW204" s="21"/>
      <c r="JX204" s="21" t="s">
        <v>14</v>
      </c>
      <c r="JY204" s="219">
        <v>109.84297300570468</v>
      </c>
      <c r="JZ204" s="168">
        <v>19.725684983694919</v>
      </c>
      <c r="KA204" s="219">
        <v>201.38428850438896</v>
      </c>
      <c r="KB204" s="168">
        <v>30.854644101729235</v>
      </c>
      <c r="KC204" s="219">
        <v>184.34345625151775</v>
      </c>
      <c r="KD204" s="168">
        <v>29.23348528102926</v>
      </c>
      <c r="KE204" s="21"/>
      <c r="KF204" s="21" t="s">
        <v>14</v>
      </c>
      <c r="KG204" s="219">
        <v>70.839768173110855</v>
      </c>
      <c r="KH204" s="168">
        <v>-14.85133971731743</v>
      </c>
      <c r="KI204" s="219">
        <v>144.48089299908008</v>
      </c>
      <c r="KJ204" s="168">
        <v>7.3266209570708583</v>
      </c>
      <c r="KK204" s="219">
        <v>119.8183127617976</v>
      </c>
      <c r="KL204" s="168">
        <v>3.0225378114102455</v>
      </c>
      <c r="KM204" s="21"/>
      <c r="KN204" s="21" t="s">
        <v>14</v>
      </c>
      <c r="KO204" s="219">
        <v>35.828291715844053</v>
      </c>
      <c r="KP204" s="168">
        <v>-30.926049612803254</v>
      </c>
      <c r="KQ204" s="219">
        <v>192.97939884867503</v>
      </c>
      <c r="KR204" s="168">
        <v>14.476761904600792</v>
      </c>
      <c r="KS204" s="219">
        <v>94.575368520226149</v>
      </c>
      <c r="KT204" s="168">
        <v>-10.72508623382636</v>
      </c>
      <c r="KU204" s="21"/>
      <c r="KV204" s="21" t="s">
        <v>14</v>
      </c>
      <c r="KW204" s="219">
        <v>129.38468449373437</v>
      </c>
      <c r="KX204" s="168">
        <v>3.0663477818336133</v>
      </c>
      <c r="KY204" s="219">
        <v>176.09931385120501</v>
      </c>
      <c r="KZ204" s="168">
        <v>5.0947425029032871</v>
      </c>
      <c r="LA204" s="219">
        <v>114.36638577674798</v>
      </c>
      <c r="LB204" s="168">
        <v>-8.4066866812654695</v>
      </c>
      <c r="LC204" s="21"/>
      <c r="LD204" s="21" t="s">
        <v>14</v>
      </c>
      <c r="LE204" s="219">
        <v>150.85634759489426</v>
      </c>
      <c r="LF204" s="168">
        <v>5.6121906736669018</v>
      </c>
      <c r="LG204" s="219">
        <v>94.681105349354524</v>
      </c>
      <c r="LH204" s="168">
        <v>-23.777461916678021</v>
      </c>
      <c r="LI204" s="219">
        <v>46.187115314816971</v>
      </c>
      <c r="LJ204" s="168">
        <v>-8.3538155363999493</v>
      </c>
      <c r="LK204" s="21"/>
      <c r="LL204" s="21" t="s">
        <v>14</v>
      </c>
      <c r="LM204" s="219">
        <v>135.25240067567498</v>
      </c>
      <c r="LN204" s="168">
        <v>-9.7826956212789469</v>
      </c>
      <c r="LO204" s="219">
        <v>85.16197261313539</v>
      </c>
      <c r="LP204" s="168">
        <v>1.5214834298375308</v>
      </c>
      <c r="LQ204" s="219">
        <v>185.71255735316916</v>
      </c>
      <c r="LR204" s="168">
        <v>20.757511406745067</v>
      </c>
      <c r="LS204" s="21"/>
      <c r="LT204" s="21" t="s">
        <v>14</v>
      </c>
      <c r="LU204" s="219">
        <v>100.93553025454642</v>
      </c>
      <c r="LV204" s="168">
        <v>-5.744732079901155</v>
      </c>
      <c r="LW204" s="219">
        <v>130.57656017004695</v>
      </c>
      <c r="LX204" s="168">
        <v>1.1271595248954327</v>
      </c>
      <c r="LY204" s="219">
        <v>165.07843550779069</v>
      </c>
      <c r="LZ204" s="168">
        <v>26.097695764416756</v>
      </c>
      <c r="MA204" s="21"/>
      <c r="MB204" s="21" t="s">
        <v>14</v>
      </c>
      <c r="MC204" s="219">
        <v>172.3756293881454</v>
      </c>
      <c r="MD204" s="168">
        <v>-2.9450086603153807</v>
      </c>
      <c r="ME204" s="219">
        <v>102.28514930254963</v>
      </c>
      <c r="MF204" s="168">
        <v>3.4471071121822376</v>
      </c>
      <c r="MG204" s="219">
        <v>91.9513267465327</v>
      </c>
      <c r="MH204" s="168">
        <v>-17.119780382991706</v>
      </c>
      <c r="MI204" s="21"/>
      <c r="MJ204" s="21" t="s">
        <v>14</v>
      </c>
      <c r="MK204" s="219">
        <v>114.69436488419915</v>
      </c>
      <c r="ML204" s="168">
        <v>13.309850882975354</v>
      </c>
      <c r="MM204" s="219">
        <v>113.06153731459105</v>
      </c>
      <c r="MN204" s="168">
        <v>-21.075668921160016</v>
      </c>
      <c r="MO204" s="219">
        <v>189.70999114152912</v>
      </c>
      <c r="MP204" s="168">
        <v>14.927994787969553</v>
      </c>
    </row>
    <row r="205" spans="1:354" ht="15" hidden="1" customHeight="1">
      <c r="A205" s="342"/>
      <c r="B205" s="21" t="s">
        <v>15</v>
      </c>
      <c r="C205" s="219">
        <v>89.224656783584265</v>
      </c>
      <c r="D205" s="168">
        <v>-2.5096299336581467</v>
      </c>
      <c r="E205" s="438">
        <v>78.094731889518826</v>
      </c>
      <c r="F205" s="168">
        <v>-0.85869995045396763</v>
      </c>
      <c r="G205" s="438">
        <v>99.748691212078128</v>
      </c>
      <c r="H205" s="168">
        <v>-3.6968172406538571</v>
      </c>
      <c r="I205" s="21"/>
      <c r="J205" s="21" t="s">
        <v>15</v>
      </c>
      <c r="K205" s="219">
        <v>71.94670525363729</v>
      </c>
      <c r="L205" s="168">
        <v>-18.143565541534159</v>
      </c>
      <c r="M205" s="219">
        <v>89.352313481727649</v>
      </c>
      <c r="N205" s="168">
        <v>9.1318566242119203</v>
      </c>
      <c r="O205" s="219">
        <v>69.051121057320742</v>
      </c>
      <c r="P205" s="168">
        <v>-22.066663493347932</v>
      </c>
      <c r="Q205" s="21"/>
      <c r="R205" s="21" t="s">
        <v>15</v>
      </c>
      <c r="S205" s="219">
        <v>90.235103038565029</v>
      </c>
      <c r="T205" s="168">
        <v>-24.35039025514871</v>
      </c>
      <c r="U205" s="219">
        <v>141.38382359215106</v>
      </c>
      <c r="V205" s="168">
        <v>17.183490014354504</v>
      </c>
      <c r="W205" s="219">
        <v>120.62229529570159</v>
      </c>
      <c r="X205" s="168">
        <v>-5.1162738403458263</v>
      </c>
      <c r="Y205" s="21"/>
      <c r="Z205" s="21" t="s">
        <v>15</v>
      </c>
      <c r="AA205" s="219">
        <v>135.07121460035867</v>
      </c>
      <c r="AB205" s="168">
        <v>-22.527345461438713</v>
      </c>
      <c r="AC205" s="219">
        <v>106.79095021020765</v>
      </c>
      <c r="AD205" s="168">
        <v>-31.565611161811063</v>
      </c>
      <c r="AE205" s="219">
        <v>165.07588098976464</v>
      </c>
      <c r="AF205" s="168">
        <v>10.414115450668177</v>
      </c>
      <c r="AG205" s="21"/>
      <c r="AH205" s="21" t="s">
        <v>15</v>
      </c>
      <c r="AI205" s="219">
        <v>91.125483246532212</v>
      </c>
      <c r="AJ205" s="168">
        <v>-18.708771487927876</v>
      </c>
      <c r="AK205" s="219">
        <v>161.37190895934057</v>
      </c>
      <c r="AL205" s="168">
        <v>-10.911127097426302</v>
      </c>
      <c r="AM205" s="219">
        <v>77.734179299012169</v>
      </c>
      <c r="AN205" s="168">
        <v>-20.332874774436931</v>
      </c>
      <c r="AO205" s="21"/>
      <c r="AP205" s="21" t="s">
        <v>15</v>
      </c>
      <c r="AQ205" s="219">
        <v>140.00774869853802</v>
      </c>
      <c r="AR205" s="168">
        <v>-15.756933516421839</v>
      </c>
      <c r="AS205" s="219">
        <v>145.14117177178565</v>
      </c>
      <c r="AT205" s="168">
        <v>6.825658465080167</v>
      </c>
      <c r="AU205" s="219">
        <v>156.73049184621527</v>
      </c>
      <c r="AV205" s="168">
        <v>-7.337751712988748</v>
      </c>
      <c r="AW205" s="21"/>
      <c r="AX205" s="21" t="s">
        <v>15</v>
      </c>
      <c r="AY205" s="219">
        <v>158.18712752818837</v>
      </c>
      <c r="AZ205" s="168">
        <v>19.440451616600242</v>
      </c>
      <c r="BA205" s="219">
        <v>94.629926787979073</v>
      </c>
      <c r="BB205" s="168">
        <v>-21.92576836869425</v>
      </c>
      <c r="BC205" s="219">
        <v>163.4216563121779</v>
      </c>
      <c r="BD205" s="168">
        <v>19.379648687624467</v>
      </c>
      <c r="BE205" s="21"/>
      <c r="BF205" s="21" t="s">
        <v>15</v>
      </c>
      <c r="BG205" s="219">
        <v>156.50683068384689</v>
      </c>
      <c r="BH205" s="168">
        <v>7.1147040894066151</v>
      </c>
      <c r="BI205" s="219">
        <v>119.49543532881619</v>
      </c>
      <c r="BJ205" s="168">
        <v>-0.93010926568165075</v>
      </c>
      <c r="BK205" s="219">
        <v>216.01540618326041</v>
      </c>
      <c r="BL205" s="168">
        <v>3.2279569215796187</v>
      </c>
      <c r="BM205" s="21"/>
      <c r="BN205" s="21" t="s">
        <v>15</v>
      </c>
      <c r="BO205" s="219">
        <v>119.86274626484911</v>
      </c>
      <c r="BP205" s="168">
        <v>3.5744960311846654</v>
      </c>
      <c r="BQ205" s="444">
        <v>133.22205157899293</v>
      </c>
      <c r="BR205" s="168">
        <v>-5.3268090168372595</v>
      </c>
      <c r="BS205" s="219">
        <v>150.33967401619557</v>
      </c>
      <c r="BT205" s="168">
        <v>-5.2071960880695372</v>
      </c>
      <c r="BU205" s="21"/>
      <c r="BV205" s="21" t="s">
        <v>15</v>
      </c>
      <c r="BW205" s="219">
        <v>124.31546292782298</v>
      </c>
      <c r="BX205" s="168">
        <v>-7.9230931247104621</v>
      </c>
      <c r="BY205" s="219">
        <v>126.1511314110389</v>
      </c>
      <c r="BZ205" s="168">
        <v>6.4060364159717267</v>
      </c>
      <c r="CA205" s="219">
        <v>117.8408556686506</v>
      </c>
      <c r="CB205" s="168">
        <v>13.443234593513637</v>
      </c>
      <c r="CC205" s="21"/>
      <c r="CD205" s="21" t="s">
        <v>15</v>
      </c>
      <c r="CE205" s="219">
        <v>92.996580341359603</v>
      </c>
      <c r="CF205" s="168">
        <v>-15.172243184331691</v>
      </c>
      <c r="CG205" s="219">
        <v>65.471863219065085</v>
      </c>
      <c r="CH205" s="168">
        <v>-28.260522919117719</v>
      </c>
      <c r="CI205" s="219">
        <v>110.79566409662552</v>
      </c>
      <c r="CJ205" s="168">
        <v>4.5302569906320969</v>
      </c>
      <c r="CK205" s="21"/>
      <c r="CL205" s="21" t="s">
        <v>15</v>
      </c>
      <c r="CM205" s="219">
        <v>243.46092135297252</v>
      </c>
      <c r="CN205" s="168">
        <v>10.5588897695132</v>
      </c>
      <c r="CO205" s="219">
        <v>81.679816461016628</v>
      </c>
      <c r="CP205" s="168">
        <v>-8.6087896512553925</v>
      </c>
      <c r="CQ205" s="219">
        <v>133.37890496689377</v>
      </c>
      <c r="CR205" s="168">
        <v>24.147872441516441</v>
      </c>
      <c r="CS205" s="21"/>
      <c r="CT205" s="21" t="s">
        <v>15</v>
      </c>
      <c r="CU205" s="219">
        <v>122.56492866778129</v>
      </c>
      <c r="CV205" s="168">
        <v>14.862079130208429</v>
      </c>
      <c r="CW205" s="219">
        <v>65.900974236616435</v>
      </c>
      <c r="CX205" s="168">
        <v>-46.091819854384482</v>
      </c>
      <c r="CY205" s="219">
        <v>132.99733515948847</v>
      </c>
      <c r="CZ205" s="168">
        <v>31.773175737428261</v>
      </c>
      <c r="DA205" s="21"/>
      <c r="DB205" s="21" t="s">
        <v>15</v>
      </c>
      <c r="DC205" s="219">
        <v>63.692515961922766</v>
      </c>
      <c r="DD205" s="168">
        <v>-15.919044251619269</v>
      </c>
      <c r="DE205" s="219">
        <v>414.14146299435197</v>
      </c>
      <c r="DF205" s="168">
        <v>22.84293138304092</v>
      </c>
      <c r="DG205" s="219">
        <v>100.06514020616326</v>
      </c>
      <c r="DH205" s="168">
        <v>-17.613772364376374</v>
      </c>
      <c r="DI205" s="21"/>
      <c r="DJ205" s="21" t="s">
        <v>15</v>
      </c>
      <c r="DK205" s="219">
        <v>147.11521982057121</v>
      </c>
      <c r="DL205" s="168">
        <v>-4.0535066710492202</v>
      </c>
      <c r="DM205" s="219">
        <v>56.644779639754596</v>
      </c>
      <c r="DN205" s="168">
        <v>-15.042259507962669</v>
      </c>
      <c r="DO205" s="219">
        <v>141.73860880051222</v>
      </c>
      <c r="DP205" s="168">
        <v>19.001976629143314</v>
      </c>
      <c r="DQ205" s="21"/>
      <c r="DR205" s="21" t="s">
        <v>15</v>
      </c>
      <c r="DS205" s="219">
        <v>147.51520299718507</v>
      </c>
      <c r="DT205" s="168">
        <v>9.6523309970021103</v>
      </c>
      <c r="DU205" s="219">
        <v>125.93249827608668</v>
      </c>
      <c r="DV205" s="168">
        <v>3.1704896136126877</v>
      </c>
      <c r="DW205" s="219">
        <v>147.52106551497869</v>
      </c>
      <c r="DX205" s="168">
        <v>3.274413679840066</v>
      </c>
      <c r="DY205" s="21"/>
      <c r="DZ205" s="21" t="s">
        <v>15</v>
      </c>
      <c r="EA205" s="219">
        <v>93.628887958971092</v>
      </c>
      <c r="EB205" s="168">
        <v>2.0390415588277051</v>
      </c>
      <c r="EC205" s="219">
        <v>149.17727822088068</v>
      </c>
      <c r="ED205" s="168">
        <v>19.32113768747034</v>
      </c>
      <c r="EE205" s="219">
        <v>118.17939938596548</v>
      </c>
      <c r="EF205" s="168">
        <v>3.5550779185896033</v>
      </c>
      <c r="EG205" s="21"/>
      <c r="EH205" s="21" t="s">
        <v>15</v>
      </c>
      <c r="EI205" s="219">
        <v>140.97528082554663</v>
      </c>
      <c r="EJ205" s="168">
        <v>-1.1960867122679986</v>
      </c>
      <c r="EK205" s="219">
        <v>121.55346265870416</v>
      </c>
      <c r="EL205" s="168">
        <v>-24.037971045088</v>
      </c>
      <c r="EM205" s="219">
        <v>99.180228323066643</v>
      </c>
      <c r="EN205" s="168">
        <v>-2.5777091685762628</v>
      </c>
      <c r="EO205" s="21"/>
      <c r="EP205" s="21" t="s">
        <v>15</v>
      </c>
      <c r="EQ205" s="219">
        <v>70.173509010128797</v>
      </c>
      <c r="ER205" s="168">
        <v>-6.6116451778520826</v>
      </c>
      <c r="ES205" s="219">
        <v>129.63730512289354</v>
      </c>
      <c r="ET205" s="168">
        <v>-2.0561530133017243</v>
      </c>
      <c r="EU205" s="219">
        <v>52.280745076582072</v>
      </c>
      <c r="EV205" s="168">
        <v>-14.150446128865639</v>
      </c>
      <c r="EW205" s="21"/>
      <c r="EX205" s="21" t="s">
        <v>15</v>
      </c>
      <c r="EY205" s="219">
        <v>66.303020810609468</v>
      </c>
      <c r="EZ205" s="168">
        <v>-18.547836686403357</v>
      </c>
      <c r="FA205" s="219">
        <v>96.928558165736248</v>
      </c>
      <c r="FB205" s="168">
        <v>1.1178034155554144</v>
      </c>
      <c r="FC205" s="219">
        <v>255.91663769019456</v>
      </c>
      <c r="FD205" s="168">
        <v>8.5899873269678721</v>
      </c>
      <c r="FE205" s="21"/>
      <c r="FF205" s="21" t="s">
        <v>15</v>
      </c>
      <c r="FG205" s="219">
        <v>115.97951038769327</v>
      </c>
      <c r="FH205" s="168">
        <v>-9.8700669602003757</v>
      </c>
      <c r="FI205" s="219">
        <v>172.21690321602293</v>
      </c>
      <c r="FJ205" s="168">
        <v>4.4958090250555927</v>
      </c>
      <c r="FK205" s="219">
        <v>94.902852458023844</v>
      </c>
      <c r="FL205" s="168">
        <v>-24.011044076603142</v>
      </c>
      <c r="FM205" s="21"/>
      <c r="FN205" s="21" t="s">
        <v>15</v>
      </c>
      <c r="FO205" s="219">
        <v>105.18202398332296</v>
      </c>
      <c r="FP205" s="168">
        <v>-8.3193471445294449</v>
      </c>
      <c r="FQ205" s="219">
        <v>230.96462438525438</v>
      </c>
      <c r="FR205" s="168">
        <v>-15.378500064118811</v>
      </c>
      <c r="FS205" s="219">
        <v>92.888985642619133</v>
      </c>
      <c r="FT205" s="168">
        <v>-21.840185859160343</v>
      </c>
      <c r="FU205" s="21"/>
      <c r="FV205" s="21" t="s">
        <v>15</v>
      </c>
      <c r="FW205" s="219">
        <v>150.39878605180965</v>
      </c>
      <c r="FX205" s="168">
        <v>2.7804857983933573</v>
      </c>
      <c r="FY205" s="219">
        <v>140.26397468338644</v>
      </c>
      <c r="FZ205" s="168">
        <v>-15.719335303829055</v>
      </c>
      <c r="GA205" s="219">
        <v>93.690569053245</v>
      </c>
      <c r="GB205" s="168">
        <v>6.793918223654714</v>
      </c>
      <c r="GC205" s="21"/>
      <c r="GD205" s="21" t="s">
        <v>15</v>
      </c>
      <c r="GE205" s="219">
        <v>116.80516155463656</v>
      </c>
      <c r="GF205" s="168">
        <v>-14.002389998409043</v>
      </c>
      <c r="GG205" s="219">
        <v>105.9383467739821</v>
      </c>
      <c r="GH205" s="168">
        <v>-12.927040074315116</v>
      </c>
      <c r="GI205" s="219">
        <v>72.503307703902635</v>
      </c>
      <c r="GJ205" s="168">
        <v>-3.9354191582460913</v>
      </c>
      <c r="GK205" s="21"/>
      <c r="GL205" s="21" t="s">
        <v>15</v>
      </c>
      <c r="GM205" s="219">
        <v>102.05635130000046</v>
      </c>
      <c r="GN205" s="168">
        <v>-3.6554171210293731</v>
      </c>
      <c r="GO205" s="219">
        <v>123.2212093843625</v>
      </c>
      <c r="GP205" s="168">
        <v>10.970897581475384</v>
      </c>
      <c r="GQ205" s="219">
        <v>79.621270178236529</v>
      </c>
      <c r="GR205" s="168">
        <v>-21.076218514875649</v>
      </c>
      <c r="GS205" s="21"/>
      <c r="GT205" s="21" t="s">
        <v>15</v>
      </c>
      <c r="GU205" s="219">
        <v>65.748666958670285</v>
      </c>
      <c r="GV205" s="168">
        <v>22.4842784778523</v>
      </c>
      <c r="GW205" s="219">
        <v>101.49179576711029</v>
      </c>
      <c r="GX205" s="168">
        <v>-13.709959311407289</v>
      </c>
      <c r="GY205" s="219">
        <v>138.15237530516012</v>
      </c>
      <c r="GZ205" s="168">
        <v>5.6182878213305543</v>
      </c>
      <c r="HA205" s="21"/>
      <c r="HB205" s="21" t="s">
        <v>15</v>
      </c>
      <c r="HC205" s="219">
        <v>101.81129790708327</v>
      </c>
      <c r="HD205" s="168">
        <v>29.548237471827434</v>
      </c>
      <c r="HE205" s="219">
        <v>144.59372432337329</v>
      </c>
      <c r="HF205" s="168">
        <v>-6.188981042477792</v>
      </c>
      <c r="HG205" s="219">
        <v>89.609758770465362</v>
      </c>
      <c r="HH205" s="168">
        <v>4.4743625595544927</v>
      </c>
      <c r="HI205" s="21"/>
      <c r="HJ205" s="21" t="s">
        <v>15</v>
      </c>
      <c r="HK205" s="219">
        <v>92.361735224270106</v>
      </c>
      <c r="HL205" s="168">
        <v>-6.1921506750195903</v>
      </c>
      <c r="HM205" s="219">
        <v>109.60118678186059</v>
      </c>
      <c r="HN205" s="168">
        <v>11.474083473159482</v>
      </c>
      <c r="HO205" s="219">
        <v>97.998526494543299</v>
      </c>
      <c r="HP205" s="168">
        <v>-5.4017241404115026</v>
      </c>
      <c r="HQ205" s="21"/>
      <c r="HR205" s="21" t="s">
        <v>15</v>
      </c>
      <c r="HS205" s="219">
        <v>123.52921439244929</v>
      </c>
      <c r="HT205" s="168">
        <v>51.704609408518678</v>
      </c>
      <c r="HU205" s="219">
        <v>163.37772665006736</v>
      </c>
      <c r="HV205" s="168">
        <v>10.734729189840436</v>
      </c>
      <c r="HW205" s="219">
        <v>51.431151543470826</v>
      </c>
      <c r="HX205" s="168">
        <v>-25.112204066761521</v>
      </c>
      <c r="HY205" s="21"/>
      <c r="HZ205" s="21" t="s">
        <v>15</v>
      </c>
      <c r="IA205" s="219">
        <v>79.768099498846027</v>
      </c>
      <c r="IB205" s="168">
        <v>-27.670039515628048</v>
      </c>
      <c r="IC205" s="219">
        <v>115.54606953866018</v>
      </c>
      <c r="ID205" s="168">
        <v>-2.7535446840906843</v>
      </c>
      <c r="IE205" s="219">
        <v>84.910364643185389</v>
      </c>
      <c r="IF205" s="168">
        <v>-7.7706946741871121</v>
      </c>
      <c r="IG205" s="21"/>
      <c r="IH205" s="21" t="s">
        <v>15</v>
      </c>
      <c r="II205" s="219">
        <v>132.0685685059369</v>
      </c>
      <c r="IJ205" s="168">
        <v>20.904573796796043</v>
      </c>
      <c r="IK205" s="219">
        <v>138.93463528910655</v>
      </c>
      <c r="IL205" s="168">
        <v>22.921244040650123</v>
      </c>
      <c r="IM205" s="219">
        <v>101.3561098822754</v>
      </c>
      <c r="IN205" s="168">
        <v>4.8187794934759722</v>
      </c>
      <c r="IO205" s="219">
        <v>122.23429566586236</v>
      </c>
      <c r="IP205" s="168">
        <v>25.603295461629784</v>
      </c>
      <c r="IQ205" s="21"/>
      <c r="IR205" s="21" t="s">
        <v>15</v>
      </c>
      <c r="IS205" s="219">
        <v>76.330421993832644</v>
      </c>
      <c r="IT205" s="168">
        <v>-10.184911728290402</v>
      </c>
      <c r="IU205" s="219">
        <v>82.738157635008704</v>
      </c>
      <c r="IV205" s="168">
        <v>0.86074411326795541</v>
      </c>
      <c r="IW205" s="219">
        <v>82.525662632838305</v>
      </c>
      <c r="IX205" s="168">
        <v>-15.4326872553805</v>
      </c>
      <c r="IY205" s="21"/>
      <c r="IZ205" s="21" t="s">
        <v>15</v>
      </c>
      <c r="JA205" s="219">
        <v>122.33744144661361</v>
      </c>
      <c r="JB205" s="168">
        <v>-15.399897150338475</v>
      </c>
      <c r="JC205" s="219">
        <v>144.10372549004472</v>
      </c>
      <c r="JD205" s="168">
        <v>-9.814574496454469</v>
      </c>
      <c r="JE205" s="219">
        <v>158.75402824845483</v>
      </c>
      <c r="JF205" s="168">
        <v>-20.70971106246121</v>
      </c>
      <c r="JG205" s="21"/>
      <c r="JH205" s="21" t="s">
        <v>15</v>
      </c>
      <c r="JI205" s="219">
        <v>150.65867265381158</v>
      </c>
      <c r="JJ205" s="168">
        <v>-9.5135144373440994</v>
      </c>
      <c r="JK205" s="219">
        <v>211.29322352091165</v>
      </c>
      <c r="JL205" s="168">
        <v>9.287950609561932</v>
      </c>
      <c r="JM205" s="219">
        <v>113.2334719969047</v>
      </c>
      <c r="JN205" s="168">
        <v>-3.086644321079973</v>
      </c>
      <c r="JO205" s="21"/>
      <c r="JP205" s="21" t="s">
        <v>15</v>
      </c>
      <c r="JQ205" s="219">
        <v>146.71258459567773</v>
      </c>
      <c r="JR205" s="168">
        <v>36.543389711722853</v>
      </c>
      <c r="JS205" s="219">
        <v>121.70900105887463</v>
      </c>
      <c r="JT205" s="168">
        <v>-4.3683886439819304</v>
      </c>
      <c r="JU205" s="219">
        <v>121.77588646020159</v>
      </c>
      <c r="JV205" s="168">
        <v>-11.777620660988362</v>
      </c>
      <c r="JW205" s="21"/>
      <c r="JX205" s="21" t="s">
        <v>15</v>
      </c>
      <c r="JY205" s="219">
        <v>97.876316084754279</v>
      </c>
      <c r="JZ205" s="168">
        <v>17.310385921001242</v>
      </c>
      <c r="KA205" s="219">
        <v>172.57373118678919</v>
      </c>
      <c r="KB205" s="168">
        <v>15.161701133690244</v>
      </c>
      <c r="KC205" s="219">
        <v>151.84683759115904</v>
      </c>
      <c r="KD205" s="168">
        <v>10.806727901172437</v>
      </c>
      <c r="KE205" s="21"/>
      <c r="KF205" s="21" t="s">
        <v>15</v>
      </c>
      <c r="KG205" s="219">
        <v>65.09047667084721</v>
      </c>
      <c r="KH205" s="168">
        <v>-31.523725078042986</v>
      </c>
      <c r="KI205" s="219">
        <v>108.54127088494127</v>
      </c>
      <c r="KJ205" s="168">
        <v>-7.8984076341914715</v>
      </c>
      <c r="KK205" s="219">
        <v>115.45129324556596</v>
      </c>
      <c r="KL205" s="168">
        <v>-10.662773335811067</v>
      </c>
      <c r="KM205" s="21"/>
      <c r="KN205" s="21" t="s">
        <v>15</v>
      </c>
      <c r="KO205" s="219">
        <v>29.970621398042784</v>
      </c>
      <c r="KP205" s="168">
        <v>-25.81334911200986</v>
      </c>
      <c r="KQ205" s="219">
        <v>164.93894248648752</v>
      </c>
      <c r="KR205" s="168">
        <v>0.22312758630313567</v>
      </c>
      <c r="KS205" s="219">
        <v>99.845205518030696</v>
      </c>
      <c r="KT205" s="168">
        <v>-8.1647672423404032</v>
      </c>
      <c r="KU205" s="21"/>
      <c r="KV205" s="21" t="s">
        <v>15</v>
      </c>
      <c r="KW205" s="219">
        <v>129.4961030716791</v>
      </c>
      <c r="KX205" s="168">
        <v>-1.327726694703145</v>
      </c>
      <c r="KY205" s="219">
        <v>167.95895632401709</v>
      </c>
      <c r="KZ205" s="168">
        <v>-3.4273409331553495</v>
      </c>
      <c r="LA205" s="219">
        <v>119.34626203304265</v>
      </c>
      <c r="LB205" s="168">
        <v>-15.627575806287851</v>
      </c>
      <c r="LC205" s="21"/>
      <c r="LD205" s="21" t="s">
        <v>15</v>
      </c>
      <c r="LE205" s="219">
        <v>152.94999607092447</v>
      </c>
      <c r="LF205" s="168">
        <v>6.3884978909851498</v>
      </c>
      <c r="LG205" s="219">
        <v>111.02926618171794</v>
      </c>
      <c r="LH205" s="168">
        <v>-3.6573455633975129</v>
      </c>
      <c r="LI205" s="219">
        <v>44.768680786456883</v>
      </c>
      <c r="LJ205" s="168">
        <v>-32.842854006824524</v>
      </c>
      <c r="LK205" s="21"/>
      <c r="LL205" s="21" t="s">
        <v>15</v>
      </c>
      <c r="LM205" s="219">
        <v>116.80287301924979</v>
      </c>
      <c r="LN205" s="168">
        <v>-37.098282400094796</v>
      </c>
      <c r="LO205" s="219">
        <v>83.08235194201761</v>
      </c>
      <c r="LP205" s="168">
        <v>-29.24944992303854</v>
      </c>
      <c r="LQ205" s="219">
        <v>207.11236750003079</v>
      </c>
      <c r="LR205" s="168">
        <v>3.8727055175204583</v>
      </c>
      <c r="LS205" s="21"/>
      <c r="LT205" s="21" t="s">
        <v>15</v>
      </c>
      <c r="LU205" s="219">
        <v>103.63868997134355</v>
      </c>
      <c r="LV205" s="168">
        <v>-5.201377688585751E-2</v>
      </c>
      <c r="LW205" s="219">
        <v>130.08613709572231</v>
      </c>
      <c r="LX205" s="168">
        <v>1.4832162519934826</v>
      </c>
      <c r="LY205" s="219">
        <v>125.49727447728971</v>
      </c>
      <c r="LZ205" s="168">
        <v>-25.977530606426797</v>
      </c>
      <c r="MA205" s="21"/>
      <c r="MB205" s="21" t="s">
        <v>15</v>
      </c>
      <c r="MC205" s="219">
        <v>153.68708473411331</v>
      </c>
      <c r="MD205" s="168">
        <v>-2.5980047171138239</v>
      </c>
      <c r="ME205" s="219">
        <v>95.045994766424172</v>
      </c>
      <c r="MF205" s="168">
        <v>18.547579079117128</v>
      </c>
      <c r="MG205" s="219">
        <v>79.663351346454064</v>
      </c>
      <c r="MH205" s="168">
        <v>-26.955308708335906</v>
      </c>
      <c r="MI205" s="21"/>
      <c r="MJ205" s="21" t="s">
        <v>15</v>
      </c>
      <c r="MK205" s="219">
        <v>99.36161161020452</v>
      </c>
      <c r="ML205" s="168">
        <v>9.7957691224732173</v>
      </c>
      <c r="MM205" s="219">
        <v>102.52197171690274</v>
      </c>
      <c r="MN205" s="168">
        <v>-17.298448590542975</v>
      </c>
      <c r="MO205" s="219">
        <v>206.93123434514425</v>
      </c>
      <c r="MP205" s="168">
        <v>23.571346020286271</v>
      </c>
    </row>
    <row r="206" spans="1:354" ht="15" hidden="1" customHeight="1">
      <c r="A206" s="342"/>
      <c r="B206" s="21" t="s">
        <v>16</v>
      </c>
      <c r="C206" s="219">
        <v>94.289332018126899</v>
      </c>
      <c r="D206" s="168">
        <v>2.1928018787769332</v>
      </c>
      <c r="E206" s="438">
        <v>77.282365087298146</v>
      </c>
      <c r="F206" s="168">
        <v>-1.9141698147080177</v>
      </c>
      <c r="G206" s="438">
        <v>110.37047427271061</v>
      </c>
      <c r="H206" s="168">
        <v>5.106624070956812</v>
      </c>
      <c r="I206" s="21"/>
      <c r="J206" s="21" t="s">
        <v>16</v>
      </c>
      <c r="K206" s="219">
        <v>91.230010787959927</v>
      </c>
      <c r="L206" s="168">
        <v>3.8680877626225936</v>
      </c>
      <c r="M206" s="219">
        <v>105.48097079966338</v>
      </c>
      <c r="N206" s="168">
        <v>31.304465784006453</v>
      </c>
      <c r="O206" s="219">
        <v>90.76373183191258</v>
      </c>
      <c r="P206" s="168">
        <v>8.6857986970355228</v>
      </c>
      <c r="Q206" s="21"/>
      <c r="R206" s="21" t="s">
        <v>16</v>
      </c>
      <c r="S206" s="219">
        <v>78.50747252659329</v>
      </c>
      <c r="T206" s="168">
        <v>-20.739228723070781</v>
      </c>
      <c r="U206" s="219">
        <v>136.76770595689146</v>
      </c>
      <c r="V206" s="168">
        <v>4.2232237962149526</v>
      </c>
      <c r="W206" s="219">
        <v>145.01174299913944</v>
      </c>
      <c r="X206" s="168">
        <v>32.49011573941948</v>
      </c>
      <c r="Y206" s="21"/>
      <c r="Z206" s="21" t="s">
        <v>16</v>
      </c>
      <c r="AA206" s="219">
        <v>152.2690914193779</v>
      </c>
      <c r="AB206" s="168">
        <v>-9.8312334722835999</v>
      </c>
      <c r="AC206" s="219">
        <v>123.69688037268514</v>
      </c>
      <c r="AD206" s="168">
        <v>1.2617390946218592</v>
      </c>
      <c r="AE206" s="219">
        <v>153.34278117352363</v>
      </c>
      <c r="AF206" s="168">
        <v>2.7363986980768686</v>
      </c>
      <c r="AG206" s="21"/>
      <c r="AH206" s="21" t="s">
        <v>16</v>
      </c>
      <c r="AI206" s="219">
        <v>90.105179803588129</v>
      </c>
      <c r="AJ206" s="168">
        <v>-9.8628539640499611</v>
      </c>
      <c r="AK206" s="219">
        <v>209.6404327591473</v>
      </c>
      <c r="AL206" s="168">
        <v>13.352749960257412</v>
      </c>
      <c r="AM206" s="219">
        <v>73.775100599762382</v>
      </c>
      <c r="AN206" s="168">
        <v>-15.80333139429888</v>
      </c>
      <c r="AO206" s="21"/>
      <c r="AP206" s="21" t="s">
        <v>16</v>
      </c>
      <c r="AQ206" s="219">
        <v>213.43362426318541</v>
      </c>
      <c r="AR206" s="168">
        <v>-2.3363503138597252</v>
      </c>
      <c r="AS206" s="219">
        <v>154.56071698328552</v>
      </c>
      <c r="AT206" s="168">
        <v>3.8474549982736619</v>
      </c>
      <c r="AU206" s="219">
        <v>147.59662868338685</v>
      </c>
      <c r="AV206" s="168">
        <v>1.2856776209353598</v>
      </c>
      <c r="AW206" s="21"/>
      <c r="AX206" s="21" t="s">
        <v>16</v>
      </c>
      <c r="AY206" s="219">
        <v>170.28517128846701</v>
      </c>
      <c r="AZ206" s="168">
        <v>42.212411343260243</v>
      </c>
      <c r="BA206" s="219">
        <v>77.167608512650972</v>
      </c>
      <c r="BB206" s="168">
        <v>-19.465770530595535</v>
      </c>
      <c r="BC206" s="219">
        <v>154.9663907452445</v>
      </c>
      <c r="BD206" s="168">
        <v>27.032547835434386</v>
      </c>
      <c r="BE206" s="21"/>
      <c r="BF206" s="21" t="s">
        <v>16</v>
      </c>
      <c r="BG206" s="219">
        <v>169.64523211916364</v>
      </c>
      <c r="BH206" s="168">
        <v>30.557336967774773</v>
      </c>
      <c r="BI206" s="219">
        <v>68.188150947203482</v>
      </c>
      <c r="BJ206" s="168">
        <v>-18.615487345044727</v>
      </c>
      <c r="BK206" s="219">
        <v>208.01001486413892</v>
      </c>
      <c r="BL206" s="168">
        <v>6.2286447572898425</v>
      </c>
      <c r="BM206" s="21"/>
      <c r="BN206" s="21" t="s">
        <v>16</v>
      </c>
      <c r="BO206" s="219">
        <v>139.26718333460681</v>
      </c>
      <c r="BP206" s="168">
        <v>19.614372943103348</v>
      </c>
      <c r="BQ206" s="444">
        <v>111.93385097196699</v>
      </c>
      <c r="BR206" s="168">
        <v>-6.3471088827566291</v>
      </c>
      <c r="BS206" s="219">
        <v>161.23606683358324</v>
      </c>
      <c r="BT206" s="168">
        <v>20.57646772901407</v>
      </c>
      <c r="BU206" s="21"/>
      <c r="BV206" s="21" t="s">
        <v>16</v>
      </c>
      <c r="BW206" s="219">
        <v>146.25990334373162</v>
      </c>
      <c r="BX206" s="168">
        <v>5.6660886962788908</v>
      </c>
      <c r="BY206" s="219">
        <v>141.62416179503703</v>
      </c>
      <c r="BZ206" s="168">
        <v>36.216956493292599</v>
      </c>
      <c r="CA206" s="219">
        <v>116.51723632930675</v>
      </c>
      <c r="CB206" s="168">
        <v>-5.6458156160575754</v>
      </c>
      <c r="CC206" s="21"/>
      <c r="CD206" s="21" t="s">
        <v>16</v>
      </c>
      <c r="CE206" s="219">
        <v>112.23055417036915</v>
      </c>
      <c r="CF206" s="168">
        <v>1.2400259673364928</v>
      </c>
      <c r="CG206" s="219">
        <v>64.438072903789859</v>
      </c>
      <c r="CH206" s="168">
        <v>-25.017653258972359</v>
      </c>
      <c r="CI206" s="219">
        <v>98.796852399864221</v>
      </c>
      <c r="CJ206" s="168">
        <v>8.1851305608687994</v>
      </c>
      <c r="CK206" s="21"/>
      <c r="CL206" s="21" t="s">
        <v>16</v>
      </c>
      <c r="CM206" s="219">
        <v>296.54821459321914</v>
      </c>
      <c r="CN206" s="168">
        <v>20.042702433625664</v>
      </c>
      <c r="CO206" s="219">
        <v>83.152694003082686</v>
      </c>
      <c r="CP206" s="168">
        <v>-8.7322792292283538</v>
      </c>
      <c r="CQ206" s="219">
        <v>132.13916243927582</v>
      </c>
      <c r="CR206" s="168">
        <v>26.94348591018931</v>
      </c>
      <c r="CS206" s="21"/>
      <c r="CT206" s="21" t="s">
        <v>16</v>
      </c>
      <c r="CU206" s="219">
        <v>88.273790704689688</v>
      </c>
      <c r="CV206" s="168">
        <v>-22.981441186946029</v>
      </c>
      <c r="CW206" s="219">
        <v>143.58340436425203</v>
      </c>
      <c r="CX206" s="168">
        <v>11.985349339261433</v>
      </c>
      <c r="CY206" s="219">
        <v>99.76229957360691</v>
      </c>
      <c r="CZ206" s="168">
        <v>13.811623626658815</v>
      </c>
      <c r="DA206" s="21"/>
      <c r="DB206" s="21" t="s">
        <v>16</v>
      </c>
      <c r="DC206" s="219">
        <v>57.780621525565707</v>
      </c>
      <c r="DD206" s="168">
        <v>-17.975669920188381</v>
      </c>
      <c r="DE206" s="219">
        <v>267.72893171997561</v>
      </c>
      <c r="DF206" s="168">
        <v>-16.379145031574907</v>
      </c>
      <c r="DG206" s="219">
        <v>104.25058519059797</v>
      </c>
      <c r="DH206" s="168">
        <v>-7.330217292549861</v>
      </c>
      <c r="DI206" s="21"/>
      <c r="DJ206" s="21" t="s">
        <v>16</v>
      </c>
      <c r="DK206" s="219">
        <v>137.80118716759577</v>
      </c>
      <c r="DL206" s="168">
        <v>-2.0863527985260646</v>
      </c>
      <c r="DM206" s="219">
        <v>47.4457791652409</v>
      </c>
      <c r="DN206" s="168">
        <v>12.899637710578915</v>
      </c>
      <c r="DO206" s="219">
        <v>141.4817165402124</v>
      </c>
      <c r="DP206" s="168">
        <v>23.601135978906967</v>
      </c>
      <c r="DQ206" s="21"/>
      <c r="DR206" s="21" t="s">
        <v>16</v>
      </c>
      <c r="DS206" s="219">
        <v>141.70385773594441</v>
      </c>
      <c r="DT206" s="168">
        <v>21.042344020988551</v>
      </c>
      <c r="DU206" s="219">
        <v>128.90730973730808</v>
      </c>
      <c r="DV206" s="168">
        <v>11.058613506669218</v>
      </c>
      <c r="DW206" s="219">
        <v>139.99727348732134</v>
      </c>
      <c r="DX206" s="168">
        <v>2.5040660090515985</v>
      </c>
      <c r="DY206" s="21"/>
      <c r="DZ206" s="21" t="s">
        <v>16</v>
      </c>
      <c r="EA206" s="219">
        <v>115.96298656241581</v>
      </c>
      <c r="EB206" s="168">
        <v>6.5842733848832609</v>
      </c>
      <c r="EC206" s="219">
        <v>119.3549449907309</v>
      </c>
      <c r="ED206" s="168">
        <v>4.743152092184971</v>
      </c>
      <c r="EE206" s="219">
        <v>123.70044177366897</v>
      </c>
      <c r="EF206" s="168">
        <v>7.6312449305858081</v>
      </c>
      <c r="EG206" s="21"/>
      <c r="EH206" s="21" t="s">
        <v>16</v>
      </c>
      <c r="EI206" s="219">
        <v>152.11862883504836</v>
      </c>
      <c r="EJ206" s="168">
        <v>9.4949560574310681</v>
      </c>
      <c r="EK206" s="219">
        <v>123.86425425576189</v>
      </c>
      <c r="EL206" s="168">
        <v>6.7695357115196799</v>
      </c>
      <c r="EM206" s="219">
        <v>104.1129653840654</v>
      </c>
      <c r="EN206" s="168">
        <v>-0.10061101018239071</v>
      </c>
      <c r="EO206" s="21"/>
      <c r="EP206" s="21" t="s">
        <v>16</v>
      </c>
      <c r="EQ206" s="219">
        <v>90.40038168567753</v>
      </c>
      <c r="ER206" s="168">
        <v>34.093923321679085</v>
      </c>
      <c r="ES206" s="219">
        <v>153.4083827296551</v>
      </c>
      <c r="ET206" s="168">
        <v>21.744941160536484</v>
      </c>
      <c r="EU206" s="219">
        <v>23.603897547480166</v>
      </c>
      <c r="EV206" s="168">
        <v>-67.756169663947119</v>
      </c>
      <c r="EW206" s="21"/>
      <c r="EX206" s="21" t="s">
        <v>16</v>
      </c>
      <c r="EY206" s="219">
        <v>90.388837900080745</v>
      </c>
      <c r="EZ206" s="168">
        <v>10.826028292117499</v>
      </c>
      <c r="FA206" s="219">
        <v>107.65602315123925</v>
      </c>
      <c r="FB206" s="168">
        <v>18.557997650987801</v>
      </c>
      <c r="FC206" s="219">
        <v>259.1304373276418</v>
      </c>
      <c r="FD206" s="168">
        <v>8.5890096545199839</v>
      </c>
      <c r="FE206" s="21"/>
      <c r="FF206" s="21" t="s">
        <v>16</v>
      </c>
      <c r="FG206" s="219">
        <v>115.76966333227637</v>
      </c>
      <c r="FH206" s="168">
        <v>-7.0917657605171485</v>
      </c>
      <c r="FI206" s="219">
        <v>167.43166402347828</v>
      </c>
      <c r="FJ206" s="168">
        <v>4.9431419132261993</v>
      </c>
      <c r="FK206" s="219">
        <v>111.37656553354613</v>
      </c>
      <c r="FL206" s="168">
        <v>5.266718477510409</v>
      </c>
      <c r="FM206" s="21"/>
      <c r="FN206" s="21" t="s">
        <v>16</v>
      </c>
      <c r="FO206" s="219">
        <v>91.440340579943424</v>
      </c>
      <c r="FP206" s="168">
        <v>-11.210381553907652</v>
      </c>
      <c r="FQ206" s="219">
        <v>206.31920709994355</v>
      </c>
      <c r="FR206" s="168">
        <v>-12.428099395297224</v>
      </c>
      <c r="FS206" s="219">
        <v>104.34217732681925</v>
      </c>
      <c r="FT206" s="168">
        <v>-15.837662143544634</v>
      </c>
      <c r="FU206" s="21"/>
      <c r="FV206" s="21" t="s">
        <v>16</v>
      </c>
      <c r="FW206" s="219">
        <v>129.63777528041555</v>
      </c>
      <c r="FX206" s="168">
        <v>4.5665235487004452</v>
      </c>
      <c r="FY206" s="219">
        <v>183.88705208101044</v>
      </c>
      <c r="FZ206" s="168">
        <v>18.211949437407625</v>
      </c>
      <c r="GA206" s="219">
        <v>103.58559900321306</v>
      </c>
      <c r="GB206" s="168">
        <v>16.569424935367422</v>
      </c>
      <c r="GC206" s="21"/>
      <c r="GD206" s="21" t="s">
        <v>16</v>
      </c>
      <c r="GE206" s="219">
        <v>128.88840599655396</v>
      </c>
      <c r="GF206" s="168">
        <v>1.3246711634234742</v>
      </c>
      <c r="GG206" s="219">
        <v>110.96633819545183</v>
      </c>
      <c r="GH206" s="168">
        <v>-5.6522728965582445</v>
      </c>
      <c r="GI206" s="219">
        <v>62.85633706190346</v>
      </c>
      <c r="GJ206" s="168">
        <v>-18.448965653564315</v>
      </c>
      <c r="GK206" s="21"/>
      <c r="GL206" s="21" t="s">
        <v>16</v>
      </c>
      <c r="GM206" s="219">
        <v>102.50333812143995</v>
      </c>
      <c r="GN206" s="168">
        <v>-2.0750742682501482</v>
      </c>
      <c r="GO206" s="219">
        <v>120.24637805732806</v>
      </c>
      <c r="GP206" s="168">
        <v>9.3215415488682112</v>
      </c>
      <c r="GQ206" s="219">
        <v>75.572841555060208</v>
      </c>
      <c r="GR206" s="168">
        <v>-21.053611052342134</v>
      </c>
      <c r="GS206" s="21"/>
      <c r="GT206" s="21" t="s">
        <v>16</v>
      </c>
      <c r="GU206" s="219">
        <v>70.977571555315279</v>
      </c>
      <c r="GV206" s="168">
        <v>23.127034087310534</v>
      </c>
      <c r="GW206" s="219">
        <v>98.168502222290485</v>
      </c>
      <c r="GX206" s="168">
        <v>-6.7092359511999149</v>
      </c>
      <c r="GY206" s="219">
        <v>86.855419943228625</v>
      </c>
      <c r="GZ206" s="168">
        <v>31.26975429564547</v>
      </c>
      <c r="HA206" s="21"/>
      <c r="HB206" s="21" t="s">
        <v>16</v>
      </c>
      <c r="HC206" s="219">
        <v>122.04967140808573</v>
      </c>
      <c r="HD206" s="168">
        <v>35.832284759319066</v>
      </c>
      <c r="HE206" s="219">
        <v>139.11679134480246</v>
      </c>
      <c r="HF206" s="168">
        <v>-16.299999999999741</v>
      </c>
      <c r="HG206" s="219">
        <v>70.544059331078429</v>
      </c>
      <c r="HH206" s="168">
        <v>-13.713986333973239</v>
      </c>
      <c r="HI206" s="21"/>
      <c r="HJ206" s="21" t="s">
        <v>16</v>
      </c>
      <c r="HK206" s="219">
        <v>88.2639810765438</v>
      </c>
      <c r="HL206" s="168">
        <v>3.9589070683788634</v>
      </c>
      <c r="HM206" s="219">
        <v>103.0941288369099</v>
      </c>
      <c r="HN206" s="168">
        <v>23.682732388427951</v>
      </c>
      <c r="HO206" s="219">
        <v>62.38306658588894</v>
      </c>
      <c r="HP206" s="168">
        <v>-13.772060718080255</v>
      </c>
      <c r="HQ206" s="21"/>
      <c r="HR206" s="21" t="s">
        <v>16</v>
      </c>
      <c r="HS206" s="219">
        <v>100.95314986355609</v>
      </c>
      <c r="HT206" s="168">
        <v>21.75301823622587</v>
      </c>
      <c r="HU206" s="219">
        <v>168.58442198639673</v>
      </c>
      <c r="HV206" s="168">
        <v>31.302616502879545</v>
      </c>
      <c r="HW206" s="219">
        <v>73.721744910161632</v>
      </c>
      <c r="HX206" s="168">
        <v>-7.1057539658446842</v>
      </c>
      <c r="HY206" s="21"/>
      <c r="HZ206" s="21" t="s">
        <v>16</v>
      </c>
      <c r="IA206" s="219">
        <v>75.698700340510612</v>
      </c>
      <c r="IB206" s="168">
        <v>-23.029700470282094</v>
      </c>
      <c r="IC206" s="219">
        <v>101.433160560666</v>
      </c>
      <c r="ID206" s="168">
        <v>-13.321287195759098</v>
      </c>
      <c r="IE206" s="219">
        <v>98.882040229481603</v>
      </c>
      <c r="IF206" s="168">
        <v>6.4777496751701165</v>
      </c>
      <c r="IG206" s="21"/>
      <c r="IH206" s="21" t="s">
        <v>16</v>
      </c>
      <c r="II206" s="219">
        <v>106.41973746580305</v>
      </c>
      <c r="IJ206" s="168">
        <v>2.6367690460554343</v>
      </c>
      <c r="IK206" s="219">
        <v>162.86713943881156</v>
      </c>
      <c r="IL206" s="168">
        <v>39.427376275557378</v>
      </c>
      <c r="IM206" s="219">
        <v>113.53242834918868</v>
      </c>
      <c r="IN206" s="168">
        <v>15.553509884620482</v>
      </c>
      <c r="IO206" s="219">
        <v>142.40607966306337</v>
      </c>
      <c r="IP206" s="168">
        <v>35.799999999999983</v>
      </c>
      <c r="IQ206" s="21"/>
      <c r="IR206" s="21" t="s">
        <v>16</v>
      </c>
      <c r="IS206" s="219">
        <v>48.794795917293953</v>
      </c>
      <c r="IT206" s="168">
        <v>-46.061430056140331</v>
      </c>
      <c r="IU206" s="219">
        <v>94.40953334469468</v>
      </c>
      <c r="IV206" s="168">
        <v>8.2365481934726148</v>
      </c>
      <c r="IW206" s="219">
        <v>97.921990337603404</v>
      </c>
      <c r="IX206" s="168">
        <v>1.39821600793735</v>
      </c>
      <c r="IY206" s="21"/>
      <c r="IZ206" s="21" t="s">
        <v>16</v>
      </c>
      <c r="JA206" s="219">
        <v>164.22005081623141</v>
      </c>
      <c r="JB206" s="168">
        <v>28.22375819219846</v>
      </c>
      <c r="JC206" s="219">
        <v>153.59200044336981</v>
      </c>
      <c r="JD206" s="168">
        <v>-5.3669283230717184</v>
      </c>
      <c r="JE206" s="219">
        <v>176.18660857570782</v>
      </c>
      <c r="JF206" s="168">
        <v>-19.870286929693265</v>
      </c>
      <c r="JG206" s="21"/>
      <c r="JH206" s="21" t="s">
        <v>16</v>
      </c>
      <c r="JI206" s="219">
        <v>139.25875981634098</v>
      </c>
      <c r="JJ206" s="168">
        <v>9.0605383165741671</v>
      </c>
      <c r="JK206" s="219">
        <v>232.43792922048644</v>
      </c>
      <c r="JL206" s="168">
        <v>11.143000000000214</v>
      </c>
      <c r="JM206" s="219">
        <v>118.81097164786102</v>
      </c>
      <c r="JN206" s="168">
        <v>0.11725184399209354</v>
      </c>
      <c r="JO206" s="21"/>
      <c r="JP206" s="21" t="s">
        <v>16</v>
      </c>
      <c r="JQ206" s="219">
        <v>135.76599812338645</v>
      </c>
      <c r="JR206" s="168">
        <v>28.968509978526271</v>
      </c>
      <c r="JS206" s="219">
        <v>114.46940397827758</v>
      </c>
      <c r="JT206" s="168">
        <v>-3.7515786311699628</v>
      </c>
      <c r="JU206" s="219">
        <v>103.76486589183075</v>
      </c>
      <c r="JV206" s="168">
        <v>-7.9614614430791306</v>
      </c>
      <c r="JW206" s="21"/>
      <c r="JX206" s="21" t="s">
        <v>16</v>
      </c>
      <c r="JY206" s="219">
        <v>114.98012510423418</v>
      </c>
      <c r="JZ206" s="168">
        <v>27.173745601517624</v>
      </c>
      <c r="KA206" s="219">
        <v>166.94944805841871</v>
      </c>
      <c r="KB206" s="168">
        <v>9.2266814682700158</v>
      </c>
      <c r="KC206" s="219">
        <v>162.862954918295</v>
      </c>
      <c r="KD206" s="168">
        <v>9.1015603802747478</v>
      </c>
      <c r="KE206" s="21"/>
      <c r="KF206" s="21" t="s">
        <v>16</v>
      </c>
      <c r="KG206" s="219">
        <v>77.420691318173795</v>
      </c>
      <c r="KH206" s="168">
        <v>-18.72312800180093</v>
      </c>
      <c r="KI206" s="219">
        <v>150.14380065641066</v>
      </c>
      <c r="KJ206" s="168">
        <v>19.142298842394069</v>
      </c>
      <c r="KK206" s="219">
        <v>126.4297780684564</v>
      </c>
      <c r="KL206" s="168">
        <v>7.5395791909180758</v>
      </c>
      <c r="KM206" s="21"/>
      <c r="KN206" s="21" t="s">
        <v>16</v>
      </c>
      <c r="KO206" s="219">
        <v>40.299093449824369</v>
      </c>
      <c r="KP206" s="168">
        <v>-22.634616977648449</v>
      </c>
      <c r="KQ206" s="219">
        <v>139.04383265728202</v>
      </c>
      <c r="KR206" s="168">
        <v>1.1807038358533362</v>
      </c>
      <c r="KS206" s="219">
        <v>115.08998479248913</v>
      </c>
      <c r="KT206" s="168">
        <v>15.496685533268774</v>
      </c>
      <c r="KU206" s="21"/>
      <c r="KV206" s="21" t="s">
        <v>16</v>
      </c>
      <c r="KW206" s="219">
        <v>134.72904629162565</v>
      </c>
      <c r="KX206" s="168">
        <v>5.5251242927336648</v>
      </c>
      <c r="KY206" s="219">
        <v>126.33934186013795</v>
      </c>
      <c r="KZ206" s="168">
        <v>-19.060744973174209</v>
      </c>
      <c r="LA206" s="219">
        <v>143.89234754951534</v>
      </c>
      <c r="LB206" s="168">
        <v>-3.3315610203599846</v>
      </c>
      <c r="LC206" s="21"/>
      <c r="LD206" s="21" t="s">
        <v>16</v>
      </c>
      <c r="LE206" s="219">
        <v>153.49236170217654</v>
      </c>
      <c r="LF206" s="168">
        <v>6.3847522387194147</v>
      </c>
      <c r="LG206" s="219">
        <v>144.58760149115284</v>
      </c>
      <c r="LH206" s="168">
        <v>20.755901275876852</v>
      </c>
      <c r="LI206" s="219">
        <v>55.272077934672168</v>
      </c>
      <c r="LJ206" s="168">
        <v>-11.204817003336657</v>
      </c>
      <c r="LK206" s="21"/>
      <c r="LL206" s="21" t="s">
        <v>16</v>
      </c>
      <c r="LM206" s="219">
        <v>259.17195246612016</v>
      </c>
      <c r="LN206" s="168">
        <v>7.591573251030411</v>
      </c>
      <c r="LO206" s="219">
        <v>69.3765103163351</v>
      </c>
      <c r="LP206" s="168">
        <v>-32.500000000000341</v>
      </c>
      <c r="LQ206" s="219">
        <v>195.82368709531707</v>
      </c>
      <c r="LR206" s="168">
        <v>16.521898881826473</v>
      </c>
      <c r="LS206" s="21"/>
      <c r="LT206" s="21" t="s">
        <v>16</v>
      </c>
      <c r="LU206" s="219">
        <v>119.70303139865045</v>
      </c>
      <c r="LV206" s="168">
        <v>11.971816643634952</v>
      </c>
      <c r="LW206" s="219">
        <v>133.77789493116524</v>
      </c>
      <c r="LX206" s="168">
        <v>-4.1912178645505236</v>
      </c>
      <c r="LY206" s="219">
        <v>178.48086131462733</v>
      </c>
      <c r="LZ206" s="168">
        <v>20.786183541655646</v>
      </c>
      <c r="MA206" s="21"/>
      <c r="MB206" s="21" t="s">
        <v>16</v>
      </c>
      <c r="MC206" s="219">
        <v>171.5201374367864</v>
      </c>
      <c r="MD206" s="168">
        <v>12.195346307700589</v>
      </c>
      <c r="ME206" s="219">
        <v>99.912333399285714</v>
      </c>
      <c r="MF206" s="168">
        <v>19.020559479647531</v>
      </c>
      <c r="MG206" s="219">
        <v>72.671351920358376</v>
      </c>
      <c r="MH206" s="168">
        <v>-11.794777302263228</v>
      </c>
      <c r="MI206" s="21"/>
      <c r="MJ206" s="21" t="s">
        <v>16</v>
      </c>
      <c r="MK206" s="219">
        <v>100.89067931119592</v>
      </c>
      <c r="ML206" s="168">
        <v>15.372288968021323</v>
      </c>
      <c r="MM206" s="219">
        <v>117.8888633015163</v>
      </c>
      <c r="MN206" s="168">
        <v>2.0739460756009152</v>
      </c>
      <c r="MO206" s="219">
        <v>174.61733180722695</v>
      </c>
      <c r="MP206" s="168">
        <v>16.693036373297929</v>
      </c>
    </row>
    <row r="207" spans="1:354" ht="15" hidden="1" customHeight="1">
      <c r="A207" s="342"/>
      <c r="B207" s="21" t="s">
        <v>17</v>
      </c>
      <c r="C207" s="219">
        <v>86.506041751611718</v>
      </c>
      <c r="D207" s="168">
        <v>-8.0688169486891468</v>
      </c>
      <c r="E207" s="438">
        <v>75.119258472800411</v>
      </c>
      <c r="F207" s="168">
        <v>-7.4887858339150597</v>
      </c>
      <c r="G207" s="438">
        <v>97.272951717006507</v>
      </c>
      <c r="H207" s="168">
        <v>-8.4877891244515098</v>
      </c>
      <c r="I207" s="21"/>
      <c r="J207" s="21" t="s">
        <v>17</v>
      </c>
      <c r="K207" s="219">
        <v>87.03479055456846</v>
      </c>
      <c r="L207" s="168">
        <v>-6.3000000000000114</v>
      </c>
      <c r="M207" s="219">
        <v>95.782671307972109</v>
      </c>
      <c r="N207" s="168">
        <v>-0.99947334486060413</v>
      </c>
      <c r="O207" s="219">
        <v>85.231207199228194</v>
      </c>
      <c r="P207" s="168">
        <v>-8</v>
      </c>
      <c r="Q207" s="21"/>
      <c r="R207" s="21" t="s">
        <v>17</v>
      </c>
      <c r="S207" s="219">
        <v>83.785627578096324</v>
      </c>
      <c r="T207" s="168">
        <v>-26.666806157021696</v>
      </c>
      <c r="U207" s="219">
        <v>151.97294225863715</v>
      </c>
      <c r="V207" s="168">
        <v>10.242557069011909</v>
      </c>
      <c r="W207" s="219">
        <v>155.60837444509886</v>
      </c>
      <c r="X207" s="168">
        <v>13.115289333494459</v>
      </c>
      <c r="Y207" s="21"/>
      <c r="Z207" s="21" t="s">
        <v>17</v>
      </c>
      <c r="AA207" s="219">
        <v>163.92865371315531</v>
      </c>
      <c r="AB207" s="168">
        <v>8.2202187010227874</v>
      </c>
      <c r="AC207" s="219">
        <v>116.15621695507112</v>
      </c>
      <c r="AD207" s="168">
        <v>-22.117299559310695</v>
      </c>
      <c r="AE207" s="219">
        <v>148.92045861871549</v>
      </c>
      <c r="AF207" s="168">
        <v>0.22075169479455781</v>
      </c>
      <c r="AG207" s="21"/>
      <c r="AH207" s="21" t="s">
        <v>17</v>
      </c>
      <c r="AI207" s="219">
        <v>99.96143644600167</v>
      </c>
      <c r="AJ207" s="168">
        <v>-1.5129756580412703</v>
      </c>
      <c r="AK207" s="219">
        <v>209.37036863077782</v>
      </c>
      <c r="AL207" s="168">
        <v>3.3782919274758569</v>
      </c>
      <c r="AM207" s="219">
        <v>73.792841100497313</v>
      </c>
      <c r="AN207" s="168">
        <v>-22.539285886387532</v>
      </c>
      <c r="AO207" s="21"/>
      <c r="AP207" s="21" t="s">
        <v>17</v>
      </c>
      <c r="AQ207" s="219">
        <v>199.78058582835587</v>
      </c>
      <c r="AR207" s="168">
        <v>-5.799999999999855</v>
      </c>
      <c r="AS207" s="219">
        <v>152.67086005718571</v>
      </c>
      <c r="AT207" s="168">
        <v>2.9105543657543649</v>
      </c>
      <c r="AU207" s="219">
        <v>150.59744860958315</v>
      </c>
      <c r="AV207" s="168">
        <v>-3.6398152539797621</v>
      </c>
      <c r="AW207" s="21"/>
      <c r="AX207" s="21" t="s">
        <v>17</v>
      </c>
      <c r="AY207" s="219">
        <v>160.66294689132852</v>
      </c>
      <c r="AZ207" s="168">
        <v>15.496139792963177</v>
      </c>
      <c r="BA207" s="219">
        <v>86.201577305556327</v>
      </c>
      <c r="BB207" s="168">
        <v>-20.40952613486931</v>
      </c>
      <c r="BC207" s="219">
        <v>132.46847276203655</v>
      </c>
      <c r="BD207" s="168">
        <v>6.0084886763293497</v>
      </c>
      <c r="BE207" s="21"/>
      <c r="BF207" s="21" t="s">
        <v>17</v>
      </c>
      <c r="BG207" s="219">
        <v>129.77089728146098</v>
      </c>
      <c r="BH207" s="168">
        <v>13.14743050066167</v>
      </c>
      <c r="BI207" s="219">
        <v>93.915189298447288</v>
      </c>
      <c r="BJ207" s="168">
        <v>-9.0933280792045252</v>
      </c>
      <c r="BK207" s="219">
        <v>247.9557303287441</v>
      </c>
      <c r="BL207" s="168">
        <v>24.462619254322078</v>
      </c>
      <c r="BM207" s="21"/>
      <c r="BN207" s="21" t="s">
        <v>17</v>
      </c>
      <c r="BO207" s="219">
        <v>157.91814989404793</v>
      </c>
      <c r="BP207" s="168">
        <v>29.030793787278952</v>
      </c>
      <c r="BQ207" s="444">
        <v>118.9295709921287</v>
      </c>
      <c r="BR207" s="168">
        <v>-6.3543079946987149</v>
      </c>
      <c r="BS207" s="219">
        <v>146.43164168280668</v>
      </c>
      <c r="BT207" s="168">
        <v>8.9408557337332013</v>
      </c>
      <c r="BU207" s="21"/>
      <c r="BV207" s="21" t="s">
        <v>17</v>
      </c>
      <c r="BW207" s="219">
        <v>118.02097065551951</v>
      </c>
      <c r="BX207" s="168">
        <v>-16.972017721925653</v>
      </c>
      <c r="BY207" s="219">
        <v>107.92779349611692</v>
      </c>
      <c r="BZ207" s="168">
        <v>19.857224835718455</v>
      </c>
      <c r="CA207" s="219">
        <v>103.98005838654537</v>
      </c>
      <c r="CB207" s="168">
        <v>-11.643075915824625</v>
      </c>
      <c r="CC207" s="21"/>
      <c r="CD207" s="21" t="s">
        <v>17</v>
      </c>
      <c r="CE207" s="219">
        <v>121.65550287306421</v>
      </c>
      <c r="CF207" s="168">
        <v>-7.2143895602749097</v>
      </c>
      <c r="CG207" s="219">
        <v>67.236923321956937</v>
      </c>
      <c r="CH207" s="168">
        <v>-28.817630820735303</v>
      </c>
      <c r="CI207" s="219">
        <v>106.14773429501356</v>
      </c>
      <c r="CJ207" s="168">
        <v>14.772784266052795</v>
      </c>
      <c r="CK207" s="21"/>
      <c r="CL207" s="21" t="s">
        <v>17</v>
      </c>
      <c r="CM207" s="219">
        <v>218.263270631719</v>
      </c>
      <c r="CN207" s="168">
        <v>0.96629840888040519</v>
      </c>
      <c r="CO207" s="219">
        <v>74.219795029295781</v>
      </c>
      <c r="CP207" s="168">
        <v>-20.114733670473484</v>
      </c>
      <c r="CQ207" s="219">
        <v>128.3092811311748</v>
      </c>
      <c r="CR207" s="168">
        <v>26.146056657091549</v>
      </c>
      <c r="CS207" s="21"/>
      <c r="CT207" s="21" t="s">
        <v>17</v>
      </c>
      <c r="CU207" s="219">
        <v>99.335381060509036</v>
      </c>
      <c r="CV207" s="168">
        <v>-18.730585546275847</v>
      </c>
      <c r="CW207" s="219">
        <v>122.36826930939222</v>
      </c>
      <c r="CX207" s="168">
        <v>-0.64112477337815221</v>
      </c>
      <c r="CY207" s="219">
        <v>98.773366340712158</v>
      </c>
      <c r="CZ207" s="168">
        <v>15.799999999999642</v>
      </c>
      <c r="DA207" s="21"/>
      <c r="DB207" s="21" t="s">
        <v>17</v>
      </c>
      <c r="DC207" s="219">
        <v>68.786979294503297</v>
      </c>
      <c r="DD207" s="168">
        <v>-9.2570519796189075</v>
      </c>
      <c r="DE207" s="219">
        <v>301.52207654901412</v>
      </c>
      <c r="DF207" s="168">
        <v>-7.4125532314060081</v>
      </c>
      <c r="DG207" s="219">
        <v>105.79870266397377</v>
      </c>
      <c r="DH207" s="168">
        <v>-9.087080513126665</v>
      </c>
      <c r="DI207" s="21"/>
      <c r="DJ207" s="21" t="s">
        <v>17</v>
      </c>
      <c r="DK207" s="219">
        <v>163.59618959116602</v>
      </c>
      <c r="DL207" s="168">
        <v>-6.19975256621413</v>
      </c>
      <c r="DM207" s="219">
        <v>49.066030467374183</v>
      </c>
      <c r="DN207" s="168">
        <v>-2.1331432092436557</v>
      </c>
      <c r="DO207" s="219">
        <v>147.47027915765085</v>
      </c>
      <c r="DP207" s="168">
        <v>11.876101698317314</v>
      </c>
      <c r="DQ207" s="21"/>
      <c r="DR207" s="21" t="s">
        <v>17</v>
      </c>
      <c r="DS207" s="219">
        <v>154.94950178468602</v>
      </c>
      <c r="DT207" s="168">
        <v>22.822082316825586</v>
      </c>
      <c r="DU207" s="219">
        <v>118.03747670401293</v>
      </c>
      <c r="DV207" s="168">
        <v>11.8191588117257</v>
      </c>
      <c r="DW207" s="219">
        <v>134.38931564123013</v>
      </c>
      <c r="DX207" s="168">
        <v>-3.4254454254862026</v>
      </c>
      <c r="DY207" s="21"/>
      <c r="DZ207" s="21" t="s">
        <v>17</v>
      </c>
      <c r="EA207" s="219">
        <v>116.84495945246718</v>
      </c>
      <c r="EB207" s="168">
        <v>-10.49050271743765</v>
      </c>
      <c r="EC207" s="219">
        <v>133.87033941646453</v>
      </c>
      <c r="ED207" s="168">
        <v>-9.7002003185222776</v>
      </c>
      <c r="EE207" s="219">
        <v>165.32408379245018</v>
      </c>
      <c r="EF207" s="168">
        <v>16.05577947159729</v>
      </c>
      <c r="EG207" s="21"/>
      <c r="EH207" s="21" t="s">
        <v>17</v>
      </c>
      <c r="EI207" s="219">
        <v>152.89824348210854</v>
      </c>
      <c r="EJ207" s="168">
        <v>7.4766603564089422</v>
      </c>
      <c r="EK207" s="219">
        <v>148.11094879150147</v>
      </c>
      <c r="EL207" s="168">
        <v>4.4647106552277052</v>
      </c>
      <c r="EM207" s="219">
        <v>133.83157293761434</v>
      </c>
      <c r="EN207" s="168">
        <v>12.235286375711667</v>
      </c>
      <c r="EO207" s="21"/>
      <c r="EP207" s="21" t="s">
        <v>17</v>
      </c>
      <c r="EQ207" s="219">
        <v>86.310172852262212</v>
      </c>
      <c r="ER207" s="168">
        <v>19.992647471040797</v>
      </c>
      <c r="ES207" s="219">
        <v>143.26127441271376</v>
      </c>
      <c r="ET207" s="168">
        <v>5.808240787091151</v>
      </c>
      <c r="EU207" s="219">
        <v>38.704351063824156</v>
      </c>
      <c r="EV207" s="168">
        <v>-39.899999999999935</v>
      </c>
      <c r="EW207" s="21"/>
      <c r="EX207" s="21" t="s">
        <v>17</v>
      </c>
      <c r="EY207" s="219">
        <v>99.272418315660033</v>
      </c>
      <c r="EZ207" s="168">
        <v>8.8718457371715971</v>
      </c>
      <c r="FA207" s="219">
        <v>110.83784772672375</v>
      </c>
      <c r="FB207" s="168">
        <v>20.563611935580511</v>
      </c>
      <c r="FC207" s="219">
        <v>258.77101622459702</v>
      </c>
      <c r="FD207" s="168">
        <v>8.5927524066417647</v>
      </c>
      <c r="FE207" s="21"/>
      <c r="FF207" s="21" t="s">
        <v>17</v>
      </c>
      <c r="FG207" s="219">
        <v>121.55198681612188</v>
      </c>
      <c r="FH207" s="168">
        <v>-4.4799730855528423</v>
      </c>
      <c r="FI207" s="219">
        <v>167.64419216813445</v>
      </c>
      <c r="FJ207" s="168">
        <v>-7.5177341928988426</v>
      </c>
      <c r="FK207" s="219">
        <v>94.160400866463235</v>
      </c>
      <c r="FL207" s="168">
        <v>-21.023837027656668</v>
      </c>
      <c r="FM207" s="21"/>
      <c r="FN207" s="21" t="s">
        <v>17</v>
      </c>
      <c r="FO207" s="219">
        <v>107.11305443066138</v>
      </c>
      <c r="FP207" s="168">
        <v>-2.7231491293150327</v>
      </c>
      <c r="FQ207" s="219">
        <v>208.73986059554244</v>
      </c>
      <c r="FR207" s="168">
        <v>-12.83028361266706</v>
      </c>
      <c r="FS207" s="219">
        <v>127.56466728587691</v>
      </c>
      <c r="FT207" s="168">
        <v>-1.7736826075373244</v>
      </c>
      <c r="FU207" s="21"/>
      <c r="FV207" s="21" t="s">
        <v>17</v>
      </c>
      <c r="FW207" s="219">
        <v>148.45079188408786</v>
      </c>
      <c r="FX207" s="168">
        <v>17.101088922525932</v>
      </c>
      <c r="FY207" s="219">
        <v>155.47489613812158</v>
      </c>
      <c r="FZ207" s="168">
        <v>-24.501625875133072</v>
      </c>
      <c r="GA207" s="219">
        <v>98.277788339230241</v>
      </c>
      <c r="GB207" s="168">
        <v>5.5639926366078072</v>
      </c>
      <c r="GC207" s="21"/>
      <c r="GD207" s="21" t="s">
        <v>17</v>
      </c>
      <c r="GE207" s="219">
        <v>164.64213654996311</v>
      </c>
      <c r="GF207" s="168">
        <v>1.2944608498339392</v>
      </c>
      <c r="GG207" s="219">
        <v>92.985112788768291</v>
      </c>
      <c r="GH207" s="168">
        <v>-23.153687768481817</v>
      </c>
      <c r="GI207" s="219">
        <v>89.537394597565552</v>
      </c>
      <c r="GJ207" s="168">
        <v>-8.3365219943090381</v>
      </c>
      <c r="GK207" s="21"/>
      <c r="GL207" s="21" t="s">
        <v>17</v>
      </c>
      <c r="GM207" s="219">
        <v>140.76788223172971</v>
      </c>
      <c r="GN207" s="168">
        <v>5.0724017742482772</v>
      </c>
      <c r="GO207" s="219">
        <v>125.8842311774653</v>
      </c>
      <c r="GP207" s="168">
        <v>4.4463734697695259</v>
      </c>
      <c r="GQ207" s="219">
        <v>73.94653165953153</v>
      </c>
      <c r="GR207" s="168">
        <v>-19.559094324970218</v>
      </c>
      <c r="GS207" s="21"/>
      <c r="GT207" s="21" t="s">
        <v>17</v>
      </c>
      <c r="GU207" s="219">
        <v>77.501442442571587</v>
      </c>
      <c r="GV207" s="168">
        <v>26.267372362533095</v>
      </c>
      <c r="GW207" s="219">
        <v>83.890530116453291</v>
      </c>
      <c r="GX207" s="168">
        <v>-22.272653096311132</v>
      </c>
      <c r="GY207" s="219">
        <v>78.310710511625416</v>
      </c>
      <c r="GZ207" s="168">
        <v>31.497394619201401</v>
      </c>
      <c r="HA207" s="21"/>
      <c r="HB207" s="21" t="s">
        <v>17</v>
      </c>
      <c r="HC207" s="219">
        <v>106.86922829582028</v>
      </c>
      <c r="HD207" s="168">
        <v>15.983009412609263</v>
      </c>
      <c r="HE207" s="219">
        <v>175.63115246211248</v>
      </c>
      <c r="HF207" s="168">
        <v>0.40000000000010516</v>
      </c>
      <c r="HG207" s="219">
        <v>92.885462658118925</v>
      </c>
      <c r="HH207" s="168">
        <v>2.8276320377183026</v>
      </c>
      <c r="HI207" s="21"/>
      <c r="HJ207" s="21" t="s">
        <v>17</v>
      </c>
      <c r="HK207" s="219">
        <v>66.040678642085851</v>
      </c>
      <c r="HL207" s="168">
        <v>-25.904135658751102</v>
      </c>
      <c r="HM207" s="219">
        <v>91.710634667614514</v>
      </c>
      <c r="HN207" s="168">
        <v>-1.3786579361517113</v>
      </c>
      <c r="HO207" s="219">
        <v>64.1077861740565</v>
      </c>
      <c r="HP207" s="168">
        <v>-14.307295763129957</v>
      </c>
      <c r="HQ207" s="21"/>
      <c r="HR207" s="21" t="s">
        <v>17</v>
      </c>
      <c r="HS207" s="219">
        <v>99.487162586518863</v>
      </c>
      <c r="HT207" s="168">
        <v>17.407569363289284</v>
      </c>
      <c r="HU207" s="219">
        <v>145.32518946164541</v>
      </c>
      <c r="HV207" s="168">
        <v>16.72125032961074</v>
      </c>
      <c r="HW207" s="219">
        <v>72.864403549779297</v>
      </c>
      <c r="HX207" s="168">
        <v>2.084143921576171</v>
      </c>
      <c r="HY207" s="21"/>
      <c r="HZ207" s="21" t="s">
        <v>17</v>
      </c>
      <c r="IA207" s="219">
        <v>83.933695842217134</v>
      </c>
      <c r="IB207" s="168">
        <v>-15.109305142101277</v>
      </c>
      <c r="IC207" s="219">
        <v>108.79620773496919</v>
      </c>
      <c r="ID207" s="168">
        <v>-6.146888822481273</v>
      </c>
      <c r="IE207" s="219">
        <v>106.5890032807892</v>
      </c>
      <c r="IF207" s="168">
        <v>8.7816890873409363</v>
      </c>
      <c r="IG207" s="21"/>
      <c r="IH207" s="21" t="s">
        <v>17</v>
      </c>
      <c r="II207" s="219">
        <v>100.36044669885527</v>
      </c>
      <c r="IJ207" s="168">
        <v>-7.4925922287518887</v>
      </c>
      <c r="IK207" s="219">
        <v>154.64240511488742</v>
      </c>
      <c r="IL207" s="168">
        <v>32.108977919381175</v>
      </c>
      <c r="IM207" s="219">
        <v>110.92392384526171</v>
      </c>
      <c r="IN207" s="168">
        <v>12.188173666286303</v>
      </c>
      <c r="IO207" s="219">
        <v>124.73126421030906</v>
      </c>
      <c r="IP207" s="168">
        <v>14.79999999999994</v>
      </c>
      <c r="IQ207" s="21"/>
      <c r="IR207" s="21" t="s">
        <v>17</v>
      </c>
      <c r="IS207" s="219">
        <v>83.033997269788955</v>
      </c>
      <c r="IT207" s="168">
        <v>-7.8350995422620713</v>
      </c>
      <c r="IU207" s="219">
        <v>98.63686910199128</v>
      </c>
      <c r="IV207" s="168">
        <v>7.42348216062814</v>
      </c>
      <c r="IW207" s="219">
        <v>94.189134076059574</v>
      </c>
      <c r="IX207" s="168">
        <v>-4.048079792710169</v>
      </c>
      <c r="IY207" s="21"/>
      <c r="IZ207" s="21" t="s">
        <v>17</v>
      </c>
      <c r="JA207" s="219">
        <v>134.26297909552511</v>
      </c>
      <c r="JB207" s="168">
        <v>2.4206254347525373</v>
      </c>
      <c r="JC207" s="219">
        <v>191.69169196172496</v>
      </c>
      <c r="JD207" s="168">
        <v>-1.0085167650342441</v>
      </c>
      <c r="JE207" s="219">
        <v>237.83667267950881</v>
      </c>
      <c r="JF207" s="168">
        <v>-14.824475741827357</v>
      </c>
      <c r="JG207" s="21"/>
      <c r="JH207" s="21" t="s">
        <v>17</v>
      </c>
      <c r="JI207" s="219">
        <v>137.02303048289806</v>
      </c>
      <c r="JJ207" s="168">
        <v>-17.196948492392551</v>
      </c>
      <c r="JK207" s="219">
        <v>258.99057328107438</v>
      </c>
      <c r="JL207" s="168">
        <v>-9.2000000000001876</v>
      </c>
      <c r="JM207" s="219">
        <v>120.23119290459897</v>
      </c>
      <c r="JN207" s="168">
        <v>0.13077128594980536</v>
      </c>
      <c r="JO207" s="21"/>
      <c r="JP207" s="21" t="s">
        <v>17</v>
      </c>
      <c r="JQ207" s="219">
        <v>102.14259133856027</v>
      </c>
      <c r="JR207" s="168">
        <v>-9.5739656486356353</v>
      </c>
      <c r="JS207" s="219">
        <v>163.71553120385113</v>
      </c>
      <c r="JT207" s="168">
        <v>9.533416442951804</v>
      </c>
      <c r="JU207" s="219">
        <v>126.9169079506638</v>
      </c>
      <c r="JV207" s="168">
        <v>-20.831495118043051</v>
      </c>
      <c r="JW207" s="21"/>
      <c r="JX207" s="21" t="s">
        <v>17</v>
      </c>
      <c r="JY207" s="219">
        <v>119.30752288757451</v>
      </c>
      <c r="JZ207" s="168">
        <v>29.55101934790153</v>
      </c>
      <c r="KA207" s="219">
        <v>180.21934986069809</v>
      </c>
      <c r="KB207" s="168">
        <v>6.7918923314961575</v>
      </c>
      <c r="KC207" s="219">
        <v>209.48501924374608</v>
      </c>
      <c r="KD207" s="168">
        <v>9.4103830150291401</v>
      </c>
      <c r="KE207" s="21"/>
      <c r="KF207" s="21" t="s">
        <v>17</v>
      </c>
      <c r="KG207" s="219">
        <v>70.600171893945713</v>
      </c>
      <c r="KH207" s="168">
        <v>-13.343822312149115</v>
      </c>
      <c r="KI207" s="219">
        <v>175.98964809864404</v>
      </c>
      <c r="KJ207" s="168">
        <v>9.16938512668996</v>
      </c>
      <c r="KK207" s="219">
        <v>114.7500165073744</v>
      </c>
      <c r="KL207" s="168">
        <v>-3.7467353024486982</v>
      </c>
      <c r="KM207" s="21"/>
      <c r="KN207" s="21" t="s">
        <v>17</v>
      </c>
      <c r="KO207" s="219">
        <v>42.164012064347702</v>
      </c>
      <c r="KP207" s="168">
        <v>2.3832406779951327</v>
      </c>
      <c r="KQ207" s="219">
        <v>138.16235869017541</v>
      </c>
      <c r="KR207" s="168">
        <v>-15.24896785235174</v>
      </c>
      <c r="KS207" s="219">
        <v>114.2467527553169</v>
      </c>
      <c r="KT207" s="168">
        <v>-2.1182764597307653</v>
      </c>
      <c r="KU207" s="21"/>
      <c r="KV207" s="21" t="s">
        <v>17</v>
      </c>
      <c r="KW207" s="219">
        <v>131.71225022378846</v>
      </c>
      <c r="KX207" s="168">
        <v>2.5761527021708446</v>
      </c>
      <c r="KY207" s="219">
        <v>157.63181385221858</v>
      </c>
      <c r="KZ207" s="168">
        <v>-6.0498537623788309</v>
      </c>
      <c r="LA207" s="219">
        <v>131.37224036991267</v>
      </c>
      <c r="LB207" s="168">
        <v>-16.88348310326559</v>
      </c>
      <c r="LC207" s="21"/>
      <c r="LD207" s="21" t="s">
        <v>17</v>
      </c>
      <c r="LE207" s="219">
        <v>154.00426420048171</v>
      </c>
      <c r="LF207" s="168">
        <v>6.1025382650170314</v>
      </c>
      <c r="LG207" s="219">
        <v>109.64968667451068</v>
      </c>
      <c r="LH207" s="168">
        <v>-11.119170917779655</v>
      </c>
      <c r="LI207" s="219">
        <v>52.722983217840188</v>
      </c>
      <c r="LJ207" s="168">
        <v>-18.764185343538429</v>
      </c>
      <c r="LK207" s="21"/>
      <c r="LL207" s="21" t="s">
        <v>17</v>
      </c>
      <c r="LM207" s="219">
        <v>201.75774753356316</v>
      </c>
      <c r="LN207" s="168">
        <v>-20.813198255537841</v>
      </c>
      <c r="LO207" s="219">
        <v>68.366400667403425</v>
      </c>
      <c r="LP207" s="168">
        <v>-31.400000000000176</v>
      </c>
      <c r="LQ207" s="219">
        <v>228.16340942165206</v>
      </c>
      <c r="LR207" s="168">
        <v>-1.6694801789112006</v>
      </c>
      <c r="LS207" s="21"/>
      <c r="LT207" s="21" t="s">
        <v>17</v>
      </c>
      <c r="LU207" s="219">
        <v>119.8905191672129</v>
      </c>
      <c r="LV207" s="168">
        <v>10.959036836682174</v>
      </c>
      <c r="LW207" s="219">
        <v>134.02071689721959</v>
      </c>
      <c r="LX207" s="168">
        <v>2.3197938736730919</v>
      </c>
      <c r="LY207" s="219">
        <v>139.09069944339728</v>
      </c>
      <c r="LZ207" s="168">
        <v>-7.5295550872420733</v>
      </c>
      <c r="MA207" s="21"/>
      <c r="MB207" s="21" t="s">
        <v>17</v>
      </c>
      <c r="MC207" s="219">
        <v>178.24182062094272</v>
      </c>
      <c r="MD207" s="168">
        <v>7.9658316609181554</v>
      </c>
      <c r="ME207" s="219">
        <v>103.08815655197031</v>
      </c>
      <c r="MF207" s="168">
        <v>15.691922992112865</v>
      </c>
      <c r="MG207" s="219">
        <v>71.386674934094273</v>
      </c>
      <c r="MH207" s="168">
        <v>-9.2275492072438965</v>
      </c>
      <c r="MI207" s="21"/>
      <c r="MJ207" s="21" t="s">
        <v>17</v>
      </c>
      <c r="MK207" s="219">
        <v>99.959076313991616</v>
      </c>
      <c r="ML207" s="168">
        <v>13.957340742768778</v>
      </c>
      <c r="MM207" s="219">
        <v>104.99512937796378</v>
      </c>
      <c r="MN207" s="168">
        <v>-9.4815373951347652</v>
      </c>
      <c r="MO207" s="219">
        <v>192.0572074214204</v>
      </c>
      <c r="MP207" s="168">
        <v>16.719281498308575</v>
      </c>
    </row>
    <row r="208" spans="1:354" ht="15" hidden="1" customHeight="1">
      <c r="A208" s="342"/>
      <c r="B208" s="21" t="s">
        <v>18</v>
      </c>
      <c r="C208" s="219">
        <v>92.08399835631748</v>
      </c>
      <c r="D208" s="168">
        <v>8.4311417315305448E-2</v>
      </c>
      <c r="E208" s="438">
        <v>78.556644019341547</v>
      </c>
      <c r="F208" s="168">
        <v>3.564499396467852</v>
      </c>
      <c r="G208" s="438">
        <v>104.87495104681402</v>
      </c>
      <c r="H208" s="168">
        <v>-2.242405125783776</v>
      </c>
      <c r="I208" s="21"/>
      <c r="J208" s="21" t="s">
        <v>18</v>
      </c>
      <c r="K208" s="219">
        <v>96.773133320728832</v>
      </c>
      <c r="L208" s="168">
        <v>2.2999999999999972</v>
      </c>
      <c r="M208" s="219">
        <v>87.730860100312867</v>
      </c>
      <c r="N208" s="168">
        <v>-9.0075572972932179</v>
      </c>
      <c r="O208" s="219">
        <v>90.835875943000829</v>
      </c>
      <c r="P208" s="168">
        <v>-4.6000000000000085</v>
      </c>
      <c r="Q208" s="21"/>
      <c r="R208" s="21" t="s">
        <v>18</v>
      </c>
      <c r="S208" s="219">
        <v>71.004297841687816</v>
      </c>
      <c r="T208" s="168">
        <v>-24.751136011158508</v>
      </c>
      <c r="U208" s="219">
        <v>162.74721837351026</v>
      </c>
      <c r="V208" s="168">
        <v>3.2759725511835995</v>
      </c>
      <c r="W208" s="219">
        <v>150.0516832822594</v>
      </c>
      <c r="X208" s="168">
        <v>4.6381723219899698</v>
      </c>
      <c r="Y208" s="21"/>
      <c r="Z208" s="21" t="s">
        <v>18</v>
      </c>
      <c r="AA208" s="219">
        <v>182.21436494403235</v>
      </c>
      <c r="AB208" s="168">
        <v>18.776467689652804</v>
      </c>
      <c r="AC208" s="219">
        <v>123.34154523444978</v>
      </c>
      <c r="AD208" s="168">
        <v>-5.5269175950631535</v>
      </c>
      <c r="AE208" s="219">
        <v>153.11164536819965</v>
      </c>
      <c r="AF208" s="168">
        <v>4.989403213750677</v>
      </c>
      <c r="AG208" s="21"/>
      <c r="AH208" s="21" t="s">
        <v>18</v>
      </c>
      <c r="AI208" s="219">
        <v>105.98385438382608</v>
      </c>
      <c r="AJ208" s="168">
        <v>10.600668605896729</v>
      </c>
      <c r="AK208" s="219">
        <v>241.63064792946153</v>
      </c>
      <c r="AL208" s="168">
        <v>10.569715648175176</v>
      </c>
      <c r="AM208" s="219">
        <v>75.656369526444394</v>
      </c>
      <c r="AN208" s="168">
        <v>-20.891677683052194</v>
      </c>
      <c r="AO208" s="21"/>
      <c r="AP208" s="21" t="s">
        <v>18</v>
      </c>
      <c r="AQ208" s="219">
        <v>214.29952151610405</v>
      </c>
      <c r="AR208" s="168">
        <v>-3.3094026157609164</v>
      </c>
      <c r="AS208" s="219">
        <v>159.32948280550391</v>
      </c>
      <c r="AT208" s="168">
        <v>5.4958496775560945</v>
      </c>
      <c r="AU208" s="219">
        <v>170.63723962429188</v>
      </c>
      <c r="AV208" s="168">
        <v>8.6508058108197332</v>
      </c>
      <c r="AW208" s="21"/>
      <c r="AX208" s="21" t="s">
        <v>18</v>
      </c>
      <c r="AY208" s="219">
        <v>150.48352897548665</v>
      </c>
      <c r="AZ208" s="168">
        <v>13.422395924017664</v>
      </c>
      <c r="BA208" s="219">
        <v>96.667944296434115</v>
      </c>
      <c r="BB208" s="168">
        <v>-12.944653306616786</v>
      </c>
      <c r="BC208" s="219">
        <v>151.19416521501267</v>
      </c>
      <c r="BD208" s="168">
        <v>5.1050591681484718</v>
      </c>
      <c r="BE208" s="21"/>
      <c r="BF208" s="21" t="s">
        <v>18</v>
      </c>
      <c r="BG208" s="219">
        <v>128.98078042446625</v>
      </c>
      <c r="BH208" s="168">
        <v>11.071164053925983</v>
      </c>
      <c r="BI208" s="219">
        <v>102.02882845923118</v>
      </c>
      <c r="BJ208" s="168">
        <v>9.2146080657986147</v>
      </c>
      <c r="BK208" s="219">
        <v>227.60527730864672</v>
      </c>
      <c r="BL208" s="168">
        <v>16.993426409552214</v>
      </c>
      <c r="BM208" s="21"/>
      <c r="BN208" s="21" t="s">
        <v>18</v>
      </c>
      <c r="BO208" s="219">
        <v>141.10328885565912</v>
      </c>
      <c r="BP208" s="168">
        <v>21.596747763406967</v>
      </c>
      <c r="BQ208" s="444">
        <v>95.92813260915274</v>
      </c>
      <c r="BR208" s="168">
        <v>-20.05092736576502</v>
      </c>
      <c r="BS208" s="219">
        <v>154.03887810478443</v>
      </c>
      <c r="BT208" s="168">
        <v>9.0017172973036139</v>
      </c>
      <c r="BU208" s="21"/>
      <c r="BV208" s="21" t="s">
        <v>18</v>
      </c>
      <c r="BW208" s="219">
        <v>153.94260736796019</v>
      </c>
      <c r="BX208" s="168">
        <v>24.698406989072907</v>
      </c>
      <c r="BY208" s="219">
        <v>79.434983810189451</v>
      </c>
      <c r="BZ208" s="168">
        <v>17.215736100661331</v>
      </c>
      <c r="CA208" s="219">
        <v>135.97926296316143</v>
      </c>
      <c r="CB208" s="168">
        <v>32.763732419301448</v>
      </c>
      <c r="CC208" s="21"/>
      <c r="CD208" s="21" t="s">
        <v>18</v>
      </c>
      <c r="CE208" s="219">
        <v>102.76150867404965</v>
      </c>
      <c r="CF208" s="168">
        <v>-19.178170559521547</v>
      </c>
      <c r="CG208" s="219">
        <v>61.250405708928596</v>
      </c>
      <c r="CH208" s="168">
        <v>-27.595542478114169</v>
      </c>
      <c r="CI208" s="219">
        <v>108.49361397718124</v>
      </c>
      <c r="CJ208" s="168">
        <v>10.230875621192411</v>
      </c>
      <c r="CK208" s="21"/>
      <c r="CL208" s="21" t="s">
        <v>18</v>
      </c>
      <c r="CM208" s="219">
        <v>200.46793512003379</v>
      </c>
      <c r="CN208" s="168">
        <v>9.1009610015719886</v>
      </c>
      <c r="CO208" s="219">
        <v>81.289524918511347</v>
      </c>
      <c r="CP208" s="168">
        <v>-11.5248997538243</v>
      </c>
      <c r="CQ208" s="219">
        <v>121.06202618893023</v>
      </c>
      <c r="CR208" s="168">
        <v>16.854212775111918</v>
      </c>
      <c r="CS208" s="21"/>
      <c r="CT208" s="21" t="s">
        <v>18</v>
      </c>
      <c r="CU208" s="219">
        <v>127.36770468959796</v>
      </c>
      <c r="CV208" s="168">
        <v>8.0119124801120165</v>
      </c>
      <c r="CW208" s="219">
        <v>83.846215702906079</v>
      </c>
      <c r="CX208" s="168">
        <v>-21.090977299436545</v>
      </c>
      <c r="CY208" s="219">
        <v>125.88128981455155</v>
      </c>
      <c r="CZ208" s="168">
        <v>20.749609091285535</v>
      </c>
      <c r="DA208" s="21"/>
      <c r="DB208" s="21" t="s">
        <v>18</v>
      </c>
      <c r="DC208" s="219">
        <v>64.523303918675978</v>
      </c>
      <c r="DD208" s="168">
        <v>-4.7330230897345444</v>
      </c>
      <c r="DE208" s="219">
        <v>280.72621182334967</v>
      </c>
      <c r="DF208" s="168">
        <v>-11.051391293097495</v>
      </c>
      <c r="DG208" s="219">
        <v>102.99359895399272</v>
      </c>
      <c r="DH208" s="168">
        <v>0.24345523119653478</v>
      </c>
      <c r="DI208" s="21"/>
      <c r="DJ208" s="21" t="s">
        <v>18</v>
      </c>
      <c r="DK208" s="219">
        <v>153.90690241097425</v>
      </c>
      <c r="DL208" s="168">
        <v>-9.7004133001212978</v>
      </c>
      <c r="DM208" s="219">
        <v>47.367661943030576</v>
      </c>
      <c r="DN208" s="168">
        <v>9.0345389605618323</v>
      </c>
      <c r="DO208" s="219">
        <v>146.55643078260172</v>
      </c>
      <c r="DP208" s="168">
        <v>9.3172293215581448</v>
      </c>
      <c r="DQ208" s="21"/>
      <c r="DR208" s="21" t="s">
        <v>18</v>
      </c>
      <c r="DS208" s="219">
        <v>203.76269264011921</v>
      </c>
      <c r="DT208" s="168">
        <v>23.686882100889562</v>
      </c>
      <c r="DU208" s="219">
        <v>115.55810466827863</v>
      </c>
      <c r="DV208" s="168">
        <v>7.5767700470774599</v>
      </c>
      <c r="DW208" s="219">
        <v>126.91772461552134</v>
      </c>
      <c r="DX208" s="168">
        <v>10.958037532969129</v>
      </c>
      <c r="DY208" s="21"/>
      <c r="DZ208" s="21" t="s">
        <v>18</v>
      </c>
      <c r="EA208" s="219">
        <v>116.85621414368856</v>
      </c>
      <c r="EB208" s="168">
        <v>-9.9245737114836317</v>
      </c>
      <c r="EC208" s="219">
        <v>120.33565046568258</v>
      </c>
      <c r="ED208" s="168">
        <v>-0.62486143290905716</v>
      </c>
      <c r="EE208" s="219">
        <v>120.49214888568004</v>
      </c>
      <c r="EF208" s="168">
        <v>3.1179869336358479</v>
      </c>
      <c r="EG208" s="21"/>
      <c r="EH208" s="21" t="s">
        <v>18</v>
      </c>
      <c r="EI208" s="219">
        <v>149.6677257853755</v>
      </c>
      <c r="EJ208" s="168">
        <v>8.7187562575589794</v>
      </c>
      <c r="EK208" s="219">
        <v>153.03598164262746</v>
      </c>
      <c r="EL208" s="168">
        <v>-5.5469000005655289</v>
      </c>
      <c r="EM208" s="219">
        <v>152.57022907101049</v>
      </c>
      <c r="EN208" s="168">
        <v>28.390152307535118</v>
      </c>
      <c r="EO208" s="21"/>
      <c r="EP208" s="21" t="s">
        <v>18</v>
      </c>
      <c r="EQ208" s="219">
        <v>59.685827671431461</v>
      </c>
      <c r="ER208" s="168">
        <v>18.850307315520553</v>
      </c>
      <c r="ES208" s="219">
        <v>154.39515268349197</v>
      </c>
      <c r="ET208" s="168">
        <v>17.040009672530516</v>
      </c>
      <c r="EU208" s="219">
        <v>41.734851353919659</v>
      </c>
      <c r="EV208" s="168">
        <v>-30.028881736664331</v>
      </c>
      <c r="EW208" s="21"/>
      <c r="EX208" s="21" t="s">
        <v>18</v>
      </c>
      <c r="EY208" s="219">
        <v>101.56248475720923</v>
      </c>
      <c r="EZ208" s="168">
        <v>11.674750946513583</v>
      </c>
      <c r="FA208" s="219">
        <v>111.89908792658281</v>
      </c>
      <c r="FB208" s="168">
        <v>24.965422911813178</v>
      </c>
      <c r="FC208" s="219">
        <v>261.30723188957143</v>
      </c>
      <c r="FD208" s="168">
        <v>8.5924233601719209</v>
      </c>
      <c r="FE208" s="21"/>
      <c r="FF208" s="21" t="s">
        <v>18</v>
      </c>
      <c r="FG208" s="219">
        <v>130.20398406790264</v>
      </c>
      <c r="FH208" s="168">
        <v>-0.21474282978721249</v>
      </c>
      <c r="FI208" s="219">
        <v>180.55719186407015</v>
      </c>
      <c r="FJ208" s="168">
        <v>-5.9185077606892946</v>
      </c>
      <c r="FK208" s="219">
        <v>100.55740332182536</v>
      </c>
      <c r="FL208" s="168">
        <v>-17.221635191373323</v>
      </c>
      <c r="FM208" s="21"/>
      <c r="FN208" s="21" t="s">
        <v>18</v>
      </c>
      <c r="FO208" s="219">
        <v>107.62116148175154</v>
      </c>
      <c r="FP208" s="168">
        <v>-11.591251551080745</v>
      </c>
      <c r="FQ208" s="219">
        <v>212.50709721873315</v>
      </c>
      <c r="FR208" s="168">
        <v>-10.0579796108821</v>
      </c>
      <c r="FS208" s="219">
        <v>143.05026527912258</v>
      </c>
      <c r="FT208" s="168">
        <v>1.286548927787095</v>
      </c>
      <c r="FU208" s="21"/>
      <c r="FV208" s="21" t="s">
        <v>18</v>
      </c>
      <c r="FW208" s="219">
        <v>143.17418193424268</v>
      </c>
      <c r="FX208" s="168">
        <v>6.1941987954006805</v>
      </c>
      <c r="FY208" s="219">
        <v>159.30403819550477</v>
      </c>
      <c r="FZ208" s="168">
        <v>-23.270164984029634</v>
      </c>
      <c r="GA208" s="219">
        <v>99.944341238258872</v>
      </c>
      <c r="GB208" s="168">
        <v>19.920681366804331</v>
      </c>
      <c r="GC208" s="21"/>
      <c r="GD208" s="21" t="s">
        <v>18</v>
      </c>
      <c r="GE208" s="219">
        <v>180.49707770023184</v>
      </c>
      <c r="GF208" s="168">
        <v>8.8873833887884928</v>
      </c>
      <c r="GG208" s="219">
        <v>96.688310879318252</v>
      </c>
      <c r="GH208" s="168">
        <v>-17.821452673273427</v>
      </c>
      <c r="GI208" s="219">
        <v>96.179740488949918</v>
      </c>
      <c r="GJ208" s="168">
        <v>-7.0162237830725331</v>
      </c>
      <c r="GK208" s="21"/>
      <c r="GL208" s="21" t="s">
        <v>18</v>
      </c>
      <c r="GM208" s="219">
        <v>136.62631784603485</v>
      </c>
      <c r="GN208" s="168">
        <v>2.4709769603435916</v>
      </c>
      <c r="GO208" s="219">
        <v>130.61708960371783</v>
      </c>
      <c r="GP208" s="168">
        <v>3.5483105156825445</v>
      </c>
      <c r="GQ208" s="219">
        <v>81.965282174717927</v>
      </c>
      <c r="GR208" s="168">
        <v>-20.760724142512771</v>
      </c>
      <c r="GS208" s="21"/>
      <c r="GT208" s="21" t="s">
        <v>18</v>
      </c>
      <c r="GU208" s="219">
        <v>73.112186850970488</v>
      </c>
      <c r="GV208" s="168">
        <v>23.539652625652295</v>
      </c>
      <c r="GW208" s="219">
        <v>92.93502724213316</v>
      </c>
      <c r="GX208" s="168">
        <v>-20.548706181755449</v>
      </c>
      <c r="GY208" s="219">
        <v>68.674083483040249</v>
      </c>
      <c r="GZ208" s="168">
        <v>30.721538072809068</v>
      </c>
      <c r="HA208" s="21"/>
      <c r="HB208" s="21" t="s">
        <v>18</v>
      </c>
      <c r="HC208" s="219">
        <v>117.85980208156195</v>
      </c>
      <c r="HD208" s="168">
        <v>25.771173123293778</v>
      </c>
      <c r="HE208" s="219">
        <v>175.59142407426776</v>
      </c>
      <c r="HF208" s="168">
        <v>-1.4000000000001904</v>
      </c>
      <c r="HG208" s="219">
        <v>105.86510248649286</v>
      </c>
      <c r="HH208" s="168">
        <v>11.467581711193091</v>
      </c>
      <c r="HI208" s="21"/>
      <c r="HJ208" s="21" t="s">
        <v>18</v>
      </c>
      <c r="HK208" s="219">
        <v>78.87477031934155</v>
      </c>
      <c r="HL208" s="168">
        <v>-10.373252945894436</v>
      </c>
      <c r="HM208" s="219">
        <v>68.737354207772924</v>
      </c>
      <c r="HN208" s="168">
        <v>-19.744065156573001</v>
      </c>
      <c r="HO208" s="219">
        <v>66.281651140113482</v>
      </c>
      <c r="HP208" s="168">
        <v>-14.657085840464362</v>
      </c>
      <c r="HQ208" s="21"/>
      <c r="HR208" s="21" t="s">
        <v>18</v>
      </c>
      <c r="HS208" s="219">
        <v>104.60593883818905</v>
      </c>
      <c r="HT208" s="168">
        <v>10.308761011472939</v>
      </c>
      <c r="HU208" s="219">
        <v>124.85011102987895</v>
      </c>
      <c r="HV208" s="168">
        <v>-1.7541573575807377</v>
      </c>
      <c r="HW208" s="219">
        <v>58.789960339623065</v>
      </c>
      <c r="HX208" s="168">
        <v>-13.712890710383178</v>
      </c>
      <c r="HY208" s="21"/>
      <c r="HZ208" s="21" t="s">
        <v>18</v>
      </c>
      <c r="IA208" s="219">
        <v>96.452215354184375</v>
      </c>
      <c r="IB208" s="168">
        <v>0.52243917045444732</v>
      </c>
      <c r="IC208" s="219">
        <v>121.26829680384773</v>
      </c>
      <c r="ID208" s="168">
        <v>7.9862167988894726</v>
      </c>
      <c r="IE208" s="219">
        <v>102.87943789480987</v>
      </c>
      <c r="IF208" s="168">
        <v>23.669578893916679</v>
      </c>
      <c r="IG208" s="21"/>
      <c r="IH208" s="21" t="s">
        <v>18</v>
      </c>
      <c r="II208" s="219">
        <v>105.25916017500401</v>
      </c>
      <c r="IJ208" s="168">
        <v>-7.6793575416719193</v>
      </c>
      <c r="IK208" s="219">
        <v>132.49450805114057</v>
      </c>
      <c r="IL208" s="168">
        <v>21.839602589842656</v>
      </c>
      <c r="IM208" s="219">
        <v>109.34851663100652</v>
      </c>
      <c r="IN208" s="168">
        <v>26.481687857262187</v>
      </c>
      <c r="IO208" s="219">
        <v>108.16765773555763</v>
      </c>
      <c r="IP208" s="168">
        <v>14.500000000000043</v>
      </c>
      <c r="IQ208" s="21"/>
      <c r="IR208" s="21" t="s">
        <v>18</v>
      </c>
      <c r="IS208" s="219">
        <v>83.226891277730161</v>
      </c>
      <c r="IT208" s="168">
        <v>3.9638788458141789</v>
      </c>
      <c r="IU208" s="219">
        <v>114.01871287150584</v>
      </c>
      <c r="IV208" s="168">
        <v>17.771553268167082</v>
      </c>
      <c r="IW208" s="219">
        <v>83.696822686201173</v>
      </c>
      <c r="IX208" s="168">
        <v>-14.497450886473345</v>
      </c>
      <c r="IY208" s="21"/>
      <c r="IZ208" s="21" t="s">
        <v>18</v>
      </c>
      <c r="JA208" s="219">
        <v>134.24002421406649</v>
      </c>
      <c r="JB208" s="168">
        <v>8.972517697783374</v>
      </c>
      <c r="JC208" s="219">
        <v>151.1085073549516</v>
      </c>
      <c r="JD208" s="168">
        <v>-13.660535423067458</v>
      </c>
      <c r="JE208" s="219">
        <v>195.3118284072749</v>
      </c>
      <c r="JF208" s="168">
        <v>-14.127947736410462</v>
      </c>
      <c r="JG208" s="21"/>
      <c r="JH208" s="21" t="s">
        <v>18</v>
      </c>
      <c r="JI208" s="219">
        <v>148.19756679344857</v>
      </c>
      <c r="JJ208" s="168">
        <v>-3.4663227600505451</v>
      </c>
      <c r="JK208" s="219">
        <v>258.89103423734196</v>
      </c>
      <c r="JL208" s="168">
        <v>10.699999999999847</v>
      </c>
      <c r="JM208" s="219">
        <v>114.06666386537159</v>
      </c>
      <c r="JN208" s="168">
        <v>1.2563039273059644</v>
      </c>
      <c r="JO208" s="21"/>
      <c r="JP208" s="21" t="s">
        <v>18</v>
      </c>
      <c r="JQ208" s="219">
        <v>117.6867559044362</v>
      </c>
      <c r="JR208" s="168">
        <v>9.0234736742696811</v>
      </c>
      <c r="JS208" s="219">
        <v>137.74765464308771</v>
      </c>
      <c r="JT208" s="168">
        <v>-0.59059520710633251</v>
      </c>
      <c r="JU208" s="219">
        <v>184.19941953253527</v>
      </c>
      <c r="JV208" s="168">
        <v>26.682749775501776</v>
      </c>
      <c r="JW208" s="21"/>
      <c r="JX208" s="21" t="s">
        <v>18</v>
      </c>
      <c r="JY208" s="219">
        <v>127.14678574651677</v>
      </c>
      <c r="JZ208" s="168">
        <v>30.205772824435741</v>
      </c>
      <c r="KA208" s="219">
        <v>150.64870327715812</v>
      </c>
      <c r="KB208" s="168">
        <v>-10.34300928185327</v>
      </c>
      <c r="KC208" s="219">
        <v>183.02118248934107</v>
      </c>
      <c r="KD208" s="168">
        <v>9.1330689685088942</v>
      </c>
      <c r="KE208" s="21"/>
      <c r="KF208" s="21" t="s">
        <v>18</v>
      </c>
      <c r="KG208" s="219">
        <v>89.308366237749155</v>
      </c>
      <c r="KH208" s="168">
        <v>-2.5036451335252394</v>
      </c>
      <c r="KI208" s="219">
        <v>171.54883858230824</v>
      </c>
      <c r="KJ208" s="168">
        <v>9.3029442577335288</v>
      </c>
      <c r="KK208" s="219">
        <v>149.62466906446346</v>
      </c>
      <c r="KL208" s="168">
        <v>24.68863799211212</v>
      </c>
      <c r="KM208" s="21"/>
      <c r="KN208" s="21" t="s">
        <v>18</v>
      </c>
      <c r="KO208" s="219">
        <v>36.167337686316841</v>
      </c>
      <c r="KP208" s="168">
        <v>-19.599999999999966</v>
      </c>
      <c r="KQ208" s="219">
        <v>145.06684930332824</v>
      </c>
      <c r="KR208" s="168">
        <v>-7.7840373084628709</v>
      </c>
      <c r="KS208" s="219">
        <v>88.376507874019111</v>
      </c>
      <c r="KT208" s="168">
        <v>-0.25039690241261781</v>
      </c>
      <c r="KU208" s="21"/>
      <c r="KV208" s="21" t="s">
        <v>18</v>
      </c>
      <c r="KW208" s="219">
        <v>136.21055756331393</v>
      </c>
      <c r="KX208" s="168">
        <v>4.4463514071330934</v>
      </c>
      <c r="KY208" s="219">
        <v>143.95154433933482</v>
      </c>
      <c r="KZ208" s="168">
        <v>-12.984175113118155</v>
      </c>
      <c r="LA208" s="219">
        <v>115.5279916087096</v>
      </c>
      <c r="LB208" s="168">
        <v>-14.980217207158034</v>
      </c>
      <c r="LC208" s="21"/>
      <c r="LD208" s="21" t="s">
        <v>18</v>
      </c>
      <c r="LE208" s="219">
        <v>154.69364543208437</v>
      </c>
      <c r="LF208" s="168">
        <v>6.1078481751903411</v>
      </c>
      <c r="LG208" s="219">
        <v>103.42552497420728</v>
      </c>
      <c r="LH208" s="168">
        <v>-2.208206229481064</v>
      </c>
      <c r="LI208" s="219">
        <v>51.042670864099364</v>
      </c>
      <c r="LJ208" s="168">
        <v>-15.365814618787155</v>
      </c>
      <c r="LK208" s="21"/>
      <c r="LL208" s="21" t="s">
        <v>18</v>
      </c>
      <c r="LM208" s="219">
        <v>207.36496577098819</v>
      </c>
      <c r="LN208" s="168">
        <v>-11.221005376817729</v>
      </c>
      <c r="LO208" s="219">
        <v>77.549252441284693</v>
      </c>
      <c r="LP208" s="168">
        <v>-29.399999999999991</v>
      </c>
      <c r="LQ208" s="219">
        <v>215.83792936669232</v>
      </c>
      <c r="LR208" s="168">
        <v>-0.71310267205397793</v>
      </c>
      <c r="LS208" s="21"/>
      <c r="LT208" s="21" t="s">
        <v>18</v>
      </c>
      <c r="LU208" s="219">
        <v>99.418878231265353</v>
      </c>
      <c r="LV208" s="168">
        <v>-2.1251481535294943</v>
      </c>
      <c r="LW208" s="219">
        <v>137.31075122488073</v>
      </c>
      <c r="LX208" s="168">
        <v>5.8794546045581626</v>
      </c>
      <c r="LY208" s="219">
        <v>123.98863383820753</v>
      </c>
      <c r="LZ208" s="168">
        <v>12.558538783009013</v>
      </c>
      <c r="MA208" s="21"/>
      <c r="MB208" s="21" t="s">
        <v>18</v>
      </c>
      <c r="MC208" s="219">
        <v>179.48175946696614</v>
      </c>
      <c r="MD208" s="168">
        <v>11.451209377315024</v>
      </c>
      <c r="ME208" s="219">
        <v>81.810065134949383</v>
      </c>
      <c r="MF208" s="168">
        <v>4.6753613951433266</v>
      </c>
      <c r="MG208" s="219">
        <v>64.090883177710069</v>
      </c>
      <c r="MH208" s="168">
        <v>-7.0100762346496168</v>
      </c>
      <c r="MI208" s="21"/>
      <c r="MJ208" s="21" t="s">
        <v>18</v>
      </c>
      <c r="MK208" s="219">
        <v>92.565316182076828</v>
      </c>
      <c r="ML208" s="168">
        <v>15.212521395368213</v>
      </c>
      <c r="MM208" s="219">
        <v>106.01521782595655</v>
      </c>
      <c r="MN208" s="168">
        <v>-4.7570893077646019</v>
      </c>
      <c r="MO208" s="219">
        <v>194.41222383759683</v>
      </c>
      <c r="MP208" s="168">
        <v>16.726006320016779</v>
      </c>
    </row>
    <row r="209" spans="1:354" ht="15" hidden="1" customHeight="1">
      <c r="A209" s="342"/>
      <c r="B209" s="21" t="s">
        <v>19</v>
      </c>
      <c r="C209" s="219">
        <v>89.135903822234184</v>
      </c>
      <c r="D209" s="168">
        <v>-1.8208318146410392</v>
      </c>
      <c r="E209" s="438">
        <v>76.081837892857052</v>
      </c>
      <c r="F209" s="168">
        <v>-5.0175013368910442</v>
      </c>
      <c r="G209" s="438">
        <v>101.47933296305855</v>
      </c>
      <c r="H209" s="168">
        <v>0.57885324562190021</v>
      </c>
      <c r="I209" s="21"/>
      <c r="J209" s="21" t="s">
        <v>19</v>
      </c>
      <c r="K209" s="219">
        <v>105.40840775542802</v>
      </c>
      <c r="L209" s="168">
        <v>1.5999999999999801</v>
      </c>
      <c r="M209" s="219">
        <v>101.66713007233538</v>
      </c>
      <c r="N209" s="168">
        <v>-1.3713998380396646</v>
      </c>
      <c r="O209" s="219">
        <v>101.58496786811959</v>
      </c>
      <c r="P209" s="168">
        <v>0.69999999999998863</v>
      </c>
      <c r="Q209" s="21"/>
      <c r="R209" s="21" t="s">
        <v>19</v>
      </c>
      <c r="S209" s="219">
        <v>86.112523621111777</v>
      </c>
      <c r="T209" s="168">
        <v>-17.487375681441321</v>
      </c>
      <c r="U209" s="219">
        <v>183.05080382322149</v>
      </c>
      <c r="V209" s="168">
        <v>10.265226438689609</v>
      </c>
      <c r="W209" s="219">
        <v>147.79676713436825</v>
      </c>
      <c r="X209" s="168">
        <v>3.9160734389030551</v>
      </c>
      <c r="Y209" s="21"/>
      <c r="Z209" s="21" t="s">
        <v>19</v>
      </c>
      <c r="AA209" s="219">
        <v>194.52621150478913</v>
      </c>
      <c r="AB209" s="168">
        <v>4.0265661026376449</v>
      </c>
      <c r="AC209" s="219">
        <v>106.51066053505139</v>
      </c>
      <c r="AD209" s="168">
        <v>-28.051336784049468</v>
      </c>
      <c r="AE209" s="219">
        <v>208.51108600601165</v>
      </c>
      <c r="AF209" s="168">
        <v>5.9290476151595755</v>
      </c>
      <c r="AG209" s="21"/>
      <c r="AH209" s="21" t="s">
        <v>19</v>
      </c>
      <c r="AI209" s="219">
        <v>101.13246319362121</v>
      </c>
      <c r="AJ209" s="168">
        <v>-6.47892911236994</v>
      </c>
      <c r="AK209" s="219">
        <v>217.88307521788551</v>
      </c>
      <c r="AL209" s="168">
        <v>2.6936324624672068</v>
      </c>
      <c r="AM209" s="219">
        <v>74.020543519766804</v>
      </c>
      <c r="AN209" s="168">
        <v>-19.459177014061297</v>
      </c>
      <c r="AO209" s="21"/>
      <c r="AP209" s="21" t="s">
        <v>19</v>
      </c>
      <c r="AQ209" s="219">
        <v>166.68989144675641</v>
      </c>
      <c r="AR209" s="168">
        <v>-9.0561427644933445</v>
      </c>
      <c r="AS209" s="219">
        <v>146.61308956504587</v>
      </c>
      <c r="AT209" s="168">
        <v>0.11538526547565198</v>
      </c>
      <c r="AU209" s="219">
        <v>175.67479223830753</v>
      </c>
      <c r="AV209" s="168">
        <v>6.238902848231163</v>
      </c>
      <c r="AW209" s="21"/>
      <c r="AX209" s="21" t="s">
        <v>19</v>
      </c>
      <c r="AY209" s="219">
        <v>169.5196584963594</v>
      </c>
      <c r="AZ209" s="168">
        <v>16.756948346152996</v>
      </c>
      <c r="BA209" s="219">
        <v>93.40727347445484</v>
      </c>
      <c r="BB209" s="168">
        <v>-21.334619510653923</v>
      </c>
      <c r="BC209" s="219">
        <v>131.58654300558956</v>
      </c>
      <c r="BD209" s="168">
        <v>-16.927433409986278</v>
      </c>
      <c r="BE209" s="21"/>
      <c r="BF209" s="21" t="s">
        <v>19</v>
      </c>
      <c r="BG209" s="219">
        <v>137.30278868079043</v>
      </c>
      <c r="BH209" s="168">
        <v>17.623459388367735</v>
      </c>
      <c r="BI209" s="219">
        <v>117.58760280259202</v>
      </c>
      <c r="BJ209" s="168">
        <v>1.973416870430114</v>
      </c>
      <c r="BK209" s="219">
        <v>246.18107870691276</v>
      </c>
      <c r="BL209" s="168">
        <v>19.517917969823699</v>
      </c>
      <c r="BM209" s="21"/>
      <c r="BN209" s="21" t="s">
        <v>19</v>
      </c>
      <c r="BO209" s="219">
        <v>134.76159999769689</v>
      </c>
      <c r="BP209" s="168">
        <v>6.209932144767123</v>
      </c>
      <c r="BQ209" s="444">
        <v>100.7401947533632</v>
      </c>
      <c r="BR209" s="168">
        <v>-3.229043946770318</v>
      </c>
      <c r="BS209" s="219">
        <v>164.28673417748587</v>
      </c>
      <c r="BT209" s="168">
        <v>5.3916181368240501</v>
      </c>
      <c r="BU209" s="21"/>
      <c r="BV209" s="21" t="s">
        <v>19</v>
      </c>
      <c r="BW209" s="219">
        <v>104.47850226789427</v>
      </c>
      <c r="BX209" s="168">
        <v>-26.209256857369184</v>
      </c>
      <c r="BY209" s="219">
        <v>77.881427726503944</v>
      </c>
      <c r="BZ209" s="168">
        <v>12.125652623684786</v>
      </c>
      <c r="CA209" s="219">
        <v>133.99174125857922</v>
      </c>
      <c r="CB209" s="168">
        <v>4.4425301156020964</v>
      </c>
      <c r="CC209" s="21"/>
      <c r="CD209" s="21" t="s">
        <v>19</v>
      </c>
      <c r="CE209" s="219">
        <v>97.12746593428534</v>
      </c>
      <c r="CF209" s="168">
        <v>-20.348294990736377</v>
      </c>
      <c r="CG209" s="219">
        <v>71.189486294924464</v>
      </c>
      <c r="CH209" s="168">
        <v>-15.143302513562588</v>
      </c>
      <c r="CI209" s="219">
        <v>114.60995342229587</v>
      </c>
      <c r="CJ209" s="168">
        <v>5.256159880903283</v>
      </c>
      <c r="CK209" s="21"/>
      <c r="CL209" s="21" t="s">
        <v>19</v>
      </c>
      <c r="CM209" s="219">
        <v>227.52579684249665</v>
      </c>
      <c r="CN209" s="168">
        <v>5.3972888866810678</v>
      </c>
      <c r="CO209" s="219">
        <v>73.016428725326506</v>
      </c>
      <c r="CP209" s="168">
        <v>-20.737983964951411</v>
      </c>
      <c r="CQ209" s="219">
        <v>103.69716742042705</v>
      </c>
      <c r="CR209" s="168">
        <v>8.2665259241002502</v>
      </c>
      <c r="CS209" s="21"/>
      <c r="CT209" s="21" t="s">
        <v>19</v>
      </c>
      <c r="CU209" s="219">
        <v>135.41079625186975</v>
      </c>
      <c r="CV209" s="168">
        <v>-16.685137596351296</v>
      </c>
      <c r="CW209" s="219">
        <v>71.829709701703337</v>
      </c>
      <c r="CX209" s="168">
        <v>2.1618546775798393</v>
      </c>
      <c r="CY209" s="219">
        <v>149.6544200586961</v>
      </c>
      <c r="CZ209" s="168">
        <v>23.400000000000333</v>
      </c>
      <c r="DA209" s="21"/>
      <c r="DB209" s="21" t="s">
        <v>19</v>
      </c>
      <c r="DC209" s="219">
        <v>68.985719164119885</v>
      </c>
      <c r="DD209" s="168">
        <v>-2.5941768668742782</v>
      </c>
      <c r="DE209" s="219">
        <v>297.31346487552719</v>
      </c>
      <c r="DF209" s="168">
        <v>-9.9330123288037555</v>
      </c>
      <c r="DG209" s="219">
        <v>104.61050567242904</v>
      </c>
      <c r="DH209" s="168">
        <v>-2.8092082303940771</v>
      </c>
      <c r="DI209" s="21"/>
      <c r="DJ209" s="21" t="s">
        <v>19</v>
      </c>
      <c r="DK209" s="219">
        <v>187.40586186357902</v>
      </c>
      <c r="DL209" s="168">
        <v>2.3188458483249548</v>
      </c>
      <c r="DM209" s="219">
        <v>56.090463055537228</v>
      </c>
      <c r="DN209" s="168">
        <v>13.584631452430244</v>
      </c>
      <c r="DO209" s="219">
        <v>108.22573311114029</v>
      </c>
      <c r="DP209" s="168">
        <v>-16.622376657208946</v>
      </c>
      <c r="DQ209" s="21"/>
      <c r="DR209" s="21" t="s">
        <v>19</v>
      </c>
      <c r="DS209" s="219">
        <v>201.36385717514531</v>
      </c>
      <c r="DT209" s="168">
        <v>28.269647780282185</v>
      </c>
      <c r="DU209" s="219">
        <v>139.28396733292576</v>
      </c>
      <c r="DV209" s="168">
        <v>15.587130558035639</v>
      </c>
      <c r="DW209" s="219">
        <v>103.6166304096887</v>
      </c>
      <c r="DX209" s="168">
        <v>-11.87690311996883</v>
      </c>
      <c r="DY209" s="21"/>
      <c r="DZ209" s="21" t="s">
        <v>19</v>
      </c>
      <c r="EA209" s="219">
        <v>121.83387081489796</v>
      </c>
      <c r="EB209" s="168">
        <v>-7.29448905218959</v>
      </c>
      <c r="EC209" s="219">
        <v>138.30114029560613</v>
      </c>
      <c r="ED209" s="168">
        <v>-2.9643537070635517</v>
      </c>
      <c r="EE209" s="219">
        <v>143.71819177308262</v>
      </c>
      <c r="EF209" s="168">
        <v>18.479822645862455</v>
      </c>
      <c r="EG209" s="21"/>
      <c r="EH209" s="21" t="s">
        <v>19</v>
      </c>
      <c r="EI209" s="219">
        <v>151.21123933970668</v>
      </c>
      <c r="EJ209" s="168">
        <v>4.6805908120221886</v>
      </c>
      <c r="EK209" s="219">
        <v>156.68706482565148</v>
      </c>
      <c r="EL209" s="168">
        <v>-7.8926544985282021</v>
      </c>
      <c r="EM209" s="219">
        <v>141.43252468772107</v>
      </c>
      <c r="EN209" s="168">
        <v>13.195984950333155</v>
      </c>
      <c r="EO209" s="21"/>
      <c r="EP209" s="21" t="s">
        <v>19</v>
      </c>
      <c r="EQ209" s="219">
        <v>67.146689232035214</v>
      </c>
      <c r="ER209" s="168">
        <v>14.18113455837991</v>
      </c>
      <c r="ES209" s="219">
        <v>171.22855203353157</v>
      </c>
      <c r="ET209" s="168">
        <v>21.241826811540946</v>
      </c>
      <c r="EU209" s="219">
        <v>47.204014020913391</v>
      </c>
      <c r="EV209" s="168">
        <v>-34.799999999999997</v>
      </c>
      <c r="EW209" s="21"/>
      <c r="EX209" s="21" t="s">
        <v>19</v>
      </c>
      <c r="EY209" s="219">
        <v>113.83046762778646</v>
      </c>
      <c r="EZ209" s="168">
        <v>7.5647559134383755</v>
      </c>
      <c r="FA209" s="219">
        <v>97.879965767205931</v>
      </c>
      <c r="FB209" s="168">
        <v>13.675313198498998</v>
      </c>
      <c r="FC209" s="219">
        <v>266.11034656655227</v>
      </c>
      <c r="FD209" s="168">
        <v>8.8100135952949898</v>
      </c>
      <c r="FE209" s="21"/>
      <c r="FF209" s="21" t="s">
        <v>19</v>
      </c>
      <c r="FG209" s="219">
        <v>120.09467706742697</v>
      </c>
      <c r="FH209" s="168">
        <v>-6.2280621407991532</v>
      </c>
      <c r="FI209" s="219">
        <v>182.60055508680168</v>
      </c>
      <c r="FJ209" s="168">
        <v>-7.6635545495062303</v>
      </c>
      <c r="FK209" s="219">
        <v>88.967298360194718</v>
      </c>
      <c r="FL209" s="168">
        <v>-22.410045253206818</v>
      </c>
      <c r="FM209" s="21"/>
      <c r="FN209" s="21" t="s">
        <v>19</v>
      </c>
      <c r="FO209" s="219">
        <v>113.27454518125663</v>
      </c>
      <c r="FP209" s="168">
        <v>-15.362316346359862</v>
      </c>
      <c r="FQ209" s="219">
        <v>217.057420279312</v>
      </c>
      <c r="FR209" s="168">
        <v>-6.0327495241147062</v>
      </c>
      <c r="FS209" s="219">
        <v>171.08893250742742</v>
      </c>
      <c r="FT209" s="168">
        <v>-8.3149872002183542</v>
      </c>
      <c r="FU209" s="21"/>
      <c r="FV209" s="21" t="s">
        <v>19</v>
      </c>
      <c r="FW209" s="219">
        <v>144.77935275223865</v>
      </c>
      <c r="FX209" s="168">
        <v>2.7481726629522001</v>
      </c>
      <c r="FY209" s="219">
        <v>138.99667722915709</v>
      </c>
      <c r="FZ209" s="168">
        <v>-24.420328883544386</v>
      </c>
      <c r="GA209" s="219">
        <v>98.593543899066077</v>
      </c>
      <c r="GB209" s="168">
        <v>18.04650771705893</v>
      </c>
      <c r="GC209" s="21"/>
      <c r="GD209" s="21" t="s">
        <v>19</v>
      </c>
      <c r="GE209" s="219">
        <v>170.70293144897107</v>
      </c>
      <c r="GF209" s="168">
        <v>4.3613673589934621</v>
      </c>
      <c r="GG209" s="219">
        <v>115.3659120980182</v>
      </c>
      <c r="GH209" s="168">
        <v>-14.533799213966887</v>
      </c>
      <c r="GI209" s="219">
        <v>77.950758537489392</v>
      </c>
      <c r="GJ209" s="168">
        <v>-17.785099619516103</v>
      </c>
      <c r="GK209" s="21"/>
      <c r="GL209" s="21" t="s">
        <v>19</v>
      </c>
      <c r="GM209" s="219">
        <v>151.95498672153252</v>
      </c>
      <c r="GN209" s="168">
        <v>8.0457518004883894</v>
      </c>
      <c r="GO209" s="219">
        <v>145.60638995563733</v>
      </c>
      <c r="GP209" s="168">
        <v>11.710420679816892</v>
      </c>
      <c r="GQ209" s="219">
        <v>118.20479827205075</v>
      </c>
      <c r="GR209" s="168">
        <v>12.765022537354696</v>
      </c>
      <c r="GS209" s="21"/>
      <c r="GT209" s="21" t="s">
        <v>19</v>
      </c>
      <c r="GU209" s="219">
        <v>70.8844754722641</v>
      </c>
      <c r="GV209" s="168">
        <v>5.4799979950768574</v>
      </c>
      <c r="GW209" s="219">
        <v>98.62300104470458</v>
      </c>
      <c r="GX209" s="168">
        <v>-17.257517411922052</v>
      </c>
      <c r="GY209" s="219">
        <v>97.820664628725169</v>
      </c>
      <c r="GZ209" s="168">
        <v>12.805886796946012</v>
      </c>
      <c r="HA209" s="21"/>
      <c r="HB209" s="21" t="s">
        <v>19</v>
      </c>
      <c r="HC209" s="219">
        <v>128.16254548298227</v>
      </c>
      <c r="HD209" s="168">
        <v>26.940927602723221</v>
      </c>
      <c r="HE209" s="219">
        <v>211.65598271675336</v>
      </c>
      <c r="HF209" s="168">
        <v>2.9000000000000625</v>
      </c>
      <c r="HG209" s="219">
        <v>97.556613344672286</v>
      </c>
      <c r="HH209" s="168">
        <v>-1.0510317876380668</v>
      </c>
      <c r="HI209" s="21"/>
      <c r="HJ209" s="21" t="s">
        <v>19</v>
      </c>
      <c r="HK209" s="219">
        <v>76.653158092763633</v>
      </c>
      <c r="HL209" s="168">
        <v>-2.8666674211920196</v>
      </c>
      <c r="HM209" s="219">
        <v>72.077123534835337</v>
      </c>
      <c r="HN209" s="168">
        <v>-16.039001685575641</v>
      </c>
      <c r="HO209" s="219">
        <v>89.769201239875585</v>
      </c>
      <c r="HP209" s="168">
        <v>-9.5512617118656635</v>
      </c>
      <c r="HQ209" s="21"/>
      <c r="HR209" s="21" t="s">
        <v>19</v>
      </c>
      <c r="HS209" s="219">
        <v>122.32100794835517</v>
      </c>
      <c r="HT209" s="168">
        <v>11.880818789180012</v>
      </c>
      <c r="HU209" s="219">
        <v>147.06817804862519</v>
      </c>
      <c r="HV209" s="168">
        <v>-4.8829515347957795</v>
      </c>
      <c r="HW209" s="219">
        <v>62.697081338021043</v>
      </c>
      <c r="HX209" s="168">
        <v>-9.0436383389021984</v>
      </c>
      <c r="HY209" s="21"/>
      <c r="HZ209" s="21" t="s">
        <v>19</v>
      </c>
      <c r="IA209" s="219">
        <v>89.429477471106807</v>
      </c>
      <c r="IB209" s="168">
        <v>-2.7789086537672461</v>
      </c>
      <c r="IC209" s="219">
        <v>132.42312597673848</v>
      </c>
      <c r="ID209" s="168">
        <v>10.186545487158696</v>
      </c>
      <c r="IE209" s="219">
        <v>95.407923166599744</v>
      </c>
      <c r="IF209" s="168">
        <v>2.6368289030120025</v>
      </c>
      <c r="IG209" s="21"/>
      <c r="IH209" s="21" t="s">
        <v>19</v>
      </c>
      <c r="II209" s="219">
        <v>136.75800978238291</v>
      </c>
      <c r="IJ209" s="168">
        <v>5.4106379493619841</v>
      </c>
      <c r="IK209" s="219">
        <v>109.19811331070093</v>
      </c>
      <c r="IL209" s="168">
        <v>-3.5769109135050883</v>
      </c>
      <c r="IM209" s="219">
        <v>120.63583631020369</v>
      </c>
      <c r="IN209" s="168">
        <v>27.614900655492931</v>
      </c>
      <c r="IO209" s="219">
        <v>127.15633105810124</v>
      </c>
      <c r="IP209" s="168">
        <v>12.899999999999864</v>
      </c>
      <c r="IQ209" s="21"/>
      <c r="IR209" s="21" t="s">
        <v>19</v>
      </c>
      <c r="IS209" s="219">
        <v>88.322833394886501</v>
      </c>
      <c r="IT209" s="168">
        <v>5.0673592556001807</v>
      </c>
      <c r="IU209" s="219">
        <v>98.42190553009705</v>
      </c>
      <c r="IV209" s="168">
        <v>1.640921443906862</v>
      </c>
      <c r="IW209" s="219">
        <v>111.25109861244526</v>
      </c>
      <c r="IX209" s="168">
        <v>20.221725155879412</v>
      </c>
      <c r="IY209" s="21"/>
      <c r="IZ209" s="21" t="s">
        <v>19</v>
      </c>
      <c r="JA209" s="219">
        <v>137.63544073846637</v>
      </c>
      <c r="JB209" s="168">
        <v>8.9552283448668675</v>
      </c>
      <c r="JC209" s="219">
        <v>169.13670808774651</v>
      </c>
      <c r="JD209" s="168">
        <v>-7.9546006688684798</v>
      </c>
      <c r="JE209" s="219">
        <v>196.219577248131</v>
      </c>
      <c r="JF209" s="168">
        <v>-17.436234163761796</v>
      </c>
      <c r="JG209" s="21"/>
      <c r="JH209" s="21" t="s">
        <v>19</v>
      </c>
      <c r="JI209" s="219">
        <v>116.08885996479616</v>
      </c>
      <c r="JJ209" s="168">
        <v>3.7783417483552739</v>
      </c>
      <c r="JK209" s="219">
        <v>208.77484591578065</v>
      </c>
      <c r="JL209" s="168">
        <v>-16.399999999999551</v>
      </c>
      <c r="JM209" s="219">
        <v>113.54056402213041</v>
      </c>
      <c r="JN209" s="168">
        <v>-0.14735545602985667</v>
      </c>
      <c r="JO209" s="21"/>
      <c r="JP209" s="21" t="s">
        <v>19</v>
      </c>
      <c r="JQ209" s="219">
        <v>118.5097515353483</v>
      </c>
      <c r="JR209" s="168">
        <v>12.654909898399907</v>
      </c>
      <c r="JS209" s="219">
        <v>142.07614801774452</v>
      </c>
      <c r="JT209" s="168">
        <v>-5.1555796160421181</v>
      </c>
      <c r="JU209" s="219">
        <v>175.26755890136087</v>
      </c>
      <c r="JV209" s="168">
        <v>25.217032128524693</v>
      </c>
      <c r="JW209" s="21"/>
      <c r="JX209" s="21" t="s">
        <v>19</v>
      </c>
      <c r="JY209" s="219">
        <v>129.03110241962386</v>
      </c>
      <c r="JZ209" s="168">
        <v>27.47126668111612</v>
      </c>
      <c r="KA209" s="219">
        <v>221.03283491325215</v>
      </c>
      <c r="KB209" s="168">
        <v>8.2910460926779166</v>
      </c>
      <c r="KC209" s="219">
        <v>209.95646074274512</v>
      </c>
      <c r="KD209" s="168">
        <v>7.3576467434417054</v>
      </c>
      <c r="KE209" s="21"/>
      <c r="KF209" s="21" t="s">
        <v>19</v>
      </c>
      <c r="KG209" s="219">
        <v>89.01470978622757</v>
      </c>
      <c r="KH209" s="168">
        <v>-8.3212179715876289</v>
      </c>
      <c r="KI209" s="219">
        <v>168.03828187112876</v>
      </c>
      <c r="KJ209" s="168">
        <v>2.3417701580811894</v>
      </c>
      <c r="KK209" s="219">
        <v>100.16111000371831</v>
      </c>
      <c r="KL209" s="168">
        <v>-11.589380647222242</v>
      </c>
      <c r="KM209" s="21"/>
      <c r="KN209" s="21" t="s">
        <v>19</v>
      </c>
      <c r="KO209" s="219">
        <v>46.389165288515791</v>
      </c>
      <c r="KP209" s="168">
        <v>-19.492403480605248</v>
      </c>
      <c r="KQ209" s="219">
        <v>120.05948731999655</v>
      </c>
      <c r="KR209" s="168">
        <v>-16.14348788634949</v>
      </c>
      <c r="KS209" s="219">
        <v>80.372942711357467</v>
      </c>
      <c r="KT209" s="168">
        <v>-9.0416792770746923</v>
      </c>
      <c r="KU209" s="21"/>
      <c r="KV209" s="21" t="s">
        <v>19</v>
      </c>
      <c r="KW209" s="219">
        <v>138.89229316134231</v>
      </c>
      <c r="KX209" s="168">
        <v>4.3494904538338091</v>
      </c>
      <c r="KY209" s="219">
        <v>151.13983752386667</v>
      </c>
      <c r="KZ209" s="168">
        <v>-13.206173470634269</v>
      </c>
      <c r="LA209" s="219">
        <v>150.21652059626098</v>
      </c>
      <c r="LB209" s="168">
        <v>-0.576327361540379</v>
      </c>
      <c r="LC209" s="21"/>
      <c r="LD209" s="21" t="s">
        <v>19</v>
      </c>
      <c r="LE209" s="219">
        <v>145.61860868462037</v>
      </c>
      <c r="LF209" s="168">
        <v>-0.48270034056830013</v>
      </c>
      <c r="LG209" s="219">
        <v>113.23341934395603</v>
      </c>
      <c r="LH209" s="168">
        <v>-2.0364901145109826</v>
      </c>
      <c r="LI209" s="219">
        <v>50.757632186442734</v>
      </c>
      <c r="LJ209" s="168">
        <v>-17.117544410379509</v>
      </c>
      <c r="LK209" s="21"/>
      <c r="LL209" s="21" t="s">
        <v>19</v>
      </c>
      <c r="LM209" s="219">
        <v>216.56277231277937</v>
      </c>
      <c r="LN209" s="168">
        <v>-3.3107485614301879</v>
      </c>
      <c r="LO209" s="219">
        <v>76.889721066748393</v>
      </c>
      <c r="LP209" s="168">
        <v>-17.651456924198911</v>
      </c>
      <c r="LQ209" s="219">
        <v>228.90251519149896</v>
      </c>
      <c r="LR209" s="168">
        <v>-1.7079135666878642</v>
      </c>
      <c r="LS209" s="21"/>
      <c r="LT209" s="21" t="s">
        <v>19</v>
      </c>
      <c r="LU209" s="219">
        <v>105.47242960764243</v>
      </c>
      <c r="LV209" s="168">
        <v>-1.2334655597010169</v>
      </c>
      <c r="LW209" s="219">
        <v>148.06124020685976</v>
      </c>
      <c r="LX209" s="168">
        <v>8.1235868590236606</v>
      </c>
      <c r="LY209" s="219">
        <v>134.35294683604457</v>
      </c>
      <c r="LZ209" s="168">
        <v>2.5459325320791066</v>
      </c>
      <c r="MA209" s="21"/>
      <c r="MB209" s="21" t="s">
        <v>19</v>
      </c>
      <c r="MC209" s="219">
        <v>172.9430912919394</v>
      </c>
      <c r="MD209" s="168">
        <v>4.8289231298841599</v>
      </c>
      <c r="ME209" s="219">
        <v>121.80889972645996</v>
      </c>
      <c r="MF209" s="168">
        <v>5.5663788085399659</v>
      </c>
      <c r="MG209" s="219">
        <v>93.984361532367004</v>
      </c>
      <c r="MH209" s="168">
        <v>-9.227562784631516</v>
      </c>
      <c r="MI209" s="21"/>
      <c r="MJ209" s="21" t="s">
        <v>19</v>
      </c>
      <c r="MK209" s="219">
        <v>108.87471151257709</v>
      </c>
      <c r="ML209" s="168">
        <v>11.566177607976158</v>
      </c>
      <c r="MM209" s="219">
        <v>103.39695467702997</v>
      </c>
      <c r="MN209" s="168">
        <v>-3.4029620684971178</v>
      </c>
      <c r="MO209" s="219">
        <v>190.07538416152133</v>
      </c>
      <c r="MP209" s="168">
        <v>16.611865127639931</v>
      </c>
    </row>
    <row r="210" spans="1:354" ht="15" hidden="1" customHeight="1">
      <c r="A210" s="342"/>
      <c r="B210" s="21" t="s">
        <v>20</v>
      </c>
      <c r="C210" s="219">
        <v>87.625820853496137</v>
      </c>
      <c r="D210" s="168">
        <v>-6.1783559005873911</v>
      </c>
      <c r="E210" s="438">
        <v>76.561647968425589</v>
      </c>
      <c r="F210" s="168">
        <v>-3.5565802111248956</v>
      </c>
      <c r="G210" s="438">
        <v>98.08768267858153</v>
      </c>
      <c r="H210" s="168">
        <v>-8.0237346983773392</v>
      </c>
      <c r="I210" s="21"/>
      <c r="J210" s="21" t="s">
        <v>20</v>
      </c>
      <c r="K210" s="219">
        <v>109.96949566434928</v>
      </c>
      <c r="L210" s="168">
        <v>3.3225016923495616</v>
      </c>
      <c r="M210" s="219">
        <v>111.73111010942007</v>
      </c>
      <c r="N210" s="168">
        <v>-5.2595804473168357</v>
      </c>
      <c r="O210" s="219">
        <v>101.76999741679714</v>
      </c>
      <c r="P210" s="168">
        <v>1.8999999999999915</v>
      </c>
      <c r="Q210" s="21"/>
      <c r="R210" s="21" t="s">
        <v>20</v>
      </c>
      <c r="S210" s="219">
        <v>87.299375638356707</v>
      </c>
      <c r="T210" s="168">
        <v>-9.9913917942625829</v>
      </c>
      <c r="U210" s="219">
        <v>216.75633848986203</v>
      </c>
      <c r="V210" s="168">
        <v>9.197307014034692</v>
      </c>
      <c r="W210" s="219">
        <v>137.0654718049669</v>
      </c>
      <c r="X210" s="168">
        <v>0.23048460313899</v>
      </c>
      <c r="Y210" s="21"/>
      <c r="Z210" s="21" t="s">
        <v>20</v>
      </c>
      <c r="AA210" s="219">
        <v>210.32911037356806</v>
      </c>
      <c r="AB210" s="168">
        <v>14.248931145111115</v>
      </c>
      <c r="AC210" s="219">
        <v>154.43384009567265</v>
      </c>
      <c r="AD210" s="168">
        <v>-3.9747992396506788</v>
      </c>
      <c r="AE210" s="219">
        <v>220.70611733393707</v>
      </c>
      <c r="AF210" s="168">
        <v>5.866153151268108</v>
      </c>
      <c r="AG210" s="21"/>
      <c r="AH210" s="21" t="s">
        <v>20</v>
      </c>
      <c r="AI210" s="219">
        <v>109.59180083830844</v>
      </c>
      <c r="AJ210" s="168">
        <v>0.24628768948767288</v>
      </c>
      <c r="AK210" s="219">
        <v>216.30046313733959</v>
      </c>
      <c r="AL210" s="168">
        <v>2.4691197219487719</v>
      </c>
      <c r="AM210" s="219">
        <v>80.518807329078626</v>
      </c>
      <c r="AN210" s="168">
        <v>-15.961736160173785</v>
      </c>
      <c r="AO210" s="21"/>
      <c r="AP210" s="21" t="s">
        <v>20</v>
      </c>
      <c r="AQ210" s="219">
        <v>175.81790914876257</v>
      </c>
      <c r="AR210" s="168">
        <v>-2.8369459335501261</v>
      </c>
      <c r="AS210" s="219">
        <v>164.03368826520105</v>
      </c>
      <c r="AT210" s="168">
        <v>3.4395536911948028</v>
      </c>
      <c r="AU210" s="219">
        <v>192.29286433941027</v>
      </c>
      <c r="AV210" s="168">
        <v>14.486612030811671</v>
      </c>
      <c r="AW210" s="21"/>
      <c r="AX210" s="21" t="s">
        <v>20</v>
      </c>
      <c r="AY210" s="219">
        <v>152.88440103398477</v>
      </c>
      <c r="AZ210" s="168">
        <v>-7.2539705975647308</v>
      </c>
      <c r="BA210" s="219">
        <v>106.51197048873844</v>
      </c>
      <c r="BB210" s="168">
        <v>-8.1430377968431884</v>
      </c>
      <c r="BC210" s="219">
        <v>137.47741765050375</v>
      </c>
      <c r="BD210" s="168">
        <v>-5.0549591575267527</v>
      </c>
      <c r="BE210" s="21"/>
      <c r="BF210" s="21" t="s">
        <v>20</v>
      </c>
      <c r="BG210" s="219">
        <v>163.0112496630841</v>
      </c>
      <c r="BH210" s="168">
        <v>16.061436822727558</v>
      </c>
      <c r="BI210" s="219">
        <v>113.01108802931468</v>
      </c>
      <c r="BJ210" s="168">
        <v>14.337014607565933</v>
      </c>
      <c r="BK210" s="219">
        <v>231.40781779523959</v>
      </c>
      <c r="BL210" s="168">
        <v>10.999781671703033</v>
      </c>
      <c r="BM210" s="21"/>
      <c r="BN210" s="21" t="s">
        <v>20</v>
      </c>
      <c r="BO210" s="219">
        <v>131.32476588791494</v>
      </c>
      <c r="BP210" s="168">
        <v>9.230138855315758</v>
      </c>
      <c r="BQ210" s="444">
        <v>121.78803328786061</v>
      </c>
      <c r="BR210" s="168">
        <v>-6.8369709749036076</v>
      </c>
      <c r="BS210" s="219">
        <v>150.50767897784687</v>
      </c>
      <c r="BT210" s="168">
        <v>5.0570861953871997</v>
      </c>
      <c r="BU210" s="21"/>
      <c r="BV210" s="21" t="s">
        <v>20</v>
      </c>
      <c r="BW210" s="219">
        <v>168.82976990553288</v>
      </c>
      <c r="BX210" s="168">
        <v>-3.066116810207177</v>
      </c>
      <c r="BY210" s="219">
        <v>86.608957241706165</v>
      </c>
      <c r="BZ210" s="168">
        <v>12.461576103459592</v>
      </c>
      <c r="CA210" s="219">
        <v>127.35972082103588</v>
      </c>
      <c r="CB210" s="168">
        <v>8.5170870052601089</v>
      </c>
      <c r="CC210" s="21"/>
      <c r="CD210" s="21" t="s">
        <v>20</v>
      </c>
      <c r="CE210" s="219">
        <v>123.33725290107022</v>
      </c>
      <c r="CF210" s="168">
        <v>-23.55946743896466</v>
      </c>
      <c r="CG210" s="219">
        <v>74.244489252517241</v>
      </c>
      <c r="CH210" s="168">
        <v>-10.973410143876521</v>
      </c>
      <c r="CI210" s="219">
        <v>131.99062461597708</v>
      </c>
      <c r="CJ210" s="168">
        <v>4.3869190278412589</v>
      </c>
      <c r="CK210" s="21"/>
      <c r="CL210" s="21" t="s">
        <v>20</v>
      </c>
      <c r="CM210" s="219">
        <v>219.2187151380227</v>
      </c>
      <c r="CN210" s="168">
        <v>8.5898178912636922</v>
      </c>
      <c r="CO210" s="219">
        <v>75.678420991915544</v>
      </c>
      <c r="CP210" s="168">
        <v>-22.467134823140086</v>
      </c>
      <c r="CQ210" s="219">
        <v>106.77801089705983</v>
      </c>
      <c r="CR210" s="168">
        <v>10.116825391748691</v>
      </c>
      <c r="CS210" s="21"/>
      <c r="CT210" s="21" t="s">
        <v>20</v>
      </c>
      <c r="CU210" s="219">
        <v>134.767758537796</v>
      </c>
      <c r="CV210" s="168">
        <v>-7.3829662278376844</v>
      </c>
      <c r="CW210" s="219">
        <v>80.570227706526097</v>
      </c>
      <c r="CX210" s="168">
        <v>-1.8557646880736343</v>
      </c>
      <c r="CY210" s="219">
        <v>148.78290111080469</v>
      </c>
      <c r="CZ210" s="168">
        <v>-2.1329478863817997</v>
      </c>
      <c r="DA210" s="21"/>
      <c r="DB210" s="21" t="s">
        <v>20</v>
      </c>
      <c r="DC210" s="219">
        <v>83.833432967656506</v>
      </c>
      <c r="DD210" s="168">
        <v>6.9531271933242209</v>
      </c>
      <c r="DE210" s="219">
        <v>326.23346348598113</v>
      </c>
      <c r="DF210" s="168">
        <v>-16.056270805783114</v>
      </c>
      <c r="DG210" s="219">
        <v>104.90106582811114</v>
      </c>
      <c r="DH210" s="168">
        <v>5.8582612046037923</v>
      </c>
      <c r="DI210" s="21"/>
      <c r="DJ210" s="21" t="s">
        <v>20</v>
      </c>
      <c r="DK210" s="219">
        <v>224.065831599223</v>
      </c>
      <c r="DL210" s="168">
        <v>2.1455258671578008</v>
      </c>
      <c r="DM210" s="219">
        <v>55.054361550071448</v>
      </c>
      <c r="DN210" s="168">
        <v>3.1716463160798014</v>
      </c>
      <c r="DO210" s="219">
        <v>114.36204035367456</v>
      </c>
      <c r="DP210" s="168">
        <v>-20.835935476624144</v>
      </c>
      <c r="DQ210" s="21"/>
      <c r="DR210" s="21" t="s">
        <v>20</v>
      </c>
      <c r="DS210" s="219">
        <v>197.4573327786778</v>
      </c>
      <c r="DT210" s="168">
        <v>27.826518387919691</v>
      </c>
      <c r="DU210" s="219">
        <v>141.70368759335716</v>
      </c>
      <c r="DV210" s="168">
        <v>10.456648119477265</v>
      </c>
      <c r="DW210" s="219">
        <v>127.52957209700753</v>
      </c>
      <c r="DX210" s="168">
        <v>2.9196400686440001</v>
      </c>
      <c r="DY210" s="21"/>
      <c r="DZ210" s="21" t="s">
        <v>20</v>
      </c>
      <c r="EA210" s="219">
        <v>115.14271703438781</v>
      </c>
      <c r="EB210" s="168">
        <v>-7.4914121535405656</v>
      </c>
      <c r="EC210" s="219">
        <v>132.92732521803373</v>
      </c>
      <c r="ED210" s="168">
        <v>-1.112953375614893</v>
      </c>
      <c r="EE210" s="219">
        <v>132.39836144127966</v>
      </c>
      <c r="EF210" s="168">
        <v>9.9614245333468716</v>
      </c>
      <c r="EG210" s="21"/>
      <c r="EH210" s="21" t="s">
        <v>20</v>
      </c>
      <c r="EI210" s="219">
        <v>140.83355124526688</v>
      </c>
      <c r="EJ210" s="168">
        <v>6.7788398377730346</v>
      </c>
      <c r="EK210" s="219">
        <v>179.38986164471353</v>
      </c>
      <c r="EL210" s="168">
        <v>-4.10305737114804</v>
      </c>
      <c r="EM210" s="219">
        <v>132.13511428509861</v>
      </c>
      <c r="EN210" s="168">
        <v>17.49898147250839</v>
      </c>
      <c r="EO210" s="21"/>
      <c r="EP210" s="21" t="s">
        <v>20</v>
      </c>
      <c r="EQ210" s="219">
        <v>57.775149579772311</v>
      </c>
      <c r="ER210" s="168">
        <v>2.2439475154727688</v>
      </c>
      <c r="ES210" s="219">
        <v>203.778531295834</v>
      </c>
      <c r="ET210" s="168">
        <v>16.154603000404194</v>
      </c>
      <c r="EU210" s="219">
        <v>50.347786134460698</v>
      </c>
      <c r="EV210" s="168">
        <v>-24.499999999999986</v>
      </c>
      <c r="EW210" s="21"/>
      <c r="EX210" s="21" t="s">
        <v>20</v>
      </c>
      <c r="EY210" s="219">
        <v>100.07843217039999</v>
      </c>
      <c r="EZ210" s="168">
        <v>2.1995793472203076</v>
      </c>
      <c r="FA210" s="219">
        <v>102.00034224994148</v>
      </c>
      <c r="FB210" s="168">
        <v>10.75056698541799</v>
      </c>
      <c r="FC210" s="219">
        <v>265.99795840275601</v>
      </c>
      <c r="FD210" s="168">
        <v>8.8132375472129638</v>
      </c>
      <c r="FE210" s="21"/>
      <c r="FF210" s="21" t="s">
        <v>20</v>
      </c>
      <c r="FG210" s="219">
        <v>120.93654473842987</v>
      </c>
      <c r="FH210" s="168">
        <v>-6.1060614862292795</v>
      </c>
      <c r="FI210" s="219">
        <v>191.64422553666435</v>
      </c>
      <c r="FJ210" s="168">
        <v>-7.3669212169539406</v>
      </c>
      <c r="FK210" s="219">
        <v>96.213105288199515</v>
      </c>
      <c r="FL210" s="168">
        <v>-5.1731809074425854</v>
      </c>
      <c r="FM210" s="21"/>
      <c r="FN210" s="21" t="s">
        <v>20</v>
      </c>
      <c r="FO210" s="219">
        <v>101.9983927647843</v>
      </c>
      <c r="FP210" s="168">
        <v>-27.533888234398745</v>
      </c>
      <c r="FQ210" s="219">
        <v>201.45086517811208</v>
      </c>
      <c r="FR210" s="168">
        <v>-3.4266182166251724</v>
      </c>
      <c r="FS210" s="219">
        <v>173.33233062144936</v>
      </c>
      <c r="FT210" s="168">
        <v>-2.2183668343956242</v>
      </c>
      <c r="FU210" s="21"/>
      <c r="FV210" s="21" t="s">
        <v>20</v>
      </c>
      <c r="FW210" s="219">
        <v>162.26222189717186</v>
      </c>
      <c r="FX210" s="168">
        <v>7.7697841465178357</v>
      </c>
      <c r="FY210" s="219">
        <v>167.27935773203941</v>
      </c>
      <c r="FZ210" s="168">
        <v>-9.7566199248224024</v>
      </c>
      <c r="GA210" s="219">
        <v>96.486073040019207</v>
      </c>
      <c r="GB210" s="168">
        <v>12.560203747999779</v>
      </c>
      <c r="GC210" s="21"/>
      <c r="GD210" s="21" t="s">
        <v>20</v>
      </c>
      <c r="GE210" s="219">
        <v>170.67530125670805</v>
      </c>
      <c r="GF210" s="168">
        <v>1.1540453009034195</v>
      </c>
      <c r="GG210" s="219">
        <v>112.01387397874144</v>
      </c>
      <c r="GH210" s="168">
        <v>-8.5852535359534414</v>
      </c>
      <c r="GI210" s="219">
        <v>59.457404603220283</v>
      </c>
      <c r="GJ210" s="168">
        <v>3.5199903203317433</v>
      </c>
      <c r="GK210" s="21"/>
      <c r="GL210" s="21" t="s">
        <v>20</v>
      </c>
      <c r="GM210" s="219">
        <v>139.91727768511674</v>
      </c>
      <c r="GN210" s="168">
        <v>1.4347737182471008</v>
      </c>
      <c r="GO210" s="219">
        <v>143.33568784314809</v>
      </c>
      <c r="GP210" s="168">
        <v>15.004171448308568</v>
      </c>
      <c r="GQ210" s="219">
        <v>121.72572222186733</v>
      </c>
      <c r="GR210" s="168">
        <v>16.727129594494357</v>
      </c>
      <c r="GS210" s="21"/>
      <c r="GT210" s="21" t="s">
        <v>20</v>
      </c>
      <c r="GU210" s="219">
        <v>67.444555210492936</v>
      </c>
      <c r="GV210" s="168">
        <v>12.937645966324339</v>
      </c>
      <c r="GW210" s="219">
        <v>94.01937796479281</v>
      </c>
      <c r="GX210" s="168">
        <v>-16.473894704741952</v>
      </c>
      <c r="GY210" s="219">
        <v>106.27095757062989</v>
      </c>
      <c r="GZ210" s="168">
        <v>12.173968603636666</v>
      </c>
      <c r="HA210" s="21"/>
      <c r="HB210" s="21" t="s">
        <v>20</v>
      </c>
      <c r="HC210" s="219">
        <v>121.18119800615146</v>
      </c>
      <c r="HD210" s="168">
        <v>26.088285265034756</v>
      </c>
      <c r="HE210" s="219">
        <v>238.63159470647892</v>
      </c>
      <c r="HF210" s="168">
        <v>19.826574948092187</v>
      </c>
      <c r="HG210" s="219">
        <v>100.05134155548295</v>
      </c>
      <c r="HH210" s="168">
        <v>-0.77047222311274766</v>
      </c>
      <c r="HI210" s="21"/>
      <c r="HJ210" s="21" t="s">
        <v>20</v>
      </c>
      <c r="HK210" s="219">
        <v>92.217055699236298</v>
      </c>
      <c r="HL210" s="168">
        <v>3.7392250879436233</v>
      </c>
      <c r="HM210" s="219">
        <v>90.960392574001446</v>
      </c>
      <c r="HN210" s="168">
        <v>-11.393580248101273</v>
      </c>
      <c r="HO210" s="219">
        <v>88.418012315990168</v>
      </c>
      <c r="HP210" s="168">
        <v>-6.5281816498412866</v>
      </c>
      <c r="HQ210" s="21"/>
      <c r="HR210" s="21" t="s">
        <v>20</v>
      </c>
      <c r="HS210" s="219">
        <v>115.20937879760888</v>
      </c>
      <c r="HT210" s="168">
        <v>13.145314526827562</v>
      </c>
      <c r="HU210" s="219">
        <v>150.70502871317359</v>
      </c>
      <c r="HV210" s="168">
        <v>-2.8961150423300666</v>
      </c>
      <c r="HW210" s="219">
        <v>85.365061914879504</v>
      </c>
      <c r="HX210" s="168">
        <v>0.9461685716729562</v>
      </c>
      <c r="HY210" s="21"/>
      <c r="HZ210" s="21" t="s">
        <v>20</v>
      </c>
      <c r="IA210" s="219">
        <v>104.53795942550622</v>
      </c>
      <c r="IB210" s="168">
        <v>-0.45471370543565115</v>
      </c>
      <c r="IC210" s="219">
        <v>144.12103305148074</v>
      </c>
      <c r="ID210" s="168">
        <v>21.157918567168821</v>
      </c>
      <c r="IE210" s="219">
        <v>100.52201467231332</v>
      </c>
      <c r="IF210" s="168">
        <v>0.61513427646534069</v>
      </c>
      <c r="IG210" s="21"/>
      <c r="IH210" s="21" t="s">
        <v>20</v>
      </c>
      <c r="II210" s="219">
        <v>128.8623087811628</v>
      </c>
      <c r="IJ210" s="168">
        <v>6.5504658667824316</v>
      </c>
      <c r="IK210" s="219">
        <v>134.10244308856835</v>
      </c>
      <c r="IL210" s="168">
        <v>-1.8031754737929191</v>
      </c>
      <c r="IM210" s="219">
        <v>157.16890281506912</v>
      </c>
      <c r="IN210" s="168">
        <v>29.135616525387576</v>
      </c>
      <c r="IO210" s="219">
        <v>201.64446601076503</v>
      </c>
      <c r="IP210" s="168">
        <v>31.800000000000011</v>
      </c>
      <c r="IQ210" s="21"/>
      <c r="IR210" s="21" t="s">
        <v>20</v>
      </c>
      <c r="IS210" s="219">
        <v>88.503239543968292</v>
      </c>
      <c r="IT210" s="168">
        <v>8.7611515941764253</v>
      </c>
      <c r="IU210" s="219">
        <v>94.930746196587023</v>
      </c>
      <c r="IV210" s="168">
        <v>3.1197452041448201</v>
      </c>
      <c r="IW210" s="219">
        <v>117.41854628623172</v>
      </c>
      <c r="IX210" s="168">
        <v>19.986543040364396</v>
      </c>
      <c r="IY210" s="21"/>
      <c r="IZ210" s="21" t="s">
        <v>20</v>
      </c>
      <c r="JA210" s="219">
        <v>178.06435516294832</v>
      </c>
      <c r="JB210" s="168">
        <v>2.4783360679191873</v>
      </c>
      <c r="JC210" s="219">
        <v>185.15830666259578</v>
      </c>
      <c r="JD210" s="168">
        <v>-2.0888459716825025</v>
      </c>
      <c r="JE210" s="219">
        <v>189.35430954197204</v>
      </c>
      <c r="JF210" s="168">
        <v>-17.340753326352385</v>
      </c>
      <c r="JG210" s="21"/>
      <c r="JH210" s="21" t="s">
        <v>20</v>
      </c>
      <c r="JI210" s="219">
        <v>148.87422164079578</v>
      </c>
      <c r="JJ210" s="168">
        <v>6.5815315088805022</v>
      </c>
      <c r="JK210" s="219">
        <v>224.56422704275573</v>
      </c>
      <c r="JL210" s="168">
        <v>-16.59999999999998</v>
      </c>
      <c r="JM210" s="219">
        <v>117.38837772301839</v>
      </c>
      <c r="JN210" s="168">
        <v>0.46029631690407768</v>
      </c>
      <c r="JO210" s="21"/>
      <c r="JP210" s="21" t="s">
        <v>20</v>
      </c>
      <c r="JQ210" s="219">
        <v>127.49846350833674</v>
      </c>
      <c r="JR210" s="168">
        <v>15.664021814631781</v>
      </c>
      <c r="JS210" s="219">
        <v>136.11672596684284</v>
      </c>
      <c r="JT210" s="168">
        <v>1.1985418367726624</v>
      </c>
      <c r="JU210" s="219">
        <v>153.47267584058875</v>
      </c>
      <c r="JV210" s="168">
        <v>23.303409045653979</v>
      </c>
      <c r="JW210" s="21"/>
      <c r="JX210" s="21" t="s">
        <v>20</v>
      </c>
      <c r="JY210" s="219">
        <v>112.45506874675831</v>
      </c>
      <c r="JZ210" s="168">
        <v>19.891487655181834</v>
      </c>
      <c r="KA210" s="219">
        <v>258.26455078495007</v>
      </c>
      <c r="KB210" s="168">
        <v>9.8326758355927097</v>
      </c>
      <c r="KC210" s="219">
        <v>239.1907862357078</v>
      </c>
      <c r="KD210" s="168">
        <v>21.112975621769081</v>
      </c>
      <c r="KE210" s="21"/>
      <c r="KF210" s="21" t="s">
        <v>20</v>
      </c>
      <c r="KG210" s="219">
        <v>76.442635094458396</v>
      </c>
      <c r="KH210" s="168">
        <v>-8.2760160811589287</v>
      </c>
      <c r="KI210" s="219">
        <v>161.80292157604615</v>
      </c>
      <c r="KJ210" s="168">
        <v>0.89046692683582762</v>
      </c>
      <c r="KK210" s="219">
        <v>101.31162544564407</v>
      </c>
      <c r="KL210" s="168">
        <v>-12.919763037800948</v>
      </c>
      <c r="KM210" s="21"/>
      <c r="KN210" s="21" t="s">
        <v>20</v>
      </c>
      <c r="KO210" s="219">
        <v>33.580556334375409</v>
      </c>
      <c r="KP210" s="168">
        <v>-19.800000000000011</v>
      </c>
      <c r="KQ210" s="219">
        <v>125.46324357137455</v>
      </c>
      <c r="KR210" s="168">
        <v>-19.993193937149186</v>
      </c>
      <c r="KS210" s="219">
        <v>89.928603568372125</v>
      </c>
      <c r="KT210" s="168">
        <v>-15.478758359504326</v>
      </c>
      <c r="KU210" s="21"/>
      <c r="KV210" s="21" t="s">
        <v>20</v>
      </c>
      <c r="KW210" s="219">
        <v>133.62965132727427</v>
      </c>
      <c r="KX210" s="168">
        <v>2.1304029279658891</v>
      </c>
      <c r="KY210" s="219">
        <v>172.2031583278966</v>
      </c>
      <c r="KZ210" s="168">
        <v>-9.5052505624495325</v>
      </c>
      <c r="LA210" s="219">
        <v>150.08807938057021</v>
      </c>
      <c r="LB210" s="168">
        <v>-4.9574114369929418</v>
      </c>
      <c r="LC210" s="21"/>
      <c r="LD210" s="21" t="s">
        <v>20</v>
      </c>
      <c r="LE210" s="219">
        <v>146.6058444534907</v>
      </c>
      <c r="LF210" s="168">
        <v>-0.44957359333002955</v>
      </c>
      <c r="LG210" s="219">
        <v>96.302248499332279</v>
      </c>
      <c r="LH210" s="168">
        <v>-7.5729962259700443</v>
      </c>
      <c r="LI210" s="219">
        <v>50.891785856794733</v>
      </c>
      <c r="LJ210" s="168">
        <v>-22.198287694893168</v>
      </c>
      <c r="LK210" s="21"/>
      <c r="LL210" s="21" t="s">
        <v>20</v>
      </c>
      <c r="LM210" s="219">
        <v>205.54750338749525</v>
      </c>
      <c r="LN210" s="168">
        <v>-10.404556336173584</v>
      </c>
      <c r="LO210" s="219">
        <v>84.012334597266388</v>
      </c>
      <c r="LP210" s="168">
        <v>19.700000000000003</v>
      </c>
      <c r="LQ210" s="219">
        <v>175.39885845371137</v>
      </c>
      <c r="LR210" s="168">
        <v>-2.5603243205588058</v>
      </c>
      <c r="LS210" s="21"/>
      <c r="LT210" s="21" t="s">
        <v>20</v>
      </c>
      <c r="LU210" s="219">
        <v>104.84320531294814</v>
      </c>
      <c r="LV210" s="168">
        <v>4.2730945300672545</v>
      </c>
      <c r="LW210" s="219">
        <v>140.08766474017</v>
      </c>
      <c r="LX210" s="168">
        <v>6.4401559242563309</v>
      </c>
      <c r="LY210" s="219">
        <v>128.19785863962488</v>
      </c>
      <c r="LZ210" s="168">
        <v>-0.13665293434281978</v>
      </c>
      <c r="MA210" s="21"/>
      <c r="MB210" s="21" t="s">
        <v>20</v>
      </c>
      <c r="MC210" s="219">
        <v>145.37034042062166</v>
      </c>
      <c r="MD210" s="168">
        <v>5.4109571797557265</v>
      </c>
      <c r="ME210" s="219">
        <v>137.78027370571985</v>
      </c>
      <c r="MF210" s="168">
        <v>6.3030540228706968</v>
      </c>
      <c r="MG210" s="219">
        <v>103.4974371963791</v>
      </c>
      <c r="MH210" s="168">
        <v>-9.231906768182256</v>
      </c>
      <c r="MI210" s="21"/>
      <c r="MJ210" s="21" t="s">
        <v>20</v>
      </c>
      <c r="MK210" s="219">
        <v>119.30498688879942</v>
      </c>
      <c r="ML210" s="168">
        <v>8.0862757472021798</v>
      </c>
      <c r="MM210" s="219">
        <v>103.91874787687125</v>
      </c>
      <c r="MN210" s="168">
        <v>-8.2716860266987169</v>
      </c>
      <c r="MO210" s="219">
        <v>195.85140152612985</v>
      </c>
      <c r="MP210" s="168">
        <v>14.436922042348172</v>
      </c>
    </row>
    <row r="211" spans="1:354" ht="15" hidden="1" customHeight="1">
      <c r="A211" s="342"/>
      <c r="B211" s="21" t="s">
        <v>21</v>
      </c>
      <c r="C211" s="219">
        <v>100.5745006473436</v>
      </c>
      <c r="D211" s="168">
        <v>4.8333705000848823</v>
      </c>
      <c r="E211" s="438">
        <v>85.053178961438121</v>
      </c>
      <c r="F211" s="168">
        <v>3.5324244312992192</v>
      </c>
      <c r="G211" s="438">
        <v>115.25087316134821</v>
      </c>
      <c r="H211" s="168">
        <v>5.7607204703088826</v>
      </c>
      <c r="I211" s="21"/>
      <c r="J211" s="21" t="s">
        <v>21</v>
      </c>
      <c r="K211" s="219">
        <v>116.44114478019345</v>
      </c>
      <c r="L211" s="168">
        <v>6.8000000000000256</v>
      </c>
      <c r="M211" s="219">
        <v>116.47951889950561</v>
      </c>
      <c r="N211" s="168">
        <v>-4.491025007633624</v>
      </c>
      <c r="O211" s="219">
        <v>113.71551661421181</v>
      </c>
      <c r="P211" s="168">
        <v>7.1999999999999886</v>
      </c>
      <c r="Q211" s="21"/>
      <c r="R211" s="21" t="s">
        <v>21</v>
      </c>
      <c r="S211" s="219">
        <v>98.224136270805772</v>
      </c>
      <c r="T211" s="168">
        <v>-15.880212113604614</v>
      </c>
      <c r="U211" s="219">
        <v>214.84911398898515</v>
      </c>
      <c r="V211" s="168">
        <v>13.943083886863946</v>
      </c>
      <c r="W211" s="219">
        <v>174.0676859834943</v>
      </c>
      <c r="X211" s="168">
        <v>11.422285522651677</v>
      </c>
      <c r="Y211" s="21"/>
      <c r="Z211" s="21" t="s">
        <v>21</v>
      </c>
      <c r="AA211" s="219">
        <v>176.43518959178749</v>
      </c>
      <c r="AB211" s="168">
        <v>11.543175158636856</v>
      </c>
      <c r="AC211" s="219">
        <v>128.36085031847816</v>
      </c>
      <c r="AD211" s="168">
        <v>-5.19942134596306</v>
      </c>
      <c r="AE211" s="219">
        <v>176.34050024751647</v>
      </c>
      <c r="AF211" s="168">
        <v>9.1500749161264423</v>
      </c>
      <c r="AG211" s="21"/>
      <c r="AH211" s="21" t="s">
        <v>21</v>
      </c>
      <c r="AI211" s="219">
        <v>108.33972814071775</v>
      </c>
      <c r="AJ211" s="168">
        <v>1.2418350016501165</v>
      </c>
      <c r="AK211" s="219">
        <v>193.26233643655402</v>
      </c>
      <c r="AL211" s="168">
        <v>11.95285752521724</v>
      </c>
      <c r="AM211" s="219">
        <v>78.715177300579896</v>
      </c>
      <c r="AN211" s="168">
        <v>-16.348542891662149</v>
      </c>
      <c r="AO211" s="21"/>
      <c r="AP211" s="21" t="s">
        <v>21</v>
      </c>
      <c r="AQ211" s="219">
        <v>133.01539848432981</v>
      </c>
      <c r="AR211" s="168">
        <v>-13.291721482051017</v>
      </c>
      <c r="AS211" s="219">
        <v>157.34603864191106</v>
      </c>
      <c r="AT211" s="168">
        <v>9.3374035271312152</v>
      </c>
      <c r="AU211" s="219">
        <v>174.91090997025603</v>
      </c>
      <c r="AV211" s="168">
        <v>14.561358719199106</v>
      </c>
      <c r="AW211" s="21"/>
      <c r="AX211" s="21" t="s">
        <v>21</v>
      </c>
      <c r="AY211" s="219">
        <v>138.4296186732978</v>
      </c>
      <c r="AZ211" s="168">
        <v>-6.4187965782767407</v>
      </c>
      <c r="BA211" s="219">
        <v>104.61649093714448</v>
      </c>
      <c r="BB211" s="168">
        <v>-11.692901062336077</v>
      </c>
      <c r="BC211" s="219">
        <v>149.68522771090528</v>
      </c>
      <c r="BD211" s="168">
        <v>8.6123525717425764E-2</v>
      </c>
      <c r="BE211" s="21"/>
      <c r="BF211" s="21" t="s">
        <v>21</v>
      </c>
      <c r="BG211" s="219">
        <v>190.12618166596937</v>
      </c>
      <c r="BH211" s="168">
        <v>21.957596281442719</v>
      </c>
      <c r="BI211" s="219">
        <v>102.56750395020167</v>
      </c>
      <c r="BJ211" s="168">
        <v>-4.1562107249427811</v>
      </c>
      <c r="BK211" s="219">
        <v>196.49453663368814</v>
      </c>
      <c r="BL211" s="168">
        <v>-3.4154101907307677</v>
      </c>
      <c r="BM211" s="21"/>
      <c r="BN211" s="21" t="s">
        <v>21</v>
      </c>
      <c r="BO211" s="219">
        <v>134.65190554423287</v>
      </c>
      <c r="BP211" s="168">
        <v>15.978321719421174</v>
      </c>
      <c r="BQ211" s="444">
        <v>143.63474766815841</v>
      </c>
      <c r="BR211" s="168">
        <v>7.2631974829664188</v>
      </c>
      <c r="BS211" s="219">
        <v>147.89746120373533</v>
      </c>
      <c r="BT211" s="168">
        <v>6.4959506206893707</v>
      </c>
      <c r="BU211" s="21"/>
      <c r="BV211" s="21" t="s">
        <v>21</v>
      </c>
      <c r="BW211" s="219">
        <v>138.26174129360925</v>
      </c>
      <c r="BX211" s="168">
        <v>-9.9925435825749531</v>
      </c>
      <c r="BY211" s="219">
        <v>93.5591477070911</v>
      </c>
      <c r="BZ211" s="168">
        <v>9.9424329228266828</v>
      </c>
      <c r="CA211" s="219">
        <v>135.06219474276122</v>
      </c>
      <c r="CB211" s="168">
        <v>4.553741890128137</v>
      </c>
      <c r="CC211" s="21"/>
      <c r="CD211" s="21" t="s">
        <v>21</v>
      </c>
      <c r="CE211" s="219">
        <v>103.60917900365847</v>
      </c>
      <c r="CF211" s="168">
        <v>-24.152345681155765</v>
      </c>
      <c r="CG211" s="219">
        <v>77.444230569798847</v>
      </c>
      <c r="CH211" s="168">
        <v>-4.5193567375042534</v>
      </c>
      <c r="CI211" s="219">
        <v>150.09325570519044</v>
      </c>
      <c r="CJ211" s="168">
        <v>6.1627412401275876</v>
      </c>
      <c r="CK211" s="21"/>
      <c r="CL211" s="21" t="s">
        <v>21</v>
      </c>
      <c r="CM211" s="219">
        <v>163.60788019696898</v>
      </c>
      <c r="CN211" s="168">
        <v>15.875008081426586</v>
      </c>
      <c r="CO211" s="219">
        <v>91.132413938486309</v>
      </c>
      <c r="CP211" s="168">
        <v>-8.0073841585984411</v>
      </c>
      <c r="CQ211" s="219">
        <v>120.45314560738277</v>
      </c>
      <c r="CR211" s="168">
        <v>11.219069954396701</v>
      </c>
      <c r="CS211" s="21"/>
      <c r="CT211" s="21" t="s">
        <v>21</v>
      </c>
      <c r="CU211" s="219">
        <v>149.67740832700642</v>
      </c>
      <c r="CV211" s="168">
        <v>7.7440803304402266</v>
      </c>
      <c r="CW211" s="219">
        <v>78.684875313469107</v>
      </c>
      <c r="CX211" s="168">
        <v>3.1217698866612125</v>
      </c>
      <c r="CY211" s="219">
        <v>153.56690660361346</v>
      </c>
      <c r="CZ211" s="168">
        <v>-3.9000000000001194</v>
      </c>
      <c r="DA211" s="21"/>
      <c r="DB211" s="21" t="s">
        <v>21</v>
      </c>
      <c r="DC211" s="219">
        <v>99.961364587397611</v>
      </c>
      <c r="DD211" s="168">
        <v>18.60544037443843</v>
      </c>
      <c r="DE211" s="219">
        <v>352.83111599635276</v>
      </c>
      <c r="DF211" s="168">
        <v>-18.44452799587657</v>
      </c>
      <c r="DG211" s="219">
        <v>111.91886142938654</v>
      </c>
      <c r="DH211" s="168">
        <v>2.0492879901579499</v>
      </c>
      <c r="DI211" s="21"/>
      <c r="DJ211" s="21" t="s">
        <v>21</v>
      </c>
      <c r="DK211" s="219">
        <v>185.34126268770964</v>
      </c>
      <c r="DL211" s="168">
        <v>2.6846594345513637</v>
      </c>
      <c r="DM211" s="219">
        <v>45.309866269164736</v>
      </c>
      <c r="DN211" s="168">
        <v>-4.7060041774801533</v>
      </c>
      <c r="DO211" s="219">
        <v>99.719231601286992</v>
      </c>
      <c r="DP211" s="168">
        <v>-17.504459178943932</v>
      </c>
      <c r="DQ211" s="21"/>
      <c r="DR211" s="21" t="s">
        <v>21</v>
      </c>
      <c r="DS211" s="219">
        <v>178.05657610305497</v>
      </c>
      <c r="DT211" s="168">
        <v>27.786754168573452</v>
      </c>
      <c r="DU211" s="219">
        <v>146.98199384205193</v>
      </c>
      <c r="DV211" s="168">
        <v>13.234939907179722</v>
      </c>
      <c r="DW211" s="219">
        <v>105.30761304856813</v>
      </c>
      <c r="DX211" s="168">
        <v>-7.5238551221985404</v>
      </c>
      <c r="DY211" s="21"/>
      <c r="DZ211" s="21" t="s">
        <v>21</v>
      </c>
      <c r="EA211" s="219">
        <v>122.39721161185091</v>
      </c>
      <c r="EB211" s="168">
        <v>-3.6785053021445577</v>
      </c>
      <c r="EC211" s="219">
        <v>140.35392387849134</v>
      </c>
      <c r="ED211" s="168">
        <v>-0.37908610291448497</v>
      </c>
      <c r="EE211" s="219">
        <v>133.31563086281594</v>
      </c>
      <c r="EF211" s="168">
        <v>7.4569074009530141</v>
      </c>
      <c r="EG211" s="21"/>
      <c r="EH211" s="21" t="s">
        <v>21</v>
      </c>
      <c r="EI211" s="219">
        <v>141.66175096804085</v>
      </c>
      <c r="EJ211" s="168">
        <v>-0.65400828555584667</v>
      </c>
      <c r="EK211" s="219">
        <v>196.76210313410604</v>
      </c>
      <c r="EL211" s="168">
        <v>6.5646378931332805</v>
      </c>
      <c r="EM211" s="219">
        <v>121.03793721441967</v>
      </c>
      <c r="EN211" s="168">
        <v>23.330252337752782</v>
      </c>
      <c r="EO211" s="21"/>
      <c r="EP211" s="21" t="s">
        <v>21</v>
      </c>
      <c r="EQ211" s="219">
        <v>65.285201413084849</v>
      </c>
      <c r="ER211" s="168">
        <v>-11.211447561452076</v>
      </c>
      <c r="ES211" s="219">
        <v>169.63532506687309</v>
      </c>
      <c r="ET211" s="168">
        <v>22.372110701690517</v>
      </c>
      <c r="EU211" s="219">
        <v>49.741342744253529</v>
      </c>
      <c r="EV211" s="168">
        <v>-27.059690897563215</v>
      </c>
      <c r="EW211" s="21"/>
      <c r="EX211" s="21" t="s">
        <v>21</v>
      </c>
      <c r="EY211" s="219">
        <v>105.80486691139393</v>
      </c>
      <c r="EZ211" s="168">
        <v>12.893560952980465</v>
      </c>
      <c r="FA211" s="219">
        <v>109.30409719378393</v>
      </c>
      <c r="FB211" s="168">
        <v>17.504666718992354</v>
      </c>
      <c r="FC211" s="219">
        <v>267.81375921033037</v>
      </c>
      <c r="FD211" s="168">
        <v>8.8138799357654847</v>
      </c>
      <c r="FE211" s="21"/>
      <c r="FF211" s="21" t="s">
        <v>21</v>
      </c>
      <c r="FG211" s="219">
        <v>114.34850901167408</v>
      </c>
      <c r="FH211" s="168">
        <v>-10.129686028630417</v>
      </c>
      <c r="FI211" s="219">
        <v>194.72621030343521</v>
      </c>
      <c r="FJ211" s="168">
        <v>-1.0047818246900135</v>
      </c>
      <c r="FK211" s="219">
        <v>115.22338316304092</v>
      </c>
      <c r="FL211" s="168">
        <v>3.9360030723434534</v>
      </c>
      <c r="FM211" s="21"/>
      <c r="FN211" s="21" t="s">
        <v>21</v>
      </c>
      <c r="FO211" s="219">
        <v>95.674779510926598</v>
      </c>
      <c r="FP211" s="168">
        <v>-17.848335331742717</v>
      </c>
      <c r="FQ211" s="219">
        <v>189.66836238202529</v>
      </c>
      <c r="FR211" s="168">
        <v>-3.456959561507972</v>
      </c>
      <c r="FS211" s="219">
        <v>177.4971332994669</v>
      </c>
      <c r="FT211" s="168">
        <v>1.5477304020147216</v>
      </c>
      <c r="FU211" s="21"/>
      <c r="FV211" s="21" t="s">
        <v>21</v>
      </c>
      <c r="FW211" s="219">
        <v>177.12378630283749</v>
      </c>
      <c r="FX211" s="168">
        <v>6.9122781281727015</v>
      </c>
      <c r="FY211" s="219">
        <v>131.59082839882913</v>
      </c>
      <c r="FZ211" s="168">
        <v>-20.237672469794347</v>
      </c>
      <c r="GA211" s="219">
        <v>100.04773113802953</v>
      </c>
      <c r="GB211" s="168">
        <v>9.9129149438015816</v>
      </c>
      <c r="GC211" s="21"/>
      <c r="GD211" s="21" t="s">
        <v>21</v>
      </c>
      <c r="GE211" s="219">
        <v>165.25936434981216</v>
      </c>
      <c r="GF211" s="168">
        <v>10.470472663566085</v>
      </c>
      <c r="GG211" s="219">
        <v>102.24659874456771</v>
      </c>
      <c r="GH211" s="168">
        <v>0.85382747388580071</v>
      </c>
      <c r="GI211" s="219">
        <v>57.698274655034652</v>
      </c>
      <c r="GJ211" s="168">
        <v>2.3189879414069878</v>
      </c>
      <c r="GK211" s="21"/>
      <c r="GL211" s="21" t="s">
        <v>21</v>
      </c>
      <c r="GM211" s="219">
        <v>145.38241731473386</v>
      </c>
      <c r="GN211" s="168">
        <v>3.3375121999338973</v>
      </c>
      <c r="GO211" s="219">
        <v>145.73919959069354</v>
      </c>
      <c r="GP211" s="168">
        <v>10.851790442210032</v>
      </c>
      <c r="GQ211" s="219">
        <v>138.01513170927254</v>
      </c>
      <c r="GR211" s="168">
        <v>19.203833812143117</v>
      </c>
      <c r="GS211" s="21"/>
      <c r="GT211" s="21" t="s">
        <v>21</v>
      </c>
      <c r="GU211" s="219">
        <v>75.066240496359683</v>
      </c>
      <c r="GV211" s="168">
        <v>4.9605014317509699</v>
      </c>
      <c r="GW211" s="219">
        <v>83.293739779396859</v>
      </c>
      <c r="GX211" s="168">
        <v>-14.390971437324993</v>
      </c>
      <c r="GY211" s="219">
        <v>133.3801042602241</v>
      </c>
      <c r="GZ211" s="168">
        <v>13.623851042026232</v>
      </c>
      <c r="HA211" s="21"/>
      <c r="HB211" s="21" t="s">
        <v>21</v>
      </c>
      <c r="HC211" s="219">
        <v>169.1712484849601</v>
      </c>
      <c r="HD211" s="168">
        <v>33.768362310903228</v>
      </c>
      <c r="HE211" s="219">
        <v>236.95783866612823</v>
      </c>
      <c r="HF211" s="168">
        <v>5.8999999999999204</v>
      </c>
      <c r="HG211" s="219">
        <v>116.47535766191984</v>
      </c>
      <c r="HH211" s="168">
        <v>3.4376441605419501</v>
      </c>
      <c r="HI211" s="21"/>
      <c r="HJ211" s="21" t="s">
        <v>21</v>
      </c>
      <c r="HK211" s="219">
        <v>86.147673842472855</v>
      </c>
      <c r="HL211" s="168">
        <v>3.0962204152004773</v>
      </c>
      <c r="HM211" s="219">
        <v>87.913914958763428</v>
      </c>
      <c r="HN211" s="168">
        <v>-20.083236333730355</v>
      </c>
      <c r="HO211" s="219">
        <v>99.513175253120835</v>
      </c>
      <c r="HP211" s="168">
        <v>-9.3600183553669467</v>
      </c>
      <c r="HQ211" s="21"/>
      <c r="HR211" s="21" t="s">
        <v>21</v>
      </c>
      <c r="HS211" s="219">
        <v>122.77637993686606</v>
      </c>
      <c r="HT211" s="168">
        <v>14.110698818776342</v>
      </c>
      <c r="HU211" s="219">
        <v>156.39670310356809</v>
      </c>
      <c r="HV211" s="168">
        <v>-1.8818460204534802</v>
      </c>
      <c r="HW211" s="219">
        <v>72.368865399150707</v>
      </c>
      <c r="HX211" s="168">
        <v>-4.9895901263170686</v>
      </c>
      <c r="HY211" s="21"/>
      <c r="HZ211" s="21" t="s">
        <v>21</v>
      </c>
      <c r="IA211" s="219">
        <v>97.403119329913707</v>
      </c>
      <c r="IB211" s="168">
        <v>-1.0724802837503518</v>
      </c>
      <c r="IC211" s="219">
        <v>135.29170188239667</v>
      </c>
      <c r="ID211" s="168">
        <v>10.525516385739536</v>
      </c>
      <c r="IE211" s="219">
        <v>122.47824727354308</v>
      </c>
      <c r="IF211" s="168">
        <v>6.5634974555294008</v>
      </c>
      <c r="IG211" s="21"/>
      <c r="IH211" s="21" t="s">
        <v>21</v>
      </c>
      <c r="II211" s="219">
        <v>121.69423558193225</v>
      </c>
      <c r="IJ211" s="168">
        <v>2.3860916247068218</v>
      </c>
      <c r="IK211" s="219">
        <v>152.33826487039747</v>
      </c>
      <c r="IL211" s="168">
        <v>11.600663798557775</v>
      </c>
      <c r="IM211" s="219">
        <v>118.98943911178249</v>
      </c>
      <c r="IN211" s="168">
        <v>26.344316292335805</v>
      </c>
      <c r="IO211" s="219">
        <v>234.48019909151375</v>
      </c>
      <c r="IP211" s="168">
        <v>12.299999999999997</v>
      </c>
      <c r="IQ211" s="21"/>
      <c r="IR211" s="21" t="s">
        <v>21</v>
      </c>
      <c r="IS211" s="219">
        <v>95.602355844982938</v>
      </c>
      <c r="IT211" s="168">
        <v>12.306627573906496</v>
      </c>
      <c r="IU211" s="219">
        <v>84.33704319071505</v>
      </c>
      <c r="IV211" s="168">
        <v>-0.94261157734953827</v>
      </c>
      <c r="IW211" s="219">
        <v>101.52435951128578</v>
      </c>
      <c r="IX211" s="168">
        <v>22.498842688320607</v>
      </c>
      <c r="IY211" s="21"/>
      <c r="IZ211" s="21" t="s">
        <v>21</v>
      </c>
      <c r="JA211" s="219">
        <v>192.4747312091165</v>
      </c>
      <c r="JB211" s="168">
        <v>-2.0851464382734832</v>
      </c>
      <c r="JC211" s="219">
        <v>164.96954859565477</v>
      </c>
      <c r="JD211" s="168">
        <v>-12.881107788724364</v>
      </c>
      <c r="JE211" s="219">
        <v>154.81932427599477</v>
      </c>
      <c r="JF211" s="168">
        <v>-27.142342103087628</v>
      </c>
      <c r="JG211" s="21"/>
      <c r="JH211" s="21" t="s">
        <v>21</v>
      </c>
      <c r="JI211" s="219">
        <v>137.09218735739537</v>
      </c>
      <c r="JJ211" s="168">
        <v>-8.8772505130045687</v>
      </c>
      <c r="JK211" s="219">
        <v>289.40738693180992</v>
      </c>
      <c r="JL211" s="168">
        <v>2.0999999999998522</v>
      </c>
      <c r="JM211" s="219">
        <v>122.82566304409764</v>
      </c>
      <c r="JN211" s="168">
        <v>-0.76822664319888645</v>
      </c>
      <c r="JO211" s="21"/>
      <c r="JP211" s="21" t="s">
        <v>21</v>
      </c>
      <c r="JQ211" s="219">
        <v>147.34797762157442</v>
      </c>
      <c r="JR211" s="168">
        <v>24.509851689854159</v>
      </c>
      <c r="JS211" s="219">
        <v>160.96426852549732</v>
      </c>
      <c r="JT211" s="168">
        <v>10.097423350443307</v>
      </c>
      <c r="JU211" s="219">
        <v>151.73811167175523</v>
      </c>
      <c r="JV211" s="168">
        <v>35.051244911083955</v>
      </c>
      <c r="JW211" s="21"/>
      <c r="JX211" s="21" t="s">
        <v>21</v>
      </c>
      <c r="JY211" s="219">
        <v>115.00245906168847</v>
      </c>
      <c r="JZ211" s="168">
        <v>18.048886173751953</v>
      </c>
      <c r="KA211" s="219">
        <v>185.0131227516442</v>
      </c>
      <c r="KB211" s="168">
        <v>-7.3010117321246923</v>
      </c>
      <c r="KC211" s="219">
        <v>213.46396443854482</v>
      </c>
      <c r="KD211" s="168">
        <v>16.889609214722981</v>
      </c>
      <c r="KE211" s="21"/>
      <c r="KF211" s="21" t="s">
        <v>21</v>
      </c>
      <c r="KG211" s="219">
        <v>74.084884416466764</v>
      </c>
      <c r="KH211" s="168">
        <v>-3.5313458951026888</v>
      </c>
      <c r="KI211" s="219">
        <v>176.08029876130482</v>
      </c>
      <c r="KJ211" s="168">
        <v>8.642316186506747</v>
      </c>
      <c r="KK211" s="219">
        <v>87.257407478515304</v>
      </c>
      <c r="KL211" s="168">
        <v>-6.5959829334701965</v>
      </c>
      <c r="KM211" s="21"/>
      <c r="KN211" s="21" t="s">
        <v>21</v>
      </c>
      <c r="KO211" s="219">
        <v>41.908746226391628</v>
      </c>
      <c r="KP211" s="168">
        <v>-18.696765813345394</v>
      </c>
      <c r="KQ211" s="219">
        <v>145.65645226283496</v>
      </c>
      <c r="KR211" s="168">
        <v>-13.837236176615363</v>
      </c>
      <c r="KS211" s="219">
        <v>97.650489864752984</v>
      </c>
      <c r="KT211" s="168">
        <v>-12.329299879655281</v>
      </c>
      <c r="KU211" s="21"/>
      <c r="KV211" s="21" t="s">
        <v>21</v>
      </c>
      <c r="KW211" s="219">
        <v>138.94284796794759</v>
      </c>
      <c r="KX211" s="168">
        <v>2.9531202569669688</v>
      </c>
      <c r="KY211" s="219">
        <v>161.86862546815158</v>
      </c>
      <c r="KZ211" s="168">
        <v>-13.763949109764795</v>
      </c>
      <c r="LA211" s="219">
        <v>109.41655848785446</v>
      </c>
      <c r="LB211" s="168">
        <v>-19.723391758531065</v>
      </c>
      <c r="LC211" s="21"/>
      <c r="LD211" s="21" t="s">
        <v>21</v>
      </c>
      <c r="LE211" s="219">
        <v>147.2214193489115</v>
      </c>
      <c r="LF211" s="168">
        <v>-0.44603032522850583</v>
      </c>
      <c r="LG211" s="219">
        <v>119.57572632853764</v>
      </c>
      <c r="LH211" s="168">
        <v>1.9480631935330166</v>
      </c>
      <c r="LI211" s="219">
        <v>52.601675606559674</v>
      </c>
      <c r="LJ211" s="168">
        <v>-8.6521941889950824</v>
      </c>
      <c r="LK211" s="21"/>
      <c r="LL211" s="21" t="s">
        <v>21</v>
      </c>
      <c r="LM211" s="219">
        <v>199.15736499022623</v>
      </c>
      <c r="LN211" s="168">
        <v>5.4835799078401806</v>
      </c>
      <c r="LO211" s="219">
        <v>97.871502146575423</v>
      </c>
      <c r="LP211" s="168">
        <v>26.200000000000003</v>
      </c>
      <c r="LQ211" s="219">
        <v>132.98727920796443</v>
      </c>
      <c r="LR211" s="168">
        <v>1.4539649035563116</v>
      </c>
      <c r="LS211" s="21"/>
      <c r="LT211" s="21" t="s">
        <v>21</v>
      </c>
      <c r="LU211" s="219">
        <v>128.36753814054393</v>
      </c>
      <c r="LV211" s="168">
        <v>-1.3078307082236194</v>
      </c>
      <c r="LW211" s="219">
        <v>136.53957318391954</v>
      </c>
      <c r="LX211" s="168">
        <v>7.1429263965941914</v>
      </c>
      <c r="LY211" s="219">
        <v>145.53837278206416</v>
      </c>
      <c r="LZ211" s="168">
        <v>19.729596098707219</v>
      </c>
      <c r="MA211" s="21"/>
      <c r="MB211" s="21" t="s">
        <v>21</v>
      </c>
      <c r="MC211" s="219">
        <v>133.19649322071214</v>
      </c>
      <c r="MD211" s="168">
        <v>0.87905582608229338</v>
      </c>
      <c r="ME211" s="219">
        <v>108.26073871556203</v>
      </c>
      <c r="MF211" s="168">
        <v>2.6754180009593682</v>
      </c>
      <c r="MG211" s="219">
        <v>83.939649660380567</v>
      </c>
      <c r="MH211" s="168">
        <v>-6.3946217241332164</v>
      </c>
      <c r="MI211" s="21"/>
      <c r="MJ211" s="21" t="s">
        <v>21</v>
      </c>
      <c r="MK211" s="219">
        <v>112.36646110215572</v>
      </c>
      <c r="ML211" s="168">
        <v>10.279108110812473</v>
      </c>
      <c r="MM211" s="219">
        <v>123.35737657934871</v>
      </c>
      <c r="MN211" s="168">
        <v>4.9993356071200736</v>
      </c>
      <c r="MO211" s="219">
        <v>211.68168687844246</v>
      </c>
      <c r="MP211" s="168">
        <v>24.106326734237541</v>
      </c>
    </row>
    <row r="212" spans="1:354" ht="15" hidden="1" customHeight="1">
      <c r="A212" s="342"/>
      <c r="B212" s="21" t="s">
        <v>22</v>
      </c>
      <c r="C212" s="219">
        <v>100.2658796254662</v>
      </c>
      <c r="D212" s="168">
        <v>1.9159855436654141</v>
      </c>
      <c r="E212" s="438">
        <v>83.804892861720006</v>
      </c>
      <c r="F212" s="168">
        <v>1.5605693520590194</v>
      </c>
      <c r="G212" s="438">
        <v>115.8307637623769</v>
      </c>
      <c r="H212" s="168">
        <v>2.1605711389880611</v>
      </c>
      <c r="I212" s="21"/>
      <c r="J212" s="21" t="s">
        <v>22</v>
      </c>
      <c r="K212" s="219">
        <v>107.50738153157771</v>
      </c>
      <c r="L212" s="168">
        <v>6.3999999999999773</v>
      </c>
      <c r="M212" s="219">
        <v>117.0466181915798</v>
      </c>
      <c r="N212" s="168">
        <v>10.255236320780114</v>
      </c>
      <c r="O212" s="219">
        <v>109.41123007902492</v>
      </c>
      <c r="P212" s="168">
        <v>7.5999999999999801</v>
      </c>
      <c r="Q212" s="21"/>
      <c r="R212" s="21" t="s">
        <v>22</v>
      </c>
      <c r="S212" s="219">
        <v>94.140427769863564</v>
      </c>
      <c r="T212" s="168">
        <v>-13.866668370100641</v>
      </c>
      <c r="U212" s="219">
        <v>200.73660805581821</v>
      </c>
      <c r="V212" s="168">
        <v>9.7064167808354398</v>
      </c>
      <c r="W212" s="219">
        <v>163.59818364200942</v>
      </c>
      <c r="X212" s="168">
        <v>2.3427752315929808</v>
      </c>
      <c r="Y212" s="21"/>
      <c r="Z212" s="21" t="s">
        <v>22</v>
      </c>
      <c r="AA212" s="219">
        <v>157.92746380173463</v>
      </c>
      <c r="AB212" s="168">
        <v>9.054506297162618</v>
      </c>
      <c r="AC212" s="219">
        <v>120.62026593193148</v>
      </c>
      <c r="AD212" s="168">
        <v>-6.0307690962739287</v>
      </c>
      <c r="AE212" s="219">
        <v>200.09664620650679</v>
      </c>
      <c r="AF212" s="168">
        <v>13.466346427728055</v>
      </c>
      <c r="AG212" s="21"/>
      <c r="AH212" s="21" t="s">
        <v>22</v>
      </c>
      <c r="AI212" s="219">
        <v>101.09986809526492</v>
      </c>
      <c r="AJ212" s="168">
        <v>-13.519854328780838</v>
      </c>
      <c r="AK212" s="219">
        <v>215.15937760485883</v>
      </c>
      <c r="AL212" s="168">
        <v>20.521112752825019</v>
      </c>
      <c r="AM212" s="219">
        <v>77.385694565072654</v>
      </c>
      <c r="AN212" s="168">
        <v>-19.731928014437713</v>
      </c>
      <c r="AO212" s="21"/>
      <c r="AP212" s="21" t="s">
        <v>22</v>
      </c>
      <c r="AQ212" s="219">
        <v>155.00400215280285</v>
      </c>
      <c r="AR212" s="168">
        <v>-8.3504067756331466</v>
      </c>
      <c r="AS212" s="219">
        <v>161.46998764368269</v>
      </c>
      <c r="AT212" s="168">
        <v>7.2407337302968386</v>
      </c>
      <c r="AU212" s="219">
        <v>162.80360484551738</v>
      </c>
      <c r="AV212" s="168">
        <v>3.8976002851526914</v>
      </c>
      <c r="AW212" s="21"/>
      <c r="AX212" s="21" t="s">
        <v>22</v>
      </c>
      <c r="AY212" s="219">
        <v>147.1062071644433</v>
      </c>
      <c r="AZ212" s="168">
        <v>-4.6147403823077155</v>
      </c>
      <c r="BA212" s="219">
        <v>102.56191239011947</v>
      </c>
      <c r="BB212" s="168">
        <v>-9.4227349556543487</v>
      </c>
      <c r="BC212" s="219">
        <v>136.47391188918024</v>
      </c>
      <c r="BD212" s="168">
        <v>5.9388900293489826</v>
      </c>
      <c r="BE212" s="21"/>
      <c r="BF212" s="21" t="s">
        <v>22</v>
      </c>
      <c r="BG212" s="219">
        <v>115.21730049691274</v>
      </c>
      <c r="BH212" s="168">
        <v>27.424111283178092</v>
      </c>
      <c r="BI212" s="219">
        <v>105.69572162893128</v>
      </c>
      <c r="BJ212" s="168">
        <v>7.2347919936747616</v>
      </c>
      <c r="BK212" s="219">
        <v>207.49961239281959</v>
      </c>
      <c r="BL212" s="168">
        <v>4.0391061163173703</v>
      </c>
      <c r="BM212" s="21"/>
      <c r="BN212" s="21" t="s">
        <v>22</v>
      </c>
      <c r="BO212" s="219">
        <v>134.83693376298314</v>
      </c>
      <c r="BP212" s="168">
        <v>9.1438206376330839</v>
      </c>
      <c r="BQ212" s="444">
        <v>153.20922823795678</v>
      </c>
      <c r="BR212" s="168">
        <v>3.1257221573494718</v>
      </c>
      <c r="BS212" s="219">
        <v>137.53852118043457</v>
      </c>
      <c r="BT212" s="168">
        <v>1.0994827073850644</v>
      </c>
      <c r="BU212" s="21"/>
      <c r="BV212" s="21" t="s">
        <v>22</v>
      </c>
      <c r="BW212" s="219">
        <v>176.24262174675525</v>
      </c>
      <c r="BX212" s="168">
        <v>29.185248894261576</v>
      </c>
      <c r="BY212" s="219">
        <v>124.35334028113881</v>
      </c>
      <c r="BZ212" s="168">
        <v>3.7487282312860515</v>
      </c>
      <c r="CA212" s="219">
        <v>138.80555707248161</v>
      </c>
      <c r="CB212" s="168">
        <v>4.6628665872101607</v>
      </c>
      <c r="CC212" s="21"/>
      <c r="CD212" s="21" t="s">
        <v>22</v>
      </c>
      <c r="CE212" s="219">
        <v>119.16091294513272</v>
      </c>
      <c r="CF212" s="168">
        <v>-24.412693670403158</v>
      </c>
      <c r="CG212" s="219">
        <v>86.249004894052248</v>
      </c>
      <c r="CH212" s="168">
        <v>4.744892414891865</v>
      </c>
      <c r="CI212" s="219">
        <v>167.55712694205099</v>
      </c>
      <c r="CJ212" s="168">
        <v>2.3605334140207788</v>
      </c>
      <c r="CK212" s="21"/>
      <c r="CL212" s="21" t="s">
        <v>22</v>
      </c>
      <c r="CM212" s="219">
        <v>213.42032872017683</v>
      </c>
      <c r="CN212" s="168">
        <v>11.022825158589768</v>
      </c>
      <c r="CO212" s="219">
        <v>98.147545070077413</v>
      </c>
      <c r="CP212" s="168">
        <v>-3.3695653470963549</v>
      </c>
      <c r="CQ212" s="219">
        <v>141.04157178356959</v>
      </c>
      <c r="CR212" s="168">
        <v>11.109902011244245</v>
      </c>
      <c r="CS212" s="21"/>
      <c r="CT212" s="21" t="s">
        <v>22</v>
      </c>
      <c r="CU212" s="219">
        <v>123.755692147293</v>
      </c>
      <c r="CV212" s="168">
        <v>-15.076244815206593</v>
      </c>
      <c r="CW212" s="219">
        <v>79.322217722592853</v>
      </c>
      <c r="CX212" s="168">
        <v>6.7294827510743431</v>
      </c>
      <c r="CY212" s="219">
        <v>173.53026889057193</v>
      </c>
      <c r="CZ212" s="168">
        <v>5.9000000000000199</v>
      </c>
      <c r="DA212" s="21"/>
      <c r="DB212" s="21" t="s">
        <v>22</v>
      </c>
      <c r="DC212" s="219">
        <v>95.85596864358881</v>
      </c>
      <c r="DD212" s="168">
        <v>11.742676762885296</v>
      </c>
      <c r="DE212" s="219">
        <v>305.01540420092692</v>
      </c>
      <c r="DF212" s="168">
        <v>-16.941704803682924</v>
      </c>
      <c r="DG212" s="219">
        <v>104.61837899184466</v>
      </c>
      <c r="DH212" s="168">
        <v>-2.853189821312057</v>
      </c>
      <c r="DI212" s="21"/>
      <c r="DJ212" s="21" t="s">
        <v>22</v>
      </c>
      <c r="DK212" s="219">
        <v>220.68638384784188</v>
      </c>
      <c r="DL212" s="168">
        <v>4.5247321186177061</v>
      </c>
      <c r="DM212" s="219">
        <v>63.315355046185466</v>
      </c>
      <c r="DN212" s="168">
        <v>-2.6716511854135518</v>
      </c>
      <c r="DO212" s="219">
        <v>147.72045946853447</v>
      </c>
      <c r="DP212" s="168">
        <v>7.625923784748295</v>
      </c>
      <c r="DQ212" s="21"/>
      <c r="DR212" s="21" t="s">
        <v>22</v>
      </c>
      <c r="DS212" s="219">
        <v>164.524626000208</v>
      </c>
      <c r="DT212" s="168">
        <v>34.825528801701608</v>
      </c>
      <c r="DU212" s="219">
        <v>139.62006467376708</v>
      </c>
      <c r="DV212" s="168">
        <v>5.8417832989389353</v>
      </c>
      <c r="DW212" s="219">
        <v>146.50549530664151</v>
      </c>
      <c r="DX212" s="168">
        <v>-6.027518830306235</v>
      </c>
      <c r="DY212" s="21"/>
      <c r="DZ212" s="21" t="s">
        <v>22</v>
      </c>
      <c r="EA212" s="219">
        <v>121.06078754164636</v>
      </c>
      <c r="EB212" s="168">
        <v>-1.2865064378902957</v>
      </c>
      <c r="EC212" s="219">
        <v>156.95114201773634</v>
      </c>
      <c r="ED212" s="168">
        <v>-3.0859478470096917</v>
      </c>
      <c r="EE212" s="219">
        <v>121.62291345682021</v>
      </c>
      <c r="EF212" s="168">
        <v>8.0592409406233969</v>
      </c>
      <c r="EG212" s="21"/>
      <c r="EH212" s="21" t="s">
        <v>22</v>
      </c>
      <c r="EI212" s="219">
        <v>129.37341597907545</v>
      </c>
      <c r="EJ212" s="168">
        <v>0.37221695816778322</v>
      </c>
      <c r="EK212" s="219">
        <v>185.7889589797839</v>
      </c>
      <c r="EL212" s="168">
        <v>0.86829147706069421</v>
      </c>
      <c r="EM212" s="219">
        <v>112.70075000081199</v>
      </c>
      <c r="EN212" s="168">
        <v>13.150468025495925</v>
      </c>
      <c r="EO212" s="21"/>
      <c r="EP212" s="21" t="s">
        <v>22</v>
      </c>
      <c r="EQ212" s="219">
        <v>68.076774514862464</v>
      </c>
      <c r="ER212" s="168">
        <v>-2.4013410901400647</v>
      </c>
      <c r="ES212" s="219">
        <v>166.87035087365999</v>
      </c>
      <c r="ET212" s="168">
        <v>11.633111640577184</v>
      </c>
      <c r="EU212" s="219">
        <v>49.25292743651756</v>
      </c>
      <c r="EV212" s="168">
        <v>-25.154545745434447</v>
      </c>
      <c r="EW212" s="21"/>
      <c r="EX212" s="21" t="s">
        <v>22</v>
      </c>
      <c r="EY212" s="219">
        <v>83.2175779347466</v>
      </c>
      <c r="EZ212" s="168">
        <v>-0.27195000691513371</v>
      </c>
      <c r="FA212" s="219">
        <v>85.821361167166927</v>
      </c>
      <c r="FB212" s="168">
        <v>-2.6955107015283204</v>
      </c>
      <c r="FC212" s="219">
        <v>269.5353163647261</v>
      </c>
      <c r="FD212" s="168">
        <v>8.8147717763140889</v>
      </c>
      <c r="FE212" s="21"/>
      <c r="FF212" s="21" t="s">
        <v>22</v>
      </c>
      <c r="FG212" s="219">
        <v>108.95547263900714</v>
      </c>
      <c r="FH212" s="168">
        <v>-10.666783272996611</v>
      </c>
      <c r="FI212" s="219">
        <v>162.14433164246157</v>
      </c>
      <c r="FJ212" s="168">
        <v>-5.4053722759394418</v>
      </c>
      <c r="FK212" s="219">
        <v>102.72407389239973</v>
      </c>
      <c r="FL212" s="168">
        <v>7.0030427414484535</v>
      </c>
      <c r="FM212" s="21"/>
      <c r="FN212" s="21" t="s">
        <v>22</v>
      </c>
      <c r="FO212" s="219">
        <v>88.945271418232508</v>
      </c>
      <c r="FP212" s="168">
        <v>-21.618931036457226</v>
      </c>
      <c r="FQ212" s="219">
        <v>181.61297081169653</v>
      </c>
      <c r="FR212" s="168">
        <v>-4.1492974668127687</v>
      </c>
      <c r="FS212" s="219">
        <v>136.47776067007331</v>
      </c>
      <c r="FT212" s="168">
        <v>8.101589140510896</v>
      </c>
      <c r="FU212" s="21"/>
      <c r="FV212" s="21" t="s">
        <v>22</v>
      </c>
      <c r="FW212" s="219">
        <v>129.17297182720071</v>
      </c>
      <c r="FX212" s="168">
        <v>-5.0185134039834196</v>
      </c>
      <c r="FY212" s="219">
        <v>172.13308963673163</v>
      </c>
      <c r="FZ212" s="168">
        <v>-3.8118239421938398</v>
      </c>
      <c r="GA212" s="219">
        <v>111.58788628980841</v>
      </c>
      <c r="GB212" s="168">
        <v>11.83459486796967</v>
      </c>
      <c r="GC212" s="21"/>
      <c r="GD212" s="21" t="s">
        <v>22</v>
      </c>
      <c r="GE212" s="219">
        <v>156.67207438355294</v>
      </c>
      <c r="GF212" s="168">
        <v>11.733110515602021</v>
      </c>
      <c r="GG212" s="219">
        <v>98.835559250958354</v>
      </c>
      <c r="GH212" s="168">
        <v>-9.4357963195502776</v>
      </c>
      <c r="GI212" s="219">
        <v>63.949639758838778</v>
      </c>
      <c r="GJ212" s="168">
        <v>6.5541073462081982</v>
      </c>
      <c r="GK212" s="21"/>
      <c r="GL212" s="21" t="s">
        <v>22</v>
      </c>
      <c r="GM212" s="219">
        <v>144.14764651823199</v>
      </c>
      <c r="GN212" s="168">
        <v>-1.7732067642759262</v>
      </c>
      <c r="GO212" s="219">
        <v>130.99820907115102</v>
      </c>
      <c r="GP212" s="168">
        <v>7.3503389105780741</v>
      </c>
      <c r="GQ212" s="219">
        <v>127.69838879592115</v>
      </c>
      <c r="GR212" s="168">
        <v>18.058964920100479</v>
      </c>
      <c r="GS212" s="21"/>
      <c r="GT212" s="21" t="s">
        <v>22</v>
      </c>
      <c r="GU212" s="219">
        <v>104.45424550560278</v>
      </c>
      <c r="GV212" s="168">
        <v>4.2963054605894513</v>
      </c>
      <c r="GW212" s="219">
        <v>75.302748165142532</v>
      </c>
      <c r="GX212" s="168">
        <v>-17.138337176600174</v>
      </c>
      <c r="GY212" s="219">
        <v>177.58627283216353</v>
      </c>
      <c r="GZ212" s="168">
        <v>19.818218383665936</v>
      </c>
      <c r="HA212" s="21"/>
      <c r="HB212" s="21" t="s">
        <v>22</v>
      </c>
      <c r="HC212" s="219">
        <v>154.7230884428524</v>
      </c>
      <c r="HD212" s="168">
        <v>18.370368127281097</v>
      </c>
      <c r="HE212" s="219">
        <v>166.56554905867458</v>
      </c>
      <c r="HF212" s="168">
        <v>-11.500000000000028</v>
      </c>
      <c r="HG212" s="219">
        <v>96.538670507484795</v>
      </c>
      <c r="HH212" s="168">
        <v>1.905833868300121</v>
      </c>
      <c r="HI212" s="21"/>
      <c r="HJ212" s="21" t="s">
        <v>22</v>
      </c>
      <c r="HK212" s="219">
        <v>90.705507469117407</v>
      </c>
      <c r="HL212" s="168">
        <v>17.170202858827494</v>
      </c>
      <c r="HM212" s="219">
        <v>103.41706067569466</v>
      </c>
      <c r="HN212" s="168">
        <v>-9.4669847751646046</v>
      </c>
      <c r="HO212" s="219">
        <v>111.11744549949276</v>
      </c>
      <c r="HP212" s="168">
        <v>3.7125614466378352</v>
      </c>
      <c r="HQ212" s="21"/>
      <c r="HR212" s="21" t="s">
        <v>22</v>
      </c>
      <c r="HS212" s="219">
        <v>143.2596789462051</v>
      </c>
      <c r="HT212" s="168">
        <v>13.018996222207861</v>
      </c>
      <c r="HU212" s="219">
        <v>170.85987115005938</v>
      </c>
      <c r="HV212" s="168">
        <v>7.523755550792373</v>
      </c>
      <c r="HW212" s="219">
        <v>73.099744731478026</v>
      </c>
      <c r="HX212" s="168">
        <v>-14.593606534486398</v>
      </c>
      <c r="HY212" s="21"/>
      <c r="HZ212" s="21" t="s">
        <v>22</v>
      </c>
      <c r="IA212" s="219">
        <v>105.19403893314626</v>
      </c>
      <c r="IB212" s="168">
        <v>10.220484659408015</v>
      </c>
      <c r="IC212" s="219">
        <v>121.63666713885497</v>
      </c>
      <c r="ID212" s="168">
        <v>-1.2203888942162138</v>
      </c>
      <c r="IE212" s="219">
        <v>111.69060809306926</v>
      </c>
      <c r="IF212" s="168">
        <v>4.4124270130828194</v>
      </c>
      <c r="IG212" s="21"/>
      <c r="IH212" s="21" t="s">
        <v>22</v>
      </c>
      <c r="II212" s="219">
        <v>134.16835773917404</v>
      </c>
      <c r="IJ212" s="168">
        <v>2.6972840860820497</v>
      </c>
      <c r="IK212" s="219">
        <v>175.57692842676502</v>
      </c>
      <c r="IL212" s="168">
        <v>14.159330746806532</v>
      </c>
      <c r="IM212" s="219">
        <v>119.9874662667186</v>
      </c>
      <c r="IN212" s="168">
        <v>26.549569445768782</v>
      </c>
      <c r="IO212" s="219">
        <v>235.05534169105266</v>
      </c>
      <c r="IP212" s="168">
        <v>17.799999999999997</v>
      </c>
      <c r="IQ212" s="21"/>
      <c r="IR212" s="21" t="s">
        <v>22</v>
      </c>
      <c r="IS212" s="219">
        <v>97.192944903149723</v>
      </c>
      <c r="IT212" s="168">
        <v>9.4606358651366094</v>
      </c>
      <c r="IU212" s="219">
        <v>110.03424763811026</v>
      </c>
      <c r="IV212" s="168">
        <v>7.8505798614922213</v>
      </c>
      <c r="IW212" s="219">
        <v>116.34859476497746</v>
      </c>
      <c r="IX212" s="168">
        <v>27.50753352978353</v>
      </c>
      <c r="IY212" s="21"/>
      <c r="IZ212" s="21" t="s">
        <v>22</v>
      </c>
      <c r="JA212" s="219">
        <v>138.26426748455728</v>
      </c>
      <c r="JB212" s="168">
        <v>-3.0841820483553164</v>
      </c>
      <c r="JC212" s="219">
        <v>175.97554703180541</v>
      </c>
      <c r="JD212" s="168">
        <v>-14.778421218590438</v>
      </c>
      <c r="JE212" s="219">
        <v>121.05953663760666</v>
      </c>
      <c r="JF212" s="168">
        <v>-32.340229017619464</v>
      </c>
      <c r="JG212" s="21"/>
      <c r="JH212" s="21" t="s">
        <v>22</v>
      </c>
      <c r="JI212" s="219">
        <v>145.20383028869827</v>
      </c>
      <c r="JJ212" s="168">
        <v>-7.6128599542071811</v>
      </c>
      <c r="JK212" s="219">
        <v>215.98259985010077</v>
      </c>
      <c r="JL212" s="168">
        <v>-27.799999999999912</v>
      </c>
      <c r="JM212" s="219">
        <v>123.28520598352519</v>
      </c>
      <c r="JN212" s="168">
        <v>-0.37897189679571852</v>
      </c>
      <c r="JO212" s="21"/>
      <c r="JP212" s="21" t="s">
        <v>22</v>
      </c>
      <c r="JQ212" s="219">
        <v>153.92510115410511</v>
      </c>
      <c r="JR212" s="168">
        <v>29.410304994698862</v>
      </c>
      <c r="JS212" s="219">
        <v>118.9499157239435</v>
      </c>
      <c r="JT212" s="168">
        <v>10.016035233433954</v>
      </c>
      <c r="JU212" s="219">
        <v>147.66487927960657</v>
      </c>
      <c r="JV212" s="168">
        <v>35.589826522060548</v>
      </c>
      <c r="JW212" s="21"/>
      <c r="JX212" s="21" t="s">
        <v>22</v>
      </c>
      <c r="JY212" s="219">
        <v>106.35462065694111</v>
      </c>
      <c r="JZ212" s="168">
        <v>21.538545833733565</v>
      </c>
      <c r="KA212" s="219">
        <v>238.68320883356873</v>
      </c>
      <c r="KB212" s="168">
        <v>14.375700107616126</v>
      </c>
      <c r="KC212" s="219">
        <v>233.6161130037799</v>
      </c>
      <c r="KD212" s="168">
        <v>10.075017765363498</v>
      </c>
      <c r="KE212" s="21"/>
      <c r="KF212" s="21" t="s">
        <v>22</v>
      </c>
      <c r="KG212" s="219">
        <v>81.51017068358594</v>
      </c>
      <c r="KH212" s="168">
        <v>4.4692832444516171</v>
      </c>
      <c r="KI212" s="219">
        <v>161.88064350179681</v>
      </c>
      <c r="KJ212" s="168">
        <v>2.0036987843139968</v>
      </c>
      <c r="KK212" s="219">
        <v>79.412525463211139</v>
      </c>
      <c r="KL212" s="168">
        <v>-13.723677166057854</v>
      </c>
      <c r="KM212" s="21"/>
      <c r="KN212" s="21" t="s">
        <v>22</v>
      </c>
      <c r="KO212" s="219">
        <v>27.596130079815502</v>
      </c>
      <c r="KP212" s="168">
        <v>-19.7481800718123</v>
      </c>
      <c r="KQ212" s="219">
        <v>147.37758786269774</v>
      </c>
      <c r="KR212" s="168">
        <v>-1.4951930786785397</v>
      </c>
      <c r="KS212" s="219">
        <v>97.306313150437575</v>
      </c>
      <c r="KT212" s="168">
        <v>-7.0043683783302413</v>
      </c>
      <c r="KU212" s="21"/>
      <c r="KV212" s="21" t="s">
        <v>22</v>
      </c>
      <c r="KW212" s="219">
        <v>132.90084548841079</v>
      </c>
      <c r="KX212" s="168">
        <v>-3.0382870783018774</v>
      </c>
      <c r="KY212" s="219">
        <v>133.19155137428493</v>
      </c>
      <c r="KZ212" s="168">
        <v>-9.2741947094433499</v>
      </c>
      <c r="LA212" s="219">
        <v>105.0898492274403</v>
      </c>
      <c r="LB212" s="168">
        <v>-18.852026035219126</v>
      </c>
      <c r="LC212" s="21"/>
      <c r="LD212" s="21" t="s">
        <v>22</v>
      </c>
      <c r="LE212" s="219">
        <v>147.94974712944995</v>
      </c>
      <c r="LF212" s="168">
        <v>-0.43517519369208912</v>
      </c>
      <c r="LG212" s="219">
        <v>142.71038948610649</v>
      </c>
      <c r="LH212" s="168">
        <v>28.125843871519436</v>
      </c>
      <c r="LI212" s="219">
        <v>51.112599526217956</v>
      </c>
      <c r="LJ212" s="168">
        <v>-20.363653688306954</v>
      </c>
      <c r="LK212" s="21"/>
      <c r="LL212" s="21" t="s">
        <v>22</v>
      </c>
      <c r="LM212" s="219">
        <v>218.81495004682409</v>
      </c>
      <c r="LN212" s="168">
        <v>16.575433201814008</v>
      </c>
      <c r="LO212" s="219">
        <v>74.48132726808339</v>
      </c>
      <c r="LP212" s="168">
        <v>24.699999999999989</v>
      </c>
      <c r="LQ212" s="219">
        <v>162.89052322896862</v>
      </c>
      <c r="LR212" s="168">
        <v>1.9786334060598421</v>
      </c>
      <c r="LS212" s="21"/>
      <c r="LT212" s="21" t="s">
        <v>22</v>
      </c>
      <c r="LU212" s="219">
        <v>103.78564439093043</v>
      </c>
      <c r="LV212" s="168">
        <v>-6.0756255715800052</v>
      </c>
      <c r="LW212" s="219">
        <v>149.08689846577298</v>
      </c>
      <c r="LX212" s="168">
        <v>12.663508559793726</v>
      </c>
      <c r="LY212" s="219">
        <v>152.34280902680462</v>
      </c>
      <c r="LZ212" s="168">
        <v>1.6059451024802485</v>
      </c>
      <c r="MA212" s="21"/>
      <c r="MB212" s="21" t="s">
        <v>22</v>
      </c>
      <c r="MC212" s="219">
        <v>139.98285855993964</v>
      </c>
      <c r="MD212" s="168">
        <v>-1.3722762468260896</v>
      </c>
      <c r="ME212" s="219">
        <v>116.75959586530402</v>
      </c>
      <c r="MF212" s="168">
        <v>2.5924672559565636</v>
      </c>
      <c r="MG212" s="219">
        <v>124.5178854652779</v>
      </c>
      <c r="MH212" s="168">
        <v>-5.6293970410831378</v>
      </c>
      <c r="MI212" s="21"/>
      <c r="MJ212" s="21" t="s">
        <v>22</v>
      </c>
      <c r="MK212" s="219">
        <v>119.8208551948958</v>
      </c>
      <c r="ML212" s="168">
        <v>10.178684162720742</v>
      </c>
      <c r="MM212" s="219">
        <v>137.16369245699559</v>
      </c>
      <c r="MN212" s="168">
        <v>1.3766228425358094</v>
      </c>
      <c r="MO212" s="219">
        <v>225.32842135730024</v>
      </c>
      <c r="MP212" s="168">
        <v>23.158215636611715</v>
      </c>
    </row>
    <row r="213" spans="1:354" ht="15" hidden="1" customHeight="1">
      <c r="A213" s="342"/>
      <c r="B213" s="21" t="s">
        <v>23</v>
      </c>
      <c r="C213" s="219">
        <v>101.90251216385113</v>
      </c>
      <c r="D213" s="168">
        <v>3.6152922307542923</v>
      </c>
      <c r="E213" s="438">
        <v>85.013590606799639</v>
      </c>
      <c r="F213" s="168">
        <v>0.92887942712754068</v>
      </c>
      <c r="G213" s="438">
        <v>117.87203519462327</v>
      </c>
      <c r="H213" s="168">
        <v>5.5308908039814355</v>
      </c>
      <c r="I213" s="21"/>
      <c r="J213" s="21" t="s">
        <v>23</v>
      </c>
      <c r="K213" s="219">
        <v>93.232812471350584</v>
      </c>
      <c r="L213" s="168">
        <v>-4.2000000000000028</v>
      </c>
      <c r="M213" s="219">
        <v>111.31796785584639</v>
      </c>
      <c r="N213" s="168">
        <v>29.634765413697124</v>
      </c>
      <c r="O213" s="219">
        <v>100.85742934413007</v>
      </c>
      <c r="P213" s="168">
        <v>-3.6999999999999886</v>
      </c>
      <c r="Q213" s="21"/>
      <c r="R213" s="21" t="s">
        <v>23</v>
      </c>
      <c r="S213" s="219">
        <v>126.30516959014913</v>
      </c>
      <c r="T213" s="168">
        <v>-13.622110397507853</v>
      </c>
      <c r="U213" s="219">
        <v>187.37435506657306</v>
      </c>
      <c r="V213" s="168">
        <v>-16.81185361855313</v>
      </c>
      <c r="W213" s="219">
        <v>164.87159054739769</v>
      </c>
      <c r="X213" s="168">
        <v>0.76222238732366066</v>
      </c>
      <c r="Y213" s="21"/>
      <c r="Z213" s="21" t="s">
        <v>23</v>
      </c>
      <c r="AA213" s="219">
        <v>139.13333520230626</v>
      </c>
      <c r="AB213" s="168">
        <v>14.831536586940871</v>
      </c>
      <c r="AC213" s="219">
        <v>113.14818646348024</v>
      </c>
      <c r="AD213" s="168">
        <v>2.9655527551882415</v>
      </c>
      <c r="AE213" s="219">
        <v>193.07300742559724</v>
      </c>
      <c r="AF213" s="168">
        <v>4.6516305997031111</v>
      </c>
      <c r="AG213" s="21"/>
      <c r="AH213" s="21" t="s">
        <v>23</v>
      </c>
      <c r="AI213" s="219">
        <v>113.62245391500136</v>
      </c>
      <c r="AJ213" s="168">
        <v>-7.6790052406862657</v>
      </c>
      <c r="AK213" s="219">
        <v>158.10023742015986</v>
      </c>
      <c r="AL213" s="168">
        <v>-0.44674291610887451</v>
      </c>
      <c r="AM213" s="219">
        <v>84.948107505975258</v>
      </c>
      <c r="AN213" s="168">
        <v>-9.8593846304001431</v>
      </c>
      <c r="AO213" s="21"/>
      <c r="AP213" s="21" t="s">
        <v>23</v>
      </c>
      <c r="AQ213" s="219">
        <v>111.96188170991239</v>
      </c>
      <c r="AR213" s="168">
        <v>-7.7994587352955875</v>
      </c>
      <c r="AS213" s="219">
        <v>169.4656364044109</v>
      </c>
      <c r="AT213" s="168">
        <v>2.0004596505716989</v>
      </c>
      <c r="AU213" s="219">
        <v>170.86028378985142</v>
      </c>
      <c r="AV213" s="168">
        <v>1.3342880177775953</v>
      </c>
      <c r="AW213" s="21"/>
      <c r="AX213" s="21" t="s">
        <v>23</v>
      </c>
      <c r="AY213" s="219">
        <v>131.58217263573349</v>
      </c>
      <c r="AZ213" s="168">
        <v>-12.905547714835635</v>
      </c>
      <c r="BA213" s="219">
        <v>113.44916887447211</v>
      </c>
      <c r="BB213" s="168">
        <v>-11.276490209473778</v>
      </c>
      <c r="BC213" s="219">
        <v>124.45038753313574</v>
      </c>
      <c r="BD213" s="168">
        <v>-12.801241348291015</v>
      </c>
      <c r="BE213" s="21"/>
      <c r="BF213" s="21" t="s">
        <v>23</v>
      </c>
      <c r="BG213" s="219">
        <v>94.557821147235344</v>
      </c>
      <c r="BH213" s="168">
        <v>-9.617750432512608</v>
      </c>
      <c r="BI213" s="219">
        <v>123.20475248752662</v>
      </c>
      <c r="BJ213" s="168">
        <v>0.55461461518314081</v>
      </c>
      <c r="BK213" s="219">
        <v>278.17707536592678</v>
      </c>
      <c r="BL213" s="168">
        <v>31.242943839648575</v>
      </c>
      <c r="BM213" s="21"/>
      <c r="BN213" s="21" t="s">
        <v>23</v>
      </c>
      <c r="BO213" s="219">
        <v>118.51473056118697</v>
      </c>
      <c r="BP213" s="168">
        <v>-3.4380335933164901</v>
      </c>
      <c r="BQ213" s="444">
        <v>167.66576534215289</v>
      </c>
      <c r="BR213" s="168">
        <v>6.3200278048550302</v>
      </c>
      <c r="BS213" s="219">
        <v>138.95778336258039</v>
      </c>
      <c r="BT213" s="168">
        <v>3.1258966915396229</v>
      </c>
      <c r="BU213" s="21"/>
      <c r="BV213" s="21" t="s">
        <v>23</v>
      </c>
      <c r="BW213" s="219">
        <v>189.94801684138318</v>
      </c>
      <c r="BX213" s="168">
        <v>27.853044350148409</v>
      </c>
      <c r="BY213" s="219">
        <v>116.51746710817717</v>
      </c>
      <c r="BZ213" s="168">
        <v>4.8530824028201636</v>
      </c>
      <c r="CA213" s="219">
        <v>150.59544113342989</v>
      </c>
      <c r="CB213" s="168">
        <v>-0.80972412556887718</v>
      </c>
      <c r="CC213" s="21"/>
      <c r="CD213" s="21" t="s">
        <v>23</v>
      </c>
      <c r="CE213" s="219">
        <v>90.395687635332195</v>
      </c>
      <c r="CF213" s="168">
        <v>-22.814162799234282</v>
      </c>
      <c r="CG213" s="219">
        <v>78.81421173798266</v>
      </c>
      <c r="CH213" s="168">
        <v>8.610500078386977</v>
      </c>
      <c r="CI213" s="219">
        <v>145.3185902516681</v>
      </c>
      <c r="CJ213" s="168">
        <v>-6.0904371213002264</v>
      </c>
      <c r="CK213" s="21"/>
      <c r="CL213" s="21" t="s">
        <v>23</v>
      </c>
      <c r="CM213" s="219">
        <v>220.52796383589776</v>
      </c>
      <c r="CN213" s="168">
        <v>14.297454722816866</v>
      </c>
      <c r="CO213" s="219">
        <v>104.69184307588058</v>
      </c>
      <c r="CP213" s="168">
        <v>1.6328266666998559</v>
      </c>
      <c r="CQ213" s="219">
        <v>141.38652084786295</v>
      </c>
      <c r="CR213" s="168">
        <v>9.7247287781898422</v>
      </c>
      <c r="CS213" s="21"/>
      <c r="CT213" s="21" t="s">
        <v>23</v>
      </c>
      <c r="CU213" s="219">
        <v>123.95181752796745</v>
      </c>
      <c r="CV213" s="168">
        <v>-14.202111410417189</v>
      </c>
      <c r="CW213" s="219">
        <v>70.639783357546037</v>
      </c>
      <c r="CX213" s="168">
        <v>4.8239438386575131</v>
      </c>
      <c r="CY213" s="219">
        <v>189.24474726815444</v>
      </c>
      <c r="CZ213" s="168">
        <v>6.1999999999999318</v>
      </c>
      <c r="DA213" s="21"/>
      <c r="DB213" s="21" t="s">
        <v>23</v>
      </c>
      <c r="DC213" s="219">
        <v>90.622530057637917</v>
      </c>
      <c r="DD213" s="168">
        <v>7.8077152461813597</v>
      </c>
      <c r="DE213" s="219">
        <v>267.4263433319648</v>
      </c>
      <c r="DF213" s="168">
        <v>-24.721260383224603</v>
      </c>
      <c r="DG213" s="219">
        <v>93.776405514038075</v>
      </c>
      <c r="DH213" s="168">
        <v>-4.2542233890619201</v>
      </c>
      <c r="DI213" s="21"/>
      <c r="DJ213" s="21" t="s">
        <v>23</v>
      </c>
      <c r="DK213" s="219">
        <v>215.60455119120311</v>
      </c>
      <c r="DL213" s="168">
        <v>0.54133456060793606</v>
      </c>
      <c r="DM213" s="219">
        <v>56.279665796154724</v>
      </c>
      <c r="DN213" s="168">
        <v>-1.6512704041204245</v>
      </c>
      <c r="DO213" s="219">
        <v>133.49276206291066</v>
      </c>
      <c r="DP213" s="168">
        <v>5.9725733740433071</v>
      </c>
      <c r="DQ213" s="21"/>
      <c r="DR213" s="21" t="s">
        <v>23</v>
      </c>
      <c r="DS213" s="219">
        <v>184.14962359819307</v>
      </c>
      <c r="DT213" s="168">
        <v>31.626945099018286</v>
      </c>
      <c r="DU213" s="219">
        <v>151.59965470766906</v>
      </c>
      <c r="DV213" s="168">
        <v>5.6720253356563006</v>
      </c>
      <c r="DW213" s="219">
        <v>184.42659045845602</v>
      </c>
      <c r="DX213" s="168">
        <v>1.1896269941386919</v>
      </c>
      <c r="DY213" s="21"/>
      <c r="DZ213" s="21" t="s">
        <v>23</v>
      </c>
      <c r="EA213" s="219">
        <v>111.35729279918603</v>
      </c>
      <c r="EB213" s="168">
        <v>-4.1087177128717798</v>
      </c>
      <c r="EC213" s="219">
        <v>173.7962234199193</v>
      </c>
      <c r="ED213" s="168">
        <v>-0.23805067292477133</v>
      </c>
      <c r="EE213" s="219">
        <v>126.87544893082669</v>
      </c>
      <c r="EF213" s="168">
        <v>1.081230242577675</v>
      </c>
      <c r="EG213" s="21"/>
      <c r="EH213" s="21" t="s">
        <v>23</v>
      </c>
      <c r="EI213" s="219">
        <v>126.75328917697071</v>
      </c>
      <c r="EJ213" s="168">
        <v>-3.411473040835773</v>
      </c>
      <c r="EK213" s="219">
        <v>158.23865453447746</v>
      </c>
      <c r="EL213" s="168">
        <v>-6.3969280734271052</v>
      </c>
      <c r="EM213" s="219">
        <v>108.04481240102778</v>
      </c>
      <c r="EN213" s="168">
        <v>-0.93820182589048784</v>
      </c>
      <c r="EO213" s="21"/>
      <c r="EP213" s="21" t="s">
        <v>23</v>
      </c>
      <c r="EQ213" s="219">
        <v>76.896995406945805</v>
      </c>
      <c r="ER213" s="168">
        <v>12.815856194279007</v>
      </c>
      <c r="ES213" s="219">
        <v>160.5851460498111</v>
      </c>
      <c r="ET213" s="168">
        <v>11.226260888913899</v>
      </c>
      <c r="EU213" s="219">
        <v>49.42558932950061</v>
      </c>
      <c r="EV213" s="168">
        <v>-20.5</v>
      </c>
      <c r="EW213" s="21"/>
      <c r="EX213" s="21" t="s">
        <v>23</v>
      </c>
      <c r="EY213" s="219">
        <v>89.878495360303319</v>
      </c>
      <c r="EZ213" s="168">
        <v>4.4662258871464076</v>
      </c>
      <c r="FA213" s="219">
        <v>93.030315603579766</v>
      </c>
      <c r="FB213" s="168">
        <v>1.2849523145434603</v>
      </c>
      <c r="FC213" s="219">
        <v>271.73592599407095</v>
      </c>
      <c r="FD213" s="168">
        <v>8.8150038077376252</v>
      </c>
      <c r="FE213" s="21"/>
      <c r="FF213" s="21" t="s">
        <v>23</v>
      </c>
      <c r="FG213" s="219">
        <v>115.31034345162996</v>
      </c>
      <c r="FH213" s="168">
        <v>-10.210000990389773</v>
      </c>
      <c r="FI213" s="219">
        <v>186.69959133090791</v>
      </c>
      <c r="FJ213" s="168">
        <v>0.10751014567786399</v>
      </c>
      <c r="FK213" s="219">
        <v>98.64526002836314</v>
      </c>
      <c r="FL213" s="168">
        <v>4.9105136013423589</v>
      </c>
      <c r="FM213" s="21"/>
      <c r="FN213" s="21" t="s">
        <v>23</v>
      </c>
      <c r="FO213" s="219">
        <v>92.068083191509672</v>
      </c>
      <c r="FP213" s="168">
        <v>-25.080649859290403</v>
      </c>
      <c r="FQ213" s="219">
        <v>211.51719440616668</v>
      </c>
      <c r="FR213" s="168">
        <v>-0.66063243231866409</v>
      </c>
      <c r="FS213" s="219">
        <v>146.62817140068105</v>
      </c>
      <c r="FT213" s="168">
        <v>8.0095272115373319</v>
      </c>
      <c r="FU213" s="21"/>
      <c r="FV213" s="21" t="s">
        <v>23</v>
      </c>
      <c r="FW213" s="219">
        <v>121.0954000521198</v>
      </c>
      <c r="FX213" s="168">
        <v>-15.917098976529104</v>
      </c>
      <c r="FY213" s="219">
        <v>149.04656504604984</v>
      </c>
      <c r="FZ213" s="168">
        <v>-6.1946884656808265</v>
      </c>
      <c r="GA213" s="219">
        <v>113.57106944313051</v>
      </c>
      <c r="GB213" s="168">
        <v>6.8334450222129419</v>
      </c>
      <c r="GC213" s="21"/>
      <c r="GD213" s="21" t="s">
        <v>23</v>
      </c>
      <c r="GE213" s="219">
        <v>132.23571522858904</v>
      </c>
      <c r="GF213" s="168">
        <v>7.1110176112029393</v>
      </c>
      <c r="GG213" s="219">
        <v>86.967551797045843</v>
      </c>
      <c r="GH213" s="168">
        <v>-9.7480730510029758</v>
      </c>
      <c r="GI213" s="219">
        <v>65.445175139812179</v>
      </c>
      <c r="GJ213" s="168">
        <v>7.3198431798448809</v>
      </c>
      <c r="GK213" s="21"/>
      <c r="GL213" s="21" t="s">
        <v>23</v>
      </c>
      <c r="GM213" s="219">
        <v>135.23156926810711</v>
      </c>
      <c r="GN213" s="168">
        <v>0.36943993891480886</v>
      </c>
      <c r="GO213" s="219">
        <v>133.67296120326188</v>
      </c>
      <c r="GP213" s="168">
        <v>3.1198730850272085</v>
      </c>
      <c r="GQ213" s="219">
        <v>102.96694435555088</v>
      </c>
      <c r="GR213" s="168">
        <v>0.30301354733256858</v>
      </c>
      <c r="GS213" s="21"/>
      <c r="GT213" s="21" t="s">
        <v>23</v>
      </c>
      <c r="GU213" s="219">
        <v>77.036911315816255</v>
      </c>
      <c r="GV213" s="168">
        <v>-0.32131625025425592</v>
      </c>
      <c r="GW213" s="219">
        <v>79.167279608690052</v>
      </c>
      <c r="GX213" s="168">
        <v>-13.822189541003794</v>
      </c>
      <c r="GY213" s="219">
        <v>208.66442756594236</v>
      </c>
      <c r="GZ213" s="168">
        <v>17.409933994479303</v>
      </c>
      <c r="HA213" s="21"/>
      <c r="HB213" s="21" t="s">
        <v>23</v>
      </c>
      <c r="HC213" s="219">
        <v>152.49672228675422</v>
      </c>
      <c r="HD213" s="168">
        <v>10.827095744084716</v>
      </c>
      <c r="HE213" s="219">
        <v>191.07425676935566</v>
      </c>
      <c r="HF213" s="168">
        <v>-3.7000000000000739</v>
      </c>
      <c r="HG213" s="219">
        <v>93.717339373770926</v>
      </c>
      <c r="HH213" s="168">
        <v>5.2499289859033809</v>
      </c>
      <c r="HI213" s="21"/>
      <c r="HJ213" s="21" t="s">
        <v>23</v>
      </c>
      <c r="HK213" s="219">
        <v>82.007223156737965</v>
      </c>
      <c r="HL213" s="168">
        <v>13.759901227414417</v>
      </c>
      <c r="HM213" s="219">
        <v>90.464833260248241</v>
      </c>
      <c r="HN213" s="168">
        <v>-26.021873199493712</v>
      </c>
      <c r="HO213" s="219">
        <v>103.61594563840687</v>
      </c>
      <c r="HP213" s="168">
        <v>-3.1334982697133</v>
      </c>
      <c r="HQ213" s="21"/>
      <c r="HR213" s="21" t="s">
        <v>23</v>
      </c>
      <c r="HS213" s="219">
        <v>146.63242019149294</v>
      </c>
      <c r="HT213" s="168">
        <v>9.2228166229666897</v>
      </c>
      <c r="HU213" s="219">
        <v>162.19626951923766</v>
      </c>
      <c r="HV213" s="168">
        <v>12.021222215643903</v>
      </c>
      <c r="HW213" s="219">
        <v>80.405936670599104</v>
      </c>
      <c r="HX213" s="168">
        <v>-21.642878182526871</v>
      </c>
      <c r="HY213" s="21"/>
      <c r="HZ213" s="21" t="s">
        <v>23</v>
      </c>
      <c r="IA213" s="219">
        <v>65.133345578368079</v>
      </c>
      <c r="IB213" s="168">
        <v>-23.292213834585496</v>
      </c>
      <c r="IC213" s="219">
        <v>115.73291988912115</v>
      </c>
      <c r="ID213" s="168">
        <v>-3.3040148382881682</v>
      </c>
      <c r="IE213" s="219">
        <v>127.98533433354622</v>
      </c>
      <c r="IF213" s="168">
        <v>4.333018068652521</v>
      </c>
      <c r="IG213" s="21"/>
      <c r="IH213" s="21" t="s">
        <v>23</v>
      </c>
      <c r="II213" s="219">
        <v>152.04907529194008</v>
      </c>
      <c r="IJ213" s="168">
        <v>5.5221269550959136</v>
      </c>
      <c r="IK213" s="219">
        <v>168.24870620735797</v>
      </c>
      <c r="IL213" s="168">
        <v>7.1855681353221996</v>
      </c>
      <c r="IM213" s="219">
        <v>117.49528829156363</v>
      </c>
      <c r="IN213" s="168">
        <v>26.03093488962871</v>
      </c>
      <c r="IO213" s="219">
        <v>211.03082184800334</v>
      </c>
      <c r="IP213" s="168">
        <v>16.939999999999912</v>
      </c>
      <c r="IQ213" s="21"/>
      <c r="IR213" s="21" t="s">
        <v>23</v>
      </c>
      <c r="IS213" s="219">
        <v>100.96496739009457</v>
      </c>
      <c r="IT213" s="168">
        <v>9.5294286636214736</v>
      </c>
      <c r="IU213" s="219">
        <v>96.390571727862735</v>
      </c>
      <c r="IV213" s="168">
        <v>-7.4451991416667767</v>
      </c>
      <c r="IW213" s="219">
        <v>108.53081835649726</v>
      </c>
      <c r="IX213" s="168">
        <v>26.325711246482555</v>
      </c>
      <c r="IY213" s="21"/>
      <c r="IZ213" s="21" t="s">
        <v>23</v>
      </c>
      <c r="JA213" s="219">
        <v>142.58225303238905</v>
      </c>
      <c r="JB213" s="168">
        <v>19.440806681086386</v>
      </c>
      <c r="JC213" s="219">
        <v>175.35206789064981</v>
      </c>
      <c r="JD213" s="168">
        <v>-6.823701670343624</v>
      </c>
      <c r="JE213" s="219">
        <v>132.37209270358721</v>
      </c>
      <c r="JF213" s="168">
        <v>-34.815052710178094</v>
      </c>
      <c r="JG213" s="21"/>
      <c r="JH213" s="21" t="s">
        <v>23</v>
      </c>
      <c r="JI213" s="219">
        <v>117.66261219533753</v>
      </c>
      <c r="JJ213" s="168">
        <v>-17.323085753896692</v>
      </c>
      <c r="JK213" s="219">
        <v>243.73599534741354</v>
      </c>
      <c r="JL213" s="168">
        <v>-10.100000000000094</v>
      </c>
      <c r="JM213" s="219">
        <v>119.91885755499902</v>
      </c>
      <c r="JN213" s="168">
        <v>-2.8361300110216803</v>
      </c>
      <c r="JO213" s="21"/>
      <c r="JP213" s="21" t="s">
        <v>23</v>
      </c>
      <c r="JQ213" s="219">
        <v>148.63659894850164</v>
      </c>
      <c r="JR213" s="168">
        <v>21.675009703119571</v>
      </c>
      <c r="JS213" s="219">
        <v>85.871879131864631</v>
      </c>
      <c r="JT213" s="168">
        <v>-28.162239056423616</v>
      </c>
      <c r="JU213" s="219">
        <v>131.19213423375828</v>
      </c>
      <c r="JV213" s="168">
        <v>35.434905722588866</v>
      </c>
      <c r="JW213" s="21"/>
      <c r="JX213" s="21" t="s">
        <v>23</v>
      </c>
      <c r="JY213" s="219">
        <v>106.98462264335271</v>
      </c>
      <c r="JZ213" s="168">
        <v>0.3573849304294896</v>
      </c>
      <c r="KA213" s="219">
        <v>206.74703771123853</v>
      </c>
      <c r="KB213" s="168">
        <v>2.9302070158627913</v>
      </c>
      <c r="KC213" s="219">
        <v>233.1847032398519</v>
      </c>
      <c r="KD213" s="168">
        <v>10.22704405498078</v>
      </c>
      <c r="KE213" s="21"/>
      <c r="KF213" s="21" t="s">
        <v>23</v>
      </c>
      <c r="KG213" s="219">
        <v>103.22277237746502</v>
      </c>
      <c r="KH213" s="168">
        <v>10.408365198053346</v>
      </c>
      <c r="KI213" s="219">
        <v>143.78171799029658</v>
      </c>
      <c r="KJ213" s="168">
        <v>3.6552335679779162</v>
      </c>
      <c r="KK213" s="219">
        <v>86.789185059273748</v>
      </c>
      <c r="KL213" s="168">
        <v>-5.2208628875227419</v>
      </c>
      <c r="KM213" s="21"/>
      <c r="KN213" s="21" t="s">
        <v>23</v>
      </c>
      <c r="KO213" s="219">
        <v>38.052347781891122</v>
      </c>
      <c r="KP213" s="168">
        <v>-1.5000000000000284</v>
      </c>
      <c r="KQ213" s="219">
        <v>138.76280888763878</v>
      </c>
      <c r="KR213" s="168">
        <v>-5.320352431888054</v>
      </c>
      <c r="KS213" s="219">
        <v>103.39238328641218</v>
      </c>
      <c r="KT213" s="168">
        <v>-11.129709651460189</v>
      </c>
      <c r="KU213" s="21"/>
      <c r="KV213" s="21" t="s">
        <v>23</v>
      </c>
      <c r="KW213" s="219">
        <v>133.50288454987438</v>
      </c>
      <c r="KX213" s="168">
        <v>2.608342789141787</v>
      </c>
      <c r="KY213" s="219">
        <v>135.82880959666753</v>
      </c>
      <c r="KZ213" s="168">
        <v>-2.1344615870528543</v>
      </c>
      <c r="LA213" s="219">
        <v>111.79112110275169</v>
      </c>
      <c r="LB213" s="168">
        <v>-21.324090673898326</v>
      </c>
      <c r="LC213" s="21"/>
      <c r="LD213" s="21" t="s">
        <v>23</v>
      </c>
      <c r="LE213" s="219">
        <v>148.62733210947718</v>
      </c>
      <c r="LF213" s="168">
        <v>-0.42830083110170847</v>
      </c>
      <c r="LG213" s="219">
        <v>110.16595522102091</v>
      </c>
      <c r="LH213" s="168">
        <v>0.58297220568192643</v>
      </c>
      <c r="LI213" s="219">
        <v>50.776769899342476</v>
      </c>
      <c r="LJ213" s="168">
        <v>-25.40100010239442</v>
      </c>
      <c r="LK213" s="21"/>
      <c r="LL213" s="21" t="s">
        <v>23</v>
      </c>
      <c r="LM213" s="219">
        <v>236.0979836071057</v>
      </c>
      <c r="LN213" s="168">
        <v>19.202765274381022</v>
      </c>
      <c r="LO213" s="219">
        <v>68.593954885579763</v>
      </c>
      <c r="LP213" s="168">
        <v>10.400000000000006</v>
      </c>
      <c r="LQ213" s="219">
        <v>144.2645088379509</v>
      </c>
      <c r="LR213" s="168">
        <v>-0.82500200913490573</v>
      </c>
      <c r="LS213" s="21"/>
      <c r="LT213" s="21" t="s">
        <v>23</v>
      </c>
      <c r="LU213" s="219">
        <v>96.207699720337743</v>
      </c>
      <c r="LV213" s="168">
        <v>-11.582937123613334</v>
      </c>
      <c r="LW213" s="219">
        <v>140.62801963588817</v>
      </c>
      <c r="LX213" s="168">
        <v>1.9422606904367257</v>
      </c>
      <c r="LY213" s="219">
        <v>145.87872068488986</v>
      </c>
      <c r="LZ213" s="168">
        <v>-4.6689252972417137</v>
      </c>
      <c r="MA213" s="21"/>
      <c r="MB213" s="21" t="s">
        <v>23</v>
      </c>
      <c r="MC213" s="219">
        <v>143.7371635598943</v>
      </c>
      <c r="MD213" s="168">
        <v>0.6617716925806576</v>
      </c>
      <c r="ME213" s="219">
        <v>108.52976196619971</v>
      </c>
      <c r="MF213" s="168">
        <v>1.4326071546852717</v>
      </c>
      <c r="MG213" s="219">
        <v>91.62580324504394</v>
      </c>
      <c r="MH213" s="168">
        <v>-16.686456624901965</v>
      </c>
      <c r="MI213" s="21"/>
      <c r="MJ213" s="21" t="s">
        <v>23</v>
      </c>
      <c r="MK213" s="219">
        <v>119.6357196548898</v>
      </c>
      <c r="ML213" s="168">
        <v>11.74573414641668</v>
      </c>
      <c r="MM213" s="219">
        <v>142.07883873853146</v>
      </c>
      <c r="MN213" s="168">
        <v>7.6666927486310072</v>
      </c>
      <c r="MO213" s="219">
        <v>175.87449799844373</v>
      </c>
      <c r="MP213" s="168">
        <v>23.058816663744608</v>
      </c>
    </row>
    <row r="214" spans="1:354" ht="15" hidden="1" customHeight="1">
      <c r="A214" s="342"/>
      <c r="B214" s="443"/>
      <c r="C214" s="219"/>
      <c r="D214" s="168"/>
      <c r="E214" s="438"/>
      <c r="F214" s="168"/>
      <c r="G214" s="438"/>
      <c r="H214" s="168"/>
      <c r="I214" s="21"/>
      <c r="J214" s="21"/>
      <c r="K214" s="219"/>
      <c r="L214" s="168"/>
      <c r="M214" s="219"/>
      <c r="N214" s="168"/>
      <c r="O214" s="219"/>
      <c r="P214" s="168"/>
      <c r="Q214" s="21"/>
      <c r="R214" s="21"/>
      <c r="S214" s="219"/>
      <c r="T214" s="168"/>
      <c r="U214" s="219"/>
      <c r="V214" s="168"/>
      <c r="W214" s="219"/>
      <c r="X214" s="168"/>
      <c r="Y214" s="21"/>
      <c r="Z214" s="21"/>
      <c r="AA214" s="219"/>
      <c r="AB214" s="168"/>
      <c r="AC214" s="219"/>
      <c r="AD214" s="168"/>
      <c r="AE214" s="219"/>
      <c r="AF214" s="168"/>
      <c r="AG214" s="21"/>
      <c r="AH214" s="21"/>
      <c r="AI214" s="219"/>
      <c r="AJ214" s="168"/>
      <c r="AK214" s="219"/>
      <c r="AL214" s="168"/>
      <c r="AM214" s="219"/>
      <c r="AN214" s="168"/>
      <c r="AO214" s="21"/>
      <c r="AP214" s="21"/>
      <c r="AQ214" s="219"/>
      <c r="AR214" s="168"/>
      <c r="AS214" s="219"/>
      <c r="AT214" s="168"/>
      <c r="AU214" s="219"/>
      <c r="AV214" s="168"/>
      <c r="AW214" s="21"/>
      <c r="AX214" s="21"/>
      <c r="AY214" s="219"/>
      <c r="AZ214" s="168"/>
      <c r="BA214" s="219"/>
      <c r="BB214" s="168"/>
      <c r="BC214" s="219"/>
      <c r="BD214" s="168"/>
      <c r="BE214" s="21"/>
      <c r="BF214" s="21"/>
      <c r="BG214" s="219"/>
      <c r="BH214" s="168"/>
      <c r="BI214" s="219"/>
      <c r="BJ214" s="168"/>
      <c r="BK214" s="219"/>
      <c r="BL214" s="168"/>
      <c r="BM214" s="21"/>
      <c r="BN214" s="21"/>
      <c r="BO214" s="219"/>
      <c r="BP214" s="168"/>
      <c r="BQ214" s="444"/>
      <c r="BR214" s="168"/>
      <c r="BS214" s="219"/>
      <c r="BT214" s="168"/>
      <c r="BU214" s="21"/>
      <c r="BV214" s="21"/>
      <c r="BW214" s="219"/>
      <c r="BX214" s="168"/>
      <c r="BY214" s="219"/>
      <c r="BZ214" s="168"/>
      <c r="CA214" s="219"/>
      <c r="CB214" s="168"/>
      <c r="CC214" s="21"/>
      <c r="CD214" s="21"/>
      <c r="CE214" s="219"/>
      <c r="CF214" s="168"/>
      <c r="CG214" s="219"/>
      <c r="CH214" s="168"/>
      <c r="CI214" s="219"/>
      <c r="CJ214" s="168"/>
      <c r="CK214" s="21"/>
      <c r="CL214" s="21"/>
      <c r="CM214" s="219"/>
      <c r="CN214" s="168"/>
      <c r="CO214" s="219"/>
      <c r="CP214" s="168"/>
      <c r="CQ214" s="219"/>
      <c r="CR214" s="168"/>
      <c r="CS214" s="21"/>
      <c r="CT214" s="21"/>
      <c r="CU214" s="219"/>
      <c r="CV214" s="168"/>
      <c r="CW214" s="219"/>
      <c r="CX214" s="168"/>
      <c r="CY214" s="219"/>
      <c r="CZ214" s="168"/>
      <c r="DA214" s="21"/>
      <c r="DB214" s="21"/>
      <c r="DC214" s="219"/>
      <c r="DD214" s="168"/>
      <c r="DE214" s="219"/>
      <c r="DF214" s="168"/>
      <c r="DG214" s="219"/>
      <c r="DH214" s="168"/>
      <c r="DI214" s="21"/>
      <c r="DJ214" s="21"/>
      <c r="DK214" s="219"/>
      <c r="DL214" s="168"/>
      <c r="DM214" s="219"/>
      <c r="DN214" s="168"/>
      <c r="DO214" s="219"/>
      <c r="DP214" s="168"/>
      <c r="DQ214" s="21"/>
      <c r="DR214" s="21"/>
      <c r="DS214" s="219"/>
      <c r="DT214" s="168"/>
      <c r="DU214" s="219"/>
      <c r="DV214" s="168"/>
      <c r="DW214" s="219"/>
      <c r="DX214" s="168"/>
      <c r="DY214" s="21"/>
      <c r="DZ214" s="21"/>
      <c r="EA214" s="219"/>
      <c r="EB214" s="168"/>
      <c r="EC214" s="219"/>
      <c r="ED214" s="168"/>
      <c r="EE214" s="219"/>
      <c r="EF214" s="168"/>
      <c r="EG214" s="21"/>
      <c r="EH214" s="21"/>
      <c r="EI214" s="219"/>
      <c r="EJ214" s="168"/>
      <c r="EK214" s="219"/>
      <c r="EL214" s="168"/>
      <c r="EM214" s="219"/>
      <c r="EN214" s="168"/>
      <c r="EO214" s="21"/>
      <c r="EP214" s="21"/>
      <c r="EQ214" s="219"/>
      <c r="ER214" s="168"/>
      <c r="ES214" s="219"/>
      <c r="ET214" s="168"/>
      <c r="EU214" s="219"/>
      <c r="EV214" s="168"/>
      <c r="EW214" s="21"/>
      <c r="EX214" s="21"/>
      <c r="EY214" s="219"/>
      <c r="EZ214" s="168"/>
      <c r="FA214" s="219"/>
      <c r="FB214" s="168"/>
      <c r="FC214" s="219"/>
      <c r="FD214" s="168"/>
      <c r="FE214" s="21"/>
      <c r="FF214" s="21"/>
      <c r="FG214" s="219"/>
      <c r="FH214" s="168"/>
      <c r="FI214" s="219"/>
      <c r="FJ214" s="168"/>
      <c r="FK214" s="219"/>
      <c r="FL214" s="168"/>
      <c r="FM214" s="21"/>
      <c r="FN214" s="21"/>
      <c r="FO214" s="219"/>
      <c r="FP214" s="168"/>
      <c r="FQ214" s="219"/>
      <c r="FR214" s="168"/>
      <c r="FS214" s="219"/>
      <c r="FT214" s="168"/>
      <c r="FU214" s="21"/>
      <c r="FV214" s="21"/>
      <c r="FW214" s="219"/>
      <c r="FX214" s="168"/>
      <c r="FY214" s="219"/>
      <c r="FZ214" s="168"/>
      <c r="GA214" s="219"/>
      <c r="GB214" s="168"/>
      <c r="GC214" s="21"/>
      <c r="GD214" s="21"/>
      <c r="GE214" s="219"/>
      <c r="GF214" s="168"/>
      <c r="GG214" s="219"/>
      <c r="GH214" s="168"/>
      <c r="GI214" s="219"/>
      <c r="GJ214" s="168"/>
      <c r="GK214" s="21"/>
      <c r="GL214" s="21"/>
      <c r="GM214" s="219"/>
      <c r="GN214" s="168"/>
      <c r="GO214" s="219"/>
      <c r="GP214" s="168"/>
      <c r="GQ214" s="219"/>
      <c r="GR214" s="168"/>
      <c r="GS214" s="21"/>
      <c r="GT214" s="21"/>
      <c r="GU214" s="219"/>
      <c r="GV214" s="168"/>
      <c r="GW214" s="219"/>
      <c r="GX214" s="168"/>
      <c r="GY214" s="219"/>
      <c r="GZ214" s="168"/>
      <c r="HA214" s="21"/>
      <c r="HB214" s="21"/>
      <c r="HC214" s="219"/>
      <c r="HD214" s="168"/>
      <c r="HE214" s="219"/>
      <c r="HF214" s="168"/>
      <c r="HG214" s="219"/>
      <c r="HH214" s="168"/>
      <c r="HI214" s="21"/>
      <c r="HJ214" s="21"/>
      <c r="HK214" s="219"/>
      <c r="HL214" s="168"/>
      <c r="HM214" s="219"/>
      <c r="HN214" s="168"/>
      <c r="HO214" s="219"/>
      <c r="HP214" s="168"/>
      <c r="HQ214" s="21"/>
      <c r="HR214" s="21"/>
      <c r="HS214" s="219"/>
      <c r="HT214" s="168"/>
      <c r="HU214" s="219"/>
      <c r="HV214" s="168"/>
      <c r="HW214" s="219"/>
      <c r="HX214" s="168"/>
      <c r="HY214" s="21"/>
      <c r="HZ214" s="21"/>
      <c r="IA214" s="219"/>
      <c r="IB214" s="168"/>
      <c r="IC214" s="219"/>
      <c r="ID214" s="168"/>
      <c r="IE214" s="219"/>
      <c r="IF214" s="168"/>
      <c r="IG214" s="21"/>
      <c r="IH214" s="21"/>
      <c r="II214" s="219"/>
      <c r="IJ214" s="168"/>
      <c r="IK214" s="219"/>
      <c r="IL214" s="168"/>
      <c r="IM214" s="219"/>
      <c r="IN214" s="168"/>
      <c r="IO214" s="219"/>
      <c r="IP214" s="168"/>
      <c r="IQ214" s="21"/>
      <c r="IR214" s="21"/>
      <c r="IS214" s="219"/>
      <c r="IT214" s="168"/>
      <c r="IU214" s="219"/>
      <c r="IV214" s="168"/>
      <c r="IW214" s="219"/>
      <c r="IX214" s="168"/>
      <c r="IY214" s="21"/>
      <c r="IZ214" s="21"/>
      <c r="JA214" s="219"/>
      <c r="JB214" s="168"/>
      <c r="JC214" s="219"/>
      <c r="JD214" s="168"/>
      <c r="JE214" s="219"/>
      <c r="JF214" s="168"/>
      <c r="JG214" s="21"/>
      <c r="JH214" s="21"/>
      <c r="JI214" s="219"/>
      <c r="JJ214" s="168"/>
      <c r="JK214" s="219"/>
      <c r="JL214" s="168"/>
      <c r="JM214" s="219"/>
      <c r="JN214" s="168"/>
      <c r="JO214" s="21"/>
      <c r="JP214" s="21"/>
      <c r="JQ214" s="219"/>
      <c r="JR214" s="168"/>
      <c r="JS214" s="219"/>
      <c r="JT214" s="168"/>
      <c r="JU214" s="219"/>
      <c r="JV214" s="168"/>
      <c r="JW214" s="21"/>
      <c r="JX214" s="21"/>
      <c r="JY214" s="219"/>
      <c r="JZ214" s="168"/>
      <c r="KA214" s="219"/>
      <c r="KB214" s="168"/>
      <c r="KC214" s="219"/>
      <c r="KD214" s="168"/>
      <c r="KE214" s="21"/>
      <c r="KF214" s="21"/>
      <c r="KG214" s="219"/>
      <c r="KH214" s="168"/>
      <c r="KI214" s="219"/>
      <c r="KJ214" s="168"/>
      <c r="KK214" s="219"/>
      <c r="KL214" s="168"/>
      <c r="KM214" s="21"/>
      <c r="KN214" s="21"/>
      <c r="KO214" s="219"/>
      <c r="KP214" s="168"/>
      <c r="KQ214" s="219"/>
      <c r="KR214" s="168"/>
      <c r="KS214" s="219"/>
      <c r="KT214" s="168"/>
      <c r="KU214" s="21"/>
      <c r="KV214" s="21"/>
      <c r="KW214" s="219"/>
      <c r="KX214" s="168"/>
      <c r="KY214" s="219"/>
      <c r="KZ214" s="168"/>
      <c r="LA214" s="219"/>
      <c r="LB214" s="168"/>
      <c r="LC214" s="21"/>
      <c r="LD214" s="21"/>
      <c r="LE214" s="219"/>
      <c r="LF214" s="168"/>
      <c r="LG214" s="219"/>
      <c r="LH214" s="168"/>
      <c r="LI214" s="219"/>
      <c r="LJ214" s="168"/>
      <c r="LK214" s="21"/>
      <c r="LL214" s="21"/>
      <c r="LM214" s="219"/>
      <c r="LN214" s="168"/>
      <c r="LO214" s="219"/>
      <c r="LP214" s="168"/>
      <c r="LQ214" s="219"/>
      <c r="LR214" s="168"/>
      <c r="LS214" s="21"/>
      <c r="LT214" s="21"/>
      <c r="LU214" s="219"/>
      <c r="LV214" s="168"/>
      <c r="LW214" s="219"/>
      <c r="LX214" s="168"/>
      <c r="LY214" s="219"/>
      <c r="LZ214" s="168"/>
      <c r="MA214" s="21"/>
      <c r="MB214" s="21"/>
      <c r="MC214" s="219"/>
      <c r="MD214" s="168"/>
      <c r="ME214" s="219"/>
      <c r="MF214" s="168"/>
      <c r="MG214" s="219"/>
      <c r="MH214" s="168"/>
      <c r="MI214" s="21"/>
      <c r="MJ214" s="21"/>
      <c r="MK214" s="219"/>
      <c r="ML214" s="168"/>
      <c r="MM214" s="219"/>
      <c r="MN214" s="168"/>
      <c r="MO214" s="219"/>
      <c r="MP214" s="168"/>
    </row>
    <row r="215" spans="1:354" ht="15" customHeight="1">
      <c r="A215" s="342">
        <v>2024</v>
      </c>
      <c r="B215" s="21" t="s">
        <v>12</v>
      </c>
      <c r="C215" s="219">
        <v>104.72043120057859</v>
      </c>
      <c r="D215" s="168">
        <v>3.11264735642267</v>
      </c>
      <c r="E215" s="438">
        <v>85.576606959171571</v>
      </c>
      <c r="F215" s="168">
        <v>1.8482825677642438</v>
      </c>
      <c r="G215" s="438">
        <v>122.82210460154006</v>
      </c>
      <c r="H215" s="168">
        <v>3.9629348045926918</v>
      </c>
      <c r="I215" s="342">
        <v>2024</v>
      </c>
      <c r="J215" s="21" t="s">
        <v>12</v>
      </c>
      <c r="K215" s="219">
        <v>84.31360650608066</v>
      </c>
      <c r="L215" s="168">
        <v>1.5999999999999943</v>
      </c>
      <c r="M215" s="219">
        <v>88.242572142557137</v>
      </c>
      <c r="N215" s="168">
        <v>-4.5481894968194609</v>
      </c>
      <c r="O215" s="219">
        <v>85.221331983741635</v>
      </c>
      <c r="P215" s="168">
        <v>-0.40000000000000568</v>
      </c>
      <c r="Q215" s="342">
        <v>2024</v>
      </c>
      <c r="R215" s="21" t="s">
        <v>12</v>
      </c>
      <c r="S215" s="219">
        <v>118.09409735426406</v>
      </c>
      <c r="T215" s="168">
        <v>-18.023086065907961</v>
      </c>
      <c r="U215" s="219">
        <v>169.02171773606872</v>
      </c>
      <c r="V215" s="168">
        <v>-12.826918228624379</v>
      </c>
      <c r="W215" s="219">
        <v>152.95841798413542</v>
      </c>
      <c r="X215" s="168">
        <v>9.7174079098463011</v>
      </c>
      <c r="Y215" s="342">
        <v>2024</v>
      </c>
      <c r="Z215" s="21" t="s">
        <v>12</v>
      </c>
      <c r="AA215" s="219">
        <v>137.89197972091344</v>
      </c>
      <c r="AB215" s="168">
        <v>13.199479351344763</v>
      </c>
      <c r="AC215" s="219">
        <v>116.33620545583071</v>
      </c>
      <c r="AD215" s="168">
        <v>-8.4248479524601976</v>
      </c>
      <c r="AE215" s="219">
        <v>184.45126019256958</v>
      </c>
      <c r="AF215" s="168">
        <v>9.7521734039842443</v>
      </c>
      <c r="AG215" s="342">
        <v>2024</v>
      </c>
      <c r="AH215" s="21" t="s">
        <v>12</v>
      </c>
      <c r="AI215" s="219">
        <v>107.53820487978574</v>
      </c>
      <c r="AJ215" s="168">
        <v>12.783963231484449</v>
      </c>
      <c r="AK215" s="219">
        <v>168.71092147411932</v>
      </c>
      <c r="AL215" s="168">
        <v>-1.3150478406474093</v>
      </c>
      <c r="AM215" s="219">
        <v>112.44346974828922</v>
      </c>
      <c r="AN215" s="168">
        <v>14.15888343375822</v>
      </c>
      <c r="AO215" s="342">
        <v>2024</v>
      </c>
      <c r="AP215" s="21" t="s">
        <v>12</v>
      </c>
      <c r="AQ215" s="219">
        <v>95.961402071248841</v>
      </c>
      <c r="AR215" s="168">
        <v>-10.399999999999991</v>
      </c>
      <c r="AS215" s="219">
        <v>175.94594827786429</v>
      </c>
      <c r="AT215" s="168">
        <v>9.5314489570944403</v>
      </c>
      <c r="AU215" s="219">
        <v>173.94543145668274</v>
      </c>
      <c r="AV215" s="168">
        <v>12.952490561786533</v>
      </c>
      <c r="AW215" s="342">
        <v>2024</v>
      </c>
      <c r="AX215" s="21" t="s">
        <v>12</v>
      </c>
      <c r="AY215" s="219">
        <v>143.36009256330726</v>
      </c>
      <c r="AZ215" s="168">
        <v>7.5776017651376435</v>
      </c>
      <c r="BA215" s="219">
        <v>114.0435792796614</v>
      </c>
      <c r="BB215" s="168">
        <v>-10.264563218348826</v>
      </c>
      <c r="BC215" s="219">
        <v>153.39346519377546</v>
      </c>
      <c r="BD215" s="168">
        <v>-7.2815820377026199</v>
      </c>
      <c r="BE215" s="342">
        <v>2024</v>
      </c>
      <c r="BF215" s="21" t="s">
        <v>12</v>
      </c>
      <c r="BG215" s="219">
        <v>124.31229369588026</v>
      </c>
      <c r="BH215" s="168">
        <v>6.1182479706142914</v>
      </c>
      <c r="BI215" s="219">
        <v>167.77893122523125</v>
      </c>
      <c r="BJ215" s="168">
        <v>17.98458932310416</v>
      </c>
      <c r="BK215" s="219">
        <v>246.10063644513946</v>
      </c>
      <c r="BL215" s="168">
        <v>18.870212762951326</v>
      </c>
      <c r="BM215" s="342">
        <v>2024</v>
      </c>
      <c r="BN215" s="21" t="s">
        <v>12</v>
      </c>
      <c r="BO215" s="219">
        <v>112.60894704907042</v>
      </c>
      <c r="BP215" s="168">
        <v>5.4968817136702484</v>
      </c>
      <c r="BQ215" s="444">
        <v>151.55476592876815</v>
      </c>
      <c r="BR215" s="168">
        <v>5.6601920250933802</v>
      </c>
      <c r="BS215" s="219">
        <v>125.1118807555187</v>
      </c>
      <c r="BT215" s="168">
        <v>5.8339552893147015</v>
      </c>
      <c r="BU215" s="342">
        <v>2024</v>
      </c>
      <c r="BV215" s="21" t="s">
        <v>12</v>
      </c>
      <c r="BW215" s="219">
        <v>154.45664505082536</v>
      </c>
      <c r="BX215" s="168">
        <v>20.973574981663432</v>
      </c>
      <c r="BY215" s="219">
        <v>154.03652340353642</v>
      </c>
      <c r="BZ215" s="168">
        <v>4.1763697446953358</v>
      </c>
      <c r="CA215" s="219">
        <v>179.05292203092517</v>
      </c>
      <c r="CB215" s="168">
        <v>25.259222334044139</v>
      </c>
      <c r="CC215" s="342">
        <v>2024</v>
      </c>
      <c r="CD215" s="21" t="s">
        <v>12</v>
      </c>
      <c r="CE215" s="219">
        <v>111.85987981035633</v>
      </c>
      <c r="CF215" s="168">
        <v>-17.222351230841454</v>
      </c>
      <c r="CG215" s="219">
        <v>69.860119512838054</v>
      </c>
      <c r="CH215" s="168">
        <v>25.446061616188118</v>
      </c>
      <c r="CI215" s="219">
        <v>132.60007883863418</v>
      </c>
      <c r="CJ215" s="168">
        <v>0.21501072236213759</v>
      </c>
      <c r="CK215" s="342">
        <v>2024</v>
      </c>
      <c r="CL215" s="21" t="s">
        <v>12</v>
      </c>
      <c r="CM215" s="219">
        <v>240.41252694932294</v>
      </c>
      <c r="CN215" s="168">
        <v>14.002863804665793</v>
      </c>
      <c r="CO215" s="219">
        <v>99.684235381451757</v>
      </c>
      <c r="CP215" s="168">
        <v>3.2780934976802882</v>
      </c>
      <c r="CQ215" s="219">
        <v>135.44634177822113</v>
      </c>
      <c r="CR215" s="168">
        <v>6.8516676788127171</v>
      </c>
      <c r="CS215" s="342">
        <v>2024</v>
      </c>
      <c r="CT215" s="21" t="s">
        <v>12</v>
      </c>
      <c r="CU215" s="219">
        <v>112.65680517963919</v>
      </c>
      <c r="CV215" s="168">
        <v>-15.084762805489177</v>
      </c>
      <c r="CW215" s="219">
        <v>72.785262593642472</v>
      </c>
      <c r="CX215" s="168">
        <v>27.028701659178012</v>
      </c>
      <c r="CY215" s="219">
        <v>164.10444908470305</v>
      </c>
      <c r="CZ215" s="168">
        <v>3.6000000000002643</v>
      </c>
      <c r="DA215" s="342">
        <v>2024</v>
      </c>
      <c r="DB215" s="21" t="s">
        <v>12</v>
      </c>
      <c r="DC215" s="219">
        <v>94.477782938621914</v>
      </c>
      <c r="DD215" s="168">
        <v>14.609597907162225</v>
      </c>
      <c r="DE215" s="219">
        <v>316.08500045642728</v>
      </c>
      <c r="DF215" s="168">
        <v>-24.117415740393113</v>
      </c>
      <c r="DG215" s="219">
        <v>103.5585123896129</v>
      </c>
      <c r="DH215" s="168">
        <v>2.0762051489073201</v>
      </c>
      <c r="DI215" s="342">
        <v>2024</v>
      </c>
      <c r="DJ215" s="21" t="s">
        <v>12</v>
      </c>
      <c r="DK215" s="219">
        <v>202.66028493390829</v>
      </c>
      <c r="DL215" s="168">
        <v>5.0444236265966964</v>
      </c>
      <c r="DM215" s="219">
        <v>47.876939017244034</v>
      </c>
      <c r="DN215" s="168">
        <v>-26.544662043769975</v>
      </c>
      <c r="DO215" s="219">
        <v>128.97094014147063</v>
      </c>
      <c r="DP215" s="168">
        <v>-1.8229700040279795</v>
      </c>
      <c r="DQ215" s="342">
        <v>2024</v>
      </c>
      <c r="DR215" s="21" t="s">
        <v>12</v>
      </c>
      <c r="DS215" s="219">
        <v>205.91669016965463</v>
      </c>
      <c r="DT215" s="168">
        <v>33.813509113107131</v>
      </c>
      <c r="DU215" s="219">
        <v>136.92306179339346</v>
      </c>
      <c r="DV215" s="168">
        <v>8.702259456585665</v>
      </c>
      <c r="DW215" s="219">
        <v>151.47868677424671</v>
      </c>
      <c r="DX215" s="168">
        <v>0.83550134943739351</v>
      </c>
      <c r="DY215" s="342">
        <v>2024</v>
      </c>
      <c r="DZ215" s="21" t="s">
        <v>12</v>
      </c>
      <c r="EA215" s="219">
        <v>120.82630418067681</v>
      </c>
      <c r="EB215" s="168">
        <v>-2.6039798762503779</v>
      </c>
      <c r="EC215" s="219">
        <v>165.33326050125922</v>
      </c>
      <c r="ED215" s="168">
        <v>11.552867474624918</v>
      </c>
      <c r="EE215" s="219">
        <v>133.70516440574261</v>
      </c>
      <c r="EF215" s="168">
        <v>7.4699541470346418</v>
      </c>
      <c r="EG215" s="342">
        <v>2024</v>
      </c>
      <c r="EH215" s="21" t="s">
        <v>12</v>
      </c>
      <c r="EI215" s="219">
        <v>136.37357093547453</v>
      </c>
      <c r="EJ215" s="168">
        <v>0.58772356391621372</v>
      </c>
      <c r="EK215" s="219">
        <v>169.45292349257844</v>
      </c>
      <c r="EL215" s="168">
        <v>14.558294755701937</v>
      </c>
      <c r="EM215" s="219">
        <v>110.23163421500686</v>
      </c>
      <c r="EN215" s="168">
        <v>5.4081387026612617</v>
      </c>
      <c r="EO215" s="342">
        <v>2024</v>
      </c>
      <c r="EP215" s="21" t="s">
        <v>12</v>
      </c>
      <c r="EQ215" s="219">
        <v>88.425711637174146</v>
      </c>
      <c r="ER215" s="168">
        <v>31.004997057247635</v>
      </c>
      <c r="ES215" s="219">
        <v>157.01470793947971</v>
      </c>
      <c r="ET215" s="168">
        <v>12.321057460337286</v>
      </c>
      <c r="EU215" s="219">
        <v>71.516134773448016</v>
      </c>
      <c r="EV215" s="168">
        <v>-19.500000000000071</v>
      </c>
      <c r="EW215" s="342">
        <v>2024</v>
      </c>
      <c r="EX215" s="21" t="s">
        <v>12</v>
      </c>
      <c r="EY215" s="219">
        <v>84.887852160686279</v>
      </c>
      <c r="EZ215" s="168">
        <v>5.5462368878044401</v>
      </c>
      <c r="FA215" s="219">
        <v>94.298719130583521</v>
      </c>
      <c r="FB215" s="168">
        <v>0.51967512446631758</v>
      </c>
      <c r="FC215" s="219">
        <v>273.58303758641074</v>
      </c>
      <c r="FD215" s="168">
        <v>8.8157309869711327</v>
      </c>
      <c r="FE215" s="342">
        <v>2024</v>
      </c>
      <c r="FF215" s="21" t="s">
        <v>12</v>
      </c>
      <c r="FG215" s="219">
        <v>113.0407260730809</v>
      </c>
      <c r="FH215" s="168">
        <v>-11.927002285356551</v>
      </c>
      <c r="FI215" s="219">
        <v>164.54587422113545</v>
      </c>
      <c r="FJ215" s="168">
        <v>1.2351800098050489</v>
      </c>
      <c r="FK215" s="219">
        <v>97.657402200058002</v>
      </c>
      <c r="FL215" s="168">
        <v>-6.8925368867408423</v>
      </c>
      <c r="FM215" s="342">
        <v>2024</v>
      </c>
      <c r="FN215" s="21" t="s">
        <v>12</v>
      </c>
      <c r="FO215" s="219">
        <v>90.30881703002467</v>
      </c>
      <c r="FP215" s="168">
        <v>-21.710974725150706</v>
      </c>
      <c r="FQ215" s="219">
        <v>236.59649501837433</v>
      </c>
      <c r="FR215" s="168">
        <v>14.376256045670814</v>
      </c>
      <c r="FS215" s="219">
        <v>124.44532964575234</v>
      </c>
      <c r="FT215" s="168">
        <v>8.7608780712871521</v>
      </c>
      <c r="FU215" s="342">
        <v>2024</v>
      </c>
      <c r="FV215" s="21" t="s">
        <v>12</v>
      </c>
      <c r="FW215" s="219">
        <v>118.32088145910214</v>
      </c>
      <c r="FX215" s="168">
        <v>-11.862550472193746</v>
      </c>
      <c r="FY215" s="219">
        <v>157.36437071483209</v>
      </c>
      <c r="FZ215" s="168">
        <v>3.6530816981357646</v>
      </c>
      <c r="GA215" s="219">
        <v>124.1242064520799</v>
      </c>
      <c r="GB215" s="168">
        <v>9.9118768853574153</v>
      </c>
      <c r="GC215" s="342">
        <v>2024</v>
      </c>
      <c r="GD215" s="21" t="s">
        <v>12</v>
      </c>
      <c r="GE215" s="219">
        <v>131.9414361709301</v>
      </c>
      <c r="GF215" s="168">
        <v>9.1137694912131195</v>
      </c>
      <c r="GG215" s="219">
        <v>112.14206461419492</v>
      </c>
      <c r="GH215" s="168">
        <v>-1.4614259123278828</v>
      </c>
      <c r="GI215" s="219">
        <v>66.248743583848636</v>
      </c>
      <c r="GJ215" s="168">
        <v>6.8229593900123575</v>
      </c>
      <c r="GK215" s="342">
        <v>2024</v>
      </c>
      <c r="GL215" s="21" t="s">
        <v>12</v>
      </c>
      <c r="GM215" s="219">
        <v>122.79527706305875</v>
      </c>
      <c r="GN215" s="168">
        <v>8.8588344381702768</v>
      </c>
      <c r="GO215" s="219">
        <v>125.18223746459057</v>
      </c>
      <c r="GP215" s="168">
        <v>0.7700193138626048</v>
      </c>
      <c r="GQ215" s="219">
        <v>99.542120937284722</v>
      </c>
      <c r="GR215" s="168">
        <v>20.143288415163596</v>
      </c>
      <c r="GS215" s="342">
        <v>2024</v>
      </c>
      <c r="GT215" s="21" t="s">
        <v>12</v>
      </c>
      <c r="GU215" s="219">
        <v>64.9227409426625</v>
      </c>
      <c r="GV215" s="168">
        <v>-15.029411902255873</v>
      </c>
      <c r="GW215" s="219">
        <v>83.530760665935688</v>
      </c>
      <c r="GX215" s="168">
        <v>-11.748980852831849</v>
      </c>
      <c r="GY215" s="219">
        <v>202.12990279286589</v>
      </c>
      <c r="GZ215" s="168">
        <v>19.31378358809954</v>
      </c>
      <c r="HA215" s="342">
        <v>2024</v>
      </c>
      <c r="HB215" s="21" t="s">
        <v>12</v>
      </c>
      <c r="HC215" s="219">
        <v>133.61407918115148</v>
      </c>
      <c r="HD215" s="168">
        <v>14.042962163866221</v>
      </c>
      <c r="HE215" s="219">
        <v>213.20601592742375</v>
      </c>
      <c r="HF215" s="168">
        <v>-1.4153274560719922</v>
      </c>
      <c r="HG215" s="219">
        <v>93.489370438868804</v>
      </c>
      <c r="HH215" s="168">
        <v>2.2450116170380738</v>
      </c>
      <c r="HI215" s="342">
        <v>2024</v>
      </c>
      <c r="HJ215" s="21" t="s">
        <v>12</v>
      </c>
      <c r="HK215" s="219">
        <v>93.332349958388733</v>
      </c>
      <c r="HL215" s="168">
        <v>20.53186940514216</v>
      </c>
      <c r="HM215" s="219">
        <v>92.242320568424546</v>
      </c>
      <c r="HN215" s="168">
        <v>-30.006262670123235</v>
      </c>
      <c r="HO215" s="219">
        <v>109.12660068932459</v>
      </c>
      <c r="HP215" s="168">
        <v>3.610255022961681</v>
      </c>
      <c r="HQ215" s="342">
        <v>2024</v>
      </c>
      <c r="HR215" s="21" t="s">
        <v>12</v>
      </c>
      <c r="HS215" s="219">
        <v>131.57331839040052</v>
      </c>
      <c r="HT215" s="168">
        <v>12.022051503559751</v>
      </c>
      <c r="HU215" s="219">
        <v>154.11840513868739</v>
      </c>
      <c r="HV215" s="168">
        <v>10.362455430105655</v>
      </c>
      <c r="HW215" s="219">
        <v>93.410055894493865</v>
      </c>
      <c r="HX215" s="168">
        <v>-18.194372742494778</v>
      </c>
      <c r="HY215" s="342">
        <v>2024</v>
      </c>
      <c r="HZ215" s="21" t="s">
        <v>12</v>
      </c>
      <c r="IA215" s="219">
        <v>80.875768789503866</v>
      </c>
      <c r="IB215" s="168">
        <v>1.0733783975132098</v>
      </c>
      <c r="IC215" s="219">
        <v>110.70421232451916</v>
      </c>
      <c r="ID215" s="168">
        <v>-4.2195043849800697</v>
      </c>
      <c r="IE215" s="219">
        <v>125.19404942177376</v>
      </c>
      <c r="IF215" s="168">
        <v>9.9116890632908081</v>
      </c>
      <c r="IG215" s="342">
        <v>2024</v>
      </c>
      <c r="IH215" s="21" t="s">
        <v>12</v>
      </c>
      <c r="II215" s="219">
        <v>155.72989415612238</v>
      </c>
      <c r="IJ215" s="168">
        <v>8.3769448921678276</v>
      </c>
      <c r="IK215" s="219">
        <v>197.53911464071808</v>
      </c>
      <c r="IL215" s="168">
        <v>-0.58252922702936871</v>
      </c>
      <c r="IM215" s="219">
        <v>150.32083271194244</v>
      </c>
      <c r="IN215" s="168">
        <v>29.751044037337493</v>
      </c>
      <c r="IO215" s="219">
        <v>287.85296661614183</v>
      </c>
      <c r="IP215" s="168">
        <v>23.006857895483108</v>
      </c>
      <c r="IQ215" s="342">
        <v>2024</v>
      </c>
      <c r="IR215" s="21" t="s">
        <v>12</v>
      </c>
      <c r="IS215" s="219">
        <v>105.10842356974719</v>
      </c>
      <c r="IT215" s="168">
        <v>12.972688061866776</v>
      </c>
      <c r="IU215" s="219">
        <v>99.221658866616323</v>
      </c>
      <c r="IV215" s="168">
        <v>3.9559334136794178</v>
      </c>
      <c r="IW215" s="219">
        <v>120.31898783403032</v>
      </c>
      <c r="IX215" s="168">
        <v>14.875045011484374</v>
      </c>
      <c r="IY215" s="342">
        <v>2024</v>
      </c>
      <c r="IZ215" s="21" t="s">
        <v>12</v>
      </c>
      <c r="JA215" s="219">
        <v>165.01177511974126</v>
      </c>
      <c r="JB215" s="168">
        <v>22.377758036791533</v>
      </c>
      <c r="JC215" s="219">
        <v>180.46164047203598</v>
      </c>
      <c r="JD215" s="168">
        <v>-0.63696306220522558</v>
      </c>
      <c r="JE215" s="219">
        <v>117.70722851990693</v>
      </c>
      <c r="JF215" s="168">
        <v>-24.660223247460976</v>
      </c>
      <c r="JG215" s="342">
        <v>2024</v>
      </c>
      <c r="JH215" s="21" t="s">
        <v>12</v>
      </c>
      <c r="JI215" s="219">
        <v>160.0123995092718</v>
      </c>
      <c r="JJ215" s="168">
        <v>14.237860225133247</v>
      </c>
      <c r="JK215" s="219">
        <v>218.083490196094</v>
      </c>
      <c r="JL215" s="168">
        <v>-12.099999999999937</v>
      </c>
      <c r="JM215" s="219">
        <v>122.23722637502341</v>
      </c>
      <c r="JN215" s="168">
        <v>0.21909043840160791</v>
      </c>
      <c r="JO215" s="342">
        <v>2024</v>
      </c>
      <c r="JP215" s="21" t="s">
        <v>12</v>
      </c>
      <c r="JQ215" s="219">
        <v>149.26240561233141</v>
      </c>
      <c r="JR215" s="168">
        <v>23.627943668896691</v>
      </c>
      <c r="JS215" s="219">
        <v>102.97116892195102</v>
      </c>
      <c r="JT215" s="168">
        <v>5.1022638813399652</v>
      </c>
      <c r="JU215" s="219">
        <v>126.18682000213613</v>
      </c>
      <c r="JV215" s="168">
        <v>18.162336565934623</v>
      </c>
      <c r="JW215" s="342">
        <v>2024</v>
      </c>
      <c r="JX215" s="21" t="s">
        <v>12</v>
      </c>
      <c r="JY215" s="219">
        <v>99.876928501029241</v>
      </c>
      <c r="JZ215" s="168">
        <v>-1.4259827641974852</v>
      </c>
      <c r="KA215" s="219">
        <v>211.17422707820333</v>
      </c>
      <c r="KB215" s="168">
        <v>23.438428800287369</v>
      </c>
      <c r="KC215" s="219">
        <v>189.09509659814825</v>
      </c>
      <c r="KD215" s="168">
        <v>5.6133611354777742</v>
      </c>
      <c r="KE215" s="342">
        <v>2024</v>
      </c>
      <c r="KF215" s="21" t="s">
        <v>12</v>
      </c>
      <c r="KG215" s="219">
        <v>116.95368052613243</v>
      </c>
      <c r="KH215" s="168">
        <v>37.478015610153449</v>
      </c>
      <c r="KI215" s="219">
        <v>137.77098193108566</v>
      </c>
      <c r="KJ215" s="168">
        <v>15.424720383138563</v>
      </c>
      <c r="KK215" s="219">
        <v>96.866082549155152</v>
      </c>
      <c r="KL215" s="168">
        <v>-3.1911850001607576</v>
      </c>
      <c r="KM215" s="342">
        <v>2024</v>
      </c>
      <c r="KN215" s="21" t="s">
        <v>12</v>
      </c>
      <c r="KO215" s="219">
        <v>35.771846845773034</v>
      </c>
      <c r="KP215" s="168">
        <v>1.4309513816949533</v>
      </c>
      <c r="KQ215" s="219">
        <v>202.79203487779219</v>
      </c>
      <c r="KR215" s="168">
        <v>15.122517055980708</v>
      </c>
      <c r="KS215" s="219">
        <v>98.452188739801585</v>
      </c>
      <c r="KT215" s="168">
        <v>3.8212203772288689</v>
      </c>
      <c r="KU215" s="342">
        <v>2024</v>
      </c>
      <c r="KV215" s="21" t="s">
        <v>12</v>
      </c>
      <c r="KW215" s="219">
        <v>142.75381764598379</v>
      </c>
      <c r="KX215" s="168">
        <v>3.5195004065846263</v>
      </c>
      <c r="KY215" s="219">
        <v>144.85574374871729</v>
      </c>
      <c r="KZ215" s="168">
        <v>-1.5030830277413259</v>
      </c>
      <c r="LA215" s="219">
        <v>125.38586967310431</v>
      </c>
      <c r="LB215" s="168">
        <v>-7.4708243938146808</v>
      </c>
      <c r="LC215" s="342">
        <v>2024</v>
      </c>
      <c r="LD215" s="21" t="s">
        <v>12</v>
      </c>
      <c r="LE215" s="219">
        <v>147.17452833314334</v>
      </c>
      <c r="LF215" s="168">
        <v>-0.67123415718357649</v>
      </c>
      <c r="LG215" s="219">
        <v>104.71569944329237</v>
      </c>
      <c r="LH215" s="168">
        <v>14.010256938790278</v>
      </c>
      <c r="LI215" s="219">
        <v>58.052321017686879</v>
      </c>
      <c r="LJ215" s="168">
        <v>5.8305993302376891</v>
      </c>
      <c r="LK215" s="342">
        <v>2024</v>
      </c>
      <c r="LL215" s="21" t="s">
        <v>12</v>
      </c>
      <c r="LM215" s="219">
        <v>187.84752697057738</v>
      </c>
      <c r="LN215" s="168">
        <v>22.830658171071946</v>
      </c>
      <c r="LO215" s="219">
        <v>79.032405600049813</v>
      </c>
      <c r="LP215" s="168">
        <v>21.259580859755587</v>
      </c>
      <c r="LQ215" s="219">
        <v>140.60325495998487</v>
      </c>
      <c r="LR215" s="168">
        <v>11.741959425036612</v>
      </c>
      <c r="LS215" s="342">
        <v>2024</v>
      </c>
      <c r="LT215" s="21" t="s">
        <v>12</v>
      </c>
      <c r="LU215" s="219">
        <v>92.862175381041084</v>
      </c>
      <c r="LV215" s="168">
        <v>-10.014524816647167</v>
      </c>
      <c r="LW215" s="219">
        <v>137.45203242477513</v>
      </c>
      <c r="LX215" s="168">
        <v>4.2552909523827509</v>
      </c>
      <c r="LY215" s="219">
        <v>177.11869641416982</v>
      </c>
      <c r="LZ215" s="168">
        <v>13.086147959918378</v>
      </c>
      <c r="MA215" s="342">
        <v>2024</v>
      </c>
      <c r="MB215" s="21" t="s">
        <v>12</v>
      </c>
      <c r="MC215" s="219">
        <v>178.57707309579104</v>
      </c>
      <c r="MD215" s="168">
        <v>11.292353403814985</v>
      </c>
      <c r="ME215" s="219">
        <v>111.81870208730615</v>
      </c>
      <c r="MF215" s="168">
        <v>7.7159284692231154</v>
      </c>
      <c r="MG215" s="219">
        <v>98.235643761140423</v>
      </c>
      <c r="MH215" s="168">
        <v>-11.245536122838544</v>
      </c>
      <c r="MI215" s="342">
        <v>2024</v>
      </c>
      <c r="MJ215" s="21" t="s">
        <v>12</v>
      </c>
      <c r="MK215" s="219">
        <v>121.6663538094255</v>
      </c>
      <c r="ML215" s="168">
        <v>15.032917622792525</v>
      </c>
      <c r="MM215" s="219">
        <v>144.84180939225615</v>
      </c>
      <c r="MN215" s="168">
        <v>12.29293646594239</v>
      </c>
      <c r="MO215" s="219">
        <v>209.70273646620149</v>
      </c>
      <c r="MP215" s="168">
        <v>22.129689949438642</v>
      </c>
    </row>
    <row r="216" spans="1:354" ht="15" customHeight="1">
      <c r="A216" s="342"/>
      <c r="B216" s="21" t="s">
        <v>13</v>
      </c>
      <c r="C216" s="219">
        <v>98.062311754126071</v>
      </c>
      <c r="D216" s="168">
        <v>5.6529832910119211</v>
      </c>
      <c r="E216" s="438">
        <v>80.720504763356004</v>
      </c>
      <c r="F216" s="168">
        <v>2.646035525198954</v>
      </c>
      <c r="G216" s="438">
        <v>114.46006605707504</v>
      </c>
      <c r="H216" s="168">
        <v>7.7579880445878473</v>
      </c>
      <c r="I216" s="21"/>
      <c r="J216" s="21" t="s">
        <v>13</v>
      </c>
      <c r="K216" s="219">
        <v>75.743100469902984</v>
      </c>
      <c r="L216" s="168">
        <v>0.50000000000001421</v>
      </c>
      <c r="M216" s="219">
        <v>70.484701878879292</v>
      </c>
      <c r="N216" s="168">
        <v>-27.459573506026373</v>
      </c>
      <c r="O216" s="219">
        <v>73.484155477180835</v>
      </c>
      <c r="P216" s="168">
        <v>-12.599999999999994</v>
      </c>
      <c r="Q216" s="21"/>
      <c r="R216" s="21" t="s">
        <v>13</v>
      </c>
      <c r="S216" s="219">
        <v>140.07600300467954</v>
      </c>
      <c r="T216" s="168">
        <v>16.90130199277597</v>
      </c>
      <c r="U216" s="219">
        <v>125.87417116311124</v>
      </c>
      <c r="V216" s="168">
        <v>-25.920361676658544</v>
      </c>
      <c r="W216" s="219">
        <v>115.43049448849321</v>
      </c>
      <c r="X216" s="168">
        <v>-15.002567744795854</v>
      </c>
      <c r="Y216" s="21"/>
      <c r="Z216" s="21" t="s">
        <v>13</v>
      </c>
      <c r="AA216" s="219">
        <v>132.94499636520064</v>
      </c>
      <c r="AB216" s="168">
        <v>10.551691956228609</v>
      </c>
      <c r="AC216" s="219">
        <v>110.50107920877706</v>
      </c>
      <c r="AD216" s="168">
        <v>-27.185920262686253</v>
      </c>
      <c r="AE216" s="219">
        <v>177.04064479832584</v>
      </c>
      <c r="AF216" s="168">
        <v>15.255302545116066</v>
      </c>
      <c r="AG216" s="21"/>
      <c r="AH216" s="21" t="s">
        <v>13</v>
      </c>
      <c r="AI216" s="219">
        <v>92.244110192237969</v>
      </c>
      <c r="AJ216" s="168">
        <v>-14.572960422433269</v>
      </c>
      <c r="AK216" s="219">
        <v>192.44641211435697</v>
      </c>
      <c r="AL216" s="168">
        <v>0.24098468659468608</v>
      </c>
      <c r="AM216" s="219">
        <v>89.623392564805528</v>
      </c>
      <c r="AN216" s="168">
        <v>17.368708302955042</v>
      </c>
      <c r="AO216" s="21"/>
      <c r="AP216" s="21" t="s">
        <v>13</v>
      </c>
      <c r="AQ216" s="219">
        <v>116.60464256569097</v>
      </c>
      <c r="AR216" s="168">
        <v>2.9000000000000199</v>
      </c>
      <c r="AS216" s="219">
        <v>168.8431836203244</v>
      </c>
      <c r="AT216" s="168">
        <v>4.3190103385429666</v>
      </c>
      <c r="AU216" s="219">
        <v>157.81695936644454</v>
      </c>
      <c r="AV216" s="168">
        <v>-1.4803097560275802</v>
      </c>
      <c r="AW216" s="21"/>
      <c r="AX216" s="21" t="s">
        <v>13</v>
      </c>
      <c r="AY216" s="219">
        <v>146.05908591185539</v>
      </c>
      <c r="AZ216" s="168">
        <v>-8.5827389554078195</v>
      </c>
      <c r="BA216" s="219">
        <v>109.8316326940346</v>
      </c>
      <c r="BB216" s="168">
        <v>-17.974189963241187</v>
      </c>
      <c r="BC216" s="219">
        <v>160.39707703944194</v>
      </c>
      <c r="BD216" s="168">
        <v>-1.4852767703104632</v>
      </c>
      <c r="BE216" s="21"/>
      <c r="BF216" s="21" t="s">
        <v>13</v>
      </c>
      <c r="BG216" s="219">
        <v>123.34864371837747</v>
      </c>
      <c r="BH216" s="168">
        <v>-6.8601989543414135</v>
      </c>
      <c r="BI216" s="219">
        <v>151.22758315121277</v>
      </c>
      <c r="BJ216" s="168">
        <v>9.529911301771719</v>
      </c>
      <c r="BK216" s="219">
        <v>263.67863115087653</v>
      </c>
      <c r="BL216" s="168">
        <v>20.258581853103891</v>
      </c>
      <c r="BM216" s="21"/>
      <c r="BN216" s="21" t="s">
        <v>13</v>
      </c>
      <c r="BO216" s="219">
        <v>108.35853808205715</v>
      </c>
      <c r="BP216" s="168">
        <v>-5.3710904091319094</v>
      </c>
      <c r="BQ216" s="444">
        <v>107.77868546229945</v>
      </c>
      <c r="BR216" s="168">
        <v>1.2177356710265457</v>
      </c>
      <c r="BS216" s="219">
        <v>118.92890855440426</v>
      </c>
      <c r="BT216" s="168">
        <v>2.0858253751995903</v>
      </c>
      <c r="BU216" s="21"/>
      <c r="BV216" s="21" t="s">
        <v>13</v>
      </c>
      <c r="BW216" s="219">
        <v>196.78110929167048</v>
      </c>
      <c r="BX216" s="168">
        <v>16.615404622241343</v>
      </c>
      <c r="BY216" s="219">
        <v>157.52556926694763</v>
      </c>
      <c r="BZ216" s="168">
        <v>10.646673489794438</v>
      </c>
      <c r="CA216" s="219">
        <v>188.11399629530192</v>
      </c>
      <c r="CB216" s="168">
        <v>22.096259137595837</v>
      </c>
      <c r="CC216" s="21"/>
      <c r="CD216" s="21" t="s">
        <v>13</v>
      </c>
      <c r="CE216" s="219">
        <v>105.96892970425581</v>
      </c>
      <c r="CF216" s="168">
        <v>-17.38809856597166</v>
      </c>
      <c r="CG216" s="219">
        <v>68.876723062867981</v>
      </c>
      <c r="CH216" s="168">
        <v>19.461870525864171</v>
      </c>
      <c r="CI216" s="219">
        <v>131.67693717752439</v>
      </c>
      <c r="CJ216" s="168">
        <v>-4.751633122095626</v>
      </c>
      <c r="CK216" s="21"/>
      <c r="CL216" s="21" t="s">
        <v>13</v>
      </c>
      <c r="CM216" s="219">
        <v>227.81542837835346</v>
      </c>
      <c r="CN216" s="168">
        <v>12.159295750996364</v>
      </c>
      <c r="CO216" s="219">
        <v>94.312336237563457</v>
      </c>
      <c r="CP216" s="168">
        <v>-2.8170703363933427</v>
      </c>
      <c r="CQ216" s="219">
        <v>126.16341514455631</v>
      </c>
      <c r="CR216" s="168">
        <v>5.3527737355980634</v>
      </c>
      <c r="CS216" s="21"/>
      <c r="CT216" s="21" t="s">
        <v>13</v>
      </c>
      <c r="CU216" s="219">
        <v>98.17493596516222</v>
      </c>
      <c r="CV216" s="168">
        <v>-34.666825313395748</v>
      </c>
      <c r="CW216" s="219">
        <v>87.734660983844506</v>
      </c>
      <c r="CX216" s="168">
        <v>22.623447312477253</v>
      </c>
      <c r="CY216" s="219">
        <v>195.51038007615696</v>
      </c>
      <c r="CZ216" s="168">
        <v>7.0301640908247265</v>
      </c>
      <c r="DA216" s="21"/>
      <c r="DB216" s="21" t="s">
        <v>13</v>
      </c>
      <c r="DC216" s="219">
        <v>85.447529684838244</v>
      </c>
      <c r="DD216" s="168">
        <v>15.732867422375762</v>
      </c>
      <c r="DE216" s="219">
        <v>265.55772146526732</v>
      </c>
      <c r="DF216" s="168">
        <v>-28.085824088089467</v>
      </c>
      <c r="DG216" s="219">
        <v>94.734217548070518</v>
      </c>
      <c r="DH216" s="168">
        <v>-10.208177389633263</v>
      </c>
      <c r="DI216" s="21"/>
      <c r="DJ216" s="21" t="s">
        <v>13</v>
      </c>
      <c r="DK216" s="219">
        <v>185.58671012453604</v>
      </c>
      <c r="DL216" s="168">
        <v>5.4145075787231889</v>
      </c>
      <c r="DM216" s="219">
        <v>39.785952266421909</v>
      </c>
      <c r="DN216" s="168">
        <v>-30.845775366793092</v>
      </c>
      <c r="DO216" s="219">
        <v>119.35877856920399</v>
      </c>
      <c r="DP216" s="168">
        <v>-12.363494564721648</v>
      </c>
      <c r="DQ216" s="21"/>
      <c r="DR216" s="21" t="s">
        <v>13</v>
      </c>
      <c r="DS216" s="219">
        <v>195.22058954317686</v>
      </c>
      <c r="DT216" s="168">
        <v>35.622805534855672</v>
      </c>
      <c r="DU216" s="219">
        <v>131.69141389852348</v>
      </c>
      <c r="DV216" s="168">
        <v>5.7709064470324591</v>
      </c>
      <c r="DW216" s="219">
        <v>130.09103574059026</v>
      </c>
      <c r="DX216" s="168">
        <v>-3.849770015437727</v>
      </c>
      <c r="DY216" s="21"/>
      <c r="DZ216" s="21" t="s">
        <v>13</v>
      </c>
      <c r="EA216" s="219">
        <v>124.36032995598448</v>
      </c>
      <c r="EB216" s="168">
        <v>2.2999756553805355</v>
      </c>
      <c r="EC216" s="219">
        <v>152.61430950606072</v>
      </c>
      <c r="ED216" s="168">
        <v>-9.1486711384413439</v>
      </c>
      <c r="EE216" s="219">
        <v>132.21424701500464</v>
      </c>
      <c r="EF216" s="168">
        <v>4.0443156906870854</v>
      </c>
      <c r="EG216" s="21"/>
      <c r="EH216" s="21" t="s">
        <v>13</v>
      </c>
      <c r="EI216" s="219">
        <v>142.42919598631599</v>
      </c>
      <c r="EJ216" s="168">
        <v>2.6034134750674127</v>
      </c>
      <c r="EK216" s="219">
        <v>128.08358117047942</v>
      </c>
      <c r="EL216" s="168">
        <v>1.506629309619484</v>
      </c>
      <c r="EM216" s="219">
        <v>115.58053899236792</v>
      </c>
      <c r="EN216" s="168">
        <v>-0.15625319480199096</v>
      </c>
      <c r="EO216" s="21"/>
      <c r="EP216" s="21" t="s">
        <v>13</v>
      </c>
      <c r="EQ216" s="219">
        <v>83.667547216040461</v>
      </c>
      <c r="ER216" s="168">
        <v>28.551205598533016</v>
      </c>
      <c r="ES216" s="219">
        <v>134.54071637989549</v>
      </c>
      <c r="ET216" s="168">
        <v>-9.0050064487628134</v>
      </c>
      <c r="EU216" s="219">
        <v>49.167870537009421</v>
      </c>
      <c r="EV216" s="168">
        <v>-15.650574304770487</v>
      </c>
      <c r="EW216" s="21"/>
      <c r="EX216" s="21" t="s">
        <v>13</v>
      </c>
      <c r="EY216" s="219">
        <v>85.069244589855955</v>
      </c>
      <c r="EZ216" s="168">
        <v>6.8118333482921827</v>
      </c>
      <c r="FA216" s="219">
        <v>88.235507776782427</v>
      </c>
      <c r="FB216" s="168">
        <v>-19.349323649429962</v>
      </c>
      <c r="FC216" s="219">
        <v>266.5590727474605</v>
      </c>
      <c r="FD216" s="168">
        <v>5.570575866268527</v>
      </c>
      <c r="FE216" s="21"/>
      <c r="FF216" s="21" t="s">
        <v>13</v>
      </c>
      <c r="FG216" s="219">
        <v>101.81466963431379</v>
      </c>
      <c r="FH216" s="168">
        <v>-18.776904742891702</v>
      </c>
      <c r="FI216" s="219">
        <v>183.94386940737272</v>
      </c>
      <c r="FJ216" s="168">
        <v>3.8154304978077676</v>
      </c>
      <c r="FK216" s="219">
        <v>81.056073302399568</v>
      </c>
      <c r="FL216" s="168">
        <v>-23.99237660732642</v>
      </c>
      <c r="FM216" s="21"/>
      <c r="FN216" s="21" t="s">
        <v>13</v>
      </c>
      <c r="FO216" s="219">
        <v>87.644319031385692</v>
      </c>
      <c r="FP216" s="168">
        <v>-22.942077143638883</v>
      </c>
      <c r="FQ216" s="219">
        <v>215.027345785254</v>
      </c>
      <c r="FR216" s="168">
        <v>13.777003036193449</v>
      </c>
      <c r="FS216" s="219">
        <v>110.34261888121529</v>
      </c>
      <c r="FT216" s="168">
        <v>3.1733226616528469</v>
      </c>
      <c r="FU216" s="21"/>
      <c r="FV216" s="21" t="s">
        <v>13</v>
      </c>
      <c r="FW216" s="219">
        <v>113.82821540768123</v>
      </c>
      <c r="FX216" s="168">
        <v>-15.827587998909735</v>
      </c>
      <c r="FY216" s="219">
        <v>182.92083844508761</v>
      </c>
      <c r="FZ216" s="168">
        <v>12.290467053880462</v>
      </c>
      <c r="GA216" s="219">
        <v>131.7048468989795</v>
      </c>
      <c r="GB216" s="168">
        <v>-2.7551346485960551</v>
      </c>
      <c r="GC216" s="21"/>
      <c r="GD216" s="21" t="s">
        <v>13</v>
      </c>
      <c r="GE216" s="219">
        <v>129.11180302759118</v>
      </c>
      <c r="GF216" s="168">
        <v>6.9492993638704377</v>
      </c>
      <c r="GG216" s="219">
        <v>123.83470615458835</v>
      </c>
      <c r="GH216" s="168">
        <v>-0.29843926998600523</v>
      </c>
      <c r="GI216" s="219">
        <v>62.53147540426788</v>
      </c>
      <c r="GJ216" s="168">
        <v>1.1501275543738529</v>
      </c>
      <c r="GK216" s="21"/>
      <c r="GL216" s="21" t="s">
        <v>13</v>
      </c>
      <c r="GM216" s="219">
        <v>104.6893443023051</v>
      </c>
      <c r="GN216" s="168">
        <v>-6.106335865049644</v>
      </c>
      <c r="GO216" s="219">
        <v>122.35886342049373</v>
      </c>
      <c r="GP216" s="168">
        <v>-2.3674162767338913</v>
      </c>
      <c r="GQ216" s="219">
        <v>103.52675297714586</v>
      </c>
      <c r="GR216" s="168">
        <v>23.824461896061663</v>
      </c>
      <c r="GS216" s="21"/>
      <c r="GT216" s="21" t="s">
        <v>13</v>
      </c>
      <c r="GU216" s="219">
        <v>62.937701194894238</v>
      </c>
      <c r="GV216" s="168">
        <v>-3.4658789168529438</v>
      </c>
      <c r="GW216" s="219">
        <v>98.551690086788881</v>
      </c>
      <c r="GX216" s="168">
        <v>2.5046943645874649</v>
      </c>
      <c r="GY216" s="219">
        <v>194.93291003767132</v>
      </c>
      <c r="GZ216" s="168">
        <v>14.730328925036034</v>
      </c>
      <c r="HA216" s="21"/>
      <c r="HB216" s="21" t="s">
        <v>13</v>
      </c>
      <c r="HC216" s="219">
        <v>116.9651126038232</v>
      </c>
      <c r="HD216" s="168">
        <v>9.0627857440933326</v>
      </c>
      <c r="HE216" s="219">
        <v>159.29686872930787</v>
      </c>
      <c r="HF216" s="168">
        <v>-2</v>
      </c>
      <c r="HG216" s="219">
        <v>87.450841831596165</v>
      </c>
      <c r="HH216" s="168">
        <v>-6.3792382824924374</v>
      </c>
      <c r="HI216" s="21"/>
      <c r="HJ216" s="21" t="s">
        <v>13</v>
      </c>
      <c r="HK216" s="219">
        <v>114.2273142108952</v>
      </c>
      <c r="HL216" s="168">
        <v>20.157568516674829</v>
      </c>
      <c r="HM216" s="219">
        <v>88.550984632959327</v>
      </c>
      <c r="HN216" s="168">
        <v>-32.426685590257463</v>
      </c>
      <c r="HO216" s="219">
        <v>118.03019523694664</v>
      </c>
      <c r="HP216" s="168">
        <v>3.6803709779840545</v>
      </c>
      <c r="HQ216" s="21"/>
      <c r="HR216" s="21" t="s">
        <v>13</v>
      </c>
      <c r="HS216" s="219">
        <v>169.0744659974678</v>
      </c>
      <c r="HT216" s="168">
        <v>22.002642089712651</v>
      </c>
      <c r="HU216" s="219">
        <v>152.18861642562877</v>
      </c>
      <c r="HV216" s="168">
        <v>2.0545196096004332</v>
      </c>
      <c r="HW216" s="219">
        <v>73.669941545671392</v>
      </c>
      <c r="HX216" s="168">
        <v>-18.035370244562671</v>
      </c>
      <c r="HY216" s="21"/>
      <c r="HZ216" s="21" t="s">
        <v>13</v>
      </c>
      <c r="IA216" s="219">
        <v>95.865661596982932</v>
      </c>
      <c r="IB216" s="168">
        <v>6.023602365995842</v>
      </c>
      <c r="IC216" s="219">
        <v>115.13392962961608</v>
      </c>
      <c r="ID216" s="168">
        <v>-3.6576660547551683</v>
      </c>
      <c r="IE216" s="219">
        <v>106.93914758138068</v>
      </c>
      <c r="IF216" s="168">
        <v>-6.4169937189119963</v>
      </c>
      <c r="IG216" s="21"/>
      <c r="IH216" s="21" t="s">
        <v>13</v>
      </c>
      <c r="II216" s="219">
        <v>162.59420694100498</v>
      </c>
      <c r="IJ216" s="168">
        <v>12.076093425127723</v>
      </c>
      <c r="IK216" s="219">
        <v>155.79161109882344</v>
      </c>
      <c r="IL216" s="168">
        <v>3.833234882293965</v>
      </c>
      <c r="IM216" s="219">
        <v>110.05797987009736</v>
      </c>
      <c r="IN216" s="168">
        <v>13.641921593949917</v>
      </c>
      <c r="IO216" s="219">
        <v>197.56191128091717</v>
      </c>
      <c r="IP216" s="168">
        <v>23.682053299989931</v>
      </c>
      <c r="IQ216" s="21"/>
      <c r="IR216" s="21" t="s">
        <v>13</v>
      </c>
      <c r="IS216" s="219">
        <v>97.648942267549145</v>
      </c>
      <c r="IT216" s="168">
        <v>2.9158483473904937</v>
      </c>
      <c r="IU216" s="219">
        <v>82.415223902382607</v>
      </c>
      <c r="IV216" s="168">
        <v>7.7465108856123805</v>
      </c>
      <c r="IW216" s="219">
        <v>94.755168841120252</v>
      </c>
      <c r="IX216" s="168">
        <v>14.679113934937547</v>
      </c>
      <c r="IY216" s="21"/>
      <c r="IZ216" s="21" t="s">
        <v>13</v>
      </c>
      <c r="JA216" s="219">
        <v>144.51992179097886</v>
      </c>
      <c r="JB216" s="168">
        <v>12.752488011814634</v>
      </c>
      <c r="JC216" s="219">
        <v>154.86082369203726</v>
      </c>
      <c r="JD216" s="168">
        <v>2.2831458486256366</v>
      </c>
      <c r="JE216" s="219">
        <v>82.101779542909611</v>
      </c>
      <c r="JF216" s="168">
        <v>-23.881465010340634</v>
      </c>
      <c r="JG216" s="21"/>
      <c r="JH216" s="21" t="s">
        <v>13</v>
      </c>
      <c r="JI216" s="219">
        <v>196.56283005656238</v>
      </c>
      <c r="JJ216" s="168">
        <v>12.951684141845604</v>
      </c>
      <c r="JK216" s="219">
        <v>170.4428990510805</v>
      </c>
      <c r="JL216" s="168">
        <v>-14.300000000000011</v>
      </c>
      <c r="JM216" s="219">
        <v>105.18692383576661</v>
      </c>
      <c r="JN216" s="168">
        <v>1.0512485271423344</v>
      </c>
      <c r="JO216" s="21"/>
      <c r="JP216" s="21" t="s">
        <v>13</v>
      </c>
      <c r="JQ216" s="219">
        <v>158.10947973173015</v>
      </c>
      <c r="JR216" s="168">
        <v>10.302046954256355</v>
      </c>
      <c r="JS216" s="219">
        <v>79.776620307449562</v>
      </c>
      <c r="JT216" s="168">
        <v>-0.19478661998009272</v>
      </c>
      <c r="JU216" s="219">
        <v>121.52230767389003</v>
      </c>
      <c r="JV216" s="168">
        <v>9.2862837581080555</v>
      </c>
      <c r="JW216" s="21"/>
      <c r="JX216" s="21" t="s">
        <v>13</v>
      </c>
      <c r="JY216" s="219">
        <v>112.85877944125266</v>
      </c>
      <c r="JZ216" s="168">
        <v>4.128975025049499</v>
      </c>
      <c r="KA216" s="219">
        <v>210.34639489734221</v>
      </c>
      <c r="KB216" s="168">
        <v>17.452855596815155</v>
      </c>
      <c r="KC216" s="219">
        <v>152.97816190068048</v>
      </c>
      <c r="KD216" s="168">
        <v>-12.765178442024833</v>
      </c>
      <c r="KE216" s="21"/>
      <c r="KF216" s="21" t="s">
        <v>13</v>
      </c>
      <c r="KG216" s="219">
        <v>106.00494395692863</v>
      </c>
      <c r="KH216" s="168">
        <v>37.928928603251677</v>
      </c>
      <c r="KI216" s="219">
        <v>140.53821679845547</v>
      </c>
      <c r="KJ216" s="168">
        <v>14.607218177010168</v>
      </c>
      <c r="KK216" s="219">
        <v>105.57521555896743</v>
      </c>
      <c r="KL216" s="168">
        <v>-5.5555586882150152</v>
      </c>
      <c r="KM216" s="21"/>
      <c r="KN216" s="21" t="s">
        <v>13</v>
      </c>
      <c r="KO216" s="219">
        <v>29.866351732189479</v>
      </c>
      <c r="KP216" s="168">
        <v>-1.8386504822561562</v>
      </c>
      <c r="KQ216" s="219">
        <v>188.21245059408349</v>
      </c>
      <c r="KR216" s="168">
        <v>-3.5406051433675287</v>
      </c>
      <c r="KS216" s="219">
        <v>98.06283984944514</v>
      </c>
      <c r="KT216" s="168">
        <v>18.03300206700635</v>
      </c>
      <c r="KU216" s="21"/>
      <c r="KV216" s="21" t="s">
        <v>13</v>
      </c>
      <c r="KW216" s="219">
        <v>145.2308748165535</v>
      </c>
      <c r="KX216" s="168">
        <v>4.4629175652733011</v>
      </c>
      <c r="KY216" s="219">
        <v>147.95347280739566</v>
      </c>
      <c r="KZ216" s="168">
        <v>-7.9667710646710219</v>
      </c>
      <c r="LA216" s="219">
        <v>114.30276851602727</v>
      </c>
      <c r="LB216" s="168">
        <v>-4.2719127824125991</v>
      </c>
      <c r="LC216" s="21"/>
      <c r="LD216" s="21" t="s">
        <v>13</v>
      </c>
      <c r="LE216" s="219">
        <v>148.59864695016648</v>
      </c>
      <c r="LF216" s="168">
        <v>-0.83068656043040789</v>
      </c>
      <c r="LG216" s="219">
        <v>94.054531286164973</v>
      </c>
      <c r="LH216" s="168">
        <v>4.1061315806534111</v>
      </c>
      <c r="LI216" s="219">
        <v>53.080644879988895</v>
      </c>
      <c r="LJ216" s="168">
        <v>0.69095474115326283</v>
      </c>
      <c r="LK216" s="21"/>
      <c r="LL216" s="21" t="s">
        <v>13</v>
      </c>
      <c r="LM216" s="219">
        <v>119.57076740784404</v>
      </c>
      <c r="LN216" s="168">
        <v>5.3087886225509351</v>
      </c>
      <c r="LO216" s="219">
        <v>79.649425282326163</v>
      </c>
      <c r="LP216" s="168">
        <v>-3.8495127255954458</v>
      </c>
      <c r="LQ216" s="219">
        <v>169.29327946175337</v>
      </c>
      <c r="LR216" s="168">
        <v>9.9463930963892722</v>
      </c>
      <c r="LS216" s="21"/>
      <c r="LT216" s="21" t="s">
        <v>13</v>
      </c>
      <c r="LU216" s="219">
        <v>86.38696393571125</v>
      </c>
      <c r="LV216" s="168">
        <v>-16.937478389804738</v>
      </c>
      <c r="LW216" s="219">
        <v>142.90482207848896</v>
      </c>
      <c r="LX216" s="168">
        <v>6.3723121961822784</v>
      </c>
      <c r="LY216" s="219">
        <v>147.55832845155183</v>
      </c>
      <c r="LZ216" s="168">
        <v>1.9657398633097216</v>
      </c>
      <c r="MA216" s="21"/>
      <c r="MB216" s="21" t="s">
        <v>13</v>
      </c>
      <c r="MC216" s="219">
        <v>169.5288286679363</v>
      </c>
      <c r="MD216" s="168">
        <v>3.8759893964253251</v>
      </c>
      <c r="ME216" s="219">
        <v>112.96266694345539</v>
      </c>
      <c r="MF216" s="168">
        <v>9.9946006587422005</v>
      </c>
      <c r="MG216" s="219">
        <v>90.48471621181028</v>
      </c>
      <c r="MH216" s="168">
        <v>-10.067944156889681</v>
      </c>
      <c r="MI216" s="21"/>
      <c r="MJ216" s="21" t="s">
        <v>13</v>
      </c>
      <c r="MK216" s="219">
        <v>118.82307864400923</v>
      </c>
      <c r="ML216" s="168">
        <v>9.0821635617111411</v>
      </c>
      <c r="MM216" s="219">
        <v>130.01861093614073</v>
      </c>
      <c r="MN216" s="168">
        <v>7.7294389377288866</v>
      </c>
      <c r="MO216" s="219">
        <v>214.33081878633033</v>
      </c>
      <c r="MP216" s="168">
        <v>25.064654642789293</v>
      </c>
    </row>
    <row r="217" spans="1:354" ht="15" customHeight="1">
      <c r="A217" s="342"/>
      <c r="B217" s="21" t="s">
        <v>14</v>
      </c>
      <c r="C217" s="219">
        <v>103.69568490500282</v>
      </c>
      <c r="D217" s="168">
        <v>3.3899238503046121</v>
      </c>
      <c r="E217" s="438">
        <v>86.238810898477482</v>
      </c>
      <c r="F217" s="168">
        <v>0.55490232120493488</v>
      </c>
      <c r="G217" s="438">
        <v>120.20224220949214</v>
      </c>
      <c r="H217" s="168">
        <v>5.405960865130794</v>
      </c>
      <c r="I217" s="21"/>
      <c r="J217" s="21" t="s">
        <v>14</v>
      </c>
      <c r="K217" s="219">
        <v>83.72531034547022</v>
      </c>
      <c r="L217" s="168">
        <v>8.1000000000000227</v>
      </c>
      <c r="M217" s="219">
        <v>87.75927212003954</v>
      </c>
      <c r="N217" s="168">
        <v>-33.061054779641935</v>
      </c>
      <c r="O217" s="219">
        <v>87.814468044726311</v>
      </c>
      <c r="P217" s="168">
        <v>5.6999999999999886</v>
      </c>
      <c r="Q217" s="21"/>
      <c r="R217" s="21" t="s">
        <v>14</v>
      </c>
      <c r="S217" s="219">
        <v>93.283801328660786</v>
      </c>
      <c r="T217" s="168">
        <v>21.682536635411154</v>
      </c>
      <c r="U217" s="219">
        <v>130.28394882145966</v>
      </c>
      <c r="V217" s="168">
        <v>-16.434183226727754</v>
      </c>
      <c r="W217" s="219">
        <v>128.60132059192188</v>
      </c>
      <c r="X217" s="168">
        <v>-6.575095339623843</v>
      </c>
      <c r="Y217" s="21"/>
      <c r="Z217" s="21" t="s">
        <v>14</v>
      </c>
      <c r="AA217" s="219">
        <v>142.75056819940289</v>
      </c>
      <c r="AB217" s="168">
        <v>10.675292025015295</v>
      </c>
      <c r="AC217" s="219">
        <v>141.07995069689619</v>
      </c>
      <c r="AD217" s="168">
        <v>-24.246703887713565</v>
      </c>
      <c r="AE217" s="219">
        <v>151.72993931998448</v>
      </c>
      <c r="AF217" s="168">
        <v>-4.1934964292435524</v>
      </c>
      <c r="AG217" s="21"/>
      <c r="AH217" s="21" t="s">
        <v>14</v>
      </c>
      <c r="AI217" s="219">
        <v>86.037013533272813</v>
      </c>
      <c r="AJ217" s="168">
        <v>-19.243479780423314</v>
      </c>
      <c r="AK217" s="219">
        <v>181.56272783200046</v>
      </c>
      <c r="AL217" s="168">
        <v>7.2887362239664668</v>
      </c>
      <c r="AM217" s="219">
        <v>104.99230166559568</v>
      </c>
      <c r="AN217" s="168">
        <v>10.919473779812833</v>
      </c>
      <c r="AO217" s="21"/>
      <c r="AP217" s="21" t="s">
        <v>14</v>
      </c>
      <c r="AQ217" s="219">
        <v>132.61813693982495</v>
      </c>
      <c r="AR217" s="168">
        <v>6.1013642516115851</v>
      </c>
      <c r="AS217" s="219">
        <v>167.37425210273881</v>
      </c>
      <c r="AT217" s="168">
        <v>2.5096898334694799</v>
      </c>
      <c r="AU217" s="219">
        <v>162.26901564660295</v>
      </c>
      <c r="AV217" s="168">
        <v>0.67384929077800848</v>
      </c>
      <c r="AW217" s="21"/>
      <c r="AX217" s="21" t="s">
        <v>14</v>
      </c>
      <c r="AY217" s="219">
        <v>159.65590918604246</v>
      </c>
      <c r="AZ217" s="168">
        <v>3.3362921998360662E-2</v>
      </c>
      <c r="BA217" s="219">
        <v>89.145789602939203</v>
      </c>
      <c r="BB217" s="168">
        <v>-28.697387816490021</v>
      </c>
      <c r="BC217" s="219">
        <v>183.98473552458552</v>
      </c>
      <c r="BD217" s="168">
        <v>4.1406397583728847</v>
      </c>
      <c r="BE217" s="21"/>
      <c r="BF217" s="21" t="s">
        <v>14</v>
      </c>
      <c r="BG217" s="219">
        <v>156.71945148774867</v>
      </c>
      <c r="BH217" s="168">
        <v>7.3035359781714391</v>
      </c>
      <c r="BI217" s="219">
        <v>126.15962434615848</v>
      </c>
      <c r="BJ217" s="168">
        <v>9.1385515310910392</v>
      </c>
      <c r="BK217" s="219">
        <v>290.36921850722922</v>
      </c>
      <c r="BL217" s="168">
        <v>23.794723025525727</v>
      </c>
      <c r="BM217" s="21"/>
      <c r="BN217" s="21" t="s">
        <v>14</v>
      </c>
      <c r="BO217" s="219">
        <v>111.48390293949929</v>
      </c>
      <c r="BP217" s="168">
        <v>-0.67483171159484812</v>
      </c>
      <c r="BQ217" s="444">
        <v>108.20471283703866</v>
      </c>
      <c r="BR217" s="168">
        <v>3.8989853732470863</v>
      </c>
      <c r="BS217" s="219">
        <v>144.37442928708114</v>
      </c>
      <c r="BT217" s="168">
        <v>8.5172836984272777</v>
      </c>
      <c r="BU217" s="21"/>
      <c r="BV217" s="21" t="s">
        <v>14</v>
      </c>
      <c r="BW217" s="219">
        <v>135.66907915868794</v>
      </c>
      <c r="BX217" s="168">
        <v>-1.4206652546670142</v>
      </c>
      <c r="BY217" s="219">
        <v>164.8184556953421</v>
      </c>
      <c r="BZ217" s="168">
        <v>8.4936225231090816</v>
      </c>
      <c r="CA217" s="219">
        <v>175.23318044371948</v>
      </c>
      <c r="CB217" s="168">
        <v>22.173506156776241</v>
      </c>
      <c r="CC217" s="21"/>
      <c r="CD217" s="21" t="s">
        <v>14</v>
      </c>
      <c r="CE217" s="219">
        <v>127.43285414667491</v>
      </c>
      <c r="CF217" s="168">
        <v>-11.747628234891067</v>
      </c>
      <c r="CG217" s="219">
        <v>86.781038314976655</v>
      </c>
      <c r="CH217" s="168">
        <v>14.14688879574453</v>
      </c>
      <c r="CI217" s="219">
        <v>167.35145588874138</v>
      </c>
      <c r="CJ217" s="168">
        <v>13.447192651989397</v>
      </c>
      <c r="CK217" s="21"/>
      <c r="CL217" s="21" t="s">
        <v>14</v>
      </c>
      <c r="CM217" s="219">
        <v>254.09961124176598</v>
      </c>
      <c r="CN217" s="168">
        <v>6.2245134268729316</v>
      </c>
      <c r="CO217" s="219">
        <v>99.164326533189637</v>
      </c>
      <c r="CP217" s="168">
        <v>-3.0563764003614011</v>
      </c>
      <c r="CQ217" s="219">
        <v>136.48119646844128</v>
      </c>
      <c r="CR217" s="168">
        <v>5.8967966947930393</v>
      </c>
      <c r="CS217" s="21"/>
      <c r="CT217" s="21" t="s">
        <v>14</v>
      </c>
      <c r="CU217" s="219">
        <v>127.79618651739179</v>
      </c>
      <c r="CV217" s="168">
        <v>-12.777571552721895</v>
      </c>
      <c r="CW217" s="219">
        <v>70.998950138920563</v>
      </c>
      <c r="CX217" s="168">
        <v>9.3187202724337652</v>
      </c>
      <c r="CY217" s="219">
        <v>209.51652477551255</v>
      </c>
      <c r="CZ217" s="168">
        <v>9.2999999999997129</v>
      </c>
      <c r="DA217" s="21"/>
      <c r="DB217" s="21" t="s">
        <v>14</v>
      </c>
      <c r="DC217" s="219">
        <v>81.561105387503062</v>
      </c>
      <c r="DD217" s="168">
        <v>15.764275378932084</v>
      </c>
      <c r="DE217" s="219">
        <v>295.19402845888709</v>
      </c>
      <c r="DF217" s="168">
        <v>-3.0474246177979296</v>
      </c>
      <c r="DG217" s="219">
        <v>89.04847634282001</v>
      </c>
      <c r="DH217" s="168">
        <v>-14.822526550832436</v>
      </c>
      <c r="DI217" s="21"/>
      <c r="DJ217" s="21" t="s">
        <v>14</v>
      </c>
      <c r="DK217" s="219">
        <v>164.32155184736976</v>
      </c>
      <c r="DL217" s="168">
        <v>4.1864474689316467</v>
      </c>
      <c r="DM217" s="219">
        <v>41.992309566906506</v>
      </c>
      <c r="DN217" s="168">
        <v>-31.203088116220428</v>
      </c>
      <c r="DO217" s="219">
        <v>129.35005561985446</v>
      </c>
      <c r="DP217" s="168">
        <v>-12.391406605515542</v>
      </c>
      <c r="DQ217" s="21"/>
      <c r="DR217" s="21" t="s">
        <v>14</v>
      </c>
      <c r="DS217" s="219">
        <v>193.31761333731723</v>
      </c>
      <c r="DT217" s="168">
        <v>38.814026199047134</v>
      </c>
      <c r="DU217" s="219">
        <v>121.04190510722496</v>
      </c>
      <c r="DV217" s="168">
        <v>6.5292989168119391</v>
      </c>
      <c r="DW217" s="219">
        <v>151.01318889027877</v>
      </c>
      <c r="DX217" s="168">
        <v>1.6552122341329465</v>
      </c>
      <c r="DY217" s="21"/>
      <c r="DZ217" s="21" t="s">
        <v>14</v>
      </c>
      <c r="EA217" s="219">
        <v>140.94561477598441</v>
      </c>
      <c r="EB217" s="168">
        <v>1.867849596904918</v>
      </c>
      <c r="EC217" s="219">
        <v>156.76834778502811</v>
      </c>
      <c r="ED217" s="168">
        <v>-14.808779518033461</v>
      </c>
      <c r="EE217" s="219">
        <v>133.42706462167317</v>
      </c>
      <c r="EF217" s="168">
        <v>2.0535281257828046</v>
      </c>
      <c r="EG217" s="21"/>
      <c r="EH217" s="21" t="s">
        <v>14</v>
      </c>
      <c r="EI217" s="219">
        <v>147.59860780069124</v>
      </c>
      <c r="EJ217" s="168">
        <v>-0.91123499256225671</v>
      </c>
      <c r="EK217" s="219">
        <v>162.09508636309184</v>
      </c>
      <c r="EL217" s="168">
        <v>23.977463603096666</v>
      </c>
      <c r="EM217" s="219">
        <v>111.11539692674559</v>
      </c>
      <c r="EN217" s="168">
        <v>-3.8070280425980201</v>
      </c>
      <c r="EO217" s="21"/>
      <c r="EP217" s="21" t="s">
        <v>14</v>
      </c>
      <c r="EQ217" s="219">
        <v>79.325261840951697</v>
      </c>
      <c r="ER217" s="168">
        <v>20.524582473538629</v>
      </c>
      <c r="ES217" s="219">
        <v>141.80250852374314</v>
      </c>
      <c r="ET217" s="168">
        <v>-11.477693495388223</v>
      </c>
      <c r="EU217" s="219">
        <v>49.543414327416734</v>
      </c>
      <c r="EV217" s="168">
        <v>-2.0999999999997669</v>
      </c>
      <c r="EW217" s="21"/>
      <c r="EX217" s="21" t="s">
        <v>14</v>
      </c>
      <c r="EY217" s="219">
        <v>92.989794885259258</v>
      </c>
      <c r="EZ217" s="168">
        <v>12.79180737992796</v>
      </c>
      <c r="FA217" s="219">
        <v>101.42674418067146</v>
      </c>
      <c r="FB217" s="168">
        <v>-13.833842637195715</v>
      </c>
      <c r="FC217" s="219">
        <v>269.68948750025163</v>
      </c>
      <c r="FD217" s="168">
        <v>6.1805127665474942</v>
      </c>
      <c r="FE217" s="21"/>
      <c r="FF217" s="21" t="s">
        <v>14</v>
      </c>
      <c r="FG217" s="219">
        <v>88.489676428996887</v>
      </c>
      <c r="FH217" s="168">
        <v>-19.190154192998293</v>
      </c>
      <c r="FI217" s="219">
        <v>186.14198503056093</v>
      </c>
      <c r="FJ217" s="168">
        <v>4.6566126539863433</v>
      </c>
      <c r="FK217" s="219">
        <v>96.019045138933606</v>
      </c>
      <c r="FL217" s="168">
        <v>-17.395942976122882</v>
      </c>
      <c r="FM217" s="21"/>
      <c r="FN217" s="21" t="s">
        <v>14</v>
      </c>
      <c r="FO217" s="219">
        <v>107.04627305603532</v>
      </c>
      <c r="FP217" s="168">
        <v>-26.28334797734307</v>
      </c>
      <c r="FQ217" s="219">
        <v>268.09216612158281</v>
      </c>
      <c r="FR217" s="168">
        <v>7.3400550532210787</v>
      </c>
      <c r="FS217" s="219">
        <v>114.80103405328001</v>
      </c>
      <c r="FT217" s="168">
        <v>3.2859863614165761</v>
      </c>
      <c r="FU217" s="21"/>
      <c r="FV217" s="21" t="s">
        <v>14</v>
      </c>
      <c r="FW217" s="219">
        <v>104.59296853809897</v>
      </c>
      <c r="FX217" s="168">
        <v>-17.037958811609286</v>
      </c>
      <c r="FY217" s="219">
        <v>173.25264660747601</v>
      </c>
      <c r="FZ217" s="168">
        <v>14.280494851933057</v>
      </c>
      <c r="GA217" s="219">
        <v>124.85956596264511</v>
      </c>
      <c r="GB217" s="168">
        <v>11.904665971687336</v>
      </c>
      <c r="GC217" s="21"/>
      <c r="GD217" s="21" t="s">
        <v>14</v>
      </c>
      <c r="GE217" s="219">
        <v>113.93065864373989</v>
      </c>
      <c r="GF217" s="168">
        <v>5.3493919044225891</v>
      </c>
      <c r="GG217" s="219">
        <v>116.65352536256484</v>
      </c>
      <c r="GH217" s="168">
        <v>2.4992479260200469</v>
      </c>
      <c r="GI217" s="219">
        <v>61.07018266055303</v>
      </c>
      <c r="GJ217" s="168">
        <v>-6.8725636662688885</v>
      </c>
      <c r="GK217" s="21"/>
      <c r="GL217" s="21" t="s">
        <v>14</v>
      </c>
      <c r="GM217" s="219">
        <v>106.88927270886452</v>
      </c>
      <c r="GN217" s="168">
        <v>-8.0013011115632366</v>
      </c>
      <c r="GO217" s="219">
        <v>110.62803151171198</v>
      </c>
      <c r="GP217" s="168">
        <v>-10.599544473246965</v>
      </c>
      <c r="GQ217" s="219">
        <v>105.69421035878153</v>
      </c>
      <c r="GR217" s="168">
        <v>18.798139991961733</v>
      </c>
      <c r="GS217" s="21"/>
      <c r="GT217" s="21" t="s">
        <v>14</v>
      </c>
      <c r="GU217" s="219">
        <v>63.629318549761855</v>
      </c>
      <c r="GV217" s="168">
        <v>1.617536156513637</v>
      </c>
      <c r="GW217" s="219">
        <v>81.918546555339859</v>
      </c>
      <c r="GX217" s="168">
        <v>-9.2328510138048898</v>
      </c>
      <c r="GY217" s="219">
        <v>218.27759630254729</v>
      </c>
      <c r="GZ217" s="168">
        <v>22.844666995770609</v>
      </c>
      <c r="HA217" s="21"/>
      <c r="HB217" s="21" t="s">
        <v>14</v>
      </c>
      <c r="HC217" s="219">
        <v>118.52278543173691</v>
      </c>
      <c r="HD217" s="168">
        <v>8.8914835047118714</v>
      </c>
      <c r="HE217" s="219">
        <v>190.58755243742604</v>
      </c>
      <c r="HF217" s="168">
        <v>4.3309125153264176</v>
      </c>
      <c r="HG217" s="219">
        <v>80.20646444484079</v>
      </c>
      <c r="HH217" s="168">
        <v>-10.372959741440951</v>
      </c>
      <c r="HI217" s="21"/>
      <c r="HJ217" s="21" t="s">
        <v>14</v>
      </c>
      <c r="HK217" s="219">
        <v>104.365834497279</v>
      </c>
      <c r="HL217" s="168">
        <v>-1.8323366464718163</v>
      </c>
      <c r="HM217" s="219">
        <v>75.021597776223288</v>
      </c>
      <c r="HN217" s="168">
        <v>-33.443685244392412</v>
      </c>
      <c r="HO217" s="219">
        <v>107.80008146710561</v>
      </c>
      <c r="HP217" s="168">
        <v>4.0144889295744122</v>
      </c>
      <c r="HQ217" s="21"/>
      <c r="HR217" s="21" t="s">
        <v>14</v>
      </c>
      <c r="HS217" s="219">
        <v>174.91579937910112</v>
      </c>
      <c r="HT217" s="168">
        <v>22.893087911195465</v>
      </c>
      <c r="HU217" s="219">
        <v>164.23893354278624</v>
      </c>
      <c r="HV217" s="168">
        <v>-2.2652066553362715E-2</v>
      </c>
      <c r="HW217" s="219">
        <v>60.461330132408698</v>
      </c>
      <c r="HX217" s="168">
        <v>-20.249446036938735</v>
      </c>
      <c r="HY217" s="21"/>
      <c r="HZ217" s="21" t="s">
        <v>14</v>
      </c>
      <c r="IA217" s="219">
        <v>91.393304506252747</v>
      </c>
      <c r="IB217" s="168">
        <v>2.4051785245679014</v>
      </c>
      <c r="IC217" s="219">
        <v>122.65019981122514</v>
      </c>
      <c r="ID217" s="168">
        <v>3.7169476933964063</v>
      </c>
      <c r="IE217" s="219">
        <v>109.43961304613124</v>
      </c>
      <c r="IF217" s="168">
        <v>-2.4265323555000151</v>
      </c>
      <c r="IG217" s="21"/>
      <c r="IH217" s="21" t="s">
        <v>14</v>
      </c>
      <c r="II217" s="219">
        <v>166.36478905064766</v>
      </c>
      <c r="IJ217" s="168">
        <v>14.481860599314373</v>
      </c>
      <c r="IK217" s="219">
        <v>149.1367605646137</v>
      </c>
      <c r="IL217" s="168">
        <v>-4.1489651930388334</v>
      </c>
      <c r="IM217" s="219">
        <v>139.36800686475411</v>
      </c>
      <c r="IN217" s="168">
        <v>24.879500477588905</v>
      </c>
      <c r="IO217" s="219">
        <v>200.12134832813672</v>
      </c>
      <c r="IP217" s="168">
        <v>38.5</v>
      </c>
      <c r="IQ217" s="21"/>
      <c r="IR217" s="21" t="s">
        <v>14</v>
      </c>
      <c r="IS217" s="219">
        <v>102.36755792755694</v>
      </c>
      <c r="IT217" s="168">
        <v>8.1795555895507306</v>
      </c>
      <c r="IU217" s="219">
        <v>88.896248735885891</v>
      </c>
      <c r="IV217" s="168">
        <v>6.6758307439778406</v>
      </c>
      <c r="IW217" s="219">
        <v>98.438199822931225</v>
      </c>
      <c r="IX217" s="168">
        <v>10.534937210963861</v>
      </c>
      <c r="IY217" s="21"/>
      <c r="IZ217" s="21" t="s">
        <v>14</v>
      </c>
      <c r="JA217" s="219">
        <v>143.54169645832513</v>
      </c>
      <c r="JB217" s="168">
        <v>18.928003711860413</v>
      </c>
      <c r="JC217" s="219">
        <v>163.66681997953341</v>
      </c>
      <c r="JD217" s="168">
        <v>-3.1776974215737823</v>
      </c>
      <c r="JE217" s="219">
        <v>111.55862837888201</v>
      </c>
      <c r="JF217" s="168">
        <v>-26.450517812461953</v>
      </c>
      <c r="JG217" s="21"/>
      <c r="JH217" s="21" t="s">
        <v>14</v>
      </c>
      <c r="JI217" s="219">
        <v>222.55003796824226</v>
      </c>
      <c r="JJ217" s="168">
        <v>22.769815341471883</v>
      </c>
      <c r="JK217" s="219">
        <v>229.88257595021025</v>
      </c>
      <c r="JL217" s="168">
        <v>6.9000000000003467</v>
      </c>
      <c r="JM217" s="219">
        <v>113.940247947822</v>
      </c>
      <c r="JN217" s="168">
        <v>-0.72496862843854615</v>
      </c>
      <c r="JO217" s="21"/>
      <c r="JP217" s="21" t="s">
        <v>14</v>
      </c>
      <c r="JQ217" s="219">
        <v>145.97992593700431</v>
      </c>
      <c r="JR217" s="168">
        <v>0.56474744330252236</v>
      </c>
      <c r="JS217" s="219">
        <v>100.17567965176161</v>
      </c>
      <c r="JT217" s="168">
        <v>-1.1622455909202358</v>
      </c>
      <c r="JU217" s="219">
        <v>155.15782095502141</v>
      </c>
      <c r="JV217" s="168">
        <v>25.694211723627319</v>
      </c>
      <c r="JW217" s="21"/>
      <c r="JX217" s="21" t="s">
        <v>14</v>
      </c>
      <c r="JY217" s="219">
        <v>112.77795140929101</v>
      </c>
      <c r="JZ217" s="168">
        <v>2.6719764799464087</v>
      </c>
      <c r="KA217" s="219">
        <v>224.44808137500797</v>
      </c>
      <c r="KB217" s="168">
        <v>11.452627730745917</v>
      </c>
      <c r="KC217" s="219">
        <v>159.14865155654147</v>
      </c>
      <c r="KD217" s="168">
        <v>-13.667317086970826</v>
      </c>
      <c r="KE217" s="21"/>
      <c r="KF217" s="21" t="s">
        <v>14</v>
      </c>
      <c r="KG217" s="219">
        <v>87.725846368535144</v>
      </c>
      <c r="KH217" s="168">
        <v>23.837003749306234</v>
      </c>
      <c r="KI217" s="219">
        <v>158.02999358659292</v>
      </c>
      <c r="KJ217" s="168">
        <v>9.3777802076563148</v>
      </c>
      <c r="KK217" s="219">
        <v>116.71323663413676</v>
      </c>
      <c r="KL217" s="168">
        <v>-2.5914871075123642</v>
      </c>
      <c r="KM217" s="21"/>
      <c r="KN217" s="21" t="s">
        <v>14</v>
      </c>
      <c r="KO217" s="219">
        <v>27.265329995757316</v>
      </c>
      <c r="KP217" s="168">
        <v>-23.90000000000002</v>
      </c>
      <c r="KQ217" s="219">
        <v>191.02615873902201</v>
      </c>
      <c r="KR217" s="168">
        <v>-1.0121495461723669</v>
      </c>
      <c r="KS217" s="219">
        <v>97.512534190344951</v>
      </c>
      <c r="KT217" s="168">
        <v>3.1056349196150848</v>
      </c>
      <c r="KU217" s="21"/>
      <c r="KV217" s="21" t="s">
        <v>14</v>
      </c>
      <c r="KW217" s="219">
        <v>132.28791549987506</v>
      </c>
      <c r="KX217" s="168">
        <v>2.2438753222614025</v>
      </c>
      <c r="KY217" s="219">
        <v>154.66836416129195</v>
      </c>
      <c r="KZ217" s="168">
        <v>-12.169808741004601</v>
      </c>
      <c r="LA217" s="219">
        <v>116.1255303456991</v>
      </c>
      <c r="LB217" s="168">
        <v>1.5381657442468395</v>
      </c>
      <c r="LC217" s="21"/>
      <c r="LD217" s="21" t="s">
        <v>14</v>
      </c>
      <c r="LE217" s="219">
        <v>150.27949220409033</v>
      </c>
      <c r="LF217" s="168">
        <v>-0.38238721803938347</v>
      </c>
      <c r="LG217" s="219">
        <v>90.372871304680103</v>
      </c>
      <c r="LH217" s="168">
        <v>-4.5502574444794277</v>
      </c>
      <c r="LI217" s="219">
        <v>47.876716757407344</v>
      </c>
      <c r="LJ217" s="168">
        <v>3.658166203006715</v>
      </c>
      <c r="LK217" s="21"/>
      <c r="LL217" s="21" t="s">
        <v>14</v>
      </c>
      <c r="LM217" s="219">
        <v>140.79195471143024</v>
      </c>
      <c r="LN217" s="168">
        <v>4.0957158675790879</v>
      </c>
      <c r="LO217" s="219">
        <v>78.612965859768806</v>
      </c>
      <c r="LP217" s="168">
        <v>-7.6900599556526288</v>
      </c>
      <c r="LQ217" s="219">
        <v>195.75115666888931</v>
      </c>
      <c r="LR217" s="168">
        <v>5.4054499376850202</v>
      </c>
      <c r="LS217" s="21"/>
      <c r="LT217" s="21" t="s">
        <v>14</v>
      </c>
      <c r="LU217" s="219">
        <v>81.404784917355698</v>
      </c>
      <c r="LV217" s="168">
        <v>-19.349722825982781</v>
      </c>
      <c r="LW217" s="219">
        <v>140.98039116691237</v>
      </c>
      <c r="LX217" s="168">
        <v>7.9676099472345925</v>
      </c>
      <c r="LY217" s="219">
        <v>144.54268605491845</v>
      </c>
      <c r="LZ217" s="168">
        <v>-12.439995199677725</v>
      </c>
      <c r="MA217" s="21"/>
      <c r="MB217" s="21" t="s">
        <v>14</v>
      </c>
      <c r="MC217" s="219">
        <v>159.46894773955736</v>
      </c>
      <c r="MD217" s="168">
        <v>-7.4875327181695326</v>
      </c>
      <c r="ME217" s="219">
        <v>112.81605368085204</v>
      </c>
      <c r="MF217" s="168">
        <v>10.295633774902171</v>
      </c>
      <c r="MG217" s="219">
        <v>81.811492887591172</v>
      </c>
      <c r="MH217" s="168">
        <v>-11.0273926627425</v>
      </c>
      <c r="MI217" s="21"/>
      <c r="MJ217" s="21" t="s">
        <v>14</v>
      </c>
      <c r="MK217" s="219">
        <v>120.79894625323237</v>
      </c>
      <c r="ML217" s="168">
        <v>5.3224771549994756</v>
      </c>
      <c r="MM217" s="219">
        <v>118.82959402975091</v>
      </c>
      <c r="MN217" s="168">
        <v>5.1016966973572693</v>
      </c>
      <c r="MO217" s="219">
        <v>226.35423053696746</v>
      </c>
      <c r="MP217" s="168">
        <v>19.315924888795493</v>
      </c>
    </row>
    <row r="218" spans="1:354" ht="15" customHeight="1">
      <c r="A218" s="342"/>
      <c r="B218" s="21" t="s">
        <v>15</v>
      </c>
      <c r="C218" s="219">
        <v>95.811586169891498</v>
      </c>
      <c r="D218" s="168">
        <v>7.3824093291655117</v>
      </c>
      <c r="E218" s="438">
        <v>80.897749105076755</v>
      </c>
      <c r="F218" s="168">
        <v>3.5892526265707261</v>
      </c>
      <c r="G218" s="438">
        <v>109.91354428955027</v>
      </c>
      <c r="H218" s="168">
        <v>10.190462605529731</v>
      </c>
      <c r="I218" s="21"/>
      <c r="J218" s="21" t="s">
        <v>15</v>
      </c>
      <c r="K218" s="219">
        <v>90.437008503822071</v>
      </c>
      <c r="L218" s="168">
        <v>25.699999999999989</v>
      </c>
      <c r="M218" s="219">
        <v>67.575268203147374</v>
      </c>
      <c r="N218" s="168">
        <v>-24.372111286221639</v>
      </c>
      <c r="O218" s="219">
        <v>81.273169484466507</v>
      </c>
      <c r="P218" s="168">
        <v>17.699999999999989</v>
      </c>
      <c r="Q218" s="21"/>
      <c r="R218" s="21" t="s">
        <v>15</v>
      </c>
      <c r="S218" s="219">
        <v>81.703306206933746</v>
      </c>
      <c r="T218" s="168">
        <v>-9.4550751806477393</v>
      </c>
      <c r="U218" s="219">
        <v>143.24068025206662</v>
      </c>
      <c r="V218" s="168">
        <v>1.313344492133723</v>
      </c>
      <c r="W218" s="219">
        <v>121.31042001032937</v>
      </c>
      <c r="X218" s="168">
        <v>0.57047887618193727</v>
      </c>
      <c r="Y218" s="21"/>
      <c r="Z218" s="21" t="s">
        <v>15</v>
      </c>
      <c r="AA218" s="219">
        <v>126.83123533682928</v>
      </c>
      <c r="AB218" s="168">
        <v>-6.1004702503856123</v>
      </c>
      <c r="AC218" s="219">
        <v>115.16657280599213</v>
      </c>
      <c r="AD218" s="168">
        <v>7.8430078384899389</v>
      </c>
      <c r="AE218" s="219">
        <v>175.35241744916894</v>
      </c>
      <c r="AF218" s="168">
        <v>6.2253409751855173</v>
      </c>
      <c r="AG218" s="21"/>
      <c r="AH218" s="21" t="s">
        <v>15</v>
      </c>
      <c r="AI218" s="219">
        <v>89.948704486265143</v>
      </c>
      <c r="AJ218" s="168">
        <v>-1.2913827376732741</v>
      </c>
      <c r="AK218" s="219">
        <v>176.07320080046674</v>
      </c>
      <c r="AL218" s="168">
        <v>9.11019268219124</v>
      </c>
      <c r="AM218" s="219">
        <v>68.551154398327654</v>
      </c>
      <c r="AN218" s="168">
        <v>-11.813368306573494</v>
      </c>
      <c r="AO218" s="21"/>
      <c r="AP218" s="21" t="s">
        <v>15</v>
      </c>
      <c r="AQ218" s="219">
        <v>139.83264433874095</v>
      </c>
      <c r="AR218" s="168">
        <v>-0.12506762048870712</v>
      </c>
      <c r="AS218" s="219">
        <v>157.56488036519764</v>
      </c>
      <c r="AT218" s="168">
        <v>8.5597411415050146</v>
      </c>
      <c r="AU218" s="219">
        <v>160.74848394285823</v>
      </c>
      <c r="AV218" s="168">
        <v>2.5636313963625099</v>
      </c>
      <c r="AW218" s="21"/>
      <c r="AX218" s="21" t="s">
        <v>15</v>
      </c>
      <c r="AY218" s="219">
        <v>159.93656033968202</v>
      </c>
      <c r="AZ218" s="168">
        <v>1.1059261514069192</v>
      </c>
      <c r="BA218" s="219">
        <v>84.426272932276277</v>
      </c>
      <c r="BB218" s="168">
        <v>-10.78269232794014</v>
      </c>
      <c r="BC218" s="219">
        <v>164.5228727243304</v>
      </c>
      <c r="BD218" s="168">
        <v>0.67384974366487427</v>
      </c>
      <c r="BE218" s="21"/>
      <c r="BF218" s="21" t="s">
        <v>15</v>
      </c>
      <c r="BG218" s="219">
        <v>152.83386593224202</v>
      </c>
      <c r="BH218" s="168">
        <v>-2.3468399018471473</v>
      </c>
      <c r="BI218" s="219">
        <v>104.63305326038716</v>
      </c>
      <c r="BJ218" s="168">
        <v>-12.437614899290622</v>
      </c>
      <c r="BK218" s="219">
        <v>230.76876174969607</v>
      </c>
      <c r="BL218" s="168">
        <v>6.8297700738619369</v>
      </c>
      <c r="BM218" s="21"/>
      <c r="BN218" s="21" t="s">
        <v>15</v>
      </c>
      <c r="BO218" s="219">
        <v>130.54711161456183</v>
      </c>
      <c r="BP218" s="168">
        <v>8.913833265679159</v>
      </c>
      <c r="BQ218" s="444">
        <v>137.23628932942142</v>
      </c>
      <c r="BR218" s="168">
        <v>3.0131931634818585</v>
      </c>
      <c r="BS218" s="219">
        <v>157.57239196716353</v>
      </c>
      <c r="BT218" s="168">
        <v>4.8109176757884882</v>
      </c>
      <c r="BU218" s="21"/>
      <c r="BV218" s="21" t="s">
        <v>15</v>
      </c>
      <c r="BW218" s="219">
        <v>150.07965935836867</v>
      </c>
      <c r="BX218" s="168">
        <v>20.72485258370817</v>
      </c>
      <c r="BY218" s="219">
        <v>137.76329464343277</v>
      </c>
      <c r="BZ218" s="168">
        <v>9.2049616222290638</v>
      </c>
      <c r="CA218" s="219">
        <v>136.17860867161301</v>
      </c>
      <c r="CB218" s="168">
        <v>15.561456083215489</v>
      </c>
      <c r="CC218" s="21"/>
      <c r="CD218" s="21" t="s">
        <v>15</v>
      </c>
      <c r="CE218" s="219">
        <v>91.848700599884097</v>
      </c>
      <c r="CF218" s="168">
        <v>-1.234324678673147</v>
      </c>
      <c r="CG218" s="219">
        <v>74.266060652700119</v>
      </c>
      <c r="CH218" s="168">
        <v>13.432025608023636</v>
      </c>
      <c r="CI218" s="219">
        <v>123.77326544168224</v>
      </c>
      <c r="CJ218" s="168">
        <v>11.713094958065227</v>
      </c>
      <c r="CK218" s="21"/>
      <c r="CL218" s="21" t="s">
        <v>15</v>
      </c>
      <c r="CM218" s="219">
        <v>262.216567407338</v>
      </c>
      <c r="CN218" s="168">
        <v>7.7037604023412598</v>
      </c>
      <c r="CO218" s="219">
        <v>76.697155587272633</v>
      </c>
      <c r="CP218" s="168">
        <v>-6.1002351494289542</v>
      </c>
      <c r="CQ218" s="219">
        <v>131.97522649909027</v>
      </c>
      <c r="CR218" s="168">
        <v>-1.0523991542380031</v>
      </c>
      <c r="CS218" s="21"/>
      <c r="CT218" s="21" t="s">
        <v>15</v>
      </c>
      <c r="CU218" s="219">
        <v>129.55006193639647</v>
      </c>
      <c r="CV218" s="168">
        <v>5.6991288980787971</v>
      </c>
      <c r="CW218" s="219">
        <v>75.842922693514708</v>
      </c>
      <c r="CX218" s="168">
        <v>15.086193447158848</v>
      </c>
      <c r="CY218" s="219">
        <v>121.69256167093192</v>
      </c>
      <c r="CZ218" s="168">
        <v>-8.5000000000000142</v>
      </c>
      <c r="DA218" s="21"/>
      <c r="DB218" s="21" t="s">
        <v>15</v>
      </c>
      <c r="DC218" s="219">
        <v>77.119233613653776</v>
      </c>
      <c r="DD218" s="168">
        <v>21.080526414999667</v>
      </c>
      <c r="DE218" s="219">
        <v>382.7427390770049</v>
      </c>
      <c r="DF218" s="168">
        <v>-7.581642197892009</v>
      </c>
      <c r="DG218" s="219">
        <v>86.146059496131031</v>
      </c>
      <c r="DH218" s="168">
        <v>-13.910019694525872</v>
      </c>
      <c r="DI218" s="21"/>
      <c r="DJ218" s="21" t="s">
        <v>15</v>
      </c>
      <c r="DK218" s="219">
        <v>164.92945752881732</v>
      </c>
      <c r="DL218" s="168">
        <v>12.109037888787583</v>
      </c>
      <c r="DM218" s="219">
        <v>42.968706617178213</v>
      </c>
      <c r="DN218" s="168">
        <v>-24.143571763457274</v>
      </c>
      <c r="DO218" s="219">
        <v>118.31685857311288</v>
      </c>
      <c r="DP218" s="168">
        <v>-16.52460852100215</v>
      </c>
      <c r="DQ218" s="21"/>
      <c r="DR218" s="21" t="s">
        <v>15</v>
      </c>
      <c r="DS218" s="219">
        <v>203.13734392912767</v>
      </c>
      <c r="DT218" s="168">
        <v>37.706039650031187</v>
      </c>
      <c r="DU218" s="219">
        <v>135.04691464313095</v>
      </c>
      <c r="DV218" s="168">
        <v>7.2375411365717355</v>
      </c>
      <c r="DW218" s="219">
        <v>166.45119321532695</v>
      </c>
      <c r="DX218" s="168">
        <v>12.832152231456178</v>
      </c>
      <c r="DY218" s="21"/>
      <c r="DZ218" s="21" t="s">
        <v>15</v>
      </c>
      <c r="EA218" s="219">
        <v>99.176663437942395</v>
      </c>
      <c r="EB218" s="168">
        <v>5.9252818226383113</v>
      </c>
      <c r="EC218" s="219">
        <v>138.21488004920658</v>
      </c>
      <c r="ED218" s="168">
        <v>-7.3485709770374825</v>
      </c>
      <c r="EE218" s="219">
        <v>131.73126921155171</v>
      </c>
      <c r="EF218" s="168">
        <v>11.467201471659877</v>
      </c>
      <c r="EG218" s="21"/>
      <c r="EH218" s="21" t="s">
        <v>15</v>
      </c>
      <c r="EI218" s="219">
        <v>147.73724366469057</v>
      </c>
      <c r="EJ218" s="168">
        <v>4.7965592262317926</v>
      </c>
      <c r="EK218" s="219">
        <v>150.9420039401891</v>
      </c>
      <c r="EL218" s="168">
        <v>24.177461208161219</v>
      </c>
      <c r="EM218" s="219">
        <v>108.51129453887638</v>
      </c>
      <c r="EN218" s="168">
        <v>9.4081919083862147</v>
      </c>
      <c r="EO218" s="21"/>
      <c r="EP218" s="21" t="s">
        <v>15</v>
      </c>
      <c r="EQ218" s="219">
        <v>86.317102652648344</v>
      </c>
      <c r="ER218" s="168">
        <v>23.005253506974242</v>
      </c>
      <c r="ES218" s="219">
        <v>137.84418989242997</v>
      </c>
      <c r="ET218" s="168">
        <v>6.3306505498216552</v>
      </c>
      <c r="EU218" s="219">
        <v>50.207127903043933</v>
      </c>
      <c r="EV218" s="168">
        <v>-3.9663114412402791</v>
      </c>
      <c r="EW218" s="21"/>
      <c r="EX218" s="21" t="s">
        <v>15</v>
      </c>
      <c r="EY218" s="219">
        <v>77.512373776797659</v>
      </c>
      <c r="EZ218" s="168">
        <v>16.906247753336956</v>
      </c>
      <c r="FA218" s="219">
        <v>87.765613698653951</v>
      </c>
      <c r="FB218" s="168">
        <v>-9.4532969854093523</v>
      </c>
      <c r="FC218" s="219">
        <v>265.08834392265862</v>
      </c>
      <c r="FD218" s="168">
        <v>3.5838647753598138</v>
      </c>
      <c r="FE218" s="21"/>
      <c r="FF218" s="21" t="s">
        <v>15</v>
      </c>
      <c r="FG218" s="219">
        <v>104.0578304921339</v>
      </c>
      <c r="FH218" s="168">
        <v>-10.279125903970353</v>
      </c>
      <c r="FI218" s="219">
        <v>181.89987206114765</v>
      </c>
      <c r="FJ218" s="168">
        <v>5.622542656558366</v>
      </c>
      <c r="FK218" s="219">
        <v>86.749610348988739</v>
      </c>
      <c r="FL218" s="168">
        <v>-8.5911454691431288</v>
      </c>
      <c r="FM218" s="21"/>
      <c r="FN218" s="21" t="s">
        <v>15</v>
      </c>
      <c r="FO218" s="219">
        <v>90.040874226315879</v>
      </c>
      <c r="FP218" s="168">
        <v>-14.395187679035132</v>
      </c>
      <c r="FQ218" s="219">
        <v>258.51486058175578</v>
      </c>
      <c r="FR218" s="168">
        <v>11.928335895520931</v>
      </c>
      <c r="FS218" s="219">
        <v>92.845254822654226</v>
      </c>
      <c r="FT218" s="168">
        <v>-4.707858489612704E-2</v>
      </c>
      <c r="FU218" s="21"/>
      <c r="FV218" s="21" t="s">
        <v>15</v>
      </c>
      <c r="FW218" s="219">
        <v>138.09178460949684</v>
      </c>
      <c r="FX218" s="168">
        <v>-8.1829127517513882</v>
      </c>
      <c r="FY218" s="219">
        <v>160.5145791395538</v>
      </c>
      <c r="FZ218" s="168">
        <v>14.437495088727118</v>
      </c>
      <c r="GA218" s="219">
        <v>99.613666700261149</v>
      </c>
      <c r="GB218" s="168">
        <v>6.3219785159486293</v>
      </c>
      <c r="GC218" s="21"/>
      <c r="GD218" s="21" t="s">
        <v>15</v>
      </c>
      <c r="GE218" s="219">
        <v>123.62164949475427</v>
      </c>
      <c r="GF218" s="168">
        <v>5.8357763042254192</v>
      </c>
      <c r="GG218" s="219">
        <v>94.578066894041044</v>
      </c>
      <c r="GH218" s="168">
        <v>-10.723482313895317</v>
      </c>
      <c r="GI218" s="219">
        <v>61.038693671920228</v>
      </c>
      <c r="GJ218" s="168">
        <v>-15.812539310348313</v>
      </c>
      <c r="GK218" s="21"/>
      <c r="GL218" s="21" t="s">
        <v>15</v>
      </c>
      <c r="GM218" s="219">
        <v>108.12443633700376</v>
      </c>
      <c r="GN218" s="168">
        <v>5.9458181286197629</v>
      </c>
      <c r="GO218" s="219">
        <v>116.521168538689</v>
      </c>
      <c r="GP218" s="168">
        <v>-5.4374087700877425</v>
      </c>
      <c r="GQ218" s="219">
        <v>96.590585703923139</v>
      </c>
      <c r="GR218" s="168">
        <v>21.312540590849508</v>
      </c>
      <c r="GS218" s="21"/>
      <c r="GT218" s="21" t="s">
        <v>15</v>
      </c>
      <c r="GU218" s="219">
        <v>77.604717974917378</v>
      </c>
      <c r="GV218" s="168">
        <v>18.032382350352179</v>
      </c>
      <c r="GW218" s="219">
        <v>96.090591570833013</v>
      </c>
      <c r="GX218" s="168">
        <v>-5.3218136061669838</v>
      </c>
      <c r="GY218" s="219">
        <v>192.02597454061763</v>
      </c>
      <c r="GZ218" s="168">
        <v>38.995782096730466</v>
      </c>
      <c r="HA218" s="21"/>
      <c r="HB218" s="21" t="s">
        <v>15</v>
      </c>
      <c r="HC218" s="219">
        <v>114.30582849808364</v>
      </c>
      <c r="HD218" s="168">
        <v>12.272243697750838</v>
      </c>
      <c r="HE218" s="219">
        <v>131.86947658291612</v>
      </c>
      <c r="HF218" s="168">
        <v>-8.8000000000002245</v>
      </c>
      <c r="HG218" s="219">
        <v>83.573910830599019</v>
      </c>
      <c r="HH218" s="168">
        <v>-6.7357038147230384</v>
      </c>
      <c r="HI218" s="21"/>
      <c r="HJ218" s="21" t="s">
        <v>15</v>
      </c>
      <c r="HK218" s="219">
        <v>96.907738617756777</v>
      </c>
      <c r="HL218" s="168">
        <v>4.9219553773520914</v>
      </c>
      <c r="HM218" s="219">
        <v>77.272613936993764</v>
      </c>
      <c r="HN218" s="168">
        <v>-29.496553636057271</v>
      </c>
      <c r="HO218" s="219">
        <v>96.429315292826132</v>
      </c>
      <c r="HP218" s="168">
        <v>-1.6012599962965197</v>
      </c>
      <c r="HQ218" s="21"/>
      <c r="HR218" s="21" t="s">
        <v>15</v>
      </c>
      <c r="HS218" s="219">
        <v>121.30728989773274</v>
      </c>
      <c r="HT218" s="168">
        <v>-1.7987036553616775</v>
      </c>
      <c r="HU218" s="219">
        <v>184.15333980052642</v>
      </c>
      <c r="HV218" s="168">
        <v>12.716306914318594</v>
      </c>
      <c r="HW218" s="219">
        <v>41.75437510323443</v>
      </c>
      <c r="HX218" s="168">
        <v>-18.815010260964797</v>
      </c>
      <c r="HY218" s="21"/>
      <c r="HZ218" s="21" t="s">
        <v>15</v>
      </c>
      <c r="IA218" s="219">
        <v>82.713759143613174</v>
      </c>
      <c r="IB218" s="168">
        <v>3.692779022282906</v>
      </c>
      <c r="IC218" s="219">
        <v>121.54163252096532</v>
      </c>
      <c r="ID218" s="168">
        <v>5.1888939245130246</v>
      </c>
      <c r="IE218" s="219">
        <v>93.155130623076701</v>
      </c>
      <c r="IF218" s="168">
        <v>9.7099641657857489</v>
      </c>
      <c r="IG218" s="21"/>
      <c r="IH218" s="21" t="s">
        <v>15</v>
      </c>
      <c r="II218" s="219">
        <v>141.8242914626849</v>
      </c>
      <c r="IJ218" s="168">
        <v>7.3868620422802991</v>
      </c>
      <c r="IK218" s="219">
        <v>166.00871561767482</v>
      </c>
      <c r="IL218" s="168">
        <v>19.486919350405543</v>
      </c>
      <c r="IM218" s="219">
        <v>128.38822974082188</v>
      </c>
      <c r="IN218" s="168">
        <v>26.670439394274453</v>
      </c>
      <c r="IO218" s="219">
        <v>169.90567097554859</v>
      </c>
      <c r="IP218" s="168">
        <v>38.999999999999915</v>
      </c>
      <c r="IQ218" s="21"/>
      <c r="IR218" s="21" t="s">
        <v>15</v>
      </c>
      <c r="IS218" s="219">
        <v>84.20936602222595</v>
      </c>
      <c r="IT218" s="168">
        <v>10.322154420985513</v>
      </c>
      <c r="IU218" s="219">
        <v>87.423457064231783</v>
      </c>
      <c r="IV218" s="168">
        <v>5.6628036726316964</v>
      </c>
      <c r="IW218" s="219">
        <v>95.633512237915028</v>
      </c>
      <c r="IX218" s="168">
        <v>15.883361837873792</v>
      </c>
      <c r="IY218" s="21"/>
      <c r="IZ218" s="21" t="s">
        <v>15</v>
      </c>
      <c r="JA218" s="219">
        <v>142.05581670086551</v>
      </c>
      <c r="JB218" s="168">
        <v>16.118021613895465</v>
      </c>
      <c r="JC218" s="219">
        <v>122.58333640718948</v>
      </c>
      <c r="JD218" s="168">
        <v>-14.933957473807268</v>
      </c>
      <c r="JE218" s="219">
        <v>110.82444799702833</v>
      </c>
      <c r="JF218" s="168">
        <v>-30.191095482890844</v>
      </c>
      <c r="JG218" s="21"/>
      <c r="JH218" s="21" t="s">
        <v>15</v>
      </c>
      <c r="JI218" s="219">
        <v>190.74947754749988</v>
      </c>
      <c r="JJ218" s="168">
        <v>26.610353182793702</v>
      </c>
      <c r="JK218" s="219">
        <v>191.85424695698782</v>
      </c>
      <c r="JL218" s="168">
        <v>-9.1999999999999744</v>
      </c>
      <c r="JM218" s="219">
        <v>111.29276125002687</v>
      </c>
      <c r="JN218" s="168">
        <v>-1.7139020049927325</v>
      </c>
      <c r="JO218" s="21"/>
      <c r="JP218" s="21" t="s">
        <v>15</v>
      </c>
      <c r="JQ218" s="219">
        <v>129.2907268216135</v>
      </c>
      <c r="JR218" s="168">
        <v>-11.874821660375474</v>
      </c>
      <c r="JS218" s="219">
        <v>122.92377092620862</v>
      </c>
      <c r="JT218" s="168">
        <v>0.99809369624712474</v>
      </c>
      <c r="JU218" s="219">
        <v>153.44646373144337</v>
      </c>
      <c r="JV218" s="168">
        <v>26.007264813951707</v>
      </c>
      <c r="JW218" s="21"/>
      <c r="JX218" s="21" t="s">
        <v>15</v>
      </c>
      <c r="JY218" s="219">
        <v>104.56118475605622</v>
      </c>
      <c r="JZ218" s="168">
        <v>6.8299144662466631</v>
      </c>
      <c r="KA218" s="219">
        <v>220.94810245075706</v>
      </c>
      <c r="KB218" s="168">
        <v>28.031132508579049</v>
      </c>
      <c r="KC218" s="219">
        <v>125.26687981180513</v>
      </c>
      <c r="KD218" s="168">
        <v>-17.504452645184017</v>
      </c>
      <c r="KE218" s="21"/>
      <c r="KF218" s="21" t="s">
        <v>15</v>
      </c>
      <c r="KG218" s="219">
        <v>78.82173879544095</v>
      </c>
      <c r="KH218" s="168">
        <v>21.09565458251393</v>
      </c>
      <c r="KI218" s="219">
        <v>125.15678828801308</v>
      </c>
      <c r="KJ218" s="168">
        <v>15.308018109245296</v>
      </c>
      <c r="KK218" s="219">
        <v>117.52088353442521</v>
      </c>
      <c r="KL218" s="168">
        <v>1.7926090134453574</v>
      </c>
      <c r="KM218" s="21"/>
      <c r="KN218" s="21" t="s">
        <v>15</v>
      </c>
      <c r="KO218" s="219">
        <v>21.159034121731228</v>
      </c>
      <c r="KP218" s="168">
        <v>-29.400749351453186</v>
      </c>
      <c r="KQ218" s="219">
        <v>185.49136751730921</v>
      </c>
      <c r="KR218" s="168">
        <v>12.460626169290151</v>
      </c>
      <c r="KS218" s="219">
        <v>92.258543738841482</v>
      </c>
      <c r="KT218" s="168">
        <v>-7.5984237198241402</v>
      </c>
      <c r="KU218" s="21"/>
      <c r="KV218" s="21" t="s">
        <v>15</v>
      </c>
      <c r="KW218" s="219">
        <v>133.47754603254413</v>
      </c>
      <c r="KX218" s="168">
        <v>3.0745658490288292</v>
      </c>
      <c r="KY218" s="219">
        <v>147.01939943461994</v>
      </c>
      <c r="KZ218" s="168">
        <v>-12.467067757316684</v>
      </c>
      <c r="LA218" s="219">
        <v>121.1559723286821</v>
      </c>
      <c r="LB218" s="168">
        <v>1.5163527242590931</v>
      </c>
      <c r="LC218" s="21"/>
      <c r="LD218" s="21" t="s">
        <v>15</v>
      </c>
      <c r="LE218" s="219">
        <v>153.82021794058474</v>
      </c>
      <c r="LF218" s="168">
        <v>0.56895841256296364</v>
      </c>
      <c r="LG218" s="219">
        <v>98.338870876494113</v>
      </c>
      <c r="LH218" s="168">
        <v>-11.429774996849815</v>
      </c>
      <c r="LI218" s="219">
        <v>40.361658842129842</v>
      </c>
      <c r="LJ218" s="168">
        <v>-9.8439843812869867</v>
      </c>
      <c r="LK218" s="21"/>
      <c r="LL218" s="21" t="s">
        <v>15</v>
      </c>
      <c r="LM218" s="219">
        <v>119.38395989413267</v>
      </c>
      <c r="LN218" s="168">
        <v>2.209780297491065</v>
      </c>
      <c r="LO218" s="219">
        <v>86.65489307552437</v>
      </c>
      <c r="LP218" s="168">
        <v>4.3000000000000114</v>
      </c>
      <c r="LQ218" s="219">
        <v>227.11653436744066</v>
      </c>
      <c r="LR218" s="168">
        <v>9.6586056684456025</v>
      </c>
      <c r="LS218" s="21"/>
      <c r="LT218" s="21" t="s">
        <v>15</v>
      </c>
      <c r="LU218" s="219">
        <v>87.436615811024154</v>
      </c>
      <c r="LV218" s="168">
        <v>-15.633229409595316</v>
      </c>
      <c r="LW218" s="219">
        <v>142.26679186191367</v>
      </c>
      <c r="LX218" s="168">
        <v>9.3635302255369339</v>
      </c>
      <c r="LY218" s="219">
        <v>173.59208105195322</v>
      </c>
      <c r="LZ218" s="168">
        <v>38.32338732054842</v>
      </c>
      <c r="MA218" s="21"/>
      <c r="MB218" s="21" t="s">
        <v>15</v>
      </c>
      <c r="MC218" s="219">
        <v>160.2777093222326</v>
      </c>
      <c r="MD218" s="168">
        <v>4.2883399080159563</v>
      </c>
      <c r="ME218" s="219">
        <v>104.47722969960586</v>
      </c>
      <c r="MF218" s="168">
        <v>9.9228115359926221</v>
      </c>
      <c r="MG218" s="219">
        <v>67.185642576648576</v>
      </c>
      <c r="MH218" s="168">
        <v>-15.663047761498532</v>
      </c>
      <c r="MI218" s="21"/>
      <c r="MJ218" s="21" t="s">
        <v>15</v>
      </c>
      <c r="MK218" s="219">
        <v>109.16438364383602</v>
      </c>
      <c r="ML218" s="168">
        <v>9.8657538608449329</v>
      </c>
      <c r="MM218" s="219">
        <v>113.01771802841105</v>
      </c>
      <c r="MN218" s="168">
        <v>10.237557994388325</v>
      </c>
      <c r="MO218" s="219">
        <v>221.71452119148518</v>
      </c>
      <c r="MP218" s="168">
        <v>7.1440577316054714</v>
      </c>
    </row>
    <row r="219" spans="1:354" ht="15" customHeight="1">
      <c r="A219" s="342"/>
      <c r="B219" s="21" t="s">
        <v>16</v>
      </c>
      <c r="C219" s="219">
        <v>88.878042320170564</v>
      </c>
      <c r="D219" s="168">
        <v>-5.7390264435387337</v>
      </c>
      <c r="E219" s="438">
        <v>78.275487417660727</v>
      </c>
      <c r="F219" s="168">
        <v>1.2850568551321544</v>
      </c>
      <c r="G219" s="438">
        <v>98.90341570642822</v>
      </c>
      <c r="H219" s="168">
        <v>-10.389607041054134</v>
      </c>
      <c r="I219" s="21"/>
      <c r="J219" s="21" t="s">
        <v>16</v>
      </c>
      <c r="K219" s="219">
        <v>102.45130211487901</v>
      </c>
      <c r="L219" s="168">
        <v>12.300000000000026</v>
      </c>
      <c r="M219" s="219">
        <v>100.786570262138</v>
      </c>
      <c r="N219" s="168">
        <v>-4.4504714944663419</v>
      </c>
      <c r="O219" s="219">
        <v>102.38148950639739</v>
      </c>
      <c r="P219" s="168">
        <v>12.799999999999983</v>
      </c>
      <c r="Q219" s="21"/>
      <c r="R219" s="21" t="s">
        <v>16</v>
      </c>
      <c r="S219" s="219">
        <v>68.675570230764961</v>
      </c>
      <c r="T219" s="168">
        <v>-12.523524168349596</v>
      </c>
      <c r="U219" s="219">
        <v>138.85221977994667</v>
      </c>
      <c r="V219" s="168">
        <v>1.5241272115160314</v>
      </c>
      <c r="W219" s="219">
        <v>126.29740398218932</v>
      </c>
      <c r="X219" s="168">
        <v>-12.905395542388021</v>
      </c>
      <c r="Y219" s="21"/>
      <c r="Z219" s="21" t="s">
        <v>16</v>
      </c>
      <c r="AA219" s="219">
        <v>150.10067565155623</v>
      </c>
      <c r="AB219" s="168">
        <v>-1.4240682384118628</v>
      </c>
      <c r="AC219" s="219">
        <v>143.44816322226168</v>
      </c>
      <c r="AD219" s="168">
        <v>15.967486641593624</v>
      </c>
      <c r="AE219" s="219">
        <v>166.29643699527313</v>
      </c>
      <c r="AF219" s="168">
        <v>8.4475159004003331</v>
      </c>
      <c r="AG219" s="21"/>
      <c r="AH219" s="21" t="s">
        <v>16</v>
      </c>
      <c r="AI219" s="219">
        <v>84.593676123150743</v>
      </c>
      <c r="AJ219" s="168">
        <v>-6.1167445561413842</v>
      </c>
      <c r="AK219" s="219">
        <v>213.86329235475188</v>
      </c>
      <c r="AL219" s="168">
        <v>2.0143345155446042</v>
      </c>
      <c r="AM219" s="219">
        <v>85.544095661079595</v>
      </c>
      <c r="AN219" s="168">
        <v>15.952530007604111</v>
      </c>
      <c r="AO219" s="21"/>
      <c r="AP219" s="21" t="s">
        <v>16</v>
      </c>
      <c r="AQ219" s="219">
        <v>190.38279284276175</v>
      </c>
      <c r="AR219" s="168">
        <v>-10.799999999999827</v>
      </c>
      <c r="AS219" s="219">
        <v>166.84419683700617</v>
      </c>
      <c r="AT219" s="168">
        <v>7.9473491670260614</v>
      </c>
      <c r="AU219" s="219">
        <v>163.12089126207371</v>
      </c>
      <c r="AV219" s="168">
        <v>10.518033316322104</v>
      </c>
      <c r="AW219" s="21"/>
      <c r="AX219" s="21" t="s">
        <v>16</v>
      </c>
      <c r="AY219" s="219">
        <v>135.30150157189183</v>
      </c>
      <c r="AZ219" s="168">
        <v>-20.544166853678675</v>
      </c>
      <c r="BA219" s="219">
        <v>74.121617125894872</v>
      </c>
      <c r="BB219" s="168">
        <v>-3.9472408766648925</v>
      </c>
      <c r="BC219" s="219">
        <v>150.10047811025419</v>
      </c>
      <c r="BD219" s="168">
        <v>-3.1399793281561159</v>
      </c>
      <c r="BE219" s="21"/>
      <c r="BF219" s="21" t="s">
        <v>16</v>
      </c>
      <c r="BG219" s="219">
        <v>172.90374572998991</v>
      </c>
      <c r="BH219" s="168">
        <v>1.9207811325563142</v>
      </c>
      <c r="BI219" s="219">
        <v>73.682956408810981</v>
      </c>
      <c r="BJ219" s="168">
        <v>8.0582995509909097</v>
      </c>
      <c r="BK219" s="219">
        <v>278.36938003868534</v>
      </c>
      <c r="BL219" s="168">
        <v>33.824989253763306</v>
      </c>
      <c r="BM219" s="21"/>
      <c r="BN219" s="21" t="s">
        <v>16</v>
      </c>
      <c r="BO219" s="219">
        <v>135.51618054322009</v>
      </c>
      <c r="BP219" s="168">
        <v>-2.6933859805109108</v>
      </c>
      <c r="BQ219" s="444">
        <v>102.49704334451427</v>
      </c>
      <c r="BR219" s="168">
        <v>-8.4307004052028134</v>
      </c>
      <c r="BS219" s="219">
        <v>173.46280561165781</v>
      </c>
      <c r="BT219" s="168">
        <v>7.5831288980114948</v>
      </c>
      <c r="BU219" s="21"/>
      <c r="BV219" s="21" t="s">
        <v>16</v>
      </c>
      <c r="BW219" s="219">
        <v>174.5238068186606</v>
      </c>
      <c r="BX219" s="168">
        <v>19.324437408183414</v>
      </c>
      <c r="BY219" s="219">
        <v>151.91802871834685</v>
      </c>
      <c r="BZ219" s="168">
        <v>7.2684397865721735</v>
      </c>
      <c r="CA219" s="219">
        <v>138.38374771219941</v>
      </c>
      <c r="CB219" s="168">
        <v>18.766761100557218</v>
      </c>
      <c r="CC219" s="21"/>
      <c r="CD219" s="21" t="s">
        <v>16</v>
      </c>
      <c r="CE219" s="219">
        <v>110.24618008425796</v>
      </c>
      <c r="CF219" s="168">
        <v>-1.7681228617109497</v>
      </c>
      <c r="CG219" s="219">
        <v>88.152094175333403</v>
      </c>
      <c r="CH219" s="168">
        <v>36.801257708234203</v>
      </c>
      <c r="CI219" s="219">
        <v>107.43102459566208</v>
      </c>
      <c r="CJ219" s="168">
        <v>8.7393191038642044</v>
      </c>
      <c r="CK219" s="21"/>
      <c r="CL219" s="21" t="s">
        <v>16</v>
      </c>
      <c r="CM219" s="219">
        <v>301.75728861691209</v>
      </c>
      <c r="CN219" s="168">
        <v>1.7565690054274512</v>
      </c>
      <c r="CO219" s="219">
        <v>88.925626496017316</v>
      </c>
      <c r="CP219" s="168">
        <v>6.942568201964221</v>
      </c>
      <c r="CQ219" s="219">
        <v>132.06370175582879</v>
      </c>
      <c r="CR219" s="168">
        <v>-5.7106978774527306E-2</v>
      </c>
      <c r="CS219" s="21"/>
      <c r="CT219" s="21" t="s">
        <v>16</v>
      </c>
      <c r="CU219" s="219">
        <v>113.14110589470795</v>
      </c>
      <c r="CV219" s="168">
        <v>28.170666504182577</v>
      </c>
      <c r="CW219" s="219">
        <v>106.10572684757136</v>
      </c>
      <c r="CX219" s="168">
        <v>-26.101677754905978</v>
      </c>
      <c r="CY219" s="219">
        <v>139.66721940305007</v>
      </c>
      <c r="CZ219" s="168">
        <v>40.000000000000398</v>
      </c>
      <c r="DA219" s="21"/>
      <c r="DB219" s="21" t="s">
        <v>16</v>
      </c>
      <c r="DC219" s="219">
        <v>69.452784822457303</v>
      </c>
      <c r="DD219" s="168">
        <v>20.200826832101669</v>
      </c>
      <c r="DE219" s="219">
        <v>310.70426229587281</v>
      </c>
      <c r="DF219" s="168">
        <v>16.051806691122266</v>
      </c>
      <c r="DG219" s="219">
        <v>94.769216386130921</v>
      </c>
      <c r="DH219" s="168">
        <v>-9.0947871296190499</v>
      </c>
      <c r="DI219" s="21"/>
      <c r="DJ219" s="21" t="s">
        <v>16</v>
      </c>
      <c r="DK219" s="219">
        <v>153.4805042380909</v>
      </c>
      <c r="DL219" s="168">
        <v>11.37821624963631</v>
      </c>
      <c r="DM219" s="219">
        <v>45.014214513557441</v>
      </c>
      <c r="DN219" s="168">
        <v>-5.1249335440671615</v>
      </c>
      <c r="DO219" s="219">
        <v>118.81508979815099</v>
      </c>
      <c r="DP219" s="168">
        <v>-16.020887572154265</v>
      </c>
      <c r="DQ219" s="21"/>
      <c r="DR219" s="21" t="s">
        <v>16</v>
      </c>
      <c r="DS219" s="219">
        <v>166.09169630166664</v>
      </c>
      <c r="DT219" s="168">
        <v>17.210426699297997</v>
      </c>
      <c r="DU219" s="219">
        <v>141.51058541409503</v>
      </c>
      <c r="DV219" s="168">
        <v>9.7770062089344236</v>
      </c>
      <c r="DW219" s="219">
        <v>141.87051021939425</v>
      </c>
      <c r="DX219" s="168">
        <v>1.3380522958845802</v>
      </c>
      <c r="DY219" s="21"/>
      <c r="DZ219" s="21" t="s">
        <v>16</v>
      </c>
      <c r="EA219" s="219">
        <v>109.44257095765163</v>
      </c>
      <c r="EB219" s="168">
        <v>-5.6228420792307219</v>
      </c>
      <c r="EC219" s="219">
        <v>128.94474395242486</v>
      </c>
      <c r="ED219" s="168">
        <v>8.0346892727726384</v>
      </c>
      <c r="EE219" s="219">
        <v>127.04848601112113</v>
      </c>
      <c r="EF219" s="168">
        <v>2.7065741960550014</v>
      </c>
      <c r="EG219" s="21"/>
      <c r="EH219" s="21" t="s">
        <v>16</v>
      </c>
      <c r="EI219" s="219">
        <v>152.77206808795066</v>
      </c>
      <c r="EJ219" s="168">
        <v>0.42955899478351967</v>
      </c>
      <c r="EK219" s="219">
        <v>122.03626052699555</v>
      </c>
      <c r="EL219" s="168">
        <v>-1.4758040887178083</v>
      </c>
      <c r="EM219" s="219">
        <v>114.96310720719845</v>
      </c>
      <c r="EN219" s="168">
        <v>10.421508774731024</v>
      </c>
      <c r="EO219" s="21"/>
      <c r="EP219" s="21" t="s">
        <v>16</v>
      </c>
      <c r="EQ219" s="219">
        <v>93.821984829619396</v>
      </c>
      <c r="ER219" s="168">
        <v>3.7849432492871529</v>
      </c>
      <c r="ES219" s="219">
        <v>170.29757101605915</v>
      </c>
      <c r="ET219" s="168">
        <v>11.009299482784556</v>
      </c>
      <c r="EU219" s="219">
        <v>32.313735742500434</v>
      </c>
      <c r="EV219" s="168">
        <v>36.900000000000375</v>
      </c>
      <c r="EW219" s="21"/>
      <c r="EX219" s="21" t="s">
        <v>16</v>
      </c>
      <c r="EY219" s="219">
        <v>83.009868232636762</v>
      </c>
      <c r="EZ219" s="168">
        <v>-8.1635850608025038</v>
      </c>
      <c r="FA219" s="219">
        <v>89.633097593037903</v>
      </c>
      <c r="FB219" s="168">
        <v>-16.741214314485745</v>
      </c>
      <c r="FC219" s="219">
        <v>271.84847639593175</v>
      </c>
      <c r="FD219" s="168">
        <v>4.9079680486200203</v>
      </c>
      <c r="FE219" s="21"/>
      <c r="FF219" s="21" t="s">
        <v>16</v>
      </c>
      <c r="FG219" s="219">
        <v>103.34577093929066</v>
      </c>
      <c r="FH219" s="168">
        <v>-10.731561304905298</v>
      </c>
      <c r="FI219" s="219">
        <v>177.48104392505229</v>
      </c>
      <c r="FJ219" s="168">
        <v>6.0020784958362725</v>
      </c>
      <c r="FK219" s="219">
        <v>93.241503868734924</v>
      </c>
      <c r="FL219" s="168">
        <v>-16.282654773861751</v>
      </c>
      <c r="FM219" s="21"/>
      <c r="FN219" s="21" t="s">
        <v>16</v>
      </c>
      <c r="FO219" s="219">
        <v>92.796932301160581</v>
      </c>
      <c r="FP219" s="168">
        <v>1.4835812209504269</v>
      </c>
      <c r="FQ219" s="219">
        <v>235.86239632573174</v>
      </c>
      <c r="FR219" s="168">
        <v>14.319165743728888</v>
      </c>
      <c r="FS219" s="219">
        <v>112.79026106036628</v>
      </c>
      <c r="FT219" s="168">
        <v>8.0965185411897522</v>
      </c>
      <c r="FU219" s="21"/>
      <c r="FV219" s="21" t="s">
        <v>16</v>
      </c>
      <c r="FW219" s="219">
        <v>112.00388279856452</v>
      </c>
      <c r="FX219" s="168">
        <v>-13.602433737934561</v>
      </c>
      <c r="FY219" s="219">
        <v>188.4350805976355</v>
      </c>
      <c r="FZ219" s="168">
        <v>2.4732728406682298</v>
      </c>
      <c r="GA219" s="219">
        <v>132.49236518465875</v>
      </c>
      <c r="GB219" s="168">
        <v>27.906163076345237</v>
      </c>
      <c r="GC219" s="21"/>
      <c r="GD219" s="21" t="s">
        <v>16</v>
      </c>
      <c r="GE219" s="219">
        <v>130.5487790176314</v>
      </c>
      <c r="GF219" s="168">
        <v>1.2882252738247217</v>
      </c>
      <c r="GG219" s="219">
        <v>112.55791835233664</v>
      </c>
      <c r="GH219" s="168">
        <v>1.4342909595534081</v>
      </c>
      <c r="GI219" s="219">
        <v>58.690195600754876</v>
      </c>
      <c r="GJ219" s="168">
        <v>-6.6280372924779272</v>
      </c>
      <c r="GK219" s="21"/>
      <c r="GL219" s="21" t="s">
        <v>16</v>
      </c>
      <c r="GM219" s="219">
        <v>106.79110914202909</v>
      </c>
      <c r="GN219" s="168">
        <v>4.1830550098858481</v>
      </c>
      <c r="GO219" s="219">
        <v>116.74619458939152</v>
      </c>
      <c r="GP219" s="168">
        <v>-2.910843157594158</v>
      </c>
      <c r="GQ219" s="219">
        <v>91.192245830883024</v>
      </c>
      <c r="GR219" s="168">
        <v>20.668012416130949</v>
      </c>
      <c r="GS219" s="21"/>
      <c r="GT219" s="21" t="s">
        <v>16</v>
      </c>
      <c r="GU219" s="219">
        <v>82.305223361991878</v>
      </c>
      <c r="GV219" s="168">
        <v>15.959480661927913</v>
      </c>
      <c r="GW219" s="219">
        <v>91.201780588886166</v>
      </c>
      <c r="GX219" s="168">
        <v>-7.0966974902286211</v>
      </c>
      <c r="GY219" s="219">
        <v>120.76960199918645</v>
      </c>
      <c r="GZ219" s="168">
        <v>39.046707825631586</v>
      </c>
      <c r="HA219" s="21"/>
      <c r="HB219" s="21" t="s">
        <v>16</v>
      </c>
      <c r="HC219" s="219">
        <v>136.33290291577308</v>
      </c>
      <c r="HD219" s="168">
        <v>11.702802099261604</v>
      </c>
      <c r="HE219" s="219">
        <v>141.62089358900843</v>
      </c>
      <c r="HF219" s="168">
        <v>1.7999999999996419</v>
      </c>
      <c r="HG219" s="219">
        <v>67.560252207262053</v>
      </c>
      <c r="HH219" s="168">
        <v>-4.2297071533872668</v>
      </c>
      <c r="HI219" s="21"/>
      <c r="HJ219" s="21" t="s">
        <v>16</v>
      </c>
      <c r="HK219" s="219">
        <v>96.229712693237033</v>
      </c>
      <c r="HL219" s="168">
        <v>9.0248950019433636</v>
      </c>
      <c r="HM219" s="219">
        <v>73.155669182029612</v>
      </c>
      <c r="HN219" s="168">
        <v>-29.039926902376308</v>
      </c>
      <c r="HO219" s="219">
        <v>66.71670100328123</v>
      </c>
      <c r="HP219" s="168">
        <v>6.946812099122667</v>
      </c>
      <c r="HQ219" s="21"/>
      <c r="HR219" s="21" t="s">
        <v>16</v>
      </c>
      <c r="HS219" s="219">
        <v>106.32532048609436</v>
      </c>
      <c r="HT219" s="168">
        <v>5.3214492364023016</v>
      </c>
      <c r="HU219" s="219">
        <v>181.95299784231764</v>
      </c>
      <c r="HV219" s="168">
        <v>7.9298998676162569</v>
      </c>
      <c r="HW219" s="219">
        <v>55.309911279344064</v>
      </c>
      <c r="HX219" s="168">
        <v>-24.974766472571275</v>
      </c>
      <c r="HY219" s="21"/>
      <c r="HZ219" s="21" t="s">
        <v>16</v>
      </c>
      <c r="IA219" s="219">
        <v>81.548938670295399</v>
      </c>
      <c r="IB219" s="168">
        <v>7.7283207022961165</v>
      </c>
      <c r="IC219" s="219">
        <v>105.54012282293175</v>
      </c>
      <c r="ID219" s="168">
        <v>4.0489345294623149</v>
      </c>
      <c r="IE219" s="219">
        <v>100.15124650963153</v>
      </c>
      <c r="IF219" s="168">
        <v>1.2835559189559689</v>
      </c>
      <c r="IG219" s="21"/>
      <c r="IH219" s="21" t="s">
        <v>16</v>
      </c>
      <c r="II219" s="219">
        <v>116.95238694597288</v>
      </c>
      <c r="IJ219" s="168">
        <v>9.8972706858578618</v>
      </c>
      <c r="IK219" s="219">
        <v>177.27976269381264</v>
      </c>
      <c r="IL219" s="168">
        <v>8.8493131915145113</v>
      </c>
      <c r="IM219" s="219">
        <v>145.1216009809786</v>
      </c>
      <c r="IN219" s="168">
        <v>27.823920523070228</v>
      </c>
      <c r="IO219" s="219">
        <v>175.01707190590488</v>
      </c>
      <c r="IP219" s="168">
        <v>22.900000000000006</v>
      </c>
      <c r="IQ219" s="21"/>
      <c r="IR219" s="21" t="s">
        <v>16</v>
      </c>
      <c r="IS219" s="219">
        <v>53.453681953737266</v>
      </c>
      <c r="IT219" s="168">
        <v>9.547915815325922</v>
      </c>
      <c r="IU219" s="219">
        <v>99.7717649011323</v>
      </c>
      <c r="IV219" s="168">
        <v>5.6797564466925223</v>
      </c>
      <c r="IW219" s="219">
        <v>110.87693073680666</v>
      </c>
      <c r="IX219" s="168">
        <v>13.229858129454669</v>
      </c>
      <c r="IY219" s="21"/>
      <c r="IZ219" s="21" t="s">
        <v>16</v>
      </c>
      <c r="JA219" s="219">
        <v>159.13821675125251</v>
      </c>
      <c r="JB219" s="168">
        <v>-3.0945271540962125</v>
      </c>
      <c r="JC219" s="219">
        <v>171.43419768990978</v>
      </c>
      <c r="JD219" s="168">
        <v>11.616618831081965</v>
      </c>
      <c r="JE219" s="219">
        <v>154.53557910324076</v>
      </c>
      <c r="JF219" s="168">
        <v>-12.288691886116624</v>
      </c>
      <c r="JG219" s="21"/>
      <c r="JH219" s="21" t="s">
        <v>16</v>
      </c>
      <c r="JI219" s="219">
        <v>152.76838312548563</v>
      </c>
      <c r="JJ219" s="168">
        <v>9.7010940833895063</v>
      </c>
      <c r="JK219" s="219">
        <v>232.20549129126559</v>
      </c>
      <c r="JL219" s="168">
        <v>-0.10000000000015064</v>
      </c>
      <c r="JM219" s="219">
        <v>121.64296289351604</v>
      </c>
      <c r="JN219" s="168">
        <v>2.3836108790092396</v>
      </c>
      <c r="JO219" s="21"/>
      <c r="JP219" s="21" t="s">
        <v>16</v>
      </c>
      <c r="JQ219" s="219">
        <v>103.75558530223387</v>
      </c>
      <c r="JR219" s="168">
        <v>-23.577635979268521</v>
      </c>
      <c r="JS219" s="219">
        <v>114.30783188252632</v>
      </c>
      <c r="JT219" s="168">
        <v>-0.14114871759262826</v>
      </c>
      <c r="JU219" s="219">
        <v>126.70325747316961</v>
      </c>
      <c r="JV219" s="168">
        <v>22.106125598669294</v>
      </c>
      <c r="JW219" s="21"/>
      <c r="JX219" s="21" t="s">
        <v>16</v>
      </c>
      <c r="JY219" s="219">
        <v>120.87093897162148</v>
      </c>
      <c r="JZ219" s="168">
        <v>5.1233322820331182</v>
      </c>
      <c r="KA219" s="219">
        <v>223.97976530094823</v>
      </c>
      <c r="KB219" s="168">
        <v>34.160231079394492</v>
      </c>
      <c r="KC219" s="219">
        <v>143.83936538506242</v>
      </c>
      <c r="KD219" s="168">
        <v>-11.680734604610564</v>
      </c>
      <c r="KE219" s="21"/>
      <c r="KF219" s="21" t="s">
        <v>16</v>
      </c>
      <c r="KG219" s="219">
        <v>90.718432327895542</v>
      </c>
      <c r="KH219" s="168">
        <v>17.175952298168411</v>
      </c>
      <c r="KI219" s="219">
        <v>171.094604487319</v>
      </c>
      <c r="KJ219" s="168">
        <v>13.953825425567985</v>
      </c>
      <c r="KK219" s="219">
        <v>123.69656893823259</v>
      </c>
      <c r="KL219" s="168">
        <v>-2.1618396962967807</v>
      </c>
      <c r="KM219" s="21"/>
      <c r="KN219" s="21" t="s">
        <v>16</v>
      </c>
      <c r="KO219" s="219">
        <v>29.579534592171079</v>
      </c>
      <c r="KP219" s="168">
        <v>-26.600000000000023</v>
      </c>
      <c r="KQ219" s="219">
        <v>159.00406640249901</v>
      </c>
      <c r="KR219" s="168">
        <v>14.355353534029348</v>
      </c>
      <c r="KS219" s="219">
        <v>121.04952141146306</v>
      </c>
      <c r="KT219" s="168">
        <v>5.1781539720586096</v>
      </c>
      <c r="KU219" s="21"/>
      <c r="KV219" s="21" t="s">
        <v>16</v>
      </c>
      <c r="KW219" s="219">
        <v>136.86759386823528</v>
      </c>
      <c r="KX219" s="168">
        <v>1.5872951197031853</v>
      </c>
      <c r="KY219" s="219">
        <v>132.37863227724108</v>
      </c>
      <c r="KZ219" s="168">
        <v>4.7802136121532328</v>
      </c>
      <c r="LA219" s="219">
        <v>151.81537322900306</v>
      </c>
      <c r="LB219" s="168">
        <v>5.5062175399989854</v>
      </c>
      <c r="LC219" s="21"/>
      <c r="LD219" s="21" t="s">
        <v>16</v>
      </c>
      <c r="LE219" s="219">
        <v>155.08315097760226</v>
      </c>
      <c r="LF219" s="168">
        <v>1.0363963768518687</v>
      </c>
      <c r="LG219" s="219">
        <v>133.70575093067467</v>
      </c>
      <c r="LH219" s="168">
        <v>-7.5261297983036428</v>
      </c>
      <c r="LI219" s="219">
        <v>53.545862277839944</v>
      </c>
      <c r="LJ219" s="168">
        <v>-3.1231242271594937</v>
      </c>
      <c r="LK219" s="21"/>
      <c r="LL219" s="21" t="s">
        <v>16</v>
      </c>
      <c r="LM219" s="219">
        <v>164.88864961168875</v>
      </c>
      <c r="LN219" s="168">
        <v>-36.378667505217962</v>
      </c>
      <c r="LO219" s="219">
        <v>71.527182136141434</v>
      </c>
      <c r="LP219" s="168">
        <v>3.0999999999999233</v>
      </c>
      <c r="LQ219" s="219">
        <v>227.6723329957272</v>
      </c>
      <c r="LR219" s="168">
        <v>16.263939451261507</v>
      </c>
      <c r="LS219" s="21"/>
      <c r="LT219" s="21" t="s">
        <v>16</v>
      </c>
      <c r="LU219" s="219">
        <v>101.84810993942924</v>
      </c>
      <c r="LV219" s="168">
        <v>-14.916014448922738</v>
      </c>
      <c r="LW219" s="219">
        <v>153.86260062549559</v>
      </c>
      <c r="LX219" s="168">
        <v>15.013471175237768</v>
      </c>
      <c r="LY219" s="219">
        <v>208.25460735539076</v>
      </c>
      <c r="LZ219" s="168">
        <v>16.681758380960559</v>
      </c>
      <c r="MA219" s="21"/>
      <c r="MB219" s="21" t="s">
        <v>16</v>
      </c>
      <c r="MC219" s="219">
        <v>178.5338911774804</v>
      </c>
      <c r="MD219" s="168">
        <v>4.0891721785606165</v>
      </c>
      <c r="ME219" s="219">
        <v>110.38947728512218</v>
      </c>
      <c r="MF219" s="168">
        <v>10.486336900936962</v>
      </c>
      <c r="MG219" s="219">
        <v>65.127674167420139</v>
      </c>
      <c r="MH219" s="168">
        <v>-10.380538621609062</v>
      </c>
      <c r="MI219" s="21"/>
      <c r="MJ219" s="21" t="s">
        <v>16</v>
      </c>
      <c r="MK219" s="219">
        <v>114.37230821362695</v>
      </c>
      <c r="ML219" s="168">
        <v>13.362610891782296</v>
      </c>
      <c r="MM219" s="219">
        <v>122.86215678847505</v>
      </c>
      <c r="MN219" s="168">
        <v>4.2186287556602338</v>
      </c>
      <c r="MO219" s="219">
        <v>187.39608491462721</v>
      </c>
      <c r="MP219" s="168">
        <v>7.3181470448235189</v>
      </c>
    </row>
    <row r="220" spans="1:354" ht="15" customHeight="1">
      <c r="A220" s="342"/>
      <c r="B220" s="21" t="s">
        <v>17</v>
      </c>
      <c r="C220" s="219">
        <v>91.960365539343897</v>
      </c>
      <c r="D220" s="168">
        <v>6.3051362393778305</v>
      </c>
      <c r="E220" s="438">
        <v>78.99974461933644</v>
      </c>
      <c r="F220" s="168">
        <v>5.1657673750082296</v>
      </c>
      <c r="G220" s="438">
        <v>104.21543662697947</v>
      </c>
      <c r="H220" s="168">
        <v>7.1371175516196388</v>
      </c>
      <c r="I220" s="21"/>
      <c r="J220" s="21" t="s">
        <v>17</v>
      </c>
      <c r="K220" s="219">
        <v>97.130826258898409</v>
      </c>
      <c r="L220" s="168">
        <v>11.600000000000009</v>
      </c>
      <c r="M220" s="219">
        <v>107.46080505124817</v>
      </c>
      <c r="N220" s="168">
        <v>12.192324126905078</v>
      </c>
      <c r="O220" s="219">
        <v>90.089386009584203</v>
      </c>
      <c r="P220" s="168">
        <v>5.6999999999999886</v>
      </c>
      <c r="Q220" s="21"/>
      <c r="R220" s="21" t="s">
        <v>17</v>
      </c>
      <c r="S220" s="219">
        <v>73.872201341558537</v>
      </c>
      <c r="T220" s="168">
        <v>-11.831893515743502</v>
      </c>
      <c r="U220" s="219">
        <v>162.79375919718399</v>
      </c>
      <c r="V220" s="168">
        <v>7.120225994000478</v>
      </c>
      <c r="W220" s="219">
        <v>142.25509900438504</v>
      </c>
      <c r="X220" s="168">
        <v>-8.5813347053664302</v>
      </c>
      <c r="Y220" s="21"/>
      <c r="Z220" s="21" t="s">
        <v>17</v>
      </c>
      <c r="AA220" s="219">
        <v>156.18415617537272</v>
      </c>
      <c r="AB220" s="168">
        <v>-4.7243098520982301</v>
      </c>
      <c r="AC220" s="219">
        <v>105.47105556867049</v>
      </c>
      <c r="AD220" s="168">
        <v>-9.1989578057054047</v>
      </c>
      <c r="AE220" s="219">
        <v>158.47609344694175</v>
      </c>
      <c r="AF220" s="168">
        <v>6.4166031429514874</v>
      </c>
      <c r="AG220" s="21"/>
      <c r="AH220" s="21" t="s">
        <v>17</v>
      </c>
      <c r="AI220" s="219">
        <v>101.16630960742673</v>
      </c>
      <c r="AJ220" s="168">
        <v>1.2053379825888442</v>
      </c>
      <c r="AK220" s="219">
        <v>236.32760120816741</v>
      </c>
      <c r="AL220" s="168">
        <v>12.875380959436697</v>
      </c>
      <c r="AM220" s="219">
        <v>83.187592524185717</v>
      </c>
      <c r="AN220" s="168">
        <v>12.731250462214689</v>
      </c>
      <c r="AO220" s="21"/>
      <c r="AP220" s="21" t="s">
        <v>17</v>
      </c>
      <c r="AQ220" s="219">
        <v>172.21086498404267</v>
      </c>
      <c r="AR220" s="168">
        <v>-13.80000000000004</v>
      </c>
      <c r="AS220" s="219">
        <v>170.84549314848564</v>
      </c>
      <c r="AT220" s="168">
        <v>11.904454513777083</v>
      </c>
      <c r="AU220" s="219">
        <v>184.5749746027283</v>
      </c>
      <c r="AV220" s="168">
        <v>22.56182047361925</v>
      </c>
      <c r="AW220" s="21"/>
      <c r="AX220" s="21" t="s">
        <v>17</v>
      </c>
      <c r="AY220" s="219">
        <v>129.2072159859035</v>
      </c>
      <c r="AZ220" s="168">
        <v>-19.578709039055212</v>
      </c>
      <c r="BA220" s="219">
        <v>82.669808203593661</v>
      </c>
      <c r="BB220" s="168">
        <v>-4.0971049629912244</v>
      </c>
      <c r="BC220" s="219">
        <v>128.44023212967062</v>
      </c>
      <c r="BD220" s="168">
        <v>-3.0409051666219256</v>
      </c>
      <c r="BE220" s="21"/>
      <c r="BF220" s="21" t="s">
        <v>17</v>
      </c>
      <c r="BG220" s="219">
        <v>127.37722165056886</v>
      </c>
      <c r="BH220" s="168">
        <v>-1.8445396317946887</v>
      </c>
      <c r="BI220" s="219">
        <v>93.64794952135945</v>
      </c>
      <c r="BJ220" s="168">
        <v>-0.28455437196490152</v>
      </c>
      <c r="BK220" s="219">
        <v>288.27965836506473</v>
      </c>
      <c r="BL220" s="168">
        <v>16.262551376755226</v>
      </c>
      <c r="BM220" s="21"/>
      <c r="BN220" s="21" t="s">
        <v>17</v>
      </c>
      <c r="BO220" s="219">
        <v>154.12287166372116</v>
      </c>
      <c r="BP220" s="168">
        <v>-2.4033198418757706</v>
      </c>
      <c r="BQ220" s="444">
        <v>108.13582608114999</v>
      </c>
      <c r="BR220" s="168">
        <v>-9.0757452675021284</v>
      </c>
      <c r="BS220" s="219">
        <v>165.45283248546608</v>
      </c>
      <c r="BT220" s="168">
        <v>12.989809158776083</v>
      </c>
      <c r="BU220" s="21"/>
      <c r="BV220" s="21" t="s">
        <v>17</v>
      </c>
      <c r="BW220" s="219">
        <v>150.26278897711583</v>
      </c>
      <c r="BX220" s="168">
        <v>27.318719836412782</v>
      </c>
      <c r="BY220" s="219">
        <v>128.20351069609515</v>
      </c>
      <c r="BZ220" s="168">
        <v>18.786372391378237</v>
      </c>
      <c r="CA220" s="219">
        <v>122.74463087659935</v>
      </c>
      <c r="CB220" s="168">
        <v>18.04631847800735</v>
      </c>
      <c r="CC220" s="21"/>
      <c r="CD220" s="21" t="s">
        <v>17</v>
      </c>
      <c r="CE220" s="219">
        <v>118.82439600866191</v>
      </c>
      <c r="CF220" s="168">
        <v>-2.3271506816722365</v>
      </c>
      <c r="CG220" s="219">
        <v>88.080342918512542</v>
      </c>
      <c r="CH220" s="168">
        <v>30.999960388950399</v>
      </c>
      <c r="CI220" s="219">
        <v>108.98143541383901</v>
      </c>
      <c r="CJ220" s="168">
        <v>2.6695822926844812</v>
      </c>
      <c r="CK220" s="21"/>
      <c r="CL220" s="21" t="s">
        <v>17</v>
      </c>
      <c r="CM220" s="219">
        <v>239.36182263788723</v>
      </c>
      <c r="CN220" s="168">
        <v>9.6665609129299384</v>
      </c>
      <c r="CO220" s="219">
        <v>77.371045362904965</v>
      </c>
      <c r="CP220" s="168">
        <v>4.2458354032981731</v>
      </c>
      <c r="CQ220" s="219">
        <v>124.69100068190463</v>
      </c>
      <c r="CR220" s="168">
        <v>-2.819967828805062</v>
      </c>
      <c r="CS220" s="21"/>
      <c r="CT220" s="21" t="s">
        <v>17</v>
      </c>
      <c r="CU220" s="219">
        <v>123.50346277930031</v>
      </c>
      <c r="CV220" s="168">
        <v>24.329782058287535</v>
      </c>
      <c r="CW220" s="219">
        <v>115.65744897933513</v>
      </c>
      <c r="CX220" s="168">
        <v>-5.4841180380590799</v>
      </c>
      <c r="CY220" s="219">
        <v>91.760457330521632</v>
      </c>
      <c r="CZ220" s="168">
        <v>-7.0999999999999659</v>
      </c>
      <c r="DA220" s="21"/>
      <c r="DB220" s="21" t="s">
        <v>17</v>
      </c>
      <c r="DC220" s="219">
        <v>75.794960616724254</v>
      </c>
      <c r="DD220" s="168">
        <v>10.187947477991614</v>
      </c>
      <c r="DE220" s="219">
        <v>357.00035698120854</v>
      </c>
      <c r="DF220" s="168">
        <v>18.399409113639507</v>
      </c>
      <c r="DG220" s="219">
        <v>95.888234642598775</v>
      </c>
      <c r="DH220" s="168">
        <v>-9.3672869060139021</v>
      </c>
      <c r="DI220" s="21"/>
      <c r="DJ220" s="21" t="s">
        <v>17</v>
      </c>
      <c r="DK220" s="219">
        <v>178.98244257004708</v>
      </c>
      <c r="DL220" s="168">
        <v>9.4050191617127439</v>
      </c>
      <c r="DM220" s="219">
        <v>46.245120937670038</v>
      </c>
      <c r="DN220" s="168">
        <v>-5.749210814149464</v>
      </c>
      <c r="DO220" s="219">
        <v>143.16845789382353</v>
      </c>
      <c r="DP220" s="168">
        <v>-2.9170767753334985</v>
      </c>
      <c r="DQ220" s="21"/>
      <c r="DR220" s="21" t="s">
        <v>17</v>
      </c>
      <c r="DS220" s="219">
        <v>184.71288620918418</v>
      </c>
      <c r="DT220" s="168">
        <v>19.208441512678505</v>
      </c>
      <c r="DU220" s="219">
        <v>130.72985446381765</v>
      </c>
      <c r="DV220" s="168">
        <v>10.752837246454973</v>
      </c>
      <c r="DW220" s="219">
        <v>143.36307383740788</v>
      </c>
      <c r="DX220" s="168">
        <v>6.6774342538765268</v>
      </c>
      <c r="DY220" s="21"/>
      <c r="DZ220" s="21" t="s">
        <v>17</v>
      </c>
      <c r="EA220" s="219">
        <v>131.47849478669315</v>
      </c>
      <c r="EB220" s="168">
        <v>12.523890977238878</v>
      </c>
      <c r="EC220" s="219">
        <v>124.19128356382409</v>
      </c>
      <c r="ED220" s="168">
        <v>-7.2301720417166848</v>
      </c>
      <c r="EE220" s="219">
        <v>176.37997700887587</v>
      </c>
      <c r="EF220" s="168">
        <v>6.6874063129878749</v>
      </c>
      <c r="EG220" s="21"/>
      <c r="EH220" s="21" t="s">
        <v>17</v>
      </c>
      <c r="EI220" s="219">
        <v>154.6178232601859</v>
      </c>
      <c r="EJ220" s="168">
        <v>1.1246563328103747</v>
      </c>
      <c r="EK220" s="219">
        <v>142.37424843164325</v>
      </c>
      <c r="EL220" s="168">
        <v>-3.8732452979785279</v>
      </c>
      <c r="EM220" s="219">
        <v>147.21597153567276</v>
      </c>
      <c r="EN220" s="168">
        <v>10.000927512297551</v>
      </c>
      <c r="EO220" s="21"/>
      <c r="EP220" s="21" t="s">
        <v>17</v>
      </c>
      <c r="EQ220" s="219">
        <v>63.910856315045031</v>
      </c>
      <c r="ER220" s="168">
        <v>-25.952116415707181</v>
      </c>
      <c r="ES220" s="219">
        <v>149.763684144861</v>
      </c>
      <c r="ET220" s="168">
        <v>4.5388467740520042</v>
      </c>
      <c r="EU220" s="219">
        <v>43.929438457440526</v>
      </c>
      <c r="EV220" s="168">
        <v>13.500000000000284</v>
      </c>
      <c r="EW220" s="21"/>
      <c r="EX220" s="21" t="s">
        <v>17</v>
      </c>
      <c r="EY220" s="219">
        <v>109.95157117819845</v>
      </c>
      <c r="EZ220" s="168">
        <v>10.757421893945946</v>
      </c>
      <c r="FA220" s="219">
        <v>97.076557241661547</v>
      </c>
      <c r="FB220" s="168">
        <v>-12.415696233105635</v>
      </c>
      <c r="FC220" s="219">
        <v>274.64971929976036</v>
      </c>
      <c r="FD220" s="168">
        <v>6.1361984455715231</v>
      </c>
      <c r="FE220" s="21"/>
      <c r="FF220" s="21" t="s">
        <v>17</v>
      </c>
      <c r="FG220" s="219">
        <v>119.21225020097907</v>
      </c>
      <c r="FH220" s="168">
        <v>-1.9248855378088194</v>
      </c>
      <c r="FI220" s="219">
        <v>186.66676907512533</v>
      </c>
      <c r="FJ220" s="168">
        <v>11.346994286514061</v>
      </c>
      <c r="FK220" s="219">
        <v>79.781134494919954</v>
      </c>
      <c r="FL220" s="168">
        <v>-15.271033512204056</v>
      </c>
      <c r="FM220" s="21"/>
      <c r="FN220" s="21" t="s">
        <v>17</v>
      </c>
      <c r="FO220" s="219">
        <v>104.24278874757839</v>
      </c>
      <c r="FP220" s="168">
        <v>-2.6796600081468398</v>
      </c>
      <c r="FQ220" s="219">
        <v>238.93988776069514</v>
      </c>
      <c r="FR220" s="168">
        <v>14.467781610561076</v>
      </c>
      <c r="FS220" s="219">
        <v>139.28344866072385</v>
      </c>
      <c r="FT220" s="168">
        <v>9.1865417158065696</v>
      </c>
      <c r="FU220" s="21"/>
      <c r="FV220" s="21" t="s">
        <v>17</v>
      </c>
      <c r="FW220" s="219">
        <v>127.440950291601</v>
      </c>
      <c r="FX220" s="168">
        <v>-14.152731235608101</v>
      </c>
      <c r="FY220" s="219">
        <v>165.36853489941169</v>
      </c>
      <c r="FZ220" s="168">
        <v>6.3634959771902544</v>
      </c>
      <c r="GA220" s="219">
        <v>126.28082856640175</v>
      </c>
      <c r="GB220" s="168">
        <v>28.493763138535485</v>
      </c>
      <c r="GC220" s="21"/>
      <c r="GD220" s="21" t="s">
        <v>17</v>
      </c>
      <c r="GE220" s="219">
        <v>171.66399815901519</v>
      </c>
      <c r="GF220" s="168">
        <v>4.264923765078322</v>
      </c>
      <c r="GG220" s="219">
        <v>99.582174427677742</v>
      </c>
      <c r="GH220" s="168">
        <v>7.094750375681997</v>
      </c>
      <c r="GI220" s="219">
        <v>71.054447724772942</v>
      </c>
      <c r="GJ220" s="168">
        <v>-20.642712417382697</v>
      </c>
      <c r="GK220" s="21"/>
      <c r="GL220" s="21" t="s">
        <v>17</v>
      </c>
      <c r="GM220" s="219">
        <v>142.40575574409596</v>
      </c>
      <c r="GN220" s="168">
        <v>1.1635278491083625</v>
      </c>
      <c r="GO220" s="219">
        <v>127.27240946904331</v>
      </c>
      <c r="GP220" s="168">
        <v>1.1027420023887089</v>
      </c>
      <c r="GQ220" s="219">
        <v>88.738894529140325</v>
      </c>
      <c r="GR220" s="168">
        <v>20.004133442953844</v>
      </c>
      <c r="GS220" s="21"/>
      <c r="GT220" s="21" t="s">
        <v>17</v>
      </c>
      <c r="GU220" s="219">
        <v>83.758805595415993</v>
      </c>
      <c r="GV220" s="168">
        <v>8.0738666992954364</v>
      </c>
      <c r="GW220" s="219">
        <v>93.393740410840365</v>
      </c>
      <c r="GX220" s="168">
        <v>11.328108525712153</v>
      </c>
      <c r="GY220" s="219">
        <v>106.05345998872065</v>
      </c>
      <c r="GZ220" s="168">
        <v>35.42650717359632</v>
      </c>
      <c r="HA220" s="21"/>
      <c r="HB220" s="21" t="s">
        <v>17</v>
      </c>
      <c r="HC220" s="219">
        <v>130.37999609587544</v>
      </c>
      <c r="HD220" s="168">
        <v>21.999567298246021</v>
      </c>
      <c r="HE220" s="219">
        <v>168.25464405870346</v>
      </c>
      <c r="HF220" s="168">
        <v>-4.2000000000001734</v>
      </c>
      <c r="HG220" s="219">
        <v>94.083328916339937</v>
      </c>
      <c r="HH220" s="168">
        <v>1.2896165061156779</v>
      </c>
      <c r="HI220" s="21"/>
      <c r="HJ220" s="21" t="s">
        <v>17</v>
      </c>
      <c r="HK220" s="219">
        <v>70.640229581649251</v>
      </c>
      <c r="HL220" s="168">
        <v>6.964723915832451</v>
      </c>
      <c r="HM220" s="219">
        <v>83.266002112124951</v>
      </c>
      <c r="HN220" s="168">
        <v>-9.2079098417488012</v>
      </c>
      <c r="HO220" s="219">
        <v>66.138177042955803</v>
      </c>
      <c r="HP220" s="168">
        <v>3.1671517456345555</v>
      </c>
      <c r="HQ220" s="21"/>
      <c r="HR220" s="21" t="s">
        <v>17</v>
      </c>
      <c r="HS220" s="219">
        <v>106.19782675690608</v>
      </c>
      <c r="HT220" s="168">
        <v>6.7452563686810407</v>
      </c>
      <c r="HU220" s="219">
        <v>166.1931726609125</v>
      </c>
      <c r="HV220" s="168">
        <v>14.359508682955905</v>
      </c>
      <c r="HW220" s="219">
        <v>54.563196250921152</v>
      </c>
      <c r="HX220" s="168">
        <v>-25.116801081553049</v>
      </c>
      <c r="HY220" s="21"/>
      <c r="HZ220" s="21" t="s">
        <v>17</v>
      </c>
      <c r="IA220" s="219">
        <v>87.688592830900163</v>
      </c>
      <c r="IB220" s="168">
        <v>4.4736466695588746</v>
      </c>
      <c r="IC220" s="219">
        <v>113.35823027073795</v>
      </c>
      <c r="ID220" s="168">
        <v>4.1931815738302021</v>
      </c>
      <c r="IE220" s="219">
        <v>107.91424626188973</v>
      </c>
      <c r="IF220" s="168">
        <v>1.2433205493154134</v>
      </c>
      <c r="IG220" s="21"/>
      <c r="IH220" s="21" t="s">
        <v>17</v>
      </c>
      <c r="II220" s="219">
        <v>118.07189577353961</v>
      </c>
      <c r="IJ220" s="168">
        <v>17.647838025103525</v>
      </c>
      <c r="IK220" s="219">
        <v>181.83362807474484</v>
      </c>
      <c r="IL220" s="168">
        <v>17.583290262238506</v>
      </c>
      <c r="IM220" s="219">
        <v>141.49053155857499</v>
      </c>
      <c r="IN220" s="168">
        <v>27.556370757271026</v>
      </c>
      <c r="IO220" s="219">
        <v>174.24957610180186</v>
      </c>
      <c r="IP220" s="168">
        <v>39.700000000000102</v>
      </c>
      <c r="IQ220" s="21"/>
      <c r="IR220" s="21" t="s">
        <v>17</v>
      </c>
      <c r="IS220" s="219">
        <v>76.319573441848931</v>
      </c>
      <c r="IT220" s="168">
        <v>-8.0863550457819429</v>
      </c>
      <c r="IU220" s="219">
        <v>109.18682402166152</v>
      </c>
      <c r="IV220" s="168">
        <v>10.695752020232433</v>
      </c>
      <c r="IW220" s="219">
        <v>110.31889391179014</v>
      </c>
      <c r="IX220" s="168">
        <v>17.124862643609688</v>
      </c>
      <c r="IY220" s="21"/>
      <c r="IZ220" s="21" t="s">
        <v>17</v>
      </c>
      <c r="JA220" s="219">
        <v>150.0116770896654</v>
      </c>
      <c r="JB220" s="168">
        <v>11.729739724407168</v>
      </c>
      <c r="JC220" s="219">
        <v>214.06943384477549</v>
      </c>
      <c r="JD220" s="168">
        <v>11.673819378420774</v>
      </c>
      <c r="JE220" s="219">
        <v>154.34255967447007</v>
      </c>
      <c r="JF220" s="168">
        <v>-35.105651312886152</v>
      </c>
      <c r="JG220" s="21"/>
      <c r="JH220" s="21" t="s">
        <v>17</v>
      </c>
      <c r="JI220" s="219">
        <v>163.59066550342649</v>
      </c>
      <c r="JJ220" s="168">
        <v>19.389174890453447</v>
      </c>
      <c r="JK220" s="219">
        <v>301.20603672588999</v>
      </c>
      <c r="JL220" s="168">
        <v>16.300000000000182</v>
      </c>
      <c r="JM220" s="219">
        <v>126.09042544839166</v>
      </c>
      <c r="JN220" s="168">
        <v>4.8733048406513575</v>
      </c>
      <c r="JO220" s="21"/>
      <c r="JP220" s="21" t="s">
        <v>17</v>
      </c>
      <c r="JQ220" s="219">
        <v>108.18520343633168</v>
      </c>
      <c r="JR220" s="168">
        <v>5.9158594065257972</v>
      </c>
      <c r="JS220" s="219">
        <v>165.49677346525868</v>
      </c>
      <c r="JT220" s="168">
        <v>1.0880105560599844</v>
      </c>
      <c r="JU220" s="219">
        <v>158.59172038293781</v>
      </c>
      <c r="JV220" s="168">
        <v>24.957125842198195</v>
      </c>
      <c r="JW220" s="21"/>
      <c r="JX220" s="21" t="s">
        <v>17</v>
      </c>
      <c r="JY220" s="219">
        <v>113.14649995807805</v>
      </c>
      <c r="JZ220" s="168">
        <v>-5.1639852880879005</v>
      </c>
      <c r="KA220" s="219">
        <v>214.97512421994495</v>
      </c>
      <c r="KB220" s="168">
        <v>19.285262312904578</v>
      </c>
      <c r="KC220" s="219">
        <v>153.73750484737806</v>
      </c>
      <c r="KD220" s="168">
        <v>-26.611695002162932</v>
      </c>
      <c r="KE220" s="21"/>
      <c r="KF220" s="21" t="s">
        <v>17</v>
      </c>
      <c r="KG220" s="219">
        <v>68.990275460425167</v>
      </c>
      <c r="KH220" s="168">
        <v>-2.2803010110781372</v>
      </c>
      <c r="KI220" s="219">
        <v>199.69926660410405</v>
      </c>
      <c r="KJ220" s="168">
        <v>13.472166551620418</v>
      </c>
      <c r="KK220" s="219">
        <v>115.42908639055831</v>
      </c>
      <c r="KL220" s="168">
        <v>0.5917819481448845</v>
      </c>
      <c r="KM220" s="21"/>
      <c r="KN220" s="21" t="s">
        <v>17</v>
      </c>
      <c r="KO220" s="219">
        <v>30.189432638072933</v>
      </c>
      <c r="KP220" s="168">
        <v>-28.400000000000048</v>
      </c>
      <c r="KQ220" s="219">
        <v>143.25502505644909</v>
      </c>
      <c r="KR220" s="168">
        <v>3.6860013208762581</v>
      </c>
      <c r="KS220" s="219">
        <v>114.30360775256628</v>
      </c>
      <c r="KT220" s="168">
        <v>4.9765088178162387E-2</v>
      </c>
      <c r="KU220" s="21"/>
      <c r="KV220" s="21" t="s">
        <v>17</v>
      </c>
      <c r="KW220" s="219">
        <v>133.63572338571214</v>
      </c>
      <c r="KX220" s="168">
        <v>1.4603601097510364</v>
      </c>
      <c r="KY220" s="219">
        <v>130.10960101362468</v>
      </c>
      <c r="KZ220" s="168">
        <v>-17.459808503121238</v>
      </c>
      <c r="LA220" s="219">
        <v>138.9293868018604</v>
      </c>
      <c r="LB220" s="168">
        <v>5.7524682616880227</v>
      </c>
      <c r="LC220" s="21"/>
      <c r="LD220" s="21" t="s">
        <v>17</v>
      </c>
      <c r="LE220" s="219">
        <v>156.14558858679464</v>
      </c>
      <c r="LF220" s="168">
        <v>1.3904318802012909</v>
      </c>
      <c r="LG220" s="219">
        <v>92.25232688345011</v>
      </c>
      <c r="LH220" s="168">
        <v>-15.866310537396899</v>
      </c>
      <c r="LI220" s="219">
        <v>43.031108804234592</v>
      </c>
      <c r="LJ220" s="168">
        <v>-18.38263660756985</v>
      </c>
      <c r="LK220" s="21"/>
      <c r="LL220" s="21" t="s">
        <v>17</v>
      </c>
      <c r="LM220" s="219">
        <v>133.57882962605666</v>
      </c>
      <c r="LN220" s="168">
        <v>-33.792465836368777</v>
      </c>
      <c r="LO220" s="219">
        <v>69.460263078081837</v>
      </c>
      <c r="LP220" s="168">
        <v>1.5999999999999375</v>
      </c>
      <c r="LQ220" s="219">
        <v>269.94507571386237</v>
      </c>
      <c r="LR220" s="168">
        <v>18.312167756485735</v>
      </c>
      <c r="LS220" s="21"/>
      <c r="LT220" s="21" t="s">
        <v>17</v>
      </c>
      <c r="LU220" s="219">
        <v>97.587501173369347</v>
      </c>
      <c r="LV220" s="168">
        <v>-18.60282043047728</v>
      </c>
      <c r="LW220" s="219">
        <v>148.52544374367912</v>
      </c>
      <c r="LX220" s="168">
        <v>10.822749782470737</v>
      </c>
      <c r="LY220" s="219">
        <v>120.73563023557296</v>
      </c>
      <c r="LZ220" s="168">
        <v>-13.196474876664126</v>
      </c>
      <c r="MA220" s="21"/>
      <c r="MB220" s="21" t="s">
        <v>17</v>
      </c>
      <c r="MC220" s="219">
        <v>162.83839323105994</v>
      </c>
      <c r="MD220" s="168">
        <v>-8.6418705420656607</v>
      </c>
      <c r="ME220" s="219">
        <v>110.82702704694481</v>
      </c>
      <c r="MF220" s="168">
        <v>7.5070413069934432</v>
      </c>
      <c r="MG220" s="219">
        <v>62.792790895670052</v>
      </c>
      <c r="MH220" s="168">
        <v>-12.038498846399946</v>
      </c>
      <c r="MI220" s="21"/>
      <c r="MJ220" s="21" t="s">
        <v>17</v>
      </c>
      <c r="MK220" s="219">
        <v>103.94717051435434</v>
      </c>
      <c r="ML220" s="168">
        <v>3.9897269436897602</v>
      </c>
      <c r="MM220" s="219">
        <v>109.35793070597988</v>
      </c>
      <c r="MN220" s="168">
        <v>4.1552416325054509</v>
      </c>
      <c r="MO220" s="219">
        <v>218.65529382003061</v>
      </c>
      <c r="MP220" s="168">
        <v>13.849043603059116</v>
      </c>
    </row>
    <row r="221" spans="1:354" ht="15" customHeight="1">
      <c r="A221" s="342"/>
      <c r="B221" s="21" t="s">
        <v>18</v>
      </c>
      <c r="C221" s="219">
        <v>90.701542339214868</v>
      </c>
      <c r="D221" s="168">
        <v>-1.5012988594969841</v>
      </c>
      <c r="E221" s="438">
        <v>77.655861948431522</v>
      </c>
      <c r="F221" s="168">
        <v>-1.1466656731011113</v>
      </c>
      <c r="G221" s="438">
        <v>103.03704243310476</v>
      </c>
      <c r="H221" s="168">
        <v>-1.7524762542095118</v>
      </c>
      <c r="I221" s="21"/>
      <c r="J221" s="21" t="s">
        <v>18</v>
      </c>
      <c r="K221" s="219">
        <v>110.70846451891381</v>
      </c>
      <c r="L221" s="168">
        <v>14.400000000000034</v>
      </c>
      <c r="M221" s="219">
        <v>120.52934212996259</v>
      </c>
      <c r="N221" s="168">
        <v>37.385341933439861</v>
      </c>
      <c r="O221" s="219">
        <v>108.54887175188601</v>
      </c>
      <c r="P221" s="168">
        <v>19.500000000000028</v>
      </c>
      <c r="Q221" s="21"/>
      <c r="R221" s="21" t="s">
        <v>18</v>
      </c>
      <c r="S221" s="219">
        <v>71.532361936588771</v>
      </c>
      <c r="T221" s="168">
        <v>0.74370722752350105</v>
      </c>
      <c r="U221" s="219">
        <v>182.29115553144885</v>
      </c>
      <c r="V221" s="168">
        <v>12.008768784658798</v>
      </c>
      <c r="W221" s="219">
        <v>151.73714852207053</v>
      </c>
      <c r="X221" s="168">
        <v>1.1232564693330431</v>
      </c>
      <c r="Y221" s="21"/>
      <c r="Z221" s="21" t="s">
        <v>18</v>
      </c>
      <c r="AA221" s="219">
        <v>176.7513691593299</v>
      </c>
      <c r="AB221" s="168">
        <v>-2.9981147679440312</v>
      </c>
      <c r="AC221" s="219">
        <v>114.61859831439905</v>
      </c>
      <c r="AD221" s="168">
        <v>-7.0721887774877388</v>
      </c>
      <c r="AE221" s="219">
        <v>148.38304948985564</v>
      </c>
      <c r="AF221" s="168">
        <v>-3.0883319599712848</v>
      </c>
      <c r="AG221" s="21"/>
      <c r="AH221" s="21" t="s">
        <v>18</v>
      </c>
      <c r="AI221" s="219">
        <v>110.72981440779003</v>
      </c>
      <c r="AJ221" s="168">
        <v>4.4780028538839503</v>
      </c>
      <c r="AK221" s="219">
        <v>274.23851896151774</v>
      </c>
      <c r="AL221" s="168">
        <v>13.494923475756821</v>
      </c>
      <c r="AM221" s="219">
        <v>87.299205822198772</v>
      </c>
      <c r="AN221" s="168">
        <v>15.389102554920811</v>
      </c>
      <c r="AO221" s="21"/>
      <c r="AP221" s="21" t="s">
        <v>18</v>
      </c>
      <c r="AQ221" s="219">
        <v>202.93896703144833</v>
      </c>
      <c r="AR221" s="168">
        <v>-5.3012505134324357</v>
      </c>
      <c r="AS221" s="219">
        <v>177.38777209572362</v>
      </c>
      <c r="AT221" s="168">
        <v>11.333928267540898</v>
      </c>
      <c r="AU221" s="219">
        <v>223.66788913986909</v>
      </c>
      <c r="AV221" s="168">
        <v>31.07800479680742</v>
      </c>
      <c r="AW221" s="21"/>
      <c r="AX221" s="21" t="s">
        <v>18</v>
      </c>
      <c r="AY221" s="219">
        <v>126.95273779380952</v>
      </c>
      <c r="AZ221" s="168">
        <v>-15.636788518901781</v>
      </c>
      <c r="BA221" s="219">
        <v>96.326906434204105</v>
      </c>
      <c r="BB221" s="168">
        <v>-0.3527931256965644</v>
      </c>
      <c r="BC221" s="219">
        <v>149.51690325126449</v>
      </c>
      <c r="BD221" s="168">
        <v>-1.109343049953651</v>
      </c>
      <c r="BE221" s="21"/>
      <c r="BF221" s="21" t="s">
        <v>18</v>
      </c>
      <c r="BG221" s="219">
        <v>137.62241732923258</v>
      </c>
      <c r="BH221" s="168">
        <v>6.6999415543365046</v>
      </c>
      <c r="BI221" s="219">
        <v>105.35831063456837</v>
      </c>
      <c r="BJ221" s="168">
        <v>3.2632759050718505</v>
      </c>
      <c r="BK221" s="219">
        <v>264.92708574350581</v>
      </c>
      <c r="BL221" s="168">
        <v>16.397602408949609</v>
      </c>
      <c r="BM221" s="21"/>
      <c r="BN221" s="21" t="s">
        <v>18</v>
      </c>
      <c r="BO221" s="219">
        <v>132.7749361287195</v>
      </c>
      <c r="BP221" s="168">
        <v>-5.9023094319644542</v>
      </c>
      <c r="BQ221" s="444">
        <v>93.470191092248768</v>
      </c>
      <c r="BR221" s="168">
        <v>-2.5622739128244518</v>
      </c>
      <c r="BS221" s="219">
        <v>167.28601761531758</v>
      </c>
      <c r="BT221" s="168">
        <v>8.5998675616955751</v>
      </c>
      <c r="BU221" s="21"/>
      <c r="BV221" s="21" t="s">
        <v>18</v>
      </c>
      <c r="BW221" s="219">
        <v>177.09877255023909</v>
      </c>
      <c r="BX221" s="168">
        <v>15.042076770162822</v>
      </c>
      <c r="BY221" s="219">
        <v>98.020551610199888</v>
      </c>
      <c r="BZ221" s="168">
        <v>23.397207261250031</v>
      </c>
      <c r="CA221" s="219">
        <v>146.18144058398988</v>
      </c>
      <c r="CB221" s="168">
        <v>7.5027451969586991</v>
      </c>
      <c r="CC221" s="21"/>
      <c r="CD221" s="21" t="s">
        <v>18</v>
      </c>
      <c r="CE221" s="219">
        <v>105.62413094125181</v>
      </c>
      <c r="CF221" s="168">
        <v>2.7856950565820568</v>
      </c>
      <c r="CG221" s="219">
        <v>75.383214484163034</v>
      </c>
      <c r="CH221" s="168">
        <v>23.073820673769461</v>
      </c>
      <c r="CI221" s="219">
        <v>117.67874148747411</v>
      </c>
      <c r="CJ221" s="168">
        <v>8.4660535985322696</v>
      </c>
      <c r="CK221" s="21"/>
      <c r="CL221" s="21" t="s">
        <v>18</v>
      </c>
      <c r="CM221" s="219">
        <v>227.15052109175053</v>
      </c>
      <c r="CN221" s="168">
        <v>13.310151549044519</v>
      </c>
      <c r="CO221" s="219">
        <v>81.902314386384731</v>
      </c>
      <c r="CP221" s="168">
        <v>0.75383571067449395</v>
      </c>
      <c r="CQ221" s="219">
        <v>116.86951393565396</v>
      </c>
      <c r="CR221" s="168">
        <v>-3.4631109235966449</v>
      </c>
      <c r="CS221" s="21"/>
      <c r="CT221" s="21" t="s">
        <v>18</v>
      </c>
      <c r="CU221" s="219">
        <v>157.61036264011446</v>
      </c>
      <c r="CV221" s="168">
        <v>23.744369127338445</v>
      </c>
      <c r="CW221" s="219">
        <v>77.177589361414988</v>
      </c>
      <c r="CX221" s="168">
        <v>-7.9534016956950779</v>
      </c>
      <c r="CY221" s="219">
        <v>135.70003042008636</v>
      </c>
      <c r="CZ221" s="168">
        <v>7.7999999999998266</v>
      </c>
      <c r="DA221" s="21"/>
      <c r="DB221" s="21" t="s">
        <v>18</v>
      </c>
      <c r="DC221" s="219">
        <v>77.479081761546794</v>
      </c>
      <c r="DD221" s="168">
        <v>20.079222631252819</v>
      </c>
      <c r="DE221" s="219">
        <v>327.10119283157763</v>
      </c>
      <c r="DF221" s="168">
        <v>16.51964763354907</v>
      </c>
      <c r="DG221" s="219">
        <v>97.083379842081214</v>
      </c>
      <c r="DH221" s="168">
        <v>-5.7384334288110352</v>
      </c>
      <c r="DI221" s="21"/>
      <c r="DJ221" s="21" t="s">
        <v>18</v>
      </c>
      <c r="DK221" s="219">
        <v>177.40510134190822</v>
      </c>
      <c r="DL221" s="168">
        <v>15.267800574783337</v>
      </c>
      <c r="DM221" s="219">
        <v>48.483746576332578</v>
      </c>
      <c r="DN221" s="168">
        <v>2.3562164301972928</v>
      </c>
      <c r="DO221" s="219">
        <v>151.01757968770482</v>
      </c>
      <c r="DP221" s="168">
        <v>3.0439803161695949</v>
      </c>
      <c r="DQ221" s="21"/>
      <c r="DR221" s="21" t="s">
        <v>18</v>
      </c>
      <c r="DS221" s="219">
        <v>234.15382752184965</v>
      </c>
      <c r="DT221" s="168">
        <v>14.914965290239152</v>
      </c>
      <c r="DU221" s="219">
        <v>133.89112311535916</v>
      </c>
      <c r="DV221" s="168">
        <v>15.864762146893412</v>
      </c>
      <c r="DW221" s="219">
        <v>137.54718438245047</v>
      </c>
      <c r="DX221" s="168">
        <v>8.3750790515111362</v>
      </c>
      <c r="DY221" s="21"/>
      <c r="DZ221" s="21" t="s">
        <v>18</v>
      </c>
      <c r="EA221" s="219">
        <v>130.61061788455555</v>
      </c>
      <c r="EB221" s="168">
        <v>11.770365693992389</v>
      </c>
      <c r="EC221" s="219">
        <v>107.33142555608288</v>
      </c>
      <c r="ED221" s="168">
        <v>-10.806627013088075</v>
      </c>
      <c r="EE221" s="219">
        <v>144.29756885979262</v>
      </c>
      <c r="EF221" s="168">
        <v>19.756822493636975</v>
      </c>
      <c r="EG221" s="21"/>
      <c r="EH221" s="21" t="s">
        <v>18</v>
      </c>
      <c r="EI221" s="219">
        <v>147.47013927597831</v>
      </c>
      <c r="EJ221" s="168">
        <v>-1.4683102170928493</v>
      </c>
      <c r="EK221" s="219">
        <v>166.77092314662679</v>
      </c>
      <c r="EL221" s="168">
        <v>8.9749752682826198</v>
      </c>
      <c r="EM221" s="219">
        <v>169.66570110512706</v>
      </c>
      <c r="EN221" s="168">
        <v>11.204985493047829</v>
      </c>
      <c r="EO221" s="21"/>
      <c r="EP221" s="21" t="s">
        <v>18</v>
      </c>
      <c r="EQ221" s="219">
        <v>49.984903737973085</v>
      </c>
      <c r="ER221" s="168">
        <v>-16.253312238311651</v>
      </c>
      <c r="ES221" s="219">
        <v>163.47087942034736</v>
      </c>
      <c r="ET221" s="168">
        <v>5.8782459028752641</v>
      </c>
      <c r="EU221" s="219">
        <v>49.372329151687055</v>
      </c>
      <c r="EV221" s="168">
        <v>18.300000000000225</v>
      </c>
      <c r="EW221" s="21"/>
      <c r="EX221" s="21" t="s">
        <v>18</v>
      </c>
      <c r="EY221" s="219">
        <v>98.112222244537506</v>
      </c>
      <c r="EZ221" s="168">
        <v>-3.397182060797121</v>
      </c>
      <c r="FA221" s="219">
        <v>104.66176557748966</v>
      </c>
      <c r="FB221" s="168">
        <v>-6.4677223766484815</v>
      </c>
      <c r="FC221" s="219">
        <v>279.26869545269693</v>
      </c>
      <c r="FD221" s="168">
        <v>6.8736955472843704</v>
      </c>
      <c r="FE221" s="21"/>
      <c r="FF221" s="21" t="s">
        <v>18</v>
      </c>
      <c r="FG221" s="219">
        <v>122.35824703302634</v>
      </c>
      <c r="FH221" s="168">
        <v>-6.0257273162890925</v>
      </c>
      <c r="FI221" s="219">
        <v>197.03731166899075</v>
      </c>
      <c r="FJ221" s="168">
        <v>9.127368250901597</v>
      </c>
      <c r="FK221" s="219">
        <v>72.922047428534398</v>
      </c>
      <c r="FL221" s="168">
        <v>-27.482169368322261</v>
      </c>
      <c r="FM221" s="21"/>
      <c r="FN221" s="21" t="s">
        <v>18</v>
      </c>
      <c r="FO221" s="219">
        <v>115.08383714470361</v>
      </c>
      <c r="FP221" s="168">
        <v>6.9342084402401269</v>
      </c>
      <c r="FQ221" s="219">
        <v>255.94947692015674</v>
      </c>
      <c r="FR221" s="168">
        <v>20.442790038540906</v>
      </c>
      <c r="FS221" s="219">
        <v>143.94491390837422</v>
      </c>
      <c r="FT221" s="168">
        <v>0.62540857754159163</v>
      </c>
      <c r="FU221" s="21"/>
      <c r="FV221" s="21" t="s">
        <v>18</v>
      </c>
      <c r="FW221" s="219">
        <v>129.58439114670648</v>
      </c>
      <c r="FX221" s="168">
        <v>-9.4917886758226757</v>
      </c>
      <c r="FY221" s="219">
        <v>183.417216137552</v>
      </c>
      <c r="FZ221" s="168">
        <v>15.136576709031388</v>
      </c>
      <c r="GA221" s="219">
        <v>125.13079010989689</v>
      </c>
      <c r="GB221" s="168">
        <v>25.200475144056071</v>
      </c>
      <c r="GC221" s="21"/>
      <c r="GD221" s="21" t="s">
        <v>18</v>
      </c>
      <c r="GE221" s="219">
        <v>184.24132996635998</v>
      </c>
      <c r="GF221" s="168">
        <v>2.07441157155273</v>
      </c>
      <c r="GG221" s="219">
        <v>95.892513292271943</v>
      </c>
      <c r="GH221" s="168">
        <v>-0.82305459657845859</v>
      </c>
      <c r="GI221" s="219">
        <v>80.67981715534998</v>
      </c>
      <c r="GJ221" s="168">
        <v>-16.115580323676099</v>
      </c>
      <c r="GK221" s="21"/>
      <c r="GL221" s="21" t="s">
        <v>18</v>
      </c>
      <c r="GM221" s="219">
        <v>151.15056030914877</v>
      </c>
      <c r="GN221" s="168">
        <v>10.630633023047139</v>
      </c>
      <c r="GO221" s="219">
        <v>117.6227171756351</v>
      </c>
      <c r="GP221" s="168">
        <v>-9.9484473796703412</v>
      </c>
      <c r="GQ221" s="219">
        <v>102.22805330468472</v>
      </c>
      <c r="GR221" s="168">
        <v>24.721163146580153</v>
      </c>
      <c r="GS221" s="21"/>
      <c r="GT221" s="21" t="s">
        <v>18</v>
      </c>
      <c r="GU221" s="219">
        <v>83.871124024636629</v>
      </c>
      <c r="GV221" s="168">
        <v>14.715654991413146</v>
      </c>
      <c r="GW221" s="219">
        <v>95.853320768265874</v>
      </c>
      <c r="GX221" s="168">
        <v>3.1401438324533757</v>
      </c>
      <c r="GY221" s="219">
        <v>94.182557825382546</v>
      </c>
      <c r="GZ221" s="168">
        <v>37.144251584576097</v>
      </c>
      <c r="HA221" s="21"/>
      <c r="HB221" s="21" t="s">
        <v>18</v>
      </c>
      <c r="HC221" s="219">
        <v>147.2069584004216</v>
      </c>
      <c r="HD221" s="168">
        <v>24.900055659817482</v>
      </c>
      <c r="HE221" s="219">
        <v>207.40121284305121</v>
      </c>
      <c r="HF221" s="168">
        <v>18.115798614019567</v>
      </c>
      <c r="HG221" s="219">
        <v>95.752432957232898</v>
      </c>
      <c r="HH221" s="168">
        <v>-9.5524108433657062</v>
      </c>
      <c r="HI221" s="21"/>
      <c r="HJ221" s="21" t="s">
        <v>18</v>
      </c>
      <c r="HK221" s="219">
        <v>77.899211638212776</v>
      </c>
      <c r="HL221" s="168">
        <v>-1.2368450357180194</v>
      </c>
      <c r="HM221" s="219">
        <v>63.263106295940382</v>
      </c>
      <c r="HN221" s="168">
        <v>-7.9640073071266215</v>
      </c>
      <c r="HO221" s="219">
        <v>69.493629837845603</v>
      </c>
      <c r="HP221" s="168">
        <v>4.8459545628130059</v>
      </c>
      <c r="HQ221" s="21"/>
      <c r="HR221" s="21" t="s">
        <v>18</v>
      </c>
      <c r="HS221" s="219">
        <v>112.59710847656505</v>
      </c>
      <c r="HT221" s="168">
        <v>7.63930779373554</v>
      </c>
      <c r="HU221" s="219">
        <v>145.49721509840381</v>
      </c>
      <c r="HV221" s="168">
        <v>16.537513581853062</v>
      </c>
      <c r="HW221" s="219">
        <v>48.956766486459607</v>
      </c>
      <c r="HX221" s="168">
        <v>-16.725974633012484</v>
      </c>
      <c r="HY221" s="21"/>
      <c r="HZ221" s="21" t="s">
        <v>18</v>
      </c>
      <c r="IA221" s="219">
        <v>107.65423648639519</v>
      </c>
      <c r="IB221" s="168">
        <v>11.614063078878615</v>
      </c>
      <c r="IC221" s="219">
        <v>127.58736666507245</v>
      </c>
      <c r="ID221" s="168">
        <v>5.210817689182079</v>
      </c>
      <c r="IE221" s="219">
        <v>104.68479683263722</v>
      </c>
      <c r="IF221" s="168">
        <v>1.7548297062754727</v>
      </c>
      <c r="IG221" s="21"/>
      <c r="IH221" s="21" t="s">
        <v>18</v>
      </c>
      <c r="II221" s="219">
        <v>111.09379843488786</v>
      </c>
      <c r="IJ221" s="168">
        <v>5.5431168652525571</v>
      </c>
      <c r="IK221" s="219">
        <v>137.09213336007815</v>
      </c>
      <c r="IL221" s="168">
        <v>3.4700497224858395</v>
      </c>
      <c r="IM221" s="219">
        <v>130.77570119716557</v>
      </c>
      <c r="IN221" s="168">
        <v>19.595313431150132</v>
      </c>
      <c r="IO221" s="219">
        <v>151.43472082978064</v>
      </c>
      <c r="IP221" s="168">
        <v>39.999999999999972</v>
      </c>
      <c r="IQ221" s="21"/>
      <c r="IR221" s="21" t="s">
        <v>18</v>
      </c>
      <c r="IS221" s="219">
        <v>79.671441553275301</v>
      </c>
      <c r="IT221" s="168">
        <v>-4.2719963101712324</v>
      </c>
      <c r="IU221" s="219">
        <v>119.70362480128156</v>
      </c>
      <c r="IV221" s="168">
        <v>4.9859464175695081</v>
      </c>
      <c r="IW221" s="219">
        <v>91.167791865061275</v>
      </c>
      <c r="IX221" s="168">
        <v>8.9262279487842591</v>
      </c>
      <c r="IY221" s="21"/>
      <c r="IZ221" s="21" t="s">
        <v>18</v>
      </c>
      <c r="JA221" s="219">
        <v>153.44598087604982</v>
      </c>
      <c r="JB221" s="168">
        <v>14.30717610074062</v>
      </c>
      <c r="JC221" s="219">
        <v>171.34574544590723</v>
      </c>
      <c r="JD221" s="168">
        <v>13.392520676164608</v>
      </c>
      <c r="JE221" s="219">
        <v>151.85452257756594</v>
      </c>
      <c r="JF221" s="168">
        <v>-22.250217093400721</v>
      </c>
      <c r="JG221" s="21"/>
      <c r="JH221" s="21" t="s">
        <v>18</v>
      </c>
      <c r="JI221" s="219">
        <v>163.59383008509931</v>
      </c>
      <c r="JJ221" s="168">
        <v>10.389012198229537</v>
      </c>
      <c r="JK221" s="219">
        <v>262.51550871666547</v>
      </c>
      <c r="JL221" s="168">
        <v>1.4000000000002899</v>
      </c>
      <c r="JM221" s="219">
        <v>121.29595460232909</v>
      </c>
      <c r="JN221" s="168">
        <v>6.3377769560175352</v>
      </c>
      <c r="JO221" s="21"/>
      <c r="JP221" s="21" t="s">
        <v>18</v>
      </c>
      <c r="JQ221" s="219">
        <v>110.32993265668436</v>
      </c>
      <c r="JR221" s="168">
        <v>-6.2511904514775694</v>
      </c>
      <c r="JS221" s="219">
        <v>139.23715015221973</v>
      </c>
      <c r="JT221" s="168">
        <v>1.0813218656908248</v>
      </c>
      <c r="JU221" s="219">
        <v>235.2662432065714</v>
      </c>
      <c r="JV221" s="168">
        <v>27.723661563991058</v>
      </c>
      <c r="JW221" s="21"/>
      <c r="JX221" s="21" t="s">
        <v>18</v>
      </c>
      <c r="JY221" s="219">
        <v>114.81474086103253</v>
      </c>
      <c r="JZ221" s="168">
        <v>-9.6990614533266495</v>
      </c>
      <c r="KA221" s="219">
        <v>182.83729270666356</v>
      </c>
      <c r="KB221" s="168">
        <v>21.366655490081456</v>
      </c>
      <c r="KC221" s="219">
        <v>134.49831103743006</v>
      </c>
      <c r="KD221" s="168">
        <v>-26.512161484224336</v>
      </c>
      <c r="KE221" s="21"/>
      <c r="KF221" s="21" t="s">
        <v>18</v>
      </c>
      <c r="KG221" s="219">
        <v>78.732546212684369</v>
      </c>
      <c r="KH221" s="168">
        <v>-11.841914112403245</v>
      </c>
      <c r="KI221" s="219">
        <v>203.48775393129571</v>
      </c>
      <c r="KJ221" s="168">
        <v>18.617972358736409</v>
      </c>
      <c r="KK221" s="219">
        <v>161.11324413197875</v>
      </c>
      <c r="KL221" s="168">
        <v>7.6782626416808313</v>
      </c>
      <c r="KM221" s="21"/>
      <c r="KN221" s="21" t="s">
        <v>18</v>
      </c>
      <c r="KO221" s="219">
        <v>31.935759177017765</v>
      </c>
      <c r="KP221" s="168">
        <v>-11.700000000000017</v>
      </c>
      <c r="KQ221" s="219">
        <v>153.90174998174263</v>
      </c>
      <c r="KR221" s="168">
        <v>6.0902271751563291</v>
      </c>
      <c r="KS221" s="219">
        <v>91.245693024201984</v>
      </c>
      <c r="KT221" s="168">
        <v>3.2465473225904162</v>
      </c>
      <c r="KU221" s="21"/>
      <c r="KV221" s="21" t="s">
        <v>18</v>
      </c>
      <c r="KW221" s="219">
        <v>140.17073628540626</v>
      </c>
      <c r="KX221" s="168">
        <v>2.9073948399716016</v>
      </c>
      <c r="KY221" s="219">
        <v>126.96523769470933</v>
      </c>
      <c r="KZ221" s="168">
        <v>-11.800016958889941</v>
      </c>
      <c r="LA221" s="219">
        <v>136.43947327905752</v>
      </c>
      <c r="LB221" s="168">
        <v>18.100792179591068</v>
      </c>
      <c r="LC221" s="21"/>
      <c r="LD221" s="21" t="s">
        <v>18</v>
      </c>
      <c r="LE221" s="219">
        <v>157.46434461820124</v>
      </c>
      <c r="LF221" s="168">
        <v>1.7910879133902711</v>
      </c>
      <c r="LG221" s="219">
        <v>85.088997185782375</v>
      </c>
      <c r="LH221" s="168">
        <v>-17.729209296252307</v>
      </c>
      <c r="LI221" s="219">
        <v>48.87164753872964</v>
      </c>
      <c r="LJ221" s="168">
        <v>-4.2533497730752714</v>
      </c>
      <c r="LK221" s="21"/>
      <c r="LL221" s="21" t="s">
        <v>18</v>
      </c>
      <c r="LM221" s="219">
        <v>144.92105115456326</v>
      </c>
      <c r="LN221" s="168">
        <v>-30.113049417126405</v>
      </c>
      <c r="LO221" s="219">
        <v>81.037156406422383</v>
      </c>
      <c r="LP221" s="168">
        <v>4.4976629114233049</v>
      </c>
      <c r="LQ221" s="219">
        <v>259.22280373780012</v>
      </c>
      <c r="LR221" s="168">
        <v>20.100672063713219</v>
      </c>
      <c r="LS221" s="21"/>
      <c r="LT221" s="21" t="s">
        <v>18</v>
      </c>
      <c r="LU221" s="219">
        <v>89.424877458722719</v>
      </c>
      <c r="LV221" s="168">
        <v>-10.052417559263617</v>
      </c>
      <c r="LW221" s="219">
        <v>156.40816769694928</v>
      </c>
      <c r="LX221" s="168">
        <v>13.908172740816013</v>
      </c>
      <c r="LY221" s="219">
        <v>133.69476311880607</v>
      </c>
      <c r="LZ221" s="168">
        <v>7.8282411702866597</v>
      </c>
      <c r="MA221" s="21"/>
      <c r="MB221" s="21" t="s">
        <v>18</v>
      </c>
      <c r="MC221" s="219">
        <v>181.43950302521318</v>
      </c>
      <c r="MD221" s="168">
        <v>1.0907757780296095</v>
      </c>
      <c r="ME221" s="219">
        <v>89.583516476340975</v>
      </c>
      <c r="MF221" s="168">
        <v>9.5018275912247958</v>
      </c>
      <c r="MG221" s="219">
        <v>56.754690252525265</v>
      </c>
      <c r="MH221" s="168">
        <v>-11.446546780831738</v>
      </c>
      <c r="MI221" s="21"/>
      <c r="MJ221" s="21" t="s">
        <v>18</v>
      </c>
      <c r="MK221" s="219">
        <v>94.876741115368901</v>
      </c>
      <c r="ML221" s="168">
        <v>2.497074529238887</v>
      </c>
      <c r="MM221" s="219">
        <v>102.75251193347896</v>
      </c>
      <c r="MN221" s="168">
        <v>-3.0775825955797558</v>
      </c>
      <c r="MO221" s="219">
        <v>220.17671718878734</v>
      </c>
      <c r="MP221" s="168">
        <v>13.252506885942012</v>
      </c>
    </row>
    <row r="222" spans="1:354" ht="15" customHeight="1">
      <c r="A222" s="342"/>
      <c r="B222" s="21" t="s">
        <v>19</v>
      </c>
      <c r="C222" s="219">
        <v>82.580328819340451</v>
      </c>
      <c r="D222" s="168">
        <v>-7.3545840921383103</v>
      </c>
      <c r="E222" s="438">
        <v>72.146730334204705</v>
      </c>
      <c r="F222" s="168">
        <v>-5.1722036002784222</v>
      </c>
      <c r="G222" s="438">
        <v>92.445943431816275</v>
      </c>
      <c r="H222" s="168">
        <v>-8.9017036942198899</v>
      </c>
      <c r="I222" s="21"/>
      <c r="J222" s="21" t="s">
        <v>19</v>
      </c>
      <c r="K222" s="219">
        <v>113.84108037586225</v>
      </c>
      <c r="L222" s="168">
        <v>7.9999999999999858</v>
      </c>
      <c r="M222" s="219">
        <v>152.50750219915312</v>
      </c>
      <c r="N222" s="168">
        <v>50.006695468481496</v>
      </c>
      <c r="O222" s="219">
        <v>109.30542542609668</v>
      </c>
      <c r="P222" s="168">
        <v>7.6000000000000085</v>
      </c>
      <c r="Q222" s="21"/>
      <c r="R222" s="21" t="s">
        <v>19</v>
      </c>
      <c r="S222" s="219">
        <v>75.141920150155428</v>
      </c>
      <c r="T222" s="168">
        <v>-12.739846667630047</v>
      </c>
      <c r="U222" s="219">
        <v>202.70659470768891</v>
      </c>
      <c r="V222" s="168">
        <v>10.737888320583224</v>
      </c>
      <c r="W222" s="219">
        <v>147.55251210423293</v>
      </c>
      <c r="X222" s="168">
        <v>-0.16526412239670663</v>
      </c>
      <c r="Y222" s="21"/>
      <c r="Z222" s="21" t="s">
        <v>19</v>
      </c>
      <c r="AA222" s="219">
        <v>192.81214560706252</v>
      </c>
      <c r="AB222" s="168">
        <v>-0.88114906699060214</v>
      </c>
      <c r="AC222" s="219">
        <v>118.05365672323398</v>
      </c>
      <c r="AD222" s="168">
        <v>10.837409260441049</v>
      </c>
      <c r="AE222" s="219">
        <v>187.09208058824626</v>
      </c>
      <c r="AF222" s="168">
        <v>-10.272358092819985</v>
      </c>
      <c r="AG222" s="21"/>
      <c r="AH222" s="21" t="s">
        <v>19</v>
      </c>
      <c r="AI222" s="219">
        <v>112.53045684194237</v>
      </c>
      <c r="AJ222" s="168">
        <v>11.270360958675909</v>
      </c>
      <c r="AK222" s="219">
        <v>268.01698660392952</v>
      </c>
      <c r="AL222" s="168">
        <v>23.009548279924701</v>
      </c>
      <c r="AM222" s="219">
        <v>77.617401456944677</v>
      </c>
      <c r="AN222" s="168">
        <v>4.8592698271897348</v>
      </c>
      <c r="AO222" s="21"/>
      <c r="AP222" s="21" t="s">
        <v>19</v>
      </c>
      <c r="AQ222" s="219">
        <v>155.85504850271695</v>
      </c>
      <c r="AR222" s="168">
        <v>-6.5000000000001705</v>
      </c>
      <c r="AS222" s="219">
        <v>172.58447868798203</v>
      </c>
      <c r="AT222" s="168">
        <v>17.714236293624921</v>
      </c>
      <c r="AU222" s="219">
        <v>220.62926200865078</v>
      </c>
      <c r="AV222" s="168">
        <v>25.589596092626252</v>
      </c>
      <c r="AW222" s="21"/>
      <c r="AX222" s="21" t="s">
        <v>19</v>
      </c>
      <c r="AY222" s="219">
        <v>139.52710160112932</v>
      </c>
      <c r="AZ222" s="168">
        <v>-17.692671847775216</v>
      </c>
      <c r="BA222" s="219">
        <v>85.404070455371993</v>
      </c>
      <c r="BB222" s="168">
        <v>-8.5680726151069706</v>
      </c>
      <c r="BC222" s="219">
        <v>136.62031095269228</v>
      </c>
      <c r="BD222" s="168">
        <v>3.8254428090636026</v>
      </c>
      <c r="BE222" s="21"/>
      <c r="BF222" s="21" t="s">
        <v>19</v>
      </c>
      <c r="BG222" s="219">
        <v>136.26224517862974</v>
      </c>
      <c r="BH222" s="168">
        <v>-0.75784586180532187</v>
      </c>
      <c r="BI222" s="219">
        <v>119.47674978918975</v>
      </c>
      <c r="BJ222" s="168">
        <v>1.6065868693396794</v>
      </c>
      <c r="BK222" s="219">
        <v>275.18733131968634</v>
      </c>
      <c r="BL222" s="168">
        <v>11.782486600973314</v>
      </c>
      <c r="BM222" s="21"/>
      <c r="BN222" s="21" t="s">
        <v>19</v>
      </c>
      <c r="BO222" s="219">
        <v>132.3724393959067</v>
      </c>
      <c r="BP222" s="168">
        <v>-1.7728793675876631</v>
      </c>
      <c r="BQ222" s="444">
        <v>96.318192931370902</v>
      </c>
      <c r="BR222" s="168">
        <v>-4.3895108926664648</v>
      </c>
      <c r="BS222" s="219">
        <v>181.10874615259556</v>
      </c>
      <c r="BT222" s="168">
        <v>10.239421983357573</v>
      </c>
      <c r="BU222" s="21"/>
      <c r="BV222" s="21" t="s">
        <v>19</v>
      </c>
      <c r="BW222" s="219">
        <v>123.95140782113249</v>
      </c>
      <c r="BX222" s="168">
        <v>18.638193628874561</v>
      </c>
      <c r="BY222" s="219">
        <v>89.767487445762853</v>
      </c>
      <c r="BZ222" s="168">
        <v>15.261738345371839</v>
      </c>
      <c r="CA222" s="219">
        <v>144.34907992226383</v>
      </c>
      <c r="CB222" s="168">
        <v>7.7298336198921902</v>
      </c>
      <c r="CC222" s="21"/>
      <c r="CD222" s="21" t="s">
        <v>19</v>
      </c>
      <c r="CE222" s="219">
        <v>99.667622897533505</v>
      </c>
      <c r="CF222" s="168">
        <v>2.6152818245734863</v>
      </c>
      <c r="CG222" s="219">
        <v>74.8439390791401</v>
      </c>
      <c r="CH222" s="168">
        <v>5.1334164276392471</v>
      </c>
      <c r="CI222" s="219">
        <v>118.82139965573094</v>
      </c>
      <c r="CJ222" s="168">
        <v>3.6745903018714472</v>
      </c>
      <c r="CK222" s="21"/>
      <c r="CL222" s="21" t="s">
        <v>19</v>
      </c>
      <c r="CM222" s="219">
        <v>265.17453632184032</v>
      </c>
      <c r="CN222" s="168">
        <v>16.547020162907415</v>
      </c>
      <c r="CO222" s="219">
        <v>83.972027319693595</v>
      </c>
      <c r="CP222" s="168">
        <v>15.004292575825517</v>
      </c>
      <c r="CQ222" s="219">
        <v>96.287422933421354</v>
      </c>
      <c r="CR222" s="168">
        <v>-7.145561128939832</v>
      </c>
      <c r="CS222" s="21"/>
      <c r="CT222" s="21" t="s">
        <v>19</v>
      </c>
      <c r="CU222" s="219">
        <v>152.53896953271553</v>
      </c>
      <c r="CV222" s="168">
        <v>12.649045537688622</v>
      </c>
      <c r="CW222" s="219">
        <v>63.033355975780481</v>
      </c>
      <c r="CX222" s="168">
        <v>-12.246121782271743</v>
      </c>
      <c r="CY222" s="219">
        <v>168.66053140615088</v>
      </c>
      <c r="CZ222" s="168">
        <v>12.700000000000244</v>
      </c>
      <c r="DA222" s="21"/>
      <c r="DB222" s="21" t="s">
        <v>19</v>
      </c>
      <c r="DC222" s="219">
        <v>72.26811601030434</v>
      </c>
      <c r="DD222" s="168">
        <v>4.7580816521974612</v>
      </c>
      <c r="DE222" s="219">
        <v>295.00745568354336</v>
      </c>
      <c r="DF222" s="168">
        <v>-0.77561545789703246</v>
      </c>
      <c r="DG222" s="219">
        <v>99.26221007115349</v>
      </c>
      <c r="DH222" s="168">
        <v>-5.1125798187257345</v>
      </c>
      <c r="DI222" s="21"/>
      <c r="DJ222" s="21" t="s">
        <v>19</v>
      </c>
      <c r="DK222" s="219">
        <v>201.24657076984531</v>
      </c>
      <c r="DL222" s="168">
        <v>7.3854194146507126</v>
      </c>
      <c r="DM222" s="219">
        <v>60.283707656953268</v>
      </c>
      <c r="DN222" s="168">
        <v>7.4758601961694637</v>
      </c>
      <c r="DO222" s="219">
        <v>110.29851453652574</v>
      </c>
      <c r="DP222" s="168">
        <v>1.9152389785679418</v>
      </c>
      <c r="DQ222" s="21"/>
      <c r="DR222" s="21" t="s">
        <v>19</v>
      </c>
      <c r="DS222" s="219">
        <v>237.18446414963398</v>
      </c>
      <c r="DT222" s="168">
        <v>17.788995243238759</v>
      </c>
      <c r="DU222" s="219">
        <v>160.21571460437454</v>
      </c>
      <c r="DV222" s="168">
        <v>15.028109603897448</v>
      </c>
      <c r="DW222" s="219">
        <v>92.737449791477204</v>
      </c>
      <c r="DX222" s="168">
        <v>-10.499454165992873</v>
      </c>
      <c r="DY222" s="21"/>
      <c r="DZ222" s="21" t="s">
        <v>19</v>
      </c>
      <c r="EA222" s="219">
        <v>119.95906347331528</v>
      </c>
      <c r="EB222" s="168">
        <v>-1.5388227666435057</v>
      </c>
      <c r="EC222" s="219">
        <v>119.25108147146582</v>
      </c>
      <c r="ED222" s="168">
        <v>-13.774332433863194</v>
      </c>
      <c r="EE222" s="219">
        <v>158.85033134245089</v>
      </c>
      <c r="EF222" s="168">
        <v>10.529035595758444</v>
      </c>
      <c r="EG222" s="21"/>
      <c r="EH222" s="21" t="s">
        <v>19</v>
      </c>
      <c r="EI222" s="219">
        <v>153.629569883258</v>
      </c>
      <c r="EJ222" s="168">
        <v>1.5993060794365732</v>
      </c>
      <c r="EK222" s="219">
        <v>159.54058031124958</v>
      </c>
      <c r="EL222" s="168">
        <v>1.8211557468214039</v>
      </c>
      <c r="EM222" s="219">
        <v>163.94969906818903</v>
      </c>
      <c r="EN222" s="168">
        <v>15.920789387154926</v>
      </c>
      <c r="EO222" s="21"/>
      <c r="EP222" s="21" t="s">
        <v>19</v>
      </c>
      <c r="EQ222" s="219">
        <v>51.09567006655459</v>
      </c>
      <c r="ER222" s="168">
        <v>-23.904408912871304</v>
      </c>
      <c r="ES222" s="219">
        <v>154.44739023907579</v>
      </c>
      <c r="ET222" s="168">
        <v>-9.8004460092435721</v>
      </c>
      <c r="EU222" s="219">
        <v>62.061704517525975</v>
      </c>
      <c r="EV222" s="168">
        <v>31.475481068262525</v>
      </c>
      <c r="EW222" s="21"/>
      <c r="EX222" s="21" t="s">
        <v>19</v>
      </c>
      <c r="EY222" s="219">
        <v>118.06711605290472</v>
      </c>
      <c r="EZ222" s="168">
        <v>3.7218931920508709</v>
      </c>
      <c r="FA222" s="219">
        <v>98.713583164400461</v>
      </c>
      <c r="FB222" s="168">
        <v>0.85167315973238544</v>
      </c>
      <c r="FC222" s="219">
        <v>286.52615260933919</v>
      </c>
      <c r="FD222" s="168">
        <v>7.6719324544117597</v>
      </c>
      <c r="FE222" s="21"/>
      <c r="FF222" s="21" t="s">
        <v>19</v>
      </c>
      <c r="FG222" s="219">
        <v>120.63268135447903</v>
      </c>
      <c r="FH222" s="168">
        <v>0.44798345787630467</v>
      </c>
      <c r="FI222" s="219">
        <v>193.1580218064158</v>
      </c>
      <c r="FJ222" s="168">
        <v>5.781727615557088</v>
      </c>
      <c r="FK222" s="219">
        <v>76.039559833000339</v>
      </c>
      <c r="FL222" s="168">
        <v>-14.530888051534276</v>
      </c>
      <c r="FM222" s="21"/>
      <c r="FN222" s="21" t="s">
        <v>19</v>
      </c>
      <c r="FO222" s="219">
        <v>118.08257135074693</v>
      </c>
      <c r="FP222" s="168">
        <v>4.2445777749950082</v>
      </c>
      <c r="FQ222" s="219">
        <v>261.89950006715833</v>
      </c>
      <c r="FR222" s="168">
        <v>20.659086305431543</v>
      </c>
      <c r="FS222" s="219">
        <v>174.79706733055122</v>
      </c>
      <c r="FT222" s="168">
        <v>2.1673727042295923</v>
      </c>
      <c r="FU222" s="21"/>
      <c r="FV222" s="21" t="s">
        <v>19</v>
      </c>
      <c r="FW222" s="219">
        <v>128.60363943368469</v>
      </c>
      <c r="FX222" s="168">
        <v>-11.172665860881082</v>
      </c>
      <c r="FY222" s="219">
        <v>159.61595785717097</v>
      </c>
      <c r="FZ222" s="168">
        <v>14.834369453321443</v>
      </c>
      <c r="GA222" s="219">
        <v>106.47008975723909</v>
      </c>
      <c r="GB222" s="168">
        <v>7.9889063184872811</v>
      </c>
      <c r="GC222" s="21"/>
      <c r="GD222" s="21" t="s">
        <v>19</v>
      </c>
      <c r="GE222" s="219">
        <v>176.65538796183424</v>
      </c>
      <c r="GF222" s="168">
        <v>3.4870265333683221</v>
      </c>
      <c r="GG222" s="219">
        <v>123.26822541908771</v>
      </c>
      <c r="GH222" s="168">
        <v>6.8497818613486743</v>
      </c>
      <c r="GI222" s="219">
        <v>67.88598421440868</v>
      </c>
      <c r="GJ222" s="168">
        <v>-12.911707996068046</v>
      </c>
      <c r="GK222" s="21"/>
      <c r="GL222" s="21" t="s">
        <v>19</v>
      </c>
      <c r="GM222" s="219">
        <v>165.2854916877194</v>
      </c>
      <c r="GN222" s="168">
        <v>8.7726669942171043</v>
      </c>
      <c r="GO222" s="219">
        <v>133.72113072271497</v>
      </c>
      <c r="GP222" s="168">
        <v>-8.1625945376047753</v>
      </c>
      <c r="GQ222" s="219">
        <v>152.11095826618251</v>
      </c>
      <c r="GR222" s="168">
        <v>28.684250123329207</v>
      </c>
      <c r="GS222" s="21"/>
      <c r="GT222" s="21" t="s">
        <v>19</v>
      </c>
      <c r="GU222" s="219">
        <v>74.757901322138494</v>
      </c>
      <c r="GV222" s="168">
        <v>5.4644205576297225</v>
      </c>
      <c r="GW222" s="219">
        <v>106.37962843332484</v>
      </c>
      <c r="GX222" s="168">
        <v>7.864927356149181</v>
      </c>
      <c r="GY222" s="219">
        <v>134.8039860839541</v>
      </c>
      <c r="GZ222" s="168">
        <v>37.807268633471068</v>
      </c>
      <c r="HA222" s="21"/>
      <c r="HB222" s="21" t="s">
        <v>19</v>
      </c>
      <c r="HC222" s="219">
        <v>153.61745679238038</v>
      </c>
      <c r="HD222" s="168">
        <v>19.861427699856421</v>
      </c>
      <c r="HE222" s="219">
        <v>213.44295448888215</v>
      </c>
      <c r="HF222" s="168">
        <v>0.84428124789658909</v>
      </c>
      <c r="HG222" s="219">
        <v>84.655077787932342</v>
      </c>
      <c r="HH222" s="168">
        <v>-13.224665262987543</v>
      </c>
      <c r="HI222" s="21"/>
      <c r="HJ222" s="21" t="s">
        <v>19</v>
      </c>
      <c r="HK222" s="219">
        <v>69.30442633463899</v>
      </c>
      <c r="HL222" s="168">
        <v>-9.5869915095101561</v>
      </c>
      <c r="HM222" s="219">
        <v>60.769273990231405</v>
      </c>
      <c r="HN222" s="168">
        <v>-15.688541648223207</v>
      </c>
      <c r="HO222" s="219">
        <v>93.167502277950007</v>
      </c>
      <c r="HP222" s="168">
        <v>3.7855979457739579</v>
      </c>
      <c r="HQ222" s="21"/>
      <c r="HR222" s="21" t="s">
        <v>19</v>
      </c>
      <c r="HS222" s="219">
        <v>133.92119096572452</v>
      </c>
      <c r="HT222" s="168">
        <v>9.4833939091370354</v>
      </c>
      <c r="HU222" s="219">
        <v>168.39709491343396</v>
      </c>
      <c r="HV222" s="168">
        <v>14.502740938122443</v>
      </c>
      <c r="HW222" s="219">
        <v>60.187645036353459</v>
      </c>
      <c r="HX222" s="168">
        <v>-4.002477066098777</v>
      </c>
      <c r="HY222" s="21"/>
      <c r="HZ222" s="21" t="s">
        <v>19</v>
      </c>
      <c r="IA222" s="219">
        <v>86.42256814746959</v>
      </c>
      <c r="IB222" s="168">
        <v>-3.362324603326357</v>
      </c>
      <c r="IC222" s="219">
        <v>133.68910194853623</v>
      </c>
      <c r="ID222" s="168">
        <v>0.95600822172113453</v>
      </c>
      <c r="IE222" s="219">
        <v>95.840830579182324</v>
      </c>
      <c r="IF222" s="168">
        <v>0.45374367056145104</v>
      </c>
      <c r="IG222" s="21"/>
      <c r="IH222" s="21" t="s">
        <v>19</v>
      </c>
      <c r="II222" s="219">
        <v>151.81183333768286</v>
      </c>
      <c r="IJ222" s="168">
        <v>11.007635735014304</v>
      </c>
      <c r="IK222" s="219">
        <v>113.43583140748871</v>
      </c>
      <c r="IL222" s="168">
        <v>3.8807612771936988</v>
      </c>
      <c r="IM222" s="219">
        <v>142.1591562319457</v>
      </c>
      <c r="IN222" s="168">
        <v>17.84156398302477</v>
      </c>
      <c r="IO222" s="219">
        <v>180.43483377144565</v>
      </c>
      <c r="IP222" s="168">
        <v>41.899999999999977</v>
      </c>
      <c r="IQ222" s="21"/>
      <c r="IR222" s="21" t="s">
        <v>19</v>
      </c>
      <c r="IS222" s="219">
        <v>83.281593142414067</v>
      </c>
      <c r="IT222" s="168">
        <v>-5.7077429003362283</v>
      </c>
      <c r="IU222" s="219">
        <v>107.81314149325448</v>
      </c>
      <c r="IV222" s="168">
        <v>9.5418148150826312</v>
      </c>
      <c r="IW222" s="219">
        <v>114.18438289671442</v>
      </c>
      <c r="IX222" s="168">
        <v>2.6366339935999719</v>
      </c>
      <c r="IY222" s="21"/>
      <c r="IZ222" s="21" t="s">
        <v>19</v>
      </c>
      <c r="JA222" s="219">
        <v>160.58001675729651</v>
      </c>
      <c r="JB222" s="168">
        <v>16.670543499351467</v>
      </c>
      <c r="JC222" s="219">
        <v>179.11539581332363</v>
      </c>
      <c r="JD222" s="168">
        <v>5.8997764816377298</v>
      </c>
      <c r="JE222" s="219">
        <v>171.02023491970817</v>
      </c>
      <c r="JF222" s="168">
        <v>-12.842420048921426</v>
      </c>
      <c r="JG222" s="21"/>
      <c r="JH222" s="21" t="s">
        <v>19</v>
      </c>
      <c r="JI222" s="219">
        <v>128.51930635871364</v>
      </c>
      <c r="JJ222" s="168">
        <v>10.707699599847047</v>
      </c>
      <c r="JK222" s="219">
        <v>226.10315812679045</v>
      </c>
      <c r="JL222" s="168">
        <v>8.2999999999999972</v>
      </c>
      <c r="JM222" s="219">
        <v>126.31403334221592</v>
      </c>
      <c r="JN222" s="168">
        <v>11.250137279215735</v>
      </c>
      <c r="JO222" s="21"/>
      <c r="JP222" s="21" t="s">
        <v>19</v>
      </c>
      <c r="JQ222" s="219">
        <v>88.276065945187909</v>
      </c>
      <c r="JR222" s="168">
        <v>-25.51155934298157</v>
      </c>
      <c r="JS222" s="219">
        <v>143.57670850933212</v>
      </c>
      <c r="JT222" s="168">
        <v>1.0561663674892259</v>
      </c>
      <c r="JU222" s="219">
        <v>214.62461210053908</v>
      </c>
      <c r="JV222" s="168">
        <v>22.455412425369616</v>
      </c>
      <c r="JW222" s="21"/>
      <c r="JX222" s="21" t="s">
        <v>19</v>
      </c>
      <c r="JY222" s="219">
        <v>107.94494865021757</v>
      </c>
      <c r="JZ222" s="168">
        <v>-16.341915533536806</v>
      </c>
      <c r="KA222" s="219">
        <v>288.23024759120273</v>
      </c>
      <c r="KB222" s="168">
        <v>30.401552196678495</v>
      </c>
      <c r="KC222" s="219">
        <v>185.94138893564269</v>
      </c>
      <c r="KD222" s="168">
        <v>-11.438119942652094</v>
      </c>
      <c r="KE222" s="21"/>
      <c r="KF222" s="21" t="s">
        <v>19</v>
      </c>
      <c r="KG222" s="219">
        <v>100.73374333934896</v>
      </c>
      <c r="KH222" s="168">
        <v>13.165277493197621</v>
      </c>
      <c r="KI222" s="219">
        <v>198.24628141299783</v>
      </c>
      <c r="KJ222" s="168">
        <v>17.976855753045641</v>
      </c>
      <c r="KK222" s="219">
        <v>109.03378646234533</v>
      </c>
      <c r="KL222" s="168">
        <v>8.8584046825136369</v>
      </c>
      <c r="KM222" s="21"/>
      <c r="KN222" s="21" t="s">
        <v>19</v>
      </c>
      <c r="KO222" s="219">
        <v>45.554160313322569</v>
      </c>
      <c r="KP222" s="168">
        <v>-1.7999999999998693</v>
      </c>
      <c r="KQ222" s="219">
        <v>132.90184013269379</v>
      </c>
      <c r="KR222" s="168">
        <v>10.696658047912777</v>
      </c>
      <c r="KS222" s="219">
        <v>75.927697560604912</v>
      </c>
      <c r="KT222" s="168">
        <v>-5.5307731691705158</v>
      </c>
      <c r="KU222" s="21"/>
      <c r="KV222" s="21" t="s">
        <v>19</v>
      </c>
      <c r="KW222" s="219">
        <v>140.2812739616634</v>
      </c>
      <c r="KX222" s="168">
        <v>1.0000416644482897</v>
      </c>
      <c r="KY222" s="219">
        <v>125.88921182098977</v>
      </c>
      <c r="KZ222" s="168">
        <v>-16.70679690845212</v>
      </c>
      <c r="LA222" s="219">
        <v>160.73579045077787</v>
      </c>
      <c r="LB222" s="168">
        <v>7.0027383224976205</v>
      </c>
      <c r="LC222" s="21"/>
      <c r="LD222" s="21" t="s">
        <v>19</v>
      </c>
      <c r="LE222" s="219">
        <v>150.27333529657233</v>
      </c>
      <c r="LF222" s="168">
        <v>3.1965190809047925</v>
      </c>
      <c r="LG222" s="219">
        <v>113.09781631235633</v>
      </c>
      <c r="LH222" s="168">
        <v>-0.1197553093294772</v>
      </c>
      <c r="LI222" s="219">
        <v>43.850849764927446</v>
      </c>
      <c r="LJ222" s="168">
        <v>-13.60737710566427</v>
      </c>
      <c r="LK222" s="21"/>
      <c r="LL222" s="21" t="s">
        <v>19</v>
      </c>
      <c r="LM222" s="219">
        <v>205.30972464585673</v>
      </c>
      <c r="LN222" s="168">
        <v>-5.1962059530111588</v>
      </c>
      <c r="LO222" s="219">
        <v>76.270595618426412</v>
      </c>
      <c r="LP222" s="168">
        <v>-0.80521224388955659</v>
      </c>
      <c r="LQ222" s="219">
        <v>242.18401603973169</v>
      </c>
      <c r="LR222" s="168">
        <v>5.8022520360344174</v>
      </c>
      <c r="LS222" s="21"/>
      <c r="LT222" s="21" t="s">
        <v>19</v>
      </c>
      <c r="LU222" s="219">
        <v>94.138892865472073</v>
      </c>
      <c r="LV222" s="168">
        <v>-10.745496983743635</v>
      </c>
      <c r="LW222" s="219">
        <v>165.74999930989293</v>
      </c>
      <c r="LX222" s="168">
        <v>11.94692080001478</v>
      </c>
      <c r="LY222" s="219">
        <v>149.58263059738607</v>
      </c>
      <c r="LZ222" s="168">
        <v>11.33557850422649</v>
      </c>
      <c r="MA222" s="21"/>
      <c r="MB222" s="21" t="s">
        <v>19</v>
      </c>
      <c r="MC222" s="219">
        <v>182.33861920602885</v>
      </c>
      <c r="MD222" s="168">
        <v>5.4327280979551631</v>
      </c>
      <c r="ME222" s="219">
        <v>130.01939488545952</v>
      </c>
      <c r="MF222" s="168">
        <v>6.7404723114956795</v>
      </c>
      <c r="MG222" s="219">
        <v>79.973902766513774</v>
      </c>
      <c r="MH222" s="168">
        <v>-14.907223433154044</v>
      </c>
      <c r="MI222" s="21"/>
      <c r="MJ222" s="21" t="s">
        <v>19</v>
      </c>
      <c r="MK222" s="219">
        <v>109.64184967833862</v>
      </c>
      <c r="ML222" s="168">
        <v>0.70460638205493353</v>
      </c>
      <c r="MM222" s="219">
        <v>101.80113456850329</v>
      </c>
      <c r="MN222" s="168">
        <v>-1.5433917889664883</v>
      </c>
      <c r="MO222" s="219">
        <v>198.68075374224722</v>
      </c>
      <c r="MP222" s="168">
        <v>4.5273456206266474</v>
      </c>
    </row>
    <row r="223" spans="1:354" ht="15" customHeight="1">
      <c r="A223" s="342"/>
      <c r="B223" s="21" t="s">
        <v>20</v>
      </c>
      <c r="C223" s="219">
        <v>87.195341510783962</v>
      </c>
      <c r="D223" s="168">
        <v>-0.4912699687366171</v>
      </c>
      <c r="E223" s="438">
        <v>69.638638270349432</v>
      </c>
      <c r="F223" s="168">
        <v>-9.0423990101822795</v>
      </c>
      <c r="G223" s="438">
        <v>103.79629354880737</v>
      </c>
      <c r="H223" s="168">
        <v>5.8199059395990389</v>
      </c>
      <c r="I223" s="21"/>
      <c r="J223" s="21" t="s">
        <v>20</v>
      </c>
      <c r="K223" s="219">
        <v>109.52961768169176</v>
      </c>
      <c r="L223" s="168">
        <v>-0.40000000000010516</v>
      </c>
      <c r="M223" s="219">
        <v>124.23236437871415</v>
      </c>
      <c r="N223" s="168">
        <v>11.18869601944472</v>
      </c>
      <c r="O223" s="219">
        <v>102.17707740646435</v>
      </c>
      <c r="P223" s="168">
        <v>0.4000000000000199</v>
      </c>
      <c r="Q223" s="21"/>
      <c r="R223" s="21" t="s">
        <v>20</v>
      </c>
      <c r="S223" s="219">
        <v>70.133558582699834</v>
      </c>
      <c r="T223" s="168">
        <v>-19.663161311447837</v>
      </c>
      <c r="U223" s="219">
        <v>201.28499463771786</v>
      </c>
      <c r="V223" s="168">
        <v>-7.1376661738857479</v>
      </c>
      <c r="W223" s="219">
        <v>129.78874909024421</v>
      </c>
      <c r="X223" s="168">
        <v>-5.3089393111905565</v>
      </c>
      <c r="Y223" s="21"/>
      <c r="Z223" s="21" t="s">
        <v>20</v>
      </c>
      <c r="AA223" s="219">
        <v>181.40741123835252</v>
      </c>
      <c r="AB223" s="168">
        <v>-13.750687712151375</v>
      </c>
      <c r="AC223" s="219">
        <v>160.17139529659602</v>
      </c>
      <c r="AD223" s="168">
        <v>3.7152188907359402</v>
      </c>
      <c r="AE223" s="219">
        <v>179.84192650948177</v>
      </c>
      <c r="AF223" s="168">
        <v>-18.515205340967583</v>
      </c>
      <c r="AG223" s="21"/>
      <c r="AH223" s="21" t="s">
        <v>20</v>
      </c>
      <c r="AI223" s="219">
        <v>117.91380792683481</v>
      </c>
      <c r="AJ223" s="168">
        <v>7.5936402402992087</v>
      </c>
      <c r="AK223" s="219">
        <v>261.57577452136962</v>
      </c>
      <c r="AL223" s="168">
        <v>20.931675654934949</v>
      </c>
      <c r="AM223" s="219">
        <v>85.096999139523376</v>
      </c>
      <c r="AN223" s="168">
        <v>5.6858663985592557</v>
      </c>
      <c r="AO223" s="21"/>
      <c r="AP223" s="21" t="s">
        <v>20</v>
      </c>
      <c r="AQ223" s="219">
        <v>178.52708247450829</v>
      </c>
      <c r="AR223" s="168">
        <v>1.5408972492406718</v>
      </c>
      <c r="AS223" s="219">
        <v>184.14005506481178</v>
      </c>
      <c r="AT223" s="168">
        <v>12.257461873992497</v>
      </c>
      <c r="AU223" s="219">
        <v>246.17207599073924</v>
      </c>
      <c r="AV223" s="168">
        <v>28.019350502901887</v>
      </c>
      <c r="AW223" s="21"/>
      <c r="AX223" s="21" t="s">
        <v>20</v>
      </c>
      <c r="AY223" s="219">
        <v>124.03207611122014</v>
      </c>
      <c r="AZ223" s="168">
        <v>-18.871987415086934</v>
      </c>
      <c r="BA223" s="219">
        <v>93.579064413990963</v>
      </c>
      <c r="BB223" s="168">
        <v>-12.142209007498252</v>
      </c>
      <c r="BC223" s="219">
        <v>146.67595290698324</v>
      </c>
      <c r="BD223" s="168">
        <v>6.690942711670715</v>
      </c>
      <c r="BE223" s="21"/>
      <c r="BF223" s="21" t="s">
        <v>20</v>
      </c>
      <c r="BG223" s="219">
        <v>140.00658688350237</v>
      </c>
      <c r="BH223" s="168">
        <v>-14.112316068448266</v>
      </c>
      <c r="BI223" s="219">
        <v>102.54806984450386</v>
      </c>
      <c r="BJ223" s="168">
        <v>-9.2583996555247268</v>
      </c>
      <c r="BK223" s="219">
        <v>231.62725101900921</v>
      </c>
      <c r="BL223" s="168">
        <v>9.482532866013571E-2</v>
      </c>
      <c r="BM223" s="21"/>
      <c r="BN223" s="21" t="s">
        <v>20</v>
      </c>
      <c r="BO223" s="219">
        <v>130.16638089844807</v>
      </c>
      <c r="BP223" s="168">
        <v>-0.88207656920975808</v>
      </c>
      <c r="BQ223" s="444">
        <v>130.17374108302332</v>
      </c>
      <c r="BR223" s="168">
        <v>6.8854940578127781</v>
      </c>
      <c r="BS223" s="219">
        <v>159.5979671359556</v>
      </c>
      <c r="BT223" s="168">
        <v>6.039750409975241</v>
      </c>
      <c r="BU223" s="21"/>
      <c r="BV223" s="21" t="s">
        <v>20</v>
      </c>
      <c r="BW223" s="219">
        <v>191.11868049094525</v>
      </c>
      <c r="BX223" s="168">
        <v>13.202002583954183</v>
      </c>
      <c r="BY223" s="219">
        <v>95.610982488134894</v>
      </c>
      <c r="BZ223" s="168">
        <v>10.393873258750943</v>
      </c>
      <c r="CA223" s="219">
        <v>124.23271638834879</v>
      </c>
      <c r="CB223" s="168">
        <v>-2.4552538373424255</v>
      </c>
      <c r="CC223" s="21"/>
      <c r="CD223" s="21" t="s">
        <v>20</v>
      </c>
      <c r="CE223" s="219">
        <v>116.7111795977566</v>
      </c>
      <c r="CF223" s="168">
        <v>-5.3723211336873504</v>
      </c>
      <c r="CG223" s="219">
        <v>74.358997778178036</v>
      </c>
      <c r="CH223" s="168">
        <v>0.15423168347395233</v>
      </c>
      <c r="CI223" s="219">
        <v>133.33957847916324</v>
      </c>
      <c r="CJ223" s="168">
        <v>1.0220073335594151</v>
      </c>
      <c r="CK223" s="21"/>
      <c r="CL223" s="21" t="s">
        <v>20</v>
      </c>
      <c r="CM223" s="219">
        <v>245.35236354388675</v>
      </c>
      <c r="CN223" s="168">
        <v>11.921267027502651</v>
      </c>
      <c r="CO223" s="219">
        <v>98.333624782949499</v>
      </c>
      <c r="CP223" s="168">
        <v>29.936147575613546</v>
      </c>
      <c r="CQ223" s="219">
        <v>110.32709041104528</v>
      </c>
      <c r="CR223" s="168">
        <v>3.32379249638484</v>
      </c>
      <c r="CS223" s="21"/>
      <c r="CT223" s="21" t="s">
        <v>20</v>
      </c>
      <c r="CU223" s="219">
        <v>153.50747528275156</v>
      </c>
      <c r="CV223" s="168">
        <v>13.905192865324651</v>
      </c>
      <c r="CW223" s="219">
        <v>70.509399966142027</v>
      </c>
      <c r="CX223" s="168">
        <v>-12.487029051264741</v>
      </c>
      <c r="CY223" s="219">
        <v>162.06547533313986</v>
      </c>
      <c r="CZ223" s="168">
        <v>8.9274870453313042</v>
      </c>
      <c r="DA223" s="21"/>
      <c r="DB223" s="21" t="s">
        <v>20</v>
      </c>
      <c r="DC223" s="219">
        <v>82.926602468711678</v>
      </c>
      <c r="DD223" s="168">
        <v>-1.0817050749844555</v>
      </c>
      <c r="DE223" s="219">
        <v>412.73645613932331</v>
      </c>
      <c r="DF223" s="168">
        <v>26.51567124016367</v>
      </c>
      <c r="DG223" s="219">
        <v>103.53368334124636</v>
      </c>
      <c r="DH223" s="168">
        <v>-1.303497229575683</v>
      </c>
      <c r="DI223" s="21"/>
      <c r="DJ223" s="21" t="s">
        <v>20</v>
      </c>
      <c r="DK223" s="219">
        <v>206.98295358835063</v>
      </c>
      <c r="DL223" s="168">
        <v>-7.6240441877937855</v>
      </c>
      <c r="DM223" s="219">
        <v>65.962286260967517</v>
      </c>
      <c r="DN223" s="168">
        <v>19.813007369044527</v>
      </c>
      <c r="DO223" s="219">
        <v>126.8092602280977</v>
      </c>
      <c r="DP223" s="168">
        <v>10.884048444684112</v>
      </c>
      <c r="DQ223" s="21"/>
      <c r="DR223" s="21" t="s">
        <v>20</v>
      </c>
      <c r="DS223" s="219">
        <v>240.94527937299716</v>
      </c>
      <c r="DT223" s="168">
        <v>22.023971448587986</v>
      </c>
      <c r="DU223" s="219">
        <v>158.07695711324712</v>
      </c>
      <c r="DV223" s="168">
        <v>11.554582522140038</v>
      </c>
      <c r="DW223" s="219">
        <v>124.75678280653268</v>
      </c>
      <c r="DX223" s="168">
        <v>-2.1742324112604194</v>
      </c>
      <c r="DY223" s="21"/>
      <c r="DZ223" s="21" t="s">
        <v>20</v>
      </c>
      <c r="EA223" s="219">
        <v>111.83313402522325</v>
      </c>
      <c r="EB223" s="168">
        <v>-2.8743311730052028</v>
      </c>
      <c r="EC223" s="219">
        <v>111.53882548351297</v>
      </c>
      <c r="ED223" s="168">
        <v>-16.090370959799515</v>
      </c>
      <c r="EE223" s="219">
        <v>154.51203357666284</v>
      </c>
      <c r="EF223" s="168">
        <v>16.702375992161265</v>
      </c>
      <c r="EG223" s="21"/>
      <c r="EH223" s="21" t="s">
        <v>20</v>
      </c>
      <c r="EI223" s="219">
        <v>143.08596251661589</v>
      </c>
      <c r="EJ223" s="168">
        <v>1.5993428067622659</v>
      </c>
      <c r="EK223" s="219">
        <v>170.76278139749144</v>
      </c>
      <c r="EL223" s="168">
        <v>-4.8091236417296841</v>
      </c>
      <c r="EM223" s="219">
        <v>148.59320438775174</v>
      </c>
      <c r="EN223" s="168">
        <v>12.455500713567062</v>
      </c>
      <c r="EO223" s="21"/>
      <c r="EP223" s="21" t="s">
        <v>20</v>
      </c>
      <c r="EQ223" s="219">
        <v>45.51995269880095</v>
      </c>
      <c r="ER223" s="168">
        <v>-21.211882565617856</v>
      </c>
      <c r="ES223" s="219">
        <v>188.96173178876637</v>
      </c>
      <c r="ET223" s="168">
        <v>-7.271030668857577</v>
      </c>
      <c r="EU223" s="219">
        <v>46.598241905877671</v>
      </c>
      <c r="EV223" s="168">
        <v>-7.4472871926669342</v>
      </c>
      <c r="EW223" s="21"/>
      <c r="EX223" s="21" t="s">
        <v>20</v>
      </c>
      <c r="EY223" s="219">
        <v>105.28681295266453</v>
      </c>
      <c r="EZ223" s="168">
        <v>5.2042989376536468</v>
      </c>
      <c r="FA223" s="219">
        <v>102.65584276789167</v>
      </c>
      <c r="FB223" s="168">
        <v>0.64264541029082523</v>
      </c>
      <c r="FC223" s="219">
        <v>287.52703695947298</v>
      </c>
      <c r="FD223" s="168">
        <v>8.0937006757469447</v>
      </c>
      <c r="FE223" s="21"/>
      <c r="FF223" s="21" t="s">
        <v>20</v>
      </c>
      <c r="FG223" s="219">
        <v>108.71382216888915</v>
      </c>
      <c r="FH223" s="168">
        <v>-10.106723816177237</v>
      </c>
      <c r="FI223" s="219">
        <v>202.43030107812984</v>
      </c>
      <c r="FJ223" s="168">
        <v>5.6281766441233003</v>
      </c>
      <c r="FK223" s="219">
        <v>73.892744008296177</v>
      </c>
      <c r="FL223" s="168">
        <v>-23.198878378412473</v>
      </c>
      <c r="FM223" s="21"/>
      <c r="FN223" s="21" t="s">
        <v>20</v>
      </c>
      <c r="FO223" s="219">
        <v>103.15136397261976</v>
      </c>
      <c r="FP223" s="168">
        <v>1.1303817409106642</v>
      </c>
      <c r="FQ223" s="219">
        <v>246.02158729547415</v>
      </c>
      <c r="FR223" s="168">
        <v>22.124860113137274</v>
      </c>
      <c r="FS223" s="219">
        <v>147.99054966323132</v>
      </c>
      <c r="FT223" s="168">
        <v>-14.620342821999799</v>
      </c>
      <c r="FU223" s="21"/>
      <c r="FV223" s="21" t="s">
        <v>20</v>
      </c>
      <c r="FW223" s="219">
        <v>140.90450038259087</v>
      </c>
      <c r="FX223" s="168">
        <v>-13.162473226895486</v>
      </c>
      <c r="FY223" s="219">
        <v>193.28300129703197</v>
      </c>
      <c r="FZ223" s="168">
        <v>15.545040295197168</v>
      </c>
      <c r="GA223" s="219">
        <v>94.333025462970468</v>
      </c>
      <c r="GB223" s="168">
        <v>-2.231459431617381</v>
      </c>
      <c r="GC223" s="21"/>
      <c r="GD223" s="21" t="s">
        <v>20</v>
      </c>
      <c r="GE223" s="219">
        <v>160.77714712514339</v>
      </c>
      <c r="GF223" s="168">
        <v>-5.799406275356219</v>
      </c>
      <c r="GG223" s="219">
        <v>127.79687321771516</v>
      </c>
      <c r="GH223" s="168">
        <v>14.090218183123554</v>
      </c>
      <c r="GI223" s="219">
        <v>55.331263263983352</v>
      </c>
      <c r="GJ223" s="168">
        <v>-6.9396593523919989</v>
      </c>
      <c r="GK223" s="21"/>
      <c r="GL223" s="21" t="s">
        <v>20</v>
      </c>
      <c r="GM223" s="219">
        <v>149.39484821877252</v>
      </c>
      <c r="GN223" s="168">
        <v>6.7736956367783421</v>
      </c>
      <c r="GO223" s="219">
        <v>119.20980137199436</v>
      </c>
      <c r="GP223" s="168">
        <v>-16.831737325288202</v>
      </c>
      <c r="GQ223" s="219">
        <v>157.51813306986318</v>
      </c>
      <c r="GR223" s="168">
        <v>29.40414745106844</v>
      </c>
      <c r="GS223" s="21"/>
      <c r="GT223" s="21" t="s">
        <v>20</v>
      </c>
      <c r="GU223" s="219">
        <v>66.498236744122579</v>
      </c>
      <c r="GV223" s="168">
        <v>-1.4031058006341937</v>
      </c>
      <c r="GW223" s="219">
        <v>102.37437155974357</v>
      </c>
      <c r="GX223" s="168">
        <v>8.8864591276911256</v>
      </c>
      <c r="GY223" s="219">
        <v>147.47901717041145</v>
      </c>
      <c r="GZ223" s="168">
        <v>38.776407535797176</v>
      </c>
      <c r="HA223" s="21"/>
      <c r="HB223" s="21" t="s">
        <v>20</v>
      </c>
      <c r="HC223" s="219">
        <v>144.69930729935811</v>
      </c>
      <c r="HD223" s="168">
        <v>19.407391311656113</v>
      </c>
      <c r="HE223" s="219">
        <v>224.03640911104156</v>
      </c>
      <c r="HF223" s="168">
        <v>-6.1161999999998784</v>
      </c>
      <c r="HG223" s="219">
        <v>83.601846288682665</v>
      </c>
      <c r="HH223" s="168">
        <v>-16.441054173849636</v>
      </c>
      <c r="HI223" s="21"/>
      <c r="HJ223" s="21" t="s">
        <v>20</v>
      </c>
      <c r="HK223" s="219">
        <v>81.289297792819625</v>
      </c>
      <c r="HL223" s="168">
        <v>-11.850039912418481</v>
      </c>
      <c r="HM223" s="219">
        <v>76.305463554279015</v>
      </c>
      <c r="HN223" s="168">
        <v>-16.111330003110766</v>
      </c>
      <c r="HO223" s="219">
        <v>88.393003128183693</v>
      </c>
      <c r="HP223" s="168">
        <v>-2.8285173067558844E-2</v>
      </c>
      <c r="HQ223" s="21"/>
      <c r="HR223" s="21" t="s">
        <v>20</v>
      </c>
      <c r="HS223" s="219">
        <v>123.13777746874598</v>
      </c>
      <c r="HT223" s="168">
        <v>6.8817302496397588</v>
      </c>
      <c r="HU223" s="219">
        <v>169.53303167078371</v>
      </c>
      <c r="HV223" s="168">
        <v>12.493281158815321</v>
      </c>
      <c r="HW223" s="219">
        <v>68.461236175660758</v>
      </c>
      <c r="HX223" s="168">
        <v>-19.801808093426018</v>
      </c>
      <c r="HY223" s="21"/>
      <c r="HZ223" s="21" t="s">
        <v>20</v>
      </c>
      <c r="IA223" s="219">
        <v>95.484777120509875</v>
      </c>
      <c r="IB223" s="168">
        <v>-8.6601865530459747</v>
      </c>
      <c r="IC223" s="219">
        <v>147.54164481293722</v>
      </c>
      <c r="ID223" s="168">
        <v>2.3734299491418653</v>
      </c>
      <c r="IE223" s="219">
        <v>102.71846970907448</v>
      </c>
      <c r="IF223" s="168">
        <v>2.1850487616282663</v>
      </c>
      <c r="IG223" s="21"/>
      <c r="IH223" s="21" t="s">
        <v>20</v>
      </c>
      <c r="II223" s="219">
        <v>143.27755004910486</v>
      </c>
      <c r="IJ223" s="168">
        <v>11.186545859908819</v>
      </c>
      <c r="IK223" s="219">
        <v>128.99479234496158</v>
      </c>
      <c r="IL223" s="168">
        <v>-3.8087678538663283</v>
      </c>
      <c r="IM223" s="219">
        <v>186.907516378617</v>
      </c>
      <c r="IN223" s="168">
        <v>18.921436130746216</v>
      </c>
      <c r="IO223" s="219">
        <v>249.93661861580568</v>
      </c>
      <c r="IP223" s="168">
        <v>23.9491584175003</v>
      </c>
      <c r="IQ223" s="21"/>
      <c r="IR223" s="21" t="s">
        <v>20</v>
      </c>
      <c r="IS223" s="219">
        <v>86.841505856166052</v>
      </c>
      <c r="IT223" s="168">
        <v>-1.877596454507966</v>
      </c>
      <c r="IU223" s="219">
        <v>94.04598798598596</v>
      </c>
      <c r="IV223" s="168">
        <v>-0.93200385128002949</v>
      </c>
      <c r="IW223" s="219">
        <v>120.91425080711059</v>
      </c>
      <c r="IX223" s="168">
        <v>2.9771314936546673</v>
      </c>
      <c r="IY223" s="21"/>
      <c r="IZ223" s="21" t="s">
        <v>20</v>
      </c>
      <c r="JA223" s="219">
        <v>219.51098241783168</v>
      </c>
      <c r="JB223" s="168">
        <v>23.276206637176315</v>
      </c>
      <c r="JC223" s="219">
        <v>181.96149018315501</v>
      </c>
      <c r="JD223" s="168">
        <v>-1.7265314946232309</v>
      </c>
      <c r="JE223" s="219">
        <v>162.64499291636673</v>
      </c>
      <c r="JF223" s="168">
        <v>-14.105470686255998</v>
      </c>
      <c r="JG223" s="21"/>
      <c r="JH223" s="21" t="s">
        <v>20</v>
      </c>
      <c r="JI223" s="219">
        <v>156.98692731628182</v>
      </c>
      <c r="JJ223" s="168">
        <v>5.4493689948958348</v>
      </c>
      <c r="JK223" s="219">
        <v>219.51849342533211</v>
      </c>
      <c r="JL223" s="168">
        <v>-2.2468999999999681</v>
      </c>
      <c r="JM223" s="219">
        <v>130.88969581090828</v>
      </c>
      <c r="JN223" s="168">
        <v>11.501409551588381</v>
      </c>
      <c r="JO223" s="21"/>
      <c r="JP223" s="21" t="s">
        <v>20</v>
      </c>
      <c r="JQ223" s="219">
        <v>87.397676652821616</v>
      </c>
      <c r="JR223" s="168">
        <v>-31.451976558833621</v>
      </c>
      <c r="JS223" s="219">
        <v>123.32249947715697</v>
      </c>
      <c r="JT223" s="168">
        <v>-9.3994521237621171</v>
      </c>
      <c r="JU223" s="219">
        <v>190.89676571023867</v>
      </c>
      <c r="JV223" s="168">
        <v>24.384855261481292</v>
      </c>
      <c r="JW223" s="21"/>
      <c r="JX223" s="21" t="s">
        <v>20</v>
      </c>
      <c r="JY223" s="219">
        <v>117.65066980245588</v>
      </c>
      <c r="JZ223" s="168">
        <v>4.6201572891282865</v>
      </c>
      <c r="KA223" s="219">
        <v>336.15582385665579</v>
      </c>
      <c r="KB223" s="168">
        <v>30.159490659855862</v>
      </c>
      <c r="KC223" s="219">
        <v>212.44926374628244</v>
      </c>
      <c r="KD223" s="168">
        <v>-11.179996901332672</v>
      </c>
      <c r="KE223" s="21"/>
      <c r="KF223" s="21" t="s">
        <v>20</v>
      </c>
      <c r="KG223" s="219">
        <v>71.03413846840759</v>
      </c>
      <c r="KH223" s="168">
        <v>-7.075235723320688</v>
      </c>
      <c r="KI223" s="219">
        <v>193.00034770257011</v>
      </c>
      <c r="KJ223" s="168">
        <v>19.281126584516841</v>
      </c>
      <c r="KK223" s="219">
        <v>112.29847549574441</v>
      </c>
      <c r="KL223" s="168">
        <v>10.84460939381043</v>
      </c>
      <c r="KM223" s="21"/>
      <c r="KN223" s="21" t="s">
        <v>20</v>
      </c>
      <c r="KO223" s="219">
        <v>31.196336834634753</v>
      </c>
      <c r="KP223" s="168">
        <v>-7.1000000000000085</v>
      </c>
      <c r="KQ223" s="219">
        <v>143.14995140134806</v>
      </c>
      <c r="KR223" s="168">
        <v>14.097123050952959</v>
      </c>
      <c r="KS223" s="219">
        <v>98.185329890585791</v>
      </c>
      <c r="KT223" s="168">
        <v>9.1814239236308595</v>
      </c>
      <c r="KU223" s="21"/>
      <c r="KV223" s="21" t="s">
        <v>20</v>
      </c>
      <c r="KW223" s="219">
        <v>134.18500467102308</v>
      </c>
      <c r="KX223" s="168">
        <v>0.41559140372871184</v>
      </c>
      <c r="KY223" s="219">
        <v>150.19717697345763</v>
      </c>
      <c r="KZ223" s="168">
        <v>-12.779081155141654</v>
      </c>
      <c r="LA223" s="219">
        <v>159.76874559882228</v>
      </c>
      <c r="LB223" s="168">
        <v>6.4499900713002916</v>
      </c>
      <c r="LC223" s="21"/>
      <c r="LD223" s="21" t="s">
        <v>20</v>
      </c>
      <c r="LE223" s="219">
        <v>153.83064110287819</v>
      </c>
      <c r="LF223" s="168">
        <v>4.9280413590056469</v>
      </c>
      <c r="LG223" s="219">
        <v>84.306561553559476</v>
      </c>
      <c r="LH223" s="168">
        <v>-12.456289580669534</v>
      </c>
      <c r="LI223" s="219">
        <v>59.688305255452129</v>
      </c>
      <c r="LJ223" s="168">
        <v>17.284752834986122</v>
      </c>
      <c r="LK223" s="21"/>
      <c r="LL223" s="21" t="s">
        <v>20</v>
      </c>
      <c r="LM223" s="219">
        <v>208.91997956922873</v>
      </c>
      <c r="LN223" s="168">
        <v>1.640728360186273</v>
      </c>
      <c r="LO223" s="219">
        <v>84.27022943572679</v>
      </c>
      <c r="LP223" s="168">
        <v>0.30697258884266887</v>
      </c>
      <c r="LQ223" s="219">
        <v>181.59119795221409</v>
      </c>
      <c r="LR223" s="168">
        <v>3.5304331813179317</v>
      </c>
      <c r="LS223" s="21"/>
      <c r="LT223" s="21" t="s">
        <v>20</v>
      </c>
      <c r="LU223" s="219">
        <v>92.745569155177165</v>
      </c>
      <c r="LV223" s="168">
        <v>-11.538788919759327</v>
      </c>
      <c r="LW223" s="219">
        <v>158.20275645582242</v>
      </c>
      <c r="LX223" s="168">
        <v>12.931253975324466</v>
      </c>
      <c r="LY223" s="219">
        <v>100.74960274357166</v>
      </c>
      <c r="LZ223" s="168">
        <v>-21.410853650225633</v>
      </c>
      <c r="MA223" s="21"/>
      <c r="MB223" s="21" t="s">
        <v>20</v>
      </c>
      <c r="MC223" s="219">
        <v>132.02552235541367</v>
      </c>
      <c r="MD223" s="168">
        <v>-9.179876738676839</v>
      </c>
      <c r="ME223" s="219">
        <v>148.14554523168144</v>
      </c>
      <c r="MF223" s="168">
        <v>7.5230446617491964</v>
      </c>
      <c r="MG223" s="219">
        <v>86.709037954436681</v>
      </c>
      <c r="MH223" s="168">
        <v>-16.221077252461441</v>
      </c>
      <c r="MI223" s="21"/>
      <c r="MJ223" s="21" t="s">
        <v>20</v>
      </c>
      <c r="MK223" s="219">
        <v>121.21863983974683</v>
      </c>
      <c r="ML223" s="168">
        <v>1.6040008057090347</v>
      </c>
      <c r="MM223" s="219">
        <v>103.57845619387631</v>
      </c>
      <c r="MN223" s="168">
        <v>-0.32745937566352268</v>
      </c>
      <c r="MO223" s="219">
        <v>183.75858167456383</v>
      </c>
      <c r="MP223" s="168">
        <v>-6.1744872680692282</v>
      </c>
    </row>
    <row r="224" spans="1:354" ht="15" customHeight="1">
      <c r="A224" s="342"/>
      <c r="B224" s="21" t="s">
        <v>21</v>
      </c>
      <c r="C224" s="219">
        <v>99.845304295232651</v>
      </c>
      <c r="D224" s="168">
        <v>-0.7250310440693255</v>
      </c>
      <c r="E224" s="438">
        <v>81.869621759135654</v>
      </c>
      <c r="F224" s="168">
        <v>-3.7430196509713625</v>
      </c>
      <c r="G224" s="438">
        <v>116.84242724854489</v>
      </c>
      <c r="H224" s="168">
        <v>1.3809475308430308</v>
      </c>
      <c r="I224" s="21"/>
      <c r="J224" s="21" t="s">
        <v>21</v>
      </c>
      <c r="K224" s="219">
        <v>108.05738235601952</v>
      </c>
      <c r="L224" s="168">
        <v>-7.2000000000000028</v>
      </c>
      <c r="M224" s="219">
        <v>172.26542627883731</v>
      </c>
      <c r="N224" s="168">
        <v>47.893318848150301</v>
      </c>
      <c r="O224" s="219">
        <v>110.30405111578547</v>
      </c>
      <c r="P224" s="168">
        <v>-2.9999999999999858</v>
      </c>
      <c r="Q224" s="21"/>
      <c r="R224" s="21" t="s">
        <v>21</v>
      </c>
      <c r="S224" s="219">
        <v>87.462403556172518</v>
      </c>
      <c r="T224" s="168">
        <v>-10.956301702631379</v>
      </c>
      <c r="U224" s="219">
        <v>201.11016906940475</v>
      </c>
      <c r="V224" s="168">
        <v>-6.3946947066697106</v>
      </c>
      <c r="W224" s="219">
        <v>167.45615456815972</v>
      </c>
      <c r="X224" s="168">
        <v>-3.7982531783420797</v>
      </c>
      <c r="Y224" s="21"/>
      <c r="Z224" s="21" t="s">
        <v>21</v>
      </c>
      <c r="AA224" s="219">
        <v>151.03889674156653</v>
      </c>
      <c r="AB224" s="168">
        <v>-14.394119964945517</v>
      </c>
      <c r="AC224" s="219">
        <v>141.85395755472649</v>
      </c>
      <c r="AD224" s="168">
        <v>10.51185560298984</v>
      </c>
      <c r="AE224" s="219">
        <v>141.31084379429936</v>
      </c>
      <c r="AF224" s="168">
        <v>-19.864782284301398</v>
      </c>
      <c r="AG224" s="21"/>
      <c r="AH224" s="21" t="s">
        <v>21</v>
      </c>
      <c r="AI224" s="219">
        <v>114.06863314694766</v>
      </c>
      <c r="AJ224" s="168">
        <v>5.2879078658835823</v>
      </c>
      <c r="AK224" s="219">
        <v>232.15653698928054</v>
      </c>
      <c r="AL224" s="168">
        <v>20.125080380312539</v>
      </c>
      <c r="AM224" s="219">
        <v>83.219182083972839</v>
      </c>
      <c r="AN224" s="168">
        <v>5.7219013382820094</v>
      </c>
      <c r="AO224" s="21"/>
      <c r="AP224" s="21" t="s">
        <v>21</v>
      </c>
      <c r="AQ224" s="219">
        <v>139.93219920551465</v>
      </c>
      <c r="AR224" s="168">
        <v>5.1999999999997613</v>
      </c>
      <c r="AS224" s="219">
        <v>180.58934164242544</v>
      </c>
      <c r="AT224" s="168">
        <v>14.772092898640807</v>
      </c>
      <c r="AU224" s="219">
        <v>224.45764297588121</v>
      </c>
      <c r="AV224" s="168">
        <v>28.326839654570847</v>
      </c>
      <c r="AW224" s="21"/>
      <c r="AX224" s="21" t="s">
        <v>21</v>
      </c>
      <c r="AY224" s="219">
        <v>117.86447732167912</v>
      </c>
      <c r="AZ224" s="168">
        <v>-14.856026873955102</v>
      </c>
      <c r="BA224" s="219">
        <v>101.69777491920817</v>
      </c>
      <c r="BB224" s="168">
        <v>-2.7899196310168008</v>
      </c>
      <c r="BC224" s="219">
        <v>161.33185747726958</v>
      </c>
      <c r="BD224" s="168">
        <v>7.780747602467514</v>
      </c>
      <c r="BE224" s="21"/>
      <c r="BF224" s="21" t="s">
        <v>21</v>
      </c>
      <c r="BG224" s="219">
        <v>169.58741786877323</v>
      </c>
      <c r="BH224" s="168">
        <v>-10.802701457119923</v>
      </c>
      <c r="BI224" s="219">
        <v>105.21952081562524</v>
      </c>
      <c r="BJ224" s="168">
        <v>2.5856306951870209</v>
      </c>
      <c r="BK224" s="219">
        <v>204.19201865675251</v>
      </c>
      <c r="BL224" s="168">
        <v>3.9174025674893329</v>
      </c>
      <c r="BM224" s="21"/>
      <c r="BN224" s="21" t="s">
        <v>21</v>
      </c>
      <c r="BO224" s="219">
        <v>134.0406479273808</v>
      </c>
      <c r="BP224" s="168">
        <v>-0.45395392986196725</v>
      </c>
      <c r="BQ224" s="444">
        <v>145.3897102028568</v>
      </c>
      <c r="BR224" s="168">
        <v>1.2218231056129412</v>
      </c>
      <c r="BS224" s="219">
        <v>154.12928425730155</v>
      </c>
      <c r="BT224" s="168">
        <v>4.2136105669735571</v>
      </c>
      <c r="BU224" s="21"/>
      <c r="BV224" s="21" t="s">
        <v>21</v>
      </c>
      <c r="BW224" s="219">
        <v>167.83981127005816</v>
      </c>
      <c r="BX224" s="168">
        <v>21.392808812987283</v>
      </c>
      <c r="BY224" s="219">
        <v>101.45784114916768</v>
      </c>
      <c r="BZ224" s="168">
        <v>8.4424598082116944</v>
      </c>
      <c r="CA224" s="219">
        <v>133.7227085680266</v>
      </c>
      <c r="CB224" s="168">
        <v>-0.99175507793709983</v>
      </c>
      <c r="CC224" s="21"/>
      <c r="CD224" s="21" t="s">
        <v>21</v>
      </c>
      <c r="CE224" s="219">
        <v>100.96369123370825</v>
      </c>
      <c r="CF224" s="168">
        <v>-2.5533333970890908</v>
      </c>
      <c r="CG224" s="219">
        <v>82.48829564636921</v>
      </c>
      <c r="CH224" s="168">
        <v>6.5131579711728875</v>
      </c>
      <c r="CI224" s="219">
        <v>151.2900147945744</v>
      </c>
      <c r="CJ224" s="168">
        <v>0.79734368060788086</v>
      </c>
      <c r="CK224" s="21"/>
      <c r="CL224" s="21" t="s">
        <v>21</v>
      </c>
      <c r="CM224" s="219">
        <v>177.00183756530464</v>
      </c>
      <c r="CN224" s="168">
        <v>8.18662117754387</v>
      </c>
      <c r="CO224" s="219">
        <v>104.5829769167666</v>
      </c>
      <c r="CP224" s="168">
        <v>14.759362116051619</v>
      </c>
      <c r="CQ224" s="219">
        <v>128.68527254030661</v>
      </c>
      <c r="CR224" s="168">
        <v>6.834298009747684</v>
      </c>
      <c r="CS224" s="21"/>
      <c r="CT224" s="21" t="s">
        <v>21</v>
      </c>
      <c r="CU224" s="219">
        <v>163.81011466372004</v>
      </c>
      <c r="CV224" s="168">
        <v>9.4421105326979671</v>
      </c>
      <c r="CW224" s="219">
        <v>70.172156033242373</v>
      </c>
      <c r="CX224" s="168">
        <v>-10.818749151362695</v>
      </c>
      <c r="CY224" s="219">
        <v>159.09531524134337</v>
      </c>
      <c r="CZ224" s="168">
        <v>3.5999999999998948</v>
      </c>
      <c r="DA224" s="21"/>
      <c r="DB224" s="21" t="s">
        <v>21</v>
      </c>
      <c r="DC224" s="219">
        <v>90.811116088656078</v>
      </c>
      <c r="DD224" s="168">
        <v>-9.1537851013841873</v>
      </c>
      <c r="DE224" s="219">
        <v>461.03096144191096</v>
      </c>
      <c r="DF224" s="168">
        <v>30.666185758592974</v>
      </c>
      <c r="DG224" s="219">
        <v>107.56113040055288</v>
      </c>
      <c r="DH224" s="168">
        <v>-3.8936520378945261</v>
      </c>
      <c r="DI224" s="21"/>
      <c r="DJ224" s="21" t="s">
        <v>21</v>
      </c>
      <c r="DK224" s="219">
        <v>168.67466449028819</v>
      </c>
      <c r="DL224" s="168">
        <v>-8.9923840788242586</v>
      </c>
      <c r="DM224" s="219">
        <v>54.606097579007383</v>
      </c>
      <c r="DN224" s="168">
        <v>20.517013346757821</v>
      </c>
      <c r="DO224" s="219">
        <v>110.51189176726324</v>
      </c>
      <c r="DP224" s="168">
        <v>10.823047864156379</v>
      </c>
      <c r="DQ224" s="21"/>
      <c r="DR224" s="21" t="s">
        <v>21</v>
      </c>
      <c r="DS224" s="219">
        <v>224.71746218249584</v>
      </c>
      <c r="DT224" s="168">
        <v>26.205651653345654</v>
      </c>
      <c r="DU224" s="219">
        <v>163.54819214181344</v>
      </c>
      <c r="DV224" s="168">
        <v>11.270903235646458</v>
      </c>
      <c r="DW224" s="219">
        <v>96.173802668001784</v>
      </c>
      <c r="DX224" s="168">
        <v>-8.6734568528809177</v>
      </c>
      <c r="DY224" s="21"/>
      <c r="DZ224" s="21" t="s">
        <v>21</v>
      </c>
      <c r="EA224" s="219">
        <v>120.96848559291138</v>
      </c>
      <c r="EB224" s="168">
        <v>-1.167286411287165</v>
      </c>
      <c r="EC224" s="219">
        <v>122.18817991410616</v>
      </c>
      <c r="ED224" s="168">
        <v>-12.942811616803695</v>
      </c>
      <c r="EE224" s="219">
        <v>145.21117993329892</v>
      </c>
      <c r="EF224" s="168">
        <v>8.9228464760622899</v>
      </c>
      <c r="EG224" s="21"/>
      <c r="EH224" s="21" t="s">
        <v>21</v>
      </c>
      <c r="EI224" s="219">
        <v>138.09168013893759</v>
      </c>
      <c r="EJ224" s="168">
        <v>-2.5201374433870143</v>
      </c>
      <c r="EK224" s="219">
        <v>186.49476852730118</v>
      </c>
      <c r="EL224" s="168">
        <v>-5.2181464028197695</v>
      </c>
      <c r="EM224" s="219">
        <v>124.58300183037915</v>
      </c>
      <c r="EN224" s="168">
        <v>2.9288871716967293</v>
      </c>
      <c r="EO224" s="21"/>
      <c r="EP224" s="21" t="s">
        <v>21</v>
      </c>
      <c r="EQ224" s="219">
        <v>55.286322341259719</v>
      </c>
      <c r="ER224" s="168">
        <v>-15.315690011520886</v>
      </c>
      <c r="ES224" s="219">
        <v>160.51854890661011</v>
      </c>
      <c r="ET224" s="168">
        <v>-5.3743382498126522</v>
      </c>
      <c r="EU224" s="219">
        <v>63.068712755551459</v>
      </c>
      <c r="EV224" s="168">
        <v>26.793345888994111</v>
      </c>
      <c r="EW224" s="21"/>
      <c r="EX224" s="21" t="s">
        <v>21</v>
      </c>
      <c r="EY224" s="219">
        <v>120.82980886825892</v>
      </c>
      <c r="EZ224" s="168">
        <v>14.200615146983367</v>
      </c>
      <c r="FA224" s="219">
        <v>116.88878851220487</v>
      </c>
      <c r="FB224" s="168">
        <v>6.9390732032433675</v>
      </c>
      <c r="FC224" s="219">
        <v>283.22999468539524</v>
      </c>
      <c r="FD224" s="168">
        <v>5.756326904383414</v>
      </c>
      <c r="FE224" s="21"/>
      <c r="FF224" s="21" t="s">
        <v>21</v>
      </c>
      <c r="FG224" s="219">
        <v>117.86812152804389</v>
      </c>
      <c r="FH224" s="168">
        <v>3.0779697494879343</v>
      </c>
      <c r="FI224" s="219">
        <v>197.48629639792907</v>
      </c>
      <c r="FJ224" s="168">
        <v>1.4174188930154372</v>
      </c>
      <c r="FK224" s="219">
        <v>82.119899516823594</v>
      </c>
      <c r="FL224" s="168">
        <v>-28.72983133933495</v>
      </c>
      <c r="FM224" s="21"/>
      <c r="FN224" s="21" t="s">
        <v>21</v>
      </c>
      <c r="FO224" s="219">
        <v>94.913847689989325</v>
      </c>
      <c r="FP224" s="168">
        <v>-0.79533166925183707</v>
      </c>
      <c r="FQ224" s="219">
        <v>235.54968555355623</v>
      </c>
      <c r="FR224" s="168">
        <v>24.190288035027123</v>
      </c>
      <c r="FS224" s="219">
        <v>157.66394936280631</v>
      </c>
      <c r="FT224" s="168">
        <v>-11.173805214757323</v>
      </c>
      <c r="FU224" s="21"/>
      <c r="FV224" s="21" t="s">
        <v>21</v>
      </c>
      <c r="FW224" s="219">
        <v>185.44263048672681</v>
      </c>
      <c r="FX224" s="168">
        <v>4.6966273460675438</v>
      </c>
      <c r="FY224" s="219">
        <v>165.46158945148025</v>
      </c>
      <c r="FZ224" s="168">
        <v>25.739454234602647</v>
      </c>
      <c r="GA224" s="219">
        <v>102.54963429318146</v>
      </c>
      <c r="GB224" s="168">
        <v>2.5007095380306055</v>
      </c>
      <c r="GC224" s="21"/>
      <c r="GD224" s="21" t="s">
        <v>21</v>
      </c>
      <c r="GE224" s="219">
        <v>168.17657486018754</v>
      </c>
      <c r="GF224" s="168">
        <v>1.7652315932913893</v>
      </c>
      <c r="GG224" s="219">
        <v>110.80100311943616</v>
      </c>
      <c r="GH224" s="168">
        <v>8.3664439501201002</v>
      </c>
      <c r="GI224" s="219">
        <v>52.753362704997933</v>
      </c>
      <c r="GJ224" s="168">
        <v>-8.5702943105340097</v>
      </c>
      <c r="GK224" s="21"/>
      <c r="GL224" s="21" t="s">
        <v>21</v>
      </c>
      <c r="GM224" s="219">
        <v>152.32699727425421</v>
      </c>
      <c r="GN224" s="168">
        <v>4.7767674301949796</v>
      </c>
      <c r="GO224" s="219">
        <v>122.09827833067797</v>
      </c>
      <c r="GP224" s="168">
        <v>-16.221388155287499</v>
      </c>
      <c r="GQ224" s="219">
        <v>178.4628008145981</v>
      </c>
      <c r="GR224" s="168">
        <v>29.306691668076041</v>
      </c>
      <c r="GS224" s="21"/>
      <c r="GT224" s="21" t="s">
        <v>21</v>
      </c>
      <c r="GU224" s="219">
        <v>75.662851266809952</v>
      </c>
      <c r="GV224" s="168">
        <v>0.79477907312967488</v>
      </c>
      <c r="GW224" s="219">
        <v>89.498754066780407</v>
      </c>
      <c r="GX224" s="168">
        <v>7.4495565979117941</v>
      </c>
      <c r="GY224" s="219">
        <v>177.35151573111963</v>
      </c>
      <c r="GZ224" s="168">
        <v>32.966994376543198</v>
      </c>
      <c r="HA224" s="21"/>
      <c r="HB224" s="21" t="s">
        <v>21</v>
      </c>
      <c r="HC224" s="219">
        <v>185.73250427721928</v>
      </c>
      <c r="HD224" s="168">
        <v>9.7896397529580952</v>
      </c>
      <c r="HE224" s="219">
        <v>227.00560944215047</v>
      </c>
      <c r="HF224" s="168">
        <v>-4.2000000000001592</v>
      </c>
      <c r="HG224" s="219">
        <v>90.501936770114781</v>
      </c>
      <c r="HH224" s="168">
        <v>-22.299498720746797</v>
      </c>
      <c r="HI224" s="21"/>
      <c r="HJ224" s="21" t="s">
        <v>21</v>
      </c>
      <c r="HK224" s="219">
        <v>68.022606844306395</v>
      </c>
      <c r="HL224" s="168">
        <v>-21.039531527350846</v>
      </c>
      <c r="HM224" s="219">
        <v>75.403243590824601</v>
      </c>
      <c r="HN224" s="168">
        <v>-14.230592931513783</v>
      </c>
      <c r="HO224" s="219">
        <v>98.203465929640672</v>
      </c>
      <c r="HP224" s="168">
        <v>-1.3161165043209593</v>
      </c>
      <c r="HQ224" s="21"/>
      <c r="HR224" s="21" t="s">
        <v>21</v>
      </c>
      <c r="HS224" s="219">
        <v>124.0204597366133</v>
      </c>
      <c r="HT224" s="168">
        <v>1.0132892013813688</v>
      </c>
      <c r="HU224" s="219">
        <v>168.98793183031466</v>
      </c>
      <c r="HV224" s="168">
        <v>8.0508274643158444</v>
      </c>
      <c r="HW224" s="219">
        <v>62.482194330807225</v>
      </c>
      <c r="HX224" s="168">
        <v>-13.661497957462117</v>
      </c>
      <c r="HY224" s="21"/>
      <c r="HZ224" s="21" t="s">
        <v>21</v>
      </c>
      <c r="IA224" s="219">
        <v>88.224290711969687</v>
      </c>
      <c r="IB224" s="168">
        <v>-9.4235468854487578</v>
      </c>
      <c r="IC224" s="219">
        <v>134.65543623991229</v>
      </c>
      <c r="ID224" s="168">
        <v>-0.47029169833155038</v>
      </c>
      <c r="IE224" s="219">
        <v>128.80905666609036</v>
      </c>
      <c r="IF224" s="168">
        <v>5.1689255304315793</v>
      </c>
      <c r="IG224" s="21"/>
      <c r="IH224" s="21" t="s">
        <v>21</v>
      </c>
      <c r="II224" s="219">
        <v>140.34672472073126</v>
      </c>
      <c r="IJ224" s="168">
        <v>15.327339910230165</v>
      </c>
      <c r="IK224" s="219">
        <v>145.13721106522044</v>
      </c>
      <c r="IL224" s="168">
        <v>-4.7270157706623195</v>
      </c>
      <c r="IM224" s="219">
        <v>113.28304274779238</v>
      </c>
      <c r="IN224" s="168">
        <v>-4.795716667450904</v>
      </c>
      <c r="IO224" s="219">
        <v>260.03854079248879</v>
      </c>
      <c r="IP224" s="168">
        <v>10.90000000000002</v>
      </c>
      <c r="IQ224" s="21"/>
      <c r="IR224" s="21" t="s">
        <v>21</v>
      </c>
      <c r="IS224" s="219">
        <v>91.981363651016181</v>
      </c>
      <c r="IT224" s="168">
        <v>-3.787555402754009</v>
      </c>
      <c r="IU224" s="219">
        <v>76.993110542516945</v>
      </c>
      <c r="IV224" s="168">
        <v>-8.7078374701742263</v>
      </c>
      <c r="IW224" s="219">
        <v>95.671089696205456</v>
      </c>
      <c r="IX224" s="168">
        <v>-5.7653846261691086</v>
      </c>
      <c r="IY224" s="21"/>
      <c r="IZ224" s="21" t="s">
        <v>21</v>
      </c>
      <c r="JA224" s="219">
        <v>237.73407970520722</v>
      </c>
      <c r="JB224" s="168">
        <v>23.514436524614851</v>
      </c>
      <c r="JC224" s="219">
        <v>167.4129327157722</v>
      </c>
      <c r="JD224" s="168">
        <v>1.4811122058085147</v>
      </c>
      <c r="JE224" s="219">
        <v>98.728070193835777</v>
      </c>
      <c r="JF224" s="168">
        <v>-36.230137513173553</v>
      </c>
      <c r="JG224" s="21"/>
      <c r="JH224" s="21" t="s">
        <v>21</v>
      </c>
      <c r="JI224" s="219">
        <v>152.27271761733371</v>
      </c>
      <c r="JJ224" s="168">
        <v>11.073227842198733</v>
      </c>
      <c r="JK224" s="219">
        <v>337.14416578986601</v>
      </c>
      <c r="JL224" s="168">
        <v>16.494664964893872</v>
      </c>
      <c r="JM224" s="219">
        <v>143.24648829530526</v>
      </c>
      <c r="JN224" s="168">
        <v>16.625862010511597</v>
      </c>
      <c r="JO224" s="21"/>
      <c r="JP224" s="21" t="s">
        <v>21</v>
      </c>
      <c r="JQ224" s="219">
        <v>98.898419050919827</v>
      </c>
      <c r="JR224" s="168">
        <v>-32.881047539780212</v>
      </c>
      <c r="JS224" s="219">
        <v>156.04824514977628</v>
      </c>
      <c r="JT224" s="168">
        <v>-3.0541084805677343</v>
      </c>
      <c r="JU224" s="219">
        <v>179.45338143959154</v>
      </c>
      <c r="JV224" s="168">
        <v>18.265200128357236</v>
      </c>
      <c r="JW224" s="21"/>
      <c r="JX224" s="21" t="s">
        <v>21</v>
      </c>
      <c r="JY224" s="219">
        <v>102.92695771742613</v>
      </c>
      <c r="JZ224" s="168">
        <v>-10.500211423987821</v>
      </c>
      <c r="KA224" s="219">
        <v>200.96603693362525</v>
      </c>
      <c r="KB224" s="168">
        <v>8.6225852224524289</v>
      </c>
      <c r="KC224" s="219">
        <v>183.16945187586262</v>
      </c>
      <c r="KD224" s="168">
        <v>-14.191862613609345</v>
      </c>
      <c r="KE224" s="21"/>
      <c r="KF224" s="21" t="s">
        <v>21</v>
      </c>
      <c r="KG224" s="219">
        <v>91.016021168483135</v>
      </c>
      <c r="KH224" s="168">
        <v>22.853699354970061</v>
      </c>
      <c r="KI224" s="219">
        <v>212.05733444545794</v>
      </c>
      <c r="KJ224" s="168">
        <v>20.432175511539612</v>
      </c>
      <c r="KK224" s="219">
        <v>92.313636258607971</v>
      </c>
      <c r="KL224" s="168">
        <v>5.7946126594898146</v>
      </c>
      <c r="KM224" s="21"/>
      <c r="KN224" s="21" t="s">
        <v>21</v>
      </c>
      <c r="KO224" s="219">
        <v>37.550236618846888</v>
      </c>
      <c r="KP224" s="168">
        <v>-10.40000000000002</v>
      </c>
      <c r="KQ224" s="219">
        <v>159.93698028473258</v>
      </c>
      <c r="KR224" s="168">
        <v>9.8042536393297723</v>
      </c>
      <c r="KS224" s="219">
        <v>113.76393117359184</v>
      </c>
      <c r="KT224" s="168">
        <v>16.501137199778682</v>
      </c>
      <c r="KU224" s="21"/>
      <c r="KV224" s="21" t="s">
        <v>21</v>
      </c>
      <c r="KW224" s="219">
        <v>139.66355292651352</v>
      </c>
      <c r="KX224" s="168">
        <v>0.51870605008197401</v>
      </c>
      <c r="KY224" s="219">
        <v>144.21421788076728</v>
      </c>
      <c r="KZ224" s="168">
        <v>-10.906627233242233</v>
      </c>
      <c r="LA224" s="219">
        <v>130.35664365569826</v>
      </c>
      <c r="LB224" s="168">
        <v>19.137949006290683</v>
      </c>
      <c r="LC224" s="21"/>
      <c r="LD224" s="21" t="s">
        <v>21</v>
      </c>
      <c r="LE224" s="219">
        <v>154.41429238952531</v>
      </c>
      <c r="LF224" s="168">
        <v>4.8857517285354248</v>
      </c>
      <c r="LG224" s="219">
        <v>99.442555438133553</v>
      </c>
      <c r="LH224" s="168">
        <v>-16.837172149042729</v>
      </c>
      <c r="LI224" s="219">
        <v>57.105704622527774</v>
      </c>
      <c r="LJ224" s="168">
        <v>8.5625200414840492</v>
      </c>
      <c r="LK224" s="21"/>
      <c r="LL224" s="21" t="s">
        <v>21</v>
      </c>
      <c r="LM224" s="219">
        <v>205.06687252953239</v>
      </c>
      <c r="LN224" s="168">
        <v>2.9672553357974891</v>
      </c>
      <c r="LO224" s="219">
        <v>95.815439456778847</v>
      </c>
      <c r="LP224" s="168">
        <v>-2.1007776980038102</v>
      </c>
      <c r="LQ224" s="219">
        <v>153.11203324849237</v>
      </c>
      <c r="LR224" s="168">
        <v>15.132841396850452</v>
      </c>
      <c r="LS224" s="21"/>
      <c r="LT224" s="21" t="s">
        <v>21</v>
      </c>
      <c r="LU224" s="219">
        <v>112.36186083293755</v>
      </c>
      <c r="LV224" s="168">
        <v>-12.468633066782402</v>
      </c>
      <c r="LW224" s="219">
        <v>151.32058194137201</v>
      </c>
      <c r="LX224" s="168">
        <v>10.825439403961212</v>
      </c>
      <c r="LY224" s="219">
        <v>140.18567050293771</v>
      </c>
      <c r="LZ224" s="168">
        <v>-3.6778632169687739</v>
      </c>
      <c r="MA224" s="21"/>
      <c r="MB224" s="21" t="s">
        <v>21</v>
      </c>
      <c r="MC224" s="219">
        <v>129.66941605220859</v>
      </c>
      <c r="MD224" s="168">
        <v>-2.6480255472334733</v>
      </c>
      <c r="ME224" s="219">
        <v>116.14000057346335</v>
      </c>
      <c r="MF224" s="168">
        <v>7.2780418380506688</v>
      </c>
      <c r="MG224" s="219">
        <v>65.126939918192704</v>
      </c>
      <c r="MH224" s="168">
        <v>-22.41218520485134</v>
      </c>
      <c r="MI224" s="21"/>
      <c r="MJ224" s="21" t="s">
        <v>21</v>
      </c>
      <c r="MK224" s="219">
        <v>117.13887115923089</v>
      </c>
      <c r="ML224" s="168">
        <v>4.2471837328190105</v>
      </c>
      <c r="MM224" s="219">
        <v>127.46367392225828</v>
      </c>
      <c r="MN224" s="168">
        <v>3.3287813479627744</v>
      </c>
      <c r="MO224" s="219">
        <v>192.19981109763884</v>
      </c>
      <c r="MP224" s="168">
        <v>-9.2033827149114842</v>
      </c>
    </row>
    <row r="225" spans="1:354" ht="15" customHeight="1">
      <c r="A225" s="342"/>
      <c r="B225" s="21" t="s">
        <v>22</v>
      </c>
      <c r="C225" s="219">
        <v>100.03463014587076</v>
      </c>
      <c r="D225" s="168">
        <v>-0.23063626475850185</v>
      </c>
      <c r="E225" s="438">
        <v>81.286271913639638</v>
      </c>
      <c r="F225" s="168">
        <v>-3.0053387840208217</v>
      </c>
      <c r="G225" s="438">
        <v>117.76236590255529</v>
      </c>
      <c r="H225" s="168">
        <v>1.6676071860675989</v>
      </c>
      <c r="I225" s="21"/>
      <c r="J225" s="21" t="s">
        <v>22</v>
      </c>
      <c r="K225" s="219">
        <v>97.401687667609394</v>
      </c>
      <c r="L225" s="168">
        <v>-9.4000000000000057</v>
      </c>
      <c r="M225" s="219">
        <v>148.96684383691863</v>
      </c>
      <c r="N225" s="168">
        <v>27.271377967616601</v>
      </c>
      <c r="O225" s="219">
        <v>92.999545567171182</v>
      </c>
      <c r="P225" s="168">
        <v>-15</v>
      </c>
      <c r="Q225" s="21"/>
      <c r="R225" s="21" t="s">
        <v>22</v>
      </c>
      <c r="S225" s="219">
        <v>97.470956296045031</v>
      </c>
      <c r="T225" s="168">
        <v>3.5378302447523424</v>
      </c>
      <c r="U225" s="219">
        <v>164.4458775952657</v>
      </c>
      <c r="V225" s="168">
        <v>-18.078780354035501</v>
      </c>
      <c r="W225" s="219">
        <v>173.50610117949898</v>
      </c>
      <c r="X225" s="168">
        <v>6.0562515529942544</v>
      </c>
      <c r="Y225" s="21"/>
      <c r="Z225" s="21" t="s">
        <v>22</v>
      </c>
      <c r="AA225" s="219">
        <v>135.30772366299715</v>
      </c>
      <c r="AB225" s="168">
        <v>-14.322866709956656</v>
      </c>
      <c r="AC225" s="219">
        <v>135.83566014604915</v>
      </c>
      <c r="AD225" s="168">
        <v>12.614293374799914</v>
      </c>
      <c r="AE225" s="219">
        <v>162.87396054364044</v>
      </c>
      <c r="AF225" s="168">
        <v>-18.60235359689699</v>
      </c>
      <c r="AG225" s="21"/>
      <c r="AH225" s="21" t="s">
        <v>22</v>
      </c>
      <c r="AI225" s="219">
        <v>95.975662901779572</v>
      </c>
      <c r="AJ225" s="168">
        <v>-5.0684588318719648</v>
      </c>
      <c r="AK225" s="219">
        <v>258.0346358448532</v>
      </c>
      <c r="AL225" s="168">
        <v>19.927208712573517</v>
      </c>
      <c r="AM225" s="219">
        <v>78.928155093120822</v>
      </c>
      <c r="AN225" s="168">
        <v>1.9932114542838804</v>
      </c>
      <c r="AO225" s="21"/>
      <c r="AP225" s="21" t="s">
        <v>22</v>
      </c>
      <c r="AQ225" s="219">
        <v>185.05692061791606</v>
      </c>
      <c r="AR225" s="168">
        <v>19.388479037778055</v>
      </c>
      <c r="AS225" s="219">
        <v>191.20841763920077</v>
      </c>
      <c r="AT225" s="168">
        <v>18.417311123564446</v>
      </c>
      <c r="AU225" s="219">
        <v>205.73517123375524</v>
      </c>
      <c r="AV225" s="168">
        <v>26.370157115977349</v>
      </c>
      <c r="AW225" s="21"/>
      <c r="AX225" s="21" t="s">
        <v>22</v>
      </c>
      <c r="AY225" s="219">
        <v>119.03661200502951</v>
      </c>
      <c r="AZ225" s="168">
        <v>-19.081176586951273</v>
      </c>
      <c r="BA225" s="219">
        <v>96.82211120011452</v>
      </c>
      <c r="BB225" s="168">
        <v>-5.5964256674273116</v>
      </c>
      <c r="BC225" s="219">
        <v>149.53886493609414</v>
      </c>
      <c r="BD225" s="168">
        <v>9.573223824288803</v>
      </c>
      <c r="BE225" s="21"/>
      <c r="BF225" s="21" t="s">
        <v>22</v>
      </c>
      <c r="BG225" s="219">
        <v>120.30606042750247</v>
      </c>
      <c r="BH225" s="168">
        <v>4.416663043347441</v>
      </c>
      <c r="BI225" s="219">
        <v>113.16888810732405</v>
      </c>
      <c r="BJ225" s="168">
        <v>7.070453149115167</v>
      </c>
      <c r="BK225" s="219">
        <v>249.56340835192725</v>
      </c>
      <c r="BL225" s="168">
        <v>20.271746763302986</v>
      </c>
      <c r="BM225" s="21"/>
      <c r="BN225" s="21" t="s">
        <v>22</v>
      </c>
      <c r="BO225" s="219">
        <v>133.89794381634454</v>
      </c>
      <c r="BP225" s="168">
        <v>-0.6963892758709278</v>
      </c>
      <c r="BQ225" s="444">
        <v>159.91953000892062</v>
      </c>
      <c r="BR225" s="168">
        <v>4.3798287140652832</v>
      </c>
      <c r="BS225" s="219">
        <v>149.01172069620679</v>
      </c>
      <c r="BT225" s="168">
        <v>8.3418081111405371</v>
      </c>
      <c r="BU225" s="21"/>
      <c r="BV225" s="21" t="s">
        <v>22</v>
      </c>
      <c r="BW225" s="219">
        <v>234.22098533170495</v>
      </c>
      <c r="BX225" s="168">
        <v>32.896902582542936</v>
      </c>
      <c r="BY225" s="219">
        <v>130.89124212559784</v>
      </c>
      <c r="BZ225" s="168">
        <v>5.2575200872595076</v>
      </c>
      <c r="CA225" s="219">
        <v>147.76948209735482</v>
      </c>
      <c r="CB225" s="168">
        <v>6.4579006877890635</v>
      </c>
      <c r="CC225" s="21"/>
      <c r="CD225" s="21" t="s">
        <v>22</v>
      </c>
      <c r="CE225" s="219">
        <v>115.01728625702721</v>
      </c>
      <c r="CF225" s="168">
        <v>-3.4773371449524149</v>
      </c>
      <c r="CG225" s="219">
        <v>92.227688003378461</v>
      </c>
      <c r="CH225" s="168">
        <v>6.9318864799314355</v>
      </c>
      <c r="CI225" s="219">
        <v>161.80834456039088</v>
      </c>
      <c r="CJ225" s="168">
        <v>-3.4309387410589238</v>
      </c>
      <c r="CK225" s="21"/>
      <c r="CL225" s="21" t="s">
        <v>22</v>
      </c>
      <c r="CM225" s="219">
        <v>230.45462448108245</v>
      </c>
      <c r="CN225" s="168">
        <v>7.981571325963003</v>
      </c>
      <c r="CO225" s="219">
        <v>115.87251746634439</v>
      </c>
      <c r="CP225" s="168">
        <v>18.059516805653502</v>
      </c>
      <c r="CQ225" s="219">
        <v>154.01792233319995</v>
      </c>
      <c r="CR225" s="168">
        <v>9.2003729010782536</v>
      </c>
      <c r="CS225" s="21"/>
      <c r="CT225" s="21" t="s">
        <v>22</v>
      </c>
      <c r="CU225" s="219">
        <v>136.41968971941643</v>
      </c>
      <c r="CV225" s="168">
        <v>10.233062699896522</v>
      </c>
      <c r="CW225" s="219">
        <v>70.598420370108215</v>
      </c>
      <c r="CX225" s="168">
        <v>-10.997924166711599</v>
      </c>
      <c r="CY225" s="219">
        <v>179.43029803285094</v>
      </c>
      <c r="CZ225" s="168">
        <v>3.3999999999997641</v>
      </c>
      <c r="DA225" s="21"/>
      <c r="DB225" s="21" t="s">
        <v>22</v>
      </c>
      <c r="DC225" s="219">
        <v>103.32515629967844</v>
      </c>
      <c r="DD225" s="168">
        <v>7.7920944952958706</v>
      </c>
      <c r="DE225" s="219">
        <v>395.20455689045644</v>
      </c>
      <c r="DF225" s="168">
        <v>29.568720611277058</v>
      </c>
      <c r="DG225" s="219">
        <v>103.35766222961323</v>
      </c>
      <c r="DH225" s="168">
        <v>-1.2050624129147707</v>
      </c>
      <c r="DI225" s="21"/>
      <c r="DJ225" s="21" t="s">
        <v>22</v>
      </c>
      <c r="DK225" s="219">
        <v>222.27558560314139</v>
      </c>
      <c r="DL225" s="168">
        <v>0.72011771981148343</v>
      </c>
      <c r="DM225" s="219">
        <v>73.585896201130296</v>
      </c>
      <c r="DN225" s="168">
        <v>16.221248617263484</v>
      </c>
      <c r="DO225" s="219">
        <v>154.42392269609775</v>
      </c>
      <c r="DP225" s="168">
        <v>4.5379382461176192</v>
      </c>
      <c r="DQ225" s="21"/>
      <c r="DR225" s="21" t="s">
        <v>22</v>
      </c>
      <c r="DS225" s="219">
        <v>201.46823353866014</v>
      </c>
      <c r="DT225" s="168">
        <v>22.454758559004674</v>
      </c>
      <c r="DU225" s="219">
        <v>161.69733298001472</v>
      </c>
      <c r="DV225" s="168">
        <v>15.812389399641717</v>
      </c>
      <c r="DW225" s="219">
        <v>127.27676564361913</v>
      </c>
      <c r="DX225" s="168">
        <v>-13.124920415289481</v>
      </c>
      <c r="DY225" s="21"/>
      <c r="DZ225" s="21" t="s">
        <v>22</v>
      </c>
      <c r="EA225" s="219">
        <v>122.25067843397248</v>
      </c>
      <c r="EB225" s="168">
        <v>0.98288712347654439</v>
      </c>
      <c r="EC225" s="219">
        <v>136.48015988690528</v>
      </c>
      <c r="ED225" s="168">
        <v>-13.042901037647582</v>
      </c>
      <c r="EE225" s="219">
        <v>137.98628884440677</v>
      </c>
      <c r="EF225" s="168">
        <v>13.454187967135027</v>
      </c>
      <c r="EG225" s="21"/>
      <c r="EH225" s="21" t="s">
        <v>22</v>
      </c>
      <c r="EI225" s="219">
        <v>130.43015813761602</v>
      </c>
      <c r="EJ225" s="168">
        <v>0.81681553396680329</v>
      </c>
      <c r="EK225" s="219">
        <v>175.75343400042087</v>
      </c>
      <c r="EL225" s="168">
        <v>-5.4015723186516311</v>
      </c>
      <c r="EM225" s="219">
        <v>119.50565128783548</v>
      </c>
      <c r="EN225" s="168">
        <v>6.0380266209181883</v>
      </c>
      <c r="EO225" s="21"/>
      <c r="EP225" s="21" t="s">
        <v>22</v>
      </c>
      <c r="EQ225" s="219">
        <v>57.063520347893011</v>
      </c>
      <c r="ER225" s="168">
        <v>-16.177696792266573</v>
      </c>
      <c r="ES225" s="219">
        <v>154.31045536226497</v>
      </c>
      <c r="ET225" s="168">
        <v>-7.5267388398459758</v>
      </c>
      <c r="EU225" s="219">
        <v>59.431901570230025</v>
      </c>
      <c r="EV225" s="168">
        <v>20.66673934626975</v>
      </c>
      <c r="EW225" s="21"/>
      <c r="EX225" s="21" t="s">
        <v>22</v>
      </c>
      <c r="EY225" s="219">
        <v>92.792185418322418</v>
      </c>
      <c r="EZ225" s="168">
        <v>11.50551088026566</v>
      </c>
      <c r="FA225" s="219">
        <v>89.029565992374359</v>
      </c>
      <c r="FB225" s="168">
        <v>3.7382357743759513</v>
      </c>
      <c r="FC225" s="219">
        <v>285.91253576950089</v>
      </c>
      <c r="FD225" s="168">
        <v>6.0760940813461701</v>
      </c>
      <c r="FE225" s="21"/>
      <c r="FF225" s="21" t="s">
        <v>22</v>
      </c>
      <c r="FG225" s="219">
        <v>116.63982321816144</v>
      </c>
      <c r="FH225" s="168">
        <v>7.0527440182965364</v>
      </c>
      <c r="FI225" s="219">
        <v>170.87295055120137</v>
      </c>
      <c r="FJ225" s="168">
        <v>5.3832402405450352</v>
      </c>
      <c r="FK225" s="219">
        <v>75.498976114186547</v>
      </c>
      <c r="FL225" s="168">
        <v>-26.503132855430394</v>
      </c>
      <c r="FM225" s="21"/>
      <c r="FN225" s="21" t="s">
        <v>22</v>
      </c>
      <c r="FO225" s="219">
        <v>89.169837273024129</v>
      </c>
      <c r="FP225" s="168">
        <v>0.25247643996237912</v>
      </c>
      <c r="FQ225" s="219">
        <v>222.33592727833962</v>
      </c>
      <c r="FR225" s="168">
        <v>22.422933937282636</v>
      </c>
      <c r="FS225" s="219">
        <v>123.12111435704377</v>
      </c>
      <c r="FT225" s="168">
        <v>-9.7866833742373842</v>
      </c>
      <c r="FU225" s="21"/>
      <c r="FV225" s="21" t="s">
        <v>22</v>
      </c>
      <c r="FW225" s="219">
        <v>133.93744440473836</v>
      </c>
      <c r="FX225" s="168">
        <v>3.6884438827584205</v>
      </c>
      <c r="FY225" s="219">
        <v>215.92808357862503</v>
      </c>
      <c r="FZ225" s="168">
        <v>25.442518945263842</v>
      </c>
      <c r="GA225" s="219">
        <v>112.86929292644848</v>
      </c>
      <c r="GB225" s="168">
        <v>1.1483384794224776</v>
      </c>
      <c r="GC225" s="21"/>
      <c r="GD225" s="21" t="s">
        <v>22</v>
      </c>
      <c r="GE225" s="219">
        <v>158.9857923707651</v>
      </c>
      <c r="GF225" s="168">
        <v>1.4767902935579116</v>
      </c>
      <c r="GG225" s="219">
        <v>110.94333184799569</v>
      </c>
      <c r="GH225" s="168">
        <v>12.250421496876314</v>
      </c>
      <c r="GI225" s="219">
        <v>58.868246382971265</v>
      </c>
      <c r="GJ225" s="168">
        <v>-7.94592963311446</v>
      </c>
      <c r="GK225" s="21"/>
      <c r="GL225" s="21" t="s">
        <v>22</v>
      </c>
      <c r="GM225" s="219">
        <v>156.2497766160009</v>
      </c>
      <c r="GN225" s="168">
        <v>8.3956487602024197</v>
      </c>
      <c r="GO225" s="219">
        <v>111.28216426033862</v>
      </c>
      <c r="GP225" s="168">
        <v>-15.050621646364448</v>
      </c>
      <c r="GQ225" s="219">
        <v>149.77304556230101</v>
      </c>
      <c r="GR225" s="168">
        <v>17.286558565478899</v>
      </c>
      <c r="GS225" s="21"/>
      <c r="GT225" s="21" t="s">
        <v>22</v>
      </c>
      <c r="GU225" s="219">
        <v>105.84537436178874</v>
      </c>
      <c r="GV225" s="168">
        <v>1.3318069068923819</v>
      </c>
      <c r="GW225" s="219">
        <v>80.420455158293223</v>
      </c>
      <c r="GX225" s="168">
        <v>6.7961755949826852</v>
      </c>
      <c r="GY225" s="219">
        <v>218.45550060481244</v>
      </c>
      <c r="GZ225" s="168">
        <v>23.013731366091775</v>
      </c>
      <c r="HA225" s="21"/>
      <c r="HB225" s="21" t="s">
        <v>22</v>
      </c>
      <c r="HC225" s="219">
        <v>169.96700031423188</v>
      </c>
      <c r="HD225" s="168">
        <v>9.8523833933226399</v>
      </c>
      <c r="HE225" s="219">
        <v>145.07859323010575</v>
      </c>
      <c r="HF225" s="168">
        <v>-12.899999999999878</v>
      </c>
      <c r="HG225" s="219">
        <v>74.798473152012804</v>
      </c>
      <c r="HH225" s="168">
        <v>-22.519677597783399</v>
      </c>
      <c r="HI225" s="21"/>
      <c r="HJ225" s="21" t="s">
        <v>22</v>
      </c>
      <c r="HK225" s="219">
        <v>76.117227844692707</v>
      </c>
      <c r="HL225" s="168">
        <v>-16.083124422617431</v>
      </c>
      <c r="HM225" s="219">
        <v>93.759559904100414</v>
      </c>
      <c r="HN225" s="168">
        <v>-9.3384019121169786</v>
      </c>
      <c r="HO225" s="219">
        <v>106.49501965830601</v>
      </c>
      <c r="HP225" s="168">
        <v>-4.1599461006398428</v>
      </c>
      <c r="HQ225" s="21"/>
      <c r="HR225" s="21" t="s">
        <v>22</v>
      </c>
      <c r="HS225" s="219">
        <v>143.36957564050235</v>
      </c>
      <c r="HT225" s="168">
        <v>7.6711531887838191E-2</v>
      </c>
      <c r="HU225" s="219">
        <v>182.18208465850199</v>
      </c>
      <c r="HV225" s="168">
        <v>6.6266077764384903</v>
      </c>
      <c r="HW225" s="219">
        <v>64.261306399579695</v>
      </c>
      <c r="HX225" s="168">
        <v>-12.090929133015621</v>
      </c>
      <c r="HY225" s="21"/>
      <c r="HZ225" s="21" t="s">
        <v>22</v>
      </c>
      <c r="IA225" s="219">
        <v>95.691254295159624</v>
      </c>
      <c r="IB225" s="168">
        <v>-9.0335771250554586</v>
      </c>
      <c r="IC225" s="219">
        <v>122.9843812353519</v>
      </c>
      <c r="ID225" s="168">
        <v>1.1079834133883537</v>
      </c>
      <c r="IE225" s="219">
        <v>118.32997819095819</v>
      </c>
      <c r="IF225" s="168">
        <v>5.9444300745112599</v>
      </c>
      <c r="IG225" s="21"/>
      <c r="IH225" s="21" t="s">
        <v>22</v>
      </c>
      <c r="II225" s="219">
        <v>145.68516842301094</v>
      </c>
      <c r="IJ225" s="168">
        <v>8.5838500805277818</v>
      </c>
      <c r="IK225" s="219">
        <v>181.43183593745377</v>
      </c>
      <c r="IL225" s="168">
        <v>3.3346679220048543</v>
      </c>
      <c r="IM225" s="219">
        <v>117.79676272996083</v>
      </c>
      <c r="IN225" s="168">
        <v>-1.8257769789788512</v>
      </c>
      <c r="IO225" s="219">
        <v>296.33581084996183</v>
      </c>
      <c r="IP225" s="168">
        <v>26.07065583706401</v>
      </c>
      <c r="IQ225" s="21"/>
      <c r="IR225" s="21" t="s">
        <v>22</v>
      </c>
      <c r="IS225" s="219">
        <v>88.984530150295669</v>
      </c>
      <c r="IT225" s="168">
        <v>-8.4454841460288321</v>
      </c>
      <c r="IU225" s="219">
        <v>102.10470203837478</v>
      </c>
      <c r="IV225" s="168">
        <v>-7.2064341511334078</v>
      </c>
      <c r="IW225" s="219">
        <v>103.07712032934415</v>
      </c>
      <c r="IX225" s="168">
        <v>-11.406647809061639</v>
      </c>
      <c r="IY225" s="21"/>
      <c r="IZ225" s="21" t="s">
        <v>22</v>
      </c>
      <c r="JA225" s="219">
        <v>161.4884039065509</v>
      </c>
      <c r="JB225" s="168">
        <v>16.79691857087191</v>
      </c>
      <c r="JC225" s="219">
        <v>187.86958343731879</v>
      </c>
      <c r="JD225" s="168">
        <v>6.7589142958389061</v>
      </c>
      <c r="JE225" s="219">
        <v>88.066807862725156</v>
      </c>
      <c r="JF225" s="168">
        <v>-27.253308323528174</v>
      </c>
      <c r="JG225" s="21"/>
      <c r="JH225" s="21" t="s">
        <v>22</v>
      </c>
      <c r="JI225" s="219">
        <v>157.56286708305274</v>
      </c>
      <c r="JJ225" s="168">
        <v>8.5115088009606126</v>
      </c>
      <c r="JK225" s="219">
        <v>279.69746680588116</v>
      </c>
      <c r="JL225" s="168">
        <v>29.500000000000313</v>
      </c>
      <c r="JM225" s="219">
        <v>140.86898414574841</v>
      </c>
      <c r="JN225" s="168">
        <v>14.262683038038617</v>
      </c>
      <c r="JO225" s="21"/>
      <c r="JP225" s="21" t="s">
        <v>22</v>
      </c>
      <c r="JQ225" s="219">
        <v>102.47701456410176</v>
      </c>
      <c r="JR225" s="168">
        <v>-33.42410445356478</v>
      </c>
      <c r="JS225" s="219">
        <v>108.29757113374149</v>
      </c>
      <c r="JT225" s="168">
        <v>-8.955319157117998</v>
      </c>
      <c r="JU225" s="219">
        <v>175.19500534805147</v>
      </c>
      <c r="JV225" s="168">
        <v>18.643651897968255</v>
      </c>
      <c r="JW225" s="21"/>
      <c r="JX225" s="21" t="s">
        <v>22</v>
      </c>
      <c r="JY225" s="219">
        <v>106.44042351522778</v>
      </c>
      <c r="JZ225" s="168">
        <v>8.0676192305205063E-2</v>
      </c>
      <c r="KA225" s="219">
        <v>278.17598288734177</v>
      </c>
      <c r="KB225" s="168">
        <v>16.546104875484119</v>
      </c>
      <c r="KC225" s="219">
        <v>219.21781898021644</v>
      </c>
      <c r="KD225" s="168">
        <v>-6.1632281431420353</v>
      </c>
      <c r="KE225" s="21"/>
      <c r="KF225" s="21" t="s">
        <v>22</v>
      </c>
      <c r="KG225" s="219">
        <v>101.47368644722687</v>
      </c>
      <c r="KH225" s="168">
        <v>24.492054913168133</v>
      </c>
      <c r="KI225" s="219">
        <v>196.6108061442977</v>
      </c>
      <c r="KJ225" s="168">
        <v>21.454178764810365</v>
      </c>
      <c r="KK225" s="219">
        <v>84.704526026819678</v>
      </c>
      <c r="KL225" s="168">
        <v>6.6639368698331083</v>
      </c>
      <c r="KM225" s="21"/>
      <c r="KN225" s="21" t="s">
        <v>22</v>
      </c>
      <c r="KO225" s="219">
        <v>25.609208714068803</v>
      </c>
      <c r="KP225" s="168">
        <v>-7.199999999999946</v>
      </c>
      <c r="KQ225" s="219">
        <v>161.15229638805693</v>
      </c>
      <c r="KR225" s="168">
        <v>9.3465422559312117</v>
      </c>
      <c r="KS225" s="219">
        <v>105.38670906391306</v>
      </c>
      <c r="KT225" s="168">
        <v>8.3040818749170171</v>
      </c>
      <c r="KU225" s="21"/>
      <c r="KV225" s="21" t="s">
        <v>22</v>
      </c>
      <c r="KW225" s="219">
        <v>133.7037803249718</v>
      </c>
      <c r="KX225" s="168">
        <v>0.60416081900022789</v>
      </c>
      <c r="KY225" s="219">
        <v>117.1920612283845</v>
      </c>
      <c r="KZ225" s="168">
        <v>-12.012391162063921</v>
      </c>
      <c r="LA225" s="219">
        <v>105.16452803527095</v>
      </c>
      <c r="LB225" s="168">
        <v>7.1061865993371498E-2</v>
      </c>
      <c r="LC225" s="21"/>
      <c r="LD225" s="21" t="s">
        <v>22</v>
      </c>
      <c r="LE225" s="219">
        <v>154.07416493494267</v>
      </c>
      <c r="LF225" s="168">
        <v>4.139525699989278</v>
      </c>
      <c r="LG225" s="219">
        <v>129.42543349311012</v>
      </c>
      <c r="LH225" s="168">
        <v>-9.3090321180082896</v>
      </c>
      <c r="LI225" s="219">
        <v>57.490905699052739</v>
      </c>
      <c r="LJ225" s="168">
        <v>12.478931284962442</v>
      </c>
      <c r="LK225" s="21"/>
      <c r="LL225" s="21" t="s">
        <v>22</v>
      </c>
      <c r="LM225" s="219">
        <v>231.3069380156883</v>
      </c>
      <c r="LN225" s="168">
        <v>5.708928007977093</v>
      </c>
      <c r="LO225" s="219">
        <v>77.311617704270574</v>
      </c>
      <c r="LP225" s="168">
        <v>3.8000000000000256</v>
      </c>
      <c r="LQ225" s="219">
        <v>201.32730536</v>
      </c>
      <c r="LR225" s="168">
        <v>23.596696338805629</v>
      </c>
      <c r="LS225" s="21"/>
      <c r="LT225" s="21" t="s">
        <v>22</v>
      </c>
      <c r="LU225" s="219">
        <v>99.085217505211176</v>
      </c>
      <c r="LV225" s="168">
        <v>-4.5289759612746678</v>
      </c>
      <c r="LW225" s="219">
        <v>162.49220082907686</v>
      </c>
      <c r="LX225" s="168">
        <v>8.9916032201725784</v>
      </c>
      <c r="LY225" s="219">
        <v>132.08971928343971</v>
      </c>
      <c r="LZ225" s="168">
        <v>-13.29441794643644</v>
      </c>
      <c r="MA225" s="21"/>
      <c r="MB225" s="21" t="s">
        <v>22</v>
      </c>
      <c r="MC225" s="219">
        <v>128.93217924553323</v>
      </c>
      <c r="MD225" s="168">
        <v>-7.8943089376007975</v>
      </c>
      <c r="ME225" s="219">
        <v>126.01487547965822</v>
      </c>
      <c r="MF225" s="168">
        <v>7.9267828444963442</v>
      </c>
      <c r="MG225" s="219">
        <v>94.840626506643687</v>
      </c>
      <c r="MH225" s="168">
        <v>-23.83373187533752</v>
      </c>
      <c r="MI225" s="21"/>
      <c r="MJ225" s="21" t="s">
        <v>22</v>
      </c>
      <c r="MK225" s="219">
        <v>136.79518645484197</v>
      </c>
      <c r="ML225" s="168">
        <v>14.166424728263223</v>
      </c>
      <c r="MM225" s="219">
        <v>141.99782609593439</v>
      </c>
      <c r="MN225" s="168">
        <v>3.5243536772345436</v>
      </c>
      <c r="MO225" s="219">
        <v>204.99502453003825</v>
      </c>
      <c r="MP225" s="168">
        <v>-9.0238935260721433</v>
      </c>
    </row>
    <row r="226" spans="1:354" ht="15" customHeight="1">
      <c r="A226" s="342"/>
      <c r="B226" s="21" t="s">
        <v>23</v>
      </c>
      <c r="C226" s="219">
        <v>102.77714843049547</v>
      </c>
      <c r="D226" s="168">
        <v>0.85830687396399696</v>
      </c>
      <c r="E226" s="438">
        <v>79.511367617042637</v>
      </c>
      <c r="F226" s="168">
        <v>-6.472168685599442</v>
      </c>
      <c r="G226" s="438">
        <v>124.77638747451869</v>
      </c>
      <c r="H226" s="168">
        <v>5.8574981491541678</v>
      </c>
      <c r="I226" s="21"/>
      <c r="J226" s="21" t="s">
        <v>23</v>
      </c>
      <c r="K226" s="219">
        <v>89.410267160025214</v>
      </c>
      <c r="L226" s="168">
        <v>-4.0999999999999943</v>
      </c>
      <c r="M226" s="219">
        <v>136.82087968878832</v>
      </c>
      <c r="N226" s="168">
        <v>22.909968915321443</v>
      </c>
      <c r="O226" s="219">
        <v>82.803949491530787</v>
      </c>
      <c r="P226" s="168">
        <v>-17.899999999999991</v>
      </c>
      <c r="Q226" s="21"/>
      <c r="R226" s="21" t="s">
        <v>23</v>
      </c>
      <c r="S226" s="219">
        <v>119.9354754518762</v>
      </c>
      <c r="T226" s="168">
        <v>-5.0430985199909912</v>
      </c>
      <c r="U226" s="219">
        <v>167.96473641031704</v>
      </c>
      <c r="V226" s="168">
        <v>-10.35873807243253</v>
      </c>
      <c r="W226" s="219">
        <v>157.31425983610259</v>
      </c>
      <c r="X226" s="168">
        <v>-4.5837676983667421</v>
      </c>
      <c r="Y226" s="21"/>
      <c r="Z226" s="21" t="s">
        <v>23</v>
      </c>
      <c r="AA226" s="219">
        <v>124.52136209994957</v>
      </c>
      <c r="AB226" s="168">
        <v>-10.502136731725869</v>
      </c>
      <c r="AC226" s="219">
        <v>121.77483230512041</v>
      </c>
      <c r="AD226" s="168">
        <v>7.6242015990459606</v>
      </c>
      <c r="AE226" s="219">
        <v>154.84029626674956</v>
      </c>
      <c r="AF226" s="168">
        <v>-19.802204186196803</v>
      </c>
      <c r="AG226" s="21"/>
      <c r="AH226" s="21" t="s">
        <v>23</v>
      </c>
      <c r="AI226" s="219">
        <v>110.68323379367482</v>
      </c>
      <c r="AJ226" s="168">
        <v>-2.5868303491538001</v>
      </c>
      <c r="AK226" s="219">
        <v>186.37993155049452</v>
      </c>
      <c r="AL226" s="168">
        <v>17.887192702424514</v>
      </c>
      <c r="AM226" s="219">
        <v>88.599037200919909</v>
      </c>
      <c r="AN226" s="168">
        <v>4.2978352339254116</v>
      </c>
      <c r="AO226" s="21"/>
      <c r="AP226" s="21" t="s">
        <v>23</v>
      </c>
      <c r="AQ226" s="219">
        <v>121.62975089422625</v>
      </c>
      <c r="AR226" s="168">
        <v>8.6349648975736528</v>
      </c>
      <c r="AS226" s="219">
        <v>203.55624085846134</v>
      </c>
      <c r="AT226" s="168">
        <v>20.11652933146695</v>
      </c>
      <c r="AU226" s="219">
        <v>214.61223547084808</v>
      </c>
      <c r="AV226" s="168">
        <v>25.606858838423264</v>
      </c>
      <c r="AW226" s="21"/>
      <c r="AX226" s="21" t="s">
        <v>23</v>
      </c>
      <c r="AY226" s="219">
        <v>136.11245824925899</v>
      </c>
      <c r="AZ226" s="168">
        <v>3.4429326730049894</v>
      </c>
      <c r="BA226" s="219">
        <v>97.796298854856957</v>
      </c>
      <c r="BB226" s="168">
        <v>-13.797254025663733</v>
      </c>
      <c r="BC226" s="219">
        <v>139.4378227211086</v>
      </c>
      <c r="BD226" s="168">
        <v>12.042899572315392</v>
      </c>
      <c r="BE226" s="21"/>
      <c r="BF226" s="21" t="s">
        <v>23</v>
      </c>
      <c r="BG226" s="219">
        <v>108.22174974461949</v>
      </c>
      <c r="BH226" s="168">
        <v>14.450342056960181</v>
      </c>
      <c r="BI226" s="219">
        <v>150.67400937296682</v>
      </c>
      <c r="BJ226" s="168">
        <v>22.295614682738176</v>
      </c>
      <c r="BK226" s="219">
        <v>253.48528927437249</v>
      </c>
      <c r="BL226" s="168">
        <v>-8.8762835898945269</v>
      </c>
      <c r="BM226" s="21"/>
      <c r="BN226" s="21" t="s">
        <v>23</v>
      </c>
      <c r="BO226" s="219">
        <v>134.19543992357768</v>
      </c>
      <c r="BP226" s="168">
        <v>13.231021399736505</v>
      </c>
      <c r="BQ226" s="444">
        <v>174.94904859501713</v>
      </c>
      <c r="BR226" s="168">
        <v>4.3439298642757223</v>
      </c>
      <c r="BS226" s="219">
        <v>158.63698684732589</v>
      </c>
      <c r="BT226" s="168">
        <v>14.162001586767431</v>
      </c>
      <c r="BU226" s="21"/>
      <c r="BV226" s="21" t="s">
        <v>23</v>
      </c>
      <c r="BW226" s="219">
        <v>234.62595527652914</v>
      </c>
      <c r="BX226" s="168">
        <v>23.521139719218255</v>
      </c>
      <c r="BY226" s="219">
        <v>125.28354966757712</v>
      </c>
      <c r="BZ226" s="168">
        <v>7.5234063844361998</v>
      </c>
      <c r="CA226" s="219">
        <v>158.00047671562623</v>
      </c>
      <c r="CB226" s="168">
        <v>4.917171148385151</v>
      </c>
      <c r="CC226" s="21"/>
      <c r="CD226" s="21" t="s">
        <v>23</v>
      </c>
      <c r="CE226" s="219">
        <v>87.046636332544267</v>
      </c>
      <c r="CF226" s="168">
        <v>-3.7048795029895984</v>
      </c>
      <c r="CG226" s="219">
        <v>94.124164204076394</v>
      </c>
      <c r="CH226" s="168">
        <v>19.425370283460524</v>
      </c>
      <c r="CI226" s="219">
        <v>139.10541168456984</v>
      </c>
      <c r="CJ226" s="168">
        <v>-4.2755565935081279</v>
      </c>
      <c r="CK226" s="21"/>
      <c r="CL226" s="21" t="s">
        <v>23</v>
      </c>
      <c r="CM226" s="219">
        <v>253.70528813314948</v>
      </c>
      <c r="CN226" s="168">
        <v>15.044497632028239</v>
      </c>
      <c r="CO226" s="219">
        <v>115.34667620915656</v>
      </c>
      <c r="CP226" s="168">
        <v>10.177328835020475</v>
      </c>
      <c r="CQ226" s="219">
        <v>155.86855361175648</v>
      </c>
      <c r="CR226" s="168">
        <v>10.242866630459574</v>
      </c>
      <c r="CS226" s="21"/>
      <c r="CT226" s="21" t="s">
        <v>23</v>
      </c>
      <c r="CU226" s="219">
        <v>143.38410038861304</v>
      </c>
      <c r="CV226" s="168">
        <v>15.677287552690416</v>
      </c>
      <c r="CW226" s="219">
        <v>64.74420010998827</v>
      </c>
      <c r="CX226" s="168">
        <v>-8.3459814956071483</v>
      </c>
      <c r="CY226" s="219">
        <v>200.41018735697565</v>
      </c>
      <c r="CZ226" s="168">
        <v>5.9000000000000625</v>
      </c>
      <c r="DA226" s="21"/>
      <c r="DB226" s="21" t="s">
        <v>23</v>
      </c>
      <c r="DC226" s="219">
        <v>96.842407790373343</v>
      </c>
      <c r="DD226" s="168">
        <v>6.8635004217819215</v>
      </c>
      <c r="DE226" s="219">
        <v>314.27896957715251</v>
      </c>
      <c r="DF226" s="168">
        <v>17.519824584756051</v>
      </c>
      <c r="DG226" s="219">
        <v>90.989098086440166</v>
      </c>
      <c r="DH226" s="168">
        <v>-2.9722907508761978</v>
      </c>
      <c r="DI226" s="21"/>
      <c r="DJ226" s="21" t="s">
        <v>23</v>
      </c>
      <c r="DK226" s="219">
        <v>206.54782828493489</v>
      </c>
      <c r="DL226" s="168">
        <v>-4.2006176846594059</v>
      </c>
      <c r="DM226" s="219">
        <v>71.062427917789975</v>
      </c>
      <c r="DN226" s="168">
        <v>26.266613194148135</v>
      </c>
      <c r="DO226" s="219">
        <v>144.63250231899758</v>
      </c>
      <c r="DP226" s="168">
        <v>8.344827153128449</v>
      </c>
      <c r="DQ226" s="21"/>
      <c r="DR226" s="21" t="s">
        <v>23</v>
      </c>
      <c r="DS226" s="219">
        <v>244.96581117751657</v>
      </c>
      <c r="DT226" s="168">
        <v>33.025420520012545</v>
      </c>
      <c r="DU226" s="219">
        <v>175.27943306718765</v>
      </c>
      <c r="DV226" s="168">
        <v>15.619942146425416</v>
      </c>
      <c r="DW226" s="219">
        <v>150.13279223361772</v>
      </c>
      <c r="DX226" s="168">
        <v>-18.594823089007505</v>
      </c>
      <c r="DY226" s="21"/>
      <c r="DZ226" s="21" t="s">
        <v>23</v>
      </c>
      <c r="EA226" s="219">
        <v>114.42824865022115</v>
      </c>
      <c r="EB226" s="168">
        <v>2.757750097762397</v>
      </c>
      <c r="EC226" s="219">
        <v>151.24624949290802</v>
      </c>
      <c r="ED226" s="168">
        <v>-12.974950481246623</v>
      </c>
      <c r="EE226" s="219">
        <v>150.08145787240062</v>
      </c>
      <c r="EF226" s="168">
        <v>18.290385679128505</v>
      </c>
      <c r="EG226" s="21"/>
      <c r="EH226" s="21" t="s">
        <v>23</v>
      </c>
      <c r="EI226" s="219">
        <v>123.2111826250316</v>
      </c>
      <c r="EJ226" s="168">
        <v>-2.7944888648953992</v>
      </c>
      <c r="EK226" s="219">
        <v>143.01933558982154</v>
      </c>
      <c r="EL226" s="168">
        <v>-9.6179526989973851</v>
      </c>
      <c r="EM226" s="219">
        <v>125.93226001755362</v>
      </c>
      <c r="EN226" s="168">
        <v>16.55558209507862</v>
      </c>
      <c r="EO226" s="21"/>
      <c r="EP226" s="21" t="s">
        <v>23</v>
      </c>
      <c r="EQ226" s="219">
        <v>58.878561219787009</v>
      </c>
      <c r="ER226" s="168">
        <v>-23.431909259657829</v>
      </c>
      <c r="ES226" s="219">
        <v>159.29395206551183</v>
      </c>
      <c r="ET226" s="168">
        <v>-0.80405567766446495</v>
      </c>
      <c r="EU226" s="219">
        <v>53.400119931472211</v>
      </c>
      <c r="EV226" s="168">
        <v>8.0414430174519538</v>
      </c>
      <c r="EW226" s="21"/>
      <c r="EX226" s="21" t="s">
        <v>23</v>
      </c>
      <c r="EY226" s="219">
        <v>77.354833612035563</v>
      </c>
      <c r="EZ226" s="168">
        <v>-13.933991326916555</v>
      </c>
      <c r="FA226" s="219">
        <v>84.732876571746147</v>
      </c>
      <c r="FB226" s="168">
        <v>-8.9190700665690628</v>
      </c>
      <c r="FC226" s="219">
        <v>288.79087979956864</v>
      </c>
      <c r="FD226" s="168">
        <v>6.2762970126628801</v>
      </c>
      <c r="FE226" s="21"/>
      <c r="FF226" s="21" t="s">
        <v>23</v>
      </c>
      <c r="FG226" s="219">
        <v>117.39776560626026</v>
      </c>
      <c r="FH226" s="168">
        <v>1.8102644499588365</v>
      </c>
      <c r="FI226" s="219">
        <v>197.10475303439827</v>
      </c>
      <c r="FJ226" s="168">
        <v>5.5732107549438297</v>
      </c>
      <c r="FK226" s="219">
        <v>73.017555188614054</v>
      </c>
      <c r="FL226" s="168">
        <v>-25.979661701312807</v>
      </c>
      <c r="FM226" s="21"/>
      <c r="FN226" s="21" t="s">
        <v>23</v>
      </c>
      <c r="FO226" s="219">
        <v>94.537527226752374</v>
      </c>
      <c r="FP226" s="168">
        <v>2.6821933830272684</v>
      </c>
      <c r="FQ226" s="219">
        <v>247.25653944376083</v>
      </c>
      <c r="FR226" s="168">
        <v>16.896661823608312</v>
      </c>
      <c r="FS226" s="219">
        <v>131.15843967118136</v>
      </c>
      <c r="FT226" s="168">
        <v>-10.550313477774054</v>
      </c>
      <c r="FU226" s="21"/>
      <c r="FV226" s="21" t="s">
        <v>23</v>
      </c>
      <c r="FW226" s="219">
        <v>126.64436387361839</v>
      </c>
      <c r="FX226" s="168">
        <v>4.5823076839502477</v>
      </c>
      <c r="FY226" s="219">
        <v>175.38700045502037</v>
      </c>
      <c r="FZ226" s="168">
        <v>17.672621573554764</v>
      </c>
      <c r="GA226" s="219">
        <v>120.36187233378874</v>
      </c>
      <c r="GB226" s="168">
        <v>5.9793422074436222</v>
      </c>
      <c r="GC226" s="21"/>
      <c r="GD226" s="21" t="s">
        <v>23</v>
      </c>
      <c r="GE226" s="219">
        <v>130.78117974049593</v>
      </c>
      <c r="GF226" s="168">
        <v>-1.0999566082270036</v>
      </c>
      <c r="GG226" s="219">
        <v>95.209336598600942</v>
      </c>
      <c r="GH226" s="168">
        <v>9.4768504243844376</v>
      </c>
      <c r="GI226" s="219">
        <v>59.521004258334735</v>
      </c>
      <c r="GJ226" s="168">
        <v>-9.0521125030553975</v>
      </c>
      <c r="GK226" s="21"/>
      <c r="GL226" s="21" t="s">
        <v>23</v>
      </c>
      <c r="GM226" s="219">
        <v>141.71426905672743</v>
      </c>
      <c r="GN226" s="168">
        <v>4.7937769440269165</v>
      </c>
      <c r="GO226" s="219">
        <v>116.79514995206613</v>
      </c>
      <c r="GP226" s="168">
        <v>-12.626196875770191</v>
      </c>
      <c r="GQ226" s="219">
        <v>118.92739079148562</v>
      </c>
      <c r="GR226" s="168">
        <v>15.500553634788261</v>
      </c>
      <c r="GS226" s="21"/>
      <c r="GT226" s="21" t="s">
        <v>23</v>
      </c>
      <c r="GU226" s="219">
        <v>83.808103390712361</v>
      </c>
      <c r="GV226" s="168">
        <v>8.7895425183095739</v>
      </c>
      <c r="GW226" s="219">
        <v>82.277504454373968</v>
      </c>
      <c r="GX226" s="168">
        <v>3.9286746507612946</v>
      </c>
      <c r="GY226" s="219">
        <v>250.21253561206123</v>
      </c>
      <c r="GZ226" s="168">
        <v>19.911447547996076</v>
      </c>
      <c r="HA226" s="21"/>
      <c r="HB226" s="21" t="s">
        <v>23</v>
      </c>
      <c r="HC226" s="219">
        <v>172.52423390118673</v>
      </c>
      <c r="HD226" s="168">
        <v>13.133076773134093</v>
      </c>
      <c r="HE226" s="219">
        <v>164.70600933518423</v>
      </c>
      <c r="HF226" s="168">
        <v>-13.800000000000182</v>
      </c>
      <c r="HG226" s="219">
        <v>79.588761941105815</v>
      </c>
      <c r="HH226" s="168">
        <v>-15.075734679488079</v>
      </c>
      <c r="HI226" s="21"/>
      <c r="HJ226" s="21" t="s">
        <v>23</v>
      </c>
      <c r="HK226" s="219">
        <v>68.253794079091222</v>
      </c>
      <c r="HL226" s="168">
        <v>-16.770997173456564</v>
      </c>
      <c r="HM226" s="219">
        <v>83.858896585280149</v>
      </c>
      <c r="HN226" s="168">
        <v>-7.3022150562796213</v>
      </c>
      <c r="HO226" s="219">
        <v>98.577683104190143</v>
      </c>
      <c r="HP226" s="168">
        <v>-4.8624393699006276</v>
      </c>
      <c r="HQ226" s="21"/>
      <c r="HR226" s="21" t="s">
        <v>23</v>
      </c>
      <c r="HS226" s="219">
        <v>144.19135213097783</v>
      </c>
      <c r="HT226" s="168">
        <v>-1.6647533044378662</v>
      </c>
      <c r="HU226" s="219">
        <v>163.61514945889559</v>
      </c>
      <c r="HV226" s="168">
        <v>0.87479196892974187</v>
      </c>
      <c r="HW226" s="219">
        <v>69.499351967025703</v>
      </c>
      <c r="HX226" s="168">
        <v>-13.564402275735759</v>
      </c>
      <c r="HY226" s="21"/>
      <c r="HZ226" s="21" t="s">
        <v>23</v>
      </c>
      <c r="IA226" s="219">
        <v>62.424605293081157</v>
      </c>
      <c r="IB226" s="168">
        <v>-4.1587611710007764</v>
      </c>
      <c r="IC226" s="219">
        <v>122.22623088044821</v>
      </c>
      <c r="ID226" s="168">
        <v>5.6105998168438447</v>
      </c>
      <c r="IE226" s="219">
        <v>134.01335267642116</v>
      </c>
      <c r="IF226" s="168">
        <v>4.7099289729283669</v>
      </c>
      <c r="IG226" s="21"/>
      <c r="IH226" s="21" t="s">
        <v>23</v>
      </c>
      <c r="II226" s="219">
        <v>170.43278782268328</v>
      </c>
      <c r="IJ226" s="168">
        <v>12.090644086750117</v>
      </c>
      <c r="IK226" s="219">
        <v>180.29867662677322</v>
      </c>
      <c r="IL226" s="168">
        <v>7.1619988593340338</v>
      </c>
      <c r="IM226" s="219">
        <v>116.75592427418704</v>
      </c>
      <c r="IN226" s="168">
        <v>-0.62927120578815732</v>
      </c>
      <c r="IO226" s="219">
        <v>259.77894169489224</v>
      </c>
      <c r="IP226" s="168">
        <v>23.100000000000051</v>
      </c>
      <c r="IQ226" s="21"/>
      <c r="IR226" s="21" t="s">
        <v>23</v>
      </c>
      <c r="IS226" s="219">
        <v>99.336066706611163</v>
      </c>
      <c r="IT226" s="168">
        <v>-1.6133325504775229</v>
      </c>
      <c r="IU226" s="219">
        <v>93.291394158771993</v>
      </c>
      <c r="IV226" s="168">
        <v>-3.2152289518943604</v>
      </c>
      <c r="IW226" s="219">
        <v>93.206569540510031</v>
      </c>
      <c r="IX226" s="168">
        <v>-14.119721059921261</v>
      </c>
      <c r="IY226" s="21"/>
      <c r="IZ226" s="21" t="s">
        <v>23</v>
      </c>
      <c r="JA226" s="219">
        <v>158.54583727477089</v>
      </c>
      <c r="JB226" s="168">
        <v>11.19605273648996</v>
      </c>
      <c r="JC226" s="219">
        <v>184.47912297314411</v>
      </c>
      <c r="JD226" s="168">
        <v>5.2049885651682075</v>
      </c>
      <c r="JE226" s="219">
        <v>94.399453095546946</v>
      </c>
      <c r="JF226" s="168">
        <v>-28.686287896853074</v>
      </c>
      <c r="JG226" s="21"/>
      <c r="JH226" s="21" t="s">
        <v>23</v>
      </c>
      <c r="JI226" s="219">
        <v>128.3772703547921</v>
      </c>
      <c r="JJ226" s="168">
        <v>9.1062555552197324</v>
      </c>
      <c r="JK226" s="219">
        <v>297.11417832849776</v>
      </c>
      <c r="JL226" s="168">
        <v>21.900000000000276</v>
      </c>
      <c r="JM226" s="219">
        <v>136.27177065806762</v>
      </c>
      <c r="JN226" s="168">
        <v>13.636648510905445</v>
      </c>
      <c r="JO226" s="21"/>
      <c r="JP226" s="21" t="s">
        <v>23</v>
      </c>
      <c r="JQ226" s="219">
        <v>97.573307741257707</v>
      </c>
      <c r="JR226" s="168">
        <v>-34.354453457950768</v>
      </c>
      <c r="JS226" s="219">
        <v>82.199871855076537</v>
      </c>
      <c r="JT226" s="168">
        <v>-4.2761464101063495</v>
      </c>
      <c r="JU226" s="219">
        <v>164.66239886595869</v>
      </c>
      <c r="JV226" s="168">
        <v>25.51240196501648</v>
      </c>
      <c r="JW226" s="21"/>
      <c r="JX226" s="21" t="s">
        <v>23</v>
      </c>
      <c r="JY226" s="219">
        <v>99.154494443694617</v>
      </c>
      <c r="JZ226" s="168">
        <v>-7.3189286517940531</v>
      </c>
      <c r="KA226" s="219">
        <v>258.79360446894299</v>
      </c>
      <c r="KB226" s="168">
        <v>25.174032640988713</v>
      </c>
      <c r="KC226" s="219">
        <v>218.98699410898885</v>
      </c>
      <c r="KD226" s="168">
        <v>-6.0886108452231582</v>
      </c>
      <c r="KE226" s="21"/>
      <c r="KF226" s="21" t="s">
        <v>23</v>
      </c>
      <c r="KG226" s="219">
        <v>127.43742245564661</v>
      </c>
      <c r="KH226" s="168">
        <v>23.458631773261686</v>
      </c>
      <c r="KI226" s="219">
        <v>174.2721321274779</v>
      </c>
      <c r="KJ226" s="168">
        <v>21.206043830439583</v>
      </c>
      <c r="KK226" s="219">
        <v>95.804253608952678</v>
      </c>
      <c r="KL226" s="168">
        <v>10.387317893954148</v>
      </c>
      <c r="KM226" s="21"/>
      <c r="KN226" s="21" t="s">
        <v>23</v>
      </c>
      <c r="KO226" s="219">
        <v>34.589584133739002</v>
      </c>
      <c r="KP226" s="168">
        <v>-9.1000000000000796</v>
      </c>
      <c r="KQ226" s="219">
        <v>152.1787466904683</v>
      </c>
      <c r="KR226" s="168">
        <v>9.6682518250930514</v>
      </c>
      <c r="KS226" s="219">
        <v>118.46825947215926</v>
      </c>
      <c r="KT226" s="168">
        <v>14.581225141106074</v>
      </c>
      <c r="KU226" s="21"/>
      <c r="KV226" s="21" t="s">
        <v>23</v>
      </c>
      <c r="KW226" s="219">
        <v>132.17432945829012</v>
      </c>
      <c r="KX226" s="168">
        <v>-0.99515085090760635</v>
      </c>
      <c r="KY226" s="219">
        <v>122.38545548737838</v>
      </c>
      <c r="KZ226" s="168">
        <v>-9.8972774253179949</v>
      </c>
      <c r="LA226" s="219">
        <v>118.50030986321002</v>
      </c>
      <c r="LB226" s="168">
        <v>6.0015399204124975</v>
      </c>
      <c r="LC226" s="21"/>
      <c r="LD226" s="21" t="s">
        <v>23</v>
      </c>
      <c r="LE226" s="219">
        <v>155.31594003928359</v>
      </c>
      <c r="LF226" s="168">
        <v>4.5002543172070375</v>
      </c>
      <c r="LG226" s="219">
        <v>109.35477126182717</v>
      </c>
      <c r="LH226" s="168">
        <v>-0.73632907513605517</v>
      </c>
      <c r="LI226" s="219">
        <v>51.154427592188902</v>
      </c>
      <c r="LJ226" s="168">
        <v>0.74376076618318621</v>
      </c>
      <c r="LK226" s="21"/>
      <c r="LL226" s="21" t="s">
        <v>23</v>
      </c>
      <c r="LM226" s="219">
        <v>247.16467824017982</v>
      </c>
      <c r="LN226" s="168">
        <v>4.6873312783095997</v>
      </c>
      <c r="LO226" s="219">
        <v>54.81770639216036</v>
      </c>
      <c r="LP226" s="168">
        <v>-20.083764693841161</v>
      </c>
      <c r="LQ226" s="219">
        <v>180.04524477479413</v>
      </c>
      <c r="LR226" s="168">
        <v>24.802174994429805</v>
      </c>
      <c r="LS226" s="21"/>
      <c r="LT226" s="21" t="s">
        <v>23</v>
      </c>
      <c r="LU226" s="219">
        <v>88.412018169902069</v>
      </c>
      <c r="LV226" s="168">
        <v>-8.1029705242892476</v>
      </c>
      <c r="LW226" s="219">
        <v>154.86658132829132</v>
      </c>
      <c r="LX226" s="168">
        <v>10.124982012311207</v>
      </c>
      <c r="LY226" s="219">
        <v>138.90619667115666</v>
      </c>
      <c r="LZ226" s="168">
        <v>-4.779671758154791</v>
      </c>
      <c r="MA226" s="21"/>
      <c r="MB226" s="21" t="s">
        <v>23</v>
      </c>
      <c r="MC226" s="219">
        <v>132.0247550013051</v>
      </c>
      <c r="MD226" s="168">
        <v>-8.1484901110551817</v>
      </c>
      <c r="ME226" s="219">
        <v>117.32625750759269</v>
      </c>
      <c r="MF226" s="168">
        <v>8.1051458899656694</v>
      </c>
      <c r="MG226" s="219">
        <v>70.724333135105624</v>
      </c>
      <c r="MH226" s="168">
        <v>-22.811772851845518</v>
      </c>
      <c r="MI226" s="21"/>
      <c r="MJ226" s="21" t="s">
        <v>23</v>
      </c>
      <c r="MK226" s="219">
        <v>130.08459149419448</v>
      </c>
      <c r="ML226" s="168">
        <v>8.7339064532284283</v>
      </c>
      <c r="MM226" s="219">
        <v>144.61086987084059</v>
      </c>
      <c r="MN226" s="168">
        <v>1.7821310722906816</v>
      </c>
      <c r="MO226" s="219">
        <v>215.15967309106065</v>
      </c>
      <c r="MP226" s="168">
        <v>22.337050305590395</v>
      </c>
    </row>
    <row r="227" spans="1:354" ht="15" customHeight="1">
      <c r="A227" s="342"/>
      <c r="B227" s="443"/>
      <c r="C227" s="219"/>
      <c r="D227" s="168"/>
      <c r="E227" s="438"/>
      <c r="F227" s="168"/>
      <c r="G227" s="438"/>
      <c r="H227" s="168"/>
      <c r="I227" s="21"/>
      <c r="J227" s="21"/>
      <c r="K227" s="219"/>
      <c r="L227" s="168"/>
      <c r="M227" s="219"/>
      <c r="N227" s="168"/>
      <c r="O227" s="219"/>
      <c r="P227" s="168"/>
      <c r="Q227" s="21"/>
      <c r="R227" s="21"/>
      <c r="S227" s="219"/>
      <c r="T227" s="168"/>
      <c r="U227" s="219"/>
      <c r="V227" s="168"/>
      <c r="W227" s="219"/>
      <c r="X227" s="168"/>
      <c r="Y227" s="21"/>
      <c r="Z227" s="21"/>
      <c r="AA227" s="219"/>
      <c r="AB227" s="168"/>
      <c r="AC227" s="219"/>
      <c r="AD227" s="168"/>
      <c r="AE227" s="219"/>
      <c r="AF227" s="168"/>
      <c r="AG227" s="21"/>
      <c r="AH227" s="21"/>
      <c r="AI227" s="219"/>
      <c r="AJ227" s="168"/>
      <c r="AK227" s="219"/>
      <c r="AL227" s="168"/>
      <c r="AM227" s="219"/>
      <c r="AN227" s="168"/>
      <c r="AO227" s="21"/>
      <c r="AP227" s="21"/>
      <c r="AQ227" s="219"/>
      <c r="AR227" s="168"/>
      <c r="AS227" s="219"/>
      <c r="AT227" s="168"/>
      <c r="AU227" s="219"/>
      <c r="AV227" s="168"/>
      <c r="AW227" s="21"/>
      <c r="AX227" s="21"/>
      <c r="AY227" s="219"/>
      <c r="AZ227" s="168"/>
      <c r="BA227" s="219"/>
      <c r="BB227" s="168"/>
      <c r="BC227" s="219"/>
      <c r="BD227" s="168"/>
      <c r="BE227" s="21"/>
      <c r="BF227" s="21"/>
      <c r="BG227" s="219"/>
      <c r="BH227" s="168"/>
      <c r="BI227" s="219"/>
      <c r="BJ227" s="168"/>
      <c r="BK227" s="219"/>
      <c r="BL227" s="168"/>
      <c r="BM227" s="21"/>
      <c r="BN227" s="21"/>
      <c r="BO227" s="219"/>
      <c r="BP227" s="168"/>
      <c r="BQ227" s="219"/>
      <c r="BR227" s="168"/>
      <c r="BS227" s="219"/>
      <c r="BT227" s="168"/>
      <c r="BU227" s="21"/>
      <c r="BV227" s="21"/>
      <c r="BW227" s="219"/>
      <c r="BX227" s="168"/>
      <c r="BY227" s="219"/>
      <c r="BZ227" s="168"/>
      <c r="CA227" s="219"/>
      <c r="CB227" s="168"/>
      <c r="CC227" s="21"/>
      <c r="CD227" s="21"/>
      <c r="CE227" s="219"/>
      <c r="CF227" s="168"/>
      <c r="CG227" s="219"/>
      <c r="CH227" s="168"/>
      <c r="CI227" s="219"/>
      <c r="CJ227" s="168"/>
      <c r="CK227" s="21"/>
      <c r="CL227" s="21"/>
      <c r="CM227" s="219"/>
      <c r="CN227" s="168"/>
      <c r="CO227" s="219"/>
      <c r="CP227" s="168"/>
      <c r="CQ227" s="219"/>
      <c r="CR227" s="168"/>
      <c r="CS227" s="21"/>
      <c r="CT227" s="21"/>
      <c r="CU227" s="219"/>
      <c r="CV227" s="168"/>
      <c r="CW227" s="219"/>
      <c r="CX227" s="168"/>
      <c r="CY227" s="219"/>
      <c r="CZ227" s="168"/>
      <c r="DA227" s="21"/>
      <c r="DB227" s="21"/>
      <c r="DC227" s="219"/>
      <c r="DD227" s="168"/>
      <c r="DE227" s="219"/>
      <c r="DF227" s="168"/>
      <c r="DG227" s="219"/>
      <c r="DH227" s="168"/>
      <c r="DI227" s="21"/>
      <c r="DJ227" s="21"/>
      <c r="DK227" s="219"/>
      <c r="DL227" s="168"/>
      <c r="DM227" s="219"/>
      <c r="DN227" s="168"/>
      <c r="DO227" s="219"/>
      <c r="DP227" s="168"/>
      <c r="DQ227" s="21"/>
      <c r="DR227" s="21"/>
      <c r="DS227" s="219"/>
      <c r="DT227" s="168"/>
      <c r="DU227" s="219"/>
      <c r="DV227" s="168"/>
      <c r="DW227" s="219"/>
      <c r="DX227" s="168"/>
      <c r="DY227" s="21"/>
      <c r="DZ227" s="21"/>
      <c r="EA227" s="219"/>
      <c r="EB227" s="168"/>
      <c r="EC227" s="219"/>
      <c r="ED227" s="168"/>
      <c r="EE227" s="219"/>
      <c r="EF227" s="168"/>
      <c r="EG227" s="21"/>
      <c r="EH227" s="21"/>
      <c r="EI227" s="219"/>
      <c r="EJ227" s="168"/>
      <c r="EK227" s="219"/>
      <c r="EL227" s="168"/>
      <c r="EM227" s="219"/>
      <c r="EN227" s="168"/>
      <c r="EO227" s="21"/>
      <c r="EP227" s="21"/>
      <c r="EQ227" s="219"/>
      <c r="ER227" s="168"/>
      <c r="ES227" s="219"/>
      <c r="ET227" s="168"/>
      <c r="EU227" s="219"/>
      <c r="EV227" s="168"/>
      <c r="EW227" s="21"/>
      <c r="EX227" s="21"/>
      <c r="EY227" s="219"/>
      <c r="EZ227" s="168"/>
      <c r="FA227" s="219"/>
      <c r="FB227" s="168"/>
      <c r="FC227" s="219"/>
      <c r="FD227" s="168"/>
      <c r="FE227" s="21"/>
      <c r="FF227" s="21"/>
      <c r="FG227" s="219"/>
      <c r="FH227" s="168"/>
      <c r="FI227" s="219"/>
      <c r="FJ227" s="168"/>
      <c r="FK227" s="219"/>
      <c r="FL227" s="168"/>
      <c r="FM227" s="21"/>
      <c r="FN227" s="21"/>
      <c r="FO227" s="219"/>
      <c r="FP227" s="168"/>
      <c r="FQ227" s="219"/>
      <c r="FR227" s="168"/>
      <c r="FS227" s="219"/>
      <c r="FT227" s="168"/>
      <c r="FU227" s="21"/>
      <c r="FV227" s="21"/>
      <c r="FW227" s="219"/>
      <c r="FX227" s="168"/>
      <c r="FY227" s="219"/>
      <c r="FZ227" s="168"/>
      <c r="GA227" s="219"/>
      <c r="GB227" s="168"/>
      <c r="GC227" s="21"/>
      <c r="GD227" s="21"/>
      <c r="GE227" s="219"/>
      <c r="GF227" s="168"/>
      <c r="GG227" s="219"/>
      <c r="GH227" s="168"/>
      <c r="GI227" s="219"/>
      <c r="GJ227" s="168"/>
      <c r="GK227" s="21"/>
      <c r="GL227" s="21"/>
      <c r="GM227" s="219"/>
      <c r="GN227" s="168"/>
      <c r="GO227" s="219"/>
      <c r="GP227" s="168"/>
      <c r="GQ227" s="219"/>
      <c r="GR227" s="168"/>
      <c r="GS227" s="21"/>
      <c r="GT227" s="21"/>
      <c r="GU227" s="219"/>
      <c r="GV227" s="168"/>
      <c r="GW227" s="219"/>
      <c r="GX227" s="168"/>
      <c r="GY227" s="219"/>
      <c r="GZ227" s="168"/>
      <c r="HA227" s="21"/>
      <c r="HB227" s="21"/>
      <c r="HC227" s="219"/>
      <c r="HD227" s="168"/>
      <c r="HE227" s="219"/>
      <c r="HF227" s="168"/>
      <c r="HG227" s="219"/>
      <c r="HH227" s="168"/>
      <c r="HI227" s="21"/>
      <c r="HJ227" s="21"/>
      <c r="HK227" s="219"/>
      <c r="HL227" s="168"/>
      <c r="HM227" s="219"/>
      <c r="HN227" s="168"/>
      <c r="HO227" s="219"/>
      <c r="HP227" s="168"/>
      <c r="HQ227" s="21"/>
      <c r="HR227" s="21"/>
      <c r="HS227" s="219"/>
      <c r="HT227" s="168"/>
      <c r="HU227" s="219"/>
      <c r="HV227" s="168"/>
      <c r="HW227" s="219"/>
      <c r="HX227" s="168"/>
      <c r="HY227" s="21"/>
      <c r="HZ227" s="21"/>
      <c r="IA227" s="219"/>
      <c r="IB227" s="168"/>
      <c r="IC227" s="219"/>
      <c r="ID227" s="168"/>
      <c r="IE227" s="219"/>
      <c r="IF227" s="168"/>
      <c r="IG227" s="21"/>
      <c r="IH227" s="21"/>
      <c r="II227" s="219"/>
      <c r="IJ227" s="168"/>
      <c r="IK227" s="219"/>
      <c r="IL227" s="168"/>
      <c r="IM227" s="219"/>
      <c r="IN227" s="168"/>
      <c r="IO227" s="219"/>
      <c r="IP227" s="168"/>
      <c r="IQ227" s="21"/>
      <c r="IR227" s="21"/>
      <c r="IS227" s="219"/>
      <c r="IT227" s="168"/>
      <c r="IU227" s="219"/>
      <c r="IV227" s="168"/>
      <c r="IW227" s="219"/>
      <c r="IX227" s="168"/>
      <c r="IY227" s="21"/>
      <c r="IZ227" s="21"/>
      <c r="JA227" s="219"/>
      <c r="JB227" s="168"/>
      <c r="JC227" s="219"/>
      <c r="JD227" s="168"/>
      <c r="JE227" s="219"/>
      <c r="JF227" s="168"/>
      <c r="JG227" s="21"/>
      <c r="JH227" s="21"/>
      <c r="JI227" s="219"/>
      <c r="JJ227" s="168"/>
      <c r="JK227" s="219"/>
      <c r="JL227" s="168"/>
      <c r="JM227" s="219"/>
      <c r="JN227" s="168"/>
      <c r="JO227" s="21"/>
      <c r="JP227" s="21"/>
      <c r="JQ227" s="219"/>
      <c r="JR227" s="168"/>
      <c r="JS227" s="219"/>
      <c r="JT227" s="168"/>
      <c r="JU227" s="219"/>
      <c r="JV227" s="168"/>
      <c r="JW227" s="21"/>
      <c r="JX227" s="21"/>
      <c r="JY227" s="219"/>
      <c r="JZ227" s="168"/>
      <c r="KA227" s="219"/>
      <c r="KB227" s="168"/>
      <c r="KC227" s="219"/>
      <c r="KD227" s="168"/>
      <c r="KE227" s="21"/>
      <c r="KF227" s="21"/>
      <c r="KG227" s="219"/>
      <c r="KH227" s="168"/>
      <c r="KI227" s="219"/>
      <c r="KJ227" s="168"/>
      <c r="KK227" s="219"/>
      <c r="KL227" s="168"/>
      <c r="KM227" s="21"/>
      <c r="KN227" s="21"/>
      <c r="KO227" s="219"/>
      <c r="KP227" s="168"/>
      <c r="KQ227" s="219"/>
      <c r="KR227" s="168"/>
      <c r="KS227" s="219"/>
      <c r="KT227" s="168"/>
      <c r="KU227" s="21"/>
      <c r="KV227" s="21"/>
      <c r="KW227" s="219"/>
      <c r="KX227" s="168"/>
      <c r="KY227" s="219"/>
      <c r="KZ227" s="168"/>
      <c r="LA227" s="219"/>
      <c r="LB227" s="168"/>
      <c r="LC227" s="21"/>
      <c r="LD227" s="21"/>
      <c r="LE227" s="219"/>
      <c r="LF227" s="168"/>
      <c r="LG227" s="219"/>
      <c r="LH227" s="168"/>
      <c r="LI227" s="219"/>
      <c r="LJ227" s="168"/>
      <c r="LK227" s="21"/>
      <c r="LL227" s="21"/>
      <c r="LM227" s="219"/>
      <c r="LN227" s="168"/>
      <c r="LO227" s="219"/>
      <c r="LP227" s="168"/>
      <c r="LQ227" s="219"/>
      <c r="LR227" s="168"/>
      <c r="LS227" s="21"/>
      <c r="LT227" s="21"/>
      <c r="LU227" s="219"/>
      <c r="LV227" s="168"/>
      <c r="LW227" s="219"/>
      <c r="LX227" s="168"/>
      <c r="LY227" s="219"/>
      <c r="LZ227" s="168"/>
      <c r="MA227" s="21"/>
      <c r="MB227" s="21"/>
      <c r="MC227" s="219"/>
      <c r="MD227" s="168"/>
      <c r="ME227" s="219"/>
      <c r="MF227" s="168"/>
      <c r="MG227" s="219"/>
      <c r="MH227" s="168"/>
      <c r="MI227" s="21"/>
      <c r="MJ227" s="21"/>
      <c r="MK227" s="219"/>
      <c r="ML227" s="168"/>
      <c r="MM227" s="219"/>
      <c r="MN227" s="168"/>
      <c r="MO227" s="219"/>
      <c r="MP227" s="168"/>
    </row>
    <row r="228" spans="1:354" ht="15" customHeight="1">
      <c r="A228" s="342">
        <v>2025</v>
      </c>
      <c r="B228" s="21" t="s">
        <v>12</v>
      </c>
      <c r="C228" s="219">
        <v>102.27331720431424</v>
      </c>
      <c r="D228" s="168">
        <v>-2.3368066462381307</v>
      </c>
      <c r="E228" s="219">
        <v>76.630042613501203</v>
      </c>
      <c r="F228" s="168">
        <v>-10.454450887423889</v>
      </c>
      <c r="G228" s="219">
        <v>126.52062410185998</v>
      </c>
      <c r="H228" s="168">
        <v>3.0112816518807222</v>
      </c>
      <c r="I228" s="342">
        <v>2025</v>
      </c>
      <c r="J228" s="21" t="s">
        <v>12</v>
      </c>
      <c r="K228" s="219">
        <v>74.364600938363154</v>
      </c>
      <c r="L228" s="168">
        <v>-11.799999999999983</v>
      </c>
      <c r="M228" s="219">
        <v>126.73332286022539</v>
      </c>
      <c r="N228" s="168">
        <v>43.619252910585914</v>
      </c>
      <c r="O228" s="219">
        <v>72.352910854196651</v>
      </c>
      <c r="P228" s="168">
        <v>-15.100000000000009</v>
      </c>
      <c r="Q228" s="342">
        <v>2025</v>
      </c>
      <c r="R228" s="21" t="s">
        <v>12</v>
      </c>
      <c r="S228" s="219">
        <v>139.45633443754258</v>
      </c>
      <c r="T228" s="168">
        <v>18.089165810883088</v>
      </c>
      <c r="U228" s="219">
        <v>153.82975916205956</v>
      </c>
      <c r="V228" s="168">
        <v>-8.9881695544780484</v>
      </c>
      <c r="W228" s="219">
        <v>150.85971833408371</v>
      </c>
      <c r="X228" s="168">
        <v>-1.3720720165067348</v>
      </c>
      <c r="Y228" s="342">
        <v>2025</v>
      </c>
      <c r="Z228" s="21" t="s">
        <v>12</v>
      </c>
      <c r="AA228" s="219">
        <v>121.90034636408723</v>
      </c>
      <c r="AB228" s="168">
        <v>-11.597217901427257</v>
      </c>
      <c r="AC228" s="219">
        <v>109.49678426603782</v>
      </c>
      <c r="AD228" s="168">
        <v>-5.879013470479407</v>
      </c>
      <c r="AE228" s="219">
        <v>150.26330974509321</v>
      </c>
      <c r="AF228" s="168">
        <v>-18.534950865493514</v>
      </c>
      <c r="AG228" s="342">
        <v>2025</v>
      </c>
      <c r="AH228" s="21" t="s">
        <v>12</v>
      </c>
      <c r="AI228" s="219">
        <v>85.904911416362935</v>
      </c>
      <c r="AJ228" s="168">
        <v>-20.116844508987413</v>
      </c>
      <c r="AK228" s="219">
        <v>199.63289933816893</v>
      </c>
      <c r="AL228" s="168">
        <v>18.328379451589399</v>
      </c>
      <c r="AM228" s="219">
        <v>112.93577528040146</v>
      </c>
      <c r="AN228" s="168">
        <v>0.43782492057056288</v>
      </c>
      <c r="AO228" s="342">
        <v>2025</v>
      </c>
      <c r="AP228" s="21" t="s">
        <v>12</v>
      </c>
      <c r="AQ228" s="219">
        <v>103.97553862779674</v>
      </c>
      <c r="AR228" s="168">
        <v>8.3514166983487854</v>
      </c>
      <c r="AS228" s="219">
        <v>212.6532736553095</v>
      </c>
      <c r="AT228" s="168">
        <v>20.862842103914119</v>
      </c>
      <c r="AU228" s="219">
        <v>199.90498717869585</v>
      </c>
      <c r="AV228" s="168">
        <v>14.923965237039155</v>
      </c>
      <c r="AW228" s="342">
        <v>2025</v>
      </c>
      <c r="AX228" s="21" t="s">
        <v>12</v>
      </c>
      <c r="AY228" s="219">
        <v>154.40553864596592</v>
      </c>
      <c r="AZ228" s="168">
        <v>7.7046867682378348</v>
      </c>
      <c r="BA228" s="219">
        <v>109.65746582537957</v>
      </c>
      <c r="BB228" s="168">
        <v>-3.8459977159486129</v>
      </c>
      <c r="BC228" s="219">
        <v>178.69049458766668</v>
      </c>
      <c r="BD228" s="168">
        <v>16.491595233170159</v>
      </c>
      <c r="BE228" s="342">
        <v>2025</v>
      </c>
      <c r="BF228" s="21" t="s">
        <v>12</v>
      </c>
      <c r="BG228" s="219">
        <v>136.60365329221966</v>
      </c>
      <c r="BH228" s="168">
        <v>9.8874851641054988</v>
      </c>
      <c r="BI228" s="219">
        <v>175.2898690614623</v>
      </c>
      <c r="BJ228" s="168">
        <v>4.4766871390712168</v>
      </c>
      <c r="BK228" s="219">
        <v>263.10663327401767</v>
      </c>
      <c r="BL228" s="168">
        <v>6.9101799469214882</v>
      </c>
      <c r="BM228" s="342">
        <v>2025</v>
      </c>
      <c r="BN228" s="21" t="s">
        <v>12</v>
      </c>
      <c r="BO228" s="219">
        <v>129.06160034995756</v>
      </c>
      <c r="BP228" s="168">
        <v>14.610431703723975</v>
      </c>
      <c r="BQ228" s="444">
        <v>148.73748774070572</v>
      </c>
      <c r="BR228" s="168">
        <v>-1.8589175805837499</v>
      </c>
      <c r="BS228" s="219">
        <v>134.76486930279336</v>
      </c>
      <c r="BT228" s="168">
        <v>7.7154851233813559</v>
      </c>
      <c r="BU228" s="342">
        <v>2025</v>
      </c>
      <c r="BV228" s="21" t="s">
        <v>12</v>
      </c>
      <c r="BW228" s="219">
        <v>176.47041846748132</v>
      </c>
      <c r="BX228" s="168">
        <v>14.252396463364931</v>
      </c>
      <c r="BY228" s="219">
        <v>156.51687179345777</v>
      </c>
      <c r="BZ228" s="168">
        <v>1.6102339465449091</v>
      </c>
      <c r="CA228" s="219">
        <v>188.80134511569054</v>
      </c>
      <c r="CB228" s="168">
        <v>5.4444367476346827</v>
      </c>
      <c r="CC228" s="342">
        <v>2025</v>
      </c>
      <c r="CD228" s="21" t="s">
        <v>12</v>
      </c>
      <c r="CE228" s="219">
        <v>99.603174444110579</v>
      </c>
      <c r="CF228" s="168">
        <v>-10.957195186536381</v>
      </c>
      <c r="CG228" s="219">
        <v>69.231496345487159</v>
      </c>
      <c r="CH228" s="168">
        <v>-0.89983122235479129</v>
      </c>
      <c r="CI228" s="219">
        <v>132.46762400194331</v>
      </c>
      <c r="CJ228" s="168">
        <v>-9.9890466017043877E-2</v>
      </c>
      <c r="CK228" s="342">
        <v>2025</v>
      </c>
      <c r="CL228" s="21" t="s">
        <v>12</v>
      </c>
      <c r="CM228" s="219">
        <v>257.69887633978357</v>
      </c>
      <c r="CN228" s="168">
        <v>7.1902864671042863</v>
      </c>
      <c r="CO228" s="219">
        <v>114.73605964041428</v>
      </c>
      <c r="CP228" s="168">
        <v>15.099503147478828</v>
      </c>
      <c r="CQ228" s="219">
        <v>143.99922223905097</v>
      </c>
      <c r="CR228" s="168">
        <v>6.3145894887543363</v>
      </c>
      <c r="CS228" s="342">
        <v>2025</v>
      </c>
      <c r="CT228" s="21" t="s">
        <v>12</v>
      </c>
      <c r="CU228" s="219">
        <v>127.67702297587346</v>
      </c>
      <c r="CV228" s="168">
        <v>13.332721243322567</v>
      </c>
      <c r="CW228" s="219">
        <v>60.586830587655385</v>
      </c>
      <c r="CX228" s="168">
        <v>-16.759480657630505</v>
      </c>
      <c r="CY228" s="219">
        <v>174.93534272429349</v>
      </c>
      <c r="CZ228" s="168">
        <v>6.6000000000000227</v>
      </c>
      <c r="DA228" s="342">
        <v>2025</v>
      </c>
      <c r="DB228" s="21" t="s">
        <v>12</v>
      </c>
      <c r="DC228" s="219">
        <v>95.04142060585518</v>
      </c>
      <c r="DD228" s="168">
        <v>0.59658223309435243</v>
      </c>
      <c r="DE228" s="219">
        <v>379.88715439984276</v>
      </c>
      <c r="DF228" s="168">
        <v>20.185125472985149</v>
      </c>
      <c r="DG228" s="219">
        <v>97.191354883718731</v>
      </c>
      <c r="DH228" s="168">
        <v>-6.1483671008514875</v>
      </c>
      <c r="DI228" s="342">
        <v>2025</v>
      </c>
      <c r="DJ228" s="21" t="s">
        <v>12</v>
      </c>
      <c r="DK228" s="219">
        <v>191.13032205147556</v>
      </c>
      <c r="DL228" s="168">
        <v>-5.6893055717319783</v>
      </c>
      <c r="DM228" s="219">
        <v>52.436980064411728</v>
      </c>
      <c r="DN228" s="168">
        <v>9.5245041574719096</v>
      </c>
      <c r="DO228" s="219">
        <v>133.52160969991974</v>
      </c>
      <c r="DP228" s="168">
        <v>3.5284456742405581</v>
      </c>
      <c r="DQ228" s="342">
        <v>2025</v>
      </c>
      <c r="DR228" s="21" t="s">
        <v>12</v>
      </c>
      <c r="DS228" s="219">
        <v>232.63137988184641</v>
      </c>
      <c r="DT228" s="168">
        <v>12.973542693494906</v>
      </c>
      <c r="DU228" s="219">
        <v>156.52807723760506</v>
      </c>
      <c r="DV228" s="168">
        <v>14.318271288582565</v>
      </c>
      <c r="DW228" s="219">
        <v>122.85702737155496</v>
      </c>
      <c r="DX228" s="168">
        <v>-18.894842576333843</v>
      </c>
      <c r="DY228" s="342">
        <v>2025</v>
      </c>
      <c r="DZ228" s="21" t="s">
        <v>12</v>
      </c>
      <c r="EA228" s="219">
        <v>124.74392139016862</v>
      </c>
      <c r="EB228" s="168">
        <v>3.2423545816924388</v>
      </c>
      <c r="EC228" s="219">
        <v>147.6151035152528</v>
      </c>
      <c r="ED228" s="168">
        <v>-10.716631930132095</v>
      </c>
      <c r="EE228" s="219">
        <v>157.75470086529256</v>
      </c>
      <c r="EF228" s="168">
        <v>17.986991427323673</v>
      </c>
      <c r="EG228" s="342">
        <v>2025</v>
      </c>
      <c r="EH228" s="21" t="s">
        <v>12</v>
      </c>
      <c r="EI228" s="219">
        <v>131.92128995266512</v>
      </c>
      <c r="EJ228" s="168">
        <v>-3.2647682041823316</v>
      </c>
      <c r="EK228" s="219">
        <v>151.02309196486979</v>
      </c>
      <c r="EL228" s="168">
        <v>-10.876077643190271</v>
      </c>
      <c r="EM228" s="219">
        <v>122.499448318999</v>
      </c>
      <c r="EN228" s="168">
        <v>11.129122952186094</v>
      </c>
      <c r="EO228" s="342">
        <v>2025</v>
      </c>
      <c r="EP228" s="21" t="s">
        <v>12</v>
      </c>
      <c r="EQ228" s="219">
        <v>76.822049535152416</v>
      </c>
      <c r="ER228" s="168">
        <v>-13.122497842746853</v>
      </c>
      <c r="ES228" s="219">
        <v>139.79586715998497</v>
      </c>
      <c r="ET228" s="168">
        <v>-10.966387165546067</v>
      </c>
      <c r="EU228" s="219">
        <v>73.876167220971794</v>
      </c>
      <c r="EV228" s="168">
        <v>3.2999999999999972</v>
      </c>
      <c r="EW228" s="342">
        <v>2025</v>
      </c>
      <c r="EX228" s="21" t="s">
        <v>12</v>
      </c>
      <c r="EY228" s="219">
        <v>68.677153464534001</v>
      </c>
      <c r="EZ228" s="168">
        <v>-19.096606031999315</v>
      </c>
      <c r="FA228" s="219">
        <v>81.301225273221306</v>
      </c>
      <c r="FB228" s="168">
        <v>-13.783319622150401</v>
      </c>
      <c r="FC228" s="219">
        <v>288.21503745706758</v>
      </c>
      <c r="FD228" s="168">
        <v>5.3482847473814559</v>
      </c>
      <c r="FE228" s="342">
        <v>2025</v>
      </c>
      <c r="FF228" s="21" t="s">
        <v>12</v>
      </c>
      <c r="FG228" s="219">
        <v>120.21259864119527</v>
      </c>
      <c r="FH228" s="168">
        <v>6.3445032752865984</v>
      </c>
      <c r="FI228" s="219">
        <v>171.18140030869014</v>
      </c>
      <c r="FJ228" s="168">
        <v>4.0326298784235206</v>
      </c>
      <c r="FK228" s="219">
        <v>74.654698219763688</v>
      </c>
      <c r="FL228" s="168">
        <v>-23.554490967486188</v>
      </c>
      <c r="FM228" s="342">
        <v>2025</v>
      </c>
      <c r="FN228" s="21" t="s">
        <v>12</v>
      </c>
      <c r="FO228" s="219">
        <v>83.059740268177464</v>
      </c>
      <c r="FP228" s="168">
        <v>-8.026986733130542</v>
      </c>
      <c r="FQ228" s="219">
        <v>270.54461389074567</v>
      </c>
      <c r="FR228" s="168">
        <v>14.348529917881876</v>
      </c>
      <c r="FS228" s="219">
        <v>117.32783215875416</v>
      </c>
      <c r="FT228" s="168">
        <v>-5.7193769402668124</v>
      </c>
      <c r="FU228" s="342">
        <v>2025</v>
      </c>
      <c r="FV228" s="21" t="s">
        <v>12</v>
      </c>
      <c r="FW228" s="219">
        <v>118.50320264760148</v>
      </c>
      <c r="FX228" s="168">
        <v>0.15409045829528623</v>
      </c>
      <c r="FY228" s="219">
        <v>180.99902020068029</v>
      </c>
      <c r="FZ228" s="168">
        <v>15.019060145881255</v>
      </c>
      <c r="GA228" s="219">
        <v>133.78799043501968</v>
      </c>
      <c r="GB228" s="168">
        <v>7.7855756416623194</v>
      </c>
      <c r="GC228" s="342">
        <v>2025</v>
      </c>
      <c r="GD228" s="21" t="s">
        <v>12</v>
      </c>
      <c r="GE228" s="219">
        <v>136.3523899667907</v>
      </c>
      <c r="GF228" s="168">
        <v>3.3431148878402439</v>
      </c>
      <c r="GG228" s="219">
        <v>124.4651104803222</v>
      </c>
      <c r="GH228" s="168">
        <v>10.988780979307393</v>
      </c>
      <c r="GI228" s="219">
        <v>54.392229670494388</v>
      </c>
      <c r="GJ228" s="168">
        <v>-17.896964186721348</v>
      </c>
      <c r="GK228" s="342">
        <v>2025</v>
      </c>
      <c r="GL228" s="21" t="s">
        <v>12</v>
      </c>
      <c r="GM228" s="219">
        <v>127.90905523528004</v>
      </c>
      <c r="GN228" s="168">
        <v>4.1644746398472847</v>
      </c>
      <c r="GO228" s="219">
        <v>104.07668029992982</v>
      </c>
      <c r="GP228" s="168">
        <v>-16.859865738244793</v>
      </c>
      <c r="GQ228" s="219">
        <v>105.68912006414789</v>
      </c>
      <c r="GR228" s="168">
        <v>6.1752744154768493</v>
      </c>
      <c r="GS228" s="342">
        <v>2025</v>
      </c>
      <c r="GT228" s="21" t="s">
        <v>12</v>
      </c>
      <c r="GU228" s="219">
        <v>71.461240254243577</v>
      </c>
      <c r="GV228" s="168">
        <v>10.071200347742021</v>
      </c>
      <c r="GW228" s="219">
        <v>82.284154513053736</v>
      </c>
      <c r="GX228" s="168">
        <v>-1.4923917164689726</v>
      </c>
      <c r="GY228" s="219">
        <v>245.40802889720081</v>
      </c>
      <c r="GZ228" s="168">
        <v>21.411045820708921</v>
      </c>
      <c r="HA228" s="342">
        <v>2025</v>
      </c>
      <c r="HB228" s="21" t="s">
        <v>12</v>
      </c>
      <c r="HC228" s="219">
        <v>160.15885974514572</v>
      </c>
      <c r="HD228" s="168">
        <v>19.866754107555778</v>
      </c>
      <c r="HE228" s="219">
        <v>173.12328493306794</v>
      </c>
      <c r="HF228" s="168">
        <v>-18.800000000000068</v>
      </c>
      <c r="HG228" s="219">
        <v>75.954836210135113</v>
      </c>
      <c r="HH228" s="168">
        <v>-18.755644782311634</v>
      </c>
      <c r="HI228" s="342">
        <v>2025</v>
      </c>
      <c r="HJ228" s="21" t="s">
        <v>12</v>
      </c>
      <c r="HK228" s="219">
        <v>67.965703823350879</v>
      </c>
      <c r="HL228" s="168">
        <v>-27.17883579096349</v>
      </c>
      <c r="HM228" s="219">
        <v>84.361742640627384</v>
      </c>
      <c r="HN228" s="168">
        <v>-8.543343098086325</v>
      </c>
      <c r="HO228" s="219">
        <v>112.74908305002424</v>
      </c>
      <c r="HP228" s="168">
        <v>3.3195227724655183</v>
      </c>
      <c r="HQ228" s="342">
        <v>2025</v>
      </c>
      <c r="HR228" s="21" t="s">
        <v>12</v>
      </c>
      <c r="HS228" s="219">
        <v>129.35628770030266</v>
      </c>
      <c r="HT228" s="168">
        <v>-1.6850154098261356</v>
      </c>
      <c r="HU228" s="219">
        <v>152.19980354671617</v>
      </c>
      <c r="HV228" s="168">
        <v>-1.244888039325815</v>
      </c>
      <c r="HW228" s="219">
        <v>77.353968654971098</v>
      </c>
      <c r="HX228" s="168">
        <v>-17.188820931290337</v>
      </c>
      <c r="HY228" s="342">
        <v>2025</v>
      </c>
      <c r="HZ228" s="21" t="s">
        <v>12</v>
      </c>
      <c r="IA228" s="219">
        <v>76.182471253454111</v>
      </c>
      <c r="IB228" s="168">
        <v>-5.8030948036673919</v>
      </c>
      <c r="IC228" s="219">
        <v>118.64740947716673</v>
      </c>
      <c r="ID228" s="168">
        <v>7.175153488615976</v>
      </c>
      <c r="IE228" s="219">
        <v>130.03193491222777</v>
      </c>
      <c r="IF228" s="168">
        <v>3.8643094562388995</v>
      </c>
      <c r="IG228" s="342">
        <v>2025</v>
      </c>
      <c r="IH228" s="21" t="s">
        <v>12</v>
      </c>
      <c r="II228" s="219">
        <v>165.54027021995913</v>
      </c>
      <c r="IJ228" s="168">
        <v>6.2996100504644374</v>
      </c>
      <c r="IK228" s="219">
        <v>204.1353241220921</v>
      </c>
      <c r="IL228" s="168">
        <v>3.3391915790303699</v>
      </c>
      <c r="IM228" s="219">
        <v>168.10731014763996</v>
      </c>
      <c r="IN228" s="168">
        <v>11.832343604549791</v>
      </c>
      <c r="IO228" s="219">
        <v>352.61988410477471</v>
      </c>
      <c r="IP228" s="168">
        <v>22.500000000000341</v>
      </c>
      <c r="IQ228" s="342">
        <v>2025</v>
      </c>
      <c r="IR228" s="21" t="s">
        <v>12</v>
      </c>
      <c r="IS228" s="219">
        <v>102.33069441540862</v>
      </c>
      <c r="IT228" s="168">
        <v>-2.6427274427680345</v>
      </c>
      <c r="IU228" s="219">
        <v>93.689062937184872</v>
      </c>
      <c r="IV228" s="168">
        <v>-5.5759962014633544</v>
      </c>
      <c r="IW228" s="219">
        <v>106.05963371702319</v>
      </c>
      <c r="IX228" s="168">
        <v>-11.851291615481912</v>
      </c>
      <c r="IY228" s="342">
        <v>2025</v>
      </c>
      <c r="IZ228" s="21" t="s">
        <v>12</v>
      </c>
      <c r="JA228" s="219">
        <v>179.19730195153164</v>
      </c>
      <c r="JB228" s="168">
        <v>8.5966754927014222</v>
      </c>
      <c r="JC228" s="219">
        <v>183.97198478569308</v>
      </c>
      <c r="JD228" s="168">
        <v>1.9452024842925368</v>
      </c>
      <c r="JE228" s="219">
        <v>78.42527519238692</v>
      </c>
      <c r="JF228" s="168">
        <v>-33.372592169117766</v>
      </c>
      <c r="JG228" s="342">
        <v>2025</v>
      </c>
      <c r="JH228" s="21" t="s">
        <v>12</v>
      </c>
      <c r="JI228" s="219">
        <v>170.95796492058037</v>
      </c>
      <c r="JJ228" s="168">
        <v>6.8404482683070569</v>
      </c>
      <c r="JK228" s="219">
        <v>269.76927737256926</v>
      </c>
      <c r="JL228" s="168">
        <v>23.700000000000458</v>
      </c>
      <c r="JM228" s="219">
        <v>139.34902228045789</v>
      </c>
      <c r="JN228" s="168">
        <v>13.99884177094755</v>
      </c>
      <c r="JO228" s="342">
        <v>2025</v>
      </c>
      <c r="JP228" s="21" t="s">
        <v>12</v>
      </c>
      <c r="JQ228" s="219">
        <v>99.832180640729661</v>
      </c>
      <c r="JR228" s="168">
        <v>-33.116326089493256</v>
      </c>
      <c r="JS228" s="219">
        <v>99.417037846175944</v>
      </c>
      <c r="JT228" s="168">
        <v>-3.4515788380230958</v>
      </c>
      <c r="JU228" s="219">
        <v>154.51706029802349</v>
      </c>
      <c r="JV228" s="168">
        <v>22.451029588833265</v>
      </c>
      <c r="JW228" s="342">
        <v>2025</v>
      </c>
      <c r="JX228" s="21" t="s">
        <v>12</v>
      </c>
      <c r="JY228" s="219">
        <v>78.789768732226491</v>
      </c>
      <c r="JZ228" s="168">
        <v>-21.113144031642349</v>
      </c>
      <c r="KA228" s="219">
        <v>258.50085995130792</v>
      </c>
      <c r="KB228" s="168">
        <v>22.411178451041906</v>
      </c>
      <c r="KC228" s="219">
        <v>174.61212624593099</v>
      </c>
      <c r="KD228" s="168">
        <v>-7.6590935528039807</v>
      </c>
      <c r="KE228" s="342">
        <v>2025</v>
      </c>
      <c r="KF228" s="21" t="s">
        <v>12</v>
      </c>
      <c r="KG228" s="219">
        <v>128.56392470118604</v>
      </c>
      <c r="KH228" s="168">
        <v>9.9272157343174712</v>
      </c>
      <c r="KI228" s="219">
        <v>166.6836237877105</v>
      </c>
      <c r="KJ228" s="168">
        <v>20.986017121578769</v>
      </c>
      <c r="KK228" s="219">
        <v>107.15224430048185</v>
      </c>
      <c r="KL228" s="168">
        <v>10.618950906894511</v>
      </c>
      <c r="KM228" s="342">
        <v>2025</v>
      </c>
      <c r="KN228" s="21" t="s">
        <v>12</v>
      </c>
      <c r="KO228" s="219">
        <v>29.046739638767722</v>
      </c>
      <c r="KP228" s="168">
        <v>-18.799999999999955</v>
      </c>
      <c r="KQ228" s="219">
        <v>219.64193174224772</v>
      </c>
      <c r="KR228" s="168">
        <v>8.3089539855989472</v>
      </c>
      <c r="KS228" s="219">
        <v>105.20571420719534</v>
      </c>
      <c r="KT228" s="168">
        <v>6.8597006870437411</v>
      </c>
      <c r="KU228" s="342">
        <v>2025</v>
      </c>
      <c r="KV228" s="21" t="s">
        <v>12</v>
      </c>
      <c r="KW228" s="219">
        <v>138.76865524022944</v>
      </c>
      <c r="KX228" s="168">
        <v>-2.7916328063724194</v>
      </c>
      <c r="KY228" s="219">
        <v>135.12885067454343</v>
      </c>
      <c r="KZ228" s="168">
        <v>-6.714882560022744</v>
      </c>
      <c r="LA228" s="219">
        <v>134.57956821996498</v>
      </c>
      <c r="LB228" s="168">
        <v>7.3323242649508558</v>
      </c>
      <c r="LC228" s="342">
        <v>2025</v>
      </c>
      <c r="LD228" s="21" t="s">
        <v>12</v>
      </c>
      <c r="LE228" s="219">
        <v>153.35914830114396</v>
      </c>
      <c r="LF228" s="168">
        <v>4.2022352903358069</v>
      </c>
      <c r="LG228" s="219">
        <v>96.371390306627305</v>
      </c>
      <c r="LH228" s="168">
        <v>-7.9685368870441806</v>
      </c>
      <c r="LI228" s="219">
        <v>54.91651154883845</v>
      </c>
      <c r="LJ228" s="168">
        <v>-5.4016952533095832</v>
      </c>
      <c r="LK228" s="342">
        <v>2025</v>
      </c>
      <c r="LL228" s="21" t="s">
        <v>12</v>
      </c>
      <c r="LM228" s="219">
        <v>172.96897268068696</v>
      </c>
      <c r="LN228" s="168">
        <v>-7.9205483989261438</v>
      </c>
      <c r="LO228" s="219">
        <v>60.61043352001424</v>
      </c>
      <c r="LP228" s="168">
        <v>-23.309390547039058</v>
      </c>
      <c r="LQ228" s="219">
        <v>167.85567190445951</v>
      </c>
      <c r="LR228" s="168">
        <v>19.382493635890995</v>
      </c>
      <c r="LS228" s="342">
        <v>2025</v>
      </c>
      <c r="LT228" s="21" t="s">
        <v>12</v>
      </c>
      <c r="LU228" s="219">
        <v>85.327675670944302</v>
      </c>
      <c r="LV228" s="168">
        <v>-8.1136368808726473</v>
      </c>
      <c r="LW228" s="219">
        <v>150.35873028524441</v>
      </c>
      <c r="LX228" s="168">
        <v>9.3899650902091025</v>
      </c>
      <c r="LY228" s="219">
        <v>136.52622916755098</v>
      </c>
      <c r="LZ228" s="168">
        <v>-22.918228322829592</v>
      </c>
      <c r="MA228" s="342">
        <v>2025</v>
      </c>
      <c r="MB228" s="21" t="s">
        <v>12</v>
      </c>
      <c r="MC228" s="219">
        <v>159.49827412680776</v>
      </c>
      <c r="MD228" s="168">
        <v>-10.68378971512719</v>
      </c>
      <c r="ME228" s="219">
        <v>119.23378057177585</v>
      </c>
      <c r="MF228" s="168">
        <v>6.6313401479835932</v>
      </c>
      <c r="MG228" s="219">
        <v>74.949851442076536</v>
      </c>
      <c r="MH228" s="168">
        <v>-23.704015597111777</v>
      </c>
      <c r="MI228" s="342">
        <v>2025</v>
      </c>
      <c r="MJ228" s="21" t="s">
        <v>12</v>
      </c>
      <c r="MK228" s="219">
        <v>119.66254219669611</v>
      </c>
      <c r="ML228" s="168">
        <v>-1.6469726838926277</v>
      </c>
      <c r="MM228" s="219">
        <v>144.09042550283687</v>
      </c>
      <c r="MN228" s="168">
        <v>-0.51876173914978096</v>
      </c>
      <c r="MO228" s="219">
        <v>259.23751018113364</v>
      </c>
      <c r="MP228" s="168">
        <v>23.621424569686454</v>
      </c>
    </row>
    <row r="229" spans="1:354" ht="15" customHeight="1">
      <c r="B229" s="21" t="s">
        <v>13</v>
      </c>
      <c r="C229" s="219">
        <v>89.501493048977423</v>
      </c>
      <c r="D229" s="168">
        <v>-8.7299784718653086</v>
      </c>
      <c r="E229" s="219">
        <v>73.445854177055168</v>
      </c>
      <c r="F229" s="168">
        <v>-9.0121470469337908</v>
      </c>
      <c r="G229" s="219">
        <v>104.68309560854823</v>
      </c>
      <c r="H229" s="168">
        <v>-8.5418179329475095</v>
      </c>
      <c r="J229" s="21" t="s">
        <v>13</v>
      </c>
      <c r="K229" s="219">
        <v>71.425743743118502</v>
      </c>
      <c r="L229" s="168">
        <v>-5.7000000000000171</v>
      </c>
      <c r="M229" s="219">
        <v>113.9090393178021</v>
      </c>
      <c r="N229" s="168">
        <v>61.608173520465584</v>
      </c>
      <c r="O229" s="219">
        <v>68.6342012156869</v>
      </c>
      <c r="P229" s="168">
        <v>-6.5999999999999943</v>
      </c>
      <c r="R229" s="21" t="s">
        <v>13</v>
      </c>
      <c r="S229" s="219">
        <v>148.22647044909493</v>
      </c>
      <c r="T229" s="168">
        <v>5.818603664856937</v>
      </c>
      <c r="U229" s="219">
        <v>123.16286425875354</v>
      </c>
      <c r="V229" s="168">
        <v>-2.1539819323571265</v>
      </c>
      <c r="W229" s="219">
        <v>129.22921555587737</v>
      </c>
      <c r="X229" s="168">
        <v>11.95413840036845</v>
      </c>
      <c r="Z229" s="21" t="s">
        <v>13</v>
      </c>
      <c r="AA229" s="219">
        <v>120.57329516414735</v>
      </c>
      <c r="AB229" s="168">
        <v>-9.3058795286045637</v>
      </c>
      <c r="AC229" s="219">
        <v>111.82811918750753</v>
      </c>
      <c r="AD229" s="168">
        <v>1.2009294282304666</v>
      </c>
      <c r="AE229" s="219">
        <v>151.02967949138034</v>
      </c>
      <c r="AF229" s="168">
        <v>-14.692086857555026</v>
      </c>
      <c r="AH229" s="21" t="s">
        <v>13</v>
      </c>
      <c r="AI229" s="219">
        <v>81.436848799184816</v>
      </c>
      <c r="AJ229" s="168">
        <v>-11.71593651944896</v>
      </c>
      <c r="AK229" s="219">
        <v>225.28073650855893</v>
      </c>
      <c r="AL229" s="168">
        <v>17.061541461573682</v>
      </c>
      <c r="AM229" s="219">
        <v>96.562891046550504</v>
      </c>
      <c r="AN229" s="168">
        <v>7.7429544710964961</v>
      </c>
      <c r="AP229" s="21" t="s">
        <v>13</v>
      </c>
      <c r="AQ229" s="219">
        <v>129.78096717561402</v>
      </c>
      <c r="AR229" s="168">
        <v>11.299999999999983</v>
      </c>
      <c r="AS229" s="219">
        <v>203.37798736383493</v>
      </c>
      <c r="AT229" s="168">
        <v>20.4537743265778</v>
      </c>
      <c r="AU229" s="219">
        <v>189.85562268458702</v>
      </c>
      <c r="AV229" s="168">
        <v>20.301153593860604</v>
      </c>
      <c r="AX229" s="21" t="s">
        <v>13</v>
      </c>
      <c r="AY229" s="219">
        <v>158.43423132649821</v>
      </c>
      <c r="AZ229" s="168">
        <v>8.4726981121263805</v>
      </c>
      <c r="BA229" s="219">
        <v>102.56418310654985</v>
      </c>
      <c r="BB229" s="168">
        <v>-6.6169002583528709</v>
      </c>
      <c r="BC229" s="219">
        <v>175.01570605931229</v>
      </c>
      <c r="BD229" s="168">
        <v>9.1140245755698004</v>
      </c>
      <c r="BF229" s="21" t="s">
        <v>13</v>
      </c>
      <c r="BG229" s="219">
        <v>138.6635994464983</v>
      </c>
      <c r="BH229" s="168">
        <v>12.415990372044178</v>
      </c>
      <c r="BI229" s="219">
        <v>165.32074534529644</v>
      </c>
      <c r="BJ229" s="168">
        <v>9.319174386323354</v>
      </c>
      <c r="BK229" s="219">
        <v>287.70931057231888</v>
      </c>
      <c r="BL229" s="168">
        <v>9.1136241554940653</v>
      </c>
      <c r="BN229" s="21" t="s">
        <v>13</v>
      </c>
      <c r="BO229" s="219">
        <v>123.92944001449777</v>
      </c>
      <c r="BP229" s="168">
        <v>14.369796979587491</v>
      </c>
      <c r="BQ229" s="444">
        <v>104.04974638375859</v>
      </c>
      <c r="BR229" s="168">
        <v>-3.459811244260564</v>
      </c>
      <c r="BS229" s="219">
        <v>131.70966748593619</v>
      </c>
      <c r="BT229" s="168">
        <v>10.746553623407181</v>
      </c>
      <c r="BU229" s="355"/>
      <c r="BV229" s="21" t="s">
        <v>13</v>
      </c>
      <c r="BW229" s="219">
        <v>210.67186433219211</v>
      </c>
      <c r="BX229" s="168">
        <v>7.0589880758994212</v>
      </c>
      <c r="BY229" s="219">
        <v>159.76973694444806</v>
      </c>
      <c r="BZ229" s="168">
        <v>1.424637084597606</v>
      </c>
      <c r="CA229" s="219">
        <v>199.75128375960944</v>
      </c>
      <c r="CB229" s="168">
        <v>6.1862953812534442</v>
      </c>
      <c r="CC229" s="355"/>
      <c r="CD229" s="21" t="s">
        <v>13</v>
      </c>
      <c r="CE229" s="219">
        <v>92.456083761484464</v>
      </c>
      <c r="CF229" s="168">
        <v>-12.751705599446723</v>
      </c>
      <c r="CG229" s="219">
        <v>65.906234106849425</v>
      </c>
      <c r="CH229" s="168">
        <v>-4.3127617341887827</v>
      </c>
      <c r="CI229" s="219">
        <v>138.54420884754396</v>
      </c>
      <c r="CJ229" s="168">
        <v>5.2152425604806041</v>
      </c>
      <c r="CK229" s="355"/>
      <c r="CL229" s="21" t="s">
        <v>13</v>
      </c>
      <c r="CM229" s="219">
        <v>251.41693191040474</v>
      </c>
      <c r="CN229" s="168">
        <v>10.359923250173452</v>
      </c>
      <c r="CO229" s="219">
        <v>109.48857968951852</v>
      </c>
      <c r="CP229" s="168">
        <v>16.091472290250138</v>
      </c>
      <c r="CQ229" s="219">
        <v>133.6028611003303</v>
      </c>
      <c r="CR229" s="168">
        <v>5.8966745210963012</v>
      </c>
      <c r="CS229" s="355"/>
      <c r="CT229" s="21" t="s">
        <v>13</v>
      </c>
      <c r="CU229" s="219">
        <v>112.63288871417305</v>
      </c>
      <c r="CV229" s="168">
        <v>14.7267249088314</v>
      </c>
      <c r="CW229" s="219">
        <v>75.074999191374033</v>
      </c>
      <c r="CX229" s="168">
        <v>-14.429487332038164</v>
      </c>
      <c r="CY229" s="219">
        <v>208.21855478110697</v>
      </c>
      <c r="CZ229" s="168">
        <v>6.4999999999999005</v>
      </c>
      <c r="DA229" s="355"/>
      <c r="DB229" s="21" t="s">
        <v>13</v>
      </c>
      <c r="DC229" s="219">
        <v>85.846235427963009</v>
      </c>
      <c r="DD229" s="168">
        <v>0.46660885878777947</v>
      </c>
      <c r="DE229" s="219">
        <v>311.86999571327578</v>
      </c>
      <c r="DF229" s="168">
        <v>17.43962630514801</v>
      </c>
      <c r="DG229" s="219">
        <v>92.056837872694672</v>
      </c>
      <c r="DH229" s="168">
        <v>-2.8262012867919424</v>
      </c>
      <c r="DI229" s="355"/>
      <c r="DJ229" s="21" t="s">
        <v>13</v>
      </c>
      <c r="DK229" s="219">
        <v>184.29121341218226</v>
      </c>
      <c r="DL229" s="168">
        <v>-0.69805467831422163</v>
      </c>
      <c r="DM229" s="219">
        <v>49.774360800376321</v>
      </c>
      <c r="DN229" s="168">
        <v>25.105364996841644</v>
      </c>
      <c r="DO229" s="219">
        <v>125.03748470374572</v>
      </c>
      <c r="DP229" s="168">
        <v>4.7576778202779906</v>
      </c>
      <c r="DQ229" s="355"/>
      <c r="DR229" s="21" t="s">
        <v>13</v>
      </c>
      <c r="DS229" s="219">
        <v>206.95771928395652</v>
      </c>
      <c r="DT229" s="168">
        <v>6.0122396762784831</v>
      </c>
      <c r="DU229" s="219">
        <v>152.23146502962587</v>
      </c>
      <c r="DV229" s="168">
        <v>15.59710730035124</v>
      </c>
      <c r="DW229" s="219">
        <v>106.74165866716302</v>
      </c>
      <c r="DX229" s="168">
        <v>-17.948490409429425</v>
      </c>
      <c r="DY229" s="355"/>
      <c r="DZ229" s="21" t="s">
        <v>13</v>
      </c>
      <c r="EA229" s="219">
        <v>123.08765606025179</v>
      </c>
      <c r="EB229" s="168">
        <v>-1.0233761008700526</v>
      </c>
      <c r="EC229" s="219">
        <v>146.71470485864842</v>
      </c>
      <c r="ED229" s="168">
        <v>-3.8656955999122857</v>
      </c>
      <c r="EE229" s="219">
        <v>153.97923258613136</v>
      </c>
      <c r="EF229" s="168">
        <v>16.461906384912254</v>
      </c>
      <c r="EG229" s="355"/>
      <c r="EH229" s="21" t="s">
        <v>13</v>
      </c>
      <c r="EI229" s="219">
        <v>139.24785180731038</v>
      </c>
      <c r="EJ229" s="168">
        <v>-2.2336320562472736</v>
      </c>
      <c r="EK229" s="219">
        <v>131.42774978699134</v>
      </c>
      <c r="EL229" s="168">
        <v>2.6109268541303834</v>
      </c>
      <c r="EM229" s="219">
        <v>132.71250970513958</v>
      </c>
      <c r="EN229" s="168">
        <v>14.822539211296572</v>
      </c>
      <c r="EO229" s="355"/>
      <c r="EP229" s="21" t="s">
        <v>13</v>
      </c>
      <c r="EQ229" s="219">
        <v>68.847416038876133</v>
      </c>
      <c r="ER229" s="168">
        <v>-17.713117774203212</v>
      </c>
      <c r="ES229" s="219">
        <v>125.88664445071058</v>
      </c>
      <c r="ET229" s="168">
        <v>-6.4323070086447842</v>
      </c>
      <c r="EU229" s="219">
        <v>47.889505903047059</v>
      </c>
      <c r="EV229" s="168">
        <v>-2.6000000000002359</v>
      </c>
      <c r="EW229" s="355"/>
      <c r="EX229" s="21" t="s">
        <v>13</v>
      </c>
      <c r="EY229" s="219">
        <v>72.310487978497704</v>
      </c>
      <c r="EZ229" s="168">
        <v>-14.998083823210138</v>
      </c>
      <c r="FA229" s="219">
        <v>78.167484771662373</v>
      </c>
      <c r="FB229" s="168">
        <v>-11.410398442529583</v>
      </c>
      <c r="FC229" s="219">
        <v>267.58815947095286</v>
      </c>
      <c r="FD229" s="168">
        <v>0.38606328904336351</v>
      </c>
      <c r="FE229" s="355"/>
      <c r="FF229" s="21" t="s">
        <v>13</v>
      </c>
      <c r="FG229" s="219">
        <v>105.20502760342022</v>
      </c>
      <c r="FH229" s="168">
        <v>3.3299307273534566</v>
      </c>
      <c r="FI229" s="219">
        <v>202.12289213230829</v>
      </c>
      <c r="FJ229" s="168">
        <v>9.8829185139490932</v>
      </c>
      <c r="FK229" s="219">
        <v>72.539572606462798</v>
      </c>
      <c r="FL229" s="168">
        <v>-10.50692483481636</v>
      </c>
      <c r="FM229" s="355"/>
      <c r="FN229" s="21" t="s">
        <v>13</v>
      </c>
      <c r="FO229" s="219">
        <v>81.427711591627244</v>
      </c>
      <c r="FP229" s="168">
        <v>-7.0929953115754927</v>
      </c>
      <c r="FQ229" s="219">
        <v>229.55671148925401</v>
      </c>
      <c r="FR229" s="168">
        <v>6.7569850945890124</v>
      </c>
      <c r="FS229" s="219">
        <v>108.52030616497397</v>
      </c>
      <c r="FT229" s="168">
        <v>-1.6515039562392815</v>
      </c>
      <c r="FU229" s="355"/>
      <c r="FV229" s="21" t="s">
        <v>13</v>
      </c>
      <c r="FW229" s="219">
        <v>114.52214017386275</v>
      </c>
      <c r="FX229" s="168">
        <v>0.60962456777188834</v>
      </c>
      <c r="FY229" s="219">
        <v>215.70577346683652</v>
      </c>
      <c r="FZ229" s="168">
        <v>17.923018121082393</v>
      </c>
      <c r="GA229" s="219">
        <v>143.90412626364852</v>
      </c>
      <c r="GB229" s="168">
        <v>9.2625895340253948</v>
      </c>
      <c r="GC229" s="355"/>
      <c r="GD229" s="21" t="s">
        <v>13</v>
      </c>
      <c r="GE229" s="219">
        <v>129.34962709724994</v>
      </c>
      <c r="GF229" s="168">
        <v>0.18420009951213956</v>
      </c>
      <c r="GG229" s="219">
        <v>134.67508715023214</v>
      </c>
      <c r="GH229" s="168">
        <v>8.7539118331748398</v>
      </c>
      <c r="GI229" s="219">
        <v>53.125823659557781</v>
      </c>
      <c r="GJ229" s="168">
        <v>-15.041467811054005</v>
      </c>
      <c r="GL229" s="21" t="s">
        <v>13</v>
      </c>
      <c r="GM229" s="219">
        <v>105.89339277127827</v>
      </c>
      <c r="GN229" s="168">
        <v>1.1501155891246384</v>
      </c>
      <c r="GO229" s="219">
        <v>120.19052806573279</v>
      </c>
      <c r="GP229" s="168">
        <v>-1.7721113895193099</v>
      </c>
      <c r="GQ229" s="219">
        <v>110.03971343618443</v>
      </c>
      <c r="GR229" s="168">
        <v>6.2910892805421383</v>
      </c>
      <c r="GT229" s="21" t="s">
        <v>13</v>
      </c>
      <c r="GU229" s="219">
        <v>76.051512541769043</v>
      </c>
      <c r="GV229" s="168">
        <v>20.836177836025954</v>
      </c>
      <c r="GW229" s="219">
        <v>103.11509509000882</v>
      </c>
      <c r="GX229" s="168">
        <v>4.6304685380851538</v>
      </c>
      <c r="GY229" s="219">
        <v>222.02502836975921</v>
      </c>
      <c r="GZ229" s="168">
        <v>13.898175698937791</v>
      </c>
      <c r="HB229" s="21" t="s">
        <v>13</v>
      </c>
      <c r="HC229" s="219">
        <v>144.61414421807339</v>
      </c>
      <c r="HD229" s="168">
        <v>23.638699607720852</v>
      </c>
      <c r="HE229" s="219">
        <v>129.18976053946858</v>
      </c>
      <c r="HF229" s="168">
        <v>-18.900000000000077</v>
      </c>
      <c r="HG229" s="219">
        <v>73.753994495796235</v>
      </c>
      <c r="HH229" s="168">
        <v>-15.662339034055165</v>
      </c>
      <c r="HJ229" s="21" t="s">
        <v>13</v>
      </c>
      <c r="HK229" s="219">
        <v>86.665165694768476</v>
      </c>
      <c r="HL229" s="168">
        <v>-24.129209993714269</v>
      </c>
      <c r="HM229" s="219">
        <v>85.414631210101462</v>
      </c>
      <c r="HN229" s="168">
        <v>-3.5418617148730078</v>
      </c>
      <c r="HO229" s="219">
        <v>134.95956970481745</v>
      </c>
      <c r="HP229" s="168">
        <v>14.343257192691212</v>
      </c>
      <c r="HR229" s="21" t="s">
        <v>13</v>
      </c>
      <c r="HS229" s="219">
        <v>164.57155702244049</v>
      </c>
      <c r="HT229" s="168">
        <v>-2.6632696714208492</v>
      </c>
      <c r="HU229" s="219">
        <v>154.86551849392356</v>
      </c>
      <c r="HV229" s="168">
        <v>1.7589371210316074</v>
      </c>
      <c r="HW229" s="219">
        <v>59.739661029884616</v>
      </c>
      <c r="HX229" s="168">
        <v>-18.909042444605106</v>
      </c>
      <c r="HZ229" s="21" t="s">
        <v>13</v>
      </c>
      <c r="IA229" s="219">
        <v>90.860263670560229</v>
      </c>
      <c r="IB229" s="168">
        <v>-5.2212625908380801</v>
      </c>
      <c r="IC229" s="219">
        <v>129.15951771216569</v>
      </c>
      <c r="ID229" s="168">
        <v>12.181976353686281</v>
      </c>
      <c r="IE229" s="219">
        <v>115.2738664332549</v>
      </c>
      <c r="IF229" s="168">
        <v>7.7938893664095303</v>
      </c>
      <c r="IH229" s="21" t="s">
        <v>13</v>
      </c>
      <c r="II229" s="219">
        <v>166.22873454081395</v>
      </c>
      <c r="IJ229" s="168">
        <v>2.2353364662787101</v>
      </c>
      <c r="IK229" s="219">
        <v>164.47518415034486</v>
      </c>
      <c r="IL229" s="168">
        <v>5.5738386619631086</v>
      </c>
      <c r="IM229" s="219">
        <v>123.11373176389229</v>
      </c>
      <c r="IN229" s="168">
        <v>11.862612696693859</v>
      </c>
      <c r="IO229" s="219">
        <v>243.0011508755282</v>
      </c>
      <c r="IP229" s="168">
        <v>23.000000000000043</v>
      </c>
      <c r="IR229" s="21" t="s">
        <v>13</v>
      </c>
      <c r="IS229" s="219">
        <v>102.57664583083142</v>
      </c>
      <c r="IT229" s="168">
        <v>5.0463460728338703</v>
      </c>
      <c r="IU229" s="219">
        <v>86.919856513023888</v>
      </c>
      <c r="IV229" s="168">
        <v>5.4657773131537368</v>
      </c>
      <c r="IW229" s="219">
        <v>82.36463215275802</v>
      </c>
      <c r="IX229" s="168">
        <v>-13.076370228560236</v>
      </c>
      <c r="IZ229" s="21" t="s">
        <v>13</v>
      </c>
      <c r="JA229" s="219">
        <v>163.2879015381242</v>
      </c>
      <c r="JB229" s="168">
        <v>12.986430877183651</v>
      </c>
      <c r="JC229" s="219">
        <v>157.01522881613849</v>
      </c>
      <c r="JD229" s="168">
        <v>1.3911879536334908</v>
      </c>
      <c r="JE229" s="219">
        <v>55.860905608068535</v>
      </c>
      <c r="JF229" s="168">
        <v>-31.961394845438846</v>
      </c>
      <c r="JH229" s="21" t="s">
        <v>13</v>
      </c>
      <c r="JI229" s="219">
        <v>221.90848021684405</v>
      </c>
      <c r="JJ229" s="168">
        <v>12.894426760638453</v>
      </c>
      <c r="JK229" s="219">
        <v>228.22304182939646</v>
      </c>
      <c r="JL229" s="168">
        <v>33.899999999999807</v>
      </c>
      <c r="JM229" s="219">
        <v>118.31816169629163</v>
      </c>
      <c r="JN229" s="168">
        <v>12.48371696944713</v>
      </c>
      <c r="JP229" s="21" t="s">
        <v>13</v>
      </c>
      <c r="JQ229" s="219">
        <v>112.05787166559301</v>
      </c>
      <c r="JR229" s="168">
        <v>-29.126405414953297</v>
      </c>
      <c r="JS229" s="219">
        <v>74.930438739637054</v>
      </c>
      <c r="JT229" s="168">
        <v>-6.0746889867431122</v>
      </c>
      <c r="JU229" s="219">
        <v>136.94039190681784</v>
      </c>
      <c r="JV229" s="168">
        <v>12.687451816914844</v>
      </c>
      <c r="JX229" s="21" t="s">
        <v>13</v>
      </c>
      <c r="JY229" s="219">
        <v>89.027725168325745</v>
      </c>
      <c r="JZ229" s="168">
        <v>-21.115817830842218</v>
      </c>
      <c r="KA229" s="219">
        <v>243.21724196536553</v>
      </c>
      <c r="KB229" s="168">
        <v>15.627007576747715</v>
      </c>
      <c r="KC229" s="219">
        <v>146.91175550708215</v>
      </c>
      <c r="KD229" s="168">
        <v>-3.9655375108617648</v>
      </c>
      <c r="KF229" s="21" t="s">
        <v>13</v>
      </c>
      <c r="KG229" s="219">
        <v>124.95900356299775</v>
      </c>
      <c r="KH229" s="168">
        <v>17.88035434816176</v>
      </c>
      <c r="KI229" s="219">
        <v>171.27037628752043</v>
      </c>
      <c r="KJ229" s="168">
        <v>21.867475046405119</v>
      </c>
      <c r="KK229" s="219">
        <v>111.2596798432417</v>
      </c>
      <c r="KL229" s="168">
        <v>5.384279117194211</v>
      </c>
      <c r="KN229" s="21" t="s">
        <v>13</v>
      </c>
      <c r="KO229" s="219">
        <v>32.584189739818711</v>
      </c>
      <c r="KP229" s="168">
        <v>9.0999999999999801</v>
      </c>
      <c r="KQ229" s="219">
        <v>216.8285229768637</v>
      </c>
      <c r="KR229" s="168">
        <v>15.204133569514113</v>
      </c>
      <c r="KS229" s="219">
        <v>109.84453429005873</v>
      </c>
      <c r="KT229" s="168">
        <v>12.014433253923613</v>
      </c>
      <c r="KV229" s="21" t="s">
        <v>13</v>
      </c>
      <c r="KW229" s="219">
        <v>138.89189685809657</v>
      </c>
      <c r="KX229" s="168">
        <v>-4.3647591921923805</v>
      </c>
      <c r="KY229" s="219">
        <v>139.65481823712085</v>
      </c>
      <c r="KZ229" s="168">
        <v>-5.6089623398552533</v>
      </c>
      <c r="LA229" s="219">
        <v>116.93970184958093</v>
      </c>
      <c r="LB229" s="168">
        <v>2.3069724100198954</v>
      </c>
      <c r="LD229" s="21" t="s">
        <v>13</v>
      </c>
      <c r="LE229" s="219">
        <v>148.2894436433518</v>
      </c>
      <c r="LF229" s="168">
        <v>-0.20807949006317017</v>
      </c>
      <c r="LG229" s="219">
        <v>90.626306716802617</v>
      </c>
      <c r="LH229" s="168">
        <v>-3.6449329154932855</v>
      </c>
      <c r="LI229" s="219">
        <v>52.969506072820906</v>
      </c>
      <c r="LJ229" s="168">
        <v>-0.2093772738052877</v>
      </c>
      <c r="LL229" s="21" t="s">
        <v>13</v>
      </c>
      <c r="LM229" s="219">
        <v>124.80530155049547</v>
      </c>
      <c r="LN229" s="168">
        <v>4.3777708014509358</v>
      </c>
      <c r="LO229" s="219">
        <v>63.082344823602263</v>
      </c>
      <c r="LP229" s="168">
        <v>-20.800000000000068</v>
      </c>
      <c r="LQ229" s="219">
        <v>211.71667813926194</v>
      </c>
      <c r="LR229" s="168">
        <v>25.059115643803722</v>
      </c>
      <c r="LT229" s="21" t="s">
        <v>13</v>
      </c>
      <c r="LU229" s="219">
        <v>82.924107435794127</v>
      </c>
      <c r="LV229" s="168">
        <v>-4.0085405738927875</v>
      </c>
      <c r="LW229" s="219">
        <v>150.95888217887867</v>
      </c>
      <c r="LX229" s="168">
        <v>5.6359610426344346</v>
      </c>
      <c r="LY229" s="219">
        <v>128.37440129160987</v>
      </c>
      <c r="LZ229" s="168">
        <v>-13.000911138838674</v>
      </c>
      <c r="MB229" s="21" t="s">
        <v>13</v>
      </c>
      <c r="MC229" s="219">
        <v>162.39676375795443</v>
      </c>
      <c r="MD229" s="168">
        <v>-4.2069923835501442</v>
      </c>
      <c r="ME229" s="219">
        <v>120.33731844862464</v>
      </c>
      <c r="MF229" s="168">
        <v>6.5283971286378204</v>
      </c>
      <c r="MG229" s="219">
        <v>72.048909457935565</v>
      </c>
      <c r="MH229" s="168">
        <v>-20.374498065197471</v>
      </c>
      <c r="MJ229" s="21" t="s">
        <v>13</v>
      </c>
      <c r="MK229" s="219">
        <v>114.40510462514327</v>
      </c>
      <c r="ML229" s="168">
        <v>-3.7181110515593474</v>
      </c>
      <c r="MM229" s="219">
        <v>134.36446124309848</v>
      </c>
      <c r="MN229" s="168">
        <v>3.3424832611788275</v>
      </c>
      <c r="MO229" s="219">
        <v>264.38628594507259</v>
      </c>
      <c r="MP229" s="168">
        <v>23.354302214766108</v>
      </c>
    </row>
    <row r="230" spans="1:354" ht="15" customHeight="1">
      <c r="B230" s="21" t="s">
        <v>14</v>
      </c>
      <c r="C230" s="219">
        <v>105.44326274573264</v>
      </c>
      <c r="D230" s="168">
        <v>1.685294660362004</v>
      </c>
      <c r="E230" s="219">
        <v>86.092323392443717</v>
      </c>
      <c r="F230" s="168">
        <v>-0.16986262276530795</v>
      </c>
      <c r="G230" s="219">
        <v>123.7407763332949</v>
      </c>
      <c r="H230" s="168">
        <v>2.9438170692653927</v>
      </c>
      <c r="J230" s="21" t="s">
        <v>14</v>
      </c>
      <c r="K230" s="219">
        <v>83.390409104088334</v>
      </c>
      <c r="L230" s="168">
        <v>-0.40000000000000568</v>
      </c>
      <c r="M230" s="219">
        <v>114.61652871944897</v>
      </c>
      <c r="N230" s="168">
        <v>30.603326521069306</v>
      </c>
      <c r="O230" s="219">
        <v>79.033021240253674</v>
      </c>
      <c r="P230" s="168">
        <v>-10.000000000000014</v>
      </c>
      <c r="R230" s="21" t="s">
        <v>14</v>
      </c>
      <c r="S230" s="219">
        <v>99.658068235419734</v>
      </c>
      <c r="T230" s="168">
        <v>6.8331980643680197</v>
      </c>
      <c r="U230" s="219">
        <v>126.33989162437567</v>
      </c>
      <c r="V230" s="168">
        <v>-3.0272779054992469</v>
      </c>
      <c r="W230" s="219">
        <v>139.99277871604667</v>
      </c>
      <c r="X230" s="168">
        <v>8.8579635665423808</v>
      </c>
      <c r="Z230" s="21" t="s">
        <v>14</v>
      </c>
      <c r="AA230" s="219">
        <v>132.38167026141093</v>
      </c>
      <c r="AB230" s="168">
        <v>-7.263647401744862</v>
      </c>
      <c r="AC230" s="219">
        <v>144.6158273525852</v>
      </c>
      <c r="AD230" s="168">
        <v>2.5062928064708956</v>
      </c>
      <c r="AE230" s="219">
        <v>130.85172297512517</v>
      </c>
      <c r="AF230" s="168">
        <v>-13.760116453239377</v>
      </c>
      <c r="AH230" s="21" t="s">
        <v>14</v>
      </c>
      <c r="AI230" s="219">
        <v>75.788880750836242</v>
      </c>
      <c r="AJ230" s="168">
        <v>-11.91130696147809</v>
      </c>
      <c r="AK230" s="219">
        <v>217.3596293787746</v>
      </c>
      <c r="AL230" s="168">
        <v>19.715996765534911</v>
      </c>
      <c r="AM230" s="219">
        <v>111.31893195434773</v>
      </c>
      <c r="AN230" s="168">
        <v>6.0258039764692626</v>
      </c>
      <c r="AP230" s="21" t="s">
        <v>14</v>
      </c>
      <c r="AQ230" s="219">
        <v>142.32390947962506</v>
      </c>
      <c r="AR230" s="168">
        <v>7.3185861027470764</v>
      </c>
      <c r="AS230" s="219">
        <v>204.8457183543006</v>
      </c>
      <c r="AT230" s="168">
        <v>22.387831928032043</v>
      </c>
      <c r="AU230" s="219">
        <v>192.32454809177938</v>
      </c>
      <c r="AV230" s="168">
        <v>18.522040283175684</v>
      </c>
      <c r="AX230" s="21" t="s">
        <v>14</v>
      </c>
      <c r="AY230" s="219">
        <v>168.87564408700814</v>
      </c>
      <c r="AZ230" s="168">
        <v>5.7747533103971591</v>
      </c>
      <c r="BA230" s="219">
        <v>83.496006471640172</v>
      </c>
      <c r="BB230" s="168">
        <v>-6.3376892576346222</v>
      </c>
      <c r="BC230" s="219">
        <v>190.55012993236511</v>
      </c>
      <c r="BD230" s="168">
        <v>3.5684451696821782</v>
      </c>
      <c r="BF230" s="21" t="s">
        <v>14</v>
      </c>
      <c r="BG230" s="219">
        <v>177.90637094282374</v>
      </c>
      <c r="BH230" s="168">
        <v>13.519010725181957</v>
      </c>
      <c r="BI230" s="219">
        <v>133.3458022198202</v>
      </c>
      <c r="BJ230" s="168">
        <v>5.6960996126178998</v>
      </c>
      <c r="BK230" s="219">
        <v>317.55556062410449</v>
      </c>
      <c r="BL230" s="168">
        <v>9.3626804716555796</v>
      </c>
      <c r="BN230" s="21" t="s">
        <v>14</v>
      </c>
      <c r="BO230" s="219">
        <v>126.55258410559743</v>
      </c>
      <c r="BP230" s="168">
        <v>13.516463604862935</v>
      </c>
      <c r="BQ230" s="444">
        <v>105.43666455886594</v>
      </c>
      <c r="BR230" s="168">
        <v>-2.5581587027004247</v>
      </c>
      <c r="BS230" s="219">
        <v>158.31248030122904</v>
      </c>
      <c r="BT230" s="168">
        <v>9.6540994710585579</v>
      </c>
      <c r="BU230" s="219"/>
      <c r="BV230" s="21" t="s">
        <v>14</v>
      </c>
      <c r="BW230" s="219">
        <v>146.44132025156526</v>
      </c>
      <c r="BX230" s="168">
        <v>7.9400856552415746</v>
      </c>
      <c r="BY230" s="219">
        <v>161.56604075899699</v>
      </c>
      <c r="BZ230" s="168">
        <v>-1.9733317622857811</v>
      </c>
      <c r="CA230" s="219">
        <v>183.4787074134118</v>
      </c>
      <c r="CB230" s="168">
        <v>4.7054598614333543</v>
      </c>
      <c r="CC230" s="219"/>
      <c r="CD230" s="21" t="s">
        <v>14</v>
      </c>
      <c r="CE230" s="219">
        <v>114.06865419409</v>
      </c>
      <c r="CF230" s="168">
        <v>-10.487248396086883</v>
      </c>
      <c r="CG230" s="219">
        <v>82.945348214374576</v>
      </c>
      <c r="CH230" s="168">
        <v>-4.4199633642089253</v>
      </c>
      <c r="CI230" s="219">
        <v>172.44872292129244</v>
      </c>
      <c r="CJ230" s="168">
        <v>3.045845645908102</v>
      </c>
      <c r="CK230" s="219"/>
      <c r="CL230" s="21" t="s">
        <v>14</v>
      </c>
      <c r="CM230" s="219">
        <v>276.35275095003675</v>
      </c>
      <c r="CN230" s="168">
        <v>8.7576441378722762</v>
      </c>
      <c r="CO230" s="219">
        <v>113.26467859465326</v>
      </c>
      <c r="CP230" s="168">
        <v>14.219177958864407</v>
      </c>
      <c r="CQ230" s="219">
        <v>145.00931863948082</v>
      </c>
      <c r="CR230" s="168">
        <v>6.2485693206913737</v>
      </c>
      <c r="CS230" s="219"/>
      <c r="CT230" s="21" t="s">
        <v>14</v>
      </c>
      <c r="CU230" s="219">
        <v>146.21856675793717</v>
      </c>
      <c r="CV230" s="168">
        <v>14.415438161793872</v>
      </c>
      <c r="CW230" s="219">
        <v>61.53340736965044</v>
      </c>
      <c r="CX230" s="168">
        <v>-13.331947515772143</v>
      </c>
      <c r="CY230" s="219">
        <v>201.97392988359425</v>
      </c>
      <c r="CZ230" s="168">
        <v>-3.5999999999999233</v>
      </c>
      <c r="DA230" s="219"/>
      <c r="DB230" s="21" t="s">
        <v>14</v>
      </c>
      <c r="DC230" s="219">
        <v>85.119463716843683</v>
      </c>
      <c r="DD230" s="168">
        <v>4.3628127799820504</v>
      </c>
      <c r="DE230" s="219">
        <v>349.73326980953806</v>
      </c>
      <c r="DF230" s="168">
        <v>18.475726502796405</v>
      </c>
      <c r="DG230" s="219">
        <v>89.12809122254707</v>
      </c>
      <c r="DH230" s="168">
        <v>8.9406223437848098E-2</v>
      </c>
      <c r="DI230" s="219"/>
      <c r="DJ230" s="21" t="s">
        <v>14</v>
      </c>
      <c r="DK230" s="219">
        <v>156.59534557214272</v>
      </c>
      <c r="DL230" s="168">
        <v>-4.7018824909854402</v>
      </c>
      <c r="DM230" s="219">
        <v>49.638700295200856</v>
      </c>
      <c r="DN230" s="168">
        <v>18.20902638401283</v>
      </c>
      <c r="DO230" s="219">
        <v>135.58286706361412</v>
      </c>
      <c r="DP230" s="168">
        <v>4.8185610851820542</v>
      </c>
      <c r="DQ230" s="219"/>
      <c r="DR230" s="21" t="s">
        <v>14</v>
      </c>
      <c r="DS230" s="219">
        <v>203.18937181465537</v>
      </c>
      <c r="DT230" s="168">
        <v>5.1064971819784688</v>
      </c>
      <c r="DU230" s="219">
        <v>139.69415000756462</v>
      </c>
      <c r="DV230" s="168">
        <v>15.409741678980154</v>
      </c>
      <c r="DW230" s="219">
        <v>125.85515196828645</v>
      </c>
      <c r="DX230" s="168">
        <v>-16.659496502832823</v>
      </c>
      <c r="DY230" s="219"/>
      <c r="DZ230" s="21" t="s">
        <v>14</v>
      </c>
      <c r="EA230" s="219">
        <v>136.90512380285512</v>
      </c>
      <c r="EB230" s="168">
        <v>-2.8667021528489158</v>
      </c>
      <c r="EC230" s="219">
        <v>149.81483848259299</v>
      </c>
      <c r="ED230" s="168">
        <v>-4.4355314071245289</v>
      </c>
      <c r="EE230" s="219">
        <v>154.01559743768638</v>
      </c>
      <c r="EF230" s="168">
        <v>15.430552170499396</v>
      </c>
      <c r="EG230" s="219"/>
      <c r="EH230" s="21" t="s">
        <v>14</v>
      </c>
      <c r="EI230" s="219">
        <v>154.12243666761185</v>
      </c>
      <c r="EJ230" s="168">
        <v>4.4199799470534344</v>
      </c>
      <c r="EK230" s="219">
        <v>155.92660188558975</v>
      </c>
      <c r="EL230" s="168">
        <v>-3.8054728344354203</v>
      </c>
      <c r="EM230" s="219">
        <v>129.85861929023167</v>
      </c>
      <c r="EN230" s="168">
        <v>16.86824947927137</v>
      </c>
      <c r="EO230" s="219"/>
      <c r="EP230" s="21" t="s">
        <v>14</v>
      </c>
      <c r="EQ230" s="219">
        <v>62.778383756803827</v>
      </c>
      <c r="ER230" s="168">
        <v>-20.859531629816246</v>
      </c>
      <c r="ES230" s="219">
        <v>126.69287950219105</v>
      </c>
      <c r="ET230" s="168">
        <v>-10.655403193394264</v>
      </c>
      <c r="EU230" s="219">
        <v>50.549076979293396</v>
      </c>
      <c r="EV230" s="168">
        <v>2.029861416555903</v>
      </c>
      <c r="EW230" s="219"/>
      <c r="EX230" s="21" t="s">
        <v>14</v>
      </c>
      <c r="EY230" s="219">
        <v>77.137808824183779</v>
      </c>
      <c r="EZ230" s="168">
        <v>-17.047016912592767</v>
      </c>
      <c r="FA230" s="219">
        <v>89.431211585347199</v>
      </c>
      <c r="FB230" s="168">
        <v>-11.826794493133505</v>
      </c>
      <c r="FC230" s="219">
        <v>270.73132272495445</v>
      </c>
      <c r="FD230" s="168">
        <v>0.38630917146960542</v>
      </c>
      <c r="FE230" s="219"/>
      <c r="FF230" s="21" t="s">
        <v>14</v>
      </c>
      <c r="FG230" s="219">
        <v>89.892656486424514</v>
      </c>
      <c r="FH230" s="168">
        <v>1.585473146749905</v>
      </c>
      <c r="FI230" s="219">
        <v>203.82474051765581</v>
      </c>
      <c r="FJ230" s="168">
        <v>9.4996061657941908</v>
      </c>
      <c r="FK230" s="219">
        <v>81.83505685327178</v>
      </c>
      <c r="FL230" s="168">
        <v>-14.772057215460194</v>
      </c>
      <c r="FM230" s="219"/>
      <c r="FN230" s="21" t="s">
        <v>14</v>
      </c>
      <c r="FO230" s="219">
        <v>102.69140899064469</v>
      </c>
      <c r="FP230" s="168">
        <v>-4.0682070856506982</v>
      </c>
      <c r="FQ230" s="219">
        <v>285.76332068981469</v>
      </c>
      <c r="FR230" s="168">
        <v>6.5914475696458084</v>
      </c>
      <c r="FS230" s="219">
        <v>108.03201235111217</v>
      </c>
      <c r="FT230" s="168">
        <v>-5.8963072571509088</v>
      </c>
      <c r="FU230" s="219"/>
      <c r="FV230" s="21" t="s">
        <v>14</v>
      </c>
      <c r="FW230" s="219">
        <v>104.79129035089811</v>
      </c>
      <c r="FX230" s="168">
        <v>0.18961294967634501</v>
      </c>
      <c r="FY230" s="219">
        <v>202.08399585124144</v>
      </c>
      <c r="FZ230" s="168">
        <v>16.641217209850879</v>
      </c>
      <c r="GA230" s="219">
        <v>131.12802705438105</v>
      </c>
      <c r="GB230" s="168">
        <v>5.0204091640133583</v>
      </c>
      <c r="GC230" s="219"/>
      <c r="GD230" s="21" t="s">
        <v>14</v>
      </c>
      <c r="GE230" s="219">
        <v>114.29057191774592</v>
      </c>
      <c r="GF230" s="168">
        <v>0.31590555017457689</v>
      </c>
      <c r="GG230" s="219">
        <v>122.42662847994669</v>
      </c>
      <c r="GH230" s="168">
        <v>4.9489315470224966</v>
      </c>
      <c r="GI230" s="219">
        <v>50.363857060727895</v>
      </c>
      <c r="GJ230" s="168">
        <v>-17.531183195135029</v>
      </c>
      <c r="GL230" s="21" t="s">
        <v>14</v>
      </c>
      <c r="GM230" s="219">
        <v>107.51439888877542</v>
      </c>
      <c r="GN230" s="168">
        <v>0.58483528240813598</v>
      </c>
      <c r="GO230" s="219">
        <v>106.54016496157806</v>
      </c>
      <c r="GP230" s="168">
        <v>-3.6951453390916953</v>
      </c>
      <c r="GQ230" s="219">
        <v>111.56736043849062</v>
      </c>
      <c r="GR230" s="168">
        <v>5.5567377435079379</v>
      </c>
      <c r="GT230" s="21" t="s">
        <v>14</v>
      </c>
      <c r="GU230" s="219">
        <v>73.481224424227719</v>
      </c>
      <c r="GV230" s="168">
        <v>15.483280504978381</v>
      </c>
      <c r="GW230" s="219">
        <v>82.829399015557399</v>
      </c>
      <c r="GX230" s="168">
        <v>1.1119001722060773</v>
      </c>
      <c r="GY230" s="219">
        <v>256.40304102196433</v>
      </c>
      <c r="GZ230" s="168">
        <v>17.466494667905636</v>
      </c>
      <c r="HB230" s="21" t="s">
        <v>14</v>
      </c>
      <c r="HC230" s="219">
        <v>149.60601995258946</v>
      </c>
      <c r="HD230" s="168">
        <v>26.225534953154565</v>
      </c>
      <c r="HE230" s="219">
        <v>153.04180460725337</v>
      </c>
      <c r="HF230" s="168">
        <v>-19.699999999999861</v>
      </c>
      <c r="HG230" s="219">
        <v>70.888391259387731</v>
      </c>
      <c r="HH230" s="168">
        <v>-11.617608692702376</v>
      </c>
      <c r="HJ230" s="21" t="s">
        <v>14</v>
      </c>
      <c r="HK230" s="219">
        <v>85.395974715963973</v>
      </c>
      <c r="HL230" s="168">
        <v>-18.176312078268879</v>
      </c>
      <c r="HM230" s="219">
        <v>71.384733368025067</v>
      </c>
      <c r="HN230" s="168">
        <v>-4.8477565341201796</v>
      </c>
      <c r="HO230" s="219">
        <v>118.45738512853883</v>
      </c>
      <c r="HP230" s="168">
        <v>9.8861740328880927</v>
      </c>
      <c r="HR230" s="21" t="s">
        <v>14</v>
      </c>
      <c r="HS230" s="219">
        <v>173.17650021424436</v>
      </c>
      <c r="HT230" s="168">
        <v>-0.99436367156697258</v>
      </c>
      <c r="HU230" s="219">
        <v>168.14354338732784</v>
      </c>
      <c r="HV230" s="168">
        <v>2.3773960049030478</v>
      </c>
      <c r="HW230" s="219">
        <v>49.547764969452835</v>
      </c>
      <c r="HX230" s="168">
        <v>-18.050488037652244</v>
      </c>
      <c r="HZ230" s="21" t="s">
        <v>14</v>
      </c>
      <c r="IA230" s="219">
        <v>87.520611914048061</v>
      </c>
      <c r="IB230" s="168">
        <v>-4.2373920202652613</v>
      </c>
      <c r="IC230" s="219">
        <v>135.67521477373586</v>
      </c>
      <c r="ID230" s="168">
        <v>10.619644307598321</v>
      </c>
      <c r="IE230" s="219">
        <v>116.90917368756934</v>
      </c>
      <c r="IF230" s="168">
        <v>6.8252805666349587</v>
      </c>
      <c r="IH230" s="21" t="s">
        <v>14</v>
      </c>
      <c r="II230" s="219">
        <v>164.5119571602003</v>
      </c>
      <c r="IJ230" s="168">
        <v>-1.1137163705255517</v>
      </c>
      <c r="IK230" s="219">
        <v>154.00378555529596</v>
      </c>
      <c r="IL230" s="168">
        <v>3.2634643345184031</v>
      </c>
      <c r="IM230" s="219">
        <v>152.67034841164607</v>
      </c>
      <c r="IN230" s="168">
        <v>9.544759838461971</v>
      </c>
      <c r="IO230" s="219">
        <v>235.7757788292266</v>
      </c>
      <c r="IP230" s="168">
        <v>17.816405295564834</v>
      </c>
      <c r="IR230" s="21" t="s">
        <v>14</v>
      </c>
      <c r="IS230" s="219">
        <v>103.99033903770624</v>
      </c>
      <c r="IT230" s="168">
        <v>1.5852494120233871</v>
      </c>
      <c r="IU230" s="219">
        <v>94.898339870634828</v>
      </c>
      <c r="IV230" s="168">
        <v>6.75179348971335</v>
      </c>
      <c r="IW230" s="219">
        <v>84.178565050620861</v>
      </c>
      <c r="IX230" s="168">
        <v>-14.485875196783695</v>
      </c>
      <c r="IZ230" s="21" t="s">
        <v>14</v>
      </c>
      <c r="JA230" s="219">
        <v>161.14335016224391</v>
      </c>
      <c r="JB230" s="168">
        <v>12.262397713147493</v>
      </c>
      <c r="JC230" s="219">
        <v>172.58086174458901</v>
      </c>
      <c r="JD230" s="168">
        <v>5.4464562616725232</v>
      </c>
      <c r="JE230" s="219">
        <v>74.872914024182847</v>
      </c>
      <c r="JF230" s="168">
        <v>-32.884694700713752</v>
      </c>
      <c r="JH230" s="21" t="s">
        <v>14</v>
      </c>
      <c r="JI230" s="219">
        <v>237.59944349840455</v>
      </c>
      <c r="JJ230" s="168">
        <v>6.7622570041124135</v>
      </c>
      <c r="JK230" s="219">
        <v>305.74382601378073</v>
      </c>
      <c r="JL230" s="168">
        <v>33.000000000000483</v>
      </c>
      <c r="JM230" s="219">
        <v>129.20978682913079</v>
      </c>
      <c r="JN230" s="168">
        <v>13.401356549883374</v>
      </c>
      <c r="JP230" s="21" t="s">
        <v>14</v>
      </c>
      <c r="JQ230" s="219">
        <v>106.10172173645257</v>
      </c>
      <c r="JR230" s="168">
        <v>-27.317594487450719</v>
      </c>
      <c r="JS230" s="219">
        <v>95.26009679621265</v>
      </c>
      <c r="JT230" s="168">
        <v>-4.9069623212309494</v>
      </c>
      <c r="JU230" s="219">
        <v>175.60771661095063</v>
      </c>
      <c r="JV230" s="168">
        <v>13.180061133919523</v>
      </c>
      <c r="JX230" s="21" t="s">
        <v>14</v>
      </c>
      <c r="JY230" s="219">
        <v>87.975322757427506</v>
      </c>
      <c r="JZ230" s="168">
        <v>-21.992444748220692</v>
      </c>
      <c r="KA230" s="219">
        <v>259.61312409510299</v>
      </c>
      <c r="KB230" s="168">
        <v>15.667339415274938</v>
      </c>
      <c r="KC230" s="219">
        <v>135.96731310815093</v>
      </c>
      <c r="KD230" s="168">
        <v>-14.565840314490373</v>
      </c>
      <c r="KF230" s="21" t="s">
        <v>14</v>
      </c>
      <c r="KG230" s="219">
        <v>104.29929836910067</v>
      </c>
      <c r="KH230" s="168">
        <v>18.892324995008508</v>
      </c>
      <c r="KI230" s="219">
        <v>179.44213353324858</v>
      </c>
      <c r="KJ230" s="168">
        <v>13.54941518422757</v>
      </c>
      <c r="KK230" s="219">
        <v>119.96924590383767</v>
      </c>
      <c r="KL230" s="168">
        <v>2.7897515000013158</v>
      </c>
      <c r="KN230" s="21" t="s">
        <v>14</v>
      </c>
      <c r="KO230" s="219">
        <v>30.209985635299098</v>
      </c>
      <c r="KP230" s="168">
        <v>10.799999999999969</v>
      </c>
      <c r="KQ230" s="219">
        <v>225.91599046914888</v>
      </c>
      <c r="KR230" s="168">
        <v>18.264426170969088</v>
      </c>
      <c r="KS230" s="219">
        <v>105.74472333262592</v>
      </c>
      <c r="KT230" s="168">
        <v>8.4421856232468571</v>
      </c>
      <c r="KV230" s="21" t="s">
        <v>14</v>
      </c>
      <c r="KW230" s="219">
        <v>127.53055721652711</v>
      </c>
      <c r="KX230" s="168">
        <v>-3.596215319722404</v>
      </c>
      <c r="KY230" s="219">
        <v>137.70392077655427</v>
      </c>
      <c r="KZ230" s="168">
        <v>-10.968269740699355</v>
      </c>
      <c r="LA230" s="219">
        <v>119.07679987364483</v>
      </c>
      <c r="LB230" s="168">
        <v>2.5414476206566832</v>
      </c>
      <c r="LD230" s="21" t="s">
        <v>14</v>
      </c>
      <c r="LE230" s="219">
        <v>149.89043503886737</v>
      </c>
      <c r="LF230" s="168">
        <v>-0.25888906032142245</v>
      </c>
      <c r="LG230" s="219">
        <v>87.772102320614948</v>
      </c>
      <c r="LH230" s="168">
        <v>-2.877820463728554</v>
      </c>
      <c r="LI230" s="219">
        <v>46.315409464113593</v>
      </c>
      <c r="LJ230" s="168">
        <v>-3.2610993381290854</v>
      </c>
      <c r="LL230" s="21" t="s">
        <v>14</v>
      </c>
      <c r="LM230" s="219">
        <v>140.3912101730792</v>
      </c>
      <c r="LN230" s="168">
        <v>-0.28463596458504981</v>
      </c>
      <c r="LO230" s="219">
        <v>66.113504288065542</v>
      </c>
      <c r="LP230" s="168">
        <v>-15.900000000000034</v>
      </c>
      <c r="LQ230" s="219">
        <v>235.97534095957005</v>
      </c>
      <c r="LR230" s="168">
        <v>20.548631729783054</v>
      </c>
      <c r="LT230" s="21" t="s">
        <v>14</v>
      </c>
      <c r="LU230" s="219">
        <v>77.777122876255476</v>
      </c>
      <c r="LV230" s="168">
        <v>-4.4563253189393208</v>
      </c>
      <c r="LW230" s="219">
        <v>149.23948420616679</v>
      </c>
      <c r="LX230" s="168">
        <v>5.8583275098706054</v>
      </c>
      <c r="LY230" s="219">
        <v>117.52939114430764</v>
      </c>
      <c r="LZ230" s="168">
        <v>-18.688800968004159</v>
      </c>
      <c r="MB230" s="21" t="s">
        <v>14</v>
      </c>
      <c r="MC230" s="219">
        <v>155.50894444193571</v>
      </c>
      <c r="MD230" s="168">
        <v>-2.4832441385949835</v>
      </c>
      <c r="ME230" s="219">
        <v>118.44328699161456</v>
      </c>
      <c r="MF230" s="168">
        <v>4.9879721255642835</v>
      </c>
      <c r="MG230" s="219">
        <v>66.90611549765822</v>
      </c>
      <c r="MH230" s="168">
        <v>-18.219172959492269</v>
      </c>
      <c r="MJ230" s="21" t="s">
        <v>14</v>
      </c>
      <c r="MK230" s="219">
        <v>119.54281579214097</v>
      </c>
      <c r="ML230" s="168">
        <v>-1.0398521676324606</v>
      </c>
      <c r="MM230" s="219">
        <v>121.81370063208159</v>
      </c>
      <c r="MN230" s="168">
        <v>2.5112486722655802</v>
      </c>
      <c r="MO230" s="219">
        <v>292.94390762498813</v>
      </c>
      <c r="MP230" s="168">
        <v>29.418348811088578</v>
      </c>
    </row>
    <row r="231" spans="1:354" ht="15" customHeight="1">
      <c r="B231" s="21" t="s">
        <v>15</v>
      </c>
      <c r="C231" s="219">
        <v>90.836761973194754</v>
      </c>
      <c r="D231" s="168">
        <v>-5.192299173374991</v>
      </c>
      <c r="E231" s="219">
        <v>79.751852618556427</v>
      </c>
      <c r="F231" s="168">
        <v>-1.4164751172890391</v>
      </c>
      <c r="G231" s="219">
        <v>101.31823141663641</v>
      </c>
      <c r="H231" s="168">
        <v>-7.8200670613176158</v>
      </c>
      <c r="J231" s="21" t="s">
        <v>15</v>
      </c>
      <c r="K231" s="219">
        <v>101.56076054979221</v>
      </c>
      <c r="L231" s="168">
        <v>12.300000000000026</v>
      </c>
      <c r="M231" s="219">
        <v>102.43479073907314</v>
      </c>
      <c r="N231" s="168">
        <v>51.586214102961037</v>
      </c>
      <c r="O231" s="219">
        <v>93.13905222919864</v>
      </c>
      <c r="P231" s="168">
        <v>14.600000000000037</v>
      </c>
      <c r="R231" s="21" t="s">
        <v>15</v>
      </c>
      <c r="S231" s="219">
        <v>80.861655190610733</v>
      </c>
      <c r="T231" s="168">
        <v>-1.0301309156220952</v>
      </c>
      <c r="U231" s="219">
        <v>141.55485295194316</v>
      </c>
      <c r="V231" s="168">
        <v>-1.1769193619835079</v>
      </c>
      <c r="W231" s="219">
        <v>136.9361196136438</v>
      </c>
      <c r="X231" s="168">
        <v>12.880756329080327</v>
      </c>
      <c r="Z231" s="21" t="s">
        <v>15</v>
      </c>
      <c r="AA231" s="219">
        <v>122.43256681291368</v>
      </c>
      <c r="AB231" s="168">
        <v>-3.4681271630241071</v>
      </c>
      <c r="AC231" s="219">
        <v>122.92805344797273</v>
      </c>
      <c r="AD231" s="168">
        <v>6.7393519255413423</v>
      </c>
      <c r="AE231" s="219">
        <v>148.57529839159704</v>
      </c>
      <c r="AF231" s="168">
        <v>-15.270459025940724</v>
      </c>
      <c r="AH231" s="21" t="s">
        <v>15</v>
      </c>
      <c r="AI231" s="219">
        <v>79.263644801998723</v>
      </c>
      <c r="AJ231" s="168">
        <v>-11.879059009569161</v>
      </c>
      <c r="AK231" s="219">
        <v>213.3480967373421</v>
      </c>
      <c r="AL231" s="168">
        <v>21.17011320712956</v>
      </c>
      <c r="AM231" s="219">
        <v>72.509439107437217</v>
      </c>
      <c r="AN231" s="168">
        <v>5.774205764806382</v>
      </c>
      <c r="AP231" s="21" t="s">
        <v>15</v>
      </c>
      <c r="AQ231" s="219">
        <v>154.65490463864742</v>
      </c>
      <c r="AR231" s="168">
        <v>10.599999999999937</v>
      </c>
      <c r="AS231" s="219">
        <v>194.23259082862643</v>
      </c>
      <c r="AT231" s="168">
        <v>23.271499574297152</v>
      </c>
      <c r="AU231" s="219">
        <v>188.09825372202857</v>
      </c>
      <c r="AV231" s="168">
        <v>17.014014134585835</v>
      </c>
      <c r="AX231" s="21" t="s">
        <v>15</v>
      </c>
      <c r="AY231" s="219">
        <v>169.52160001452239</v>
      </c>
      <c r="AZ231" s="168">
        <v>5.9930260188684485</v>
      </c>
      <c r="BA231" s="219">
        <v>81.662482588874383</v>
      </c>
      <c r="BB231" s="168">
        <v>-3.2736140627916939</v>
      </c>
      <c r="BC231" s="219">
        <v>176.35513225456756</v>
      </c>
      <c r="BD231" s="168">
        <v>7.1918629515197949</v>
      </c>
      <c r="BF231" s="21" t="s">
        <v>15</v>
      </c>
      <c r="BG231" s="219">
        <v>171.88618650072419</v>
      </c>
      <c r="BH231" s="168">
        <v>12.466033265774286</v>
      </c>
      <c r="BI231" s="219">
        <v>111.55463049240051</v>
      </c>
      <c r="BJ231" s="168">
        <v>6.6150962973320588</v>
      </c>
      <c r="BK231" s="219">
        <v>255.11633840546159</v>
      </c>
      <c r="BL231" s="168">
        <v>10.550637994138128</v>
      </c>
      <c r="BN231" s="21" t="s">
        <v>15</v>
      </c>
      <c r="BO231" s="219">
        <v>148.20471070639715</v>
      </c>
      <c r="BP231" s="168">
        <v>13.525844328114346</v>
      </c>
      <c r="BQ231" s="444">
        <v>132.33438448956684</v>
      </c>
      <c r="BR231" s="168">
        <v>-3.5718721803152675</v>
      </c>
      <c r="BS231" s="219">
        <v>173.93449712347018</v>
      </c>
      <c r="BT231" s="168">
        <v>10.383865442441433</v>
      </c>
      <c r="BV231" s="21" t="s">
        <v>15</v>
      </c>
      <c r="BW231" s="219">
        <v>162.06080510993522</v>
      </c>
      <c r="BX231" s="168">
        <v>7.9831909285969829</v>
      </c>
      <c r="BY231" s="219">
        <v>136.14402541929502</v>
      </c>
      <c r="BZ231" s="168">
        <v>-1.1753996072240085</v>
      </c>
      <c r="CA231" s="219">
        <v>144.08870085504452</v>
      </c>
      <c r="CB231" s="168">
        <v>5.8086158028727368</v>
      </c>
      <c r="CD231" s="21" t="s">
        <v>15</v>
      </c>
      <c r="CE231" s="219">
        <v>81.735165339025571</v>
      </c>
      <c r="CF231" s="168">
        <v>-11.011081479438246</v>
      </c>
      <c r="CG231" s="219">
        <v>71.448608218111815</v>
      </c>
      <c r="CH231" s="168">
        <v>-3.7937281307593764</v>
      </c>
      <c r="CI231" s="219">
        <v>127.516739491103</v>
      </c>
      <c r="CJ231" s="168">
        <v>3.0244609254367276</v>
      </c>
      <c r="CL231" s="21" t="s">
        <v>15</v>
      </c>
      <c r="CM231" s="219">
        <v>293.06174470767462</v>
      </c>
      <c r="CN231" s="168">
        <v>11.763245017398333</v>
      </c>
      <c r="CO231" s="219">
        <v>90.278039845867298</v>
      </c>
      <c r="CP231" s="168">
        <v>17.707155049760843</v>
      </c>
      <c r="CQ231" s="219">
        <v>140.18292894665285</v>
      </c>
      <c r="CR231" s="168">
        <v>6.2191235925775459</v>
      </c>
      <c r="CT231" s="21" t="s">
        <v>15</v>
      </c>
      <c r="CU231" s="219">
        <v>147.94966534240734</v>
      </c>
      <c r="CV231" s="168">
        <v>14.202697498550236</v>
      </c>
      <c r="CW231" s="219">
        <v>64.776066897759506</v>
      </c>
      <c r="CX231" s="168">
        <v>-14.591810814671476</v>
      </c>
      <c r="CY231" s="219">
        <v>120.35394349255168</v>
      </c>
      <c r="CZ231" s="168">
        <v>-1.0999999999999943</v>
      </c>
      <c r="DB231" s="21" t="s">
        <v>15</v>
      </c>
      <c r="DC231" s="219">
        <v>80.783130768930491</v>
      </c>
      <c r="DD231" s="168">
        <v>4.750951200619852</v>
      </c>
      <c r="DE231" s="219">
        <v>449.50793360589483</v>
      </c>
      <c r="DF231" s="168">
        <v>17.443882721301549</v>
      </c>
      <c r="DG231" s="219">
        <v>87.494757174342254</v>
      </c>
      <c r="DH231" s="168">
        <v>1.5655941619381792</v>
      </c>
      <c r="DJ231" s="21" t="s">
        <v>15</v>
      </c>
      <c r="DK231" s="219">
        <v>158.15406871591134</v>
      </c>
      <c r="DL231" s="168">
        <v>-4.1080525664872027</v>
      </c>
      <c r="DM231" s="219">
        <v>49.290675650963031</v>
      </c>
      <c r="DN231" s="168">
        <v>14.712960969733714</v>
      </c>
      <c r="DO231" s="219">
        <v>124.11978712554387</v>
      </c>
      <c r="DP231" s="168">
        <v>4.9045661137504908</v>
      </c>
      <c r="DR231" s="21" t="s">
        <v>15</v>
      </c>
      <c r="DS231" s="219">
        <v>216.67132296516962</v>
      </c>
      <c r="DT231" s="168">
        <v>6.6624771074902895</v>
      </c>
      <c r="DU231" s="219">
        <v>157.0085167364239</v>
      </c>
      <c r="DV231" s="168">
        <v>16.262202029070934</v>
      </c>
      <c r="DW231" s="219">
        <v>135.56888542663631</v>
      </c>
      <c r="DX231" s="168">
        <v>-18.553371226807741</v>
      </c>
      <c r="DZ231" s="21" t="s">
        <v>15</v>
      </c>
      <c r="EA231" s="219">
        <v>94.938263055079688</v>
      </c>
      <c r="EB231" s="168">
        <v>-4.273586382057303</v>
      </c>
      <c r="EC231" s="219">
        <v>134.04592885683385</v>
      </c>
      <c r="ED231" s="168">
        <v>-3.0162824660329761</v>
      </c>
      <c r="EE231" s="219">
        <v>149.84577822336848</v>
      </c>
      <c r="EF231" s="168">
        <v>13.751107933778471</v>
      </c>
      <c r="EH231" s="21" t="s">
        <v>15</v>
      </c>
      <c r="EI231" s="219">
        <v>152.15792003026854</v>
      </c>
      <c r="EJ231" s="168">
        <v>2.9922558834326765</v>
      </c>
      <c r="EK231" s="219">
        <v>143.14743939345445</v>
      </c>
      <c r="EL231" s="168">
        <v>-5.1639466439197719</v>
      </c>
      <c r="EM231" s="219">
        <v>123.92287803608282</v>
      </c>
      <c r="EN231" s="168">
        <v>14.202745956260713</v>
      </c>
      <c r="EP231" s="21" t="s">
        <v>15</v>
      </c>
      <c r="EQ231" s="219">
        <v>72.161645679587266</v>
      </c>
      <c r="ER231" s="168">
        <v>-16.399365291516503</v>
      </c>
      <c r="ES231" s="219">
        <v>124.9929951566325</v>
      </c>
      <c r="ET231" s="168">
        <v>-9.3229861525728381</v>
      </c>
      <c r="EU231" s="219">
        <v>50.658992054171236</v>
      </c>
      <c r="EV231" s="168">
        <v>0.89999999999980673</v>
      </c>
      <c r="EX231" s="21" t="s">
        <v>15</v>
      </c>
      <c r="EY231" s="219">
        <v>66.911644657375447</v>
      </c>
      <c r="EZ231" s="168">
        <v>-13.676176593362698</v>
      </c>
      <c r="FA231" s="219">
        <v>79.811668649023915</v>
      </c>
      <c r="FB231" s="168">
        <v>-9.0627122792534323</v>
      </c>
      <c r="FC231" s="219">
        <v>266.1149939310443</v>
      </c>
      <c r="FD231" s="168">
        <v>0.3872859866992826</v>
      </c>
      <c r="FF231" s="21" t="s">
        <v>15</v>
      </c>
      <c r="FG231" s="219">
        <v>108.18099519623982</v>
      </c>
      <c r="FH231" s="168">
        <v>3.9623781166738752</v>
      </c>
      <c r="FI231" s="219">
        <v>200.82931292478412</v>
      </c>
      <c r="FJ231" s="168">
        <v>10.406516865098794</v>
      </c>
      <c r="FK231" s="219">
        <v>73.29159722058229</v>
      </c>
      <c r="FL231" s="168">
        <v>-15.513629484058342</v>
      </c>
      <c r="FN231" s="21" t="s">
        <v>15</v>
      </c>
      <c r="FO231" s="219">
        <v>87.261453449300134</v>
      </c>
      <c r="FP231" s="168">
        <v>-3.086843392956979</v>
      </c>
      <c r="FQ231" s="219">
        <v>269.67023480740357</v>
      </c>
      <c r="FR231" s="168">
        <v>4.315177162560019</v>
      </c>
      <c r="FS231" s="219">
        <v>91.330674749097454</v>
      </c>
      <c r="FT231" s="168">
        <v>-1.6312950795921779</v>
      </c>
      <c r="FV231" s="21" t="s">
        <v>15</v>
      </c>
      <c r="FW231" s="219">
        <v>137.40486269976327</v>
      </c>
      <c r="FX231" s="168">
        <v>-0.49743865044258939</v>
      </c>
      <c r="FY231" s="219">
        <v>188.27973462691685</v>
      </c>
      <c r="FZ231" s="168">
        <v>17.297591057584611</v>
      </c>
      <c r="GA231" s="219">
        <v>104.01700514784962</v>
      </c>
      <c r="GB231" s="168">
        <v>4.4204159865314239</v>
      </c>
      <c r="GD231" s="21" t="s">
        <v>15</v>
      </c>
      <c r="GE231" s="219">
        <v>124.41242748213153</v>
      </c>
      <c r="GF231" s="168">
        <v>0.63967597148979394</v>
      </c>
      <c r="GG231" s="219">
        <v>98.181714236192448</v>
      </c>
      <c r="GH231" s="168">
        <v>3.8102357771688133</v>
      </c>
      <c r="GI231" s="219">
        <v>51.974007102600794</v>
      </c>
      <c r="GJ231" s="168">
        <v>-14.850721770098247</v>
      </c>
      <c r="GL231" s="21" t="s">
        <v>15</v>
      </c>
      <c r="GM231" s="219">
        <v>109.76545019508529</v>
      </c>
      <c r="GN231" s="168">
        <v>1.5177085899128286</v>
      </c>
      <c r="GO231" s="219">
        <v>111.50895723224858</v>
      </c>
      <c r="GP231" s="168">
        <v>-4.3015456927692952</v>
      </c>
      <c r="GQ231" s="219">
        <v>101.21286842579104</v>
      </c>
      <c r="GR231" s="168">
        <v>4.7854381337291869</v>
      </c>
      <c r="GT231" s="21" t="s">
        <v>15</v>
      </c>
      <c r="GU231" s="219">
        <v>91.290040095531154</v>
      </c>
      <c r="GV231" s="168">
        <v>17.634652219259422</v>
      </c>
      <c r="GW231" s="219">
        <v>98.908298792866333</v>
      </c>
      <c r="GX231" s="168">
        <v>2.9323445469229483</v>
      </c>
      <c r="GY231" s="219">
        <v>225.37190987055303</v>
      </c>
      <c r="GZ231" s="168">
        <v>17.365325399185522</v>
      </c>
      <c r="HB231" s="21" t="s">
        <v>15</v>
      </c>
      <c r="HC231" s="219">
        <v>143.30117575973426</v>
      </c>
      <c r="HD231" s="168">
        <v>25.366464372494121</v>
      </c>
      <c r="HE231" s="219">
        <v>109.58353504040345</v>
      </c>
      <c r="HF231" s="168">
        <v>-16.899999999999878</v>
      </c>
      <c r="HG231" s="219">
        <v>73.651256621203487</v>
      </c>
      <c r="HH231" s="168">
        <v>-11.872908795076441</v>
      </c>
      <c r="HJ231" s="21" t="s">
        <v>15</v>
      </c>
      <c r="HK231" s="219">
        <v>80.521461833586798</v>
      </c>
      <c r="HL231" s="168">
        <v>-16.909151960303262</v>
      </c>
      <c r="HM231" s="219">
        <v>72.568331653711709</v>
      </c>
      <c r="HN231" s="168">
        <v>-6.0879036486559386</v>
      </c>
      <c r="HO231" s="219">
        <v>105.09093607236139</v>
      </c>
      <c r="HP231" s="168">
        <v>8.982352257954517</v>
      </c>
      <c r="HR231" s="21" t="s">
        <v>15</v>
      </c>
      <c r="HS231" s="219">
        <v>118.50616819129958</v>
      </c>
      <c r="HT231" s="168">
        <v>-2.3091124274514954</v>
      </c>
      <c r="HU231" s="219">
        <v>195.61852336995324</v>
      </c>
      <c r="HV231" s="168">
        <v>6.2258895667305296</v>
      </c>
      <c r="HW231" s="219">
        <v>35.105555075741172</v>
      </c>
      <c r="HX231" s="168">
        <v>-15.923648745920801</v>
      </c>
      <c r="HZ231" s="21" t="s">
        <v>15</v>
      </c>
      <c r="IA231" s="219">
        <v>79.186832459618714</v>
      </c>
      <c r="IB231" s="168">
        <v>-4.2640145007443948</v>
      </c>
      <c r="IC231" s="219">
        <v>135.56852783518158</v>
      </c>
      <c r="ID231" s="168">
        <v>11.540815293719774</v>
      </c>
      <c r="IE231" s="219">
        <v>100.24969829991852</v>
      </c>
      <c r="IF231" s="168">
        <v>7.6158635916123529</v>
      </c>
      <c r="IH231" s="21" t="s">
        <v>15</v>
      </c>
      <c r="II231" s="219">
        <v>142.24358877473082</v>
      </c>
      <c r="IJ231" s="168">
        <v>0.29564562440013731</v>
      </c>
      <c r="IK231" s="219">
        <v>175.4100553241303</v>
      </c>
      <c r="IL231" s="168">
        <v>5.6631603175023315</v>
      </c>
      <c r="IM231" s="219">
        <v>141.85681523118939</v>
      </c>
      <c r="IN231" s="168">
        <v>10.490514214236484</v>
      </c>
      <c r="IO231" s="219">
        <v>196.41095564773428</v>
      </c>
      <c r="IP231" s="168">
        <v>15.600000000000051</v>
      </c>
      <c r="IR231" s="21" t="s">
        <v>15</v>
      </c>
      <c r="IS231" s="219">
        <v>84.001299279389727</v>
      </c>
      <c r="IT231" s="168">
        <v>-0.2470826615430326</v>
      </c>
      <c r="IU231" s="219">
        <v>94.003595830633984</v>
      </c>
      <c r="IV231" s="168">
        <v>7.5267428072166638</v>
      </c>
      <c r="IW231" s="219">
        <v>84.002086539058695</v>
      </c>
      <c r="IX231" s="168">
        <v>-12.162499762551775</v>
      </c>
      <c r="IZ231" s="21" t="s">
        <v>15</v>
      </c>
      <c r="JA231" s="219">
        <v>160.45160555159498</v>
      </c>
      <c r="JB231" s="168">
        <v>12.949690676494058</v>
      </c>
      <c r="JC231" s="219">
        <v>125.37802264953389</v>
      </c>
      <c r="JD231" s="168">
        <v>2.2798255654106185</v>
      </c>
      <c r="JE231" s="219">
        <v>93.086940018981196</v>
      </c>
      <c r="JF231" s="168">
        <v>-16.005049696726431</v>
      </c>
      <c r="JH231" s="21" t="s">
        <v>15</v>
      </c>
      <c r="JI231" s="219">
        <v>205.65239137812216</v>
      </c>
      <c r="JJ231" s="168">
        <v>7.8128202615449993</v>
      </c>
      <c r="JK231" s="219">
        <v>266.48554902325645</v>
      </c>
      <c r="JL231" s="168">
        <v>38.900000000000205</v>
      </c>
      <c r="JM231" s="219">
        <v>126.69323829612009</v>
      </c>
      <c r="JN231" s="168">
        <v>13.837806586086018</v>
      </c>
      <c r="JP231" s="21" t="s">
        <v>15</v>
      </c>
      <c r="JQ231" s="219">
        <v>96.303152442449885</v>
      </c>
      <c r="JR231" s="168">
        <v>-25.514261687675116</v>
      </c>
      <c r="JS231" s="219">
        <v>118.08994663541142</v>
      </c>
      <c r="JT231" s="168">
        <v>-3.9323755319050093</v>
      </c>
      <c r="JU231" s="219">
        <v>171.27143388507196</v>
      </c>
      <c r="JV231" s="168">
        <v>11.616409867108587</v>
      </c>
      <c r="JX231" s="21" t="s">
        <v>15</v>
      </c>
      <c r="JY231" s="219">
        <v>82.216973077021166</v>
      </c>
      <c r="JZ231" s="168">
        <v>-21.369508896790563</v>
      </c>
      <c r="KA231" s="219">
        <v>259.45385940129631</v>
      </c>
      <c r="KB231" s="168">
        <v>17.427511946666783</v>
      </c>
      <c r="KC231" s="219">
        <v>110.34328939437167</v>
      </c>
      <c r="KD231" s="168">
        <v>-11.913436688016759</v>
      </c>
      <c r="KF231" s="21" t="s">
        <v>15</v>
      </c>
      <c r="KG231" s="219">
        <v>93.854007737494868</v>
      </c>
      <c r="KH231" s="168">
        <v>19.071222192986426</v>
      </c>
      <c r="KI231" s="219">
        <v>142.30103336465797</v>
      </c>
      <c r="KJ231" s="168">
        <v>13.69821430475848</v>
      </c>
      <c r="KK231" s="219">
        <v>119.35843052297932</v>
      </c>
      <c r="KL231" s="168">
        <v>1.5635918768563783</v>
      </c>
      <c r="KN231" s="21" t="s">
        <v>15</v>
      </c>
      <c r="KO231" s="219">
        <v>23.528845943365134</v>
      </c>
      <c r="KP231" s="168">
        <v>11.200000000000031</v>
      </c>
      <c r="KQ231" s="219">
        <v>220.66471662323809</v>
      </c>
      <c r="KR231" s="168">
        <v>18.962256614258166</v>
      </c>
      <c r="KS231" s="219">
        <v>99.939628752469758</v>
      </c>
      <c r="KT231" s="168">
        <v>8.3256083418911544</v>
      </c>
      <c r="KV231" s="21" t="s">
        <v>15</v>
      </c>
      <c r="KW231" s="219">
        <v>128.48242753307352</v>
      </c>
      <c r="KX231" s="168">
        <v>-3.7422912302063907</v>
      </c>
      <c r="KY231" s="219">
        <v>133.4609873518346</v>
      </c>
      <c r="KZ231" s="168">
        <v>-9.222192537124883</v>
      </c>
      <c r="LA231" s="219">
        <v>124.59400305422965</v>
      </c>
      <c r="LB231" s="168">
        <v>2.8376898467873843</v>
      </c>
      <c r="LD231" s="21" t="s">
        <v>15</v>
      </c>
      <c r="LE231" s="219">
        <v>153.48343936856989</v>
      </c>
      <c r="LF231" s="168">
        <v>-0.21894298195893214</v>
      </c>
      <c r="LG231" s="219">
        <v>92.633140183760148</v>
      </c>
      <c r="LH231" s="168">
        <v>-5.8021112525279221</v>
      </c>
      <c r="LI231" s="219">
        <v>39.264221346500349</v>
      </c>
      <c r="LJ231" s="168">
        <v>-2.7190098898610557</v>
      </c>
      <c r="LL231" s="21" t="s">
        <v>15</v>
      </c>
      <c r="LM231" s="219">
        <v>121.87469900072863</v>
      </c>
      <c r="LN231" s="168">
        <v>2.0863264284453891</v>
      </c>
      <c r="LO231" s="219">
        <v>74.523208044950934</v>
      </c>
      <c r="LP231" s="168">
        <v>-14.000000000000028</v>
      </c>
      <c r="LQ231" s="219">
        <v>274.46569820688524</v>
      </c>
      <c r="LR231" s="168">
        <v>20.847959824378393</v>
      </c>
      <c r="LT231" s="21" t="s">
        <v>15</v>
      </c>
      <c r="LU231" s="219">
        <v>83.672930311308306</v>
      </c>
      <c r="LV231" s="168">
        <v>-4.3044729771452523</v>
      </c>
      <c r="LW231" s="219">
        <v>151.72862215328237</v>
      </c>
      <c r="LX231" s="168">
        <v>6.650765204962596</v>
      </c>
      <c r="LY231" s="219">
        <v>164.44665613142095</v>
      </c>
      <c r="LZ231" s="168">
        <v>-5.2683422337653667</v>
      </c>
      <c r="MB231" s="21" t="s">
        <v>15</v>
      </c>
      <c r="MC231" s="219">
        <v>156.66328526784892</v>
      </c>
      <c r="MD231" s="168">
        <v>-2.2551008931110914</v>
      </c>
      <c r="ME231" s="219">
        <v>109.09539692777919</v>
      </c>
      <c r="MF231" s="168">
        <v>4.4202619474612277</v>
      </c>
      <c r="MG231" s="219">
        <v>55.028172713837584</v>
      </c>
      <c r="MH231" s="168">
        <v>-18.095339117939034</v>
      </c>
      <c r="MJ231" s="21" t="s">
        <v>15</v>
      </c>
      <c r="MK231" s="219">
        <v>107.07221417563285</v>
      </c>
      <c r="ML231" s="168">
        <v>-1.9165311966851277</v>
      </c>
      <c r="MM231" s="219">
        <v>117.8312677175922</v>
      </c>
      <c r="MN231" s="168">
        <v>4.2591106714533709</v>
      </c>
      <c r="MO231" s="219">
        <v>286.26893754834998</v>
      </c>
      <c r="MP231" s="168">
        <v>29.116007381903501</v>
      </c>
    </row>
    <row r="232" spans="1:354" ht="15" customHeight="1">
      <c r="B232" s="21" t="s">
        <v>16</v>
      </c>
      <c r="C232" s="219">
        <v>79.233287124245976</v>
      </c>
      <c r="D232" s="168">
        <v>-10.851673758947939</v>
      </c>
      <c r="E232" s="219">
        <v>75.520968129762494</v>
      </c>
      <c r="F232" s="168">
        <v>-3.5190062416356795</v>
      </c>
      <c r="G232" s="219">
        <v>82.743515025992892</v>
      </c>
      <c r="H232" s="168">
        <v>-16.33907238189046</v>
      </c>
      <c r="J232" s="21" t="s">
        <v>16</v>
      </c>
      <c r="K232" s="219">
        <v>106.44690289735928</v>
      </c>
      <c r="L232" s="168">
        <v>3.8999999999999915</v>
      </c>
      <c r="M232" s="219">
        <v>138.99584535977573</v>
      </c>
      <c r="N232" s="168">
        <v>37.911077833344649</v>
      </c>
      <c r="O232" s="219">
        <v>110.98153462493478</v>
      </c>
      <c r="P232" s="168">
        <v>8.4000000000000057</v>
      </c>
      <c r="R232" s="21" t="s">
        <v>16</v>
      </c>
      <c r="S232" s="219">
        <v>74.773778632664573</v>
      </c>
      <c r="T232" s="168">
        <v>8.8797346442239871</v>
      </c>
      <c r="U232" s="219">
        <v>132.11326964750131</v>
      </c>
      <c r="V232" s="168">
        <v>-4.8533254586244681</v>
      </c>
      <c r="W232" s="219">
        <v>130.34593327639777</v>
      </c>
      <c r="X232" s="168">
        <v>3.2055522651751147</v>
      </c>
      <c r="Z232" s="21" t="s">
        <v>16</v>
      </c>
      <c r="AA232" s="219">
        <v>149.48969237364096</v>
      </c>
      <c r="AB232" s="168">
        <v>-0.40704898579777193</v>
      </c>
      <c r="AC232" s="219">
        <v>138.83143349467196</v>
      </c>
      <c r="AD232" s="168">
        <v>-3.2183958468931166</v>
      </c>
      <c r="AE232" s="219">
        <v>148.02030877187019</v>
      </c>
      <c r="AF232" s="168">
        <v>-10.990090078672239</v>
      </c>
      <c r="AH232" s="21" t="s">
        <v>16</v>
      </c>
      <c r="AI232" s="219">
        <v>76.267124892164475</v>
      </c>
      <c r="AJ232" s="168">
        <v>-9.8429949052746508</v>
      </c>
      <c r="AK232" s="219">
        <v>257.93573411367402</v>
      </c>
      <c r="AL232" s="168">
        <v>20.607763620236284</v>
      </c>
      <c r="AM232" s="219">
        <v>85.446301503374826</v>
      </c>
      <c r="AN232" s="168">
        <v>-0.11432017247831538</v>
      </c>
      <c r="AP232" s="21" t="s">
        <v>16</v>
      </c>
      <c r="AQ232" s="219">
        <v>229.59058739100197</v>
      </c>
      <c r="AR232" s="168">
        <v>20.594190243139352</v>
      </c>
      <c r="AS232" s="219">
        <v>207.36046134082858</v>
      </c>
      <c r="AT232" s="168">
        <v>24.283891961434918</v>
      </c>
      <c r="AU232" s="219">
        <v>170.03730797603225</v>
      </c>
      <c r="AV232" s="168">
        <v>4.2400557405283195</v>
      </c>
      <c r="AX232" s="21" t="s">
        <v>16</v>
      </c>
      <c r="AY232" s="219">
        <v>140.97994292422339</v>
      </c>
      <c r="AZ232" s="168">
        <v>4.1968797732184271</v>
      </c>
      <c r="BA232" s="219">
        <v>75.456276223608299</v>
      </c>
      <c r="BB232" s="168">
        <v>1.8006340787823234</v>
      </c>
      <c r="BC232" s="219">
        <v>170.57321109943126</v>
      </c>
      <c r="BD232" s="168">
        <v>13.639352283834242</v>
      </c>
      <c r="BF232" s="21" t="s">
        <v>16</v>
      </c>
      <c r="BG232" s="219">
        <v>178.41014510309583</v>
      </c>
      <c r="BH232" s="168">
        <v>3.1846617028787847</v>
      </c>
      <c r="BI232" s="219">
        <v>74.399650536675878</v>
      </c>
      <c r="BJ232" s="168">
        <v>0.9726728714419437</v>
      </c>
      <c r="BK232" s="219">
        <v>257.37019334022239</v>
      </c>
      <c r="BL232" s="168">
        <v>-7.5436410051797509</v>
      </c>
      <c r="BN232" s="21" t="s">
        <v>16</v>
      </c>
      <c r="BO232" s="219">
        <v>151.46673265902743</v>
      </c>
      <c r="BP232" s="168">
        <v>11.770219653379499</v>
      </c>
      <c r="BQ232" s="444">
        <v>109.79628687030078</v>
      </c>
      <c r="BR232" s="168">
        <v>7.1214186161957969</v>
      </c>
      <c r="BS232" s="219">
        <v>187.99085425716143</v>
      </c>
      <c r="BT232" s="168">
        <v>8.3753105423813423</v>
      </c>
      <c r="BV232" s="21" t="s">
        <v>16</v>
      </c>
      <c r="BW232" s="219">
        <v>174.00093055234601</v>
      </c>
      <c r="BX232" s="168">
        <v>-0.2996016852061274</v>
      </c>
      <c r="BY232" s="219">
        <v>149.98614161454887</v>
      </c>
      <c r="BZ232" s="168">
        <v>-1.2716641468404362</v>
      </c>
      <c r="CA232" s="219">
        <v>143.88523475788503</v>
      </c>
      <c r="CB232" s="168">
        <v>3.9755297400437541</v>
      </c>
      <c r="CD232" s="21" t="s">
        <v>16</v>
      </c>
      <c r="CE232" s="219">
        <v>97.58927975501615</v>
      </c>
      <c r="CF232" s="168">
        <v>-11.480579480911274</v>
      </c>
      <c r="CG232" s="219">
        <v>88.319747696582525</v>
      </c>
      <c r="CH232" s="168">
        <v>0.19018665729670658</v>
      </c>
      <c r="CI232" s="219">
        <v>106.93164592185673</v>
      </c>
      <c r="CJ232" s="168">
        <v>-0.46483655506858668</v>
      </c>
      <c r="CL232" s="21" t="s">
        <v>16</v>
      </c>
      <c r="CM232" s="219">
        <v>337.20276503342603</v>
      </c>
      <c r="CN232" s="168">
        <v>11.746353030601625</v>
      </c>
      <c r="CO232" s="219">
        <v>98.291135628216907</v>
      </c>
      <c r="CP232" s="168">
        <v>10.531844982412395</v>
      </c>
      <c r="CQ232" s="219">
        <v>140.48310259467073</v>
      </c>
      <c r="CR232" s="168">
        <v>6.3752573393773844</v>
      </c>
      <c r="CT232" s="21" t="s">
        <v>16</v>
      </c>
      <c r="CU232" s="219">
        <v>136.12740789965173</v>
      </c>
      <c r="CV232" s="168">
        <v>20.316490477241246</v>
      </c>
      <c r="CW232" s="219">
        <v>92.071279752526905</v>
      </c>
      <c r="CX232" s="168">
        <v>-13.226851662027599</v>
      </c>
      <c r="CY232" s="219">
        <v>136.87387501498907</v>
      </c>
      <c r="CZ232" s="168">
        <v>-2</v>
      </c>
      <c r="DB232" s="21" t="s">
        <v>16</v>
      </c>
      <c r="DC232" s="219">
        <v>74.322273099347484</v>
      </c>
      <c r="DD232" s="168">
        <v>7.0112210609525505</v>
      </c>
      <c r="DE232" s="219">
        <v>366.8626660526694</v>
      </c>
      <c r="DF232" s="168">
        <v>18.074552097170439</v>
      </c>
      <c r="DG232" s="219">
        <v>91.725089585464247</v>
      </c>
      <c r="DH232" s="168">
        <v>-3.2121472739244581</v>
      </c>
      <c r="DJ232" s="21" t="s">
        <v>16</v>
      </c>
      <c r="DK232" s="219">
        <v>141.71933156028939</v>
      </c>
      <c r="DL232" s="168">
        <v>-7.6629750053183727</v>
      </c>
      <c r="DM232" s="219">
        <v>52.709907961182878</v>
      </c>
      <c r="DN232" s="168">
        <v>17.09614069864007</v>
      </c>
      <c r="DO232" s="219">
        <v>120.94434209400117</v>
      </c>
      <c r="DP232" s="168">
        <v>1.7920722859928446</v>
      </c>
      <c r="DR232" s="21" t="s">
        <v>16</v>
      </c>
      <c r="DS232" s="219">
        <v>178.50625019178275</v>
      </c>
      <c r="DT232" s="168">
        <v>7.4745180924445549</v>
      </c>
      <c r="DU232" s="219">
        <v>166.80781919194973</v>
      </c>
      <c r="DV232" s="168">
        <v>17.876566409381127</v>
      </c>
      <c r="DW232" s="219">
        <v>119.70580903633453</v>
      </c>
      <c r="DX232" s="168">
        <v>-15.623191281107921</v>
      </c>
      <c r="DZ232" s="21" t="s">
        <v>16</v>
      </c>
      <c r="EA232" s="219">
        <v>103.91058583214618</v>
      </c>
      <c r="EB232" s="168">
        <v>-5.0546922254284539</v>
      </c>
      <c r="EC232" s="219">
        <v>114.91960782681102</v>
      </c>
      <c r="ED232" s="168">
        <v>-10.876857555968726</v>
      </c>
      <c r="EE232" s="219">
        <v>132.84028863785412</v>
      </c>
      <c r="EF232" s="168">
        <v>4.5587340774970073</v>
      </c>
      <c r="EH232" s="21" t="s">
        <v>16</v>
      </c>
      <c r="EI232" s="219">
        <v>153.75071501779632</v>
      </c>
      <c r="EJ232" s="168">
        <v>0.64059284010102147</v>
      </c>
      <c r="EK232" s="219">
        <v>110.60027442147047</v>
      </c>
      <c r="EL232" s="168">
        <v>-9.3709738860732585</v>
      </c>
      <c r="EM232" s="219">
        <v>125.44912363890791</v>
      </c>
      <c r="EN232" s="168">
        <v>9.1212013022668827</v>
      </c>
      <c r="EP232" s="21" t="s">
        <v>16</v>
      </c>
      <c r="EQ232" s="219">
        <v>80.782889936769308</v>
      </c>
      <c r="ER232" s="168">
        <v>-13.897696703527501</v>
      </c>
      <c r="ES232" s="219">
        <v>155.61027184542388</v>
      </c>
      <c r="ET232" s="168">
        <v>-8.6244912848758446</v>
      </c>
      <c r="EU232" s="219">
        <v>32.15672352671308</v>
      </c>
      <c r="EV232" s="168">
        <v>-0.48589930003309689</v>
      </c>
      <c r="EX232" s="21" t="s">
        <v>16</v>
      </c>
      <c r="EY232" s="219">
        <v>69.983093698564801</v>
      </c>
      <c r="EZ232" s="168">
        <v>-15.693043262716884</v>
      </c>
      <c r="FA232" s="219">
        <v>85.266914310295235</v>
      </c>
      <c r="FB232" s="168">
        <v>-4.8711730376277984</v>
      </c>
      <c r="FC232" s="219">
        <v>272.89886292376428</v>
      </c>
      <c r="FD232" s="168">
        <v>0.38638676286075224</v>
      </c>
      <c r="FF232" s="21" t="s">
        <v>16</v>
      </c>
      <c r="FG232" s="219">
        <v>100.40094836040416</v>
      </c>
      <c r="FH232" s="168">
        <v>-2.8494853268997389</v>
      </c>
      <c r="FI232" s="219">
        <v>201.27875378735445</v>
      </c>
      <c r="FJ232" s="168">
        <v>13.408592453598359</v>
      </c>
      <c r="FK232" s="219">
        <v>74.282746244773662</v>
      </c>
      <c r="FL232" s="168">
        <v>-20.332959934506562</v>
      </c>
      <c r="FN232" s="21" t="s">
        <v>16</v>
      </c>
      <c r="FO232" s="219">
        <v>89.08669398889441</v>
      </c>
      <c r="FP232" s="168">
        <v>-3.9982337996099488</v>
      </c>
      <c r="FQ232" s="219">
        <v>241.01214071949775</v>
      </c>
      <c r="FR232" s="168">
        <v>2.1833681307359001</v>
      </c>
      <c r="FS232" s="219">
        <v>103.1465857288415</v>
      </c>
      <c r="FT232" s="168">
        <v>-8.5500957625795309</v>
      </c>
      <c r="FV232" s="21" t="s">
        <v>16</v>
      </c>
      <c r="FW232" s="219">
        <v>110.45915645384834</v>
      </c>
      <c r="FX232" s="168">
        <v>-1.3791721377144768</v>
      </c>
      <c r="FY232" s="219">
        <v>206.4428033353108</v>
      </c>
      <c r="FZ232" s="168">
        <v>9.5564598059780081</v>
      </c>
      <c r="GA232" s="219">
        <v>127.17236804473931</v>
      </c>
      <c r="GB232" s="168">
        <v>-4.0153235490247141</v>
      </c>
      <c r="GD232" s="21" t="s">
        <v>16</v>
      </c>
      <c r="GE232" s="219">
        <v>124.65052785392878</v>
      </c>
      <c r="GF232" s="168">
        <v>-4.5180439128473466</v>
      </c>
      <c r="GG232" s="219">
        <v>108.39408008322663</v>
      </c>
      <c r="GH232" s="168">
        <v>-3.6992850703546907</v>
      </c>
      <c r="GI232" s="219">
        <v>49.233680261589207</v>
      </c>
      <c r="GJ232" s="168">
        <v>-16.112598096442596</v>
      </c>
      <c r="GL232" s="21" t="s">
        <v>16</v>
      </c>
      <c r="GM232" s="219">
        <v>104.68602358058854</v>
      </c>
      <c r="GN232" s="168">
        <v>-1.9712179959109051</v>
      </c>
      <c r="GO232" s="219">
        <v>113.58423458430295</v>
      </c>
      <c r="GP232" s="168">
        <v>-2.7084052000234493</v>
      </c>
      <c r="GQ232" s="219">
        <v>89.714134224427113</v>
      </c>
      <c r="GR232" s="168">
        <v>-1.6208742234477711</v>
      </c>
      <c r="GT232" s="21" t="s">
        <v>16</v>
      </c>
      <c r="GU232" s="219">
        <v>101.4318472095925</v>
      </c>
      <c r="GV232" s="168">
        <v>23.238651286417863</v>
      </c>
      <c r="GW232" s="219">
        <v>97.421043874211648</v>
      </c>
      <c r="GX232" s="168">
        <v>6.8192344986775026</v>
      </c>
      <c r="GY232" s="219">
        <v>135.35205055731527</v>
      </c>
      <c r="GZ232" s="168">
        <v>12.074601817622167</v>
      </c>
      <c r="HB232" s="21" t="s">
        <v>16</v>
      </c>
      <c r="HC232" s="219">
        <v>175.19408226658533</v>
      </c>
      <c r="HD232" s="168">
        <v>28.504622523016934</v>
      </c>
      <c r="HE232" s="219">
        <v>115.70427006221983</v>
      </c>
      <c r="HF232" s="168">
        <v>-18.30000000000004</v>
      </c>
      <c r="HG232" s="219">
        <v>64.103178985128338</v>
      </c>
      <c r="HH232" s="168">
        <v>-5.1170223751209107</v>
      </c>
      <c r="HJ232" s="21" t="s">
        <v>16</v>
      </c>
      <c r="HK232" s="219">
        <v>75.887861789167772</v>
      </c>
      <c r="HL232" s="168">
        <v>-21.138846136759653</v>
      </c>
      <c r="HM232" s="219">
        <v>77.033706351805961</v>
      </c>
      <c r="HN232" s="168">
        <v>5.3010753823149628</v>
      </c>
      <c r="HO232" s="219">
        <v>70.75870135640865</v>
      </c>
      <c r="HP232" s="168">
        <v>6.0584535691125154</v>
      </c>
      <c r="HR232" s="21" t="s">
        <v>16</v>
      </c>
      <c r="HS232" s="219">
        <v>108.3693649882421</v>
      </c>
      <c r="HT232" s="168">
        <v>1.9224437723797507</v>
      </c>
      <c r="HU232" s="219">
        <v>191.31210300458346</v>
      </c>
      <c r="HV232" s="168">
        <v>5.1436938512969874</v>
      </c>
      <c r="HW232" s="219">
        <v>45.649958772866071</v>
      </c>
      <c r="HX232" s="168">
        <v>-17.465138314343278</v>
      </c>
      <c r="HZ232" s="21" t="s">
        <v>16</v>
      </c>
      <c r="IA232" s="219">
        <v>75.961752279628612</v>
      </c>
      <c r="IB232" s="168">
        <v>-6.8513293756721225</v>
      </c>
      <c r="IC232" s="219">
        <v>117.95966385074226</v>
      </c>
      <c r="ID232" s="168">
        <v>11.767601453948657</v>
      </c>
      <c r="IE232" s="219">
        <v>99.628276231109567</v>
      </c>
      <c r="IF232" s="168">
        <v>-0.52218049874363714</v>
      </c>
      <c r="IH232" s="21" t="s">
        <v>16</v>
      </c>
      <c r="II232" s="219">
        <v>115.87144266149957</v>
      </c>
      <c r="IJ232" s="168">
        <v>-0.92426013072538638</v>
      </c>
      <c r="IK232" s="219">
        <v>183.18986976450446</v>
      </c>
      <c r="IL232" s="168">
        <v>3.3337742452303587</v>
      </c>
      <c r="IM232" s="219">
        <v>150.45556229436556</v>
      </c>
      <c r="IN232" s="168">
        <v>3.6755116242730139</v>
      </c>
      <c r="IO232" s="219">
        <v>208.36416097131246</v>
      </c>
      <c r="IP232" s="168">
        <v>19.053620713833055</v>
      </c>
      <c r="IR232" s="21" t="s">
        <v>16</v>
      </c>
      <c r="IS232" s="219">
        <v>54.59368244384369</v>
      </c>
      <c r="IT232" s="168">
        <v>2.1326884293827675</v>
      </c>
      <c r="IU232" s="219">
        <v>99.280875227063191</v>
      </c>
      <c r="IV232" s="168">
        <v>-0.49201261955779785</v>
      </c>
      <c r="IW232" s="219">
        <v>96.906489811664997</v>
      </c>
      <c r="IX232" s="168">
        <v>-12.599952787567588</v>
      </c>
      <c r="IZ232" s="21" t="s">
        <v>16</v>
      </c>
      <c r="JA232" s="219">
        <v>175.05108028572155</v>
      </c>
      <c r="JB232" s="168">
        <v>9.9993979191951752</v>
      </c>
      <c r="JC232" s="219">
        <v>176.02141844854165</v>
      </c>
      <c r="JD232" s="168">
        <v>2.6757909567898679</v>
      </c>
      <c r="JE232" s="219">
        <v>139.42667120871488</v>
      </c>
      <c r="JF232" s="168">
        <v>-9.7769769150908985</v>
      </c>
      <c r="JH232" s="21" t="s">
        <v>16</v>
      </c>
      <c r="JI232" s="219">
        <v>158.31621647140946</v>
      </c>
      <c r="JJ232" s="168">
        <v>3.6315324103199913</v>
      </c>
      <c r="JK232" s="219">
        <v>283.52290486663617</v>
      </c>
      <c r="JL232" s="168">
        <v>22.100000000000392</v>
      </c>
      <c r="JM232" s="219">
        <v>133.99362505023518</v>
      </c>
      <c r="JN232" s="168">
        <v>10.153207273922348</v>
      </c>
      <c r="JP232" s="21" t="s">
        <v>16</v>
      </c>
      <c r="JQ232" s="219">
        <v>84.640209175460498</v>
      </c>
      <c r="JR232" s="168">
        <v>-18.42346710405171</v>
      </c>
      <c r="JS232" s="219">
        <v>110.52337594917765</v>
      </c>
      <c r="JT232" s="168">
        <v>-3.3107582140460323</v>
      </c>
      <c r="JU232" s="219">
        <v>140.3312151666604</v>
      </c>
      <c r="JV232" s="168">
        <v>10.755806887109131</v>
      </c>
      <c r="JX232" s="21" t="s">
        <v>16</v>
      </c>
      <c r="JY232" s="219">
        <v>103.84770570821078</v>
      </c>
      <c r="JZ232" s="168">
        <v>-14.083809895286308</v>
      </c>
      <c r="KA232" s="219">
        <v>243.86429895140665</v>
      </c>
      <c r="KB232" s="168">
        <v>8.8778259159887796</v>
      </c>
      <c r="KC232" s="219">
        <v>129.05622263695975</v>
      </c>
      <c r="KD232" s="168">
        <v>-10.277536131036001</v>
      </c>
      <c r="KF232" s="21" t="s">
        <v>16</v>
      </c>
      <c r="KG232" s="219">
        <v>99.396376709451943</v>
      </c>
      <c r="KH232" s="168">
        <v>9.565800641473345</v>
      </c>
      <c r="KI232" s="219">
        <v>183.91451773594963</v>
      </c>
      <c r="KJ232" s="168">
        <v>7.4928799111142013</v>
      </c>
      <c r="KK232" s="219">
        <v>127.54843101549712</v>
      </c>
      <c r="KL232" s="168">
        <v>3.113960322689266</v>
      </c>
      <c r="KN232" s="21" t="s">
        <v>16</v>
      </c>
      <c r="KO232" s="219">
        <v>28.69214855440595</v>
      </c>
      <c r="KP232" s="168">
        <v>-2.9999999999999858</v>
      </c>
      <c r="KQ232" s="219">
        <v>188.29408117843906</v>
      </c>
      <c r="KR232" s="168">
        <v>18.420921828373892</v>
      </c>
      <c r="KS232" s="219">
        <v>131.36924933916882</v>
      </c>
      <c r="KT232" s="168">
        <v>8.5252116715337252</v>
      </c>
      <c r="KV232" s="21" t="s">
        <v>16</v>
      </c>
      <c r="KW232" s="219">
        <v>129.41634285492648</v>
      </c>
      <c r="KX232" s="168">
        <v>-5.4441309317399487</v>
      </c>
      <c r="KY232" s="219">
        <v>126.3767093510118</v>
      </c>
      <c r="KZ232" s="168">
        <v>-4.5339061319650398</v>
      </c>
      <c r="LA232" s="219">
        <v>155.18529398698709</v>
      </c>
      <c r="LB232" s="168">
        <v>2.2197493483751032</v>
      </c>
      <c r="LD232" s="21" t="s">
        <v>16</v>
      </c>
      <c r="LE232" s="219">
        <v>156.0760889843184</v>
      </c>
      <c r="LF232" s="168">
        <v>0.64026169216766959</v>
      </c>
      <c r="LG232" s="219">
        <v>116.49198780910342</v>
      </c>
      <c r="LH232" s="168">
        <v>-12.87436254742434</v>
      </c>
      <c r="LI232" s="219">
        <v>47.85471108022368</v>
      </c>
      <c r="LJ232" s="168">
        <v>-10.62855458015764</v>
      </c>
      <c r="LL232" s="21" t="s">
        <v>16</v>
      </c>
      <c r="LM232" s="219">
        <v>152.49141620282649</v>
      </c>
      <c r="LN232" s="168">
        <v>-7.5185486921371734</v>
      </c>
      <c r="LO232" s="219">
        <v>54.861348698420464</v>
      </c>
      <c r="LP232" s="168">
        <v>-23.300000000000026</v>
      </c>
      <c r="LQ232" s="219">
        <v>273.7611252303418</v>
      </c>
      <c r="LR232" s="168">
        <v>20.243475185664977</v>
      </c>
      <c r="LT232" s="21" t="s">
        <v>16</v>
      </c>
      <c r="LU232" s="219">
        <v>96.429072248968211</v>
      </c>
      <c r="LV232" s="168">
        <v>-5.3207052086521998</v>
      </c>
      <c r="LW232" s="219">
        <v>163.04995765691888</v>
      </c>
      <c r="LX232" s="168">
        <v>5.9711437308832984</v>
      </c>
      <c r="LY232" s="219">
        <v>177.14883986886724</v>
      </c>
      <c r="LZ232" s="168">
        <v>-14.936412635251273</v>
      </c>
      <c r="MB232" s="21" t="s">
        <v>16</v>
      </c>
      <c r="MC232" s="219">
        <v>172.21334425078663</v>
      </c>
      <c r="MD232" s="168">
        <v>-3.5402504728978954</v>
      </c>
      <c r="ME232" s="219">
        <v>118.51678606704495</v>
      </c>
      <c r="MF232" s="168">
        <v>7.3623944798025747</v>
      </c>
      <c r="MG232" s="219">
        <v>51.915391831181516</v>
      </c>
      <c r="MH232" s="168">
        <v>-20.286740629297668</v>
      </c>
      <c r="MJ232" s="21" t="s">
        <v>16</v>
      </c>
      <c r="MK232" s="219">
        <v>110.7769573547104</v>
      </c>
      <c r="ML232" s="168">
        <v>-3.1435501434499997</v>
      </c>
      <c r="MM232" s="219">
        <v>128.8322463783359</v>
      </c>
      <c r="MN232" s="168">
        <v>4.8591769393558906</v>
      </c>
      <c r="MO232" s="219">
        <v>241.54304016911482</v>
      </c>
      <c r="MP232" s="168">
        <v>28.894389804971411</v>
      </c>
    </row>
    <row r="233" spans="1:354" ht="15" customHeight="1">
      <c r="B233" s="21" t="s">
        <v>17</v>
      </c>
      <c r="C233" s="219">
        <v>91.780586121206611</v>
      </c>
      <c r="D233" s="222">
        <v>-0.19549663279705953</v>
      </c>
      <c r="E233" s="219">
        <v>75.806689061357645</v>
      </c>
      <c r="F233" s="168">
        <v>-4.0418555444257009</v>
      </c>
      <c r="G233" s="219">
        <v>106.88489672663624</v>
      </c>
      <c r="H233" s="168">
        <v>2.5614824310640643</v>
      </c>
      <c r="J233" s="21" t="s">
        <v>17</v>
      </c>
      <c r="K233" s="219">
        <v>101.79310591932564</v>
      </c>
      <c r="L233" s="168">
        <v>4.8000000000001108</v>
      </c>
      <c r="M233" s="219">
        <v>125.43491204562706</v>
      </c>
      <c r="N233" s="168">
        <v>16.726197971257534</v>
      </c>
      <c r="O233" s="219">
        <v>101.53073803280141</v>
      </c>
      <c r="P233" s="168">
        <v>12.700000000000017</v>
      </c>
      <c r="R233" s="21" t="s">
        <v>17</v>
      </c>
      <c r="S233" s="219">
        <v>81.120161377046401</v>
      </c>
      <c r="T233" s="168">
        <v>9.8114851105843002</v>
      </c>
      <c r="U233" s="219">
        <v>141.9587117531961</v>
      </c>
      <c r="V233" s="168">
        <v>-12.798431307647022</v>
      </c>
      <c r="W233" s="219">
        <v>148.39040088266376</v>
      </c>
      <c r="X233" s="168">
        <v>4.3128871451487214</v>
      </c>
      <c r="Z233" s="21" t="s">
        <v>17</v>
      </c>
      <c r="AA233" s="219">
        <v>161.74870922801253</v>
      </c>
      <c r="AB233" s="168">
        <v>3.5628153257694066</v>
      </c>
      <c r="AC233" s="219">
        <v>111.79718602921653</v>
      </c>
      <c r="AD233" s="168">
        <v>5.997977764076893</v>
      </c>
      <c r="AE233" s="219">
        <v>140.62591532265967</v>
      </c>
      <c r="AF233" s="168">
        <v>-11.263640929070718</v>
      </c>
      <c r="AH233" s="21" t="s">
        <v>17</v>
      </c>
      <c r="AI233" s="219">
        <v>90.064577416598084</v>
      </c>
      <c r="AJ233" s="168">
        <v>-10.973744356108895</v>
      </c>
      <c r="AK233" s="219">
        <v>294.76696517618376</v>
      </c>
      <c r="AL233" s="168">
        <v>24.728116254410963</v>
      </c>
      <c r="AM233" s="219">
        <v>80.202124349275891</v>
      </c>
      <c r="AN233" s="168">
        <v>-3.5888382922511397</v>
      </c>
      <c r="AP233" s="21" t="s">
        <v>17</v>
      </c>
      <c r="AQ233" s="219">
        <v>205.3887686615551</v>
      </c>
      <c r="AR233" s="168">
        <v>19.265859724115984</v>
      </c>
      <c r="AS233" s="219">
        <v>213.34497932401067</v>
      </c>
      <c r="AT233" s="168">
        <v>24.87597734789982</v>
      </c>
      <c r="AU233" s="219">
        <v>197.24683175790881</v>
      </c>
      <c r="AV233" s="168">
        <v>6.8654253819917272</v>
      </c>
      <c r="AX233" s="21" t="s">
        <v>17</v>
      </c>
      <c r="AY233" s="219">
        <v>125.98457276948857</v>
      </c>
      <c r="AZ233" s="168">
        <v>-2.4941665926510836</v>
      </c>
      <c r="BA233" s="219">
        <v>79.84805206081711</v>
      </c>
      <c r="BB233" s="168">
        <v>-3.4132849756071977</v>
      </c>
      <c r="BC233" s="219">
        <v>148.59145628967281</v>
      </c>
      <c r="BD233" s="168">
        <v>15.689183852967446</v>
      </c>
      <c r="BF233" s="21" t="s">
        <v>17</v>
      </c>
      <c r="BG233" s="219">
        <v>131.42889172542749</v>
      </c>
      <c r="BH233" s="168">
        <v>3.1808434996121235</v>
      </c>
      <c r="BI233" s="219">
        <v>88.435291544095847</v>
      </c>
      <c r="BJ233" s="168">
        <v>-5.5662275617414281</v>
      </c>
      <c r="BK233" s="219">
        <v>303.81719414940767</v>
      </c>
      <c r="BL233" s="168">
        <v>5.3897440674315078</v>
      </c>
      <c r="BN233" s="21" t="s">
        <v>17</v>
      </c>
      <c r="BO233" s="219">
        <v>170.54323556038639</v>
      </c>
      <c r="BP233" s="168">
        <v>10.654073415198638</v>
      </c>
      <c r="BQ233" s="444">
        <v>119.19173639013886</v>
      </c>
      <c r="BR233" s="168">
        <v>10.224095667139977</v>
      </c>
      <c r="BS233" s="219">
        <v>185.00880862559239</v>
      </c>
      <c r="BT233" s="168">
        <v>11.819668389082551</v>
      </c>
      <c r="BV233" s="21" t="s">
        <v>17</v>
      </c>
      <c r="BW233" s="219">
        <v>151.86981738791121</v>
      </c>
      <c r="BX233" s="168">
        <v>1.0694786259026046</v>
      </c>
      <c r="BY233" s="219">
        <v>130.22981200815522</v>
      </c>
      <c r="BZ233" s="168">
        <v>1.5805349643375877</v>
      </c>
      <c r="CA233" s="219">
        <v>124.48006591857421</v>
      </c>
      <c r="CB233" s="168">
        <v>1.4138582108080868</v>
      </c>
      <c r="CD233" s="21" t="s">
        <v>17</v>
      </c>
      <c r="CE233" s="219">
        <v>107.03300674010542</v>
      </c>
      <c r="CF233" s="168">
        <v>-9.9233740415536715</v>
      </c>
      <c r="CG233" s="219">
        <v>80.73226318105786</v>
      </c>
      <c r="CH233" s="168">
        <v>-8.3424740344763961</v>
      </c>
      <c r="CI233" s="219">
        <v>105.62938347318519</v>
      </c>
      <c r="CJ233" s="168">
        <v>-3.0758008718869974</v>
      </c>
      <c r="CL233" s="21" t="s">
        <v>17</v>
      </c>
      <c r="CM233" s="219">
        <v>263.9787782828692</v>
      </c>
      <c r="CN233" s="168">
        <v>10.284411847173786</v>
      </c>
      <c r="CO233" s="219">
        <v>88.813478329909842</v>
      </c>
      <c r="CP233" s="168">
        <v>14.789037569978177</v>
      </c>
      <c r="CQ233" s="219">
        <v>131.41553245546254</v>
      </c>
      <c r="CR233" s="168">
        <v>5.3929567785831409</v>
      </c>
      <c r="CT233" s="21" t="s">
        <v>17</v>
      </c>
      <c r="CU233" s="219">
        <v>143.61847652251041</v>
      </c>
      <c r="CV233" s="168">
        <v>16.28700385442265</v>
      </c>
      <c r="CW233" s="219">
        <v>94.797770377300267</v>
      </c>
      <c r="CX233" s="168">
        <v>-18.035741567983166</v>
      </c>
      <c r="CY233" s="219">
        <v>90.384050470563807</v>
      </c>
      <c r="CZ233" s="168">
        <v>-1.5</v>
      </c>
      <c r="DB233" s="21" t="s">
        <v>17</v>
      </c>
      <c r="DC233" s="219">
        <v>80.152470694808159</v>
      </c>
      <c r="DD233" s="168">
        <v>5.7490762481146049</v>
      </c>
      <c r="DE233" s="219">
        <v>351.3999559052815</v>
      </c>
      <c r="DF233" s="168">
        <v>-1.5687382285227898</v>
      </c>
      <c r="DG233" s="219">
        <v>95.282405789880215</v>
      </c>
      <c r="DH233" s="168">
        <v>-0.63180728582254631</v>
      </c>
      <c r="DJ233" s="21" t="s">
        <v>17</v>
      </c>
      <c r="DK233" s="219">
        <v>167.96804391326586</v>
      </c>
      <c r="DL233" s="168">
        <v>-6.1538989515525344</v>
      </c>
      <c r="DM233" s="219">
        <v>55.575251150921751</v>
      </c>
      <c r="DN233" s="168">
        <v>20.175382881638512</v>
      </c>
      <c r="DO233" s="219">
        <v>145.34081585118719</v>
      </c>
      <c r="DP233" s="168">
        <v>1.5173439662070791</v>
      </c>
      <c r="DR233" s="21" t="s">
        <v>17</v>
      </c>
      <c r="DS233" s="219">
        <v>169.35088490561969</v>
      </c>
      <c r="DT233" s="168">
        <v>-8.3166917148201946</v>
      </c>
      <c r="DU233" s="219">
        <v>148.69413844232125</v>
      </c>
      <c r="DV233" s="168">
        <v>13.741531383311994</v>
      </c>
      <c r="DW233" s="219">
        <v>129.05929753593517</v>
      </c>
      <c r="DX233" s="168">
        <v>-9.9773086043725812</v>
      </c>
      <c r="DZ233" s="21" t="s">
        <v>17</v>
      </c>
      <c r="EA233" s="219">
        <v>128.64185059371974</v>
      </c>
      <c r="EB233" s="168">
        <v>-2.1574967051269454</v>
      </c>
      <c r="EC233" s="219">
        <v>112.55007345113997</v>
      </c>
      <c r="ED233" s="168">
        <v>-9.3736128483618586</v>
      </c>
      <c r="EE233" s="219">
        <v>181.75117793255575</v>
      </c>
      <c r="EF233" s="168">
        <v>3.0452441454902726</v>
      </c>
      <c r="EH233" s="21" t="s">
        <v>17</v>
      </c>
      <c r="EI233" s="219">
        <v>153.33916115886336</v>
      </c>
      <c r="EJ233" s="168">
        <v>-0.8269823454769778</v>
      </c>
      <c r="EK233" s="219">
        <v>129.20997265049141</v>
      </c>
      <c r="EL233" s="168">
        <v>-9.2462477773656389</v>
      </c>
      <c r="EM233" s="219">
        <v>152.48044088645747</v>
      </c>
      <c r="EN233" s="168">
        <v>3.5760178028706946</v>
      </c>
      <c r="EP233" s="21" t="s">
        <v>17</v>
      </c>
      <c r="EQ233" s="219">
        <v>56.776697212941869</v>
      </c>
      <c r="ER233" s="168">
        <v>-11.162671748498752</v>
      </c>
      <c r="ES233" s="219">
        <v>137.95112799613653</v>
      </c>
      <c r="ET233" s="168">
        <v>-7.8874636505994289</v>
      </c>
      <c r="EU233" s="219">
        <v>44.921915172830907</v>
      </c>
      <c r="EV233" s="168">
        <v>2.2592519964759248</v>
      </c>
      <c r="EX233" s="21" t="s">
        <v>17</v>
      </c>
      <c r="EY233" s="219">
        <v>87.711527617833738</v>
      </c>
      <c r="EZ233" s="168">
        <v>-20.227126654079626</v>
      </c>
      <c r="FA233" s="219">
        <v>94.210683713193276</v>
      </c>
      <c r="FB233" s="168">
        <v>-2.9521787853827419</v>
      </c>
      <c r="FC233" s="219">
        <v>275.71218826479321</v>
      </c>
      <c r="FD233" s="168">
        <v>0.38684509408628287</v>
      </c>
      <c r="FF233" s="21" t="s">
        <v>17</v>
      </c>
      <c r="FG233" s="219">
        <v>121.48177706325139</v>
      </c>
      <c r="FH233" s="168">
        <v>1.9037698377860863</v>
      </c>
      <c r="FI233" s="219">
        <v>208.00645601278262</v>
      </c>
      <c r="FJ233" s="168">
        <v>11.431968873404031</v>
      </c>
      <c r="FK233" s="219">
        <v>68.508453628580867</v>
      </c>
      <c r="FL233" s="168">
        <v>-14.129506853599423</v>
      </c>
      <c r="FN233" s="21" t="s">
        <v>17</v>
      </c>
      <c r="FO233" s="219">
        <v>102.64969423630667</v>
      </c>
      <c r="FP233" s="168">
        <v>-1.5282539256785981</v>
      </c>
      <c r="FQ233" s="219">
        <v>240.63603053596051</v>
      </c>
      <c r="FR233" s="168">
        <v>0.7098617108936196</v>
      </c>
      <c r="FS233" s="219">
        <v>123.19035072075458</v>
      </c>
      <c r="FT233" s="168">
        <v>-11.554206974850217</v>
      </c>
      <c r="FV233" s="21" t="s">
        <v>17</v>
      </c>
      <c r="FW233" s="219">
        <v>120.65210618349907</v>
      </c>
      <c r="FX233" s="168">
        <v>-5.3270507576789043</v>
      </c>
      <c r="FY233" s="219">
        <v>182.07463033857732</v>
      </c>
      <c r="FZ233" s="168">
        <v>10.102342292218651</v>
      </c>
      <c r="GA233" s="219">
        <v>122.32775683177871</v>
      </c>
      <c r="GB233" s="168">
        <v>-3.1303815309894105</v>
      </c>
      <c r="GD233" s="21" t="s">
        <v>17</v>
      </c>
      <c r="GE233" s="219">
        <v>164.07475966652896</v>
      </c>
      <c r="GF233" s="168">
        <v>-4.4209843495874992</v>
      </c>
      <c r="GG233" s="219">
        <v>92.616029865191493</v>
      </c>
      <c r="GH233" s="168">
        <v>-6.9953730198424893</v>
      </c>
      <c r="GI233" s="219">
        <v>60.870256343253779</v>
      </c>
      <c r="GJ233" s="168">
        <v>-14.332940030675204</v>
      </c>
      <c r="GL233" s="21" t="s">
        <v>17</v>
      </c>
      <c r="GM233" s="219">
        <v>139.83669708200927</v>
      </c>
      <c r="GN233" s="168">
        <v>-1.804041310453286</v>
      </c>
      <c r="GO233" s="219">
        <v>123.20113611474653</v>
      </c>
      <c r="GP233" s="168">
        <v>-3.1988656231789463</v>
      </c>
      <c r="GQ233" s="219">
        <v>85.919994019545612</v>
      </c>
      <c r="GR233" s="168">
        <v>-3.176623423755899</v>
      </c>
      <c r="GT233" s="21" t="s">
        <v>17</v>
      </c>
      <c r="GU233" s="219">
        <v>103.55190028707898</v>
      </c>
      <c r="GV233" s="168">
        <v>23.631061296731588</v>
      </c>
      <c r="GW233" s="219">
        <v>95.300253712414786</v>
      </c>
      <c r="GX233" s="168">
        <v>2.0413716092616596</v>
      </c>
      <c r="GY233" s="219">
        <v>123.1831475123461</v>
      </c>
      <c r="GZ233" s="168">
        <v>16.151936509612483</v>
      </c>
      <c r="HB233" s="21" t="s">
        <v>17</v>
      </c>
      <c r="HC233" s="219">
        <v>157.2121886075268</v>
      </c>
      <c r="HD233" s="168">
        <v>20.579991804816601</v>
      </c>
      <c r="HE233" s="219">
        <v>138.06776730607052</v>
      </c>
      <c r="HF233" s="168">
        <v>-17.941184875765359</v>
      </c>
      <c r="HG233" s="219">
        <v>86.579896194223053</v>
      </c>
      <c r="HH233" s="168">
        <v>-7.9753053049271188</v>
      </c>
      <c r="HJ233" s="21" t="s">
        <v>17</v>
      </c>
      <c r="HK233" s="219">
        <v>58.253634402365321</v>
      </c>
      <c r="HL233" s="168">
        <v>-17.534760649336405</v>
      </c>
      <c r="HM233" s="219">
        <v>85.311679321774463</v>
      </c>
      <c r="HN233" s="168">
        <v>2.4567976818375712</v>
      </c>
      <c r="HO233" s="219">
        <v>66.781581489195403</v>
      </c>
      <c r="HP233" s="168">
        <v>0.97281853689695197</v>
      </c>
      <c r="HR233" s="21" t="s">
        <v>17</v>
      </c>
      <c r="HS233" s="219">
        <v>103.18232353662719</v>
      </c>
      <c r="HT233" s="168">
        <v>-2.8395149998517155</v>
      </c>
      <c r="HU233" s="219">
        <v>179.25818068825197</v>
      </c>
      <c r="HV233" s="168">
        <v>7.8613385966199019</v>
      </c>
      <c r="HW233" s="219">
        <v>44.159280248108068</v>
      </c>
      <c r="HX233" s="168">
        <v>-19.067643975562447</v>
      </c>
      <c r="HZ233" s="21" t="s">
        <v>17</v>
      </c>
      <c r="IA233" s="219">
        <v>87.519014620986795</v>
      </c>
      <c r="IB233" s="168">
        <v>-0.19338685276930789</v>
      </c>
      <c r="IC233" s="219">
        <v>128.63488510809378</v>
      </c>
      <c r="ID233" s="168">
        <v>13.476440837925921</v>
      </c>
      <c r="IE233" s="219">
        <v>109.55769977496166</v>
      </c>
      <c r="IF233" s="168">
        <v>1.5229254431185666</v>
      </c>
      <c r="IH233" s="21" t="s">
        <v>17</v>
      </c>
      <c r="II233" s="219">
        <v>117.74012043107318</v>
      </c>
      <c r="IJ233" s="168">
        <v>-0.28099433848574051</v>
      </c>
      <c r="IK233" s="219">
        <v>174.63531070360045</v>
      </c>
      <c r="IL233" s="168">
        <v>-3.9587382418533821</v>
      </c>
      <c r="IM233" s="219">
        <v>146.27874789811659</v>
      </c>
      <c r="IN233" s="168">
        <v>3.3841249211501889</v>
      </c>
      <c r="IO233" s="219">
        <v>212.2359836919947</v>
      </c>
      <c r="IP233" s="168">
        <v>21.800000000000026</v>
      </c>
      <c r="IR233" s="21" t="s">
        <v>17</v>
      </c>
      <c r="IS233" s="219">
        <v>76.867607924895978</v>
      </c>
      <c r="IT233" s="168">
        <v>0.71807854568871221</v>
      </c>
      <c r="IU233" s="219">
        <v>114.30604589777312</v>
      </c>
      <c r="IV233" s="168">
        <v>4.6884978311082506</v>
      </c>
      <c r="IW233" s="219">
        <v>99.039822423515588</v>
      </c>
      <c r="IX233" s="168">
        <v>-10.224061435290665</v>
      </c>
      <c r="IZ233" s="21" t="s">
        <v>17</v>
      </c>
      <c r="JA233" s="219">
        <v>156.81354912762862</v>
      </c>
      <c r="JB233" s="168">
        <v>4.5342283813663187</v>
      </c>
      <c r="JC233" s="219">
        <v>220.13133036245077</v>
      </c>
      <c r="JD233" s="168">
        <v>2.8317431446428998</v>
      </c>
      <c r="JE233" s="219">
        <v>162.09640159627253</v>
      </c>
      <c r="JF233" s="168">
        <v>5.0237873067262768</v>
      </c>
      <c r="JH233" s="21" t="s">
        <v>17</v>
      </c>
      <c r="JI233" s="219">
        <v>169.70718963752537</v>
      </c>
      <c r="JJ233" s="168">
        <v>3.7389200143395556</v>
      </c>
      <c r="JK233" s="219">
        <v>348.79659052858074</v>
      </c>
      <c r="JL233" s="168">
        <v>15.80000000000004</v>
      </c>
      <c r="JM233" s="219">
        <v>137.09772277554296</v>
      </c>
      <c r="JN233" s="168">
        <v>8.729685293715292</v>
      </c>
      <c r="JP233" s="21" t="s">
        <v>17</v>
      </c>
      <c r="JQ233" s="219">
        <v>79.628758134493495</v>
      </c>
      <c r="JR233" s="168">
        <v>-26.395888157333829</v>
      </c>
      <c r="JS233" s="219">
        <v>152.51890265909915</v>
      </c>
      <c r="JT233" s="168">
        <v>-7.8417666607161038</v>
      </c>
      <c r="JU233" s="219">
        <v>173.90550928725452</v>
      </c>
      <c r="JV233" s="168">
        <v>9.6561086968095253</v>
      </c>
      <c r="JX233" s="21" t="s">
        <v>17</v>
      </c>
      <c r="JY233" s="219">
        <v>106.82430133254485</v>
      </c>
      <c r="JZ233" s="168">
        <v>-5.5876219130734484</v>
      </c>
      <c r="KA233" s="219">
        <v>225.82514816003678</v>
      </c>
      <c r="KB233" s="168">
        <v>5.0471067196551331</v>
      </c>
      <c r="KC233" s="219">
        <v>141.66152431543625</v>
      </c>
      <c r="KD233" s="168">
        <v>-7.854934645862869</v>
      </c>
      <c r="KF233" s="21" t="s">
        <v>17</v>
      </c>
      <c r="KG233" s="219">
        <v>83.497934593999588</v>
      </c>
      <c r="KH233" s="168">
        <v>21.028556614325211</v>
      </c>
      <c r="KI233" s="219">
        <v>207.04989862022319</v>
      </c>
      <c r="KJ233" s="168">
        <v>3.6808507818365968</v>
      </c>
      <c r="KK233" s="219">
        <v>112.51355945455484</v>
      </c>
      <c r="KL233" s="168">
        <v>-2.5258165226559015</v>
      </c>
      <c r="KN233" s="21" t="s">
        <v>17</v>
      </c>
      <c r="KO233" s="219">
        <v>31.880040865805025</v>
      </c>
      <c r="KP233" s="168">
        <v>5.6000000000000227</v>
      </c>
      <c r="KQ233" s="219">
        <v>162.64635518963365</v>
      </c>
      <c r="KR233" s="168">
        <v>13.5362303176056</v>
      </c>
      <c r="KS233" s="219">
        <v>126.54202217554793</v>
      </c>
      <c r="KT233" s="168">
        <v>10.706936258279981</v>
      </c>
      <c r="KV233" s="21" t="s">
        <v>17</v>
      </c>
      <c r="KW233" s="219">
        <v>128.30513011442278</v>
      </c>
      <c r="KX233" s="168">
        <v>-3.9888984294294545</v>
      </c>
      <c r="KY233" s="219">
        <v>124.16785641402963</v>
      </c>
      <c r="KZ233" s="168">
        <v>-4.5667226348444956</v>
      </c>
      <c r="LA233" s="219">
        <v>146.9601764256262</v>
      </c>
      <c r="LB233" s="168">
        <v>5.7804830271217043</v>
      </c>
      <c r="LD233" s="21" t="s">
        <v>17</v>
      </c>
      <c r="LE233" s="219">
        <v>156.25263436824372</v>
      </c>
      <c r="LF233" s="168">
        <v>6.8555110917898787E-2</v>
      </c>
      <c r="LG233" s="219">
        <v>80.894081395784184</v>
      </c>
      <c r="LH233" s="168">
        <v>-12.312150675630889</v>
      </c>
      <c r="LI233" s="219">
        <v>40.587296083971282</v>
      </c>
      <c r="LJ233" s="168">
        <v>-5.6791767355593237</v>
      </c>
      <c r="LL233" s="21" t="s">
        <v>17</v>
      </c>
      <c r="LM233" s="219">
        <v>141.8348967209609</v>
      </c>
      <c r="LN233" s="168">
        <v>6.1806703337770301</v>
      </c>
      <c r="LO233" s="219">
        <v>68.626739921144875</v>
      </c>
      <c r="LP233" s="168">
        <v>-1.1999999999999744</v>
      </c>
      <c r="LQ233" s="219">
        <v>327.38694843777427</v>
      </c>
      <c r="LR233" s="168">
        <v>21.27909633913805</v>
      </c>
      <c r="LT233" s="21" t="s">
        <v>17</v>
      </c>
      <c r="LU233" s="219">
        <v>95.965687661697956</v>
      </c>
      <c r="LV233" s="168">
        <v>-1.6619069985101476</v>
      </c>
      <c r="LW233" s="219">
        <v>159.50601306470929</v>
      </c>
      <c r="LX233" s="168">
        <v>7.3930560611420475</v>
      </c>
      <c r="LY233" s="219">
        <v>126.76989392850386</v>
      </c>
      <c r="LZ233" s="168">
        <v>4.9979146016442542</v>
      </c>
      <c r="MB233" s="21" t="s">
        <v>17</v>
      </c>
      <c r="MC233" s="219">
        <v>167.34083829196109</v>
      </c>
      <c r="MD233" s="168">
        <v>2.7649775778077128</v>
      </c>
      <c r="ME233" s="219">
        <v>118.60489705782385</v>
      </c>
      <c r="MF233" s="168">
        <v>7.0180263949374506</v>
      </c>
      <c r="MG233" s="219">
        <v>47.003821024376386</v>
      </c>
      <c r="MH233" s="168">
        <v>-25.144558230461485</v>
      </c>
      <c r="MJ233" s="21" t="s">
        <v>17</v>
      </c>
      <c r="MK233" s="219">
        <v>101.6975693809956</v>
      </c>
      <c r="ML233" s="168">
        <v>-2.1641773626229508</v>
      </c>
      <c r="MM233" s="219">
        <v>116.89387751383468</v>
      </c>
      <c r="MN233" s="168">
        <v>6.8910839471862033</v>
      </c>
      <c r="MO233" s="219">
        <v>281.01548042563792</v>
      </c>
      <c r="MP233" s="168">
        <v>28.51986133797169</v>
      </c>
    </row>
    <row r="234" spans="1:354" ht="15" customHeight="1">
      <c r="B234" s="21" t="s">
        <v>18</v>
      </c>
      <c r="C234" s="219">
        <v>93.753920995878659</v>
      </c>
      <c r="D234" s="168">
        <v>3.3652996166792803</v>
      </c>
      <c r="E234" s="219">
        <v>79.070192574723791</v>
      </c>
      <c r="F234" s="168">
        <v>1.8212799276266907</v>
      </c>
      <c r="G234" s="219">
        <v>107.63829711824458</v>
      </c>
      <c r="H234" s="168">
        <v>4.4656315597636649</v>
      </c>
      <c r="J234" s="21" t="s">
        <v>18</v>
      </c>
      <c r="K234" s="219">
        <v>108.93712908661118</v>
      </c>
      <c r="L234" s="168">
        <v>-1.6000000000000085</v>
      </c>
      <c r="M234" s="219">
        <v>138.63167955659281</v>
      </c>
      <c r="N234" s="168">
        <v>15.019029480067275</v>
      </c>
      <c r="O234" s="219">
        <v>115.06180405699915</v>
      </c>
      <c r="P234" s="168">
        <v>5.9999999999999858</v>
      </c>
      <c r="R234" s="21" t="s">
        <v>18</v>
      </c>
      <c r="S234" s="219">
        <v>84.18848840934335</v>
      </c>
      <c r="T234" s="168">
        <v>17.692868137045224</v>
      </c>
      <c r="U234" s="219">
        <v>151.58390472226282</v>
      </c>
      <c r="V234" s="168">
        <v>-16.845167676765556</v>
      </c>
      <c r="W234" s="219">
        <v>159.99161923058816</v>
      </c>
      <c r="X234" s="168">
        <v>5.4399801162185355</v>
      </c>
      <c r="Z234" s="21" t="s">
        <v>18</v>
      </c>
      <c r="AA234" s="219">
        <v>181.78291273926578</v>
      </c>
      <c r="AB234" s="168">
        <v>2.8466787011987833</v>
      </c>
      <c r="AC234" s="219">
        <v>113.56778951479652</v>
      </c>
      <c r="AD234" s="168">
        <v>-0.91678734084686653</v>
      </c>
      <c r="AE234" s="219">
        <v>130.88678198755824</v>
      </c>
      <c r="AF234" s="168">
        <v>-11.791284491355299</v>
      </c>
      <c r="AH234" s="21" t="s">
        <v>18</v>
      </c>
      <c r="AI234" s="219">
        <v>103.19026294595018</v>
      </c>
      <c r="AJ234" s="168">
        <v>-6.8089624300042431</v>
      </c>
      <c r="AK234" s="219">
        <v>322.54482606970333</v>
      </c>
      <c r="AL234" s="168">
        <v>17.614705363459223</v>
      </c>
      <c r="AM234" s="219">
        <v>83.518625905650254</v>
      </c>
      <c r="AN234" s="168">
        <v>-4.330600583295535</v>
      </c>
      <c r="AP234" s="21" t="s">
        <v>18</v>
      </c>
      <c r="AQ234" s="219">
        <v>228.15807497409332</v>
      </c>
      <c r="AR234" s="168">
        <v>12.426942105572508</v>
      </c>
      <c r="AS234" s="219">
        <v>215.83034849685041</v>
      </c>
      <c r="AT234" s="168">
        <v>21.671491753322243</v>
      </c>
      <c r="AU234" s="219">
        <v>242.06030050526593</v>
      </c>
      <c r="AV234" s="168">
        <v>8.2230897944833146</v>
      </c>
      <c r="AX234" s="21" t="s">
        <v>18</v>
      </c>
      <c r="AY234" s="219">
        <v>134.12009637690431</v>
      </c>
      <c r="AZ234" s="168">
        <v>5.6456904416946685</v>
      </c>
      <c r="BA234" s="219">
        <v>90.78643468557955</v>
      </c>
      <c r="BB234" s="168">
        <v>-5.7517384848323303</v>
      </c>
      <c r="BC234" s="219">
        <v>179.57588858017436</v>
      </c>
      <c r="BD234" s="168">
        <v>20.104071630212587</v>
      </c>
      <c r="BF234" s="21" t="s">
        <v>18</v>
      </c>
      <c r="BG234" s="219">
        <v>149.36786955516376</v>
      </c>
      <c r="BH234" s="168">
        <v>8.534548697711557</v>
      </c>
      <c r="BI234" s="219">
        <v>101.53090825247583</v>
      </c>
      <c r="BJ234" s="168">
        <v>-3.6327484363030038</v>
      </c>
      <c r="BK234" s="219">
        <v>252.63960796146986</v>
      </c>
      <c r="BL234" s="168">
        <v>-4.638060222325592</v>
      </c>
      <c r="BN234" s="21" t="s">
        <v>18</v>
      </c>
      <c r="BO234" s="219">
        <v>141.38813760106197</v>
      </c>
      <c r="BP234" s="168">
        <v>6.4870688124393894</v>
      </c>
      <c r="BQ234" s="444">
        <v>104.51526588831514</v>
      </c>
      <c r="BR234" s="168">
        <v>11.816681518459319</v>
      </c>
      <c r="BS234" s="219">
        <v>189.16480574048774</v>
      </c>
      <c r="BT234" s="168">
        <v>13.078671150796055</v>
      </c>
      <c r="BV234" s="21" t="s">
        <v>18</v>
      </c>
      <c r="BW234" s="219">
        <v>178.32761139948957</v>
      </c>
      <c r="BX234" s="168">
        <v>0.69387203059348224</v>
      </c>
      <c r="BY234" s="219">
        <v>99.237215982800308</v>
      </c>
      <c r="BZ234" s="168">
        <v>1.2412339581996576</v>
      </c>
      <c r="CA234" s="219">
        <v>134.81434620134027</v>
      </c>
      <c r="CB234" s="168">
        <v>-7.7760174870615941</v>
      </c>
      <c r="CD234" s="21" t="s">
        <v>18</v>
      </c>
      <c r="CE234" s="219">
        <v>97.253118808541245</v>
      </c>
      <c r="CF234" s="168">
        <v>-7.9252837946345096</v>
      </c>
      <c r="CG234" s="219">
        <v>77.721495868927946</v>
      </c>
      <c r="CH234" s="168">
        <v>3.1018594799458299</v>
      </c>
      <c r="CI234" s="219">
        <v>113.44794632061327</v>
      </c>
      <c r="CJ234" s="168">
        <v>-3.5952076928959826</v>
      </c>
      <c r="CL234" s="21" t="s">
        <v>18</v>
      </c>
      <c r="CM234" s="219">
        <v>254.60803718860438</v>
      </c>
      <c r="CN234" s="168">
        <v>12.08780678331054</v>
      </c>
      <c r="CO234" s="219">
        <v>93.652199324630743</v>
      </c>
      <c r="CP234" s="168">
        <v>14.346218450939503</v>
      </c>
      <c r="CQ234" s="219">
        <v>123.89680264029903</v>
      </c>
      <c r="CR234" s="168">
        <v>6.0129356818529658</v>
      </c>
      <c r="CT234" s="21" t="s">
        <v>18</v>
      </c>
      <c r="CU234" s="219">
        <v>191.30643541325153</v>
      </c>
      <c r="CV234" s="168">
        <v>21.379351083709054</v>
      </c>
      <c r="CW234" s="219">
        <v>62.739760096670018</v>
      </c>
      <c r="CX234" s="168">
        <v>-18.707281976810719</v>
      </c>
      <c r="CY234" s="219">
        <v>134.47873014630568</v>
      </c>
      <c r="CZ234" s="168">
        <v>-0.89999999999993463</v>
      </c>
      <c r="DB234" s="21" t="s">
        <v>18</v>
      </c>
      <c r="DC234" s="219">
        <v>83.213026463761622</v>
      </c>
      <c r="DD234" s="168">
        <v>7.4006358514442354</v>
      </c>
      <c r="DE234" s="219">
        <v>325.95789994204773</v>
      </c>
      <c r="DF234" s="168">
        <v>-0.34952269040442729</v>
      </c>
      <c r="DG234" s="219">
        <v>99.026179863868933</v>
      </c>
      <c r="DH234" s="168">
        <v>2.0011664457375957</v>
      </c>
      <c r="DJ234" s="21" t="s">
        <v>18</v>
      </c>
      <c r="DK234" s="219">
        <v>172.67955884623026</v>
      </c>
      <c r="DL234" s="168">
        <v>-2.6637015846407621</v>
      </c>
      <c r="DM234" s="219">
        <v>56.981361738755901</v>
      </c>
      <c r="DN234" s="168">
        <v>17.52672960008303</v>
      </c>
      <c r="DO234" s="219">
        <v>141.74882296604773</v>
      </c>
      <c r="DP234" s="168">
        <v>-6.1375349418420768</v>
      </c>
      <c r="DR234" s="21" t="s">
        <v>18</v>
      </c>
      <c r="DS234" s="219">
        <v>227.60794044754437</v>
      </c>
      <c r="DT234" s="168">
        <v>-2.795549892813284</v>
      </c>
      <c r="DU234" s="219">
        <v>148.46902631791065</v>
      </c>
      <c r="DV234" s="168">
        <v>10.887878795363676</v>
      </c>
      <c r="DW234" s="219">
        <v>120.05116939852664</v>
      </c>
      <c r="DX234" s="168">
        <v>-12.720009546161336</v>
      </c>
      <c r="DZ234" s="21" t="s">
        <v>18</v>
      </c>
      <c r="EA234" s="219">
        <v>128.89891309129627</v>
      </c>
      <c r="EB234" s="168">
        <v>-1.3105403075056472</v>
      </c>
      <c r="EC234" s="219">
        <v>100.51972901277581</v>
      </c>
      <c r="ED234" s="168">
        <v>-6.3464139305107921</v>
      </c>
      <c r="EE234" s="219">
        <v>140.80744556573021</v>
      </c>
      <c r="EF234" s="168">
        <v>-2.418698611238284</v>
      </c>
      <c r="EH234" s="21" t="s">
        <v>18</v>
      </c>
      <c r="EI234" s="219">
        <v>153.46406275013337</v>
      </c>
      <c r="EJ234" s="168">
        <v>4.0644997716710094</v>
      </c>
      <c r="EK234" s="219">
        <v>165.8117868270736</v>
      </c>
      <c r="EL234" s="168">
        <v>-0.57512203054119482</v>
      </c>
      <c r="EM234" s="219">
        <v>181.15157647561958</v>
      </c>
      <c r="EN234" s="168">
        <v>6.7697096677045607</v>
      </c>
      <c r="EP234" s="21" t="s">
        <v>18</v>
      </c>
      <c r="EQ234" s="219">
        <v>45.916224127980641</v>
      </c>
      <c r="ER234" s="168">
        <v>-8.1398168361410796</v>
      </c>
      <c r="ES234" s="219">
        <v>156.27832182830934</v>
      </c>
      <c r="ET234" s="168">
        <v>-4.3999014488342851</v>
      </c>
      <c r="EU234" s="219">
        <v>52.030896321370221</v>
      </c>
      <c r="EV234" s="168">
        <v>5.3847311142952776</v>
      </c>
      <c r="EX234" s="21" t="s">
        <v>18</v>
      </c>
      <c r="EY234" s="219">
        <v>105.75259392529821</v>
      </c>
      <c r="EZ234" s="168">
        <v>7.7873801102146416</v>
      </c>
      <c r="FA234" s="219">
        <v>97.031155670685365</v>
      </c>
      <c r="FB234" s="168">
        <v>-7.2907330243294268</v>
      </c>
      <c r="FC234" s="219">
        <v>280.34954155893939</v>
      </c>
      <c r="FD234" s="168">
        <v>0.38702730518735962</v>
      </c>
      <c r="FF234" s="21" t="s">
        <v>18</v>
      </c>
      <c r="FG234" s="219">
        <v>125.20658942055049</v>
      </c>
      <c r="FH234" s="168">
        <v>2.3278711951106459</v>
      </c>
      <c r="FI234" s="219">
        <v>217.25802311162298</v>
      </c>
      <c r="FJ234" s="168">
        <v>10.262376841905791</v>
      </c>
      <c r="FK234" s="219">
        <v>68.305339112356577</v>
      </c>
      <c r="FL234" s="168">
        <v>-6.3310185039748319</v>
      </c>
      <c r="FN234" s="21" t="s">
        <v>18</v>
      </c>
      <c r="FO234" s="219">
        <v>112.79380264619321</v>
      </c>
      <c r="FP234" s="168">
        <v>-1.9898836842144618</v>
      </c>
      <c r="FQ234" s="219">
        <v>259.08447097264661</v>
      </c>
      <c r="FR234" s="168">
        <v>1.2248487827415317</v>
      </c>
      <c r="FS234" s="219">
        <v>140.7251971996796</v>
      </c>
      <c r="FT234" s="168">
        <v>-2.2367700402002981</v>
      </c>
      <c r="FV234" s="21" t="s">
        <v>18</v>
      </c>
      <c r="FW234" s="219">
        <v>129.66610374633484</v>
      </c>
      <c r="FX234" s="168">
        <v>6.3057439947257876E-2</v>
      </c>
      <c r="FY234" s="219">
        <v>197.27879230444319</v>
      </c>
      <c r="FZ234" s="168">
        <v>7.5574018943215435</v>
      </c>
      <c r="GA234" s="219">
        <v>119.76728554210099</v>
      </c>
      <c r="GB234" s="168">
        <v>-4.2863187893925669</v>
      </c>
      <c r="GD234" s="21" t="s">
        <v>18</v>
      </c>
      <c r="GE234" s="219">
        <v>177.91729581792518</v>
      </c>
      <c r="GF234" s="168">
        <v>-3.4324731316200854</v>
      </c>
      <c r="GG234" s="219">
        <v>88.907249257175849</v>
      </c>
      <c r="GH234" s="168">
        <v>-7.2844727865309125</v>
      </c>
      <c r="GI234" s="219">
        <v>66.957439765512731</v>
      </c>
      <c r="GJ234" s="168">
        <v>-17.008438880587249</v>
      </c>
      <c r="GL234" s="21" t="s">
        <v>18</v>
      </c>
      <c r="GM234" s="219">
        <v>148.54010470867237</v>
      </c>
      <c r="GN234" s="168">
        <v>-1.7270565157927535</v>
      </c>
      <c r="GO234" s="219">
        <v>115.62519841683373</v>
      </c>
      <c r="GP234" s="168">
        <v>-1.698242318121828</v>
      </c>
      <c r="GQ234" s="219">
        <v>98.300072942708127</v>
      </c>
      <c r="GR234" s="168">
        <v>-3.8423703034522987</v>
      </c>
      <c r="GT234" s="21" t="s">
        <v>18</v>
      </c>
      <c r="GU234" s="219">
        <v>102.76980712246146</v>
      </c>
      <c r="GV234" s="168">
        <v>22.533003244684608</v>
      </c>
      <c r="GW234" s="219">
        <v>99.117624397203514</v>
      </c>
      <c r="GX234" s="168">
        <v>3.405519603049953</v>
      </c>
      <c r="GY234" s="219">
        <v>111.16418521898282</v>
      </c>
      <c r="GZ234" s="168">
        <v>18.030543856203977</v>
      </c>
      <c r="HB234" s="21" t="s">
        <v>18</v>
      </c>
      <c r="HC234" s="219">
        <v>172.18240782533013</v>
      </c>
      <c r="HD234" s="168">
        <v>16.966215249806439</v>
      </c>
      <c r="HE234" s="219">
        <v>169.06782722175032</v>
      </c>
      <c r="HF234" s="168">
        <v>-18.482720084336862</v>
      </c>
      <c r="HG234" s="219">
        <v>89.693678490221942</v>
      </c>
      <c r="HH234" s="168">
        <v>-6.3275201265298904</v>
      </c>
      <c r="HJ234" s="21" t="s">
        <v>18</v>
      </c>
      <c r="HK234" s="219">
        <v>70.478094897031099</v>
      </c>
      <c r="HL234" s="168">
        <v>-9.5265620602780388</v>
      </c>
      <c r="HM234" s="219">
        <v>67.060844145383868</v>
      </c>
      <c r="HN234" s="168">
        <v>6.0030846915387599</v>
      </c>
      <c r="HO234" s="219">
        <v>74.309157294679835</v>
      </c>
      <c r="HP234" s="168">
        <v>6.9294516174657161</v>
      </c>
      <c r="HR234" s="21" t="s">
        <v>18</v>
      </c>
      <c r="HS234" s="219">
        <v>111.98620703148643</v>
      </c>
      <c r="HT234" s="168">
        <v>-0.54255518045187046</v>
      </c>
      <c r="HU234" s="219">
        <v>156.52834308881282</v>
      </c>
      <c r="HV234" s="168">
        <v>7.5816763798182336</v>
      </c>
      <c r="HW234" s="219">
        <v>41.432892307206416</v>
      </c>
      <c r="HX234" s="168">
        <v>-15.368405062728428</v>
      </c>
      <c r="HZ234" s="21" t="s">
        <v>18</v>
      </c>
      <c r="IA234" s="219">
        <v>105.31651213417828</v>
      </c>
      <c r="IB234" s="168">
        <v>-2.1715117105608073</v>
      </c>
      <c r="IC234" s="219">
        <v>145.97641662730635</v>
      </c>
      <c r="ID234" s="168">
        <v>14.412908145135319</v>
      </c>
      <c r="IE234" s="219">
        <v>107.82737342233467</v>
      </c>
      <c r="IF234" s="168">
        <v>3.0019417191223994</v>
      </c>
      <c r="IH234" s="21" t="s">
        <v>18</v>
      </c>
      <c r="II234" s="219">
        <v>113.83323680953119</v>
      </c>
      <c r="IJ234" s="168">
        <v>2.4658787558235389</v>
      </c>
      <c r="IK234" s="219">
        <v>135.52215631890397</v>
      </c>
      <c r="IL234" s="168">
        <v>-1.1451984900187995</v>
      </c>
      <c r="IM234" s="219">
        <v>135.70573137426319</v>
      </c>
      <c r="IN234" s="168">
        <v>3.769836546060489</v>
      </c>
      <c r="IO234" s="219">
        <v>191.11061768718318</v>
      </c>
      <c r="IP234" s="168">
        <v>26.200000000000003</v>
      </c>
      <c r="IR234" s="21" t="s">
        <v>18</v>
      </c>
      <c r="IS234" s="219">
        <v>79.650996991681154</v>
      </c>
      <c r="IT234" s="168">
        <v>-2.5661091597640961E-2</v>
      </c>
      <c r="IU234" s="219">
        <v>124.87483889010345</v>
      </c>
      <c r="IV234" s="168">
        <v>4.3200146172737419</v>
      </c>
      <c r="IW234" s="219">
        <v>92.636656823907316</v>
      </c>
      <c r="IX234" s="168">
        <v>1.611166541161964</v>
      </c>
      <c r="IZ234" s="21" t="s">
        <v>18</v>
      </c>
      <c r="JA234" s="219">
        <v>155.87261048186861</v>
      </c>
      <c r="JB234" s="168">
        <v>1.5814227208589955</v>
      </c>
      <c r="JC234" s="219">
        <v>175.23561512723745</v>
      </c>
      <c r="JD234" s="168">
        <v>2.2701874920834939</v>
      </c>
      <c r="JE234" s="219">
        <v>149.83173041535844</v>
      </c>
      <c r="JF234" s="168">
        <v>-1.3320592155391893</v>
      </c>
      <c r="JH234" s="21" t="s">
        <v>18</v>
      </c>
      <c r="JI234" s="219">
        <v>191.96441333239383</v>
      </c>
      <c r="JJ234" s="168">
        <v>17.342086332067979</v>
      </c>
      <c r="JK234" s="219">
        <v>327.09432386096489</v>
      </c>
      <c r="JL234" s="168">
        <v>24.599999999999895</v>
      </c>
      <c r="JM234" s="219">
        <v>131.18572914269754</v>
      </c>
      <c r="JN234" s="168">
        <v>8.1534248794959723</v>
      </c>
      <c r="JP234" s="21" t="s">
        <v>18</v>
      </c>
      <c r="JQ234" s="219">
        <v>84.658135802307527</v>
      </c>
      <c r="JR234" s="168">
        <v>-23.26820676512169</v>
      </c>
      <c r="JS234" s="219">
        <v>125.52606227602541</v>
      </c>
      <c r="JT234" s="168">
        <v>-9.8472913738932419</v>
      </c>
      <c r="JU234" s="219">
        <v>250.62385312458355</v>
      </c>
      <c r="JV234" s="168">
        <v>6.5277575349080905</v>
      </c>
      <c r="JX234" s="21" t="s">
        <v>18</v>
      </c>
      <c r="JY234" s="219">
        <v>104.30923241919504</v>
      </c>
      <c r="JZ234" s="168">
        <v>-9.1499648590880582</v>
      </c>
      <c r="KA234" s="219">
        <v>207.55940623770454</v>
      </c>
      <c r="KB234" s="168">
        <v>13.52137365690713</v>
      </c>
      <c r="KC234" s="219">
        <v>123.37094331106428</v>
      </c>
      <c r="KD234" s="168">
        <v>-8.2732397459393354</v>
      </c>
      <c r="KF234" s="21" t="s">
        <v>18</v>
      </c>
      <c r="KG234" s="219">
        <v>99.34688372991485</v>
      </c>
      <c r="KH234" s="168">
        <v>26.182739551625687</v>
      </c>
      <c r="KI234" s="219">
        <v>212.83678638425636</v>
      </c>
      <c r="KJ234" s="168">
        <v>4.5943956195600748</v>
      </c>
      <c r="KK234" s="219">
        <v>156.89799759486843</v>
      </c>
      <c r="KL234" s="168">
        <v>-2.6163252809044906</v>
      </c>
      <c r="KN234" s="21" t="s">
        <v>18</v>
      </c>
      <c r="KO234" s="219">
        <v>31.105429438415317</v>
      </c>
      <c r="KP234" s="168">
        <v>-2.5999999999999517</v>
      </c>
      <c r="KQ234" s="219">
        <v>172.49619403950572</v>
      </c>
      <c r="KR234" s="168">
        <v>12.082022498099576</v>
      </c>
      <c r="KS234" s="219">
        <v>103.59386159227442</v>
      </c>
      <c r="KT234" s="168">
        <v>13.532878274920023</v>
      </c>
      <c r="KV234" s="21" t="s">
        <v>18</v>
      </c>
      <c r="KW234" s="219">
        <v>132.73166510643131</v>
      </c>
      <c r="KX234" s="168">
        <v>-5.3071499630479337</v>
      </c>
      <c r="KY234" s="219">
        <v>113.64717472695507</v>
      </c>
      <c r="KZ234" s="168">
        <v>-10.489534938514296</v>
      </c>
      <c r="LA234" s="219">
        <v>147.28265890175877</v>
      </c>
      <c r="LB234" s="168">
        <v>7.9472496940264676</v>
      </c>
      <c r="LD234" s="21" t="s">
        <v>18</v>
      </c>
      <c r="LE234" s="219">
        <v>158.41425847905745</v>
      </c>
      <c r="LF234" s="168">
        <v>0.60325647889331435</v>
      </c>
      <c r="LG234" s="219">
        <v>74.292628667458615</v>
      </c>
      <c r="LH234" s="168">
        <v>-12.688325018981118</v>
      </c>
      <c r="LI234" s="219">
        <v>47.278138661779003</v>
      </c>
      <c r="LJ234" s="168">
        <v>-3.2605998717105251</v>
      </c>
      <c r="LL234" s="21" t="s">
        <v>18</v>
      </c>
      <c r="LM234" s="219">
        <v>153.10607217062682</v>
      </c>
      <c r="LN234" s="168">
        <v>5.6479172286253601</v>
      </c>
      <c r="LO234" s="219">
        <v>84.277621561149402</v>
      </c>
      <c r="LP234" s="168">
        <v>3.9987399588347472</v>
      </c>
      <c r="LQ234" s="219">
        <v>319.2633752991091</v>
      </c>
      <c r="LR234" s="168">
        <v>23.161763045368147</v>
      </c>
      <c r="LT234" s="21" t="s">
        <v>18</v>
      </c>
      <c r="LU234" s="219">
        <v>85.739677983460069</v>
      </c>
      <c r="LV234" s="168">
        <v>-4.1210003077316912</v>
      </c>
      <c r="LW234" s="219">
        <v>166.88161735586689</v>
      </c>
      <c r="LX234" s="168">
        <v>6.6962293677722755</v>
      </c>
      <c r="LY234" s="219">
        <v>134.50408704915361</v>
      </c>
      <c r="LZ234" s="168">
        <v>0.60535200591840521</v>
      </c>
      <c r="MB234" s="21" t="s">
        <v>18</v>
      </c>
      <c r="MC234" s="219">
        <v>184.88026897674391</v>
      </c>
      <c r="MD234" s="168">
        <v>1.8963709082980671</v>
      </c>
      <c r="ME234" s="219">
        <v>96.346769908958862</v>
      </c>
      <c r="MF234" s="168">
        <v>7.5496628159311712</v>
      </c>
      <c r="MG234" s="219">
        <v>46.330545259487288</v>
      </c>
      <c r="MH234" s="168">
        <v>-18.367019442193438</v>
      </c>
      <c r="MJ234" s="21" t="s">
        <v>18</v>
      </c>
      <c r="MK234" s="219">
        <v>95.134569275900631</v>
      </c>
      <c r="ML234" s="168">
        <v>0.27175064984390929</v>
      </c>
      <c r="MM234" s="219">
        <v>112.58320573823582</v>
      </c>
      <c r="MN234" s="168">
        <v>9.5673513180107648</v>
      </c>
      <c r="MO234" s="219">
        <v>284.00530420330659</v>
      </c>
      <c r="MP234" s="168">
        <v>28.989707826277709</v>
      </c>
    </row>
    <row r="235" spans="1:354" ht="15" customHeight="1">
      <c r="B235" s="21" t="s">
        <v>19</v>
      </c>
      <c r="C235" s="219">
        <v>97.683444443746396</v>
      </c>
      <c r="D235" s="168">
        <v>18.288999136158395</v>
      </c>
      <c r="E235" s="219">
        <v>79.680054366890531</v>
      </c>
      <c r="F235" s="168">
        <v>10.441670742096392</v>
      </c>
      <c r="G235" s="219">
        <v>114.70676659567415</v>
      </c>
      <c r="H235" s="168">
        <v>24.079826910173068</v>
      </c>
      <c r="J235" s="21" t="s">
        <v>19</v>
      </c>
      <c r="K235" s="219">
        <v>111.45041768796915</v>
      </c>
      <c r="L235" s="168">
        <v>-2.0999999999999943</v>
      </c>
      <c r="M235" s="219">
        <v>136.56055185851514</v>
      </c>
      <c r="N235" s="168">
        <v>-10.456502211814822</v>
      </c>
      <c r="O235" s="219">
        <v>110.07056340407937</v>
      </c>
      <c r="P235" s="168">
        <v>0.70000000000001705</v>
      </c>
      <c r="R235" s="21" t="s">
        <v>19</v>
      </c>
      <c r="S235" s="219">
        <v>82.673541087415018</v>
      </c>
      <c r="T235" s="168">
        <v>10.023194672440127</v>
      </c>
      <c r="U235" s="219">
        <v>143.10748598967825</v>
      </c>
      <c r="V235" s="168">
        <v>-29.401662439228957</v>
      </c>
      <c r="W235" s="219">
        <v>165.73922706583181</v>
      </c>
      <c r="X235" s="168">
        <v>12.325588159930192</v>
      </c>
      <c r="Z235" s="21" t="s">
        <v>19</v>
      </c>
      <c r="AA235" s="219">
        <v>183.95923899083451</v>
      </c>
      <c r="AB235" s="168">
        <v>-4.5914673001303612</v>
      </c>
      <c r="AC235" s="219">
        <v>107.77485184805394</v>
      </c>
      <c r="AD235" s="168">
        <v>-8.7068924084899493</v>
      </c>
      <c r="AE235" s="219">
        <v>162.06831273076699</v>
      </c>
      <c r="AF235" s="168">
        <v>-13.375108010344789</v>
      </c>
      <c r="AH235" s="21" t="s">
        <v>19</v>
      </c>
      <c r="AI235" s="219">
        <v>100.02035907086031</v>
      </c>
      <c r="AJ235" s="168">
        <v>-11.117077209286947</v>
      </c>
      <c r="AK235" s="219">
        <v>309.10083220366471</v>
      </c>
      <c r="AL235" s="168">
        <v>15.328821549825179</v>
      </c>
      <c r="AM235" s="219">
        <v>81.989853884087267</v>
      </c>
      <c r="AN235" s="168">
        <v>5.6333403915461417</v>
      </c>
      <c r="AP235" s="21" t="s">
        <v>19</v>
      </c>
      <c r="AQ235" s="219">
        <v>184.01214222414762</v>
      </c>
      <c r="AR235" s="168">
        <v>18.06620574176641</v>
      </c>
      <c r="AS235" s="219">
        <v>205.44589515013587</v>
      </c>
      <c r="AT235" s="168">
        <v>19.040771633678872</v>
      </c>
      <c r="AU235" s="219">
        <v>234.72583851323611</v>
      </c>
      <c r="AV235" s="168">
        <v>6.3892596912338036</v>
      </c>
      <c r="AX235" s="21" t="s">
        <v>19</v>
      </c>
      <c r="AY235" s="219">
        <v>151.38344289521476</v>
      </c>
      <c r="AZ235" s="168">
        <v>8.4975185164954894</v>
      </c>
      <c r="BA235" s="219">
        <v>83.961168178791169</v>
      </c>
      <c r="BB235" s="168">
        <v>-1.6895005927554934</v>
      </c>
      <c r="BC235" s="219">
        <v>160.92994690476894</v>
      </c>
      <c r="BD235" s="168">
        <v>17.793573870941046</v>
      </c>
      <c r="BF235" s="21" t="s">
        <v>19</v>
      </c>
      <c r="BG235" s="219">
        <v>151.26657182656606</v>
      </c>
      <c r="BH235" s="168">
        <v>11.011360210795559</v>
      </c>
      <c r="BI235" s="219">
        <v>123.12117667996708</v>
      </c>
      <c r="BJ235" s="168">
        <v>3.0503230939975481</v>
      </c>
      <c r="BK235" s="219">
        <v>272.69663491264515</v>
      </c>
      <c r="BL235" s="168">
        <v>-0.90509123188805063</v>
      </c>
      <c r="BN235" s="21" t="s">
        <v>19</v>
      </c>
      <c r="BO235" s="219">
        <v>143.66589858837614</v>
      </c>
      <c r="BP235" s="168">
        <v>8.5315789631196282</v>
      </c>
      <c r="BQ235" s="444">
        <v>102.22024939101954</v>
      </c>
      <c r="BR235" s="168">
        <v>6.127665272804677</v>
      </c>
      <c r="BS235" s="219">
        <v>210.14253467447998</v>
      </c>
      <c r="BT235" s="168">
        <v>16.031135513147234</v>
      </c>
      <c r="BV235" s="21" t="s">
        <v>19</v>
      </c>
      <c r="BW235" s="219">
        <v>130.06740374194999</v>
      </c>
      <c r="BX235" s="168">
        <v>4.9341883471329027</v>
      </c>
      <c r="BY235" s="219">
        <v>91.009723253719841</v>
      </c>
      <c r="BZ235" s="168">
        <v>1.3838371144202313</v>
      </c>
      <c r="CA235" s="219">
        <v>123.36970670728689</v>
      </c>
      <c r="CB235" s="168">
        <v>-14.533776887441846</v>
      </c>
      <c r="CD235" s="21" t="s">
        <v>19</v>
      </c>
      <c r="CE235" s="219">
        <v>94.017903370865469</v>
      </c>
      <c r="CF235" s="168">
        <v>-5.6685605238888996</v>
      </c>
      <c r="CG235" s="219">
        <v>71.421526614469215</v>
      </c>
      <c r="CH235" s="168">
        <v>-4.5727316156516196</v>
      </c>
      <c r="CI235" s="219">
        <v>117.25293222089367</v>
      </c>
      <c r="CJ235" s="168">
        <v>-1.3200210057966757</v>
      </c>
      <c r="CL235" s="21" t="s">
        <v>19</v>
      </c>
      <c r="CM235" s="219">
        <v>295.03975562912922</v>
      </c>
      <c r="CN235" s="168">
        <v>11.262476300153381</v>
      </c>
      <c r="CO235" s="219">
        <v>86.418731132380117</v>
      </c>
      <c r="CP235" s="168">
        <v>2.9137129241521933</v>
      </c>
      <c r="CQ235" s="219">
        <v>99.576871745538739</v>
      </c>
      <c r="CR235" s="168">
        <v>3.4162808723127824</v>
      </c>
      <c r="CT235" s="21" t="s">
        <v>19</v>
      </c>
      <c r="CU235" s="219">
        <v>182.57758341474408</v>
      </c>
      <c r="CV235" s="168">
        <v>19.692419565995607</v>
      </c>
      <c r="CW235" s="219">
        <v>55.479288080520966</v>
      </c>
      <c r="CX235" s="168">
        <v>-11.984238786464175</v>
      </c>
      <c r="CY235" s="219">
        <v>164.44401812099738</v>
      </c>
      <c r="CZ235" s="168">
        <v>-2.4999999999998295</v>
      </c>
      <c r="DB235" s="21" t="s">
        <v>19</v>
      </c>
      <c r="DC235" s="219">
        <v>75.000008446788044</v>
      </c>
      <c r="DD235" s="168">
        <v>3.7802181477848222</v>
      </c>
      <c r="DE235" s="219">
        <v>282.78682205032743</v>
      </c>
      <c r="DF235" s="168">
        <v>-4.1424829772184069</v>
      </c>
      <c r="DG235" s="219">
        <v>98.627701464918275</v>
      </c>
      <c r="DH235" s="168">
        <v>-0.6392247420044157</v>
      </c>
      <c r="DJ235" s="21" t="s">
        <v>19</v>
      </c>
      <c r="DK235" s="219">
        <v>196.03577125296462</v>
      </c>
      <c r="DL235" s="168">
        <v>-2.5892612713584953</v>
      </c>
      <c r="DM235" s="219">
        <v>65.86854624421882</v>
      </c>
      <c r="DN235" s="168">
        <v>9.2642586269681573</v>
      </c>
      <c r="DO235" s="219">
        <v>100.52653033126535</v>
      </c>
      <c r="DP235" s="168">
        <v>-8.8595791578175493</v>
      </c>
      <c r="DR235" s="21" t="s">
        <v>19</v>
      </c>
      <c r="DS235" s="219">
        <v>221.61550633492035</v>
      </c>
      <c r="DT235" s="168">
        <v>-6.5640715004383878</v>
      </c>
      <c r="DU235" s="219">
        <v>178.96321852481591</v>
      </c>
      <c r="DV235" s="168">
        <v>11.701413913569695</v>
      </c>
      <c r="DW235" s="219">
        <v>79.108641082019446</v>
      </c>
      <c r="DX235" s="168">
        <v>-14.69612194437363</v>
      </c>
      <c r="DZ235" s="21" t="s">
        <v>19</v>
      </c>
      <c r="EA235" s="219">
        <v>119.19915811699626</v>
      </c>
      <c r="EB235" s="168">
        <v>-0.6334705643046874</v>
      </c>
      <c r="EC235" s="219">
        <v>118.17461699212001</v>
      </c>
      <c r="ED235" s="168">
        <v>-0.90268739374359086</v>
      </c>
      <c r="EE235" s="219">
        <v>151.60039201193425</v>
      </c>
      <c r="EF235" s="168">
        <v>-4.5640064262045286</v>
      </c>
      <c r="EH235" s="21" t="s">
        <v>19</v>
      </c>
      <c r="EI235" s="219">
        <v>157.26774760835522</v>
      </c>
      <c r="EJ235" s="168">
        <v>2.3681493919834935</v>
      </c>
      <c r="EK235" s="219">
        <v>154.99058377252175</v>
      </c>
      <c r="EL235" s="168">
        <v>-2.8519368112183088</v>
      </c>
      <c r="EM235" s="219">
        <v>158.80408002245153</v>
      </c>
      <c r="EN235" s="168">
        <v>-3.1385352184131676</v>
      </c>
      <c r="EP235" s="21" t="s">
        <v>19</v>
      </c>
      <c r="EQ235" s="219">
        <v>49.881067242462052</v>
      </c>
      <c r="ER235" s="168">
        <v>-2.3771149737550274</v>
      </c>
      <c r="ES235" s="219">
        <v>156.78813705807687</v>
      </c>
      <c r="ET235" s="168">
        <v>1.5155625584723396</v>
      </c>
      <c r="EU235" s="219">
        <v>57.370922392666643</v>
      </c>
      <c r="EV235" s="168">
        <v>-7.5582553868379136</v>
      </c>
      <c r="EX235" s="21" t="s">
        <v>19</v>
      </c>
      <c r="EY235" s="219">
        <v>113.92373929044216</v>
      </c>
      <c r="EZ235" s="168">
        <v>-3.5093401964743265</v>
      </c>
      <c r="FA235" s="219">
        <v>88.100919298691096</v>
      </c>
      <c r="FB235" s="168">
        <v>-10.750966103656395</v>
      </c>
      <c r="FC235" s="219">
        <v>287.00534177933349</v>
      </c>
      <c r="FD235" s="168">
        <v>0.16724098852074576</v>
      </c>
      <c r="FF235" s="21" t="s">
        <v>19</v>
      </c>
      <c r="FG235" s="219">
        <v>126.91562655425115</v>
      </c>
      <c r="FH235" s="168">
        <v>5.2083275686376282</v>
      </c>
      <c r="FI235" s="219">
        <v>216.97957061035558</v>
      </c>
      <c r="FJ235" s="168">
        <v>12.332673829002999</v>
      </c>
      <c r="FK235" s="219">
        <v>69.003015667360302</v>
      </c>
      <c r="FL235" s="168">
        <v>-9.2537939213402183</v>
      </c>
      <c r="FN235" s="21" t="s">
        <v>19</v>
      </c>
      <c r="FO235" s="219">
        <v>117.72929906994536</v>
      </c>
      <c r="FP235" s="168">
        <v>-0.29917393969363104</v>
      </c>
      <c r="FQ235" s="219">
        <v>265.52231717599113</v>
      </c>
      <c r="FR235" s="168">
        <v>1.3832852326574994</v>
      </c>
      <c r="FS235" s="219">
        <v>154.81388790739663</v>
      </c>
      <c r="FT235" s="168">
        <v>-11.432216643180439</v>
      </c>
      <c r="FV235" s="21" t="s">
        <v>19</v>
      </c>
      <c r="FW235" s="219">
        <v>125.88087496800394</v>
      </c>
      <c r="FX235" s="168">
        <v>-2.1171752818743244</v>
      </c>
      <c r="FY235" s="219">
        <v>154.73173823381126</v>
      </c>
      <c r="FZ235" s="168">
        <v>-3.0599820274425582</v>
      </c>
      <c r="GA235" s="219">
        <v>104.69282040662458</v>
      </c>
      <c r="GB235" s="168">
        <v>-1.6692663213366643</v>
      </c>
      <c r="GD235" s="21" t="s">
        <v>19</v>
      </c>
      <c r="GE235" s="219">
        <v>167.13652628438922</v>
      </c>
      <c r="GF235" s="168">
        <v>-5.3883789151687438</v>
      </c>
      <c r="GG235" s="219">
        <v>119.19131078553967</v>
      </c>
      <c r="GH235" s="168">
        <v>-3.3073524176139699</v>
      </c>
      <c r="GI235" s="219">
        <v>59.156705696837783</v>
      </c>
      <c r="GJ235" s="168">
        <v>-12.858734565887204</v>
      </c>
      <c r="GL235" s="21" t="s">
        <v>19</v>
      </c>
      <c r="GM235" s="219">
        <v>173.49887750552685</v>
      </c>
      <c r="GN235" s="168">
        <v>4.969211595005163</v>
      </c>
      <c r="GO235" s="219">
        <v>126.03962094087667</v>
      </c>
      <c r="GP235" s="168">
        <v>-5.7444247893526494</v>
      </c>
      <c r="GQ235" s="219">
        <v>146.1030590559522</v>
      </c>
      <c r="GR235" s="168">
        <v>-3.949682047046835</v>
      </c>
      <c r="GT235" s="21" t="s">
        <v>19</v>
      </c>
      <c r="GU235" s="219">
        <v>93.916520504036171</v>
      </c>
      <c r="GV235" s="168">
        <v>25.627550858258402</v>
      </c>
      <c r="GW235" s="219">
        <v>106.80632311874879</v>
      </c>
      <c r="GX235" s="168">
        <v>0.40110563620872597</v>
      </c>
      <c r="GY235" s="219">
        <v>159.66465732790797</v>
      </c>
      <c r="GZ235" s="168">
        <v>18.442089114835952</v>
      </c>
      <c r="HB235" s="21" t="s">
        <v>19</v>
      </c>
      <c r="HC235" s="219">
        <v>181.91293415930494</v>
      </c>
      <c r="HD235" s="168">
        <v>18.41944135630817</v>
      </c>
      <c r="HE235" s="219">
        <v>168.8333770007055</v>
      </c>
      <c r="HF235" s="168">
        <v>-20.900000000000134</v>
      </c>
      <c r="HG235" s="219">
        <v>76.492699958923779</v>
      </c>
      <c r="HH235" s="168">
        <v>-9.6419234879872988</v>
      </c>
      <c r="HJ235" s="21" t="s">
        <v>19</v>
      </c>
      <c r="HK235" s="219">
        <v>57.133884813913433</v>
      </c>
      <c r="HL235" s="168">
        <v>-17.560987319856963</v>
      </c>
      <c r="HM235" s="219">
        <v>65.286484230521552</v>
      </c>
      <c r="HN235" s="168">
        <v>7.4333786528637518</v>
      </c>
      <c r="HO235" s="219">
        <v>88.786602139518124</v>
      </c>
      <c r="HP235" s="168">
        <v>-4.7021762216638479</v>
      </c>
      <c r="HR235" s="21" t="s">
        <v>19</v>
      </c>
      <c r="HS235" s="219">
        <v>125.4918469657714</v>
      </c>
      <c r="HT235" s="168">
        <v>-6.2942570471244608</v>
      </c>
      <c r="HU235" s="219">
        <v>178.38874342167927</v>
      </c>
      <c r="HV235" s="168">
        <v>5.9333853196111193</v>
      </c>
      <c r="HW235" s="219">
        <v>52.878738259544335</v>
      </c>
      <c r="HX235" s="168">
        <v>-12.143533398581269</v>
      </c>
      <c r="HZ235" s="21" t="s">
        <v>19</v>
      </c>
      <c r="IA235" s="219">
        <v>86.91134115134966</v>
      </c>
      <c r="IB235" s="168">
        <v>0.56556176743791298</v>
      </c>
      <c r="IC235" s="219">
        <v>149.12476569764476</v>
      </c>
      <c r="ID235" s="168">
        <v>11.545940188191636</v>
      </c>
      <c r="IE235" s="219">
        <v>98.886691528039265</v>
      </c>
      <c r="IF235" s="168">
        <v>3.1780410608404566</v>
      </c>
      <c r="IH235" s="21" t="s">
        <v>19</v>
      </c>
      <c r="II235" s="219">
        <v>150.53139276053187</v>
      </c>
      <c r="IJ235" s="168">
        <v>-0.84343924251466262</v>
      </c>
      <c r="IK235" s="219">
        <v>116.35417162607746</v>
      </c>
      <c r="IL235" s="168">
        <v>2.5726793574645512</v>
      </c>
      <c r="IM235" s="219">
        <v>151.07343263044248</v>
      </c>
      <c r="IN235" s="168">
        <v>6.2706311958916814</v>
      </c>
      <c r="IO235" s="219">
        <v>235.8283277392795</v>
      </c>
      <c r="IP235" s="168">
        <v>30.700000000000017</v>
      </c>
      <c r="IR235" s="21" t="s">
        <v>19</v>
      </c>
      <c r="IS235" s="219">
        <v>86.546923590697844</v>
      </c>
      <c r="IT235" s="168">
        <v>3.9208309124201861</v>
      </c>
      <c r="IU235" s="219">
        <v>108.4505088711487</v>
      </c>
      <c r="IV235" s="168">
        <v>0.59117781846111939</v>
      </c>
      <c r="IW235" s="219">
        <v>120.31482893641403</v>
      </c>
      <c r="IX235" s="168">
        <v>5.3689006186116615</v>
      </c>
      <c r="IZ235" s="21" t="s">
        <v>19</v>
      </c>
      <c r="JA235" s="219">
        <v>159.70298012137863</v>
      </c>
      <c r="JB235" s="168">
        <v>-0.54616798131453947</v>
      </c>
      <c r="JC235" s="219">
        <v>182.3645666829415</v>
      </c>
      <c r="JD235" s="168">
        <v>1.8140098202413526</v>
      </c>
      <c r="JE235" s="219">
        <v>166.62638587097439</v>
      </c>
      <c r="JF235" s="168">
        <v>-2.5691983470825193</v>
      </c>
      <c r="JH235" s="21" t="s">
        <v>19</v>
      </c>
      <c r="JI235" s="219">
        <v>147.471185814091</v>
      </c>
      <c r="JJ235" s="168">
        <v>14.746328775289427</v>
      </c>
      <c r="JK235" s="219">
        <v>279.68960660283949</v>
      </c>
      <c r="JL235" s="168">
        <v>23.699999999999875</v>
      </c>
      <c r="JM235" s="219">
        <v>131.16740260803965</v>
      </c>
      <c r="JN235" s="168">
        <v>3.8423040872067986</v>
      </c>
      <c r="JP235" s="21" t="s">
        <v>19</v>
      </c>
      <c r="JQ235" s="219">
        <v>79.547795781778717</v>
      </c>
      <c r="JR235" s="168">
        <v>-9.8874707090240292</v>
      </c>
      <c r="JS235" s="219">
        <v>130.62955299563569</v>
      </c>
      <c r="JT235" s="168">
        <v>-9.0175876352917612</v>
      </c>
      <c r="JU235" s="219">
        <v>237.99281997857338</v>
      </c>
      <c r="JV235" s="168">
        <v>10.88794414085541</v>
      </c>
      <c r="JX235" s="21" t="s">
        <v>19</v>
      </c>
      <c r="JY235" s="219">
        <v>99.298729778448717</v>
      </c>
      <c r="JZ235" s="168">
        <v>-8.0098411087172536</v>
      </c>
      <c r="KA235" s="219">
        <v>306.96325589001123</v>
      </c>
      <c r="KB235" s="168">
        <v>6.499320753239445</v>
      </c>
      <c r="KC235" s="219">
        <v>182.26558305839438</v>
      </c>
      <c r="KD235" s="168">
        <v>-1.9768626545650676</v>
      </c>
      <c r="KF235" s="21" t="s">
        <v>19</v>
      </c>
      <c r="KG235" s="219">
        <v>112.26504380947027</v>
      </c>
      <c r="KH235" s="168">
        <v>11.447306620260306</v>
      </c>
      <c r="KI235" s="219">
        <v>207.76646399747835</v>
      </c>
      <c r="KJ235" s="168">
        <v>4.8021998277221485</v>
      </c>
      <c r="KK235" s="219">
        <v>111.19287162077163</v>
      </c>
      <c r="KL235" s="168">
        <v>1.9801982747539739</v>
      </c>
      <c r="KN235" s="21" t="s">
        <v>19</v>
      </c>
      <c r="KO235" s="219">
        <v>43.23089813734331</v>
      </c>
      <c r="KP235" s="168">
        <v>-5.0999999999995822</v>
      </c>
      <c r="KQ235" s="219">
        <v>142.42640999822524</v>
      </c>
      <c r="KR235" s="168">
        <v>7.1666200076852249</v>
      </c>
      <c r="KS235" s="219">
        <v>84.355754055471081</v>
      </c>
      <c r="KT235" s="168">
        <v>11.100108083929399</v>
      </c>
      <c r="KV235" s="21" t="s">
        <v>19</v>
      </c>
      <c r="KW235" s="219">
        <v>134.39973407183521</v>
      </c>
      <c r="KX235" s="168">
        <v>-4.1926764162660106</v>
      </c>
      <c r="KY235" s="219">
        <v>110.68222643869593</v>
      </c>
      <c r="KZ235" s="168">
        <v>-12.079657313223677</v>
      </c>
      <c r="LA235" s="219">
        <v>186.2032409033005</v>
      </c>
      <c r="LB235" s="168">
        <v>15.844293533568376</v>
      </c>
      <c r="LD235" s="21" t="s">
        <v>19</v>
      </c>
      <c r="LE235" s="219">
        <v>150.3063824012481</v>
      </c>
      <c r="LF235" s="168">
        <v>2.1991329739606158E-2</v>
      </c>
      <c r="LG235" s="219">
        <v>93.74965489953675</v>
      </c>
      <c r="LH235" s="168">
        <v>-17.107457989624976</v>
      </c>
      <c r="LI235" s="219">
        <v>40.6557446349386</v>
      </c>
      <c r="LJ235" s="168">
        <v>-7.2863015132362108</v>
      </c>
      <c r="LL235" s="21" t="s">
        <v>19</v>
      </c>
      <c r="LM235" s="219">
        <v>203.33240522477107</v>
      </c>
      <c r="LN235" s="168">
        <v>-0.96309097121259413</v>
      </c>
      <c r="LO235" s="219">
        <v>78.552788090411781</v>
      </c>
      <c r="LP235" s="168">
        <v>2.9922310865420911</v>
      </c>
      <c r="LQ235" s="219">
        <v>276.82394690665137</v>
      </c>
      <c r="LR235" s="168">
        <v>14.303144952900951</v>
      </c>
      <c r="LT235" s="21" t="s">
        <v>19</v>
      </c>
      <c r="LU235" s="219">
        <v>91.396118787819589</v>
      </c>
      <c r="LV235" s="168">
        <v>-2.9135397646666661</v>
      </c>
      <c r="LW235" s="219">
        <v>174.65835133871352</v>
      </c>
      <c r="LX235" s="168">
        <v>5.3745713821483463</v>
      </c>
      <c r="LY235" s="219">
        <v>137.4226713639305</v>
      </c>
      <c r="LZ235" s="168">
        <v>-8.1292588483652821</v>
      </c>
      <c r="MB235" s="21" t="s">
        <v>19</v>
      </c>
      <c r="MC235" s="219">
        <v>178.21550024332129</v>
      </c>
      <c r="MD235" s="168">
        <v>-2.2612428352595657</v>
      </c>
      <c r="ME235" s="219">
        <v>142.27260822864125</v>
      </c>
      <c r="MF235" s="168">
        <v>9.4241427242267832</v>
      </c>
      <c r="MG235" s="219">
        <v>62.676067248353839</v>
      </c>
      <c r="MH235" s="168">
        <v>-21.629350225237204</v>
      </c>
      <c r="MJ235" s="21" t="s">
        <v>19</v>
      </c>
      <c r="MK235" s="219">
        <v>111.62502899093612</v>
      </c>
      <c r="ML235" s="168">
        <v>1.8087795111224807</v>
      </c>
      <c r="MM235" s="219">
        <v>104.53893737936096</v>
      </c>
      <c r="MN235" s="168">
        <v>2.6893637506715322</v>
      </c>
      <c r="MO235" s="219">
        <v>254.57080731268127</v>
      </c>
      <c r="MP235" s="168">
        <v>28.1305826144295</v>
      </c>
    </row>
    <row r="236" spans="1:354" ht="15" customHeight="1">
      <c r="B236" s="21" t="s">
        <v>20</v>
      </c>
      <c r="C236" s="219">
        <v>94.8170785335369</v>
      </c>
      <c r="D236" s="168">
        <v>8.7409910789905183</v>
      </c>
      <c r="E236" s="219">
        <v>76.422760274798662</v>
      </c>
      <c r="F236" s="168">
        <v>9.7418935420765678</v>
      </c>
      <c r="G236" s="219">
        <v>112.21004753253303</v>
      </c>
      <c r="H236" s="168">
        <v>8.106025462045352</v>
      </c>
      <c r="J236" s="21" t="s">
        <v>20</v>
      </c>
      <c r="K236" s="219">
        <v>110.73444347619028</v>
      </c>
      <c r="L236" s="168">
        <v>1.0999999999999233</v>
      </c>
      <c r="M236" s="219">
        <v>150.99267363516776</v>
      </c>
      <c r="N236" s="168">
        <v>21.540529627912889</v>
      </c>
      <c r="O236" s="219">
        <v>103.91408772237423</v>
      </c>
      <c r="P236" s="168">
        <v>1.6999999999999886</v>
      </c>
      <c r="R236" s="21" t="s">
        <v>20</v>
      </c>
      <c r="S236" s="219">
        <v>76.057683726493721</v>
      </c>
      <c r="T236" s="168">
        <v>8.4469193685763173</v>
      </c>
      <c r="U236" s="219">
        <v>162.01189063803614</v>
      </c>
      <c r="V236" s="168">
        <v>-19.511193107249397</v>
      </c>
      <c r="W236" s="219">
        <v>150.25394924982857</v>
      </c>
      <c r="X236" s="168">
        <v>15.768084909543717</v>
      </c>
      <c r="Z236" s="21" t="s">
        <v>20</v>
      </c>
      <c r="AA236" s="219">
        <v>169.9024478004313</v>
      </c>
      <c r="AB236" s="168">
        <v>-6.3420581107376961</v>
      </c>
      <c r="AC236" s="219">
        <v>139.33112556696321</v>
      </c>
      <c r="AD236" s="168">
        <v>-13.011230682633439</v>
      </c>
      <c r="AE236" s="219">
        <v>154.86208547587572</v>
      </c>
      <c r="AF236" s="168">
        <v>-13.889887368554767</v>
      </c>
      <c r="AH236" s="21" t="s">
        <v>20</v>
      </c>
      <c r="AI236" s="219">
        <v>101.47441627221403</v>
      </c>
      <c r="AJ236" s="168">
        <v>-13.941871561659156</v>
      </c>
      <c r="AK236" s="219">
        <v>293.5996462438444</v>
      </c>
      <c r="AL236" s="168">
        <v>12.242674911723753</v>
      </c>
      <c r="AM236" s="219">
        <v>93.054246790866841</v>
      </c>
      <c r="AN236" s="168">
        <v>9.3507970102411235</v>
      </c>
      <c r="AP236" s="21" t="s">
        <v>20</v>
      </c>
      <c r="AQ236" s="219">
        <v>215.48218854673172</v>
      </c>
      <c r="AR236" s="168">
        <v>20.700000000000117</v>
      </c>
      <c r="AS236" s="219">
        <v>218.38146982977432</v>
      </c>
      <c r="AT236" s="168">
        <v>18.595310375523994</v>
      </c>
      <c r="AU236" s="219">
        <v>253.77498795151249</v>
      </c>
      <c r="AV236" s="168">
        <v>3.0884542571186131</v>
      </c>
      <c r="AX236" s="21" t="s">
        <v>20</v>
      </c>
      <c r="AY236" s="219">
        <v>132.6275956466981</v>
      </c>
      <c r="AZ236" s="168">
        <v>6.9300779322361024</v>
      </c>
      <c r="BA236" s="219">
        <v>99.386445843267069</v>
      </c>
      <c r="BB236" s="168">
        <v>6.2058554075561432</v>
      </c>
      <c r="BC236" s="219">
        <v>171.76512406029136</v>
      </c>
      <c r="BD236" s="168">
        <v>17.105170040530624</v>
      </c>
      <c r="BF236" s="21" t="s">
        <v>20</v>
      </c>
      <c r="BG236" s="219">
        <v>158.43984680304791</v>
      </c>
      <c r="BH236" s="168">
        <v>13.165994779148235</v>
      </c>
      <c r="BI236" s="219">
        <v>109.98698125556098</v>
      </c>
      <c r="BJ236" s="168">
        <v>7.2540725752682818</v>
      </c>
      <c r="BK236" s="219">
        <v>237.60236041446538</v>
      </c>
      <c r="BL236" s="168">
        <v>2.5796228074069774</v>
      </c>
      <c r="BN236" s="21" t="s">
        <v>20</v>
      </c>
      <c r="BO236" s="219">
        <v>142.43320735780173</v>
      </c>
      <c r="BP236" s="168">
        <v>9.423959070448376</v>
      </c>
      <c r="BQ236" s="444">
        <v>136.48689984323482</v>
      </c>
      <c r="BR236" s="168">
        <v>4.8497943653513289</v>
      </c>
      <c r="BS236" s="219">
        <v>192.0942654563579</v>
      </c>
      <c r="BT236" s="168">
        <v>20.361348520636184</v>
      </c>
      <c r="BV236" s="21" t="s">
        <v>20</v>
      </c>
      <c r="BW236" s="219">
        <v>201.55514042979678</v>
      </c>
      <c r="BX236" s="168">
        <v>5.4607220560765484</v>
      </c>
      <c r="BY236" s="219">
        <v>98.525459247377341</v>
      </c>
      <c r="BZ236" s="168">
        <v>3.0482656734587295</v>
      </c>
      <c r="CA236" s="219">
        <v>108.8734542377521</v>
      </c>
      <c r="CB236" s="168">
        <v>-12.363298973986829</v>
      </c>
      <c r="CD236" s="21" t="s">
        <v>20</v>
      </c>
      <c r="CE236" s="219">
        <v>119.34265205737864</v>
      </c>
      <c r="CF236" s="168">
        <v>2.2546875703693274</v>
      </c>
      <c r="CG236" s="219">
        <v>71.246098136384077</v>
      </c>
      <c r="CH236" s="168">
        <v>-4.1863119929078607</v>
      </c>
      <c r="CI236" s="219">
        <v>136.33453733813994</v>
      </c>
      <c r="CJ236" s="168">
        <v>2.2461139394142577</v>
      </c>
      <c r="CL236" s="21" t="s">
        <v>20</v>
      </c>
      <c r="CM236" s="219">
        <v>276.04527734905497</v>
      </c>
      <c r="CN236" s="168">
        <v>12.50972819737197</v>
      </c>
      <c r="CO236" s="219">
        <v>101.18205516887342</v>
      </c>
      <c r="CP236" s="168">
        <v>2.8967002815275293</v>
      </c>
      <c r="CQ236" s="219">
        <v>119.70150707030062</v>
      </c>
      <c r="CR236" s="168">
        <v>8.4969309208908754</v>
      </c>
      <c r="CT236" s="21" t="s">
        <v>20</v>
      </c>
      <c r="CU236" s="219">
        <v>191.59308197830273</v>
      </c>
      <c r="CV236" s="168">
        <v>24.810261927244753</v>
      </c>
      <c r="CW236" s="219">
        <v>65.544759732986321</v>
      </c>
      <c r="CX236" s="168">
        <v>-7.0411040734138766</v>
      </c>
      <c r="CY236" s="219">
        <v>144.56240399716097</v>
      </c>
      <c r="CZ236" s="168">
        <v>-10.799999999999869</v>
      </c>
      <c r="DB236" s="21" t="s">
        <v>20</v>
      </c>
      <c r="DC236" s="219">
        <v>81.04786320389546</v>
      </c>
      <c r="DD236" s="168">
        <v>-2.2655447213396513</v>
      </c>
      <c r="DE236" s="219">
        <v>366.61209201088792</v>
      </c>
      <c r="DF236" s="168">
        <v>-11.175258071427947</v>
      </c>
      <c r="DG236" s="219">
        <v>101.80304659276385</v>
      </c>
      <c r="DH236" s="168">
        <v>-1.6715688002505829</v>
      </c>
      <c r="DJ236" s="21" t="s">
        <v>20</v>
      </c>
      <c r="DK236" s="219">
        <v>212.3971702487932</v>
      </c>
      <c r="DL236" s="168">
        <v>2.6157790129956311</v>
      </c>
      <c r="DM236" s="219">
        <v>69.118943755025995</v>
      </c>
      <c r="DN236" s="168">
        <v>4.7855489446950799</v>
      </c>
      <c r="DO236" s="219">
        <v>117.52665790595759</v>
      </c>
      <c r="DP236" s="168">
        <v>-7.320129701445353</v>
      </c>
      <c r="DR236" s="21" t="s">
        <v>20</v>
      </c>
      <c r="DS236" s="219">
        <v>223.21192635740442</v>
      </c>
      <c r="DT236" s="168">
        <v>-7.3599088812777609</v>
      </c>
      <c r="DU236" s="219">
        <v>182.61964149341873</v>
      </c>
      <c r="DV236" s="168">
        <v>15.525782396348319</v>
      </c>
      <c r="DW236" s="219">
        <v>101.46967233591992</v>
      </c>
      <c r="DX236" s="168">
        <v>-18.666007528204204</v>
      </c>
      <c r="DZ236" s="21" t="s">
        <v>20</v>
      </c>
      <c r="EA236" s="219">
        <v>111.35949289278511</v>
      </c>
      <c r="EB236" s="168">
        <v>-0.42352486726457528</v>
      </c>
      <c r="EC236" s="219">
        <v>119.37518770973756</v>
      </c>
      <c r="ED236" s="168">
        <v>7.0256811404051547</v>
      </c>
      <c r="EE236" s="219">
        <v>149.44561922283415</v>
      </c>
      <c r="EF236" s="168">
        <v>-3.2789772010313527</v>
      </c>
      <c r="EH236" s="21" t="s">
        <v>20</v>
      </c>
      <c r="EI236" s="219">
        <v>145.9196713860847</v>
      </c>
      <c r="EJ236" s="168">
        <v>1.9804240888687872</v>
      </c>
      <c r="EK236" s="219">
        <v>164.12816677741975</v>
      </c>
      <c r="EL236" s="168">
        <v>-3.8852814212647644</v>
      </c>
      <c r="EM236" s="219">
        <v>143.89657256999274</v>
      </c>
      <c r="EN236" s="168">
        <v>-3.1607312306848172</v>
      </c>
      <c r="EP236" s="21" t="s">
        <v>20</v>
      </c>
      <c r="EQ236" s="219">
        <v>44.097673620248756</v>
      </c>
      <c r="ER236" s="168">
        <v>-3.1245179184680012</v>
      </c>
      <c r="ES236" s="219">
        <v>182.09119719073308</v>
      </c>
      <c r="ET236" s="168">
        <v>-3.6359396863030611</v>
      </c>
      <c r="EU236" s="219">
        <v>41.845221231478121</v>
      </c>
      <c r="EV236" s="168">
        <v>-10.20000000000006</v>
      </c>
      <c r="EX236" s="21" t="s">
        <v>20</v>
      </c>
      <c r="EY236" s="219">
        <v>99.246349054245798</v>
      </c>
      <c r="EZ236" s="168">
        <v>-5.7371514333275968</v>
      </c>
      <c r="FA236" s="219">
        <v>89.450188026450022</v>
      </c>
      <c r="FB236" s="168">
        <v>-12.864006943374946</v>
      </c>
      <c r="FC236" s="219">
        <v>288.14994182416507</v>
      </c>
      <c r="FD236" s="168">
        <v>0.21664218825441139</v>
      </c>
      <c r="FF236" s="21" t="s">
        <v>20</v>
      </c>
      <c r="FG236" s="219">
        <v>115.22008400044508</v>
      </c>
      <c r="FH236" s="168">
        <v>5.9847604488123949</v>
      </c>
      <c r="FI236" s="219">
        <v>229.20070402487457</v>
      </c>
      <c r="FJ236" s="168">
        <v>13.224503843627858</v>
      </c>
      <c r="FK236" s="219">
        <v>64.541433741344008</v>
      </c>
      <c r="FL236" s="168">
        <v>-12.655248350098162</v>
      </c>
      <c r="FN236" s="21" t="s">
        <v>20</v>
      </c>
      <c r="FO236" s="219">
        <v>104.95868160172984</v>
      </c>
      <c r="FP236" s="168">
        <v>1.7521025020956529</v>
      </c>
      <c r="FQ236" s="219">
        <v>254.25747464783049</v>
      </c>
      <c r="FR236" s="168">
        <v>3.3476279227744925</v>
      </c>
      <c r="FS236" s="219">
        <v>128.35463098344115</v>
      </c>
      <c r="FT236" s="168">
        <v>-13.268359854378431</v>
      </c>
      <c r="FV236" s="21" t="s">
        <v>20</v>
      </c>
      <c r="FW236" s="219">
        <v>132.40937938529839</v>
      </c>
      <c r="FX236" s="168">
        <v>-6.028991958543628</v>
      </c>
      <c r="FY236" s="219">
        <v>177.92764384612357</v>
      </c>
      <c r="FZ236" s="168">
        <v>-7.9444945224700376</v>
      </c>
      <c r="GA236" s="219">
        <v>95.531314838289688</v>
      </c>
      <c r="GB236" s="168">
        <v>1.2702755683263689</v>
      </c>
      <c r="GD236" s="21" t="s">
        <v>20</v>
      </c>
      <c r="GE236" s="219">
        <v>153.20323497776616</v>
      </c>
      <c r="GF236" s="168">
        <v>-4.710813870507323</v>
      </c>
      <c r="GG236" s="219">
        <v>121.84377886134881</v>
      </c>
      <c r="GH236" s="168">
        <v>-4.6582472688706815</v>
      </c>
      <c r="GI236" s="219">
        <v>53.838910802201639</v>
      </c>
      <c r="GJ236" s="168">
        <v>-2.6971234230849888</v>
      </c>
      <c r="GL236" s="21" t="s">
        <v>20</v>
      </c>
      <c r="GM236" s="219">
        <v>160.02065730612605</v>
      </c>
      <c r="GN236" s="168">
        <v>7.1125672766126513</v>
      </c>
      <c r="GO236" s="219">
        <v>109.54447939383056</v>
      </c>
      <c r="GP236" s="168">
        <v>-8.1078249161771083</v>
      </c>
      <c r="GQ236" s="219">
        <v>156.26888189296093</v>
      </c>
      <c r="GR236" s="168">
        <v>-0.79308404217066197</v>
      </c>
      <c r="GT236" s="21" t="s">
        <v>20</v>
      </c>
      <c r="GU236" s="219">
        <v>82.293532550121611</v>
      </c>
      <c r="GV236" s="168">
        <v>23.752954332875746</v>
      </c>
      <c r="GW236" s="219">
        <v>106.85425911388246</v>
      </c>
      <c r="GX236" s="168">
        <v>4.3759854013116382</v>
      </c>
      <c r="GY236" s="219">
        <v>166.92762986573157</v>
      </c>
      <c r="GZ236" s="168">
        <v>13.187376122019657</v>
      </c>
      <c r="HB236" s="21" t="s">
        <v>20</v>
      </c>
      <c r="HC236" s="219">
        <v>171.95170501612674</v>
      </c>
      <c r="HD236" s="168">
        <v>18.83381353055691</v>
      </c>
      <c r="HE236" s="219">
        <v>177.66087242505643</v>
      </c>
      <c r="HF236" s="168">
        <v>-20.69999999999979</v>
      </c>
      <c r="HG236" s="219">
        <v>72.864716954265219</v>
      </c>
      <c r="HH236" s="168">
        <v>-12.843172502843331</v>
      </c>
      <c r="HJ236" s="21" t="s">
        <v>20</v>
      </c>
      <c r="HK236" s="219">
        <v>59.436642848804425</v>
      </c>
      <c r="HL236" s="168">
        <v>-26.882573152139429</v>
      </c>
      <c r="HM236" s="219">
        <v>81.384247540355219</v>
      </c>
      <c r="HN236" s="168">
        <v>6.6558588985747633</v>
      </c>
      <c r="HO236" s="219">
        <v>73.639354313898238</v>
      </c>
      <c r="HP236" s="168">
        <v>-16.690969072394054</v>
      </c>
      <c r="HR236" s="21" t="s">
        <v>20</v>
      </c>
      <c r="HS236" s="219">
        <v>109.27602653501604</v>
      </c>
      <c r="HT236" s="168">
        <v>-11.257106648078192</v>
      </c>
      <c r="HU236" s="219">
        <v>182.35056752848934</v>
      </c>
      <c r="HV236" s="168">
        <v>7.5604946902595458</v>
      </c>
      <c r="HW236" s="219">
        <v>62.060915829995459</v>
      </c>
      <c r="HX236" s="168">
        <v>-9.3488238062822688</v>
      </c>
      <c r="HZ236" s="21" t="s">
        <v>20</v>
      </c>
      <c r="IA236" s="219">
        <v>97.9494870260406</v>
      </c>
      <c r="IB236" s="168">
        <v>2.581259526238469</v>
      </c>
      <c r="IC236" s="219">
        <v>164.07438139721336</v>
      </c>
      <c r="ID236" s="168">
        <v>11.205471245245647</v>
      </c>
      <c r="IE236" s="219">
        <v>106.58030337364545</v>
      </c>
      <c r="IF236" s="168">
        <v>3.7596292813830701</v>
      </c>
      <c r="IH236" s="21" t="s">
        <v>20</v>
      </c>
      <c r="II236" s="219">
        <v>140.3825641646759</v>
      </c>
      <c r="IJ236" s="168">
        <v>-2.0205439606112492</v>
      </c>
      <c r="IK236" s="219">
        <v>134.24471131341949</v>
      </c>
      <c r="IL236" s="168">
        <v>4.0698689249550739</v>
      </c>
      <c r="IM236" s="219">
        <v>203.68561819974619</v>
      </c>
      <c r="IN236" s="168">
        <v>8.9766865165239835</v>
      </c>
      <c r="IO236" s="219">
        <v>331.16601966594368</v>
      </c>
      <c r="IP236" s="168">
        <v>32.500000000000455</v>
      </c>
      <c r="IR236" s="21" t="s">
        <v>20</v>
      </c>
      <c r="IS236" s="219">
        <v>86.975448909031186</v>
      </c>
      <c r="IT236" s="168">
        <v>0.15423851940911959</v>
      </c>
      <c r="IU236" s="219">
        <v>91.19649757987743</v>
      </c>
      <c r="IV236" s="168">
        <v>-3.029890447355541</v>
      </c>
      <c r="IW236" s="219">
        <v>132.15419622932083</v>
      </c>
      <c r="IX236" s="168">
        <v>9.2957987558810231</v>
      </c>
      <c r="IZ236" s="21" t="s">
        <v>20</v>
      </c>
      <c r="JA236" s="219">
        <v>204.65665652336068</v>
      </c>
      <c r="JB236" s="168">
        <v>-6.7670080698724746</v>
      </c>
      <c r="JC236" s="219">
        <v>196.02940769350155</v>
      </c>
      <c r="JD236" s="168">
        <v>7.7312608817318136</v>
      </c>
      <c r="JE236" s="219">
        <v>157.89048127070163</v>
      </c>
      <c r="JF236" s="168">
        <v>-2.9232450138258628</v>
      </c>
      <c r="JH236" s="21" t="s">
        <v>20</v>
      </c>
      <c r="JI236" s="219">
        <v>175.57185308403604</v>
      </c>
      <c r="JJ236" s="168">
        <v>11.838518076292502</v>
      </c>
      <c r="JK236" s="219">
        <v>283.39837501210343</v>
      </c>
      <c r="JL236" s="168">
        <v>29.099999999999852</v>
      </c>
      <c r="JM236" s="219">
        <v>130.03708583982936</v>
      </c>
      <c r="JN236" s="168">
        <v>-0.6513957923094722</v>
      </c>
      <c r="JP236" s="21" t="s">
        <v>20</v>
      </c>
      <c r="JQ236" s="219">
        <v>90.507800324949557</v>
      </c>
      <c r="JR236" s="168">
        <v>3.5585885017087975</v>
      </c>
      <c r="JS236" s="219">
        <v>113.07485501551452</v>
      </c>
      <c r="JT236" s="168">
        <v>-8.3096308500790883</v>
      </c>
      <c r="JU236" s="219">
        <v>207.27296458335459</v>
      </c>
      <c r="JV236" s="168">
        <v>8.5785627703998273</v>
      </c>
      <c r="JX236" s="21" t="s">
        <v>20</v>
      </c>
      <c r="JY236" s="219">
        <v>110.36712601865635</v>
      </c>
      <c r="JZ236" s="168">
        <v>-6.1908221993373473</v>
      </c>
      <c r="KA236" s="219">
        <v>355.35979991373904</v>
      </c>
      <c r="KB236" s="168">
        <v>5.7128196789094687</v>
      </c>
      <c r="KC236" s="219">
        <v>231.46616098250709</v>
      </c>
      <c r="KD236" s="168">
        <v>8.9512653048944344</v>
      </c>
      <c r="KF236" s="21" t="s">
        <v>20</v>
      </c>
      <c r="KG236" s="219">
        <v>74.343666821963225</v>
      </c>
      <c r="KH236" s="168">
        <v>4.6590673511547607</v>
      </c>
      <c r="KI236" s="219">
        <v>202.87713807484164</v>
      </c>
      <c r="KJ236" s="168">
        <v>5.1174987453869818</v>
      </c>
      <c r="KK236" s="219">
        <v>116.80135755453358</v>
      </c>
      <c r="KL236" s="168">
        <v>4.0097446015282685</v>
      </c>
      <c r="KN236" s="21" t="s">
        <v>20</v>
      </c>
      <c r="KO236" s="219">
        <v>28.856611572037146</v>
      </c>
      <c r="KP236" s="168">
        <v>-7.5</v>
      </c>
      <c r="KQ236" s="219">
        <v>151.05402616632492</v>
      </c>
      <c r="KR236" s="168">
        <v>5.5215350669706424</v>
      </c>
      <c r="KS236" s="219">
        <v>116.11671683812145</v>
      </c>
      <c r="KT236" s="168">
        <v>18.26279645596523</v>
      </c>
      <c r="KV236" s="21" t="s">
        <v>20</v>
      </c>
      <c r="KW236" s="219">
        <v>129.61240809810019</v>
      </c>
      <c r="KX236" s="168">
        <v>-3.4076807495244168</v>
      </c>
      <c r="KY236" s="219">
        <v>133.11653599636452</v>
      </c>
      <c r="KZ236" s="168">
        <v>-11.372145150312335</v>
      </c>
      <c r="LA236" s="219">
        <v>162.02418986179885</v>
      </c>
      <c r="LB236" s="168">
        <v>1.4116930407903112</v>
      </c>
      <c r="LD236" s="21" t="s">
        <v>20</v>
      </c>
      <c r="LE236" s="219">
        <v>153.53996954412338</v>
      </c>
      <c r="LF236" s="168">
        <v>-0.18895556611533948</v>
      </c>
      <c r="LG236" s="219">
        <v>65.274575644356815</v>
      </c>
      <c r="LH236" s="168">
        <v>-22.57473861878681</v>
      </c>
      <c r="LI236" s="219">
        <v>53.391399625471742</v>
      </c>
      <c r="LJ236" s="168">
        <v>-10.549647209836309</v>
      </c>
      <c r="LL236" s="21" t="s">
        <v>20</v>
      </c>
      <c r="LM236" s="219">
        <v>196.83849682345499</v>
      </c>
      <c r="LN236" s="168">
        <v>-5.7828278418773067</v>
      </c>
      <c r="LO236" s="219">
        <v>81.067960717169129</v>
      </c>
      <c r="LP236" s="168">
        <v>-3.800000000000054</v>
      </c>
      <c r="LQ236" s="219">
        <v>216.62754432384088</v>
      </c>
      <c r="LR236" s="168">
        <v>19.294077447986567</v>
      </c>
      <c r="LT236" s="21" t="s">
        <v>20</v>
      </c>
      <c r="LU236" s="219">
        <v>93.35937026191958</v>
      </c>
      <c r="LV236" s="168">
        <v>0.6618117850087657</v>
      </c>
      <c r="LW236" s="219">
        <v>168.43800956176503</v>
      </c>
      <c r="LX236" s="168">
        <v>6.469705923740193</v>
      </c>
      <c r="LY236" s="219">
        <v>109.84596804725793</v>
      </c>
      <c r="LZ236" s="168">
        <v>9.0286860255304191</v>
      </c>
      <c r="MB236" s="21" t="s">
        <v>20</v>
      </c>
      <c r="MC236" s="219">
        <v>133.0274694647851</v>
      </c>
      <c r="MD236" s="168">
        <v>0.75890410543060227</v>
      </c>
      <c r="ME236" s="219">
        <v>164.63298359566184</v>
      </c>
      <c r="MF236" s="168">
        <v>11.129216432526604</v>
      </c>
      <c r="MG236" s="219">
        <v>67.881358480001182</v>
      </c>
      <c r="MH236" s="168">
        <v>-21.713629765248868</v>
      </c>
      <c r="MJ236" s="21" t="s">
        <v>20</v>
      </c>
      <c r="MK236" s="219">
        <v>127.37479091658049</v>
      </c>
      <c r="ML236" s="168">
        <v>5.0785515206012803</v>
      </c>
      <c r="MM236" s="219">
        <v>105.99637854284911</v>
      </c>
      <c r="MN236" s="168">
        <v>2.3343873212852202</v>
      </c>
      <c r="MO236" s="219">
        <v>235.46467885829938</v>
      </c>
      <c r="MP236" s="168">
        <v>28.138058485511692</v>
      </c>
    </row>
    <row r="237" spans="1:354" ht="15" customHeight="1">
      <c r="B237" s="21" t="s">
        <v>21</v>
      </c>
      <c r="C237" s="219">
        <v>104.37351859310868</v>
      </c>
      <c r="D237" s="168">
        <v>4.5352301040483098</v>
      </c>
      <c r="E237" s="219">
        <v>85.335240929360907</v>
      </c>
      <c r="F237" s="168">
        <v>4.2330953725684424</v>
      </c>
      <c r="G237" s="219">
        <v>122.37539115734685</v>
      </c>
      <c r="H237" s="168">
        <v>4.7354065120817239</v>
      </c>
      <c r="J237" s="21" t="s">
        <v>21</v>
      </c>
      <c r="K237" s="219">
        <v>122.8612437387943</v>
      </c>
      <c r="L237" s="168">
        <v>13.700000000000117</v>
      </c>
      <c r="M237" s="219">
        <v>202.27132524854346</v>
      </c>
      <c r="N237" s="168">
        <v>17.418410425047881</v>
      </c>
      <c r="O237" s="219">
        <v>111.07617947359599</v>
      </c>
      <c r="P237" s="168">
        <v>0.70000000000001705</v>
      </c>
      <c r="R237" s="21" t="s">
        <v>21</v>
      </c>
      <c r="S237" s="219">
        <v>110.8690632785077</v>
      </c>
      <c r="T237" s="168">
        <v>26.761967166043306</v>
      </c>
      <c r="U237" s="219">
        <v>166.43231510654311</v>
      </c>
      <c r="V237" s="168">
        <v>-17.243212575140348</v>
      </c>
      <c r="W237" s="219">
        <v>197.00642303622996</v>
      </c>
      <c r="X237" s="168">
        <v>17.646570557096126</v>
      </c>
      <c r="Z237" s="21" t="s">
        <v>21</v>
      </c>
      <c r="AA237" s="219">
        <v>149.58685260410209</v>
      </c>
      <c r="AB237" s="168">
        <v>-0.9613709903806722</v>
      </c>
      <c r="AC237" s="219">
        <v>115.97993389223507</v>
      </c>
      <c r="AD237" s="168">
        <v>-18.239902579037576</v>
      </c>
      <c r="AE237" s="219">
        <v>129.16566733151797</v>
      </c>
      <c r="AF237" s="168">
        <v>-8.5946528494732206</v>
      </c>
      <c r="AH237" s="21" t="s">
        <v>21</v>
      </c>
      <c r="AI237" s="219">
        <v>91.650486253531554</v>
      </c>
      <c r="AJ237" s="168">
        <v>-19.653209015432111</v>
      </c>
      <c r="AK237" s="219">
        <v>260.22035798208805</v>
      </c>
      <c r="AL237" s="168">
        <v>12.088318234219415</v>
      </c>
      <c r="AM237" s="219">
        <v>89.919736247860087</v>
      </c>
      <c r="AN237" s="168">
        <v>8.0516943282691784</v>
      </c>
      <c r="AP237" s="21" t="s">
        <v>21</v>
      </c>
      <c r="AQ237" s="219">
        <v>170.57735083152221</v>
      </c>
      <c r="AR237" s="168">
        <v>21.899999999999892</v>
      </c>
      <c r="AS237" s="219">
        <v>215.25645214380367</v>
      </c>
      <c r="AT237" s="168">
        <v>19.196653681821701</v>
      </c>
      <c r="AU237" s="219">
        <v>232.93326477601863</v>
      </c>
      <c r="AV237" s="168">
        <v>3.776045087067132</v>
      </c>
      <c r="AX237" s="21" t="s">
        <v>21</v>
      </c>
      <c r="AY237" s="219">
        <v>132.23761006099238</v>
      </c>
      <c r="AZ237" s="168">
        <v>12.194626460766216</v>
      </c>
      <c r="BA237" s="219">
        <v>107.70437358115471</v>
      </c>
      <c r="BB237" s="168">
        <v>5.9063225982263248</v>
      </c>
      <c r="BC237" s="219">
        <v>188.44438203288269</v>
      </c>
      <c r="BD237" s="168">
        <v>16.805437549389808</v>
      </c>
      <c r="BF237" s="21" t="s">
        <v>21</v>
      </c>
      <c r="BG237" s="219">
        <v>187.84643461126112</v>
      </c>
      <c r="BH237" s="168">
        <v>10.766728435370538</v>
      </c>
      <c r="BI237" s="219">
        <v>114.16757446475147</v>
      </c>
      <c r="BJ237" s="168">
        <v>8.5041763921409341</v>
      </c>
      <c r="BK237" s="219">
        <v>211.89207991948743</v>
      </c>
      <c r="BL237" s="168">
        <v>3.7709903224370152</v>
      </c>
      <c r="BN237" s="21" t="s">
        <v>21</v>
      </c>
      <c r="BO237" s="219">
        <v>147.73776245884937</v>
      </c>
      <c r="BP237" s="168">
        <v>10.218627515803448</v>
      </c>
      <c r="BQ237" s="444">
        <v>161.58720062968453</v>
      </c>
      <c r="BR237" s="168">
        <v>11.140740568385453</v>
      </c>
      <c r="BS237" s="219">
        <v>184.67229657733972</v>
      </c>
      <c r="BT237" s="168">
        <v>19.816488779023999</v>
      </c>
      <c r="BV237" s="21" t="s">
        <v>21</v>
      </c>
      <c r="BW237" s="219">
        <v>180.2042900721047</v>
      </c>
      <c r="BX237" s="168">
        <v>7.3668331181282269</v>
      </c>
      <c r="BY237" s="219">
        <v>102.63655854140805</v>
      </c>
      <c r="BZ237" s="168">
        <v>1.1617804783637951</v>
      </c>
      <c r="CA237" s="219">
        <v>121.69326890802576</v>
      </c>
      <c r="CB237" s="168">
        <v>-8.9958091552425543</v>
      </c>
      <c r="CD237" s="21" t="s">
        <v>21</v>
      </c>
      <c r="CE237" s="219">
        <v>101.68501896776954</v>
      </c>
      <c r="CF237" s="168">
        <v>0.71444271227325373</v>
      </c>
      <c r="CG237" s="219">
        <v>80.750280948572438</v>
      </c>
      <c r="CH237" s="168">
        <v>-2.1069834019212976</v>
      </c>
      <c r="CI237" s="219">
        <v>153.44334685713847</v>
      </c>
      <c r="CJ237" s="168">
        <v>1.4233140670175288</v>
      </c>
      <c r="CL237" s="21" t="s">
        <v>21</v>
      </c>
      <c r="CM237" s="219">
        <v>198.57374356134221</v>
      </c>
      <c r="CN237" s="168">
        <v>12.187390985745353</v>
      </c>
      <c r="CO237" s="219">
        <v>103.13831138221717</v>
      </c>
      <c r="CP237" s="168">
        <v>-1.3813582067941894</v>
      </c>
      <c r="CQ237" s="219">
        <v>143.98504855131816</v>
      </c>
      <c r="CR237" s="168">
        <v>11.88929837034722</v>
      </c>
      <c r="CT237" s="21" t="s">
        <v>21</v>
      </c>
      <c r="CU237" s="219">
        <v>200.30553910035701</v>
      </c>
      <c r="CV237" s="168">
        <v>22.279103162559366</v>
      </c>
      <c r="CW237" s="219">
        <v>64.985136077292054</v>
      </c>
      <c r="CX237" s="168">
        <v>-7.391849202257788</v>
      </c>
      <c r="CY237" s="219">
        <v>140.48116335810587</v>
      </c>
      <c r="CZ237" s="168">
        <v>-11.700000000000202</v>
      </c>
      <c r="DB237" s="21" t="s">
        <v>21</v>
      </c>
      <c r="DC237" s="219">
        <v>90.948622819047841</v>
      </c>
      <c r="DD237" s="168">
        <v>0.15142059289033227</v>
      </c>
      <c r="DE237" s="219">
        <v>420.35458730610173</v>
      </c>
      <c r="DF237" s="168">
        <v>-8.8229159292448855</v>
      </c>
      <c r="DG237" s="219">
        <v>111.82165393779128</v>
      </c>
      <c r="DH237" s="168">
        <v>3.9610252526841094</v>
      </c>
      <c r="DJ237" s="21" t="s">
        <v>21</v>
      </c>
      <c r="DK237" s="219">
        <v>167.76820380437175</v>
      </c>
      <c r="DL237" s="168">
        <v>-0.53740180166099094</v>
      </c>
      <c r="DM237" s="219">
        <v>63.462617759155073</v>
      </c>
      <c r="DN237" s="168">
        <v>16.218921645762265</v>
      </c>
      <c r="DO237" s="219">
        <v>108.48752825960671</v>
      </c>
      <c r="DP237" s="168">
        <v>-1.8318060394077946</v>
      </c>
      <c r="DR237" s="21" t="s">
        <v>21</v>
      </c>
      <c r="DS237" s="219">
        <v>206.31671328225735</v>
      </c>
      <c r="DT237" s="168">
        <v>-8.1883929809135196</v>
      </c>
      <c r="DU237" s="219">
        <v>188.64845031489901</v>
      </c>
      <c r="DV237" s="168">
        <v>15.347316191255118</v>
      </c>
      <c r="DW237" s="219">
        <v>79.329173005558118</v>
      </c>
      <c r="DX237" s="168">
        <v>-17.514779695872505</v>
      </c>
      <c r="DZ237" s="21" t="s">
        <v>21</v>
      </c>
      <c r="EA237" s="219">
        <v>117.84442316512283</v>
      </c>
      <c r="EB237" s="168">
        <v>-2.5825423972833619</v>
      </c>
      <c r="EC237" s="219">
        <v>144.93323206486315</v>
      </c>
      <c r="ED237" s="168">
        <v>18.614772858345162</v>
      </c>
      <c r="EE237" s="219">
        <v>137.92671368272937</v>
      </c>
      <c r="EF237" s="168">
        <v>-5.0164637832400985</v>
      </c>
      <c r="EH237" s="21" t="s">
        <v>21</v>
      </c>
      <c r="EI237" s="219">
        <v>141.31227904464993</v>
      </c>
      <c r="EJ237" s="168">
        <v>2.3322179167289505</v>
      </c>
      <c r="EK237" s="219">
        <v>193.83016750285097</v>
      </c>
      <c r="EL237" s="168">
        <v>3.9333001314060709</v>
      </c>
      <c r="EM237" s="219">
        <v>129.67383798178568</v>
      </c>
      <c r="EN237" s="168">
        <v>4.0863007606268411</v>
      </c>
      <c r="EP237" s="21" t="s">
        <v>21</v>
      </c>
      <c r="EQ237" s="219">
        <v>56.79876818510354</v>
      </c>
      <c r="ER237" s="168">
        <v>2.7356600688830639</v>
      </c>
      <c r="ES237" s="219">
        <v>156.95246413767362</v>
      </c>
      <c r="ET237" s="168">
        <v>-2.2216029195549538</v>
      </c>
      <c r="EU237" s="219">
        <v>66.12192583878867</v>
      </c>
      <c r="EV237" s="168">
        <v>4.8410898999495799</v>
      </c>
      <c r="EX237" s="21" t="s">
        <v>21</v>
      </c>
      <c r="EY237" s="219">
        <v>106.49020781400361</v>
      </c>
      <c r="EZ237" s="168">
        <v>-11.8676021989655</v>
      </c>
      <c r="FA237" s="219">
        <v>104.93663646936876</v>
      </c>
      <c r="FB237" s="168">
        <v>-10.22523391247924</v>
      </c>
      <c r="FC237" s="219">
        <v>283.84334466826385</v>
      </c>
      <c r="FD237" s="168">
        <v>0.21655544764949752</v>
      </c>
      <c r="FF237" s="21" t="s">
        <v>21</v>
      </c>
      <c r="FG237" s="219">
        <v>125.90604005221346</v>
      </c>
      <c r="FH237" s="168">
        <v>6.8194168363471732</v>
      </c>
      <c r="FI237" s="219">
        <v>229.22511691956254</v>
      </c>
      <c r="FJ237" s="168">
        <v>16.071403991333483</v>
      </c>
      <c r="FK237" s="219">
        <v>69.188855534775684</v>
      </c>
      <c r="FL237" s="168">
        <v>-15.746541408515455</v>
      </c>
      <c r="FN237" s="21" t="s">
        <v>21</v>
      </c>
      <c r="FO237" s="219">
        <v>94.227458842122147</v>
      </c>
      <c r="FP237" s="168">
        <v>-0.72317039565088237</v>
      </c>
      <c r="FQ237" s="219">
        <v>245.93985091356853</v>
      </c>
      <c r="FR237" s="168">
        <v>4.4110291786612947</v>
      </c>
      <c r="FS237" s="219">
        <v>141.64099136752725</v>
      </c>
      <c r="FT237" s="168">
        <v>-10.1627277890953</v>
      </c>
      <c r="FV237" s="21" t="s">
        <v>21</v>
      </c>
      <c r="FW237" s="219">
        <v>163.28446182789293</v>
      </c>
      <c r="FX237" s="168">
        <v>-11.948799798986826</v>
      </c>
      <c r="FY237" s="219">
        <v>162.60871880148147</v>
      </c>
      <c r="FZ237" s="168">
        <v>-1.7241890758189271</v>
      </c>
      <c r="GA237" s="219">
        <v>103.18202574907671</v>
      </c>
      <c r="GB237" s="168">
        <v>0.61666866025802847</v>
      </c>
      <c r="GD237" s="21" t="s">
        <v>21</v>
      </c>
      <c r="GE237" s="219">
        <v>165.9331759891798</v>
      </c>
      <c r="GF237" s="168">
        <v>-1.333954430260448</v>
      </c>
      <c r="GG237" s="219">
        <v>107.53639214721551</v>
      </c>
      <c r="GH237" s="168">
        <v>-2.946373119656343</v>
      </c>
      <c r="GI237" s="219">
        <v>48.144271476503583</v>
      </c>
      <c r="GJ237" s="168">
        <v>-8.7370567337457601</v>
      </c>
      <c r="GL237" s="21" t="s">
        <v>21</v>
      </c>
      <c r="GM237" s="219">
        <v>159.69738040786967</v>
      </c>
      <c r="GN237" s="168">
        <v>4.8385271590075405</v>
      </c>
      <c r="GO237" s="219">
        <v>116.29525047234189</v>
      </c>
      <c r="GP237" s="168">
        <v>-4.7527515847682764</v>
      </c>
      <c r="GQ237" s="219">
        <v>177.3390887320611</v>
      </c>
      <c r="GR237" s="168">
        <v>-0.6296617992140483</v>
      </c>
      <c r="GT237" s="21" t="s">
        <v>21</v>
      </c>
      <c r="GU237" s="219">
        <v>93.555416937501292</v>
      </c>
      <c r="GV237" s="168">
        <v>23.64775496973644</v>
      </c>
      <c r="GW237" s="219">
        <v>94.764565980256691</v>
      </c>
      <c r="GX237" s="168">
        <v>5.8836706369645526</v>
      </c>
      <c r="GY237" s="219">
        <v>197.24104172627705</v>
      </c>
      <c r="GZ237" s="168">
        <v>11.214748243432936</v>
      </c>
      <c r="HB237" s="21" t="s">
        <v>21</v>
      </c>
      <c r="HC237" s="219">
        <v>227.97749639858219</v>
      </c>
      <c r="HD237" s="168">
        <v>22.745072159426229</v>
      </c>
      <c r="HE237" s="219">
        <v>180.99950406992622</v>
      </c>
      <c r="HF237" s="168">
        <v>-20.266505962245091</v>
      </c>
      <c r="HG237" s="219">
        <v>78.505522432933219</v>
      </c>
      <c r="HH237" s="168">
        <v>-13.255422773607393</v>
      </c>
      <c r="HJ237" s="21" t="s">
        <v>21</v>
      </c>
      <c r="HK237" s="219">
        <v>48.464553699838554</v>
      </c>
      <c r="HL237" s="168">
        <v>-28.752284059376478</v>
      </c>
      <c r="HM237" s="219">
        <v>78.5140272319329</v>
      </c>
      <c r="HN237" s="168">
        <v>4.1255302729269232</v>
      </c>
      <c r="HO237" s="219">
        <v>86.795044444637256</v>
      </c>
      <c r="HP237" s="168">
        <v>-11.617127131925415</v>
      </c>
      <c r="HR237" s="21" t="s">
        <v>21</v>
      </c>
      <c r="HS237" s="219">
        <v>119.58809768986401</v>
      </c>
      <c r="HT237" s="168">
        <v>-3.5738958363502746</v>
      </c>
      <c r="HU237" s="219">
        <v>185.19534434407558</v>
      </c>
      <c r="HV237" s="168">
        <v>9.590869796569379</v>
      </c>
      <c r="HW237" s="219">
        <v>57.166632750620749</v>
      </c>
      <c r="HX237" s="168">
        <v>-8.5073221853311338</v>
      </c>
      <c r="HZ237" s="21" t="s">
        <v>21</v>
      </c>
      <c r="IA237" s="219">
        <v>91.569422261636717</v>
      </c>
      <c r="IB237" s="168">
        <v>3.7916219248370595</v>
      </c>
      <c r="IC237" s="219">
        <v>155.62670784261516</v>
      </c>
      <c r="ID237" s="168">
        <v>15.574025221929304</v>
      </c>
      <c r="IE237" s="219">
        <v>129.63184320455758</v>
      </c>
      <c r="IF237" s="168">
        <v>0.63876450908270499</v>
      </c>
      <c r="IH237" s="21" t="s">
        <v>21</v>
      </c>
      <c r="II237" s="219">
        <v>140.60593000823675</v>
      </c>
      <c r="IJ237" s="168">
        <v>0.18468923163064233</v>
      </c>
      <c r="IK237" s="219">
        <v>155.2790646085451</v>
      </c>
      <c r="IL237" s="168">
        <v>6.9877693452213379</v>
      </c>
      <c r="IM237" s="219">
        <v>124.01509536993903</v>
      </c>
      <c r="IN237" s="168">
        <v>9.47366204317089</v>
      </c>
      <c r="IO237" s="219">
        <v>340.39044989736885</v>
      </c>
      <c r="IP237" s="168">
        <v>30.900000000000404</v>
      </c>
      <c r="IR237" s="21" t="s">
        <v>21</v>
      </c>
      <c r="IS237" s="219">
        <v>90.653966124334602</v>
      </c>
      <c r="IT237" s="168">
        <v>-1.4431157290924972</v>
      </c>
      <c r="IU237" s="219">
        <v>78.9324578380606</v>
      </c>
      <c r="IV237" s="168">
        <v>2.5188582223505875</v>
      </c>
      <c r="IW237" s="219">
        <v>102.94903243108837</v>
      </c>
      <c r="IX237" s="168">
        <v>7.6072539342797683</v>
      </c>
      <c r="IZ237" s="21" t="s">
        <v>21</v>
      </c>
      <c r="JA237" s="219">
        <v>254.10333448164707</v>
      </c>
      <c r="JB237" s="168">
        <v>6.8855314293760017</v>
      </c>
      <c r="JC237" s="219">
        <v>188.16275708973316</v>
      </c>
      <c r="JD237" s="168">
        <v>12.394397515984792</v>
      </c>
      <c r="JE237" s="219">
        <v>97.533114553430877</v>
      </c>
      <c r="JF237" s="168">
        <v>-1.2103504485186534</v>
      </c>
      <c r="JH237" s="21" t="s">
        <v>21</v>
      </c>
      <c r="JI237" s="219">
        <v>161.39675004514763</v>
      </c>
      <c r="JJ237" s="168">
        <v>5.991902272830572</v>
      </c>
      <c r="JK237" s="219">
        <v>459.19035380579817</v>
      </c>
      <c r="JL237" s="168">
        <v>36.200000000000188</v>
      </c>
      <c r="JM237" s="219">
        <v>140.86646531908838</v>
      </c>
      <c r="JN237" s="168">
        <v>-1.6614878343896464</v>
      </c>
      <c r="JP237" s="21" t="s">
        <v>21</v>
      </c>
      <c r="JQ237" s="219">
        <v>105.28122436281632</v>
      </c>
      <c r="JR237" s="168">
        <v>6.4539002474955538</v>
      </c>
      <c r="JS237" s="219">
        <v>155.22075777909146</v>
      </c>
      <c r="JT237" s="168">
        <v>-0.53027662687945565</v>
      </c>
      <c r="JU237" s="219">
        <v>185.13804432867695</v>
      </c>
      <c r="JV237" s="168">
        <v>3.1677658250195861</v>
      </c>
      <c r="JX237" s="21" t="s">
        <v>21</v>
      </c>
      <c r="JY237" s="219">
        <v>103.52215183279735</v>
      </c>
      <c r="JZ237" s="168">
        <v>0.57826844256413779</v>
      </c>
      <c r="KA237" s="219">
        <v>201.5261627855254</v>
      </c>
      <c r="KB237" s="168">
        <v>0.27871667294965619</v>
      </c>
      <c r="KC237" s="219">
        <v>234.90276153663237</v>
      </c>
      <c r="KD237" s="168">
        <v>28.243415662907807</v>
      </c>
      <c r="KF237" s="21" t="s">
        <v>21</v>
      </c>
      <c r="KG237" s="219">
        <v>105.11260287831782</v>
      </c>
      <c r="KH237" s="168">
        <v>15.488022360085353</v>
      </c>
      <c r="KI237" s="219">
        <v>217.87468681161235</v>
      </c>
      <c r="KJ237" s="168">
        <v>2.7432922239483588</v>
      </c>
      <c r="KK237" s="219">
        <v>87.533296649262738</v>
      </c>
      <c r="KL237" s="168">
        <v>-5.1783677938474426</v>
      </c>
      <c r="KN237" s="21" t="s">
        <v>21</v>
      </c>
      <c r="KO237" s="219">
        <v>42.544418089153467</v>
      </c>
      <c r="KP237" s="168">
        <v>13.299999999999841</v>
      </c>
      <c r="KQ237" s="219">
        <v>155.42856257952596</v>
      </c>
      <c r="KR237" s="168">
        <v>-2.8188713436882296</v>
      </c>
      <c r="KS237" s="219">
        <v>131.58055276659834</v>
      </c>
      <c r="KT237" s="168">
        <v>15.661046000441232</v>
      </c>
      <c r="KV237" s="21" t="s">
        <v>21</v>
      </c>
      <c r="KW237" s="219">
        <v>132.70354270523083</v>
      </c>
      <c r="KX237" s="168">
        <v>-4.9834119750231594</v>
      </c>
      <c r="KY237" s="219">
        <v>132.20010370313548</v>
      </c>
      <c r="KZ237" s="168">
        <v>-8.3307418326567273</v>
      </c>
      <c r="LA237" s="219">
        <v>136.60568626359174</v>
      </c>
      <c r="LB237" s="168">
        <v>4.7938044679936951</v>
      </c>
      <c r="LD237" s="21" t="s">
        <v>21</v>
      </c>
      <c r="LE237" s="219">
        <v>154.20155553777215</v>
      </c>
      <c r="LF237" s="168">
        <v>-0.13777018206093317</v>
      </c>
      <c r="LG237" s="219">
        <v>83.253971154804489</v>
      </c>
      <c r="LH237" s="168">
        <v>-16.279332537266214</v>
      </c>
      <c r="LI237" s="219">
        <v>51.475124814977782</v>
      </c>
      <c r="LJ237" s="168">
        <v>-9.8599252820159933</v>
      </c>
      <c r="LL237" s="21" t="s">
        <v>21</v>
      </c>
      <c r="LM237" s="219">
        <v>205.27686732126966</v>
      </c>
      <c r="LN237" s="168">
        <v>0.10240307912583546</v>
      </c>
      <c r="LO237" s="219">
        <v>94.306360494706752</v>
      </c>
      <c r="LP237" s="168">
        <v>-1.5749851700600033</v>
      </c>
      <c r="LQ237" s="219">
        <v>190.0575756195411</v>
      </c>
      <c r="LR237" s="168">
        <v>24.129744466973506</v>
      </c>
      <c r="LT237" s="21" t="s">
        <v>21</v>
      </c>
      <c r="LU237" s="219">
        <v>115.97961882466129</v>
      </c>
      <c r="LV237" s="168">
        <v>3.2197384102624653</v>
      </c>
      <c r="LW237" s="219">
        <v>162.01748930133965</v>
      </c>
      <c r="LX237" s="168">
        <v>7.0690366259046584</v>
      </c>
      <c r="LY237" s="219">
        <v>131.77974302803187</v>
      </c>
      <c r="LZ237" s="168">
        <v>-5.9962815348731908</v>
      </c>
      <c r="MB237" s="21" t="s">
        <v>21</v>
      </c>
      <c r="MC237" s="219">
        <v>129.48093798448434</v>
      </c>
      <c r="MD237" s="168">
        <v>-0.14535275430588968</v>
      </c>
      <c r="ME237" s="219">
        <v>129.9489423166489</v>
      </c>
      <c r="MF237" s="168">
        <v>11.889910173068088</v>
      </c>
      <c r="MG237" s="219">
        <v>53.267988737274166</v>
      </c>
      <c r="MH237" s="168">
        <v>-18.208979564854133</v>
      </c>
      <c r="MJ237" s="21" t="s">
        <v>21</v>
      </c>
      <c r="MK237" s="219">
        <v>123.50507975223827</v>
      </c>
      <c r="ML237" s="168">
        <v>5.4347532377647383</v>
      </c>
      <c r="MM237" s="219">
        <v>135.77056523404295</v>
      </c>
      <c r="MN237" s="168">
        <v>6.5170656518587009</v>
      </c>
      <c r="MO237" s="219">
        <v>245.94153539356546</v>
      </c>
      <c r="MP237" s="168">
        <v>27.961382474317546</v>
      </c>
    </row>
    <row r="238" spans="1:354" ht="15" customHeight="1">
      <c r="B238" s="21" t="s">
        <v>22</v>
      </c>
      <c r="C238" s="219">
        <v>101.09368779150809</v>
      </c>
      <c r="D238" s="168">
        <v>1.0586910193929953</v>
      </c>
      <c r="E238" s="219">
        <v>82.593605000481588</v>
      </c>
      <c r="F238" s="168">
        <v>1.6083073513703425</v>
      </c>
      <c r="G238" s="219">
        <v>118.58666371684998</v>
      </c>
      <c r="H238" s="168">
        <v>0.69996709727857365</v>
      </c>
      <c r="J238" s="21" t="s">
        <v>22</v>
      </c>
      <c r="K238" s="219">
        <v>116.29761507512586</v>
      </c>
      <c r="L238" s="168">
        <v>19.400000000000261</v>
      </c>
      <c r="M238" s="219">
        <v>137.39004454784342</v>
      </c>
      <c r="N238" s="168">
        <v>-7.7713932784592714</v>
      </c>
      <c r="O238" s="219">
        <v>109.55346467812767</v>
      </c>
      <c r="P238" s="168">
        <v>17.800000000000011</v>
      </c>
      <c r="R238" s="21" t="s">
        <v>22</v>
      </c>
      <c r="S238" s="219">
        <v>120.52138365314494</v>
      </c>
      <c r="T238" s="168">
        <v>23.648508471682248</v>
      </c>
      <c r="U238" s="219">
        <v>165.11934560134424</v>
      </c>
      <c r="V238" s="168">
        <v>0.40953778588239231</v>
      </c>
      <c r="W238" s="219">
        <v>176.25833477674666</v>
      </c>
      <c r="X238" s="168">
        <v>1.5862460043410067</v>
      </c>
      <c r="Z238" s="21" t="s">
        <v>22</v>
      </c>
      <c r="AA238" s="219">
        <v>131.5339125761991</v>
      </c>
      <c r="AB238" s="168">
        <v>-2.7890581443800357</v>
      </c>
      <c r="AC238" s="219">
        <v>107.68484504698664</v>
      </c>
      <c r="AD238" s="168">
        <v>-20.72417145011481</v>
      </c>
      <c r="AE238" s="219">
        <v>144.26139420273225</v>
      </c>
      <c r="AF238" s="168">
        <v>-11.427588718775667</v>
      </c>
      <c r="AH238" s="21" t="s">
        <v>22</v>
      </c>
      <c r="AI238" s="219">
        <v>81.602101633632927</v>
      </c>
      <c r="AJ238" s="168">
        <v>-14.976256306618467</v>
      </c>
      <c r="AK238" s="219">
        <v>301.66535338333694</v>
      </c>
      <c r="AL238" s="168">
        <v>16.908860857236732</v>
      </c>
      <c r="AM238" s="219">
        <v>89.102044643258338</v>
      </c>
      <c r="AN238" s="168">
        <v>12.890063803131071</v>
      </c>
      <c r="AP238" s="21" t="s">
        <v>22</v>
      </c>
      <c r="AQ238" s="219">
        <v>230.39586616930583</v>
      </c>
      <c r="AR238" s="168">
        <v>24.500000000000185</v>
      </c>
      <c r="AS238" s="219">
        <v>226.84296527912468</v>
      </c>
      <c r="AT238" s="168">
        <v>18.636495233784231</v>
      </c>
      <c r="AU238" s="219">
        <v>212.60130512624661</v>
      </c>
      <c r="AV238" s="168">
        <v>3.3373651434105653</v>
      </c>
      <c r="AX238" s="21" t="s">
        <v>22</v>
      </c>
      <c r="AY238" s="219">
        <v>132.11652437379644</v>
      </c>
      <c r="AZ238" s="168">
        <v>10.988142344150617</v>
      </c>
      <c r="BA238" s="219">
        <v>98.709428592510463</v>
      </c>
      <c r="BB238" s="168">
        <v>1.9492627964857974</v>
      </c>
      <c r="BC238" s="219">
        <v>160.54312549929077</v>
      </c>
      <c r="BD238" s="168">
        <v>7.3587963690237501</v>
      </c>
      <c r="BF238" s="21" t="s">
        <v>22</v>
      </c>
      <c r="BG238" s="219">
        <v>136.95077359510381</v>
      </c>
      <c r="BH238" s="168">
        <v>13.835307305762527</v>
      </c>
      <c r="BI238" s="219">
        <v>120.77952772288961</v>
      </c>
      <c r="BJ238" s="168">
        <v>6.7250281794303675</v>
      </c>
      <c r="BK238" s="219">
        <v>264.87673849804293</v>
      </c>
      <c r="BL238" s="168">
        <v>6.1360478474157105</v>
      </c>
      <c r="BN238" s="21" t="s">
        <v>22</v>
      </c>
      <c r="BO238" s="219">
        <v>144.7579308768658</v>
      </c>
      <c r="BP238" s="168">
        <v>8.1106451309042455</v>
      </c>
      <c r="BQ238" s="444">
        <v>156.55975815513906</v>
      </c>
      <c r="BR238" s="168">
        <v>-2.1009140369498027</v>
      </c>
      <c r="BS238" s="219">
        <v>176.32121527440032</v>
      </c>
      <c r="BT238" s="168">
        <v>18.327078199351803</v>
      </c>
      <c r="BV238" s="21" t="s">
        <v>22</v>
      </c>
      <c r="BW238" s="219">
        <v>251.72738707612413</v>
      </c>
      <c r="BX238" s="168">
        <v>7.4743096651337879</v>
      </c>
      <c r="BY238" s="219">
        <v>136.5830650684585</v>
      </c>
      <c r="BZ238" s="168">
        <v>4.3485132010581822</v>
      </c>
      <c r="CA238" s="219">
        <v>131.4256924028798</v>
      </c>
      <c r="CB238" s="168">
        <v>-11.060328196661914</v>
      </c>
      <c r="CD238" s="21" t="s">
        <v>22</v>
      </c>
      <c r="CE238" s="219">
        <v>107.1564507191685</v>
      </c>
      <c r="CF238" s="168">
        <v>-6.8344818363147937</v>
      </c>
      <c r="CG238" s="219">
        <v>93.664729516954566</v>
      </c>
      <c r="CH238" s="168">
        <v>1.5581454384104916</v>
      </c>
      <c r="CI238" s="219">
        <v>166.51038024918844</v>
      </c>
      <c r="CJ238" s="168">
        <v>2.9059290493159011</v>
      </c>
      <c r="CL238" s="21" t="s">
        <v>22</v>
      </c>
      <c r="CM238" s="219">
        <v>258.80786813254139</v>
      </c>
      <c r="CN238" s="168">
        <v>12.303178430592283</v>
      </c>
      <c r="CO238" s="219">
        <v>113.29695502066944</v>
      </c>
      <c r="CP238" s="168">
        <v>-2.222755233071581</v>
      </c>
      <c r="CQ238" s="219">
        <v>176.262620310546</v>
      </c>
      <c r="CR238" s="168">
        <v>14.442928225730924</v>
      </c>
      <c r="CT238" s="21" t="s">
        <v>22</v>
      </c>
      <c r="CU238" s="219">
        <v>168.45881305477252</v>
      </c>
      <c r="CV238" s="168">
        <v>23.48570312779124</v>
      </c>
      <c r="CW238" s="219">
        <v>63.139862564899872</v>
      </c>
      <c r="CX238" s="168">
        <v>-10.564765849019395</v>
      </c>
      <c r="CY238" s="219">
        <v>172.79137700563578</v>
      </c>
      <c r="CZ238" s="168">
        <v>-3.6999999999998181</v>
      </c>
      <c r="DB238" s="21" t="s">
        <v>22</v>
      </c>
      <c r="DC238" s="219">
        <v>109.61797162452237</v>
      </c>
      <c r="DD238" s="168">
        <v>6.0903032235369636</v>
      </c>
      <c r="DE238" s="219">
        <v>392.06662285807124</v>
      </c>
      <c r="DF238" s="168">
        <v>-0.794002492550959</v>
      </c>
      <c r="DG238" s="219">
        <v>108.33874286527357</v>
      </c>
      <c r="DH238" s="168">
        <v>4.8192659626866003</v>
      </c>
      <c r="DJ238" s="21" t="s">
        <v>22</v>
      </c>
      <c r="DK238" s="219">
        <v>206.53940862214566</v>
      </c>
      <c r="DL238" s="168">
        <v>-7.0795795850884247</v>
      </c>
      <c r="DM238" s="219">
        <v>81.198382689030097</v>
      </c>
      <c r="DN238" s="168">
        <v>10.345034688566955</v>
      </c>
      <c r="DO238" s="219">
        <v>155.46527971816573</v>
      </c>
      <c r="DP238" s="168">
        <v>0.67434954629234767</v>
      </c>
      <c r="DR238" s="21" t="s">
        <v>22</v>
      </c>
      <c r="DS238" s="219">
        <v>177.95350143276116</v>
      </c>
      <c r="DT238" s="168">
        <v>-11.671682276097741</v>
      </c>
      <c r="DU238" s="219">
        <v>182.59785818691907</v>
      </c>
      <c r="DV238" s="168">
        <v>12.925708063155</v>
      </c>
      <c r="DW238" s="219">
        <v>98.430297677453282</v>
      </c>
      <c r="DX238" s="168">
        <v>-22.664362831891324</v>
      </c>
      <c r="DZ238" s="21" t="s">
        <v>22</v>
      </c>
      <c r="EA238" s="219">
        <v>118.64273901075963</v>
      </c>
      <c r="EB238" s="168">
        <v>-2.9512633135704789</v>
      </c>
      <c r="EC238" s="219">
        <v>144.30869004137429</v>
      </c>
      <c r="ED238" s="168">
        <v>5.7360206501488165</v>
      </c>
      <c r="EE238" s="219">
        <v>130.07771222238711</v>
      </c>
      <c r="EF238" s="168">
        <v>-5.731422076969821</v>
      </c>
      <c r="EH238" s="21" t="s">
        <v>22</v>
      </c>
      <c r="EI238" s="219">
        <v>134.37426918867854</v>
      </c>
      <c r="EJ238" s="168">
        <v>3.0239256835839399</v>
      </c>
      <c r="EK238" s="219">
        <v>173.62341500782213</v>
      </c>
      <c r="EL238" s="168">
        <v>-1.2119359173338466</v>
      </c>
      <c r="EM238" s="219">
        <v>126.7126760379886</v>
      </c>
      <c r="EN238" s="168">
        <v>6.0306978561161344</v>
      </c>
      <c r="EP238" s="21" t="s">
        <v>22</v>
      </c>
      <c r="EQ238" s="219">
        <v>60.503914196096105</v>
      </c>
      <c r="ER238" s="168">
        <v>6.0290599444766428</v>
      </c>
      <c r="ES238" s="219">
        <v>152.51718948213389</v>
      </c>
      <c r="ET238" s="168">
        <v>-1.1621156038462459</v>
      </c>
      <c r="EU238" s="219">
        <v>56.630084429043151</v>
      </c>
      <c r="EV238" s="168">
        <v>-4.7143319785519537</v>
      </c>
      <c r="EX238" s="21" t="s">
        <v>22</v>
      </c>
      <c r="EY238" s="219">
        <v>87.923323771285126</v>
      </c>
      <c r="EZ238" s="168">
        <v>-5.2470600030462293</v>
      </c>
      <c r="FA238" s="219">
        <v>78.803623815342377</v>
      </c>
      <c r="FB238" s="168">
        <v>-11.486006994471779</v>
      </c>
      <c r="FC238" s="219">
        <v>285.70332729061636</v>
      </c>
      <c r="FD238" s="168">
        <v>-7.3172195238484505E-2</v>
      </c>
      <c r="FF238" s="21" t="s">
        <v>22</v>
      </c>
      <c r="FG238" s="219">
        <v>118.47116980784978</v>
      </c>
      <c r="FH238" s="168">
        <v>1.5700869044211458</v>
      </c>
      <c r="FI238" s="219">
        <v>192.1926819878299</v>
      </c>
      <c r="FJ238" s="168">
        <v>12.476949316937194</v>
      </c>
      <c r="FK238" s="219">
        <v>64.948534793480874</v>
      </c>
      <c r="FL238" s="168">
        <v>-13.974283975386527</v>
      </c>
      <c r="FN238" s="21" t="s">
        <v>22</v>
      </c>
      <c r="FO238" s="219">
        <v>90.858310320336358</v>
      </c>
      <c r="FP238" s="168">
        <v>1.8935473013619912</v>
      </c>
      <c r="FQ238" s="219">
        <v>234.73311409810665</v>
      </c>
      <c r="FR238" s="168">
        <v>5.5758810424943732</v>
      </c>
      <c r="FS238" s="219">
        <v>101.89806993985864</v>
      </c>
      <c r="FT238" s="168">
        <v>-17.23753438069086</v>
      </c>
      <c r="FV238" s="21" t="s">
        <v>22</v>
      </c>
      <c r="FW238" s="219">
        <v>116.16382435530009</v>
      </c>
      <c r="FX238" s="168">
        <v>-13.270090472780055</v>
      </c>
      <c r="FY238" s="219">
        <v>194.08340611850898</v>
      </c>
      <c r="FZ238" s="168">
        <v>-10.116644902357891</v>
      </c>
      <c r="GA238" s="219">
        <v>115.59186917117781</v>
      </c>
      <c r="GB238" s="168">
        <v>2.4121496415358052</v>
      </c>
      <c r="GD238" s="21" t="s">
        <v>22</v>
      </c>
      <c r="GE238" s="219">
        <v>153.4772391237268</v>
      </c>
      <c r="GF238" s="168">
        <v>-3.4648084994865371</v>
      </c>
      <c r="GG238" s="219">
        <v>103.63474347107018</v>
      </c>
      <c r="GH238" s="168">
        <v>-6.5876770195968675</v>
      </c>
      <c r="GI238" s="219">
        <v>53.368837072112626</v>
      </c>
      <c r="GJ238" s="168">
        <v>-9.3418942278012906</v>
      </c>
      <c r="GL238" s="21" t="s">
        <v>22</v>
      </c>
      <c r="GM238" s="219">
        <v>157.51358275059411</v>
      </c>
      <c r="GN238" s="168">
        <v>0.8088370824997213</v>
      </c>
      <c r="GO238" s="219">
        <v>103.49229631766521</v>
      </c>
      <c r="GP238" s="168">
        <v>-7.0001046389153885</v>
      </c>
      <c r="GQ238" s="219">
        <v>156.50203356205722</v>
      </c>
      <c r="GR238" s="168">
        <v>4.4927897236069612</v>
      </c>
      <c r="GT238" s="21" t="s">
        <v>22</v>
      </c>
      <c r="GU238" s="219">
        <v>129.83217012448333</v>
      </c>
      <c r="GV238" s="168">
        <v>22.662110562059738</v>
      </c>
      <c r="GW238" s="219">
        <v>83.418252849566343</v>
      </c>
      <c r="GX238" s="168">
        <v>3.7276557131795727</v>
      </c>
      <c r="GY238" s="219">
        <v>231.21643063749971</v>
      </c>
      <c r="GZ238" s="168">
        <v>5.8414322355617259</v>
      </c>
      <c r="HB238" s="21" t="s">
        <v>22</v>
      </c>
      <c r="HC238" s="219">
        <v>210.25537778663758</v>
      </c>
      <c r="HD238" s="168">
        <v>23.703646824337255</v>
      </c>
      <c r="HE238" s="219">
        <v>114.60218503312822</v>
      </c>
      <c r="HF238" s="168">
        <v>-21.006826381780257</v>
      </c>
      <c r="HG238" s="219">
        <v>67.504490475339409</v>
      </c>
      <c r="HH238" s="168">
        <v>-9.7515127907087731</v>
      </c>
      <c r="HJ238" s="21" t="s">
        <v>22</v>
      </c>
      <c r="HK238" s="219">
        <v>53.070114992374336</v>
      </c>
      <c r="HL238" s="168">
        <v>-30.278444847391199</v>
      </c>
      <c r="HM238" s="219">
        <v>100.72510462166041</v>
      </c>
      <c r="HN238" s="168">
        <v>7.4291567971143735</v>
      </c>
      <c r="HO238" s="219">
        <v>101.38866564697419</v>
      </c>
      <c r="HP238" s="168">
        <v>-4.7949228308664402</v>
      </c>
      <c r="HR238" s="21" t="s">
        <v>22</v>
      </c>
      <c r="HS238" s="219">
        <v>124.50740758251661</v>
      </c>
      <c r="HT238" s="168">
        <v>-13.156325513079864</v>
      </c>
      <c r="HU238" s="219">
        <v>191.93741955390647</v>
      </c>
      <c r="HV238" s="168">
        <v>5.3547169106615229</v>
      </c>
      <c r="HW238" s="219">
        <v>57.596899066191327</v>
      </c>
      <c r="HX238" s="168">
        <v>-10.370793416412653</v>
      </c>
      <c r="HZ238" s="21" t="s">
        <v>22</v>
      </c>
      <c r="IA238" s="219">
        <v>100.87026741625105</v>
      </c>
      <c r="IB238" s="168">
        <v>5.4122115539595512</v>
      </c>
      <c r="IC238" s="219">
        <v>143.23163218067074</v>
      </c>
      <c r="ID238" s="168">
        <v>16.463270166454905</v>
      </c>
      <c r="IE238" s="219">
        <v>113.1625527637232</v>
      </c>
      <c r="IF238" s="168">
        <v>-4.3669622070714098</v>
      </c>
      <c r="IH238" s="21" t="s">
        <v>22</v>
      </c>
      <c r="II238" s="219">
        <v>142.09471947625514</v>
      </c>
      <c r="IJ238" s="168">
        <v>-2.4645260637174715</v>
      </c>
      <c r="IK238" s="219">
        <v>194.22305954799481</v>
      </c>
      <c r="IL238" s="168">
        <v>7.0501538742906433</v>
      </c>
      <c r="IM238" s="219">
        <v>124.81744907888852</v>
      </c>
      <c r="IN238" s="168">
        <v>5.9599993974554337</v>
      </c>
      <c r="IO238" s="219">
        <v>378.7171662662526</v>
      </c>
      <c r="IP238" s="168">
        <v>27.800000000000466</v>
      </c>
      <c r="IR238" s="21" t="s">
        <v>22</v>
      </c>
      <c r="IS238" s="219">
        <v>91.686465741226783</v>
      </c>
      <c r="IT238" s="168">
        <v>3.0364104708622079</v>
      </c>
      <c r="IU238" s="219">
        <v>102.45132595316294</v>
      </c>
      <c r="IV238" s="168">
        <v>0.33947889555359723</v>
      </c>
      <c r="IW238" s="219">
        <v>106.75580944812572</v>
      </c>
      <c r="IX238" s="168">
        <v>3.5688706737515616</v>
      </c>
      <c r="IZ238" s="21" t="s">
        <v>22</v>
      </c>
      <c r="JA238" s="219">
        <v>166.28730814822165</v>
      </c>
      <c r="JB238" s="168">
        <v>2.9716711080058502</v>
      </c>
      <c r="JC238" s="219">
        <v>204.66856249035061</v>
      </c>
      <c r="JD238" s="168">
        <v>8.9418301492304408</v>
      </c>
      <c r="JE238" s="219">
        <v>89.018133893787947</v>
      </c>
      <c r="JF238" s="168">
        <v>1.0802322170523979</v>
      </c>
      <c r="JH238" s="21" t="s">
        <v>22</v>
      </c>
      <c r="JI238" s="219">
        <v>173.52269046424817</v>
      </c>
      <c r="JJ238" s="168">
        <v>10.129178071368088</v>
      </c>
      <c r="JK238" s="219">
        <v>363.32700938084025</v>
      </c>
      <c r="JL238" s="168">
        <v>29.900000000000205</v>
      </c>
      <c r="JM238" s="219">
        <v>137.02962969640774</v>
      </c>
      <c r="JN238" s="168">
        <v>-2.725478906959637</v>
      </c>
      <c r="JP238" s="21" t="s">
        <v>22</v>
      </c>
      <c r="JQ238" s="219">
        <v>115.56167136959677</v>
      </c>
      <c r="JR238" s="168">
        <v>12.768382120763519</v>
      </c>
      <c r="JS238" s="219">
        <v>107.1990344959793</v>
      </c>
      <c r="JT238" s="168">
        <v>-1.0143686753653469</v>
      </c>
      <c r="JU238" s="219">
        <v>179.76586635564502</v>
      </c>
      <c r="JV238" s="168">
        <v>2.6090133097760599</v>
      </c>
      <c r="JX238" s="21" t="s">
        <v>22</v>
      </c>
      <c r="JY238" s="219">
        <v>105.5401509465447</v>
      </c>
      <c r="JZ238" s="168">
        <v>-0.84579949886641259</v>
      </c>
      <c r="KA238" s="219">
        <v>280.85777912986168</v>
      </c>
      <c r="KB238" s="168">
        <v>0.96406462365443701</v>
      </c>
      <c r="KC238" s="219">
        <v>273.5281724867819</v>
      </c>
      <c r="KD238" s="168">
        <v>24.774607173455522</v>
      </c>
      <c r="KF238" s="21" t="s">
        <v>22</v>
      </c>
      <c r="KG238" s="219">
        <v>107.80734290306488</v>
      </c>
      <c r="KH238" s="168">
        <v>6.2416737556213064</v>
      </c>
      <c r="KI238" s="219">
        <v>210.91777718699223</v>
      </c>
      <c r="KJ238" s="168">
        <v>7.2767979152652771</v>
      </c>
      <c r="KK238" s="219">
        <v>84.395398926464651</v>
      </c>
      <c r="KL238" s="168">
        <v>-0.36494755930415579</v>
      </c>
      <c r="KN238" s="21" t="s">
        <v>22</v>
      </c>
      <c r="KO238" s="219">
        <v>29.809118943176088</v>
      </c>
      <c r="KP238" s="168">
        <v>16.40000000000002</v>
      </c>
      <c r="KQ238" s="219">
        <v>172.80632427738803</v>
      </c>
      <c r="KR238" s="168">
        <v>7.2316858962208244</v>
      </c>
      <c r="KS238" s="219">
        <v>120.6008304182113</v>
      </c>
      <c r="KT238" s="168">
        <v>14.436470679686437</v>
      </c>
      <c r="KV238" s="21" t="s">
        <v>22</v>
      </c>
      <c r="KW238" s="219">
        <v>128.06378021530236</v>
      </c>
      <c r="KX238" s="168">
        <v>-4.21828021314073</v>
      </c>
      <c r="KY238" s="219">
        <v>111.20200932936461</v>
      </c>
      <c r="KZ238" s="168">
        <v>-5.111312008879537</v>
      </c>
      <c r="LA238" s="219">
        <v>112.05411692881889</v>
      </c>
      <c r="LB238" s="168">
        <v>6.5512478611012881</v>
      </c>
      <c r="LD238" s="21" t="s">
        <v>22</v>
      </c>
      <c r="LE238" s="219">
        <v>154.98438397516529</v>
      </c>
      <c r="LF238" s="168">
        <v>0.59076681714091706</v>
      </c>
      <c r="LG238" s="219">
        <v>107.21444207260899</v>
      </c>
      <c r="LH238" s="168">
        <v>-17.161226214230538</v>
      </c>
      <c r="LI238" s="219">
        <v>53.991093623600577</v>
      </c>
      <c r="LJ238" s="168">
        <v>-6.0875925207590313</v>
      </c>
      <c r="LL238" s="21" t="s">
        <v>22</v>
      </c>
      <c r="LM238" s="219">
        <v>219.17481373693573</v>
      </c>
      <c r="LN238" s="168">
        <v>-5.2450325886591997</v>
      </c>
      <c r="LO238" s="219">
        <v>76.946030806132399</v>
      </c>
      <c r="LP238" s="168">
        <v>-0.47287446440016367</v>
      </c>
      <c r="LQ238" s="219">
        <v>241.04547719014423</v>
      </c>
      <c r="LR238" s="168">
        <v>19.728159456126846</v>
      </c>
      <c r="LT238" s="21" t="s">
        <v>22</v>
      </c>
      <c r="LU238" s="219">
        <v>101.69304237248869</v>
      </c>
      <c r="LV238" s="168">
        <v>2.631901037246422</v>
      </c>
      <c r="LW238" s="219">
        <v>176.2091501005392</v>
      </c>
      <c r="LX238" s="168">
        <v>8.4416047056258492</v>
      </c>
      <c r="LY238" s="219">
        <v>138.92001397670089</v>
      </c>
      <c r="LZ238" s="168">
        <v>5.1709510250412762</v>
      </c>
      <c r="MB238" s="21" t="s">
        <v>22</v>
      </c>
      <c r="MC238" s="219">
        <v>125.0379392835374</v>
      </c>
      <c r="MD238" s="168">
        <v>-3.020378608958282</v>
      </c>
      <c r="ME238" s="219">
        <v>141.60489200622797</v>
      </c>
      <c r="MF238" s="168">
        <v>12.37156840986313</v>
      </c>
      <c r="MG238" s="219">
        <v>74.142724272062779</v>
      </c>
      <c r="MH238" s="168">
        <v>-21.823877590191785</v>
      </c>
      <c r="MJ238" s="21" t="s">
        <v>22</v>
      </c>
      <c r="MK238" s="219">
        <v>145.86976841461288</v>
      </c>
      <c r="ML238" s="168">
        <v>6.6336997630882024</v>
      </c>
      <c r="MM238" s="219">
        <v>145.36983495701824</v>
      </c>
      <c r="MN238" s="168">
        <v>2.3746904820963266</v>
      </c>
      <c r="MO238" s="219">
        <v>263.62467682368469</v>
      </c>
      <c r="MP238" s="168">
        <v>28.60052453861158</v>
      </c>
    </row>
    <row r="239" spans="1:354" ht="15" customHeight="1">
      <c r="B239" s="21" t="s">
        <v>23</v>
      </c>
      <c r="C239" s="219">
        <v>100.21119645129865</v>
      </c>
      <c r="D239" s="168">
        <v>-2.4966172134383413</v>
      </c>
      <c r="E239" s="219">
        <v>84.627741173131724</v>
      </c>
      <c r="F239" s="168">
        <v>6.4347699070295334</v>
      </c>
      <c r="G239" s="219">
        <v>114.94632013122302</v>
      </c>
      <c r="H239" s="168">
        <v>-7.8781470935782067</v>
      </c>
      <c r="J239" s="21" t="s">
        <v>23</v>
      </c>
      <c r="K239" s="219">
        <v>110.09980298085505</v>
      </c>
      <c r="L239" s="168">
        <v>23.14</v>
      </c>
      <c r="M239" s="219">
        <v>157.5223544168889</v>
      </c>
      <c r="N239" s="168">
        <v>15.130347630557537</v>
      </c>
      <c r="O239" s="219">
        <v>110.74200204997327</v>
      </c>
      <c r="P239" s="168">
        <v>33.739999999999981</v>
      </c>
      <c r="R239" s="21" t="s">
        <v>23</v>
      </c>
      <c r="S239" s="219">
        <v>147.32441666289387</v>
      </c>
      <c r="T239" s="168">
        <v>22.836396910776742</v>
      </c>
      <c r="U239" s="219">
        <v>166.237605388285</v>
      </c>
      <c r="V239" s="168">
        <v>-1.0282700160424554</v>
      </c>
      <c r="W239" s="219">
        <v>151.01208376823354</v>
      </c>
      <c r="X239" s="168">
        <v>-4.0061060417758512</v>
      </c>
      <c r="Z239" s="21" t="s">
        <v>23</v>
      </c>
      <c r="AA239" s="219">
        <v>123.19502339649834</v>
      </c>
      <c r="AB239" s="168">
        <v>-1.0651495302361269</v>
      </c>
      <c r="AC239" s="219">
        <v>87.72384634520634</v>
      </c>
      <c r="AD239" s="168">
        <v>-27.962252392674642</v>
      </c>
      <c r="AE239" s="219">
        <v>133.65945016234707</v>
      </c>
      <c r="AF239" s="168">
        <v>-13.679156275904688</v>
      </c>
      <c r="AH239" s="21" t="s">
        <v>23</v>
      </c>
      <c r="AI239" s="219">
        <v>98.246043626651229</v>
      </c>
      <c r="AJ239" s="168">
        <v>-11.236742676138121</v>
      </c>
      <c r="AK239" s="219">
        <v>203.21311580504232</v>
      </c>
      <c r="AL239" s="168">
        <v>9.0316506259620013</v>
      </c>
      <c r="AM239" s="219">
        <v>96.557324832298065</v>
      </c>
      <c r="AN239" s="168">
        <v>8.9823635592459112</v>
      </c>
      <c r="AP239" s="21" t="s">
        <v>23</v>
      </c>
      <c r="AQ239" s="219">
        <v>145.10429281681195</v>
      </c>
      <c r="AR239" s="168">
        <v>19.300000000000026</v>
      </c>
      <c r="AS239" s="219">
        <v>237.29094430085621</v>
      </c>
      <c r="AT239" s="168">
        <v>16.572669695669816</v>
      </c>
      <c r="AU239" s="219">
        <v>220.89892373870074</v>
      </c>
      <c r="AV239" s="168">
        <v>2.9293242550034506</v>
      </c>
      <c r="AX239" s="21" t="s">
        <v>23</v>
      </c>
      <c r="AY239" s="219">
        <v>148.57438734761723</v>
      </c>
      <c r="AZ239" s="168">
        <v>9.1556123948162309</v>
      </c>
      <c r="BA239" s="219">
        <v>100.41839764611215</v>
      </c>
      <c r="BB239" s="168">
        <v>2.681184075428817</v>
      </c>
      <c r="BC239" s="219">
        <v>147.84804247647577</v>
      </c>
      <c r="BD239" s="168">
        <v>6.0315197062338939</v>
      </c>
      <c r="BF239" s="21" t="s">
        <v>23</v>
      </c>
      <c r="BG239" s="219">
        <v>114.86462267852079</v>
      </c>
      <c r="BH239" s="168">
        <v>6.1382050739126726</v>
      </c>
      <c r="BI239" s="219">
        <v>149.70201333976215</v>
      </c>
      <c r="BJ239" s="168">
        <v>-0.64509867179459945</v>
      </c>
      <c r="BK239" s="219">
        <v>253.97112016933266</v>
      </c>
      <c r="BL239" s="168">
        <v>0.19166039037253313</v>
      </c>
      <c r="BN239" s="21" t="s">
        <v>23</v>
      </c>
      <c r="BO239" s="219">
        <v>147.69208397456873</v>
      </c>
      <c r="BP239" s="168">
        <v>10.057453560774633</v>
      </c>
      <c r="BQ239" s="444">
        <v>162.06517332274407</v>
      </c>
      <c r="BR239" s="168">
        <v>-7.3643585808217011</v>
      </c>
      <c r="BS239" s="219">
        <v>186.87788487926321</v>
      </c>
      <c r="BT239" s="168">
        <v>17.80221535543707</v>
      </c>
      <c r="BV239" s="21" t="s">
        <v>23</v>
      </c>
      <c r="BW239" s="219">
        <v>250.65025798546253</v>
      </c>
      <c r="BX239" s="168">
        <v>6.8297229477647647</v>
      </c>
      <c r="BY239" s="219">
        <v>127.97210048337683</v>
      </c>
      <c r="BZ239" s="168">
        <v>2.1459727337973931</v>
      </c>
      <c r="CA239" s="219">
        <v>142.59997955668294</v>
      </c>
      <c r="CB239" s="168">
        <v>-9.747120691706229</v>
      </c>
      <c r="CD239" s="21" t="s">
        <v>23</v>
      </c>
      <c r="CE239" s="219">
        <v>85.826282683058693</v>
      </c>
      <c r="CF239" s="168">
        <v>-1.4019538271685263</v>
      </c>
      <c r="CG239" s="219">
        <v>93.363226082204278</v>
      </c>
      <c r="CH239" s="168">
        <v>-0.80844077427585148</v>
      </c>
      <c r="CI239" s="219">
        <v>145.13494312852654</v>
      </c>
      <c r="CJ239" s="168">
        <v>4.3345053013674573</v>
      </c>
      <c r="CL239" s="21" t="s">
        <v>23</v>
      </c>
      <c r="CM239" s="219">
        <v>290.66010026170875</v>
      </c>
      <c r="CN239" s="168">
        <v>14.566039360269329</v>
      </c>
      <c r="CO239" s="219">
        <v>107.4088710077597</v>
      </c>
      <c r="CP239" s="168">
        <v>-6.8816939180833714</v>
      </c>
      <c r="CQ239" s="219">
        <v>184.27615465991616</v>
      </c>
      <c r="CR239" s="168">
        <v>18.225357450174613</v>
      </c>
      <c r="CT239" s="21" t="s">
        <v>23</v>
      </c>
      <c r="CU239" s="219">
        <v>181.8714762843571</v>
      </c>
      <c r="CV239" s="168">
        <v>26.842150413771094</v>
      </c>
      <c r="CW239" s="219">
        <v>55.994069956367078</v>
      </c>
      <c r="CX239" s="168">
        <v>-13.51492510333955</v>
      </c>
      <c r="CY239" s="219">
        <v>177.76383618563739</v>
      </c>
      <c r="CZ239" s="168">
        <v>-11.300000000000011</v>
      </c>
      <c r="DB239" s="21" t="s">
        <v>23</v>
      </c>
      <c r="DC239" s="219">
        <v>101.49453429379098</v>
      </c>
      <c r="DD239" s="168">
        <v>4.8038112739696714</v>
      </c>
      <c r="DE239" s="219">
        <v>301.44638644687484</v>
      </c>
      <c r="DF239" s="168">
        <v>-4.083182259233979</v>
      </c>
      <c r="DG239" s="219">
        <v>96.920908157007233</v>
      </c>
      <c r="DH239" s="168">
        <v>6.5192536197378388</v>
      </c>
      <c r="DJ239" s="21" t="s">
        <v>23</v>
      </c>
      <c r="DK239" s="219">
        <v>191.90904774977614</v>
      </c>
      <c r="DL239" s="168">
        <v>-7.0873563071137227</v>
      </c>
      <c r="DM239" s="219">
        <v>80.322383835346912</v>
      </c>
      <c r="DN239" s="168">
        <v>13.030733946030537</v>
      </c>
      <c r="DO239" s="219">
        <v>147.17399521667122</v>
      </c>
      <c r="DP239" s="168">
        <v>1.757207306050887</v>
      </c>
      <c r="DR239" s="21" t="s">
        <v>23</v>
      </c>
      <c r="DS239" s="219">
        <v>225.09163199136063</v>
      </c>
      <c r="DT239" s="168">
        <v>-8.1130420161995289</v>
      </c>
      <c r="DU239" s="219">
        <v>194.84702724414234</v>
      </c>
      <c r="DV239" s="168">
        <v>11.163656702069602</v>
      </c>
      <c r="DW239" s="219">
        <v>118.33845556413388</v>
      </c>
      <c r="DX239" s="168">
        <v>-21.177476417017218</v>
      </c>
      <c r="DZ239" s="21" t="s">
        <v>23</v>
      </c>
      <c r="EA239" s="219">
        <v>113.08997360399138</v>
      </c>
      <c r="EB239" s="168">
        <v>-1.1695320535058897</v>
      </c>
      <c r="EC239" s="219">
        <v>162.97154379946997</v>
      </c>
      <c r="ED239" s="168">
        <v>7.7524529341216777</v>
      </c>
      <c r="EE239" s="219">
        <v>148.38275357466321</v>
      </c>
      <c r="EF239" s="168">
        <v>-1.1318548752249313</v>
      </c>
      <c r="EH239" s="21" t="s">
        <v>23</v>
      </c>
      <c r="EI239" s="219">
        <v>126.88169136366253</v>
      </c>
      <c r="EJ239" s="168">
        <v>2.9790386395375918</v>
      </c>
      <c r="EK239" s="219">
        <v>135.24546395736718</v>
      </c>
      <c r="EL239" s="168">
        <v>-5.435538908354161</v>
      </c>
      <c r="EM239" s="219">
        <v>141.82889393500636</v>
      </c>
      <c r="EN239" s="168">
        <v>12.623162575845882</v>
      </c>
      <c r="EP239" s="21" t="s">
        <v>23</v>
      </c>
      <c r="EQ239" s="219">
        <v>67.456098351048851</v>
      </c>
      <c r="ER239" s="168">
        <v>14.568183993564077</v>
      </c>
      <c r="ES239" s="219">
        <v>162.62063261566456</v>
      </c>
      <c r="ET239" s="168">
        <v>2.088390994772098</v>
      </c>
      <c r="EU239" s="219">
        <v>49.680580513142168</v>
      </c>
      <c r="EV239" s="168">
        <v>-6.9654139786638751</v>
      </c>
      <c r="EX239" s="21" t="s">
        <v>23</v>
      </c>
      <c r="EY239" s="219">
        <v>76.512285544855928</v>
      </c>
      <c r="EZ239" s="168">
        <v>-1.0891989909839879</v>
      </c>
      <c r="FA239" s="219">
        <v>80.715198159986301</v>
      </c>
      <c r="FB239" s="168">
        <v>-4.7415815139451212</v>
      </c>
      <c r="FC239" s="219">
        <v>288.86860791171915</v>
      </c>
      <c r="FD239" s="222">
        <v>2.6915016223668431E-2</v>
      </c>
      <c r="FF239" s="21" t="s">
        <v>23</v>
      </c>
      <c r="FG239" s="219">
        <v>114.9310509301488</v>
      </c>
      <c r="FH239" s="168">
        <v>-2.1011598162647829</v>
      </c>
      <c r="FI239" s="219">
        <v>212.2845283072846</v>
      </c>
      <c r="FJ239" s="168">
        <v>7.7013745428235296</v>
      </c>
      <c r="FK239" s="219">
        <v>60.701926252763116</v>
      </c>
      <c r="FL239" s="168">
        <v>-16.866668438895317</v>
      </c>
      <c r="FN239" s="21" t="s">
        <v>23</v>
      </c>
      <c r="FO239" s="219">
        <v>93.268679428933055</v>
      </c>
      <c r="FP239" s="168">
        <v>-1.342163091251507</v>
      </c>
      <c r="FQ239" s="219">
        <v>261.14730177795923</v>
      </c>
      <c r="FR239" s="168">
        <v>5.6179554908629257</v>
      </c>
      <c r="FS239" s="219">
        <v>112.51192450736094</v>
      </c>
      <c r="FT239" s="168">
        <v>-14.216786362027378</v>
      </c>
      <c r="FV239" s="21" t="s">
        <v>23</v>
      </c>
      <c r="FW239" s="219">
        <v>110.85247991528693</v>
      </c>
      <c r="FX239" s="168">
        <v>-12.46947236759037</v>
      </c>
      <c r="FY239" s="219">
        <v>170.14611582992526</v>
      </c>
      <c r="FZ239" s="168">
        <v>-2.9881830531899567</v>
      </c>
      <c r="GA239" s="219">
        <v>129.96224833671661</v>
      </c>
      <c r="GB239" s="168">
        <v>7.9762601036182019</v>
      </c>
      <c r="GD239" s="21" t="s">
        <v>23</v>
      </c>
      <c r="GE239" s="219">
        <v>129.89709237591302</v>
      </c>
      <c r="GF239" s="168">
        <v>-0.67600503859742389</v>
      </c>
      <c r="GG239" s="219">
        <v>91.16242667577049</v>
      </c>
      <c r="GH239" s="168">
        <v>-4.2505389359996002</v>
      </c>
      <c r="GI239" s="219">
        <v>52.192587944306013</v>
      </c>
      <c r="GJ239" s="168">
        <v>-12.312319668232945</v>
      </c>
      <c r="GL239" s="21" t="s">
        <v>23</v>
      </c>
      <c r="GM239" s="219">
        <v>138.4538341574536</v>
      </c>
      <c r="GN239" s="168">
        <v>-2.3007103808076721</v>
      </c>
      <c r="GO239" s="219">
        <v>113.72373204004231</v>
      </c>
      <c r="GP239" s="168">
        <v>-2.6297478219638037</v>
      </c>
      <c r="GQ239" s="219">
        <v>121.70595329741683</v>
      </c>
      <c r="GR239" s="168">
        <v>2.3363520274339891</v>
      </c>
      <c r="GT239" s="21" t="s">
        <v>23</v>
      </c>
      <c r="GU239" s="219">
        <v>98.256233655993114</v>
      </c>
      <c r="GV239" s="168">
        <v>17.239538518040121</v>
      </c>
      <c r="GW239" s="219">
        <v>80.756080363177944</v>
      </c>
      <c r="GX239" s="168">
        <v>-1.84913738121422</v>
      </c>
      <c r="GY239" s="219">
        <v>278.29488784282984</v>
      </c>
      <c r="GZ239" s="168">
        <v>11.223399404060459</v>
      </c>
      <c r="HB239" s="21" t="s">
        <v>23</v>
      </c>
      <c r="HC239" s="219">
        <v>197.43906104505928</v>
      </c>
      <c r="HD239" s="168">
        <v>14.441349241488297</v>
      </c>
      <c r="HE239" s="219">
        <v>133.08245554282885</v>
      </c>
      <c r="HF239" s="168">
        <v>-19.200000000000003</v>
      </c>
      <c r="HG239" s="219">
        <v>71.606947826408216</v>
      </c>
      <c r="HH239" s="168">
        <v>-10.02882055208245</v>
      </c>
      <c r="HJ239" s="21" t="s">
        <v>23</v>
      </c>
      <c r="HK239" s="219">
        <v>47.482297256697684</v>
      </c>
      <c r="HL239" s="168">
        <v>-30.432735795352144</v>
      </c>
      <c r="HM239" s="219">
        <v>93.120906598715507</v>
      </c>
      <c r="HN239" s="168">
        <v>11.044755405309175</v>
      </c>
      <c r="HO239" s="219">
        <v>96.890679052952891</v>
      </c>
      <c r="HP239" s="168">
        <v>-1.7113447974367517</v>
      </c>
      <c r="HR239" s="21" t="s">
        <v>23</v>
      </c>
      <c r="HS239" s="219">
        <v>126.75897466350813</v>
      </c>
      <c r="HT239" s="168">
        <v>-12.089752408753895</v>
      </c>
      <c r="HU239" s="219">
        <v>172.39302228433459</v>
      </c>
      <c r="HV239" s="168">
        <v>5.3649511395912839</v>
      </c>
      <c r="HW239" s="219">
        <v>61.3825412505171</v>
      </c>
      <c r="HX239" s="168">
        <v>-11.678973237562943</v>
      </c>
      <c r="HZ239" s="21" t="s">
        <v>23</v>
      </c>
      <c r="IA239" s="219">
        <v>66.053245437268785</v>
      </c>
      <c r="IB239" s="168">
        <v>5.8128363441807949</v>
      </c>
      <c r="IC239" s="219">
        <v>146.3274722045042</v>
      </c>
      <c r="ID239" s="168">
        <v>19.718550715705092</v>
      </c>
      <c r="IE239" s="219">
        <v>138.86097607284697</v>
      </c>
      <c r="IF239" s="168">
        <v>3.6172689509011349</v>
      </c>
      <c r="IH239" s="21" t="s">
        <v>23</v>
      </c>
      <c r="II239" s="219">
        <v>169.53139221415364</v>
      </c>
      <c r="IJ239" s="168">
        <v>-0.52888626657180282</v>
      </c>
      <c r="IK239" s="219">
        <v>195.5220956177246</v>
      </c>
      <c r="IL239" s="168">
        <v>8.4434446640252219</v>
      </c>
      <c r="IM239" s="219">
        <v>135.42260905273375</v>
      </c>
      <c r="IN239" s="168">
        <v>15.987783827320229</v>
      </c>
      <c r="IO239" s="219">
        <v>328.10080336064885</v>
      </c>
      <c r="IP239" s="168">
        <v>26.299999999999983</v>
      </c>
      <c r="IR239" s="21" t="s">
        <v>23</v>
      </c>
      <c r="IS239" s="219">
        <v>100.87171066763793</v>
      </c>
      <c r="IT239" s="168">
        <v>1.5459077573126478</v>
      </c>
      <c r="IU239" s="219">
        <v>91.560788241154981</v>
      </c>
      <c r="IV239" s="168">
        <v>-1.8550541914634806</v>
      </c>
      <c r="IW239" s="219">
        <v>102.97453546883804</v>
      </c>
      <c r="IX239" s="168">
        <v>10.479911423070448</v>
      </c>
      <c r="IZ239" s="21" t="s">
        <v>23</v>
      </c>
      <c r="JA239" s="219">
        <v>179.20875501688752</v>
      </c>
      <c r="JB239" s="168">
        <v>13.032772160587442</v>
      </c>
      <c r="JC239" s="219">
        <v>204.17029428468135</v>
      </c>
      <c r="JD239" s="168">
        <v>10.673929382461239</v>
      </c>
      <c r="JE239" s="219">
        <v>104.39840070990697</v>
      </c>
      <c r="JF239" s="168">
        <v>10.592166889186871</v>
      </c>
      <c r="JH239" s="21" t="s">
        <v>23</v>
      </c>
      <c r="JI239" s="219">
        <v>151.69393256478881</v>
      </c>
      <c r="JJ239" s="168">
        <v>18.162609428878795</v>
      </c>
      <c r="JK239" s="219">
        <v>400.50991238681502</v>
      </c>
      <c r="JL239" s="168">
        <v>34.800000000000011</v>
      </c>
      <c r="JM239" s="219">
        <v>137.97576812971133</v>
      </c>
      <c r="JN239" s="168">
        <v>1.2504405449602416</v>
      </c>
      <c r="JP239" s="21" t="s">
        <v>23</v>
      </c>
      <c r="JQ239" s="219">
        <v>110.15169940897883</v>
      </c>
      <c r="JR239" s="168">
        <v>12.89122195290966</v>
      </c>
      <c r="JS239" s="219">
        <v>90.428753954156917</v>
      </c>
      <c r="JT239" s="168">
        <v>10.010821079609954</v>
      </c>
      <c r="JU239" s="219">
        <v>169.19326822810018</v>
      </c>
      <c r="JV239" s="168">
        <v>2.7516114142305099</v>
      </c>
      <c r="JX239" s="21" t="s">
        <v>23</v>
      </c>
      <c r="JY239" s="219">
        <v>97.732329863063228</v>
      </c>
      <c r="JZ239" s="168">
        <v>-1.4342915957672204</v>
      </c>
      <c r="KA239" s="219">
        <v>255.81587704993018</v>
      </c>
      <c r="KB239" s="168">
        <v>-1.1506186271964651</v>
      </c>
      <c r="KC239" s="219">
        <v>281.35157306930444</v>
      </c>
      <c r="KD239" s="168">
        <v>28.478667974809952</v>
      </c>
      <c r="KF239" s="21" t="s">
        <v>23</v>
      </c>
      <c r="KG239" s="219">
        <v>124.08838768980576</v>
      </c>
      <c r="KH239" s="168">
        <v>-2.6279837596420776</v>
      </c>
      <c r="KI239" s="219">
        <v>179.97382253177071</v>
      </c>
      <c r="KJ239" s="168">
        <v>3.2717166736228904</v>
      </c>
      <c r="KK239" s="219">
        <v>90.308688040479467</v>
      </c>
      <c r="KL239" s="168">
        <v>-5.7362438111616996</v>
      </c>
      <c r="KN239" s="21" t="s">
        <v>23</v>
      </c>
      <c r="KO239" s="219">
        <v>38.221490467781607</v>
      </c>
      <c r="KP239" s="168">
        <v>10.500000000000014</v>
      </c>
      <c r="KQ239" s="219">
        <v>154.81936993528174</v>
      </c>
      <c r="KR239" s="168">
        <v>1.7352115865328273</v>
      </c>
      <c r="KS239" s="219">
        <v>143.93062962810845</v>
      </c>
      <c r="KT239" s="168">
        <v>21.492989151185242</v>
      </c>
      <c r="KV239" s="21" t="s">
        <v>23</v>
      </c>
      <c r="KW239" s="219">
        <v>124.75125157049821</v>
      </c>
      <c r="KX239" s="168">
        <v>-5.6161267609338523</v>
      </c>
      <c r="KY239" s="219">
        <v>120.37603080608979</v>
      </c>
      <c r="KZ239" s="168">
        <v>-1.6418819322005334</v>
      </c>
      <c r="LA239" s="219">
        <v>125.82063058092731</v>
      </c>
      <c r="LB239" s="168">
        <v>6.1774696843978347</v>
      </c>
      <c r="LD239" s="21" t="s">
        <v>23</v>
      </c>
      <c r="LE239" s="219">
        <v>155.49425831814577</v>
      </c>
      <c r="LF239" s="168">
        <v>0.11481003097111397</v>
      </c>
      <c r="LG239" s="219">
        <v>87.855802319070676</v>
      </c>
      <c r="LH239" s="168">
        <v>-19.659836232734378</v>
      </c>
      <c r="LI239" s="219">
        <v>46.782493703413678</v>
      </c>
      <c r="LJ239" s="168">
        <v>-8.5465405333609965</v>
      </c>
      <c r="LL239" s="21" t="s">
        <v>23</v>
      </c>
      <c r="LM239" s="219">
        <v>249.77948803732568</v>
      </c>
      <c r="LN239" s="168">
        <v>1.0579221172553304</v>
      </c>
      <c r="LO239" s="219">
        <v>50.870831531924807</v>
      </c>
      <c r="LP239" s="168">
        <v>-7.2000000000000171</v>
      </c>
      <c r="LQ239" s="219">
        <v>222.11587733667224</v>
      </c>
      <c r="LR239" s="168">
        <v>23.366700194998941</v>
      </c>
      <c r="LT239" s="21" t="s">
        <v>23</v>
      </c>
      <c r="LU239" s="219">
        <v>88.722203823384959</v>
      </c>
      <c r="LV239" s="168">
        <v>0.35084105068929716</v>
      </c>
      <c r="LW239" s="219">
        <v>165.87130185052874</v>
      </c>
      <c r="LX239" s="168">
        <v>7.1059362374050465</v>
      </c>
      <c r="LY239" s="219">
        <v>149.4590508084348</v>
      </c>
      <c r="LZ239" s="168">
        <v>7.5971082573520476</v>
      </c>
      <c r="MB239" s="21" t="s">
        <v>23</v>
      </c>
      <c r="MC239" s="219">
        <v>124.81141803257154</v>
      </c>
      <c r="MD239" s="168">
        <v>-5.4636245821188965</v>
      </c>
      <c r="ME239" s="219">
        <v>131.88321546655897</v>
      </c>
      <c r="MF239" s="168">
        <v>12.407246483613648</v>
      </c>
      <c r="MG239" s="219">
        <v>56.716132855524961</v>
      </c>
      <c r="MH239" s="168">
        <v>-19.806761914347945</v>
      </c>
      <c r="MJ239" s="21" t="s">
        <v>23</v>
      </c>
      <c r="MK239" s="219">
        <v>136.49797567565034</v>
      </c>
      <c r="ML239" s="168">
        <v>4.9301643705758096</v>
      </c>
      <c r="MM239" s="219">
        <v>140.93773518487524</v>
      </c>
      <c r="MN239" s="168">
        <v>-2.5400128560501827</v>
      </c>
      <c r="MO239" s="219">
        <v>276.48897396376856</v>
      </c>
      <c r="MP239" s="168">
        <v>28.504087216544463</v>
      </c>
    </row>
    <row r="240" spans="1:354" ht="15" customHeight="1">
      <c r="BL240" s="168"/>
      <c r="FD240" s="329"/>
      <c r="GN240" s="168"/>
    </row>
    <row r="241" spans="1:354" ht="15" customHeight="1">
      <c r="A241" s="342">
        <v>2026</v>
      </c>
      <c r="B241" s="21" t="s">
        <v>12</v>
      </c>
      <c r="C241" s="219">
        <v>102.33750860316181</v>
      </c>
      <c r="D241" s="168">
        <v>6.2764561277830921E-2</v>
      </c>
      <c r="E241" s="219">
        <v>79.524631903482231</v>
      </c>
      <c r="F241" s="168">
        <v>3.777355709666594</v>
      </c>
      <c r="G241" s="219">
        <v>123.90849871185772</v>
      </c>
      <c r="H241" s="168">
        <v>-2.0645846545139364</v>
      </c>
      <c r="I241" s="342">
        <v>2026</v>
      </c>
      <c r="J241" s="21" t="s">
        <v>12</v>
      </c>
      <c r="K241" s="219">
        <v>94.591772393597921</v>
      </c>
      <c r="L241" s="168">
        <v>27.199999999999974</v>
      </c>
      <c r="M241" s="219">
        <v>146.80736602816165</v>
      </c>
      <c r="N241" s="168">
        <v>15.839593498290895</v>
      </c>
      <c r="O241" s="219">
        <v>104.26054454089737</v>
      </c>
      <c r="P241" s="168">
        <v>44.099999999999994</v>
      </c>
      <c r="Q241" s="342">
        <v>2026</v>
      </c>
      <c r="R241" s="21" t="s">
        <v>12</v>
      </c>
      <c r="S241" s="219">
        <v>180.52476731986366</v>
      </c>
      <c r="T241" s="168">
        <v>29.448954791447022</v>
      </c>
      <c r="U241" s="219">
        <v>163.06798678413384</v>
      </c>
      <c r="V241" s="168">
        <v>6.0054879318518744</v>
      </c>
      <c r="W241" s="219">
        <v>145.4435655430172</v>
      </c>
      <c r="X241" s="168">
        <v>-3.5901915043167918</v>
      </c>
      <c r="Y241" s="342">
        <v>2026</v>
      </c>
      <c r="Z241" s="21" t="s">
        <v>12</v>
      </c>
      <c r="AA241" s="219">
        <v>120.26706105951719</v>
      </c>
      <c r="AB241" s="168">
        <v>-1.339852882527353</v>
      </c>
      <c r="AC241" s="219">
        <v>80.095852272229109</v>
      </c>
      <c r="AD241" s="168">
        <v>-26.850954748018012</v>
      </c>
      <c r="AE241" s="219">
        <v>129.42262055561258</v>
      </c>
      <c r="AF241" s="168">
        <v>-13.869446390362882</v>
      </c>
      <c r="AG241" s="342">
        <v>2026</v>
      </c>
      <c r="AH241" s="21" t="s">
        <v>12</v>
      </c>
      <c r="AI241" s="219">
        <v>84.399057957020688</v>
      </c>
      <c r="AJ241" s="168">
        <v>-1.7529305769767802</v>
      </c>
      <c r="AK241" s="219">
        <v>202.7035642326787</v>
      </c>
      <c r="AL241" s="168">
        <v>1.5381557372005119</v>
      </c>
      <c r="AM241" s="219">
        <v>120.56311388403086</v>
      </c>
      <c r="AN241" s="168">
        <v>6.7536957042105854</v>
      </c>
      <c r="AO241" s="342">
        <v>2026</v>
      </c>
      <c r="AP241" s="21" t="s">
        <v>12</v>
      </c>
      <c r="AQ241" s="219">
        <v>128.20183912807337</v>
      </c>
      <c r="AR241" s="168">
        <v>23.299999999999983</v>
      </c>
      <c r="AS241" s="219">
        <v>251.436102024116</v>
      </c>
      <c r="AT241" s="168">
        <v>18.237588212100491</v>
      </c>
      <c r="AU241" s="219">
        <v>212.8024928698824</v>
      </c>
      <c r="AV241" s="168">
        <v>6.4518178726864051</v>
      </c>
      <c r="AW241" s="342">
        <v>2026</v>
      </c>
      <c r="AX241" s="21" t="s">
        <v>12</v>
      </c>
      <c r="AY241" s="219">
        <v>159.99805997399076</v>
      </c>
      <c r="AZ241" s="168">
        <v>3.6219693782150131</v>
      </c>
      <c r="BA241" s="219">
        <v>112.45973302200144</v>
      </c>
      <c r="BB241" s="168">
        <v>2.5554732416343171</v>
      </c>
      <c r="BC241" s="219">
        <v>192.21692400161007</v>
      </c>
      <c r="BD241" s="168">
        <v>7.5697531898134827</v>
      </c>
      <c r="BE241" s="342">
        <v>2026</v>
      </c>
      <c r="BF241" s="21" t="s">
        <v>12</v>
      </c>
      <c r="BG241" s="219">
        <v>150.39730480762773</v>
      </c>
      <c r="BH241" s="168">
        <v>10.09757146531139</v>
      </c>
      <c r="BI241" s="219">
        <v>182.09803985242388</v>
      </c>
      <c r="BJ241" s="168">
        <v>3.8839499552449439</v>
      </c>
      <c r="BK241" s="219">
        <v>271.20915767569687</v>
      </c>
      <c r="BL241" s="168">
        <v>3.0795591509244389</v>
      </c>
      <c r="BM241" s="342">
        <v>2026</v>
      </c>
      <c r="BN241" s="21" t="s">
        <v>12</v>
      </c>
      <c r="BO241" s="219">
        <v>142.94605501820627</v>
      </c>
      <c r="BP241" s="168">
        <v>10.758005968158031</v>
      </c>
      <c r="BQ241" s="444">
        <v>139.78341123658416</v>
      </c>
      <c r="BR241" s="168">
        <v>-6.0200536126650377</v>
      </c>
      <c r="BS241" s="219">
        <v>165.1640999336</v>
      </c>
      <c r="BT241" s="168">
        <v>22.557236754710047</v>
      </c>
      <c r="BU241" s="342">
        <v>2026</v>
      </c>
      <c r="BV241" s="21" t="s">
        <v>12</v>
      </c>
      <c r="BW241" s="219">
        <v>192.73184803498449</v>
      </c>
      <c r="BX241" s="168">
        <v>9.2148189530698517</v>
      </c>
      <c r="BY241" s="219">
        <v>161.37607298479952</v>
      </c>
      <c r="BZ241" s="168">
        <v>3.1045861929530645</v>
      </c>
      <c r="CA241" s="219">
        <v>186.00058169151018</v>
      </c>
      <c r="CB241" s="168">
        <v>-1.4834446346047798</v>
      </c>
      <c r="CC241" s="342">
        <v>2026</v>
      </c>
      <c r="CD241" s="21" t="s">
        <v>12</v>
      </c>
      <c r="CE241" s="219">
        <v>103.5825000204018</v>
      </c>
      <c r="CF241" s="168">
        <v>3.9951794694295586</v>
      </c>
      <c r="CG241" s="219">
        <v>73.689177808244636</v>
      </c>
      <c r="CH241" s="168">
        <v>6.438805598700668</v>
      </c>
      <c r="CI241" s="219">
        <v>136.72813188301845</v>
      </c>
      <c r="CJ241" s="168">
        <v>3.21626353093842</v>
      </c>
      <c r="CK241" s="342">
        <v>2026</v>
      </c>
      <c r="CL241" s="21" t="s">
        <v>12</v>
      </c>
      <c r="CM241" s="219">
        <v>275.56888090790898</v>
      </c>
      <c r="CN241" s="168">
        <v>6.9344518773001056</v>
      </c>
      <c r="CO241" s="219">
        <v>106.12352223331942</v>
      </c>
      <c r="CP241" s="168">
        <v>-7.5063911329069271</v>
      </c>
      <c r="CQ241" s="219">
        <v>166.41707880444662</v>
      </c>
      <c r="CR241" s="168">
        <v>15.568040033008018</v>
      </c>
      <c r="CS241" s="342">
        <v>2026</v>
      </c>
      <c r="CT241" s="21" t="s">
        <v>12</v>
      </c>
      <c r="CU241" s="219">
        <v>160.8278810186026</v>
      </c>
      <c r="CV241" s="168">
        <v>25.964623289339613</v>
      </c>
      <c r="CW241" s="219">
        <v>57.965751021956443</v>
      </c>
      <c r="CX241" s="168">
        <v>-4.326153951735165</v>
      </c>
      <c r="CY241" s="219">
        <v>153.59323091192968</v>
      </c>
      <c r="CZ241" s="168">
        <v>-12.200000000000003</v>
      </c>
      <c r="DA241" s="342">
        <v>2026</v>
      </c>
      <c r="DB241" s="21" t="s">
        <v>12</v>
      </c>
      <c r="DC241" s="219">
        <v>105.48126609698846</v>
      </c>
      <c r="DD241" s="168">
        <v>10.984521721774556</v>
      </c>
      <c r="DE241" s="219">
        <v>406.56597268922656</v>
      </c>
      <c r="DF241" s="168">
        <v>7.0228271686447954</v>
      </c>
      <c r="DG241" s="219">
        <v>104.89335090346503</v>
      </c>
      <c r="DH241" s="168">
        <v>7.9245690411056557</v>
      </c>
      <c r="DI241" s="342">
        <v>2026</v>
      </c>
      <c r="DJ241" s="21" t="s">
        <v>12</v>
      </c>
      <c r="DK241" s="219">
        <v>199.57353403203047</v>
      </c>
      <c r="DL241" s="168">
        <v>4.4175156981533235</v>
      </c>
      <c r="DM241" s="219">
        <v>56.72515856534779</v>
      </c>
      <c r="DN241" s="168">
        <v>8.1777754852941911</v>
      </c>
      <c r="DO241" s="219">
        <v>132.87872383819311</v>
      </c>
      <c r="DP241" s="168">
        <v>-0.48148450514598551</v>
      </c>
      <c r="DQ241" s="342">
        <v>2026</v>
      </c>
      <c r="DR241" s="21" t="s">
        <v>12</v>
      </c>
      <c r="DS241" s="219">
        <v>199.68522643684517</v>
      </c>
      <c r="DT241" s="168">
        <v>-14.162385771745249</v>
      </c>
      <c r="DU241" s="219">
        <v>179.84105250948545</v>
      </c>
      <c r="DV241" s="168">
        <v>14.893797766704807</v>
      </c>
      <c r="DW241" s="219">
        <v>110.03152624703591</v>
      </c>
      <c r="DX241" s="168">
        <v>-10.439371193420669</v>
      </c>
      <c r="DY241" s="342">
        <v>2026</v>
      </c>
      <c r="DZ241" s="21" t="s">
        <v>12</v>
      </c>
      <c r="EA241" s="219">
        <v>119.27780348749043</v>
      </c>
      <c r="EB241" s="168">
        <v>-4.3818711499228158</v>
      </c>
      <c r="EC241" s="219">
        <v>153.76166520151929</v>
      </c>
      <c r="ED241" s="168">
        <v>4.1639111038738577</v>
      </c>
      <c r="EE241" s="219">
        <v>145.18766486945034</v>
      </c>
      <c r="EF241" s="168">
        <v>-7.9661879658174257</v>
      </c>
      <c r="EG241" s="342">
        <v>2026</v>
      </c>
      <c r="EH241" s="21" t="s">
        <v>12</v>
      </c>
      <c r="EI241" s="219">
        <v>135.97755729260345</v>
      </c>
      <c r="EJ241" s="168">
        <v>3.0747632481411955</v>
      </c>
      <c r="EK241" s="219">
        <v>144.55739815567978</v>
      </c>
      <c r="EL241" s="168">
        <v>-4.2812617097615941</v>
      </c>
      <c r="EM241" s="219">
        <v>135.96958103373808</v>
      </c>
      <c r="EN241" s="168">
        <v>10.996076226940815</v>
      </c>
      <c r="EO241" s="342">
        <v>2026</v>
      </c>
      <c r="EP241" s="21" t="s">
        <v>12</v>
      </c>
      <c r="EQ241" s="219">
        <v>83.480782837610008</v>
      </c>
      <c r="ER241" s="168">
        <v>8.6677371181182394</v>
      </c>
      <c r="ES241" s="219">
        <v>152.38298328380804</v>
      </c>
      <c r="ET241" s="168">
        <v>9.0039257808803228</v>
      </c>
      <c r="EU241" s="219">
        <v>65.882282669554129</v>
      </c>
      <c r="EV241" s="168">
        <v>-10.820654146156599</v>
      </c>
      <c r="EW241" s="342">
        <v>2026</v>
      </c>
      <c r="EX241" s="21" t="s">
        <v>12</v>
      </c>
      <c r="EY241" s="219">
        <v>71.628823112050853</v>
      </c>
      <c r="EZ241" s="168">
        <v>4.2978916548152171</v>
      </c>
      <c r="FA241" s="219">
        <v>78.28162172814649</v>
      </c>
      <c r="FB241" s="168">
        <v>-3.7140935267914017</v>
      </c>
      <c r="FC241" s="219">
        <v>288.29260659720512</v>
      </c>
      <c r="FD241" s="222">
        <v>2.6913633938718817E-2</v>
      </c>
      <c r="FE241" s="342">
        <v>2026</v>
      </c>
      <c r="FF241" s="21" t="s">
        <v>12</v>
      </c>
      <c r="FG241" s="219">
        <v>121.13901835073807</v>
      </c>
      <c r="FH241" s="168">
        <v>0.77065109648609109</v>
      </c>
      <c r="FI241" s="219">
        <v>182.82523517164029</v>
      </c>
      <c r="FJ241" s="168">
        <v>6.8020444054978526</v>
      </c>
      <c r="FK241" s="219">
        <v>62.526659515760123</v>
      </c>
      <c r="FL241" s="168">
        <v>-16.245512999465646</v>
      </c>
      <c r="FM241" s="342">
        <v>2026</v>
      </c>
      <c r="FN241" s="21" t="s">
        <v>12</v>
      </c>
      <c r="FO241" s="219">
        <v>89.751825732060723</v>
      </c>
      <c r="FP241" s="168">
        <v>8.0569544791210745</v>
      </c>
      <c r="FQ241" s="219">
        <v>280.81345419921314</v>
      </c>
      <c r="FR241" s="168">
        <v>3.7956180907797972</v>
      </c>
      <c r="FS241" s="219">
        <v>114.92327657339929</v>
      </c>
      <c r="FT241" s="168">
        <v>-2.0494332343082249</v>
      </c>
      <c r="FU241" s="342">
        <v>2026</v>
      </c>
      <c r="FV241" s="21" t="s">
        <v>12</v>
      </c>
      <c r="FW241" s="219">
        <v>106.61583538138905</v>
      </c>
      <c r="FX241" s="168">
        <v>-10.031262447448313</v>
      </c>
      <c r="FY241" s="219">
        <v>185.91940340238119</v>
      </c>
      <c r="FZ241" s="168">
        <v>2.7184584735572059</v>
      </c>
      <c r="GA241" s="219">
        <v>139.21909944570578</v>
      </c>
      <c r="GB241" s="168">
        <v>4.0594891910899662</v>
      </c>
      <c r="GC241" s="342">
        <v>2026</v>
      </c>
      <c r="GD241" s="21" t="s">
        <v>12</v>
      </c>
      <c r="GE241" s="219">
        <v>133.50920257466248</v>
      </c>
      <c r="GF241" s="168">
        <v>-2.0851760594887168</v>
      </c>
      <c r="GG241" s="219">
        <v>112.94785681586819</v>
      </c>
      <c r="GH241" s="168">
        <v>-9.2533993020275886</v>
      </c>
      <c r="GI241" s="219">
        <v>46.301234351035674</v>
      </c>
      <c r="GJ241" s="168">
        <v>-14.875277899938268</v>
      </c>
      <c r="GK241" s="342">
        <v>2026</v>
      </c>
      <c r="GL241" s="21" t="s">
        <v>12</v>
      </c>
      <c r="GM241" s="219">
        <v>128.21481947084325</v>
      </c>
      <c r="GN241" s="168">
        <v>0.23904815417546388</v>
      </c>
      <c r="GO241" s="219">
        <v>100.49719202618836</v>
      </c>
      <c r="GP241" s="168">
        <v>-3.4392798304346712</v>
      </c>
      <c r="GQ241" s="219">
        <v>111.08726943987561</v>
      </c>
      <c r="GR241" s="168">
        <v>5.1075733930335758</v>
      </c>
      <c r="GS241" s="342">
        <v>2026</v>
      </c>
      <c r="GT241" s="21" t="s">
        <v>12</v>
      </c>
      <c r="GU241" s="219">
        <v>78.9350031974259</v>
      </c>
      <c r="GV241" s="168">
        <v>10.458484790625363</v>
      </c>
      <c r="GW241" s="219">
        <v>83.436632165508314</v>
      </c>
      <c r="GX241" s="168">
        <v>1.4006070297188984</v>
      </c>
      <c r="GY241" s="219">
        <v>279.38328162886711</v>
      </c>
      <c r="GZ241" s="168">
        <v>13.844393308703957</v>
      </c>
      <c r="HA241" s="342">
        <v>2026</v>
      </c>
      <c r="HB241" s="21" t="s">
        <v>12</v>
      </c>
      <c r="HC241" s="219">
        <v>190.4950229866227</v>
      </c>
      <c r="HD241" s="168">
        <v>18.941295717108432</v>
      </c>
      <c r="HE241" s="219">
        <v>156.1572030096273</v>
      </c>
      <c r="HF241" s="168">
        <v>-9.7999999999999829</v>
      </c>
      <c r="HG241" s="219">
        <v>73.251044044201606</v>
      </c>
      <c r="HH241" s="168">
        <v>-3.5597366814843099</v>
      </c>
      <c r="HI241" s="342">
        <v>2026</v>
      </c>
      <c r="HJ241" s="21" t="s">
        <v>12</v>
      </c>
      <c r="HK241" s="219">
        <v>47.30671479790032</v>
      </c>
      <c r="HL241" s="168">
        <v>-30.396196704068828</v>
      </c>
      <c r="HM241" s="219">
        <v>93.353375540258369</v>
      </c>
      <c r="HN241" s="168">
        <v>10.658424800367669</v>
      </c>
      <c r="HO241" s="219">
        <v>105.16451164189958</v>
      </c>
      <c r="HP241" s="168">
        <v>-6.7269473089723988</v>
      </c>
      <c r="HQ241" s="342">
        <v>2026</v>
      </c>
      <c r="HR241" s="21" t="s">
        <v>12</v>
      </c>
      <c r="HS241" s="219">
        <v>122.07888037379797</v>
      </c>
      <c r="HT241" s="168">
        <v>-5.6258628443058427</v>
      </c>
      <c r="HU241" s="219">
        <v>157.51462738383339</v>
      </c>
      <c r="HV241" s="168">
        <v>3.4920044003117852</v>
      </c>
      <c r="HW241" s="219">
        <v>74.836829906263034</v>
      </c>
      <c r="HX241" s="168">
        <v>-3.2540524972099121</v>
      </c>
      <c r="HY241" s="342">
        <v>2026</v>
      </c>
      <c r="HZ241" s="21" t="s">
        <v>12</v>
      </c>
      <c r="IA241" s="219">
        <v>81.155525066452597</v>
      </c>
      <c r="IB241" s="168">
        <v>6.5278189735450667</v>
      </c>
      <c r="IC241" s="219">
        <v>139.51333382177123</v>
      </c>
      <c r="ID241" s="168">
        <v>17.58649804201589</v>
      </c>
      <c r="IE241" s="219">
        <v>131.14143923832629</v>
      </c>
      <c r="IF241" s="168">
        <v>0.85325526136901431</v>
      </c>
      <c r="IG241" s="342">
        <v>2026</v>
      </c>
      <c r="IH241" s="21" t="s">
        <v>12</v>
      </c>
      <c r="II241" s="219">
        <v>167.22445316607647</v>
      </c>
      <c r="IJ241" s="168">
        <v>1.0173856451239942</v>
      </c>
      <c r="IK241" s="219">
        <v>223.39471361363439</v>
      </c>
      <c r="IL241" s="168">
        <v>9.434618714017077</v>
      </c>
      <c r="IM241" s="219">
        <v>191.83418245298131</v>
      </c>
      <c r="IN241" s="168">
        <v>14.114122868602962</v>
      </c>
      <c r="IO241" s="219">
        <v>457.17407372640997</v>
      </c>
      <c r="IP241" s="168">
        <v>29.650678913662404</v>
      </c>
      <c r="IQ241" s="342">
        <v>2026</v>
      </c>
      <c r="IR241" s="21" t="s">
        <v>12</v>
      </c>
      <c r="IS241" s="219">
        <v>104.02661082873149</v>
      </c>
      <c r="IT241" s="168">
        <v>1.6572900467560032</v>
      </c>
      <c r="IU241" s="219">
        <v>91.042416980012078</v>
      </c>
      <c r="IV241" s="168">
        <v>-2.824925209196806</v>
      </c>
      <c r="IW241" s="219">
        <v>120.70541634163091</v>
      </c>
      <c r="IX241" s="168">
        <v>13.809007358712933</v>
      </c>
      <c r="IY241" s="342">
        <v>2026</v>
      </c>
      <c r="IZ241" s="21" t="s">
        <v>12</v>
      </c>
      <c r="JA241" s="219">
        <v>193.30798079759288</v>
      </c>
      <c r="JB241" s="168">
        <v>7.8743813061860806</v>
      </c>
      <c r="JC241" s="219">
        <v>206.3957142832659</v>
      </c>
      <c r="JD241" s="168">
        <v>12.188665314283583</v>
      </c>
      <c r="JE241" s="219">
        <v>84.496519823980051</v>
      </c>
      <c r="JF241" s="168">
        <v>7.7414387347696447</v>
      </c>
      <c r="JG241" s="342">
        <v>2026</v>
      </c>
      <c r="JH241" s="21" t="s">
        <v>12</v>
      </c>
      <c r="JI241" s="219">
        <v>204.66299111940796</v>
      </c>
      <c r="JJ241" s="168">
        <v>19.71538805722534</v>
      </c>
      <c r="JK241" s="219">
        <v>367.42575578143936</v>
      </c>
      <c r="JL241" s="168">
        <v>36.200000000000017</v>
      </c>
      <c r="JM241" s="219">
        <v>147.88526101789108</v>
      </c>
      <c r="JN241" s="168">
        <v>6.1257973667392633</v>
      </c>
      <c r="JO241" s="342">
        <v>2026</v>
      </c>
      <c r="JP241" s="21" t="s">
        <v>12</v>
      </c>
      <c r="JQ241" s="219">
        <v>112.24245369476132</v>
      </c>
      <c r="JR241" s="168">
        <v>12.431134904979217</v>
      </c>
      <c r="JS241" s="219">
        <v>111.11159047714681</v>
      </c>
      <c r="JT241" s="168">
        <v>11.76312721071551</v>
      </c>
      <c r="JU241" s="219">
        <v>153.30392767119065</v>
      </c>
      <c r="JV241" s="168">
        <v>-0.78511241703215262</v>
      </c>
      <c r="JW241" s="342">
        <v>2026</v>
      </c>
      <c r="JX241" s="21" t="s">
        <v>12</v>
      </c>
      <c r="JY241" s="219">
        <v>77.400143543591639</v>
      </c>
      <c r="JZ241" s="168">
        <v>-1.7637127396040597</v>
      </c>
      <c r="KA241" s="219">
        <v>294.66600331524376</v>
      </c>
      <c r="KB241" s="168">
        <v>13.990337738430753</v>
      </c>
      <c r="KC241" s="219">
        <v>227.20696728349174</v>
      </c>
      <c r="KD241" s="168">
        <v>30.120955610771261</v>
      </c>
      <c r="KE241" s="342">
        <v>2026</v>
      </c>
      <c r="KF241" s="21" t="s">
        <v>12</v>
      </c>
      <c r="KG241" s="219">
        <v>146.99285200318232</v>
      </c>
      <c r="KH241" s="168">
        <v>14.334446731328114</v>
      </c>
      <c r="KI241" s="219">
        <v>179.01084055639672</v>
      </c>
      <c r="KJ241" s="168">
        <v>7.3955776149828836</v>
      </c>
      <c r="KK241" s="219">
        <v>108.0151649353802</v>
      </c>
      <c r="KL241" s="168">
        <v>0.80532203551284454</v>
      </c>
      <c r="KM241" s="342">
        <v>2026</v>
      </c>
      <c r="KN241" s="21" t="s">
        <v>12</v>
      </c>
      <c r="KO241" s="219">
        <v>34.710853868327426</v>
      </c>
      <c r="KP241" s="168">
        <v>19.499999999999986</v>
      </c>
      <c r="KQ241" s="219">
        <v>208.70708844684813</v>
      </c>
      <c r="KR241" s="168">
        <v>-4.978486215570058</v>
      </c>
      <c r="KS241" s="219">
        <v>133.57607915846771</v>
      </c>
      <c r="KT241" s="168">
        <v>26.966562762359942</v>
      </c>
      <c r="KU241" s="342">
        <v>2026</v>
      </c>
      <c r="KV241" s="21" t="s">
        <v>12</v>
      </c>
      <c r="KW241" s="219">
        <v>127.1434673267279</v>
      </c>
      <c r="KX241" s="168">
        <v>-8.3773874535114459</v>
      </c>
      <c r="KY241" s="219">
        <v>132.42744668576532</v>
      </c>
      <c r="KZ241" s="168">
        <v>-1.9991319213425527</v>
      </c>
      <c r="LA241" s="219">
        <v>142.5533260472466</v>
      </c>
      <c r="LB241" s="168">
        <v>5.9249393743401129</v>
      </c>
      <c r="LC241" s="342">
        <v>2026</v>
      </c>
      <c r="LD241" s="21" t="s">
        <v>12</v>
      </c>
      <c r="LE241" s="219">
        <v>154.20736910186113</v>
      </c>
      <c r="LF241" s="168">
        <v>0.55309436059958728</v>
      </c>
      <c r="LG241" s="219">
        <v>79.136981511724528</v>
      </c>
      <c r="LH241" s="168">
        <v>-17.883324854054322</v>
      </c>
      <c r="LI241" s="219">
        <v>55.424749261451261</v>
      </c>
      <c r="LJ241" s="168">
        <v>0.92547341096278046</v>
      </c>
      <c r="LK241" s="342">
        <v>2026</v>
      </c>
      <c r="LL241" s="21" t="s">
        <v>12</v>
      </c>
      <c r="LM241" s="219">
        <v>175.38146682027639</v>
      </c>
      <c r="LN241" s="168">
        <v>1.3947554305262884</v>
      </c>
      <c r="LO241" s="219">
        <v>49.276282451771579</v>
      </c>
      <c r="LP241" s="168">
        <v>-18.699999999999989</v>
      </c>
      <c r="LQ241" s="219">
        <v>203.00798828302237</v>
      </c>
      <c r="LR241" s="168">
        <v>20.941989019334969</v>
      </c>
      <c r="LS241" s="342">
        <v>2026</v>
      </c>
      <c r="LT241" s="21" t="s">
        <v>12</v>
      </c>
      <c r="LU241" s="219">
        <v>77.800698702485761</v>
      </c>
      <c r="LV241" s="168">
        <v>-8.821260990965456</v>
      </c>
      <c r="LW241" s="219">
        <v>161.42142524300431</v>
      </c>
      <c r="LX241" s="168">
        <v>7.3575341696308243</v>
      </c>
      <c r="LY241" s="219">
        <v>151.33513868836798</v>
      </c>
      <c r="LZ241" s="168">
        <v>10.846933670630321</v>
      </c>
      <c r="MA241" s="342">
        <v>2026</v>
      </c>
      <c r="MB241" s="21" t="s">
        <v>12</v>
      </c>
      <c r="MC241" s="219">
        <v>152.00884211520409</v>
      </c>
      <c r="MD241" s="168">
        <v>-4.6956194683644412</v>
      </c>
      <c r="ME241" s="219">
        <v>133.79149243512182</v>
      </c>
      <c r="MF241" s="168">
        <v>12.20938545564492</v>
      </c>
      <c r="MG241" s="219">
        <v>60.535197620986082</v>
      </c>
      <c r="MH241" s="168">
        <v>-19.232398121870233</v>
      </c>
      <c r="MI241" s="342">
        <v>2026</v>
      </c>
      <c r="MJ241" s="21" t="s">
        <v>12</v>
      </c>
      <c r="MK241" s="219">
        <v>128.28851583872697</v>
      </c>
      <c r="ML241" s="168">
        <v>7.2085829731511666</v>
      </c>
      <c r="MM241" s="219">
        <v>142.44171784786738</v>
      </c>
      <c r="MN241" s="168">
        <v>-1.1442173546340371</v>
      </c>
      <c r="MO241" s="219">
        <v>326.62420869280703</v>
      </c>
      <c r="MP241" s="168">
        <v>25.994192917756848</v>
      </c>
    </row>
    <row r="242" spans="1:354" ht="15" customHeight="1">
      <c r="B242" s="21" t="s">
        <v>13</v>
      </c>
      <c r="C242" s="219">
        <v>87.742572645952691</v>
      </c>
      <c r="D242" s="168">
        <v>-1.965241408947449</v>
      </c>
      <c r="E242" s="219">
        <v>70.31568813505163</v>
      </c>
      <c r="F242" s="168">
        <v>-4.2618689333473867</v>
      </c>
      <c r="G242" s="219">
        <v>104.22077302194089</v>
      </c>
      <c r="H242" s="168">
        <v>-0.441640155862558</v>
      </c>
      <c r="J242" s="21" t="s">
        <v>13</v>
      </c>
      <c r="K242" s="219">
        <v>77.211228986311113</v>
      </c>
      <c r="L242" s="168">
        <v>8.1000000000000227</v>
      </c>
      <c r="M242" s="219">
        <v>102.38229709799172</v>
      </c>
      <c r="N242" s="168">
        <v>-10.119251543901768</v>
      </c>
      <c r="O242" s="219">
        <v>76.870305361569322</v>
      </c>
      <c r="P242" s="168">
        <v>11.999999999999986</v>
      </c>
      <c r="R242" s="21" t="s">
        <v>13</v>
      </c>
      <c r="S242" s="219">
        <v>197.51220107155203</v>
      </c>
      <c r="T242" s="168">
        <v>33.25028955565881</v>
      </c>
      <c r="U242" s="219">
        <v>132.47306448072825</v>
      </c>
      <c r="V242" s="168">
        <v>7.5592592604982514</v>
      </c>
      <c r="W242" s="219">
        <v>122.08910186142623</v>
      </c>
      <c r="X242" s="168">
        <v>-5.5251544039310829</v>
      </c>
      <c r="Z242" s="21" t="s">
        <v>13</v>
      </c>
      <c r="AA242" s="219">
        <v>125.23901905699259</v>
      </c>
      <c r="AB242" s="168">
        <v>3.8696163080666963</v>
      </c>
      <c r="AC242" s="219">
        <v>79.020827636807496</v>
      </c>
      <c r="AD242" s="168">
        <v>-29.337247008232765</v>
      </c>
      <c r="AE242" s="219">
        <v>123.37817335794738</v>
      </c>
      <c r="AF242" s="168">
        <v>-18.30865709743567</v>
      </c>
      <c r="AH242" s="21" t="s">
        <v>13</v>
      </c>
      <c r="AI242" s="219">
        <v>74.339174602367507</v>
      </c>
      <c r="AJ242" s="168">
        <v>-8.7155560430874175</v>
      </c>
      <c r="AK242" s="219">
        <v>230.1460114022758</v>
      </c>
      <c r="AL242" s="168">
        <v>2.1596497637213758</v>
      </c>
      <c r="AM242" s="219">
        <v>99.751967860718125</v>
      </c>
      <c r="AN242" s="168">
        <v>3.3025904460858015</v>
      </c>
      <c r="AP242" s="21" t="s">
        <v>13</v>
      </c>
      <c r="AQ242" s="219">
        <v>148.9885503176049</v>
      </c>
      <c r="AR242" s="168">
        <v>14.800000000000011</v>
      </c>
      <c r="AS242" s="219">
        <v>239.44214605019684</v>
      </c>
      <c r="AT242" s="168">
        <v>17.732577234056606</v>
      </c>
      <c r="AU242" s="219">
        <v>186.54675549525695</v>
      </c>
      <c r="AV242" s="168">
        <v>-1.7428333923126331</v>
      </c>
      <c r="AX242" s="21" t="s">
        <v>13</v>
      </c>
      <c r="AY242" s="219">
        <v>163.50604709988727</v>
      </c>
      <c r="AZ242" s="168">
        <v>3.2012120934504082</v>
      </c>
      <c r="BA242" s="219">
        <v>105.88530330813217</v>
      </c>
      <c r="BB242" s="168">
        <v>3.2380896537070214</v>
      </c>
      <c r="BC242" s="219">
        <v>191.3854747780249</v>
      </c>
      <c r="BD242" s="168">
        <v>9.3533141038010257</v>
      </c>
      <c r="BF242" s="21" t="s">
        <v>13</v>
      </c>
      <c r="BG242" s="219">
        <v>140.18197943061753</v>
      </c>
      <c r="BH242" s="168">
        <v>1.0950097864040202</v>
      </c>
      <c r="BI242" s="219">
        <v>164.38514608930532</v>
      </c>
      <c r="BJ242" s="168">
        <v>-0.56592973497487264</v>
      </c>
      <c r="BK242" s="219">
        <v>292.65049657621881</v>
      </c>
      <c r="BL242" s="168">
        <v>1.7174230455284203</v>
      </c>
      <c r="BN242" s="21" t="s">
        <v>13</v>
      </c>
      <c r="BO242" s="219">
        <v>130.33935037864308</v>
      </c>
      <c r="BP242" s="168">
        <v>5.1722257144028561</v>
      </c>
      <c r="BQ242" s="444">
        <v>97.812377082006094</v>
      </c>
      <c r="BR242" s="168">
        <v>-5.9946030802878454</v>
      </c>
      <c r="BS242" s="219">
        <v>156.3466528179942</v>
      </c>
      <c r="BT242" s="168">
        <v>18.705525419907929</v>
      </c>
      <c r="BV242" s="21" t="s">
        <v>13</v>
      </c>
      <c r="BW242" s="219">
        <v>233.08785829394418</v>
      </c>
      <c r="BX242" s="168">
        <v>10.640240941906725</v>
      </c>
      <c r="BY242" s="219">
        <v>162.77794931098259</v>
      </c>
      <c r="BZ242" s="168">
        <v>1.8828424106252868</v>
      </c>
      <c r="CA242" s="219">
        <v>172.64272058734099</v>
      </c>
      <c r="CB242" s="168">
        <v>-13.571158423638579</v>
      </c>
      <c r="CD242" s="21" t="s">
        <v>13</v>
      </c>
      <c r="CE242" s="219">
        <v>93.350038560646098</v>
      </c>
      <c r="CF242" s="168">
        <v>0.96689667439065374</v>
      </c>
      <c r="CG242" s="219">
        <v>62.007047787111269</v>
      </c>
      <c r="CH242" s="168">
        <v>-5.9162632679279739</v>
      </c>
      <c r="CI242" s="219">
        <v>140.10800374790037</v>
      </c>
      <c r="CJ242" s="168">
        <v>1.1287335020096094</v>
      </c>
      <c r="CL242" s="21" t="s">
        <v>13</v>
      </c>
      <c r="CM242" s="219">
        <v>261.60309235887604</v>
      </c>
      <c r="CN242" s="168">
        <v>4.0515013730663298</v>
      </c>
      <c r="CO242" s="219">
        <v>105.04138073639471</v>
      </c>
      <c r="CP242" s="168">
        <v>-4.0617925319105552</v>
      </c>
      <c r="CQ242" s="219">
        <v>154.71337854607313</v>
      </c>
      <c r="CR242" s="168">
        <v>15.800947129335569</v>
      </c>
      <c r="CT242" s="21" t="s">
        <v>13</v>
      </c>
      <c r="CU242" s="219">
        <v>144.60833150956617</v>
      </c>
      <c r="CV242" s="168">
        <v>28.389081697564166</v>
      </c>
      <c r="CW242" s="219">
        <v>68.070896027656204</v>
      </c>
      <c r="CX242" s="168">
        <v>-9.3294748440338111</v>
      </c>
      <c r="CY242" s="219">
        <v>190.93641473427508</v>
      </c>
      <c r="CZ242" s="168">
        <v>-8.3000000000000114</v>
      </c>
      <c r="DB242" s="21" t="s">
        <v>13</v>
      </c>
      <c r="DC242" s="219">
        <v>86.49799858711701</v>
      </c>
      <c r="DD242" s="168">
        <v>0.75922159650309595</v>
      </c>
      <c r="DE242" s="219">
        <v>335.98913320295571</v>
      </c>
      <c r="DF242" s="168">
        <v>7.733715272774873</v>
      </c>
      <c r="DG242" s="219">
        <v>92.055998156078246</v>
      </c>
      <c r="DH242" s="168">
        <v>-9.1217191013015508E-4</v>
      </c>
      <c r="DJ242" s="21" t="s">
        <v>13</v>
      </c>
      <c r="DK242" s="219">
        <v>176.81772311543406</v>
      </c>
      <c r="DL242" s="168">
        <v>-4.055261321674152</v>
      </c>
      <c r="DM242" s="219">
        <v>52.609065954703091</v>
      </c>
      <c r="DN242" s="168">
        <v>5.695111114928352</v>
      </c>
      <c r="DO242" s="219">
        <v>123.63580984012904</v>
      </c>
      <c r="DP242" s="168">
        <v>-1.121003726952523</v>
      </c>
      <c r="DR242" s="21" t="s">
        <v>13</v>
      </c>
      <c r="DS242" s="219">
        <v>190.98673390279745</v>
      </c>
      <c r="DT242" s="168">
        <v>-7.717028113962769</v>
      </c>
      <c r="DU242" s="219">
        <v>170.5824583362114</v>
      </c>
      <c r="DV242" s="168">
        <v>12.054665113427248</v>
      </c>
      <c r="DW242" s="219">
        <v>90.609529743983359</v>
      </c>
      <c r="DX242" s="168">
        <v>-15.113245498163124</v>
      </c>
      <c r="DZ242" s="21" t="s">
        <v>13</v>
      </c>
      <c r="EA242" s="219">
        <v>118.49483572779123</v>
      </c>
      <c r="EB242" s="168">
        <v>-3.7313411266945877</v>
      </c>
      <c r="EC242" s="219">
        <v>153.9115566604965</v>
      </c>
      <c r="ED242" s="168">
        <v>4.9053377497380666</v>
      </c>
      <c r="EE242" s="219">
        <v>142.22805746408847</v>
      </c>
      <c r="EF242" s="168">
        <v>-7.63166235126522</v>
      </c>
      <c r="EH242" s="21" t="s">
        <v>13</v>
      </c>
      <c r="EI242" s="219">
        <v>140.89705278818911</v>
      </c>
      <c r="EJ242" s="168">
        <v>1.1843636792048216</v>
      </c>
      <c r="EK242" s="219">
        <v>118.28645709291656</v>
      </c>
      <c r="EL242" s="168">
        <v>-9.9988721676915588</v>
      </c>
      <c r="EM242" s="219">
        <v>152.27845922777857</v>
      </c>
      <c r="EN242" s="168">
        <v>14.743108668587894</v>
      </c>
      <c r="EP242" s="21" t="s">
        <v>13</v>
      </c>
      <c r="EQ242" s="219">
        <v>70.751055074408853</v>
      </c>
      <c r="ER242" s="168">
        <v>2.765011593837869</v>
      </c>
      <c r="ES242" s="219">
        <v>129.13432875552209</v>
      </c>
      <c r="ET242" s="168">
        <v>2.5798481792745633</v>
      </c>
      <c r="EU242" s="219">
        <v>41.041306558911323</v>
      </c>
      <c r="EV242" s="168">
        <v>-14.300000000000011</v>
      </c>
      <c r="EX242" s="21" t="s">
        <v>13</v>
      </c>
      <c r="EY242" s="219">
        <v>70.856219542532287</v>
      </c>
      <c r="EZ242" s="168">
        <v>-2.01114454710617</v>
      </c>
      <c r="FA242" s="219">
        <v>73.649989153058016</v>
      </c>
      <c r="FB242" s="168">
        <v>-5.7792516054476692</v>
      </c>
      <c r="FC242" s="219">
        <v>267.65591702826737</v>
      </c>
      <c r="FD242" s="222">
        <v>2.532158278172858E-2</v>
      </c>
      <c r="FF242" s="21" t="s">
        <v>13</v>
      </c>
      <c r="FG242" s="219">
        <v>102.2948553093013</v>
      </c>
      <c r="FH242" s="168">
        <v>-2.7661912747070261</v>
      </c>
      <c r="FI242" s="219">
        <v>216.31802170541337</v>
      </c>
      <c r="FJ242" s="168">
        <v>7.0230192252607679</v>
      </c>
      <c r="FK242" s="219">
        <v>58.069174542429536</v>
      </c>
      <c r="FL242" s="168">
        <v>-19.94828139191992</v>
      </c>
      <c r="FN242" s="21" t="s">
        <v>13</v>
      </c>
      <c r="FO242" s="219">
        <v>78.376830875056854</v>
      </c>
      <c r="FP242" s="168">
        <v>-3.7467351801202966</v>
      </c>
      <c r="FQ242" s="219">
        <v>232.00635035133556</v>
      </c>
      <c r="FR242" s="168">
        <v>1.0671170736805919</v>
      </c>
      <c r="FS242" s="219">
        <v>102.47690773660088</v>
      </c>
      <c r="FT242" s="168">
        <v>-5.5689102269816999</v>
      </c>
      <c r="FV242" s="21" t="s">
        <v>13</v>
      </c>
      <c r="FW242" s="219">
        <v>99.093238447935533</v>
      </c>
      <c r="FX242" s="168">
        <v>-13.472418261223282</v>
      </c>
      <c r="FY242" s="219">
        <v>216.63641920754358</v>
      </c>
      <c r="FZ242" s="168">
        <v>0.431442202844039</v>
      </c>
      <c r="GA242" s="219">
        <v>158.47514147757511</v>
      </c>
      <c r="GB242" s="168">
        <v>10.125502021554865</v>
      </c>
      <c r="GD242" s="21" t="s">
        <v>13</v>
      </c>
      <c r="GE242" s="219">
        <v>123.76297539921381</v>
      </c>
      <c r="GF242" s="168">
        <v>-4.3190319318322139</v>
      </c>
      <c r="GG242" s="219">
        <v>121.68050784027839</v>
      </c>
      <c r="GH242" s="168">
        <v>-9.6488367558716277</v>
      </c>
      <c r="GI242" s="219">
        <v>44.385806478797193</v>
      </c>
      <c r="GJ242" s="168">
        <v>-16.451541978470928</v>
      </c>
      <c r="GL242" s="21" t="s">
        <v>13</v>
      </c>
      <c r="GM242" s="219">
        <v>98.639667801518854</v>
      </c>
      <c r="GN242" s="168">
        <v>-6.8500260308279337</v>
      </c>
      <c r="GO242" s="219">
        <v>112.91898420136083</v>
      </c>
      <c r="GP242" s="168">
        <v>-6.0500140746491411</v>
      </c>
      <c r="GQ242" s="219">
        <v>116.93979434648976</v>
      </c>
      <c r="GR242" s="168">
        <v>6.2705369678256204</v>
      </c>
      <c r="GT242" s="21" t="s">
        <v>13</v>
      </c>
      <c r="GU242" s="219">
        <v>81.843083677190194</v>
      </c>
      <c r="GV242" s="168">
        <v>7.6153266935227606</v>
      </c>
      <c r="GW242" s="219">
        <v>105.39868882105695</v>
      </c>
      <c r="GX242" s="168">
        <v>2.2146066286946535</v>
      </c>
      <c r="GY242" s="219">
        <v>252.349999875093</v>
      </c>
      <c r="GZ242" s="168">
        <v>13.658357225758692</v>
      </c>
      <c r="HB242" s="21" t="s">
        <v>13</v>
      </c>
      <c r="HC242" s="219">
        <v>164.77599501699501</v>
      </c>
      <c r="HD242" s="168">
        <v>13.941824921715963</v>
      </c>
      <c r="HE242" s="219">
        <v>107.35669100829838</v>
      </c>
      <c r="HF242" s="168">
        <v>-16.900000000000006</v>
      </c>
      <c r="HG242" s="219">
        <v>73.624851770324724</v>
      </c>
      <c r="HH242" s="168">
        <v>-0.17509929645758859</v>
      </c>
      <c r="HJ242" s="21" t="s">
        <v>13</v>
      </c>
      <c r="HK242" s="219">
        <v>56.878813622761065</v>
      </c>
      <c r="HL242" s="168">
        <v>-34.369463016910217</v>
      </c>
      <c r="HM242" s="219">
        <v>93.01293562560285</v>
      </c>
      <c r="HN242" s="168">
        <v>8.895787885346266</v>
      </c>
      <c r="HO242" s="219">
        <v>124.14487280149186</v>
      </c>
      <c r="HP242" s="168">
        <v>-8.0132864434729782</v>
      </c>
      <c r="HR242" s="21" t="s">
        <v>13</v>
      </c>
      <c r="HS242" s="219">
        <v>148.66837948543295</v>
      </c>
      <c r="HT242" s="168">
        <v>-9.6633815859438101</v>
      </c>
      <c r="HU242" s="219">
        <v>156.80576298425078</v>
      </c>
      <c r="HV242" s="168">
        <v>1.2528576465543892</v>
      </c>
      <c r="HW242" s="219">
        <v>59.346765282325009</v>
      </c>
      <c r="HX242" s="168">
        <v>-0.65767990776355134</v>
      </c>
      <c r="HZ242" s="21" t="s">
        <v>13</v>
      </c>
      <c r="IA242" s="219">
        <v>94.927700029318302</v>
      </c>
      <c r="IB242" s="168">
        <v>4.4765843664131637</v>
      </c>
      <c r="IC242" s="219">
        <v>145.54339276692485</v>
      </c>
      <c r="ID242" s="168">
        <v>12.684992438010582</v>
      </c>
      <c r="IE242" s="219">
        <v>113.94394593876083</v>
      </c>
      <c r="IF242" s="168">
        <v>-1.1537051160369458</v>
      </c>
      <c r="IH242" s="21" t="s">
        <v>13</v>
      </c>
      <c r="II242" s="219">
        <v>168.41427742506625</v>
      </c>
      <c r="IJ242" s="168">
        <v>1.3147804381051174</v>
      </c>
      <c r="IK242" s="219">
        <v>168.65784102717433</v>
      </c>
      <c r="IL242" s="168">
        <v>2.5430321895892405</v>
      </c>
      <c r="IM242" s="219">
        <v>138.70186120354305</v>
      </c>
      <c r="IN242" s="168">
        <v>12.661568467070509</v>
      </c>
      <c r="IO242" s="219">
        <v>275.56330509284896</v>
      </c>
      <c r="IP242" s="168">
        <v>13.399999999999991</v>
      </c>
      <c r="IR242" s="21" t="s">
        <v>13</v>
      </c>
      <c r="IS242" s="219">
        <v>100.09048718892493</v>
      </c>
      <c r="IT242" s="168">
        <v>-2.4237082639713634</v>
      </c>
      <c r="IU242" s="219">
        <v>82.381331532807621</v>
      </c>
      <c r="IV242" s="168">
        <v>-5.2215053755136154</v>
      </c>
      <c r="IW242" s="219">
        <v>88.540509531044876</v>
      </c>
      <c r="IX242" s="168">
        <v>7.4982152130938147</v>
      </c>
      <c r="IZ242" s="21" t="s">
        <v>13</v>
      </c>
      <c r="JA242" s="219">
        <v>166.32336545011759</v>
      </c>
      <c r="JB242" s="168">
        <v>1.8589643711507193</v>
      </c>
      <c r="JC242" s="219">
        <v>175.79794968983583</v>
      </c>
      <c r="JD242" s="168">
        <v>11.962356145524922</v>
      </c>
      <c r="JE242" s="219">
        <v>56.770492522927384</v>
      </c>
      <c r="JF242" s="168">
        <v>1.6283067826373951</v>
      </c>
      <c r="JH242" s="21" t="s">
        <v>13</v>
      </c>
      <c r="JI242" s="219">
        <v>254.81084761073308</v>
      </c>
      <c r="JJ242" s="168">
        <v>14.826998662573658</v>
      </c>
      <c r="JK242" s="219">
        <v>316.35724656213523</v>
      </c>
      <c r="JL242" s="168">
        <v>38.617575169566663</v>
      </c>
      <c r="JM242" s="219">
        <v>124.48002520469869</v>
      </c>
      <c r="JN242" s="168">
        <v>5.2078763057727571</v>
      </c>
      <c r="JP242" s="21" t="s">
        <v>13</v>
      </c>
      <c r="JQ242" s="219">
        <v>133.53289932037768</v>
      </c>
      <c r="JR242" s="168">
        <v>19.164229460712207</v>
      </c>
      <c r="JS242" s="219">
        <v>66.890269955041333</v>
      </c>
      <c r="JT242" s="168">
        <v>-10.730177108041673</v>
      </c>
      <c r="JU242" s="219">
        <v>135.75520438689855</v>
      </c>
      <c r="JV242" s="168">
        <v>-0.8654769446882824</v>
      </c>
      <c r="JX242" s="21" t="s">
        <v>13</v>
      </c>
      <c r="JY242" s="219">
        <v>90.311308031346115</v>
      </c>
      <c r="JZ242" s="168">
        <v>1.441778794856873</v>
      </c>
      <c r="KA242" s="219">
        <v>267.43320161514799</v>
      </c>
      <c r="KB242" s="168">
        <v>9.9565143713087707</v>
      </c>
      <c r="KC242" s="219">
        <v>198.07374476849702</v>
      </c>
      <c r="KD242" s="168">
        <v>34.824979855984708</v>
      </c>
      <c r="KF242" s="21" t="s">
        <v>13</v>
      </c>
      <c r="KG242" s="219">
        <v>140.17039926337185</v>
      </c>
      <c r="KH242" s="168">
        <v>12.173108993066919</v>
      </c>
      <c r="KI242" s="219">
        <v>182.21927212348214</v>
      </c>
      <c r="KJ242" s="168">
        <v>6.3927551706789245</v>
      </c>
      <c r="KK242" s="219">
        <v>112.04551538493176</v>
      </c>
      <c r="KL242" s="168">
        <v>0.70630757053882576</v>
      </c>
      <c r="KN242" s="21" t="s">
        <v>13</v>
      </c>
      <c r="KO242" s="219">
        <v>38.156086185327702</v>
      </c>
      <c r="KP242" s="168">
        <v>17.09999999999998</v>
      </c>
      <c r="KQ242" s="219">
        <v>193.22006592123446</v>
      </c>
      <c r="KR242" s="168">
        <v>-10.888077237950995</v>
      </c>
      <c r="KS242" s="219">
        <v>134.53559188450996</v>
      </c>
      <c r="KT242" s="168">
        <v>22.478184967539022</v>
      </c>
      <c r="KV242" s="21" t="s">
        <v>13</v>
      </c>
      <c r="KW242" s="219">
        <v>124.90936884059909</v>
      </c>
      <c r="KX242" s="168">
        <v>-10.06720214339299</v>
      </c>
      <c r="KY242" s="219">
        <v>131.50033549016192</v>
      </c>
      <c r="KZ242" s="168">
        <v>-5.8390271455678544</v>
      </c>
      <c r="LA242" s="219">
        <v>126.23332580004248</v>
      </c>
      <c r="LB242" s="168">
        <v>7.9473641573123643</v>
      </c>
      <c r="LD242" s="21" t="s">
        <v>13</v>
      </c>
      <c r="LE242" s="219">
        <v>149.46840806310155</v>
      </c>
      <c r="LF242" s="168">
        <v>0.79504271564012186</v>
      </c>
      <c r="LG242" s="219">
        <v>73.123331147175591</v>
      </c>
      <c r="LH242" s="168">
        <v>-19.313349736652</v>
      </c>
      <c r="LI242" s="219">
        <v>50.389394947059287</v>
      </c>
      <c r="LJ242" s="168">
        <v>-4.8709367276609186</v>
      </c>
      <c r="LL242" s="21" t="s">
        <v>13</v>
      </c>
      <c r="LM242" s="219">
        <v>117.25386897429567</v>
      </c>
      <c r="LN242" s="168">
        <v>-6.0505703542926312</v>
      </c>
      <c r="LO242" s="219">
        <v>50.276628824411006</v>
      </c>
      <c r="LP242" s="168">
        <v>-20.299999999999997</v>
      </c>
      <c r="LQ242" s="219">
        <v>227.09226252232486</v>
      </c>
      <c r="LR242" s="168">
        <v>7.2623397071010345</v>
      </c>
      <c r="LT242" s="21" t="s">
        <v>13</v>
      </c>
      <c r="LU242" s="219">
        <v>72.812203829735409</v>
      </c>
      <c r="LV242" s="168">
        <v>-12.194166351308738</v>
      </c>
      <c r="LW242" s="219">
        <v>160.97029877718484</v>
      </c>
      <c r="LX242" s="168">
        <v>6.6318831020775235</v>
      </c>
      <c r="LY242" s="219">
        <v>101.8606001749215</v>
      </c>
      <c r="LZ242" s="168">
        <v>-20.65349543984297</v>
      </c>
      <c r="MB242" s="21" t="s">
        <v>13</v>
      </c>
      <c r="MC242" s="219">
        <v>159.05503930394491</v>
      </c>
      <c r="MD242" s="168">
        <v>-2.0577531083009859</v>
      </c>
      <c r="ME242" s="219">
        <v>133.71758304642188</v>
      </c>
      <c r="MF242" s="168">
        <v>11.118965230648413</v>
      </c>
      <c r="MG242" s="219">
        <v>57.930848570147631</v>
      </c>
      <c r="MH242" s="168">
        <v>-19.595106982195901</v>
      </c>
      <c r="MJ242" s="21" t="s">
        <v>13</v>
      </c>
      <c r="MK242" s="219">
        <v>119.09358468806693</v>
      </c>
      <c r="ML242" s="168">
        <v>4.0981388708885049</v>
      </c>
      <c r="MM242" s="219">
        <v>126.42909346725486</v>
      </c>
      <c r="MN242" s="168">
        <v>-5.9058531567261525</v>
      </c>
      <c r="MO242" s="219">
        <v>332.31048531337768</v>
      </c>
      <c r="MP242" s="168">
        <v>25.69127181672981</v>
      </c>
    </row>
    <row r="243" spans="1:354" ht="15" customHeight="1">
      <c r="B243" s="21" t="s">
        <v>14</v>
      </c>
      <c r="C243" s="219">
        <v>98.542219894230882</v>
      </c>
      <c r="D243" s="168">
        <v>-6.5447925944240097</v>
      </c>
      <c r="E243" s="219">
        <v>76.364064526799524</v>
      </c>
      <c r="F243" s="168">
        <v>-11.299798265751122</v>
      </c>
      <c r="G243" s="219">
        <v>119.51304160856131</v>
      </c>
      <c r="H243" s="168">
        <v>-3.4166059483465858</v>
      </c>
      <c r="J243" s="21" t="s">
        <v>14</v>
      </c>
      <c r="K243" s="219">
        <v>82.723285831255637</v>
      </c>
      <c r="L243" s="168">
        <v>-0.79999999999998295</v>
      </c>
      <c r="M243" s="219">
        <v>147.93959299203428</v>
      </c>
      <c r="N243" s="168">
        <v>29.0735242507225</v>
      </c>
      <c r="O243" s="219">
        <v>85.434695960714237</v>
      </c>
      <c r="P243" s="168">
        <v>8.1000000000000227</v>
      </c>
      <c r="R243" s="21" t="s">
        <v>14</v>
      </c>
      <c r="S243" s="219">
        <v>111.41415289079892</v>
      </c>
      <c r="T243" s="168">
        <v>11.796420363686039</v>
      </c>
      <c r="U243" s="219">
        <v>140.85457554573205</v>
      </c>
      <c r="V243" s="168">
        <v>11.488599313121426</v>
      </c>
      <c r="W243" s="219">
        <v>137.91696726769911</v>
      </c>
      <c r="X243" s="168">
        <v>-1.4827989467642624</v>
      </c>
      <c r="Z243" s="21" t="s">
        <v>14</v>
      </c>
      <c r="AA243" s="219">
        <v>132.93212226732277</v>
      </c>
      <c r="AB243" s="168">
        <v>0.41580681436097677</v>
      </c>
      <c r="AC243" s="219">
        <v>101.60954932338596</v>
      </c>
      <c r="AD243" s="168">
        <v>-29.738292700387774</v>
      </c>
      <c r="AE243" s="219">
        <v>105.42569253470862</v>
      </c>
      <c r="AF243" s="168">
        <v>-19.431177413880917</v>
      </c>
      <c r="AH243" s="21" t="s">
        <v>14</v>
      </c>
      <c r="AI243" s="219">
        <v>67.162092321923808</v>
      </c>
      <c r="AJ243" s="168">
        <v>-11.382657117307076</v>
      </c>
      <c r="AK243" s="219">
        <v>220.96304458797124</v>
      </c>
      <c r="AL243" s="168">
        <v>1.6578125475716945</v>
      </c>
      <c r="AM243" s="219">
        <v>115.16940646867974</v>
      </c>
      <c r="AN243" s="168">
        <v>3.4589574717722655</v>
      </c>
      <c r="AP243" s="21" t="s">
        <v>14</v>
      </c>
      <c r="AQ243" s="219">
        <v>167.87957337050256</v>
      </c>
      <c r="AR243" s="168">
        <v>17.955987847942041</v>
      </c>
      <c r="AS243" s="219">
        <v>244.78184086724693</v>
      </c>
      <c r="AT243" s="168">
        <v>19.495707712998382</v>
      </c>
      <c r="AU243" s="219">
        <v>201.89568078140601</v>
      </c>
      <c r="AV243" s="168">
        <v>4.976552803368179</v>
      </c>
      <c r="AX243" s="21" t="s">
        <v>14</v>
      </c>
      <c r="AY243" s="219">
        <v>182.5274412969778</v>
      </c>
      <c r="AZ243" s="168">
        <v>8.0839349473841082</v>
      </c>
      <c r="BA243" s="219">
        <v>81.062691145298515</v>
      </c>
      <c r="BB243" s="168">
        <v>-2.9142894722373853</v>
      </c>
      <c r="BC243" s="219">
        <v>200.47056500529106</v>
      </c>
      <c r="BD243" s="168">
        <v>5.2062074565087642</v>
      </c>
      <c r="BF243" s="21" t="s">
        <v>14</v>
      </c>
      <c r="BG243" s="219">
        <v>169.83263223626946</v>
      </c>
      <c r="BH243" s="168">
        <v>-4.5381953798321604</v>
      </c>
      <c r="BI243" s="219">
        <v>138.7724794159341</v>
      </c>
      <c r="BJ243" s="168">
        <v>4.069627319177286</v>
      </c>
      <c r="BK243" s="219">
        <v>309.69191160161796</v>
      </c>
      <c r="BL243" s="168">
        <v>-2.4763065105935453</v>
      </c>
      <c r="BN243" s="21" t="s">
        <v>14</v>
      </c>
      <c r="BO243" s="219">
        <v>137.65064601246189</v>
      </c>
      <c r="BP243" s="168">
        <v>8.7695261106672149</v>
      </c>
      <c r="BQ243" s="444">
        <v>97.455454484572741</v>
      </c>
      <c r="BR243" s="168">
        <v>-7.5696723788500009</v>
      </c>
      <c r="BS243" s="219">
        <v>183.58132394607259</v>
      </c>
      <c r="BT243" s="168">
        <v>15.961371836739119</v>
      </c>
      <c r="BV243" s="21" t="s">
        <v>14</v>
      </c>
      <c r="BW243" s="219">
        <v>152.81087462316299</v>
      </c>
      <c r="BX243" s="168">
        <v>4.3495608757526441</v>
      </c>
      <c r="BY243" s="219">
        <v>167.3765652923976</v>
      </c>
      <c r="BZ243" s="168">
        <v>3.596377373675935</v>
      </c>
      <c r="CA243" s="219">
        <v>171.80286883984206</v>
      </c>
      <c r="CB243" s="168">
        <v>-6.3635932137138411</v>
      </c>
      <c r="CD243" s="21" t="s">
        <v>14</v>
      </c>
      <c r="CE243" s="219">
        <v>116.30196239365189</v>
      </c>
      <c r="CF243" s="168">
        <v>1.9578631968094129</v>
      </c>
      <c r="CG243" s="219">
        <v>81.578011896006203</v>
      </c>
      <c r="CH243" s="168">
        <v>-1.6484786040495578</v>
      </c>
      <c r="CI243" s="219">
        <v>181.79854036670272</v>
      </c>
      <c r="CJ243" s="168">
        <v>5.4217957007879107</v>
      </c>
      <c r="CL243" s="21" t="s">
        <v>14</v>
      </c>
      <c r="CM243" s="219">
        <v>291.46884327052857</v>
      </c>
      <c r="CN243" s="168">
        <v>5.4698541152661448</v>
      </c>
      <c r="CO243" s="219">
        <v>107.79559387498426</v>
      </c>
      <c r="CP243" s="168">
        <v>-4.828588036029771</v>
      </c>
      <c r="CQ243" s="219">
        <v>169.42229970182308</v>
      </c>
      <c r="CR243" s="168">
        <v>16.835456708156315</v>
      </c>
      <c r="CT243" s="21" t="s">
        <v>14</v>
      </c>
      <c r="CU243" s="219">
        <v>161.36021255012972</v>
      </c>
      <c r="CV243" s="168">
        <v>10.355487765968419</v>
      </c>
      <c r="CW243" s="219">
        <v>56.304668001797353</v>
      </c>
      <c r="CX243" s="168">
        <v>-8.4973993662376159</v>
      </c>
      <c r="CY243" s="219">
        <v>206.82130420080057</v>
      </c>
      <c r="CZ243" s="168">
        <v>2.4000000000000199</v>
      </c>
      <c r="DB243" s="21" t="s">
        <v>14</v>
      </c>
      <c r="DC243" s="219">
        <v>79.228960629224886</v>
      </c>
      <c r="DD243" s="168">
        <v>-6.9202774904856028</v>
      </c>
      <c r="DE243" s="219">
        <v>387.58187448704211</v>
      </c>
      <c r="DF243" s="168">
        <v>10.822134450667534</v>
      </c>
      <c r="DG243" s="219">
        <v>87.754668409759404</v>
      </c>
      <c r="DH243" s="168">
        <v>-1.5409539169399693</v>
      </c>
      <c r="DJ243" s="21" t="s">
        <v>14</v>
      </c>
      <c r="DK243" s="219">
        <v>152.03062623989501</v>
      </c>
      <c r="DL243" s="168">
        <v>-2.9149776550317483</v>
      </c>
      <c r="DM243" s="219">
        <v>52.604085628625178</v>
      </c>
      <c r="DN243" s="168">
        <v>5.9739383098050638</v>
      </c>
      <c r="DO243" s="219">
        <v>140.40103005800989</v>
      </c>
      <c r="DP243" s="168">
        <v>3.553666550018562</v>
      </c>
      <c r="DR243" s="21" t="s">
        <v>14</v>
      </c>
      <c r="DS243" s="219">
        <v>182.03570729038191</v>
      </c>
      <c r="DT243" s="168">
        <v>-10.410812502323864</v>
      </c>
      <c r="DU243" s="219">
        <v>156.54541507303475</v>
      </c>
      <c r="DV243" s="168">
        <v>12.062971187095258</v>
      </c>
      <c r="DW243" s="219">
        <v>116.59535904816255</v>
      </c>
      <c r="DX243" s="168">
        <v>-7.3575000906257912</v>
      </c>
      <c r="DZ243" s="21" t="s">
        <v>14</v>
      </c>
      <c r="EA243" s="219">
        <v>139.57529658659624</v>
      </c>
      <c r="EB243" s="168">
        <v>1.9503819211223998</v>
      </c>
      <c r="EC243" s="219">
        <v>161.72858993670593</v>
      </c>
      <c r="ED243" s="168">
        <v>7.9523173904413937</v>
      </c>
      <c r="EE243" s="219">
        <v>143.61611480892174</v>
      </c>
      <c r="EF243" s="168">
        <v>-6.7522269184276666</v>
      </c>
      <c r="EH243" s="21" t="s">
        <v>14</v>
      </c>
      <c r="EI243" s="219">
        <v>152.66308529443964</v>
      </c>
      <c r="EJ243" s="168">
        <v>-0.94687795283144283</v>
      </c>
      <c r="EK243" s="219">
        <v>141.24238521773759</v>
      </c>
      <c r="EL243" s="168">
        <v>-9.417390291508184</v>
      </c>
      <c r="EM243" s="219">
        <v>136.62494276988193</v>
      </c>
      <c r="EN243" s="168">
        <v>5.2105308963186019</v>
      </c>
      <c r="EP243" s="21" t="s">
        <v>14</v>
      </c>
      <c r="EQ243" s="219">
        <v>69.332538361582479</v>
      </c>
      <c r="ER243" s="168">
        <v>10.440145496846</v>
      </c>
      <c r="ES243" s="219">
        <v>133.27094918528596</v>
      </c>
      <c r="ET243" s="168">
        <v>5.1921384287276737</v>
      </c>
      <c r="EU243" s="219">
        <v>43.486813501234529</v>
      </c>
      <c r="EV243" s="168">
        <v>-13.971102738338445</v>
      </c>
      <c r="EX243" s="21" t="s">
        <v>14</v>
      </c>
      <c r="EY243" s="219">
        <v>72.401131463967332</v>
      </c>
      <c r="EZ243" s="168">
        <v>-6.1405391628539832</v>
      </c>
      <c r="FA243" s="219">
        <v>85.651604363425776</v>
      </c>
      <c r="FB243" s="168">
        <v>-4.2262730817578387</v>
      </c>
      <c r="FC243" s="219">
        <v>270.80084468262186</v>
      </c>
      <c r="FD243" s="222">
        <v>2.5679318140078067E-2</v>
      </c>
      <c r="FF243" s="21" t="s">
        <v>14</v>
      </c>
      <c r="FG243" s="219">
        <v>86.898757607072724</v>
      </c>
      <c r="FH243" s="168">
        <v>-3.3305266485298688</v>
      </c>
      <c r="FI243" s="219">
        <v>209.32342132137396</v>
      </c>
      <c r="FJ243" s="168">
        <v>2.6977494438374237</v>
      </c>
      <c r="FK243" s="219">
        <v>63.223935285101831</v>
      </c>
      <c r="FL243" s="168">
        <v>-22.742235765216407</v>
      </c>
      <c r="FN243" s="21" t="s">
        <v>14</v>
      </c>
      <c r="FO243" s="219">
        <v>106.61334372423784</v>
      </c>
      <c r="FP243" s="168">
        <v>3.8191458975408921</v>
      </c>
      <c r="FQ243" s="219">
        <v>286.48866426461097</v>
      </c>
      <c r="FR243" s="168">
        <v>0.25382668882953396</v>
      </c>
      <c r="FS243" s="219">
        <v>108.84213755234491</v>
      </c>
      <c r="FT243" s="168">
        <v>0.7498936505966185</v>
      </c>
      <c r="FV243" s="21" t="s">
        <v>14</v>
      </c>
      <c r="FW243" s="219">
        <v>90.435770908872811</v>
      </c>
      <c r="FX243" s="168">
        <v>-13.699153234925561</v>
      </c>
      <c r="FY243" s="219">
        <v>203.68442824020508</v>
      </c>
      <c r="FZ243" s="168">
        <v>0.7919639465867192</v>
      </c>
      <c r="GA243" s="219">
        <v>151.75214431133926</v>
      </c>
      <c r="GB243" s="168">
        <v>15.72822967008041</v>
      </c>
      <c r="GD243" s="21" t="s">
        <v>14</v>
      </c>
      <c r="GE243" s="219">
        <v>110.6378742323293</v>
      </c>
      <c r="GF243" s="168">
        <v>-3.195974632138018</v>
      </c>
      <c r="GG243" s="219">
        <v>111.87416787628933</v>
      </c>
      <c r="GH243" s="168">
        <v>-8.6194161635234678</v>
      </c>
      <c r="GI243" s="219">
        <v>42.5453061611083</v>
      </c>
      <c r="GJ243" s="168">
        <v>-15.524130509289861</v>
      </c>
      <c r="GL243" s="21" t="s">
        <v>14</v>
      </c>
      <c r="GM243" s="219">
        <v>101.00225765266811</v>
      </c>
      <c r="GN243" s="168">
        <v>-6.0569945080976311</v>
      </c>
      <c r="GO243" s="219">
        <v>97.599993261419186</v>
      </c>
      <c r="GP243" s="168">
        <v>-8.3913627347798894</v>
      </c>
      <c r="GQ243" s="219">
        <v>117.89588557894595</v>
      </c>
      <c r="GR243" s="168">
        <v>5.6723804485312428</v>
      </c>
      <c r="GT243" s="21" t="s">
        <v>14</v>
      </c>
      <c r="GU243" s="219">
        <v>85.213301058056388</v>
      </c>
      <c r="GV243" s="168">
        <v>15.966087562852934</v>
      </c>
      <c r="GW243" s="219">
        <v>84.702560783201065</v>
      </c>
      <c r="GX243" s="168">
        <v>2.2614697075030534</v>
      </c>
      <c r="GY243" s="219">
        <v>283.01597538329509</v>
      </c>
      <c r="GZ243" s="168">
        <v>10.379336475596261</v>
      </c>
      <c r="HB243" s="21" t="s">
        <v>14</v>
      </c>
      <c r="HC243" s="219">
        <v>153.96618584055838</v>
      </c>
      <c r="HD243" s="168">
        <v>2.9144321126587442</v>
      </c>
      <c r="HE243" s="219">
        <v>147.07317422757046</v>
      </c>
      <c r="HF243" s="168">
        <v>-3.9000000000000199</v>
      </c>
      <c r="HG243" s="219">
        <v>68.830094040429202</v>
      </c>
      <c r="HH243" s="168">
        <v>-2.9035744532937855</v>
      </c>
      <c r="HJ243" s="21" t="s">
        <v>14</v>
      </c>
      <c r="HK243" s="219">
        <v>54.502381547333485</v>
      </c>
      <c r="HL243" s="168">
        <v>-36.17687282261938</v>
      </c>
      <c r="HM243" s="219">
        <v>70.387073028847539</v>
      </c>
      <c r="HN243" s="168">
        <v>-1.3975822169623768</v>
      </c>
      <c r="HO243" s="219">
        <v>105.86100798385705</v>
      </c>
      <c r="HP243" s="168">
        <v>-10.633678205046806</v>
      </c>
      <c r="HR243" s="21" t="s">
        <v>14</v>
      </c>
      <c r="HS243" s="219">
        <v>152.75143855238605</v>
      </c>
      <c r="HT243" s="168">
        <v>-11.794361034314448</v>
      </c>
      <c r="HU243" s="219">
        <v>172.58589809134634</v>
      </c>
      <c r="HV243" s="168">
        <v>2.6420013605787318</v>
      </c>
      <c r="HW243" s="219">
        <v>49.447790656183123</v>
      </c>
      <c r="HX243" s="168">
        <v>-0.2017736084187618</v>
      </c>
      <c r="HZ243" s="21" t="s">
        <v>14</v>
      </c>
      <c r="IA243" s="219">
        <v>92.78174653740821</v>
      </c>
      <c r="IB243" s="168">
        <v>6.0113092313922323</v>
      </c>
      <c r="IC243" s="219">
        <v>155.83550887162701</v>
      </c>
      <c r="ID243" s="168">
        <v>14.85923138689131</v>
      </c>
      <c r="IE243" s="219">
        <v>111.33585900056269</v>
      </c>
      <c r="IF243" s="168">
        <v>-4.7672175854230971</v>
      </c>
      <c r="IH243" s="21" t="s">
        <v>14</v>
      </c>
      <c r="II243" s="219">
        <v>165.11245095251141</v>
      </c>
      <c r="IJ243" s="168">
        <v>0.3650152868380161</v>
      </c>
      <c r="IK243" s="219">
        <v>169.56380422407707</v>
      </c>
      <c r="IL243" s="168">
        <v>10.103659863084459</v>
      </c>
      <c r="IM243" s="219">
        <v>175.32854104948521</v>
      </c>
      <c r="IN243" s="168">
        <v>14.841252983025697</v>
      </c>
      <c r="IO243" s="219">
        <v>238.13353661751887</v>
      </c>
      <c r="IP243" s="168">
        <v>1</v>
      </c>
      <c r="IR243" s="21" t="s">
        <v>14</v>
      </c>
      <c r="IS243" s="219">
        <v>107.63727405087839</v>
      </c>
      <c r="IT243" s="168">
        <v>3.5069940601403431</v>
      </c>
      <c r="IU243" s="219">
        <v>84.533692844488769</v>
      </c>
      <c r="IV243" s="168">
        <v>-10.92184230016575</v>
      </c>
      <c r="IW243" s="219">
        <v>93.000518459315003</v>
      </c>
      <c r="IX243" s="168">
        <v>10.480047270215479</v>
      </c>
      <c r="IZ243" s="21" t="s">
        <v>14</v>
      </c>
      <c r="JA243" s="219">
        <v>169.98892798035138</v>
      </c>
      <c r="JB243" s="168">
        <v>5.4892602202954492</v>
      </c>
      <c r="JC243" s="219">
        <v>183.38709434949732</v>
      </c>
      <c r="JD243" s="168">
        <v>6.2615474831160469</v>
      </c>
      <c r="JE243" s="219">
        <v>66.812812994916683</v>
      </c>
      <c r="JF243" s="168">
        <v>-10.765042518129945</v>
      </c>
      <c r="JH243" s="21" t="s">
        <v>14</v>
      </c>
      <c r="JI243" s="219">
        <v>253.71124406512092</v>
      </c>
      <c r="JJ243" s="168">
        <v>6.781076727069248</v>
      </c>
      <c r="JK243" s="219">
        <v>428.04135641929298</v>
      </c>
      <c r="JL243" s="168">
        <v>40</v>
      </c>
      <c r="JM243" s="219">
        <v>141.26733238558637</v>
      </c>
      <c r="JN243" s="168">
        <v>9.3317587253670524</v>
      </c>
      <c r="JP243" s="21" t="s">
        <v>14</v>
      </c>
      <c r="JQ243" s="219">
        <v>130.51776418795652</v>
      </c>
      <c r="JR243" s="168">
        <v>23.011919177099927</v>
      </c>
      <c r="JS243" s="219">
        <v>89.04834290476937</v>
      </c>
      <c r="JT243" s="168">
        <v>-6.5208351664096256</v>
      </c>
      <c r="JU243" s="219">
        <v>168.12251336042976</v>
      </c>
      <c r="JV243" s="168">
        <v>-4.2624569096265503</v>
      </c>
      <c r="JX243" s="21" t="s">
        <v>14</v>
      </c>
      <c r="JY243" s="219">
        <v>91.093444173026299</v>
      </c>
      <c r="JZ243" s="168">
        <v>3.5443136982814138</v>
      </c>
      <c r="KA243" s="219">
        <v>287.36256570981425</v>
      </c>
      <c r="KB243" s="168">
        <v>10.688766876263898</v>
      </c>
      <c r="KC243" s="219">
        <v>185.24261150900318</v>
      </c>
      <c r="KD243" s="168">
        <v>36.240547286286215</v>
      </c>
      <c r="KF243" s="21" t="s">
        <v>14</v>
      </c>
      <c r="KG243" s="219">
        <v>115.80151079660907</v>
      </c>
      <c r="KH243" s="168">
        <v>11.028082266482443</v>
      </c>
      <c r="KI243" s="219">
        <v>192.28685042882179</v>
      </c>
      <c r="KJ243" s="168">
        <v>7.1581387507261525</v>
      </c>
      <c r="KK243" s="219">
        <v>127.95972247036023</v>
      </c>
      <c r="KL243" s="168">
        <v>6.6604374365471841</v>
      </c>
      <c r="KN243" s="21" t="s">
        <v>14</v>
      </c>
      <c r="KO243" s="219">
        <v>37.822902015394469</v>
      </c>
      <c r="KP243" s="168">
        <v>25.200000000000003</v>
      </c>
      <c r="KQ243" s="219">
        <v>195.53041725781043</v>
      </c>
      <c r="KR243" s="168">
        <v>-13.449943560098689</v>
      </c>
      <c r="KS243" s="219">
        <v>126.17277965395348</v>
      </c>
      <c r="KT243" s="168">
        <v>19.318274877007298</v>
      </c>
      <c r="KV243" s="21" t="s">
        <v>14</v>
      </c>
      <c r="KW243" s="219">
        <v>114.25220616799108</v>
      </c>
      <c r="KX243" s="168">
        <v>-10.411897617597205</v>
      </c>
      <c r="KY243" s="219">
        <v>127.61759082398288</v>
      </c>
      <c r="KZ243" s="168">
        <v>-7.3246497962378356</v>
      </c>
      <c r="LA243" s="219">
        <v>137.754013979089</v>
      </c>
      <c r="LB243" s="168">
        <v>15.685015154306285</v>
      </c>
      <c r="LD243" s="21" t="s">
        <v>14</v>
      </c>
      <c r="LE243" s="219">
        <v>150.68809948156834</v>
      </c>
      <c r="LF243" s="168">
        <v>0.53216500605535089</v>
      </c>
      <c r="LG243" s="219">
        <v>69.33625400532317</v>
      </c>
      <c r="LH243" s="168">
        <v>-21.004223241627614</v>
      </c>
      <c r="LI243" s="219">
        <v>43.632936355035007</v>
      </c>
      <c r="LJ243" s="168">
        <v>-5.7917508235721016</v>
      </c>
      <c r="LL243" s="21" t="s">
        <v>14</v>
      </c>
      <c r="LM243" s="219">
        <v>155.86823531443147</v>
      </c>
      <c r="LN243" s="168">
        <v>11.024212357932981</v>
      </c>
      <c r="LO243" s="219">
        <v>51.899100866131455</v>
      </c>
      <c r="LP243" s="168">
        <v>-21.5</v>
      </c>
      <c r="LQ243" s="219">
        <v>253.02632299744167</v>
      </c>
      <c r="LR243" s="168">
        <v>7.2257473889159485</v>
      </c>
      <c r="LT243" s="21" t="s">
        <v>14</v>
      </c>
      <c r="LU243" s="219">
        <v>70.108686069088591</v>
      </c>
      <c r="LV243" s="168">
        <v>-9.8595017706780936</v>
      </c>
      <c r="LW243" s="219">
        <v>161.73593383490862</v>
      </c>
      <c r="LX243" s="168">
        <v>8.3734205429701234</v>
      </c>
      <c r="LY243" s="219">
        <v>96.369050951499005</v>
      </c>
      <c r="LZ243" s="168">
        <v>-18.004296616177527</v>
      </c>
      <c r="MB243" s="21" t="s">
        <v>14</v>
      </c>
      <c r="MC243" s="219">
        <v>150.02331603871258</v>
      </c>
      <c r="MD243" s="168">
        <v>-3.5275324020165044</v>
      </c>
      <c r="ME243" s="219">
        <v>132.17495629790741</v>
      </c>
      <c r="MF243" s="168">
        <v>11.593455108405621</v>
      </c>
      <c r="MG243" s="219">
        <v>49.283150568742528</v>
      </c>
      <c r="MH243" s="168">
        <v>-26.339841728716891</v>
      </c>
      <c r="MJ243" s="21" t="s">
        <v>14</v>
      </c>
      <c r="MK243" s="219">
        <v>124.83940450380271</v>
      </c>
      <c r="ML243" s="168">
        <v>4.430704326783939</v>
      </c>
      <c r="MM243" s="219">
        <v>111.52413792673246</v>
      </c>
      <c r="MN243" s="168">
        <v>-8.4469666810526292</v>
      </c>
      <c r="MO243" s="219">
        <v>368.5678559039053</v>
      </c>
      <c r="MP243" s="168">
        <v>25.81516335056439</v>
      </c>
    </row>
    <row r="244" spans="1:354" ht="15" customHeight="1">
      <c r="B244" s="21" t="s">
        <v>15</v>
      </c>
      <c r="C244" s="219">
        <v>96.991304450245835</v>
      </c>
      <c r="D244" s="168">
        <v>6.7753873468841164</v>
      </c>
      <c r="E244" s="219">
        <v>74.642156379364977</v>
      </c>
      <c r="F244" s="168">
        <v>-6.4069937831168886</v>
      </c>
      <c r="G244" s="219">
        <v>118.12381037316275</v>
      </c>
      <c r="H244" s="168">
        <v>16.586924901421909</v>
      </c>
      <c r="J244" s="21" t="s">
        <v>15</v>
      </c>
      <c r="K244" s="219">
        <v>98.107694691099255</v>
      </c>
      <c r="L244" s="168">
        <v>-3.4000000000000199</v>
      </c>
      <c r="M244" s="219">
        <v>129.21536774951124</v>
      </c>
      <c r="N244" s="168">
        <v>26.144024717788412</v>
      </c>
      <c r="O244" s="219">
        <v>101.33528882536811</v>
      </c>
      <c r="P244" s="168">
        <v>8.7999999999999829</v>
      </c>
      <c r="R244" s="21" t="s">
        <v>15</v>
      </c>
      <c r="S244" s="219">
        <v>88.688499614422369</v>
      </c>
      <c r="T244" s="168">
        <v>9.6793027614409368</v>
      </c>
      <c r="U244" s="219">
        <v>162.65455797436837</v>
      </c>
      <c r="V244" s="168">
        <v>14.905674077870287</v>
      </c>
      <c r="W244" s="219">
        <v>142.96896828398113</v>
      </c>
      <c r="X244" s="168">
        <v>4.4055934163744581</v>
      </c>
      <c r="Z244" s="21" t="s">
        <v>15</v>
      </c>
      <c r="AA244" s="219">
        <v>124.9043294598349</v>
      </c>
      <c r="AB244" s="168">
        <v>2.0188767672397745</v>
      </c>
      <c r="AC244" s="219">
        <v>82.7676375430581</v>
      </c>
      <c r="AD244" s="168">
        <v>-32.669854259029535</v>
      </c>
      <c r="AE244" s="219">
        <v>127.65344662254289</v>
      </c>
      <c r="AF244" s="168">
        <v>-14.081648830958997</v>
      </c>
      <c r="AH244" s="21" t="s">
        <v>15</v>
      </c>
      <c r="AI244" s="219">
        <v>77.119842260650358</v>
      </c>
      <c r="AJ244" s="168">
        <v>-2.7046479463612769</v>
      </c>
      <c r="AK244" s="219">
        <v>209.20512866715271</v>
      </c>
      <c r="AL244" s="168">
        <v>-1.941881897962233</v>
      </c>
      <c r="AM244" s="219">
        <v>75.917969148884808</v>
      </c>
      <c r="AN244" s="168">
        <v>4.7008087269812933</v>
      </c>
      <c r="AP244" s="21" t="s">
        <v>15</v>
      </c>
      <c r="AQ244" s="219">
        <v>191.15346213336821</v>
      </c>
      <c r="AR244" s="168">
        <v>23.599999999999994</v>
      </c>
      <c r="AS244" s="219">
        <v>240.11334143435306</v>
      </c>
      <c r="AT244" s="168">
        <v>23.621551053812453</v>
      </c>
      <c r="AU244" s="219">
        <v>201.82223259624928</v>
      </c>
      <c r="AV244" s="168">
        <v>7.2961755904985495</v>
      </c>
      <c r="AX244" s="21" t="s">
        <v>15</v>
      </c>
      <c r="AY244" s="219">
        <v>188.49921788956505</v>
      </c>
      <c r="AZ244" s="168">
        <v>11.194808138559864</v>
      </c>
      <c r="BA244" s="219">
        <v>82.434357555003473</v>
      </c>
      <c r="BB244" s="168">
        <v>0.9452014458280189</v>
      </c>
      <c r="BC244" s="219">
        <v>194.26709850461711</v>
      </c>
      <c r="BD244" s="168">
        <v>10.156759273778164</v>
      </c>
      <c r="BF244" s="21" t="s">
        <v>15</v>
      </c>
      <c r="BG244" s="219">
        <v>179.31306287102819</v>
      </c>
      <c r="BH244" s="168">
        <v>4.3208104859971996</v>
      </c>
      <c r="BI244" s="219">
        <v>119.14280738289729</v>
      </c>
      <c r="BJ244" s="168">
        <v>6.8022070056641155</v>
      </c>
      <c r="BK244" s="219">
        <v>266.22190632367261</v>
      </c>
      <c r="BL244" s="168">
        <v>4.3531386455385501</v>
      </c>
      <c r="BN244" s="21" t="s">
        <v>15</v>
      </c>
      <c r="BO244" s="219">
        <v>163.79462978234187</v>
      </c>
      <c r="BP244" s="168">
        <v>10.519179182387333</v>
      </c>
      <c r="BQ244" s="444">
        <v>132.12564752749475</v>
      </c>
      <c r="BR244" s="168">
        <v>-0.15773448667722789</v>
      </c>
      <c r="BS244" s="219">
        <v>206.7842617733393</v>
      </c>
      <c r="BT244" s="168">
        <v>18.886284890656384</v>
      </c>
      <c r="BV244" s="21" t="s">
        <v>15</v>
      </c>
      <c r="BW244" s="219">
        <v>168.4493182196903</v>
      </c>
      <c r="BX244" s="168">
        <v>3.9420470023096499</v>
      </c>
      <c r="BY244" s="219">
        <v>142.69716416662862</v>
      </c>
      <c r="BZ244" s="168">
        <v>4.8133869460311018</v>
      </c>
      <c r="CA244" s="219">
        <v>147.89142488692187</v>
      </c>
      <c r="CB244" s="168">
        <v>2.6391549159034753</v>
      </c>
      <c r="CD244" s="21" t="s">
        <v>15</v>
      </c>
      <c r="CE244" s="219">
        <v>82.326191232920209</v>
      </c>
      <c r="CF244" s="168">
        <v>0.72309867049654031</v>
      </c>
      <c r="CG244" s="219">
        <v>78.669102974445821</v>
      </c>
      <c r="CH244" s="168">
        <v>10.105857813621697</v>
      </c>
      <c r="CI244" s="219">
        <v>134.83309329219622</v>
      </c>
      <c r="CJ244" s="168">
        <v>5.7375634213135527</v>
      </c>
      <c r="CL244" s="21" t="s">
        <v>15</v>
      </c>
      <c r="CM244" s="219">
        <v>308.55920920574187</v>
      </c>
      <c r="CN244" s="168">
        <v>5.2881226492136619</v>
      </c>
      <c r="CO244" s="219">
        <v>86.884259264969003</v>
      </c>
      <c r="CP244" s="168">
        <v>-3.7592537306885845</v>
      </c>
      <c r="CQ244" s="219">
        <v>162.3596448288443</v>
      </c>
      <c r="CR244" s="168">
        <v>15.819840581752203</v>
      </c>
      <c r="CT244" s="21" t="s">
        <v>15</v>
      </c>
      <c r="CU244" s="219">
        <v>165.24366470232229</v>
      </c>
      <c r="CV244" s="168">
        <v>11.689110157762485</v>
      </c>
      <c r="CW244" s="219">
        <v>60.990051313810916</v>
      </c>
      <c r="CX244" s="168">
        <v>-5.8447753395159339</v>
      </c>
      <c r="CY244" s="219">
        <v>127.09376432813458</v>
      </c>
      <c r="CZ244" s="168">
        <v>5.6000000000000085</v>
      </c>
      <c r="DB244" s="21" t="s">
        <v>15</v>
      </c>
      <c r="DC244" s="219">
        <v>76.282125365750147</v>
      </c>
      <c r="DD244" s="168">
        <v>-5.5717144908073379</v>
      </c>
      <c r="DE244" s="219">
        <v>492.30452233773394</v>
      </c>
      <c r="DF244" s="168">
        <v>9.5207638246850053</v>
      </c>
      <c r="DG244" s="219">
        <v>88.539597622875817</v>
      </c>
      <c r="DH244" s="168">
        <v>1.194174922334625</v>
      </c>
      <c r="DJ244" s="21" t="s">
        <v>15</v>
      </c>
      <c r="DK244" s="219">
        <v>166.49980611333814</v>
      </c>
      <c r="DL244" s="168">
        <v>5.276966609324532</v>
      </c>
      <c r="DM244" s="219">
        <v>55.212383431531904</v>
      </c>
      <c r="DN244" s="168">
        <v>12.013849886135958</v>
      </c>
      <c r="DO244" s="219">
        <v>124.71503585914478</v>
      </c>
      <c r="DP244" s="168">
        <v>0.47957601876873923</v>
      </c>
      <c r="DR244" s="21" t="s">
        <v>15</v>
      </c>
      <c r="DS244" s="219">
        <v>206.31697722660621</v>
      </c>
      <c r="DT244" s="168">
        <v>-4.7788261025331451</v>
      </c>
      <c r="DU244" s="219">
        <v>174.92729385484142</v>
      </c>
      <c r="DV244" s="168">
        <v>11.412614736370301</v>
      </c>
      <c r="DW244" s="219">
        <v>136.99482625867086</v>
      </c>
      <c r="DX244" s="168">
        <v>1.0518201337623339</v>
      </c>
      <c r="DZ244" s="21" t="s">
        <v>15</v>
      </c>
      <c r="EA244" s="219">
        <v>98.730397855345302</v>
      </c>
      <c r="EB244" s="168">
        <v>3.9943165992678331</v>
      </c>
      <c r="EC244" s="219">
        <v>142.00341532358726</v>
      </c>
      <c r="ED244" s="168">
        <v>5.9363880235798092</v>
      </c>
      <c r="EE244" s="219">
        <v>143.16813131848076</v>
      </c>
      <c r="EF244" s="168">
        <v>-4.4563463742926785</v>
      </c>
      <c r="EH244" s="21" t="s">
        <v>15</v>
      </c>
      <c r="EI244" s="219">
        <v>157.48616200755919</v>
      </c>
      <c r="EJ244" s="168">
        <v>3.5017841833213197</v>
      </c>
      <c r="EK244" s="219">
        <v>152.08541600410518</v>
      </c>
      <c r="EL244" s="168">
        <v>6.2438955586790854</v>
      </c>
      <c r="EM244" s="219">
        <v>142.86815774249851</v>
      </c>
      <c r="EN244" s="168">
        <v>15.287959742913145</v>
      </c>
      <c r="EP244" s="21" t="s">
        <v>15</v>
      </c>
      <c r="EQ244" s="219">
        <v>81.067771446135495</v>
      </c>
      <c r="ER244" s="168">
        <v>12.341910557435568</v>
      </c>
      <c r="ES244" s="219">
        <v>137.92701209502786</v>
      </c>
      <c r="ET244" s="168">
        <v>10.347793428093595</v>
      </c>
      <c r="EU244" s="219">
        <v>47.16352160243342</v>
      </c>
      <c r="EV244" s="168">
        <v>-6.9000000000000057</v>
      </c>
      <c r="EX244" s="21" t="s">
        <v>15</v>
      </c>
      <c r="EY244" s="219">
        <v>63.234491635458902</v>
      </c>
      <c r="EZ244" s="168">
        <v>-5.4955352551048406</v>
      </c>
      <c r="FA244" s="219">
        <v>80.96876513947646</v>
      </c>
      <c r="FB244" s="168">
        <v>1.4497836093879215</v>
      </c>
      <c r="FC244" s="219">
        <v>266.18711235404476</v>
      </c>
      <c r="FD244" s="222">
        <v>2.710047334618082E-2</v>
      </c>
      <c r="FF244" s="21" t="s">
        <v>15</v>
      </c>
      <c r="FG244" s="219">
        <v>107.03456198961922</v>
      </c>
      <c r="FH244" s="168">
        <v>-1.0597362360560396</v>
      </c>
      <c r="FI244" s="219">
        <v>217.13623140381983</v>
      </c>
      <c r="FJ244" s="168">
        <v>8.1197900055272783</v>
      </c>
      <c r="FK244" s="219">
        <v>63.604639050478205</v>
      </c>
      <c r="FL244" s="168">
        <v>-13.217010595293345</v>
      </c>
      <c r="FN244" s="21" t="s">
        <v>15</v>
      </c>
      <c r="FO244" s="219">
        <v>95.276921434464512</v>
      </c>
      <c r="FP244" s="168">
        <v>9.1855769853999192</v>
      </c>
      <c r="FQ244" s="219">
        <v>297.70132962986514</v>
      </c>
      <c r="FR244" s="168">
        <v>10.394582421186072</v>
      </c>
      <c r="FS244" s="219">
        <v>95.350153201666501</v>
      </c>
      <c r="FT244" s="168">
        <v>4.4010169240633559</v>
      </c>
      <c r="FV244" s="21" t="s">
        <v>15</v>
      </c>
      <c r="FW244" s="219">
        <v>114.97431087991079</v>
      </c>
      <c r="FX244" s="168">
        <v>-16.324423589625354</v>
      </c>
      <c r="FY244" s="219">
        <v>205.05328857359777</v>
      </c>
      <c r="FZ244" s="168">
        <v>8.9088472425980001</v>
      </c>
      <c r="GA244" s="219">
        <v>118.0299403031281</v>
      </c>
      <c r="GB244" s="168">
        <v>13.47177332721752</v>
      </c>
      <c r="GD244" s="21" t="s">
        <v>15</v>
      </c>
      <c r="GE244" s="219">
        <v>124.45116008371875</v>
      </c>
      <c r="GF244" s="222">
        <v>3.1132421713081726E-2</v>
      </c>
      <c r="GG244" s="219">
        <v>91.833202339851212</v>
      </c>
      <c r="GH244" s="168">
        <v>-6.4660837771367881</v>
      </c>
      <c r="GI244" s="219">
        <v>44.365265043577025</v>
      </c>
      <c r="GJ244" s="168">
        <v>-14.639514024776872</v>
      </c>
      <c r="GL244" s="21" t="s">
        <v>15</v>
      </c>
      <c r="GM244" s="219">
        <v>113.74471726635009</v>
      </c>
      <c r="GN244" s="168">
        <v>3.6252455250650257</v>
      </c>
      <c r="GO244" s="219">
        <v>101.01595765667903</v>
      </c>
      <c r="GP244" s="168">
        <v>-9.4100060084993231</v>
      </c>
      <c r="GQ244" s="219">
        <v>102.26642366878518</v>
      </c>
      <c r="GR244" s="168">
        <v>1.0409301301114624</v>
      </c>
      <c r="GT244" s="21" t="s">
        <v>15</v>
      </c>
      <c r="GU244" s="219">
        <v>108.80804720689794</v>
      </c>
      <c r="GV244" s="168">
        <v>19.189395790641498</v>
      </c>
      <c r="GW244" s="219">
        <v>105.66728014106951</v>
      </c>
      <c r="GX244" s="168">
        <v>6.8335836635486231</v>
      </c>
      <c r="GY244" s="219">
        <v>259.81253319830142</v>
      </c>
      <c r="GZ244" s="168">
        <v>15.2816841049668</v>
      </c>
      <c r="HB244" s="21" t="s">
        <v>15</v>
      </c>
      <c r="HC244" s="219">
        <v>156.16202276132191</v>
      </c>
      <c r="HD244" s="168">
        <v>8.9746974743255095</v>
      </c>
      <c r="HE244" s="219">
        <v>111.33687160104986</v>
      </c>
      <c r="HF244" s="168">
        <v>1.5999999999999517</v>
      </c>
      <c r="HG244" s="219">
        <v>75.879089463995356</v>
      </c>
      <c r="HH244" s="168">
        <v>3.0248402335480336</v>
      </c>
      <c r="HJ244" s="21" t="s">
        <v>15</v>
      </c>
      <c r="HK244" s="219">
        <v>49.910338072932689</v>
      </c>
      <c r="HL244" s="168">
        <v>-38.016105350791975</v>
      </c>
      <c r="HM244" s="219">
        <v>71.593227386065607</v>
      </c>
      <c r="HN244" s="168">
        <v>-1.3437049542480821</v>
      </c>
      <c r="HO244" s="219">
        <v>99.750155044138282</v>
      </c>
      <c r="HP244" s="168">
        <v>-5.0820567670513981</v>
      </c>
      <c r="HR244" s="21" t="s">
        <v>15</v>
      </c>
      <c r="HS244" s="219">
        <v>103.80419599797304</v>
      </c>
      <c r="HT244" s="168">
        <v>-12.406081824866504</v>
      </c>
      <c r="HU244" s="219">
        <v>206.38722729498355</v>
      </c>
      <c r="HV244" s="168">
        <v>5.5049510340411558</v>
      </c>
      <c r="HW244" s="219">
        <v>34.857449154936148</v>
      </c>
      <c r="HX244" s="168">
        <v>-0.70674262312539327</v>
      </c>
      <c r="HZ244" s="21" t="s">
        <v>15</v>
      </c>
      <c r="IA244" s="219">
        <v>81.437317064480723</v>
      </c>
      <c r="IB244" s="168">
        <v>2.8419934665395772</v>
      </c>
      <c r="IC244" s="219">
        <v>160.50420789744791</v>
      </c>
      <c r="ID244" s="168">
        <v>18.393413619259817</v>
      </c>
      <c r="IE244" s="219">
        <v>105.8012059017822</v>
      </c>
      <c r="IF244" s="168">
        <v>5.5376801087771383</v>
      </c>
      <c r="IH244" s="21" t="s">
        <v>15</v>
      </c>
      <c r="II244" s="219">
        <v>145.57776291648622</v>
      </c>
      <c r="IJ244" s="168">
        <v>2.3439890475736433</v>
      </c>
      <c r="IK244" s="219">
        <v>182.18455961237188</v>
      </c>
      <c r="IL244" s="168">
        <v>3.8620957480022184</v>
      </c>
      <c r="IM244" s="219">
        <v>155.1053897057389</v>
      </c>
      <c r="IN244" s="168">
        <v>9.3393993464168972</v>
      </c>
      <c r="IO244" s="219">
        <v>226.26542090618992</v>
      </c>
      <c r="IP244" s="168">
        <v>15.200000000000017</v>
      </c>
      <c r="IR244" s="21" t="s">
        <v>15</v>
      </c>
      <c r="IS244" s="219">
        <v>93.952828514219576</v>
      </c>
      <c r="IT244" s="168">
        <v>11.846875370023625</v>
      </c>
      <c r="IU244" s="219">
        <v>87.832223619696478</v>
      </c>
      <c r="IV244" s="168">
        <v>-6.5650384502912544</v>
      </c>
      <c r="IW244" s="219">
        <v>92.816452342331417</v>
      </c>
      <c r="IX244" s="168">
        <v>10.493031978645291</v>
      </c>
      <c r="IZ244" s="21" t="s">
        <v>15</v>
      </c>
      <c r="JA244" s="219">
        <v>164.90266780493604</v>
      </c>
      <c r="JB244" s="168">
        <v>2.7740839601070775</v>
      </c>
      <c r="JC244" s="219">
        <v>131.75646991351459</v>
      </c>
      <c r="JD244" s="168">
        <v>5.0873726744042074</v>
      </c>
      <c r="JE244" s="219">
        <v>69.532197230001699</v>
      </c>
      <c r="JF244" s="168">
        <v>-25.304025230796597</v>
      </c>
      <c r="JH244" s="21" t="s">
        <v>15</v>
      </c>
      <c r="JI244" s="219">
        <v>226.24268266974505</v>
      </c>
      <c r="JJ244" s="168">
        <v>10.01218179552535</v>
      </c>
      <c r="JK244" s="219">
        <v>373.07976863255902</v>
      </c>
      <c r="JL244" s="168">
        <v>40</v>
      </c>
      <c r="JM244" s="219">
        <v>133.23403276473516</v>
      </c>
      <c r="JN244" s="168">
        <v>5.1627020956929641</v>
      </c>
      <c r="JP244" s="21" t="s">
        <v>15</v>
      </c>
      <c r="JQ244" s="219">
        <v>112.57764712971758</v>
      </c>
      <c r="JR244" s="168">
        <v>16.899233591541261</v>
      </c>
      <c r="JS244" s="219">
        <v>106.2017649224249</v>
      </c>
      <c r="JT244" s="168">
        <v>-10.067056554517606</v>
      </c>
      <c r="JU244" s="219">
        <v>198.19869634921872</v>
      </c>
      <c r="JV244" s="168">
        <v>15.721981099437585</v>
      </c>
      <c r="JX244" s="21" t="s">
        <v>15</v>
      </c>
      <c r="JY244" s="219">
        <v>87.476704006550662</v>
      </c>
      <c r="JZ244" s="168">
        <v>6.3973784641793543</v>
      </c>
      <c r="KA244" s="219">
        <v>286.91740109726572</v>
      </c>
      <c r="KB244" s="168">
        <v>10.585135160194966</v>
      </c>
      <c r="KC244" s="219">
        <v>146.82274144643355</v>
      </c>
      <c r="KD244" s="168">
        <v>33.059964273570614</v>
      </c>
      <c r="KF244" s="21" t="s">
        <v>15</v>
      </c>
      <c r="KG244" s="219">
        <v>106.7673296202916</v>
      </c>
      <c r="KH244" s="168">
        <v>13.758945615742562</v>
      </c>
      <c r="KI244" s="219">
        <v>160.6794714468667</v>
      </c>
      <c r="KJ244" s="168">
        <v>12.915182446435566</v>
      </c>
      <c r="KK244" s="219">
        <v>131.36505394954881</v>
      </c>
      <c r="KL244" s="168">
        <v>10.059300691171487</v>
      </c>
      <c r="KN244" s="21" t="s">
        <v>15</v>
      </c>
      <c r="KO244" s="219">
        <v>27.811095905057591</v>
      </c>
      <c r="KP244" s="168">
        <v>18.200000000000017</v>
      </c>
      <c r="KQ244" s="219">
        <v>212.82791948116147</v>
      </c>
      <c r="KR244" s="168">
        <v>-3.5514500288041688</v>
      </c>
      <c r="KS244" s="219">
        <v>123.69015098908612</v>
      </c>
      <c r="KT244" s="168">
        <v>23.76486938473785</v>
      </c>
      <c r="KV244" s="21" t="s">
        <v>15</v>
      </c>
      <c r="KW244" s="219">
        <v>112.82654542197345</v>
      </c>
      <c r="KX244" s="168">
        <v>-12.185232184432365</v>
      </c>
      <c r="KY244" s="219">
        <v>123.23806751075438</v>
      </c>
      <c r="KZ244" s="168">
        <v>-7.6598562950311475</v>
      </c>
      <c r="LA244" s="219">
        <v>147.81785079188444</v>
      </c>
      <c r="LB244" s="168">
        <v>18.639619217906173</v>
      </c>
      <c r="LD244" s="21" t="s">
        <v>15</v>
      </c>
      <c r="LE244" s="219">
        <v>153.88656313549592</v>
      </c>
      <c r="LF244" s="168">
        <v>0.26264968297849123</v>
      </c>
      <c r="LG244" s="219">
        <v>85.107978623571228</v>
      </c>
      <c r="LH244" s="168">
        <v>-8.1236170394968212</v>
      </c>
      <c r="LI244" s="219">
        <v>35.225558352534698</v>
      </c>
      <c r="LJ244" s="168">
        <v>-10.285860397752728</v>
      </c>
      <c r="LL244" s="21" t="s">
        <v>15</v>
      </c>
      <c r="LM244" s="219">
        <v>119.92142362946824</v>
      </c>
      <c r="LN244" s="168">
        <v>-1.6026914423384255</v>
      </c>
      <c r="LO244" s="219">
        <v>60.810937764679949</v>
      </c>
      <c r="LP244" s="168">
        <v>-18.40000000000002</v>
      </c>
      <c r="LQ244" s="219">
        <v>314.74554995696275</v>
      </c>
      <c r="LR244" s="168">
        <v>14.675732528046396</v>
      </c>
      <c r="LT244" s="21" t="s">
        <v>15</v>
      </c>
      <c r="LU244" s="219">
        <v>73.365252185538779</v>
      </c>
      <c r="LV244" s="168">
        <v>-12.319011760935609</v>
      </c>
      <c r="LW244" s="219">
        <v>162.76917540999455</v>
      </c>
      <c r="LX244" s="168">
        <v>7.2765132247484274</v>
      </c>
      <c r="LY244" s="219">
        <v>204.16593017386373</v>
      </c>
      <c r="LZ244" s="168">
        <v>24.153287744993918</v>
      </c>
      <c r="MB244" s="21" t="s">
        <v>15</v>
      </c>
      <c r="MC244" s="219">
        <v>157.79807550808374</v>
      </c>
      <c r="MD244" s="168">
        <v>0.7243498298243054</v>
      </c>
      <c r="ME244" s="219">
        <v>121.61876197587009</v>
      </c>
      <c r="MF244" s="168">
        <v>11.479279053708666</v>
      </c>
      <c r="MG244" s="219">
        <v>40.771000033827129</v>
      </c>
      <c r="MH244" s="168">
        <v>-25.908860819623939</v>
      </c>
      <c r="MJ244" s="21" t="s">
        <v>15</v>
      </c>
      <c r="MK244" s="219">
        <v>115.10644568965833</v>
      </c>
      <c r="ML244" s="168">
        <v>7.5035634369592401</v>
      </c>
      <c r="MM244" s="219">
        <v>113.47708780562056</v>
      </c>
      <c r="MN244" s="168">
        <v>-3.6952669663262583</v>
      </c>
      <c r="MO244" s="219">
        <v>359.88576208351429</v>
      </c>
      <c r="MP244" s="168">
        <v>25.715966659054871</v>
      </c>
    </row>
    <row r="245" spans="1:354" ht="15" customHeight="1">
      <c r="B245" s="21" t="s">
        <v>16</v>
      </c>
      <c r="C245" s="219">
        <v>94.900554186562104</v>
      </c>
      <c r="D245" s="168">
        <v>19.77359217439539</v>
      </c>
      <c r="E245" s="219">
        <v>75.020577086462538</v>
      </c>
      <c r="F245" s="168">
        <v>-0.66258557814057895</v>
      </c>
      <c r="G245" s="219">
        <v>113.69830578241289</v>
      </c>
      <c r="H245" s="168">
        <v>37.41053392123348</v>
      </c>
      <c r="J245" s="21" t="s">
        <v>16</v>
      </c>
      <c r="K245" s="219">
        <v>121.77525691457902</v>
      </c>
      <c r="L245" s="168">
        <v>14.399999999999991</v>
      </c>
      <c r="M245" s="219">
        <v>131.01034383058723</v>
      </c>
      <c r="N245" s="168">
        <v>-5.7451368481690253</v>
      </c>
      <c r="O245" s="219">
        <v>92.225655273320783</v>
      </c>
      <c r="P245" s="168">
        <v>-16.90000000000002</v>
      </c>
      <c r="R245" s="21" t="s">
        <v>16</v>
      </c>
      <c r="S245" s="219">
        <v>84.763689757560485</v>
      </c>
      <c r="T245" s="168">
        <v>13.36017960784433</v>
      </c>
      <c r="U245" s="219">
        <v>145.30742290559016</v>
      </c>
      <c r="V245" s="168">
        <v>9.9870007708483115</v>
      </c>
      <c r="W245" s="219">
        <v>136.76867309856331</v>
      </c>
      <c r="X245" s="168">
        <v>4.9274570066916823</v>
      </c>
      <c r="Z245" s="21" t="s">
        <v>16</v>
      </c>
      <c r="AA245" s="219">
        <v>147.79399826751066</v>
      </c>
      <c r="AB245" s="168">
        <v>-1.1343217577115752</v>
      </c>
      <c r="AC245" s="219">
        <v>97.538234804089441</v>
      </c>
      <c r="AD245" s="168">
        <v>-29.743407275390027</v>
      </c>
      <c r="AE245" s="219">
        <v>120.51675803612815</v>
      </c>
      <c r="AF245" s="168">
        <v>-18.580930524966462</v>
      </c>
      <c r="AH245" s="21" t="s">
        <v>16</v>
      </c>
      <c r="AI245" s="219">
        <v>69.981934846948633</v>
      </c>
      <c r="AJ245" s="168">
        <v>-8.2410213497658305</v>
      </c>
      <c r="AK245" s="219">
        <v>254.51868863713273</v>
      </c>
      <c r="AL245" s="168">
        <v>-1.3247662206568833</v>
      </c>
      <c r="AM245" s="219">
        <v>86.355242599375984</v>
      </c>
      <c r="AN245" s="168">
        <v>1.0637570965728287</v>
      </c>
      <c r="AP245" s="21" t="s">
        <v>16</v>
      </c>
      <c r="AQ245" s="219">
        <v>270.22812135920935</v>
      </c>
      <c r="AR245" s="168">
        <v>17.700000000000003</v>
      </c>
      <c r="AS245" s="219">
        <v>259.17461468769881</v>
      </c>
      <c r="AT245" s="168">
        <v>24.9874797788503</v>
      </c>
      <c r="AU245" s="219">
        <v>190.70074177806421</v>
      </c>
      <c r="AV245" s="168">
        <v>12.152294133558385</v>
      </c>
      <c r="AX245" s="21" t="s">
        <v>16</v>
      </c>
      <c r="AY245" s="219">
        <v>161.35602586308858</v>
      </c>
      <c r="AZ245" s="168">
        <v>14.453178598474324</v>
      </c>
      <c r="BA245" s="219">
        <v>77.687989275704155</v>
      </c>
      <c r="BB245" s="168">
        <v>2.9576241550568483</v>
      </c>
      <c r="BC245" s="219">
        <v>178.07544481238693</v>
      </c>
      <c r="BD245" s="168">
        <v>4.3982485084263629</v>
      </c>
      <c r="BF245" s="21" t="s">
        <v>16</v>
      </c>
      <c r="BG245" s="219">
        <v>180.86318089231719</v>
      </c>
      <c r="BH245" s="168">
        <v>1.3749418721697992</v>
      </c>
      <c r="BI245" s="219">
        <v>73.966923021328668</v>
      </c>
      <c r="BJ245" s="168">
        <v>-0.58162573644602844</v>
      </c>
      <c r="BK245" s="219">
        <v>267.71943157926881</v>
      </c>
      <c r="BL245" s="168">
        <v>4.02114872150932</v>
      </c>
      <c r="BN245" s="21" t="s">
        <v>16</v>
      </c>
      <c r="BO245" s="219">
        <v>161.04154124254907</v>
      </c>
      <c r="BP245" s="168">
        <v>6.3213937578463941</v>
      </c>
      <c r="BQ245" s="444">
        <v>105.5384383371034</v>
      </c>
      <c r="BR245" s="168">
        <v>-3.8779531207890869</v>
      </c>
      <c r="BS245" s="219">
        <v>204.35536651045155</v>
      </c>
      <c r="BT245" s="168">
        <v>8.704951269014586</v>
      </c>
      <c r="BV245" s="21" t="s">
        <v>16</v>
      </c>
      <c r="BW245" s="219">
        <v>179.46024016712519</v>
      </c>
      <c r="BX245" s="168">
        <v>3.1375174819176124</v>
      </c>
      <c r="BY245" s="219">
        <v>157.86103730574209</v>
      </c>
      <c r="BZ245" s="168">
        <v>5.2504155426779278</v>
      </c>
      <c r="CA245" s="219">
        <v>143.12976498890038</v>
      </c>
      <c r="CB245" s="168">
        <v>-0.52505023900185677</v>
      </c>
      <c r="CD245" s="21" t="s">
        <v>16</v>
      </c>
      <c r="CE245" s="219">
        <v>98.162333787348473</v>
      </c>
      <c r="CF245" s="168">
        <v>0.58721002324321603</v>
      </c>
      <c r="CG245" s="219">
        <v>76.879247242176248</v>
      </c>
      <c r="CH245" s="168">
        <v>-12.95350219263473</v>
      </c>
      <c r="CI245" s="219">
        <v>105.33899392151697</v>
      </c>
      <c r="CJ245" s="168">
        <v>-1.4894112838248361</v>
      </c>
      <c r="CL245" s="21" t="s">
        <v>16</v>
      </c>
      <c r="CM245" s="219">
        <v>356.90618104199734</v>
      </c>
      <c r="CN245" s="168">
        <v>5.8431952675768173</v>
      </c>
      <c r="CO245" s="219">
        <v>95.339699353230614</v>
      </c>
      <c r="CP245" s="168">
        <v>-3.0027491859998463</v>
      </c>
      <c r="CQ245" s="219">
        <v>159.11365535202034</v>
      </c>
      <c r="CR245" s="168">
        <v>13.261774842134201</v>
      </c>
      <c r="CT245" s="21" t="s">
        <v>16</v>
      </c>
      <c r="CU245" s="219">
        <v>154.94122129741305</v>
      </c>
      <c r="CV245" s="168">
        <v>13.820738738836624</v>
      </c>
      <c r="CW245" s="219">
        <v>88.363224831787832</v>
      </c>
      <c r="CX245" s="168">
        <v>-4.0273741504470735</v>
      </c>
      <c r="CY245" s="219">
        <v>123.80722812657901</v>
      </c>
      <c r="CZ245" s="168">
        <v>-9.546487148828902</v>
      </c>
      <c r="DB245" s="21" t="s">
        <v>16</v>
      </c>
      <c r="DC245" s="219">
        <v>67.376897419525534</v>
      </c>
      <c r="DD245" s="168">
        <v>-9.3449451829036292</v>
      </c>
      <c r="DE245" s="219">
        <v>398.66159443293355</v>
      </c>
      <c r="DF245" s="168">
        <v>8.667801693317827</v>
      </c>
      <c r="DG245" s="219">
        <v>93.748022518522603</v>
      </c>
      <c r="DH245" s="168">
        <v>2.2054303159589637</v>
      </c>
      <c r="DJ245" s="21" t="s">
        <v>16</v>
      </c>
      <c r="DK245" s="219">
        <v>157.53547160056573</v>
      </c>
      <c r="DL245" s="168">
        <v>11.160185322739764</v>
      </c>
      <c r="DM245" s="219">
        <v>58.32867944306301</v>
      </c>
      <c r="DN245" s="168">
        <v>10.659801352751288</v>
      </c>
      <c r="DO245" s="219">
        <v>122.86953420846221</v>
      </c>
      <c r="DP245" s="168">
        <v>1.5918000636728777</v>
      </c>
      <c r="DR245" s="21" t="s">
        <v>16</v>
      </c>
      <c r="DS245" s="219">
        <v>155.76057288194127</v>
      </c>
      <c r="DT245" s="168">
        <v>-12.742230193847035</v>
      </c>
      <c r="DU245" s="219">
        <v>177.7875258404874</v>
      </c>
      <c r="DV245" s="168">
        <v>6.5822493823884116</v>
      </c>
      <c r="DW245" s="219">
        <v>112.89654799953196</v>
      </c>
      <c r="DX245" s="168">
        <v>-5.6883296571979542</v>
      </c>
      <c r="DZ245" s="21" t="s">
        <v>16</v>
      </c>
      <c r="EA245" s="219">
        <v>111.90768406909773</v>
      </c>
      <c r="EB245" s="168">
        <v>7.6961342994156468</v>
      </c>
      <c r="EC245" s="219">
        <v>126.37464381154699</v>
      </c>
      <c r="ED245" s="168">
        <v>9.9678690184874483</v>
      </c>
      <c r="EE245" s="219">
        <v>127.32294896893499</v>
      </c>
      <c r="EF245" s="168">
        <v>-4.1533632044118463</v>
      </c>
      <c r="EH245" s="21" t="s">
        <v>16</v>
      </c>
      <c r="EI245" s="219">
        <v>157.69486496341509</v>
      </c>
      <c r="EJ245" s="168">
        <v>2.5652888477053466</v>
      </c>
      <c r="EK245" s="219">
        <v>113.20070311358508</v>
      </c>
      <c r="EL245" s="168">
        <v>2.3511955153067845</v>
      </c>
      <c r="EM245" s="219">
        <v>133.32652187761471</v>
      </c>
      <c r="EN245" s="168">
        <v>6.2793569298906107</v>
      </c>
      <c r="EP245" s="21" t="s">
        <v>16</v>
      </c>
      <c r="EQ245" s="219">
        <v>86.872691607367187</v>
      </c>
      <c r="ER245" s="168">
        <v>7.5384795906218613</v>
      </c>
      <c r="ES245" s="219">
        <v>159.78811722489681</v>
      </c>
      <c r="ET245" s="168">
        <v>2.6848133673482693</v>
      </c>
      <c r="EU245" s="219">
        <v>28.780267556408205</v>
      </c>
      <c r="EV245" s="168">
        <v>-10.500000000000014</v>
      </c>
      <c r="EX245" s="21" t="s">
        <v>16</v>
      </c>
      <c r="EY245" s="219">
        <v>62.138164284640553</v>
      </c>
      <c r="EZ245" s="168">
        <v>-11.209749382778611</v>
      </c>
      <c r="FA245" s="219">
        <v>81.72311791295941</v>
      </c>
      <c r="FB245" s="168">
        <v>-4.1561213115319049</v>
      </c>
      <c r="FC245" s="219">
        <v>272.9692495601488</v>
      </c>
      <c r="FD245" s="222">
        <v>2.5792205812223301E-2</v>
      </c>
      <c r="FF245" s="21" t="s">
        <v>16</v>
      </c>
      <c r="FG245" s="219">
        <v>100.86380191774769</v>
      </c>
      <c r="FH245" s="168">
        <v>0.46100516469431341</v>
      </c>
      <c r="FI245" s="219">
        <v>208.65669505530553</v>
      </c>
      <c r="FJ245" s="168">
        <v>3.6655340561903955</v>
      </c>
      <c r="FK245" s="219">
        <v>67.085455555519488</v>
      </c>
      <c r="FL245" s="168">
        <v>-9.6890476632863596</v>
      </c>
      <c r="FN245" s="21" t="s">
        <v>16</v>
      </c>
      <c r="FO245" s="219">
        <v>91.699229904440941</v>
      </c>
      <c r="FP245" s="168">
        <v>2.9325770197199148</v>
      </c>
      <c r="FQ245" s="219">
        <v>243.88992146769667</v>
      </c>
      <c r="FR245" s="168">
        <v>1.194039744059296</v>
      </c>
      <c r="FS245" s="219">
        <v>102.23977946429046</v>
      </c>
      <c r="FT245" s="168">
        <v>-0.87914326794577846</v>
      </c>
      <c r="FV245" s="21" t="s">
        <v>16</v>
      </c>
      <c r="FW245" s="219">
        <v>92.386539150781445</v>
      </c>
      <c r="FX245" s="168">
        <v>-16.361357340817591</v>
      </c>
      <c r="FY245" s="219">
        <v>213.30003165989629</v>
      </c>
      <c r="FZ245" s="168">
        <v>3.3216117073588549</v>
      </c>
      <c r="GA245" s="219">
        <v>134.92527731259662</v>
      </c>
      <c r="GB245" s="168">
        <v>6.0963787865692751</v>
      </c>
      <c r="GD245" s="21" t="s">
        <v>16</v>
      </c>
      <c r="GE245" s="219">
        <v>125.08171513452477</v>
      </c>
      <c r="GF245" s="168">
        <v>0.34591693113507915</v>
      </c>
      <c r="GG245" s="219">
        <v>103.26274550820442</v>
      </c>
      <c r="GH245" s="168">
        <v>-4.7339620125769812</v>
      </c>
      <c r="GI245" s="219">
        <v>43.883847623722417</v>
      </c>
      <c r="GJ245" s="168">
        <v>-10.866205023556986</v>
      </c>
      <c r="GL245" s="21" t="s">
        <v>16</v>
      </c>
      <c r="GM245" s="219">
        <v>107.51713090947493</v>
      </c>
      <c r="GN245" s="168">
        <v>2.7043794692487921</v>
      </c>
      <c r="GO245" s="219">
        <v>97.768274329200239</v>
      </c>
      <c r="GP245" s="168">
        <v>-13.924432658270007</v>
      </c>
      <c r="GQ245" s="219">
        <v>94.484725582862211</v>
      </c>
      <c r="GR245" s="168">
        <v>5.3175471174933051</v>
      </c>
      <c r="GT245" s="21" t="s">
        <v>16</v>
      </c>
      <c r="GU245" s="219">
        <v>114.53863088607223</v>
      </c>
      <c r="GV245" s="168">
        <v>12.921763762614574</v>
      </c>
      <c r="GW245" s="219">
        <v>97.620194760343978</v>
      </c>
      <c r="GX245" s="168">
        <v>0.2044228620558215</v>
      </c>
      <c r="GY245" s="219">
        <v>152.09047840363158</v>
      </c>
      <c r="GZ245" s="168">
        <v>12.366586082290908</v>
      </c>
      <c r="HB245" s="21" t="s">
        <v>16</v>
      </c>
      <c r="HC245" s="219">
        <v>184.96244026133542</v>
      </c>
      <c r="HD245" s="168">
        <v>5.5757351323579627</v>
      </c>
      <c r="HE245" s="219">
        <v>111.42321206991771</v>
      </c>
      <c r="HF245" s="168">
        <v>-3.6999999999999886</v>
      </c>
      <c r="HG245" s="219">
        <v>63.461685617098262</v>
      </c>
      <c r="HH245" s="168">
        <v>-1.0007200550520281</v>
      </c>
      <c r="HJ245" s="21" t="s">
        <v>16</v>
      </c>
      <c r="HK245" s="219">
        <v>46.754868984512029</v>
      </c>
      <c r="HL245" s="168">
        <v>-38.389529126006003</v>
      </c>
      <c r="HM245" s="219">
        <v>81.209538468708658</v>
      </c>
      <c r="HN245" s="168">
        <v>5.4207856724847829</v>
      </c>
      <c r="HO245" s="219">
        <v>69.464397472644265</v>
      </c>
      <c r="HP245" s="168">
        <v>-1.8291798166914219</v>
      </c>
      <c r="HR245" s="21" t="s">
        <v>16</v>
      </c>
      <c r="HS245" s="219">
        <v>92.277608822988228</v>
      </c>
      <c r="HT245" s="168">
        <v>-14.848989995465786</v>
      </c>
      <c r="HU245" s="219">
        <v>198.96203251415116</v>
      </c>
      <c r="HV245" s="168">
        <v>3.9986646894913918</v>
      </c>
      <c r="HW245" s="219">
        <v>46.968913811835712</v>
      </c>
      <c r="HX245" s="168">
        <v>2.8892798031476445</v>
      </c>
      <c r="HZ245" s="21" t="s">
        <v>16</v>
      </c>
      <c r="IA245" s="219">
        <v>77.936923731988202</v>
      </c>
      <c r="IB245" s="168">
        <v>2.6002183902875657</v>
      </c>
      <c r="IC245" s="219">
        <v>145.95963992130774</v>
      </c>
      <c r="ID245" s="168">
        <v>23.736907309260104</v>
      </c>
      <c r="IE245" s="219">
        <v>106.58971715307057</v>
      </c>
      <c r="IF245" s="168">
        <v>6.9874148036170141</v>
      </c>
      <c r="IH245" s="21" t="s">
        <v>16</v>
      </c>
      <c r="II245" s="219">
        <v>116.11759807581596</v>
      </c>
      <c r="IJ245" s="168">
        <v>0.21243837882944661</v>
      </c>
      <c r="IK245" s="219">
        <v>185.35231519956068</v>
      </c>
      <c r="IL245" s="168">
        <v>1.180439419404621</v>
      </c>
      <c r="IM245" s="219">
        <v>161.17714100671617</v>
      </c>
      <c r="IN245" s="168">
        <v>7.1260766626719345</v>
      </c>
      <c r="IO245" s="219">
        <v>223.15801640027559</v>
      </c>
      <c r="IP245" s="168">
        <v>7.0999999999999659</v>
      </c>
      <c r="IR245" s="21" t="s">
        <v>16</v>
      </c>
      <c r="IS245" s="219">
        <v>57.591131842724842</v>
      </c>
      <c r="IT245" s="168">
        <v>5.4904693449913395</v>
      </c>
      <c r="IU245" s="219">
        <v>96.32113647560692</v>
      </c>
      <c r="IV245" s="168">
        <v>-2.9811771347574449</v>
      </c>
      <c r="IW245" s="219">
        <v>107.65745139199308</v>
      </c>
      <c r="IX245" s="168">
        <v>11.094160567803328</v>
      </c>
      <c r="IZ245" s="21" t="s">
        <v>16</v>
      </c>
      <c r="JA245" s="219">
        <v>191.45548271876962</v>
      </c>
      <c r="JB245" s="168">
        <v>9.3712089101492637</v>
      </c>
      <c r="JC245" s="219">
        <v>187.81267967718077</v>
      </c>
      <c r="JD245" s="168">
        <v>6.6987650324418837</v>
      </c>
      <c r="JE245" s="219">
        <v>105.40455229856171</v>
      </c>
      <c r="JF245" s="168">
        <v>-24.401442432218531</v>
      </c>
      <c r="JH245" s="21" t="s">
        <v>16</v>
      </c>
      <c r="JI245" s="219">
        <v>168.94181027672153</v>
      </c>
      <c r="JJ245" s="168">
        <v>6.7116269211947355</v>
      </c>
      <c r="JK245" s="219">
        <v>453.35312488175117</v>
      </c>
      <c r="JL245" s="168">
        <v>59.899999999999977</v>
      </c>
      <c r="JM245" s="219">
        <v>142.86877658624152</v>
      </c>
      <c r="JN245" s="168">
        <v>6.6235625259626971</v>
      </c>
      <c r="JP245" s="21" t="s">
        <v>16</v>
      </c>
      <c r="JQ245" s="219">
        <v>104.44724603821373</v>
      </c>
      <c r="JR245" s="168">
        <v>23.40145074747268</v>
      </c>
      <c r="JS245" s="219">
        <v>86.593736385778499</v>
      </c>
      <c r="JT245" s="168">
        <v>-21.651202162339672</v>
      </c>
      <c r="JU245" s="219">
        <v>132.11259157402304</v>
      </c>
      <c r="JV245" s="168">
        <v>-5.8565897707625112</v>
      </c>
      <c r="JX245" s="21" t="s">
        <v>16</v>
      </c>
      <c r="JY245" s="219">
        <v>113.8988273635359</v>
      </c>
      <c r="JZ245" s="168">
        <v>9.6787132530077713</v>
      </c>
      <c r="KA245" s="219">
        <v>271.14327883755379</v>
      </c>
      <c r="KB245" s="168">
        <v>11.186130976712931</v>
      </c>
      <c r="KC245" s="219">
        <v>175.08490574780194</v>
      </c>
      <c r="KD245" s="168">
        <v>35.665605400773813</v>
      </c>
      <c r="KF245" s="21" t="s">
        <v>16</v>
      </c>
      <c r="KG245" s="219">
        <v>108.01350519577461</v>
      </c>
      <c r="KH245" s="168">
        <v>8.6694593621975002</v>
      </c>
      <c r="KI245" s="219">
        <v>209.31974827940297</v>
      </c>
      <c r="KJ245" s="168">
        <v>13.813608004523175</v>
      </c>
      <c r="KK245" s="219">
        <v>133.51186885738818</v>
      </c>
      <c r="KL245" s="168">
        <v>4.6754301831956724</v>
      </c>
      <c r="KN245" s="21" t="s">
        <v>16</v>
      </c>
      <c r="KO245" s="219">
        <v>33.866827891754738</v>
      </c>
      <c r="KP245" s="168">
        <v>18.035175468078251</v>
      </c>
      <c r="KQ245" s="219">
        <v>173.50842113742584</v>
      </c>
      <c r="KR245" s="168">
        <v>-7.8524295338850436</v>
      </c>
      <c r="KS245" s="219">
        <v>151.25283798921816</v>
      </c>
      <c r="KT245" s="168">
        <v>15.13564913407852</v>
      </c>
      <c r="KV245" s="21" t="s">
        <v>16</v>
      </c>
      <c r="KW245" s="219">
        <v>115.34618247311852</v>
      </c>
      <c r="KX245" s="168">
        <v>-10.872012043780572</v>
      </c>
      <c r="KY245" s="219">
        <v>120.66491654917719</v>
      </c>
      <c r="KZ245" s="168">
        <v>-4.5196562176421935</v>
      </c>
      <c r="LA245" s="219">
        <v>170.54696687812853</v>
      </c>
      <c r="LB245" s="168">
        <v>9.8989230850892227</v>
      </c>
      <c r="LD245" s="21" t="s">
        <v>16</v>
      </c>
      <c r="LE245" s="219">
        <v>156.15295555374621</v>
      </c>
      <c r="LF245" s="168">
        <v>4.9249420540988353E-2</v>
      </c>
      <c r="LG245" s="219">
        <v>100.46080815844692</v>
      </c>
      <c r="LH245" s="168">
        <v>-13.761615671737829</v>
      </c>
      <c r="LI245" s="219">
        <v>40.076674457938367</v>
      </c>
      <c r="LJ245" s="168">
        <v>-16.253439727692026</v>
      </c>
      <c r="LL245" s="21" t="s">
        <v>16</v>
      </c>
      <c r="LM245" s="219">
        <v>149.22204716630603</v>
      </c>
      <c r="LN245" s="168">
        <v>-2.1439692265510359</v>
      </c>
      <c r="LO245" s="219">
        <v>43.724494912641113</v>
      </c>
      <c r="LP245" s="168">
        <v>-20.299999999999997</v>
      </c>
      <c r="LQ245" s="219">
        <v>310.37769397027466</v>
      </c>
      <c r="LR245" s="168">
        <v>13.375371944838335</v>
      </c>
      <c r="LT245" s="21" t="s">
        <v>16</v>
      </c>
      <c r="LU245" s="219">
        <v>86.419049028164835</v>
      </c>
      <c r="LV245" s="168">
        <v>-10.380710907348259</v>
      </c>
      <c r="LW245" s="219">
        <v>173.56340445668891</v>
      </c>
      <c r="LX245" s="168">
        <v>6.4479911254511819</v>
      </c>
      <c r="LY245" s="219">
        <v>148.347295668447</v>
      </c>
      <c r="LZ245" s="168">
        <v>-16.25838714029419</v>
      </c>
      <c r="MB245" s="21" t="s">
        <v>16</v>
      </c>
      <c r="MC245" s="219">
        <v>166.23935979304579</v>
      </c>
      <c r="MD245" s="168">
        <v>-3.4689439913792057</v>
      </c>
      <c r="ME245" s="219">
        <v>127.52340182082163</v>
      </c>
      <c r="MF245" s="168">
        <v>7.5994431275597094</v>
      </c>
      <c r="MG245" s="219">
        <v>39.237186566009008</v>
      </c>
      <c r="MH245" s="168">
        <v>-24.420898731535146</v>
      </c>
      <c r="MJ245" s="21" t="s">
        <v>16</v>
      </c>
      <c r="MK245" s="219">
        <v>113.51293685605705</v>
      </c>
      <c r="ML245" s="168">
        <v>2.4698092154544042</v>
      </c>
      <c r="MM245" s="219">
        <v>125.27083435906545</v>
      </c>
      <c r="MN245" s="168">
        <v>-2.7643793532962349</v>
      </c>
      <c r="MO245" s="219">
        <v>302.15792460247218</v>
      </c>
      <c r="MP245" s="168">
        <v>25.094858618537813</v>
      </c>
    </row>
  </sheetData>
  <mergeCells count="1239">
    <mergeCell ref="A2:H2"/>
    <mergeCell ref="I2:P2"/>
    <mergeCell ref="Q2:X2"/>
    <mergeCell ref="Y2:AF2"/>
    <mergeCell ref="AG2:AN2"/>
    <mergeCell ref="AO2:AV2"/>
    <mergeCell ref="AW2:BD2"/>
    <mergeCell ref="BE2:BL2"/>
    <mergeCell ref="BM2:BT2"/>
    <mergeCell ref="BU2:CB2"/>
    <mergeCell ref="CC2:CJ2"/>
    <mergeCell ref="CK2:CR2"/>
    <mergeCell ref="CS2:CZ2"/>
    <mergeCell ref="DA2:DH2"/>
    <mergeCell ref="DI2:DP2"/>
    <mergeCell ref="DQ2:DX2"/>
    <mergeCell ref="DY2:EF2"/>
    <mergeCell ref="EG2:EN2"/>
    <mergeCell ref="EO2:EV2"/>
    <mergeCell ref="EW2:FD2"/>
    <mergeCell ref="FE2:FL2"/>
    <mergeCell ref="FM2:FT2"/>
    <mergeCell ref="FU2:GB2"/>
    <mergeCell ref="GC2:GJ2"/>
    <mergeCell ref="GK2:GR2"/>
    <mergeCell ref="GS2:GZ2"/>
    <mergeCell ref="HA2:HH2"/>
    <mergeCell ref="HI2:HP2"/>
    <mergeCell ref="HQ2:HX2"/>
    <mergeCell ref="HY2:IF2"/>
    <mergeCell ref="IG2:IP2"/>
    <mergeCell ref="IQ2:IX2"/>
    <mergeCell ref="IY2:JF2"/>
    <mergeCell ref="JG2:JN2"/>
    <mergeCell ref="JO2:JV2"/>
    <mergeCell ref="JW2:KD2"/>
    <mergeCell ref="KE2:KL2"/>
    <mergeCell ref="KM2:KT2"/>
    <mergeCell ref="KU2:LB2"/>
    <mergeCell ref="LC2:LJ2"/>
    <mergeCell ref="LK2:LR2"/>
    <mergeCell ref="LS2:LZ2"/>
    <mergeCell ref="MA2:MH2"/>
    <mergeCell ref="MI2:MP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BU3:CB3"/>
    <mergeCell ref="CC3:CJ3"/>
    <mergeCell ref="CK3:CR3"/>
    <mergeCell ref="CS3:CZ3"/>
    <mergeCell ref="DA3:DH3"/>
    <mergeCell ref="DI3:DP3"/>
    <mergeCell ref="DQ3:DX3"/>
    <mergeCell ref="DY3:EF3"/>
    <mergeCell ref="EG3:EN3"/>
    <mergeCell ref="EO3:EV3"/>
    <mergeCell ref="EW3:FD3"/>
    <mergeCell ref="FE3:FL3"/>
    <mergeCell ref="FM3:FT3"/>
    <mergeCell ref="FU3:GB3"/>
    <mergeCell ref="GC3:GJ3"/>
    <mergeCell ref="GK3:GR3"/>
    <mergeCell ref="GS3:GZ3"/>
    <mergeCell ref="HA3:HH3"/>
    <mergeCell ref="HI3:HP3"/>
    <mergeCell ref="HQ3:HX3"/>
    <mergeCell ref="HY3:IF3"/>
    <mergeCell ref="IG3:IP3"/>
    <mergeCell ref="IQ3:IX3"/>
    <mergeCell ref="IY3:JF3"/>
    <mergeCell ref="JG3:JN3"/>
    <mergeCell ref="JO3:JV3"/>
    <mergeCell ref="JW3:KD3"/>
    <mergeCell ref="KE3:KL3"/>
    <mergeCell ref="KM3:KT3"/>
    <mergeCell ref="KU3:LB3"/>
    <mergeCell ref="LC3:LJ3"/>
    <mergeCell ref="LK3:LR3"/>
    <mergeCell ref="LS3:LZ3"/>
    <mergeCell ref="MA3:MH3"/>
    <mergeCell ref="MI3:MP3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AA7:AB7"/>
    <mergeCell ref="AC7:AD7"/>
    <mergeCell ref="AE7:AF7"/>
    <mergeCell ref="AI7:AJ7"/>
    <mergeCell ref="AK7:AL7"/>
    <mergeCell ref="AM7:AN7"/>
    <mergeCell ref="AQ7:AR7"/>
    <mergeCell ref="AS7:AT7"/>
    <mergeCell ref="AU7:AV7"/>
    <mergeCell ref="AY7:AZ7"/>
    <mergeCell ref="BA7:BB7"/>
    <mergeCell ref="BC7:BD7"/>
    <mergeCell ref="BG7:BH7"/>
    <mergeCell ref="BI7:BJ7"/>
    <mergeCell ref="BK7:BL7"/>
    <mergeCell ref="BO7:BP7"/>
    <mergeCell ref="BQ7:BR7"/>
    <mergeCell ref="BS7:BT7"/>
    <mergeCell ref="GG7:GH7"/>
    <mergeCell ref="GI7:GJ7"/>
    <mergeCell ref="GM7:GN7"/>
    <mergeCell ref="GO7:GP7"/>
    <mergeCell ref="GQ7:GR7"/>
    <mergeCell ref="GU7:GV7"/>
    <mergeCell ref="GW7:GX7"/>
    <mergeCell ref="GY7:GZ7"/>
    <mergeCell ref="GS5:GS8"/>
    <mergeCell ref="GT5:GT8"/>
    <mergeCell ref="GU5:GU6"/>
    <mergeCell ref="GV5:GV6"/>
    <mergeCell ref="GW5:GW6"/>
    <mergeCell ref="GX5:GX6"/>
    <mergeCell ref="GY5:GY6"/>
    <mergeCell ref="GZ5:GZ6"/>
    <mergeCell ref="FO8:FP8"/>
    <mergeCell ref="FQ8:FR8"/>
    <mergeCell ref="FS8:FT8"/>
    <mergeCell ref="FW8:FX8"/>
    <mergeCell ref="FY8:FZ8"/>
    <mergeCell ref="GA8:GB8"/>
    <mergeCell ref="GE8:GF8"/>
    <mergeCell ref="GG8:GH8"/>
    <mergeCell ref="GI8:GJ8"/>
    <mergeCell ref="GK5:GK8"/>
    <mergeCell ref="GL5:GL8"/>
    <mergeCell ref="GM5:GM6"/>
    <mergeCell ref="GN5:GN6"/>
    <mergeCell ref="GO5:GO6"/>
    <mergeCell ref="GP5:GP6"/>
    <mergeCell ref="GQ5:GQ6"/>
    <mergeCell ref="IC7:ID7"/>
    <mergeCell ref="IE7:IF7"/>
    <mergeCell ref="II7:IJ7"/>
    <mergeCell ref="IK7:IL7"/>
    <mergeCell ref="IM7:IN7"/>
    <mergeCell ref="IO7:IP7"/>
    <mergeCell ref="IS7:IT7"/>
    <mergeCell ref="IG5:IG8"/>
    <mergeCell ref="IH5:IH8"/>
    <mergeCell ref="II5:II6"/>
    <mergeCell ref="IJ5:IJ6"/>
    <mergeCell ref="IK5:IK6"/>
    <mergeCell ref="IL5:IL6"/>
    <mergeCell ref="IM5:IM6"/>
    <mergeCell ref="IN5:IN6"/>
    <mergeCell ref="IO5:IO6"/>
    <mergeCell ref="IP5:IP6"/>
    <mergeCell ref="IQ5:IQ8"/>
    <mergeCell ref="IR5:IR8"/>
    <mergeCell ref="IS5:IS6"/>
    <mergeCell ref="IT5:IT6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AA8:AB8"/>
    <mergeCell ref="AC8:AD8"/>
    <mergeCell ref="AE8:AF8"/>
    <mergeCell ref="AI8:AJ8"/>
    <mergeCell ref="AK8:AL8"/>
    <mergeCell ref="AM8:AN8"/>
    <mergeCell ref="AQ8:AR8"/>
    <mergeCell ref="AS8:AT8"/>
    <mergeCell ref="DC8:DD8"/>
    <mergeCell ref="DE8:DF8"/>
    <mergeCell ref="DG8:DH8"/>
    <mergeCell ref="DK8:DL8"/>
    <mergeCell ref="DM8:DN8"/>
    <mergeCell ref="DO8:DP8"/>
    <mergeCell ref="DA5:DA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O7:DP7"/>
    <mergeCell ref="DC7:DD7"/>
    <mergeCell ref="DE7:DF7"/>
    <mergeCell ref="DG7:DH7"/>
    <mergeCell ref="DK7:DL7"/>
    <mergeCell ref="DM7:DN7"/>
    <mergeCell ref="DP5:DP6"/>
    <mergeCell ref="EI8:EJ8"/>
    <mergeCell ref="EK8:EL8"/>
    <mergeCell ref="EM8:EN8"/>
    <mergeCell ref="EQ8:ER8"/>
    <mergeCell ref="ES8:ET8"/>
    <mergeCell ref="EU8:EV8"/>
    <mergeCell ref="EY8:EZ8"/>
    <mergeCell ref="FA8:FB8"/>
    <mergeCell ref="FC8:FD8"/>
    <mergeCell ref="FG8:FH8"/>
    <mergeCell ref="FI8:FJ8"/>
    <mergeCell ref="EG5:EG8"/>
    <mergeCell ref="EH5:EH8"/>
    <mergeCell ref="EI5:EI6"/>
    <mergeCell ref="EJ5:EJ6"/>
    <mergeCell ref="EK5:EK6"/>
    <mergeCell ref="EL5:EL6"/>
    <mergeCell ref="EM5:EM6"/>
    <mergeCell ref="EN5:EN6"/>
    <mergeCell ref="EO5:EO8"/>
    <mergeCell ref="EP5:EP8"/>
    <mergeCell ref="EQ5:EQ6"/>
    <mergeCell ref="ER5:ER6"/>
    <mergeCell ref="ES5:ES6"/>
    <mergeCell ref="ET5:ET6"/>
    <mergeCell ref="EU5:EU6"/>
    <mergeCell ref="FI7:FJ7"/>
    <mergeCell ref="EI7:EJ7"/>
    <mergeCell ref="EK7:EL7"/>
    <mergeCell ref="EM7:EN7"/>
    <mergeCell ref="EQ7:ER7"/>
    <mergeCell ref="ES7:ET7"/>
    <mergeCell ref="FM5:FM8"/>
    <mergeCell ref="FN5:FN8"/>
    <mergeCell ref="FO5:FO6"/>
    <mergeCell ref="FP5:FP6"/>
    <mergeCell ref="FQ5:FQ6"/>
    <mergeCell ref="FR5:FR6"/>
    <mergeCell ref="FS5:FS6"/>
    <mergeCell ref="FT5:FT6"/>
    <mergeCell ref="FU5:FU8"/>
    <mergeCell ref="FV5:FV8"/>
    <mergeCell ref="FW5:FW6"/>
    <mergeCell ref="FX5:FX6"/>
    <mergeCell ref="FY5:FY6"/>
    <mergeCell ref="FZ5:FZ6"/>
    <mergeCell ref="GA5:GA6"/>
    <mergeCell ref="HC7:HD7"/>
    <mergeCell ref="GB5:GB6"/>
    <mergeCell ref="GC5:GC8"/>
    <mergeCell ref="GD5:GD8"/>
    <mergeCell ref="GE5:GE6"/>
    <mergeCell ref="GF5:GF6"/>
    <mergeCell ref="GG5:GG6"/>
    <mergeCell ref="GH5:GH6"/>
    <mergeCell ref="GI5:GI6"/>
    <mergeCell ref="GJ5:GJ6"/>
    <mergeCell ref="FO7:FP7"/>
    <mergeCell ref="FQ7:FR7"/>
    <mergeCell ref="FS7:FT7"/>
    <mergeCell ref="FW7:FX7"/>
    <mergeCell ref="FY7:FZ7"/>
    <mergeCell ref="GA7:GB7"/>
    <mergeCell ref="GE7:GF7"/>
    <mergeCell ref="HS8:HT8"/>
    <mergeCell ref="HU8:HV8"/>
    <mergeCell ref="HW8:HX8"/>
    <mergeCell ref="IA8:IB8"/>
    <mergeCell ref="IC8:ID8"/>
    <mergeCell ref="IE8:IF8"/>
    <mergeCell ref="II8:IJ8"/>
    <mergeCell ref="IK8:IL8"/>
    <mergeCell ref="IM8:IN8"/>
    <mergeCell ref="IO8:IP8"/>
    <mergeCell ref="IS8:IT8"/>
    <mergeCell ref="IU8:IV8"/>
    <mergeCell ref="HR5:HR8"/>
    <mergeCell ref="HS5:HS6"/>
    <mergeCell ref="HT5:HT6"/>
    <mergeCell ref="HU5:HU6"/>
    <mergeCell ref="HV5:HV6"/>
    <mergeCell ref="HW5:HW6"/>
    <mergeCell ref="HX5:HX6"/>
    <mergeCell ref="HY5:HY8"/>
    <mergeCell ref="HZ5:HZ8"/>
    <mergeCell ref="IA5:IA6"/>
    <mergeCell ref="IB5:IB6"/>
    <mergeCell ref="IC5:IC6"/>
    <mergeCell ref="ID5:ID6"/>
    <mergeCell ref="IE5:IE6"/>
    <mergeCell ref="IF5:IF6"/>
    <mergeCell ref="IU7:IV7"/>
    <mergeCell ref="HS7:HT7"/>
    <mergeCell ref="HU7:HV7"/>
    <mergeCell ref="HW7:HX7"/>
    <mergeCell ref="IA7:IB7"/>
    <mergeCell ref="LM8:LN8"/>
    <mergeCell ref="LO8:LP8"/>
    <mergeCell ref="LQ8:LR8"/>
    <mergeCell ref="LU8:LV8"/>
    <mergeCell ref="LW8:LX8"/>
    <mergeCell ref="LY8:LZ8"/>
    <mergeCell ref="MC8:MD8"/>
    <mergeCell ref="ME8:MF8"/>
    <mergeCell ref="MG8:MH8"/>
    <mergeCell ref="LK5:LK8"/>
    <mergeCell ref="LL5:LL8"/>
    <mergeCell ref="LM5:LM6"/>
    <mergeCell ref="LN5:LN6"/>
    <mergeCell ref="LO5:LO6"/>
    <mergeCell ref="LP5:LP6"/>
    <mergeCell ref="LQ5:LQ6"/>
    <mergeCell ref="LR5:LR6"/>
    <mergeCell ref="LS5:LS8"/>
    <mergeCell ref="LT5:LT8"/>
    <mergeCell ref="LU5:LU6"/>
    <mergeCell ref="LV5:LV6"/>
    <mergeCell ref="LW5:LW6"/>
    <mergeCell ref="LX5:LX6"/>
    <mergeCell ref="LY5:LY6"/>
    <mergeCell ref="MG7:MH7"/>
    <mergeCell ref="LM7:LN7"/>
    <mergeCell ref="LO7:LP7"/>
    <mergeCell ref="LQ7:LR7"/>
    <mergeCell ref="LU7:LV7"/>
    <mergeCell ref="LW7:LX7"/>
    <mergeCell ref="LY7:LZ7"/>
    <mergeCell ref="MC7:MD7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KQ8:KR8"/>
    <mergeCell ref="KS8:KT8"/>
    <mergeCell ref="KW8:KX8"/>
    <mergeCell ref="KY8:KZ8"/>
    <mergeCell ref="LA8:LB8"/>
    <mergeCell ref="IW8:IX8"/>
    <mergeCell ref="JA8:JB8"/>
    <mergeCell ref="JC8:JD8"/>
    <mergeCell ref="JE8:JF8"/>
    <mergeCell ref="JI8:JJ8"/>
    <mergeCell ref="JK8:JL8"/>
    <mergeCell ref="JM8:JN8"/>
    <mergeCell ref="JQ8:JR8"/>
    <mergeCell ref="JS8:JT8"/>
    <mergeCell ref="JU8:JV8"/>
    <mergeCell ref="JY8:JZ8"/>
    <mergeCell ref="KA8:KB8"/>
    <mergeCell ref="KC8:KD8"/>
    <mergeCell ref="KG8:KH8"/>
    <mergeCell ref="KI8:KJ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DQ9:DR9"/>
    <mergeCell ref="DS9:DT9"/>
    <mergeCell ref="DU9:DV9"/>
    <mergeCell ref="DW9:DX9"/>
    <mergeCell ref="DY9:DZ9"/>
    <mergeCell ref="EA9:EB9"/>
    <mergeCell ref="EC9:ED9"/>
    <mergeCell ref="EE9:EF9"/>
    <mergeCell ref="EG9:EH9"/>
    <mergeCell ref="EI9:EJ9"/>
    <mergeCell ref="EK9:EL9"/>
    <mergeCell ref="EM9:EN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FM9:FN9"/>
    <mergeCell ref="FO9:FP9"/>
    <mergeCell ref="FQ9:FR9"/>
    <mergeCell ref="FS9:FT9"/>
    <mergeCell ref="FU9:FV9"/>
    <mergeCell ref="FW9:FX9"/>
    <mergeCell ref="FY9:FZ9"/>
    <mergeCell ref="GA9:GB9"/>
    <mergeCell ref="GC9:GD9"/>
    <mergeCell ref="GE9:GF9"/>
    <mergeCell ref="GG9:GH9"/>
    <mergeCell ref="GI9:GJ9"/>
    <mergeCell ref="GK9:GL9"/>
    <mergeCell ref="GM9:GN9"/>
    <mergeCell ref="GO9:GP9"/>
    <mergeCell ref="GQ9:GR9"/>
    <mergeCell ref="GS9:GT9"/>
    <mergeCell ref="GU9:GV9"/>
    <mergeCell ref="GW9:GX9"/>
    <mergeCell ref="GY9:GZ9"/>
    <mergeCell ref="HA9:HB9"/>
    <mergeCell ref="HC9:HD9"/>
    <mergeCell ref="HE9:HF9"/>
    <mergeCell ref="HG9:HH9"/>
    <mergeCell ref="HI9:HJ9"/>
    <mergeCell ref="HK9:HL9"/>
    <mergeCell ref="HM9:HN9"/>
    <mergeCell ref="HO9:HP9"/>
    <mergeCell ref="HQ9:HR9"/>
    <mergeCell ref="HS9:HT9"/>
    <mergeCell ref="HU9:HV9"/>
    <mergeCell ref="HW9:HX9"/>
    <mergeCell ref="HY9:HZ9"/>
    <mergeCell ref="IA9:IB9"/>
    <mergeCell ref="IC9:ID9"/>
    <mergeCell ref="IE9:IF9"/>
    <mergeCell ref="IG9:IH9"/>
    <mergeCell ref="II9:IJ9"/>
    <mergeCell ref="IK9:IL9"/>
    <mergeCell ref="IM9:IN9"/>
    <mergeCell ref="IO9:IP9"/>
    <mergeCell ref="IQ9:IR9"/>
    <mergeCell ref="IS9:IT9"/>
    <mergeCell ref="IU9:IV9"/>
    <mergeCell ref="IW9:IX9"/>
    <mergeCell ref="IY9:IZ9"/>
    <mergeCell ref="JA9:JB9"/>
    <mergeCell ref="JC9:JD9"/>
    <mergeCell ref="JE9:JF9"/>
    <mergeCell ref="JG9:JH9"/>
    <mergeCell ref="JI9:JJ9"/>
    <mergeCell ref="JK9:JL9"/>
    <mergeCell ref="JM9:JN9"/>
    <mergeCell ref="JO9:JP9"/>
    <mergeCell ref="JQ9:JR9"/>
    <mergeCell ref="JS9:JT9"/>
    <mergeCell ref="JU9:JV9"/>
    <mergeCell ref="JW9:JX9"/>
    <mergeCell ref="JY9:JZ9"/>
    <mergeCell ref="KA9:KB9"/>
    <mergeCell ref="KC9:KD9"/>
    <mergeCell ref="KE9:KF9"/>
    <mergeCell ref="KG9:KH9"/>
    <mergeCell ref="KI9:KJ9"/>
    <mergeCell ref="KK9:KL9"/>
    <mergeCell ref="KM9:KN9"/>
    <mergeCell ref="KO9:KP9"/>
    <mergeCell ref="KQ9:KR9"/>
    <mergeCell ref="KS9:KT9"/>
    <mergeCell ref="KU9:KV9"/>
    <mergeCell ref="KW9:KX9"/>
    <mergeCell ref="KY9:KZ9"/>
    <mergeCell ref="LA9:LB9"/>
    <mergeCell ref="LC9:LD9"/>
    <mergeCell ref="LE9:LF9"/>
    <mergeCell ref="LG9:LH9"/>
    <mergeCell ref="LI9:LJ9"/>
    <mergeCell ref="LK9:LL9"/>
    <mergeCell ref="LM9:LN9"/>
    <mergeCell ref="LO9:LP9"/>
    <mergeCell ref="LQ9:LR9"/>
    <mergeCell ref="LS9:LT9"/>
    <mergeCell ref="LU9:LV9"/>
    <mergeCell ref="LW9:LX9"/>
    <mergeCell ref="LY9:LZ9"/>
    <mergeCell ref="MA9:MB9"/>
    <mergeCell ref="MC9:MD9"/>
    <mergeCell ref="ME9:MF9"/>
    <mergeCell ref="MG9:MH9"/>
    <mergeCell ref="MI9:MJ9"/>
    <mergeCell ref="MK9:ML9"/>
    <mergeCell ref="MM9:MN9"/>
    <mergeCell ref="MO9:M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DQ10:DR10"/>
    <mergeCell ref="DS10:DT10"/>
    <mergeCell ref="DU10:DV10"/>
    <mergeCell ref="DW10:DX10"/>
    <mergeCell ref="DY10:DZ10"/>
    <mergeCell ref="EA10:EB10"/>
    <mergeCell ref="EC10:ED10"/>
    <mergeCell ref="EE10:EF10"/>
    <mergeCell ref="EG10:EH10"/>
    <mergeCell ref="EI10:EJ10"/>
    <mergeCell ref="EK10:EL10"/>
    <mergeCell ref="EM10:EN10"/>
    <mergeCell ref="EO10:EP10"/>
    <mergeCell ref="EQ10:ER10"/>
    <mergeCell ref="ES10:ET10"/>
    <mergeCell ref="EU10:EV10"/>
    <mergeCell ref="EW10:EX10"/>
    <mergeCell ref="EY10:EZ10"/>
    <mergeCell ref="FA10:FB10"/>
    <mergeCell ref="FC10:FD10"/>
    <mergeCell ref="FE10:FF10"/>
    <mergeCell ref="FG10:FH10"/>
    <mergeCell ref="FI10:FJ10"/>
    <mergeCell ref="FK10:FL10"/>
    <mergeCell ref="FM10:FN10"/>
    <mergeCell ref="FO10:FP10"/>
    <mergeCell ref="FQ10:FR10"/>
    <mergeCell ref="FS10:FT10"/>
    <mergeCell ref="FU10:FV10"/>
    <mergeCell ref="FW10:FX10"/>
    <mergeCell ref="FY10:FZ10"/>
    <mergeCell ref="GA10:GB10"/>
    <mergeCell ref="GC10:GD10"/>
    <mergeCell ref="GE10:GF10"/>
    <mergeCell ref="GG10:GH10"/>
    <mergeCell ref="GI10:GJ10"/>
    <mergeCell ref="GK10:GL10"/>
    <mergeCell ref="GM10:GN10"/>
    <mergeCell ref="GO10:GP10"/>
    <mergeCell ref="GQ10:GR10"/>
    <mergeCell ref="GS10:GT10"/>
    <mergeCell ref="GU10:GV10"/>
    <mergeCell ref="GW10:GX10"/>
    <mergeCell ref="GY10:GZ10"/>
    <mergeCell ref="HA10:HB10"/>
    <mergeCell ref="HC10:HD10"/>
    <mergeCell ref="HE10:HF10"/>
    <mergeCell ref="HG10:HH10"/>
    <mergeCell ref="HI10:HJ10"/>
    <mergeCell ref="HK10:HL10"/>
    <mergeCell ref="HM10:HN10"/>
    <mergeCell ref="HO10:HP10"/>
    <mergeCell ref="HQ10:HR10"/>
    <mergeCell ref="HS10:HT10"/>
    <mergeCell ref="HU10:HV10"/>
    <mergeCell ref="HW10:HX10"/>
    <mergeCell ref="HY10:HZ10"/>
    <mergeCell ref="IA10:IB10"/>
    <mergeCell ref="IC10:ID10"/>
    <mergeCell ref="IE10:IF10"/>
    <mergeCell ref="IG10:IH10"/>
    <mergeCell ref="II10:IJ10"/>
    <mergeCell ref="IK10:IL10"/>
    <mergeCell ref="IM10:IN10"/>
    <mergeCell ref="IO10:IP10"/>
    <mergeCell ref="IQ10:IR10"/>
    <mergeCell ref="IS10:IT10"/>
    <mergeCell ref="IU10:IV10"/>
    <mergeCell ref="IW10:IX10"/>
    <mergeCell ref="IY10:IZ10"/>
    <mergeCell ref="JA10:JB10"/>
    <mergeCell ref="JC10:JD10"/>
    <mergeCell ref="JE10:JF10"/>
    <mergeCell ref="JG10:JH10"/>
    <mergeCell ref="JI10:JJ10"/>
    <mergeCell ref="JK10:JL10"/>
    <mergeCell ref="JM10:JN10"/>
    <mergeCell ref="JO10:JP10"/>
    <mergeCell ref="JQ10:JR10"/>
    <mergeCell ref="JS10:JT10"/>
    <mergeCell ref="JU10:JV10"/>
    <mergeCell ref="JW10:JX10"/>
    <mergeCell ref="JY10:JZ10"/>
    <mergeCell ref="KA10:KB10"/>
    <mergeCell ref="KC10:KD10"/>
    <mergeCell ref="KE10:KF10"/>
    <mergeCell ref="KG10:KH10"/>
    <mergeCell ref="KI10:KJ10"/>
    <mergeCell ref="KK10:KL10"/>
    <mergeCell ref="KM10:KN10"/>
    <mergeCell ref="KO10:KP10"/>
    <mergeCell ref="KQ10:KR10"/>
    <mergeCell ref="KS10:KT10"/>
    <mergeCell ref="KU10:KV10"/>
    <mergeCell ref="KW10:KX10"/>
    <mergeCell ref="KY10:KZ10"/>
    <mergeCell ref="LA10:LB10"/>
    <mergeCell ref="LC10:LD10"/>
    <mergeCell ref="LE10:LF10"/>
    <mergeCell ref="LG10:LH10"/>
    <mergeCell ref="LI10:LJ10"/>
    <mergeCell ref="LK10:LL10"/>
    <mergeCell ref="LM10:LN10"/>
    <mergeCell ref="LO10:LP10"/>
    <mergeCell ref="LQ10:LR10"/>
    <mergeCell ref="LS10:LT10"/>
    <mergeCell ref="LU10:LV10"/>
    <mergeCell ref="LW10:LX10"/>
    <mergeCell ref="LY10:LZ10"/>
    <mergeCell ref="MA10:MB10"/>
    <mergeCell ref="MC10:MD10"/>
    <mergeCell ref="ME10:MF10"/>
    <mergeCell ref="MG10:MH10"/>
    <mergeCell ref="MI10:MJ10"/>
    <mergeCell ref="MK10:ML10"/>
    <mergeCell ref="MM10:MN10"/>
    <mergeCell ref="MO10:M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GI11:GJ11"/>
    <mergeCell ref="GK11:GL11"/>
    <mergeCell ref="GM11:GN11"/>
    <mergeCell ref="GO11:GP11"/>
    <mergeCell ref="GQ11:GR11"/>
    <mergeCell ref="GS11:GT11"/>
    <mergeCell ref="GU11:GV11"/>
    <mergeCell ref="GW11:GX11"/>
    <mergeCell ref="GY11:GZ11"/>
    <mergeCell ref="HA11:HB11"/>
    <mergeCell ref="HC11:HD11"/>
    <mergeCell ref="HE11:HF11"/>
    <mergeCell ref="HG11:HH11"/>
    <mergeCell ref="HI11:HJ11"/>
    <mergeCell ref="HK11:HL11"/>
    <mergeCell ref="HM11:HN11"/>
    <mergeCell ref="HO11:HP11"/>
    <mergeCell ref="HQ11:HR11"/>
    <mergeCell ref="HS11:HT11"/>
    <mergeCell ref="HU11:HV11"/>
    <mergeCell ref="HW11:HX11"/>
    <mergeCell ref="HY11:HZ11"/>
    <mergeCell ref="IA11:IB11"/>
    <mergeCell ref="IC11:ID11"/>
    <mergeCell ref="IE11:IF11"/>
    <mergeCell ref="IG11:IH11"/>
    <mergeCell ref="II11:IJ11"/>
    <mergeCell ref="IK11:IL11"/>
    <mergeCell ref="IM11:IN11"/>
    <mergeCell ref="IO11:IP11"/>
    <mergeCell ref="IQ11:IR11"/>
    <mergeCell ref="IS11:IT11"/>
    <mergeCell ref="IU11:IV11"/>
    <mergeCell ref="IW11:IX11"/>
    <mergeCell ref="IY11:IZ11"/>
    <mergeCell ref="JA11:JB11"/>
    <mergeCell ref="JC11:JD11"/>
    <mergeCell ref="JE11:JF11"/>
    <mergeCell ref="JG11:JH11"/>
    <mergeCell ref="JI11:JJ11"/>
    <mergeCell ref="JK11:JL11"/>
    <mergeCell ref="JM11:JN11"/>
    <mergeCell ref="JO11:JP11"/>
    <mergeCell ref="JQ11:JR11"/>
    <mergeCell ref="JS11:JT11"/>
    <mergeCell ref="JU11:JV11"/>
    <mergeCell ref="JW11:JX11"/>
    <mergeCell ref="JY11:JZ11"/>
    <mergeCell ref="KA11:KB11"/>
    <mergeCell ref="KC11:KD11"/>
    <mergeCell ref="KE11:KF11"/>
    <mergeCell ref="KG11:KH11"/>
    <mergeCell ref="KI11:KJ11"/>
    <mergeCell ref="KK11:KL11"/>
    <mergeCell ref="KM11:KN11"/>
    <mergeCell ref="KO11:KP11"/>
    <mergeCell ref="KQ11:KR11"/>
    <mergeCell ref="KS11:KT11"/>
    <mergeCell ref="KU11:KV11"/>
    <mergeCell ref="KW11:KX11"/>
    <mergeCell ref="KY11:KZ11"/>
    <mergeCell ref="LA11:LB11"/>
    <mergeCell ref="LC11:LD11"/>
    <mergeCell ref="LE11:LF11"/>
    <mergeCell ref="LG11:LH11"/>
    <mergeCell ref="LI11:LJ11"/>
    <mergeCell ref="LK11:LL11"/>
    <mergeCell ref="LM11:LN11"/>
    <mergeCell ref="LO11:LP11"/>
    <mergeCell ref="LQ11:LR11"/>
    <mergeCell ref="LS11:LT11"/>
    <mergeCell ref="LU11:LV11"/>
    <mergeCell ref="LW11:LX11"/>
    <mergeCell ref="LY11:LZ11"/>
    <mergeCell ref="MA11:MB11"/>
    <mergeCell ref="MC11:MD11"/>
    <mergeCell ref="ME11:MF11"/>
    <mergeCell ref="MG11:MH11"/>
    <mergeCell ref="MI11:MJ11"/>
    <mergeCell ref="MK11:ML11"/>
    <mergeCell ref="MM11:MN11"/>
    <mergeCell ref="MO11:M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S5:S6"/>
    <mergeCell ref="T5:T6"/>
    <mergeCell ref="U5:U6"/>
    <mergeCell ref="V5:V6"/>
    <mergeCell ref="W5:W6"/>
    <mergeCell ref="X5:X6"/>
    <mergeCell ref="Y5:Y8"/>
    <mergeCell ref="Z5:Z8"/>
    <mergeCell ref="AA5:AA6"/>
    <mergeCell ref="AB5:AB6"/>
    <mergeCell ref="AC5:AC6"/>
    <mergeCell ref="AD5:AD6"/>
    <mergeCell ref="AE5:AE6"/>
    <mergeCell ref="AF5:AF6"/>
    <mergeCell ref="AG5:AG8"/>
    <mergeCell ref="AH5:AH8"/>
    <mergeCell ref="AI5:AI6"/>
    <mergeCell ref="AJ5:AJ6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T5:AT6"/>
    <mergeCell ref="AU5:AU6"/>
    <mergeCell ref="AV5:AV6"/>
    <mergeCell ref="AW5:AW8"/>
    <mergeCell ref="AX5:AX8"/>
    <mergeCell ref="AY5:AY6"/>
    <mergeCell ref="AZ5:AZ6"/>
    <mergeCell ref="BA5:BA6"/>
    <mergeCell ref="AU8:AV8"/>
    <mergeCell ref="AY8:AZ8"/>
    <mergeCell ref="BA8:BB8"/>
    <mergeCell ref="BB5:BB6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L5:BL6"/>
    <mergeCell ref="BM5:BM8"/>
    <mergeCell ref="BN5:BN8"/>
    <mergeCell ref="BO5:BO6"/>
    <mergeCell ref="BP5:BP6"/>
    <mergeCell ref="BQ5:BQ6"/>
    <mergeCell ref="BR5:BR6"/>
    <mergeCell ref="BC8:BD8"/>
    <mergeCell ref="BG8:BH8"/>
    <mergeCell ref="BI8:BJ8"/>
    <mergeCell ref="BK8:BL8"/>
    <mergeCell ref="BO8:BP8"/>
    <mergeCell ref="BQ8:BR8"/>
    <mergeCell ref="BS5:BS6"/>
    <mergeCell ref="BT5:BT6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CD5:CD8"/>
    <mergeCell ref="CE5:CE6"/>
    <mergeCell ref="CF5:CF6"/>
    <mergeCell ref="CG5:CG6"/>
    <mergeCell ref="CH5:CH6"/>
    <mergeCell ref="CI5:CI6"/>
    <mergeCell ref="BY8:BZ8"/>
    <mergeCell ref="CA8:CB8"/>
    <mergeCell ref="CE8:CF8"/>
    <mergeCell ref="CG8:CH8"/>
    <mergeCell ref="CI8:CJ8"/>
    <mergeCell ref="BS8:BT8"/>
    <mergeCell ref="BW8:BX8"/>
    <mergeCell ref="BW7:BX7"/>
    <mergeCell ref="BY7:BZ7"/>
    <mergeCell ref="CA7:CB7"/>
    <mergeCell ref="CE7:CF7"/>
    <mergeCell ref="CG7:CH7"/>
    <mergeCell ref="CI7:CJ7"/>
    <mergeCell ref="CJ5:CJ6"/>
    <mergeCell ref="CK5:CK8"/>
    <mergeCell ref="CL5:CL8"/>
    <mergeCell ref="CM5:CM6"/>
    <mergeCell ref="CN5:CN6"/>
    <mergeCell ref="CO5:CO6"/>
    <mergeCell ref="CP5:CP6"/>
    <mergeCell ref="CQ5:CQ6"/>
    <mergeCell ref="CR5:CR6"/>
    <mergeCell ref="CS5:CS8"/>
    <mergeCell ref="CT5:CT8"/>
    <mergeCell ref="CU5:CU6"/>
    <mergeCell ref="CV5:CV6"/>
    <mergeCell ref="CW5:CW6"/>
    <mergeCell ref="CX5:CX6"/>
    <mergeCell ref="CY5:CY6"/>
    <mergeCell ref="CZ5:CZ6"/>
    <mergeCell ref="CM8:CN8"/>
    <mergeCell ref="CO8:CP8"/>
    <mergeCell ref="CQ8:CR8"/>
    <mergeCell ref="CU8:CV8"/>
    <mergeCell ref="CW8:CX8"/>
    <mergeCell ref="CY8:CZ8"/>
    <mergeCell ref="CM7:CN7"/>
    <mergeCell ref="CO7:CP7"/>
    <mergeCell ref="CQ7:CR7"/>
    <mergeCell ref="CU7:CV7"/>
    <mergeCell ref="CW7:CX7"/>
    <mergeCell ref="CY7:CZ7"/>
    <mergeCell ref="DQ5:DQ8"/>
    <mergeCell ref="DR5:DR8"/>
    <mergeCell ref="DS5:DS6"/>
    <mergeCell ref="DT5:DT6"/>
    <mergeCell ref="DU5:DU6"/>
    <mergeCell ref="DV5:DV6"/>
    <mergeCell ref="DW5:DW6"/>
    <mergeCell ref="DX5:DX6"/>
    <mergeCell ref="DY5:DY8"/>
    <mergeCell ref="DZ5:DZ8"/>
    <mergeCell ref="EA5:EA6"/>
    <mergeCell ref="EB5:EB6"/>
    <mergeCell ref="EC5:EC6"/>
    <mergeCell ref="ED5:ED6"/>
    <mergeCell ref="EE5:EE6"/>
    <mergeCell ref="EF5:EF6"/>
    <mergeCell ref="DS8:DT8"/>
    <mergeCell ref="DU8:DV8"/>
    <mergeCell ref="DW8:DX8"/>
    <mergeCell ref="EA8:EB8"/>
    <mergeCell ref="EC8:ED8"/>
    <mergeCell ref="EE8:EF8"/>
    <mergeCell ref="DS7:DT7"/>
    <mergeCell ref="DU7:DV7"/>
    <mergeCell ref="DW7:DX7"/>
    <mergeCell ref="EA7:EB7"/>
    <mergeCell ref="EC7:ED7"/>
    <mergeCell ref="EE7:EF7"/>
    <mergeCell ref="EV5:EV6"/>
    <mergeCell ref="EW5:EW8"/>
    <mergeCell ref="EX5:EX8"/>
    <mergeCell ref="EY5:EY6"/>
    <mergeCell ref="EZ5:EZ6"/>
    <mergeCell ref="FA5:FA6"/>
    <mergeCell ref="FB5:FB6"/>
    <mergeCell ref="FC5:FC6"/>
    <mergeCell ref="FD5:FD6"/>
    <mergeCell ref="FE5:FE8"/>
    <mergeCell ref="FF5:FF8"/>
    <mergeCell ref="FG5:FG6"/>
    <mergeCell ref="FH5:FH6"/>
    <mergeCell ref="FI5:FI6"/>
    <mergeCell ref="FJ5:FJ6"/>
    <mergeCell ref="FK5:FK6"/>
    <mergeCell ref="FL5:FL6"/>
    <mergeCell ref="FK8:FL8"/>
    <mergeCell ref="FK7:FL7"/>
    <mergeCell ref="EU7:EV7"/>
    <mergeCell ref="EY7:EZ7"/>
    <mergeCell ref="FA7:FB7"/>
    <mergeCell ref="FC7:FD7"/>
    <mergeCell ref="FG7:FH7"/>
    <mergeCell ref="GR5:GR6"/>
    <mergeCell ref="HA5:HA8"/>
    <mergeCell ref="HB5:HB8"/>
    <mergeCell ref="HC5:HC6"/>
    <mergeCell ref="HD5:HD6"/>
    <mergeCell ref="HE5:HE6"/>
    <mergeCell ref="HF5:HF6"/>
    <mergeCell ref="HG5:HG6"/>
    <mergeCell ref="HH5:HH6"/>
    <mergeCell ref="HI5:HI8"/>
    <mergeCell ref="GM8:GN8"/>
    <mergeCell ref="GO8:GP8"/>
    <mergeCell ref="GQ8:GR8"/>
    <mergeCell ref="GU8:GV8"/>
    <mergeCell ref="GW8:GX8"/>
    <mergeCell ref="GY8:GZ8"/>
    <mergeCell ref="HC8:HD8"/>
    <mergeCell ref="HJ5:HJ8"/>
    <mergeCell ref="HK5:HK6"/>
    <mergeCell ref="HL5:HL6"/>
    <mergeCell ref="HM5:HM6"/>
    <mergeCell ref="HN5:HN6"/>
    <mergeCell ref="HO5:HO6"/>
    <mergeCell ref="HP5:HP6"/>
    <mergeCell ref="HQ5:HQ8"/>
    <mergeCell ref="HE8:HF8"/>
    <mergeCell ref="HG8:HH8"/>
    <mergeCell ref="HK8:HL8"/>
    <mergeCell ref="HM8:HN8"/>
    <mergeCell ref="HO8:HP8"/>
    <mergeCell ref="HE7:HF7"/>
    <mergeCell ref="HG7:HH7"/>
    <mergeCell ref="HK7:HL7"/>
    <mergeCell ref="HM7:HN7"/>
    <mergeCell ref="HO7:HP7"/>
    <mergeCell ref="IU5:IU6"/>
    <mergeCell ref="IV5:IV6"/>
    <mergeCell ref="IW5:IW6"/>
    <mergeCell ref="IX5:IX6"/>
    <mergeCell ref="IY5:IY8"/>
    <mergeCell ref="IZ5:IZ8"/>
    <mergeCell ref="JA5:JA6"/>
    <mergeCell ref="JB5:JB6"/>
    <mergeCell ref="JC5:JC6"/>
    <mergeCell ref="JD5:JD6"/>
    <mergeCell ref="JE5:JE6"/>
    <mergeCell ref="JF5:JF6"/>
    <mergeCell ref="JG5:JG8"/>
    <mergeCell ref="JH5:JH8"/>
    <mergeCell ref="JI5:JI6"/>
    <mergeCell ref="JJ5:JJ6"/>
    <mergeCell ref="JK5:JK6"/>
    <mergeCell ref="IW7:IX7"/>
    <mergeCell ref="JA7:JB7"/>
    <mergeCell ref="JC7:JD7"/>
    <mergeCell ref="JE7:JF7"/>
    <mergeCell ref="JI7:JJ7"/>
    <mergeCell ref="JK7:JL7"/>
    <mergeCell ref="JL5:JL6"/>
    <mergeCell ref="JM5:JM6"/>
    <mergeCell ref="JN5:JN6"/>
    <mergeCell ref="JO5:JO8"/>
    <mergeCell ref="JP5:JP8"/>
    <mergeCell ref="JQ5:JQ6"/>
    <mergeCell ref="JR5:JR6"/>
    <mergeCell ref="JS5:JS6"/>
    <mergeCell ref="JT5:JT6"/>
    <mergeCell ref="JU5:JU6"/>
    <mergeCell ref="JV5:JV6"/>
    <mergeCell ref="JW5:JW8"/>
    <mergeCell ref="JX5:JX8"/>
    <mergeCell ref="JY5:JY6"/>
    <mergeCell ref="JZ5:JZ6"/>
    <mergeCell ref="KA5:KA6"/>
    <mergeCell ref="KB5:KB6"/>
    <mergeCell ref="JM7:JN7"/>
    <mergeCell ref="JQ7:JR7"/>
    <mergeCell ref="JS7:JT7"/>
    <mergeCell ref="JU7:JV7"/>
    <mergeCell ref="JY7:JZ7"/>
    <mergeCell ref="KA7:KB7"/>
    <mergeCell ref="KC5:KC6"/>
    <mergeCell ref="KD5:KD6"/>
    <mergeCell ref="KE5:KE8"/>
    <mergeCell ref="KF5:KF8"/>
    <mergeCell ref="KG5:KG6"/>
    <mergeCell ref="KH5:KH6"/>
    <mergeCell ref="KI5:KI6"/>
    <mergeCell ref="KJ5:KJ6"/>
    <mergeCell ref="KK5:KK6"/>
    <mergeCell ref="KL5:KL6"/>
    <mergeCell ref="KM5:KM8"/>
    <mergeCell ref="KN5:KN8"/>
    <mergeCell ref="KO5:KO6"/>
    <mergeCell ref="KP5:KP6"/>
    <mergeCell ref="KQ5:KQ6"/>
    <mergeCell ref="KR5:KR6"/>
    <mergeCell ref="KS5:KS6"/>
    <mergeCell ref="KK8:KL8"/>
    <mergeCell ref="KO8:KP8"/>
    <mergeCell ref="KO7:KP7"/>
    <mergeCell ref="KQ7:KR7"/>
    <mergeCell ref="KS7:KT7"/>
    <mergeCell ref="KC7:KD7"/>
    <mergeCell ref="KG7:KH7"/>
    <mergeCell ref="KI7:KJ7"/>
    <mergeCell ref="KK7:KL7"/>
    <mergeCell ref="KT5:KT6"/>
    <mergeCell ref="KU5:KU8"/>
    <mergeCell ref="KV5:KV8"/>
    <mergeCell ref="KW5:KW6"/>
    <mergeCell ref="KX5:KX6"/>
    <mergeCell ref="KY5:KY6"/>
    <mergeCell ref="KZ5:KZ6"/>
    <mergeCell ref="LA5:LA6"/>
    <mergeCell ref="LB5:LB6"/>
    <mergeCell ref="LC5:LC8"/>
    <mergeCell ref="LD5:LD8"/>
    <mergeCell ref="LE5:LE6"/>
    <mergeCell ref="LF5:LF6"/>
    <mergeCell ref="LG5:LG6"/>
    <mergeCell ref="LH5:LH6"/>
    <mergeCell ref="LI5:LI6"/>
    <mergeCell ref="LJ5:LJ6"/>
    <mergeCell ref="LE8:LF8"/>
    <mergeCell ref="LG8:LH8"/>
    <mergeCell ref="LI8:LJ8"/>
    <mergeCell ref="KW7:KX7"/>
    <mergeCell ref="KY7:KZ7"/>
    <mergeCell ref="LA7:LB7"/>
    <mergeCell ref="LE7:LF7"/>
    <mergeCell ref="LG7:LH7"/>
    <mergeCell ref="LI7:LJ7"/>
    <mergeCell ref="LZ5:LZ6"/>
    <mergeCell ref="MA5:MA8"/>
    <mergeCell ref="MB5:MB8"/>
    <mergeCell ref="MC5:MC6"/>
    <mergeCell ref="MD5:MD6"/>
    <mergeCell ref="ME5:ME6"/>
    <mergeCell ref="MF5:MF6"/>
    <mergeCell ref="MG5:MG6"/>
    <mergeCell ref="MH5:MH6"/>
    <mergeCell ref="MI5:MI8"/>
    <mergeCell ref="MJ5:MJ8"/>
    <mergeCell ref="MK5:MK6"/>
    <mergeCell ref="ML5:ML6"/>
    <mergeCell ref="MM5:MM6"/>
    <mergeCell ref="MN5:MN6"/>
    <mergeCell ref="MO5:MO6"/>
    <mergeCell ref="MP5:MP6"/>
    <mergeCell ref="MK8:ML8"/>
    <mergeCell ref="MM8:MN8"/>
    <mergeCell ref="MO8:MP8"/>
    <mergeCell ref="MK7:ML7"/>
    <mergeCell ref="MM7:MN7"/>
    <mergeCell ref="MO7:MP7"/>
    <mergeCell ref="ME7:MF7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8" firstPageNumber="13" orientation="portrait" useFirstPageNumber="1" r:id="rId1"/>
  <headerFooter alignWithMargins="0">
    <oddFooter>&amp;C&amp;P</oddFooter>
  </headerFooter>
  <colBreaks count="43" manualBreakCount="43">
    <brk id="8" max="244" man="1"/>
    <brk id="16" max="244" man="1"/>
    <brk id="24" max="244" man="1"/>
    <brk id="32" max="244" man="1"/>
    <brk id="40" max="244" man="1"/>
    <brk id="48" max="244" man="1"/>
    <brk id="56" max="244" man="1"/>
    <brk id="64" max="244" man="1"/>
    <brk id="72" max="244" man="1"/>
    <brk id="80" max="244" man="1"/>
    <brk id="88" max="244" man="1"/>
    <brk id="96" max="244" man="1"/>
    <brk id="104" max="244" man="1"/>
    <brk id="112" max="244" man="1"/>
    <brk id="120" max="244" man="1"/>
    <brk id="128" max="244" man="1"/>
    <brk id="136" max="244" man="1"/>
    <brk id="144" max="244" man="1"/>
    <brk id="152" max="244" man="1"/>
    <brk id="160" max="244" man="1"/>
    <brk id="168" max="244" man="1"/>
    <brk id="176" max="244" man="1"/>
    <brk id="184" max="244" man="1"/>
    <brk id="192" max="244" man="1"/>
    <brk id="200" max="244" man="1"/>
    <brk id="208" max="244" man="1"/>
    <brk id="216" max="244" man="1"/>
    <brk id="224" max="244" man="1"/>
    <brk id="232" max="244" man="1"/>
    <brk id="240" max="244" man="1"/>
    <brk id="250" max="244" man="1"/>
    <brk id="258" max="244" man="1"/>
    <brk id="266" max="244" man="1"/>
    <brk id="274" max="244" man="1"/>
    <brk id="282" max="244" man="1"/>
    <brk id="290" max="244" man="1"/>
    <brk id="298" max="244" man="1"/>
    <brk id="306" max="244" man="1"/>
    <brk id="314" max="244" man="1"/>
    <brk id="322" max="244" man="1"/>
    <brk id="330" max="244" man="1"/>
    <brk id="338" max="244" man="1"/>
    <brk id="346" max="2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P245"/>
  <sheetViews>
    <sheetView view="pageBreakPreview" zoomScale="90" zoomScaleNormal="100" zoomScaleSheetLayoutView="90" workbookViewId="0">
      <pane ySplit="11" topLeftCell="A12" activePane="bottomLeft" state="frozen"/>
      <selection sqref="A1:XFD1048576"/>
      <selection pane="bottomLeft" activeCell="E96" sqref="E96"/>
    </sheetView>
  </sheetViews>
  <sheetFormatPr defaultColWidth="13.5703125" defaultRowHeight="15"/>
  <cols>
    <col min="1" max="1" width="9.140625" style="314" customWidth="1"/>
    <col min="2" max="2" width="11.140625" style="314" customWidth="1"/>
    <col min="3" max="3" width="12.140625" style="332" customWidth="1"/>
    <col min="4" max="4" width="14.5703125" style="325" customWidth="1"/>
    <col min="5" max="5" width="12.140625" style="332" customWidth="1"/>
    <col min="6" max="6" width="14.5703125" style="325" customWidth="1"/>
    <col min="7" max="7" width="12.140625" style="325" customWidth="1"/>
    <col min="8" max="8" width="14.5703125" style="325" customWidth="1"/>
    <col min="9" max="9" width="9.140625" style="314" customWidth="1"/>
    <col min="10" max="10" width="11.140625" style="314" customWidth="1"/>
    <col min="11" max="11" width="12.140625" style="325" customWidth="1"/>
    <col min="12" max="12" width="14.5703125" style="325" customWidth="1"/>
    <col min="13" max="13" width="12.140625" style="325" customWidth="1"/>
    <col min="14" max="14" width="14.5703125" style="325" customWidth="1"/>
    <col min="15" max="15" width="12.140625" style="325" customWidth="1"/>
    <col min="16" max="16" width="14.5703125" style="325" customWidth="1"/>
    <col min="17" max="17" width="9.140625" style="314" customWidth="1"/>
    <col min="18" max="18" width="11.140625" style="314" customWidth="1"/>
    <col min="19" max="19" width="12.140625" style="325" customWidth="1"/>
    <col min="20" max="20" width="14.5703125" style="325" customWidth="1"/>
    <col min="21" max="21" width="12.140625" style="325" customWidth="1"/>
    <col min="22" max="22" width="14.5703125" style="325" customWidth="1"/>
    <col min="23" max="23" width="12.140625" style="325" customWidth="1"/>
    <col min="24" max="24" width="14.5703125" style="325" customWidth="1"/>
    <col min="25" max="25" width="9.140625" style="314" customWidth="1"/>
    <col min="26" max="26" width="11.140625" style="314" customWidth="1"/>
    <col min="27" max="27" width="12.140625" style="325" customWidth="1"/>
    <col min="28" max="28" width="14.5703125" style="325" customWidth="1"/>
    <col min="29" max="29" width="12.140625" style="325" customWidth="1"/>
    <col min="30" max="30" width="14.5703125" style="325" customWidth="1"/>
    <col min="31" max="31" width="12.140625" style="325" customWidth="1"/>
    <col min="32" max="32" width="14.5703125" style="325" customWidth="1"/>
    <col min="33" max="33" width="9.140625" style="314" customWidth="1"/>
    <col min="34" max="34" width="11.140625" style="314" customWidth="1"/>
    <col min="35" max="35" width="12.140625" style="325" customWidth="1"/>
    <col min="36" max="36" width="14.5703125" style="325" customWidth="1"/>
    <col min="37" max="37" width="12.140625" style="325" customWidth="1"/>
    <col min="38" max="38" width="14.5703125" style="325" customWidth="1"/>
    <col min="39" max="39" width="12.140625" style="325" customWidth="1"/>
    <col min="40" max="40" width="14.5703125" style="325" customWidth="1"/>
    <col min="41" max="41" width="9.140625" style="314" customWidth="1"/>
    <col min="42" max="42" width="11.140625" style="314" customWidth="1"/>
    <col min="43" max="43" width="12.140625" style="325" customWidth="1"/>
    <col min="44" max="44" width="14.5703125" style="325" customWidth="1"/>
    <col min="45" max="45" width="12.140625" style="325" customWidth="1"/>
    <col min="46" max="46" width="14.5703125" style="325" customWidth="1"/>
    <col min="47" max="47" width="12.140625" style="325" customWidth="1"/>
    <col min="48" max="48" width="14.5703125" style="325" customWidth="1"/>
    <col min="49" max="49" width="9.140625" style="314" customWidth="1"/>
    <col min="50" max="50" width="11.140625" style="314" customWidth="1"/>
    <col min="51" max="51" width="12.140625" style="325" customWidth="1"/>
    <col min="52" max="52" width="14.5703125" style="325" customWidth="1"/>
    <col min="53" max="53" width="12.140625" style="325" customWidth="1"/>
    <col min="54" max="54" width="14.5703125" style="325" customWidth="1"/>
    <col min="55" max="55" width="12.140625" style="325" customWidth="1"/>
    <col min="56" max="56" width="14.5703125" style="325" customWidth="1"/>
    <col min="57" max="57" width="9.140625" style="314" customWidth="1"/>
    <col min="58" max="58" width="11.140625" style="314" customWidth="1"/>
    <col min="59" max="59" width="12.140625" style="325" customWidth="1"/>
    <col min="60" max="60" width="14.5703125" style="325" customWidth="1"/>
    <col min="61" max="61" width="12.140625" style="325" customWidth="1"/>
    <col min="62" max="62" width="14.5703125" style="325" customWidth="1"/>
    <col min="63" max="63" width="12.140625" style="325" customWidth="1"/>
    <col min="64" max="64" width="14.5703125" style="325" customWidth="1"/>
    <col min="65" max="65" width="9.140625" style="314" customWidth="1"/>
    <col min="66" max="66" width="11.140625" style="314" customWidth="1"/>
    <col min="67" max="67" width="12.140625" style="325" customWidth="1"/>
    <col min="68" max="68" width="14.5703125" style="325" customWidth="1"/>
    <col min="69" max="69" width="12.140625" style="325" customWidth="1"/>
    <col min="70" max="70" width="14.5703125" style="325" customWidth="1"/>
    <col min="71" max="71" width="12.140625" style="325" customWidth="1"/>
    <col min="72" max="72" width="14.5703125" style="325" customWidth="1"/>
    <col min="73" max="73" width="9.140625" style="314" customWidth="1"/>
    <col min="74" max="74" width="11.140625" style="314" customWidth="1"/>
    <col min="75" max="75" width="12.140625" style="325" customWidth="1"/>
    <col min="76" max="76" width="14.5703125" style="325" customWidth="1"/>
    <col min="77" max="77" width="12.140625" style="325" customWidth="1"/>
    <col min="78" max="78" width="14.5703125" style="325" customWidth="1"/>
    <col min="79" max="79" width="12.140625" style="325" customWidth="1"/>
    <col min="80" max="80" width="14.5703125" style="325" customWidth="1"/>
    <col min="81" max="81" width="9.140625" style="314" customWidth="1"/>
    <col min="82" max="82" width="11.140625" style="314" customWidth="1"/>
    <col min="83" max="83" width="12.140625" style="325" customWidth="1"/>
    <col min="84" max="84" width="14.5703125" style="325" customWidth="1"/>
    <col min="85" max="85" width="12.140625" style="325" customWidth="1"/>
    <col min="86" max="86" width="14.5703125" style="325" customWidth="1"/>
    <col min="87" max="87" width="12.140625" style="325" customWidth="1"/>
    <col min="88" max="88" width="14.5703125" style="325" customWidth="1"/>
    <col min="89" max="89" width="9.140625" style="314" customWidth="1"/>
    <col min="90" max="90" width="11.140625" style="314" customWidth="1"/>
    <col min="91" max="91" width="12.140625" style="325" customWidth="1"/>
    <col min="92" max="92" width="14.5703125" style="325" customWidth="1"/>
    <col min="93" max="93" width="12.140625" style="325" customWidth="1"/>
    <col min="94" max="94" width="14.5703125" style="325" customWidth="1"/>
    <col min="95" max="95" width="12.140625" style="325" customWidth="1"/>
    <col min="96" max="96" width="14.5703125" style="325" customWidth="1"/>
    <col min="97" max="97" width="9.140625" style="314" customWidth="1"/>
    <col min="98" max="98" width="11.140625" style="314" customWidth="1"/>
    <col min="99" max="99" width="12.140625" style="325" customWidth="1"/>
    <col min="100" max="100" width="14.5703125" style="325" customWidth="1"/>
    <col min="101" max="101" width="12.140625" style="325" customWidth="1"/>
    <col min="102" max="102" width="14.5703125" style="325" customWidth="1"/>
    <col min="103" max="103" width="12.140625" style="325" customWidth="1"/>
    <col min="104" max="104" width="14.5703125" style="325" customWidth="1"/>
    <col min="105" max="105" width="9.140625" style="314" customWidth="1"/>
    <col min="106" max="106" width="11.140625" style="314" customWidth="1"/>
    <col min="107" max="107" width="12.140625" style="325" customWidth="1"/>
    <col min="108" max="108" width="14.5703125" style="325" customWidth="1"/>
    <col min="109" max="109" width="12.140625" style="325" customWidth="1"/>
    <col min="110" max="110" width="14.5703125" style="325" customWidth="1"/>
    <col min="111" max="111" width="12.140625" style="325" customWidth="1"/>
    <col min="112" max="112" width="14.5703125" style="325" customWidth="1"/>
    <col min="113" max="113" width="9.140625" style="314" customWidth="1"/>
    <col min="114" max="114" width="11.140625" style="314" customWidth="1"/>
    <col min="115" max="115" width="12.140625" style="325" customWidth="1"/>
    <col min="116" max="116" width="14.5703125" style="325" customWidth="1"/>
    <col min="117" max="117" width="12.140625" style="325" customWidth="1"/>
    <col min="118" max="118" width="14.5703125" style="325" customWidth="1"/>
    <col min="119" max="119" width="12.140625" style="325" customWidth="1"/>
    <col min="120" max="120" width="14.5703125" style="18" customWidth="1"/>
    <col min="121" max="16384" width="13.5703125" style="18"/>
  </cols>
  <sheetData>
    <row r="1" spans="1:120" ht="15" customHeight="1"/>
    <row r="2" spans="1:120" ht="15" customHeight="1">
      <c r="A2" s="317" t="s">
        <v>311</v>
      </c>
      <c r="B2" s="317"/>
      <c r="C2" s="317"/>
      <c r="D2" s="317"/>
      <c r="E2" s="317"/>
      <c r="F2" s="317"/>
      <c r="G2" s="317"/>
      <c r="H2" s="317"/>
      <c r="I2" s="317" t="s">
        <v>311</v>
      </c>
      <c r="J2" s="317"/>
      <c r="K2" s="317"/>
      <c r="L2" s="317"/>
      <c r="M2" s="317"/>
      <c r="N2" s="317"/>
      <c r="O2" s="317"/>
      <c r="P2" s="317"/>
      <c r="Q2" s="317" t="s">
        <v>311</v>
      </c>
      <c r="R2" s="317"/>
      <c r="S2" s="317"/>
      <c r="T2" s="317"/>
      <c r="U2" s="317"/>
      <c r="V2" s="317"/>
      <c r="W2" s="317"/>
      <c r="X2" s="317"/>
      <c r="Y2" s="317" t="s">
        <v>311</v>
      </c>
      <c r="Z2" s="317"/>
      <c r="AA2" s="317"/>
      <c r="AB2" s="317"/>
      <c r="AC2" s="317"/>
      <c r="AD2" s="317"/>
      <c r="AE2" s="317"/>
      <c r="AF2" s="317"/>
      <c r="AG2" s="317" t="s">
        <v>311</v>
      </c>
      <c r="AH2" s="317"/>
      <c r="AI2" s="317"/>
      <c r="AJ2" s="317"/>
      <c r="AK2" s="317"/>
      <c r="AL2" s="317"/>
      <c r="AM2" s="317"/>
      <c r="AN2" s="317"/>
      <c r="AO2" s="317" t="s">
        <v>311</v>
      </c>
      <c r="AP2" s="317"/>
      <c r="AQ2" s="317"/>
      <c r="AR2" s="317"/>
      <c r="AS2" s="317"/>
      <c r="AT2" s="317"/>
      <c r="AU2" s="317"/>
      <c r="AV2" s="317"/>
      <c r="AW2" s="317" t="s">
        <v>311</v>
      </c>
      <c r="AX2" s="317"/>
      <c r="AY2" s="317"/>
      <c r="AZ2" s="317"/>
      <c r="BA2" s="317"/>
      <c r="BB2" s="317"/>
      <c r="BC2" s="317"/>
      <c r="BD2" s="317"/>
      <c r="BE2" s="317" t="s">
        <v>311</v>
      </c>
      <c r="BF2" s="317"/>
      <c r="BG2" s="317"/>
      <c r="BH2" s="317"/>
      <c r="BI2" s="317"/>
      <c r="BJ2" s="317"/>
      <c r="BK2" s="317"/>
      <c r="BL2" s="317"/>
      <c r="BM2" s="317" t="s">
        <v>311</v>
      </c>
      <c r="BN2" s="317"/>
      <c r="BO2" s="317"/>
      <c r="BP2" s="317"/>
      <c r="BQ2" s="317"/>
      <c r="BR2" s="317"/>
      <c r="BS2" s="317"/>
      <c r="BT2" s="317"/>
      <c r="BU2" s="317" t="s">
        <v>311</v>
      </c>
      <c r="BV2" s="317"/>
      <c r="BW2" s="317"/>
      <c r="BX2" s="317"/>
      <c r="BY2" s="317"/>
      <c r="BZ2" s="317"/>
      <c r="CA2" s="317"/>
      <c r="CB2" s="317"/>
      <c r="CC2" s="317" t="s">
        <v>311</v>
      </c>
      <c r="CD2" s="317"/>
      <c r="CE2" s="317"/>
      <c r="CF2" s="317"/>
      <c r="CG2" s="317"/>
      <c r="CH2" s="317"/>
      <c r="CI2" s="317"/>
      <c r="CJ2" s="317"/>
      <c r="CK2" s="317" t="s">
        <v>311</v>
      </c>
      <c r="CL2" s="317"/>
      <c r="CM2" s="317"/>
      <c r="CN2" s="317"/>
      <c r="CO2" s="317"/>
      <c r="CP2" s="317"/>
      <c r="CQ2" s="317"/>
      <c r="CR2" s="317"/>
      <c r="CS2" s="317" t="s">
        <v>311</v>
      </c>
      <c r="CT2" s="317"/>
      <c r="CU2" s="317"/>
      <c r="CV2" s="317"/>
      <c r="CW2" s="317"/>
      <c r="CX2" s="317"/>
      <c r="CY2" s="317"/>
      <c r="CZ2" s="317"/>
      <c r="DA2" s="317" t="s">
        <v>311</v>
      </c>
      <c r="DB2" s="317"/>
      <c r="DC2" s="317"/>
      <c r="DD2" s="317"/>
      <c r="DE2" s="317"/>
      <c r="DF2" s="317"/>
      <c r="DG2" s="317"/>
      <c r="DH2" s="317"/>
      <c r="DI2" s="317" t="s">
        <v>311</v>
      </c>
      <c r="DJ2" s="317"/>
      <c r="DK2" s="317"/>
      <c r="DL2" s="317"/>
      <c r="DM2" s="317"/>
      <c r="DN2" s="317"/>
      <c r="DO2" s="317"/>
      <c r="DP2" s="317"/>
    </row>
    <row r="3" spans="1:120" ht="15" customHeight="1">
      <c r="A3" s="333" t="s">
        <v>312</v>
      </c>
      <c r="B3" s="333"/>
      <c r="C3" s="333"/>
      <c r="D3" s="333"/>
      <c r="E3" s="333"/>
      <c r="F3" s="333"/>
      <c r="G3" s="333"/>
      <c r="H3" s="333"/>
      <c r="I3" s="333" t="s">
        <v>312</v>
      </c>
      <c r="J3" s="333"/>
      <c r="K3" s="333"/>
      <c r="L3" s="333"/>
      <c r="M3" s="333"/>
      <c r="N3" s="333"/>
      <c r="O3" s="333"/>
      <c r="P3" s="333"/>
      <c r="Q3" s="333" t="s">
        <v>312</v>
      </c>
      <c r="R3" s="333"/>
      <c r="S3" s="333"/>
      <c r="T3" s="333"/>
      <c r="U3" s="333"/>
      <c r="V3" s="333"/>
      <c r="W3" s="333"/>
      <c r="X3" s="333"/>
      <c r="Y3" s="333" t="s">
        <v>312</v>
      </c>
      <c r="Z3" s="333"/>
      <c r="AA3" s="333"/>
      <c r="AB3" s="333"/>
      <c r="AC3" s="333"/>
      <c r="AD3" s="333"/>
      <c r="AE3" s="333"/>
      <c r="AF3" s="333"/>
      <c r="AG3" s="333" t="s">
        <v>312</v>
      </c>
      <c r="AH3" s="333"/>
      <c r="AI3" s="333"/>
      <c r="AJ3" s="333"/>
      <c r="AK3" s="333"/>
      <c r="AL3" s="333"/>
      <c r="AM3" s="333"/>
      <c r="AN3" s="333"/>
      <c r="AO3" s="333" t="s">
        <v>312</v>
      </c>
      <c r="AP3" s="333"/>
      <c r="AQ3" s="333"/>
      <c r="AR3" s="333"/>
      <c r="AS3" s="333"/>
      <c r="AT3" s="333"/>
      <c r="AU3" s="333"/>
      <c r="AV3" s="333"/>
      <c r="AW3" s="333" t="s">
        <v>312</v>
      </c>
      <c r="AX3" s="333"/>
      <c r="AY3" s="333"/>
      <c r="AZ3" s="333"/>
      <c r="BA3" s="333"/>
      <c r="BB3" s="333"/>
      <c r="BC3" s="333"/>
      <c r="BD3" s="333"/>
      <c r="BE3" s="333" t="s">
        <v>312</v>
      </c>
      <c r="BF3" s="333"/>
      <c r="BG3" s="333"/>
      <c r="BH3" s="333"/>
      <c r="BI3" s="333"/>
      <c r="BJ3" s="333"/>
      <c r="BK3" s="333"/>
      <c r="BL3" s="333"/>
      <c r="BM3" s="333" t="s">
        <v>312</v>
      </c>
      <c r="BN3" s="333"/>
      <c r="BO3" s="333"/>
      <c r="BP3" s="333"/>
      <c r="BQ3" s="333"/>
      <c r="BR3" s="333"/>
      <c r="BS3" s="333"/>
      <c r="BT3" s="333"/>
      <c r="BU3" s="333" t="s">
        <v>312</v>
      </c>
      <c r="BV3" s="333"/>
      <c r="BW3" s="333"/>
      <c r="BX3" s="333"/>
      <c r="BY3" s="333"/>
      <c r="BZ3" s="333"/>
      <c r="CA3" s="333"/>
      <c r="CB3" s="333"/>
      <c r="CC3" s="333" t="s">
        <v>312</v>
      </c>
      <c r="CD3" s="333"/>
      <c r="CE3" s="333"/>
      <c r="CF3" s="333"/>
      <c r="CG3" s="333"/>
      <c r="CH3" s="333"/>
      <c r="CI3" s="333"/>
      <c r="CJ3" s="333"/>
      <c r="CK3" s="333" t="s">
        <v>312</v>
      </c>
      <c r="CL3" s="333"/>
      <c r="CM3" s="333"/>
      <c r="CN3" s="333"/>
      <c r="CO3" s="333"/>
      <c r="CP3" s="333"/>
      <c r="CQ3" s="333"/>
      <c r="CR3" s="333"/>
      <c r="CS3" s="333" t="s">
        <v>312</v>
      </c>
      <c r="CT3" s="333"/>
      <c r="CU3" s="333"/>
      <c r="CV3" s="333"/>
      <c r="CW3" s="333"/>
      <c r="CX3" s="333"/>
      <c r="CY3" s="333"/>
      <c r="CZ3" s="333"/>
      <c r="DA3" s="333" t="s">
        <v>312</v>
      </c>
      <c r="DB3" s="333"/>
      <c r="DC3" s="333"/>
      <c r="DD3" s="333"/>
      <c r="DE3" s="333"/>
      <c r="DF3" s="333"/>
      <c r="DG3" s="333"/>
      <c r="DH3" s="333"/>
      <c r="DI3" s="333" t="s">
        <v>312</v>
      </c>
      <c r="DJ3" s="333"/>
      <c r="DK3" s="333"/>
      <c r="DL3" s="333"/>
      <c r="DM3" s="333"/>
      <c r="DN3" s="333"/>
      <c r="DO3" s="333"/>
      <c r="DP3" s="333"/>
    </row>
    <row r="4" spans="1:120" ht="15" customHeight="1">
      <c r="A4" s="315"/>
      <c r="B4" s="315"/>
      <c r="C4" s="334"/>
      <c r="D4" s="335"/>
      <c r="E4" s="334"/>
      <c r="F4" s="335"/>
      <c r="G4" s="335"/>
      <c r="H4" s="335"/>
      <c r="I4" s="315"/>
      <c r="J4" s="315"/>
      <c r="K4" s="335"/>
      <c r="L4" s="335"/>
      <c r="M4" s="335"/>
      <c r="N4" s="335"/>
      <c r="O4" s="335"/>
      <c r="P4" s="335"/>
      <c r="Q4" s="315"/>
      <c r="R4" s="315"/>
      <c r="S4" s="335"/>
      <c r="T4" s="335"/>
      <c r="U4" s="335"/>
      <c r="V4" s="335"/>
      <c r="W4" s="335"/>
      <c r="X4" s="335"/>
      <c r="Y4" s="315"/>
      <c r="Z4" s="315"/>
      <c r="AA4" s="335"/>
      <c r="AB4" s="335"/>
      <c r="AC4" s="335"/>
      <c r="AD4" s="335"/>
      <c r="AE4" s="335"/>
      <c r="AF4" s="335"/>
      <c r="AG4" s="315"/>
      <c r="AH4" s="315"/>
      <c r="AI4" s="335"/>
      <c r="AJ4" s="335"/>
      <c r="AK4" s="335"/>
      <c r="AL4" s="335"/>
      <c r="AM4" s="335"/>
      <c r="AN4" s="335"/>
      <c r="AO4" s="315"/>
      <c r="AP4" s="315"/>
      <c r="AQ4" s="335"/>
      <c r="AR4" s="335"/>
      <c r="AS4" s="335"/>
      <c r="AT4" s="335"/>
      <c r="AU4" s="335"/>
      <c r="AV4" s="335"/>
      <c r="AW4" s="315"/>
      <c r="AX4" s="315"/>
      <c r="AY4" s="335"/>
      <c r="AZ4" s="335"/>
      <c r="BA4" s="335"/>
      <c r="BB4" s="335"/>
      <c r="BC4" s="335"/>
      <c r="BD4" s="335"/>
      <c r="BE4" s="315"/>
      <c r="BF4" s="315"/>
      <c r="BG4" s="335"/>
      <c r="BH4" s="335"/>
      <c r="BI4" s="335"/>
      <c r="BJ4" s="335"/>
      <c r="BK4" s="335"/>
      <c r="BL4" s="335"/>
      <c r="BM4" s="315"/>
      <c r="BN4" s="315"/>
      <c r="BO4" s="335"/>
      <c r="BP4" s="335"/>
      <c r="BQ4" s="335"/>
      <c r="BR4" s="335"/>
      <c r="BU4" s="315"/>
      <c r="BV4" s="315"/>
      <c r="CC4" s="315"/>
      <c r="CD4" s="315"/>
      <c r="CK4" s="315"/>
      <c r="CL4" s="315"/>
      <c r="CS4" s="315"/>
      <c r="CT4" s="315"/>
      <c r="DA4" s="315"/>
      <c r="DB4" s="315"/>
      <c r="DI4" s="315"/>
      <c r="DJ4" s="315"/>
    </row>
    <row r="5" spans="1:120" ht="33.75" customHeight="1">
      <c r="A5" s="319" t="s">
        <v>887</v>
      </c>
      <c r="B5" s="319" t="s">
        <v>882</v>
      </c>
      <c r="C5" s="318" t="s">
        <v>908</v>
      </c>
      <c r="D5" s="318" t="s">
        <v>909</v>
      </c>
      <c r="E5" s="318" t="s">
        <v>908</v>
      </c>
      <c r="F5" s="318" t="s">
        <v>909</v>
      </c>
      <c r="G5" s="318" t="s">
        <v>908</v>
      </c>
      <c r="H5" s="318" t="s">
        <v>909</v>
      </c>
      <c r="I5" s="319" t="s">
        <v>887</v>
      </c>
      <c r="J5" s="319" t="s">
        <v>882</v>
      </c>
      <c r="K5" s="318" t="s">
        <v>908</v>
      </c>
      <c r="L5" s="318" t="s">
        <v>909</v>
      </c>
      <c r="M5" s="318" t="s">
        <v>908</v>
      </c>
      <c r="N5" s="318" t="s">
        <v>909</v>
      </c>
      <c r="O5" s="318" t="s">
        <v>908</v>
      </c>
      <c r="P5" s="318" t="s">
        <v>909</v>
      </c>
      <c r="Q5" s="319" t="s">
        <v>887</v>
      </c>
      <c r="R5" s="319" t="s">
        <v>882</v>
      </c>
      <c r="S5" s="318" t="s">
        <v>908</v>
      </c>
      <c r="T5" s="318" t="s">
        <v>909</v>
      </c>
      <c r="U5" s="318" t="s">
        <v>908</v>
      </c>
      <c r="V5" s="318" t="s">
        <v>909</v>
      </c>
      <c r="W5" s="318" t="s">
        <v>908</v>
      </c>
      <c r="X5" s="318" t="s">
        <v>909</v>
      </c>
      <c r="Y5" s="319" t="s">
        <v>887</v>
      </c>
      <c r="Z5" s="319" t="s">
        <v>882</v>
      </c>
      <c r="AA5" s="318" t="s">
        <v>908</v>
      </c>
      <c r="AB5" s="318" t="s">
        <v>909</v>
      </c>
      <c r="AC5" s="318" t="s">
        <v>908</v>
      </c>
      <c r="AD5" s="318" t="s">
        <v>909</v>
      </c>
      <c r="AE5" s="318" t="s">
        <v>908</v>
      </c>
      <c r="AF5" s="318" t="s">
        <v>909</v>
      </c>
      <c r="AG5" s="319" t="s">
        <v>887</v>
      </c>
      <c r="AH5" s="319" t="s">
        <v>882</v>
      </c>
      <c r="AI5" s="318" t="s">
        <v>908</v>
      </c>
      <c r="AJ5" s="318" t="s">
        <v>909</v>
      </c>
      <c r="AK5" s="318" t="s">
        <v>908</v>
      </c>
      <c r="AL5" s="318" t="s">
        <v>909</v>
      </c>
      <c r="AM5" s="318" t="s">
        <v>908</v>
      </c>
      <c r="AN5" s="318" t="s">
        <v>909</v>
      </c>
      <c r="AO5" s="319" t="s">
        <v>887</v>
      </c>
      <c r="AP5" s="319" t="s">
        <v>882</v>
      </c>
      <c r="AQ5" s="318" t="s">
        <v>908</v>
      </c>
      <c r="AR5" s="318" t="s">
        <v>909</v>
      </c>
      <c r="AS5" s="318" t="s">
        <v>908</v>
      </c>
      <c r="AT5" s="318" t="s">
        <v>909</v>
      </c>
      <c r="AU5" s="318" t="s">
        <v>908</v>
      </c>
      <c r="AV5" s="318" t="s">
        <v>909</v>
      </c>
      <c r="AW5" s="319" t="s">
        <v>887</v>
      </c>
      <c r="AX5" s="319" t="s">
        <v>882</v>
      </c>
      <c r="AY5" s="318" t="s">
        <v>908</v>
      </c>
      <c r="AZ5" s="318" t="s">
        <v>909</v>
      </c>
      <c r="BA5" s="318" t="s">
        <v>908</v>
      </c>
      <c r="BB5" s="318" t="s">
        <v>909</v>
      </c>
      <c r="BC5" s="318" t="s">
        <v>908</v>
      </c>
      <c r="BD5" s="318" t="s">
        <v>909</v>
      </c>
      <c r="BE5" s="319" t="s">
        <v>887</v>
      </c>
      <c r="BF5" s="319" t="s">
        <v>882</v>
      </c>
      <c r="BG5" s="318" t="s">
        <v>908</v>
      </c>
      <c r="BH5" s="318" t="s">
        <v>909</v>
      </c>
      <c r="BI5" s="318" t="s">
        <v>908</v>
      </c>
      <c r="BJ5" s="318" t="s">
        <v>909</v>
      </c>
      <c r="BK5" s="318" t="s">
        <v>908</v>
      </c>
      <c r="BL5" s="318" t="s">
        <v>909</v>
      </c>
      <c r="BM5" s="319" t="s">
        <v>887</v>
      </c>
      <c r="BN5" s="319" t="s">
        <v>882</v>
      </c>
      <c r="BO5" s="318" t="s">
        <v>908</v>
      </c>
      <c r="BP5" s="318" t="s">
        <v>909</v>
      </c>
      <c r="BQ5" s="318" t="s">
        <v>908</v>
      </c>
      <c r="BR5" s="318" t="s">
        <v>909</v>
      </c>
      <c r="BS5" s="318" t="s">
        <v>908</v>
      </c>
      <c r="BT5" s="318" t="s">
        <v>909</v>
      </c>
      <c r="BU5" s="319" t="s">
        <v>887</v>
      </c>
      <c r="BV5" s="319" t="s">
        <v>882</v>
      </c>
      <c r="BW5" s="318" t="s">
        <v>908</v>
      </c>
      <c r="BX5" s="318" t="s">
        <v>909</v>
      </c>
      <c r="BY5" s="318" t="s">
        <v>908</v>
      </c>
      <c r="BZ5" s="318" t="s">
        <v>909</v>
      </c>
      <c r="CA5" s="318" t="s">
        <v>908</v>
      </c>
      <c r="CB5" s="318" t="s">
        <v>909</v>
      </c>
      <c r="CC5" s="319" t="s">
        <v>887</v>
      </c>
      <c r="CD5" s="319" t="s">
        <v>882</v>
      </c>
      <c r="CE5" s="318" t="s">
        <v>908</v>
      </c>
      <c r="CF5" s="318" t="s">
        <v>909</v>
      </c>
      <c r="CG5" s="318" t="s">
        <v>908</v>
      </c>
      <c r="CH5" s="318" t="s">
        <v>909</v>
      </c>
      <c r="CI5" s="318" t="s">
        <v>908</v>
      </c>
      <c r="CJ5" s="318" t="s">
        <v>909</v>
      </c>
      <c r="CK5" s="319" t="s">
        <v>887</v>
      </c>
      <c r="CL5" s="319" t="s">
        <v>882</v>
      </c>
      <c r="CM5" s="318" t="s">
        <v>908</v>
      </c>
      <c r="CN5" s="318" t="s">
        <v>909</v>
      </c>
      <c r="CO5" s="318" t="s">
        <v>908</v>
      </c>
      <c r="CP5" s="318" t="s">
        <v>909</v>
      </c>
      <c r="CQ5" s="318" t="s">
        <v>908</v>
      </c>
      <c r="CR5" s="318" t="s">
        <v>909</v>
      </c>
      <c r="CS5" s="319" t="s">
        <v>887</v>
      </c>
      <c r="CT5" s="319" t="s">
        <v>882</v>
      </c>
      <c r="CU5" s="318" t="s">
        <v>908</v>
      </c>
      <c r="CV5" s="318" t="s">
        <v>909</v>
      </c>
      <c r="CW5" s="318" t="s">
        <v>908</v>
      </c>
      <c r="CX5" s="318" t="s">
        <v>909</v>
      </c>
      <c r="CY5" s="318" t="s">
        <v>908</v>
      </c>
      <c r="CZ5" s="318" t="s">
        <v>909</v>
      </c>
      <c r="DA5" s="319" t="s">
        <v>887</v>
      </c>
      <c r="DB5" s="319" t="s">
        <v>882</v>
      </c>
      <c r="DC5" s="318" t="s">
        <v>908</v>
      </c>
      <c r="DD5" s="318" t="s">
        <v>909</v>
      </c>
      <c r="DE5" s="318" t="s">
        <v>908</v>
      </c>
      <c r="DF5" s="318" t="s">
        <v>909</v>
      </c>
      <c r="DG5" s="318" t="s">
        <v>908</v>
      </c>
      <c r="DH5" s="318" t="s">
        <v>909</v>
      </c>
      <c r="DI5" s="319" t="s">
        <v>887</v>
      </c>
      <c r="DJ5" s="319" t="s">
        <v>882</v>
      </c>
      <c r="DK5" s="318" t="s">
        <v>908</v>
      </c>
      <c r="DL5" s="318" t="s">
        <v>909</v>
      </c>
      <c r="DM5" s="318" t="s">
        <v>908</v>
      </c>
      <c r="DN5" s="318" t="s">
        <v>909</v>
      </c>
      <c r="DO5" s="318" t="s">
        <v>908</v>
      </c>
      <c r="DP5" s="318" t="s">
        <v>909</v>
      </c>
    </row>
    <row r="6" spans="1:120" ht="33.75" customHeight="1">
      <c r="A6" s="316"/>
      <c r="B6" s="316"/>
      <c r="C6" s="291"/>
      <c r="D6" s="291"/>
      <c r="E6" s="291"/>
      <c r="F6" s="291"/>
      <c r="G6" s="291"/>
      <c r="H6" s="291"/>
      <c r="I6" s="316"/>
      <c r="J6" s="316"/>
      <c r="K6" s="291"/>
      <c r="L6" s="291"/>
      <c r="M6" s="291"/>
      <c r="N6" s="291"/>
      <c r="O6" s="291"/>
      <c r="P6" s="291"/>
      <c r="Q6" s="316"/>
      <c r="R6" s="316"/>
      <c r="S6" s="291"/>
      <c r="T6" s="291"/>
      <c r="U6" s="291"/>
      <c r="V6" s="291"/>
      <c r="W6" s="291"/>
      <c r="X6" s="291"/>
      <c r="Y6" s="316"/>
      <c r="Z6" s="316"/>
      <c r="AA6" s="291"/>
      <c r="AB6" s="291"/>
      <c r="AC6" s="291"/>
      <c r="AD6" s="291"/>
      <c r="AE6" s="291"/>
      <c r="AF6" s="291"/>
      <c r="AG6" s="316"/>
      <c r="AH6" s="316"/>
      <c r="AI6" s="291"/>
      <c r="AJ6" s="291"/>
      <c r="AK6" s="291"/>
      <c r="AL6" s="291"/>
      <c r="AM6" s="291"/>
      <c r="AN6" s="291"/>
      <c r="AO6" s="316"/>
      <c r="AP6" s="316"/>
      <c r="AQ6" s="291"/>
      <c r="AR6" s="291"/>
      <c r="AS6" s="291"/>
      <c r="AT6" s="291"/>
      <c r="AU6" s="291"/>
      <c r="AV6" s="291"/>
      <c r="AW6" s="316"/>
      <c r="AX6" s="316"/>
      <c r="AY6" s="291"/>
      <c r="AZ6" s="291"/>
      <c r="BA6" s="291"/>
      <c r="BB6" s="291"/>
      <c r="BC6" s="291"/>
      <c r="BD6" s="291"/>
      <c r="BE6" s="316"/>
      <c r="BF6" s="316"/>
      <c r="BG6" s="291"/>
      <c r="BH6" s="291"/>
      <c r="BI6" s="291"/>
      <c r="BJ6" s="291"/>
      <c r="BK6" s="291"/>
      <c r="BL6" s="346"/>
      <c r="BM6" s="316"/>
      <c r="BN6" s="316"/>
      <c r="BO6" s="291"/>
      <c r="BP6" s="291"/>
      <c r="BQ6" s="291"/>
      <c r="BR6" s="291"/>
      <c r="BS6" s="291"/>
      <c r="BT6" s="291"/>
      <c r="BU6" s="316"/>
      <c r="BV6" s="316"/>
      <c r="BW6" s="291"/>
      <c r="BX6" s="291"/>
      <c r="BY6" s="291"/>
      <c r="BZ6" s="291"/>
      <c r="CA6" s="291"/>
      <c r="CB6" s="291"/>
      <c r="CC6" s="316"/>
      <c r="CD6" s="316"/>
      <c r="CE6" s="291"/>
      <c r="CF6" s="291"/>
      <c r="CG6" s="291"/>
      <c r="CH6" s="291"/>
      <c r="CI6" s="291"/>
      <c r="CJ6" s="291"/>
      <c r="CK6" s="316"/>
      <c r="CL6" s="316"/>
      <c r="CM6" s="291"/>
      <c r="CN6" s="291"/>
      <c r="CO6" s="291"/>
      <c r="CP6" s="291"/>
      <c r="CQ6" s="291"/>
      <c r="CR6" s="291"/>
      <c r="CS6" s="316"/>
      <c r="CT6" s="316"/>
      <c r="CU6" s="291"/>
      <c r="CV6" s="291"/>
      <c r="CW6" s="291"/>
      <c r="CX6" s="291"/>
      <c r="CY6" s="291"/>
      <c r="CZ6" s="291"/>
      <c r="DA6" s="316"/>
      <c r="DB6" s="316"/>
      <c r="DC6" s="291"/>
      <c r="DD6" s="291"/>
      <c r="DE6" s="291"/>
      <c r="DF6" s="291"/>
      <c r="DG6" s="291"/>
      <c r="DH6" s="291"/>
      <c r="DI6" s="316"/>
      <c r="DJ6" s="316"/>
      <c r="DK6" s="291"/>
      <c r="DL6" s="291"/>
      <c r="DM6" s="291"/>
      <c r="DN6" s="291"/>
      <c r="DO6" s="291"/>
      <c r="DP6" s="291"/>
    </row>
    <row r="7" spans="1:120" ht="69.95" customHeight="1">
      <c r="A7" s="316"/>
      <c r="B7" s="316"/>
      <c r="C7" s="336" t="s">
        <v>313</v>
      </c>
      <c r="D7" s="336"/>
      <c r="E7" s="336" t="s">
        <v>314</v>
      </c>
      <c r="F7" s="336"/>
      <c r="G7" s="336" t="s">
        <v>315</v>
      </c>
      <c r="H7" s="336"/>
      <c r="I7" s="316"/>
      <c r="J7" s="316"/>
      <c r="K7" s="336" t="s">
        <v>316</v>
      </c>
      <c r="L7" s="336"/>
      <c r="M7" s="336" t="s">
        <v>64</v>
      </c>
      <c r="N7" s="336"/>
      <c r="O7" s="336" t="s">
        <v>66</v>
      </c>
      <c r="P7" s="336"/>
      <c r="Q7" s="316"/>
      <c r="R7" s="316"/>
      <c r="S7" s="336" t="s">
        <v>317</v>
      </c>
      <c r="T7" s="336"/>
      <c r="U7" s="336" t="s">
        <v>318</v>
      </c>
      <c r="V7" s="336"/>
      <c r="W7" s="336" t="s">
        <v>319</v>
      </c>
      <c r="X7" s="336"/>
      <c r="Y7" s="316"/>
      <c r="Z7" s="316"/>
      <c r="AA7" s="336" t="s">
        <v>320</v>
      </c>
      <c r="AB7" s="336"/>
      <c r="AC7" s="336" t="s">
        <v>74</v>
      </c>
      <c r="AD7" s="336"/>
      <c r="AE7" s="336" t="s">
        <v>321</v>
      </c>
      <c r="AF7" s="336"/>
      <c r="AG7" s="316"/>
      <c r="AH7" s="316"/>
      <c r="AI7" s="336" t="s">
        <v>322</v>
      </c>
      <c r="AJ7" s="336"/>
      <c r="AK7" s="336" t="s">
        <v>323</v>
      </c>
      <c r="AL7" s="336"/>
      <c r="AM7" s="336" t="s">
        <v>86</v>
      </c>
      <c r="AN7" s="336"/>
      <c r="AO7" s="316"/>
      <c r="AP7" s="316"/>
      <c r="AQ7" s="336" t="s">
        <v>324</v>
      </c>
      <c r="AR7" s="336"/>
      <c r="AS7" s="336" t="s">
        <v>325</v>
      </c>
      <c r="AT7" s="336"/>
      <c r="AU7" s="336" t="s">
        <v>326</v>
      </c>
      <c r="AV7" s="336"/>
      <c r="AW7" s="316"/>
      <c r="AX7" s="316"/>
      <c r="AY7" s="336" t="s">
        <v>327</v>
      </c>
      <c r="AZ7" s="336"/>
      <c r="BA7" s="336" t="s">
        <v>328</v>
      </c>
      <c r="BB7" s="336"/>
      <c r="BC7" s="336" t="s">
        <v>329</v>
      </c>
      <c r="BD7" s="336"/>
      <c r="BE7" s="316"/>
      <c r="BF7" s="316"/>
      <c r="BG7" s="336" t="s">
        <v>330</v>
      </c>
      <c r="BH7" s="336"/>
      <c r="BI7" s="336" t="s">
        <v>331</v>
      </c>
      <c r="BJ7" s="336"/>
      <c r="BK7" s="336" t="s">
        <v>332</v>
      </c>
      <c r="BL7" s="336"/>
      <c r="BM7" s="316"/>
      <c r="BN7" s="316"/>
      <c r="BO7" s="336" t="s">
        <v>333</v>
      </c>
      <c r="BP7" s="336"/>
      <c r="BQ7" s="336" t="s">
        <v>334</v>
      </c>
      <c r="BR7" s="336"/>
      <c r="BS7" s="336" t="s">
        <v>335</v>
      </c>
      <c r="BT7" s="336"/>
      <c r="BU7" s="316"/>
      <c r="BV7" s="316"/>
      <c r="BW7" s="336" t="s">
        <v>336</v>
      </c>
      <c r="BX7" s="336"/>
      <c r="BY7" s="336" t="s">
        <v>144</v>
      </c>
      <c r="BZ7" s="336"/>
      <c r="CA7" s="336" t="s">
        <v>337</v>
      </c>
      <c r="CB7" s="336"/>
      <c r="CC7" s="316"/>
      <c r="CD7" s="316"/>
      <c r="CE7" s="336" t="s">
        <v>338</v>
      </c>
      <c r="CF7" s="336"/>
      <c r="CG7" s="336" t="s">
        <v>148</v>
      </c>
      <c r="CH7" s="336"/>
      <c r="CI7" s="336" t="s">
        <v>339</v>
      </c>
      <c r="CJ7" s="336"/>
      <c r="CK7" s="316"/>
      <c r="CL7" s="316"/>
      <c r="CM7" s="336" t="s">
        <v>340</v>
      </c>
      <c r="CN7" s="336"/>
      <c r="CO7" s="336" t="s">
        <v>341</v>
      </c>
      <c r="CP7" s="336"/>
      <c r="CQ7" s="336" t="s">
        <v>155</v>
      </c>
      <c r="CR7" s="336"/>
      <c r="CS7" s="316"/>
      <c r="CT7" s="316"/>
      <c r="CU7" s="336" t="s">
        <v>342</v>
      </c>
      <c r="CV7" s="336"/>
      <c r="CW7" s="336" t="s">
        <v>343</v>
      </c>
      <c r="CX7" s="336"/>
      <c r="CY7" s="336" t="s">
        <v>344</v>
      </c>
      <c r="CZ7" s="336"/>
      <c r="DA7" s="316"/>
      <c r="DB7" s="316"/>
      <c r="DC7" s="336" t="s">
        <v>165</v>
      </c>
      <c r="DD7" s="336"/>
      <c r="DE7" s="336" t="s">
        <v>345</v>
      </c>
      <c r="DF7" s="336"/>
      <c r="DG7" s="336" t="s">
        <v>346</v>
      </c>
      <c r="DH7" s="336"/>
      <c r="DI7" s="316"/>
      <c r="DJ7" s="316"/>
      <c r="DK7" s="336" t="s">
        <v>347</v>
      </c>
      <c r="DL7" s="336"/>
      <c r="DM7" s="336" t="s">
        <v>348</v>
      </c>
      <c r="DN7" s="336"/>
      <c r="DO7" s="336" t="s">
        <v>349</v>
      </c>
      <c r="DP7" s="336"/>
    </row>
    <row r="8" spans="1:120" ht="69.95" customHeight="1">
      <c r="A8" s="320"/>
      <c r="B8" s="320"/>
      <c r="C8" s="337" t="s">
        <v>350</v>
      </c>
      <c r="D8" s="337"/>
      <c r="E8" s="337" t="s">
        <v>351</v>
      </c>
      <c r="F8" s="337"/>
      <c r="G8" s="337" t="s">
        <v>352</v>
      </c>
      <c r="H8" s="337"/>
      <c r="I8" s="320"/>
      <c r="J8" s="320"/>
      <c r="K8" s="337" t="s">
        <v>353</v>
      </c>
      <c r="L8" s="337"/>
      <c r="M8" s="337" t="s">
        <v>354</v>
      </c>
      <c r="N8" s="337"/>
      <c r="O8" s="337" t="s">
        <v>199</v>
      </c>
      <c r="P8" s="337"/>
      <c r="Q8" s="320"/>
      <c r="R8" s="320"/>
      <c r="S8" s="337" t="s">
        <v>355</v>
      </c>
      <c r="T8" s="337"/>
      <c r="U8" s="337" t="s">
        <v>356</v>
      </c>
      <c r="V8" s="337"/>
      <c r="W8" s="337" t="s">
        <v>357</v>
      </c>
      <c r="X8" s="337"/>
      <c r="Y8" s="320"/>
      <c r="Z8" s="320"/>
      <c r="AA8" s="337" t="s">
        <v>358</v>
      </c>
      <c r="AB8" s="337"/>
      <c r="AC8" s="337" t="s">
        <v>207</v>
      </c>
      <c r="AD8" s="337"/>
      <c r="AE8" s="337" t="s">
        <v>359</v>
      </c>
      <c r="AF8" s="337"/>
      <c r="AG8" s="320"/>
      <c r="AH8" s="320"/>
      <c r="AI8" s="337" t="s">
        <v>360</v>
      </c>
      <c r="AJ8" s="337"/>
      <c r="AK8" s="337" t="s">
        <v>361</v>
      </c>
      <c r="AL8" s="337"/>
      <c r="AM8" s="337" t="s">
        <v>219</v>
      </c>
      <c r="AN8" s="337"/>
      <c r="AO8" s="320"/>
      <c r="AP8" s="320"/>
      <c r="AQ8" s="337" t="s">
        <v>362</v>
      </c>
      <c r="AR8" s="337"/>
      <c r="AS8" s="337" t="s">
        <v>363</v>
      </c>
      <c r="AT8" s="337"/>
      <c r="AU8" s="337" t="s">
        <v>364</v>
      </c>
      <c r="AV8" s="337"/>
      <c r="AW8" s="320"/>
      <c r="AX8" s="320"/>
      <c r="AY8" s="337" t="s">
        <v>365</v>
      </c>
      <c r="AZ8" s="337"/>
      <c r="BA8" s="337" t="s">
        <v>366</v>
      </c>
      <c r="BB8" s="337"/>
      <c r="BC8" s="337" t="s">
        <v>367</v>
      </c>
      <c r="BD8" s="337"/>
      <c r="BE8" s="320"/>
      <c r="BF8" s="320"/>
      <c r="BG8" s="337" t="s">
        <v>368</v>
      </c>
      <c r="BH8" s="337"/>
      <c r="BI8" s="337" t="s">
        <v>369</v>
      </c>
      <c r="BJ8" s="337"/>
      <c r="BK8" s="337" t="s">
        <v>370</v>
      </c>
      <c r="BL8" s="337"/>
      <c r="BM8" s="320"/>
      <c r="BN8" s="320"/>
      <c r="BO8" s="337" t="s">
        <v>371</v>
      </c>
      <c r="BP8" s="337"/>
      <c r="BQ8" s="337" t="s">
        <v>372</v>
      </c>
      <c r="BR8" s="337"/>
      <c r="BS8" s="337" t="s">
        <v>373</v>
      </c>
      <c r="BT8" s="337"/>
      <c r="BU8" s="320"/>
      <c r="BV8" s="320"/>
      <c r="BW8" s="337" t="s">
        <v>374</v>
      </c>
      <c r="BX8" s="337"/>
      <c r="BY8" s="337" t="s">
        <v>277</v>
      </c>
      <c r="BZ8" s="337"/>
      <c r="CA8" s="337" t="s">
        <v>278</v>
      </c>
      <c r="CB8" s="337"/>
      <c r="CC8" s="320"/>
      <c r="CD8" s="320"/>
      <c r="CE8" s="337" t="s">
        <v>375</v>
      </c>
      <c r="CF8" s="337"/>
      <c r="CG8" s="337" t="s">
        <v>376</v>
      </c>
      <c r="CH8" s="337"/>
      <c r="CI8" s="337" t="s">
        <v>377</v>
      </c>
      <c r="CJ8" s="337"/>
      <c r="CK8" s="320"/>
      <c r="CL8" s="320"/>
      <c r="CM8" s="337" t="s">
        <v>378</v>
      </c>
      <c r="CN8" s="337"/>
      <c r="CO8" s="337" t="s">
        <v>379</v>
      </c>
      <c r="CP8" s="337"/>
      <c r="CQ8" s="337" t="s">
        <v>288</v>
      </c>
      <c r="CR8" s="337"/>
      <c r="CS8" s="320"/>
      <c r="CT8" s="320"/>
      <c r="CU8" s="337" t="s">
        <v>380</v>
      </c>
      <c r="CV8" s="337"/>
      <c r="CW8" s="337" t="s">
        <v>381</v>
      </c>
      <c r="CX8" s="337"/>
      <c r="CY8" s="337" t="s">
        <v>382</v>
      </c>
      <c r="CZ8" s="337"/>
      <c r="DA8" s="320"/>
      <c r="DB8" s="320"/>
      <c r="DC8" s="337" t="s">
        <v>383</v>
      </c>
      <c r="DD8" s="337"/>
      <c r="DE8" s="337" t="s">
        <v>384</v>
      </c>
      <c r="DF8" s="337"/>
      <c r="DG8" s="337" t="s">
        <v>300</v>
      </c>
      <c r="DH8" s="337"/>
      <c r="DI8" s="320"/>
      <c r="DJ8" s="320"/>
      <c r="DK8" s="337" t="s">
        <v>385</v>
      </c>
      <c r="DL8" s="337"/>
      <c r="DM8" s="337" t="s">
        <v>386</v>
      </c>
      <c r="DN8" s="337"/>
      <c r="DO8" s="337" t="s">
        <v>387</v>
      </c>
      <c r="DP8" s="337"/>
    </row>
    <row r="9" spans="1:120" s="431" customFormat="1" ht="15" customHeight="1">
      <c r="A9" s="338" t="s">
        <v>388</v>
      </c>
      <c r="B9" s="338"/>
      <c r="C9" s="284">
        <v>104</v>
      </c>
      <c r="D9" s="284"/>
      <c r="E9" s="284">
        <v>105</v>
      </c>
      <c r="F9" s="284"/>
      <c r="G9" s="284">
        <v>106</v>
      </c>
      <c r="H9" s="284" t="s">
        <v>389</v>
      </c>
      <c r="I9" s="338" t="s">
        <v>388</v>
      </c>
      <c r="J9" s="338"/>
      <c r="K9" s="284">
        <v>107</v>
      </c>
      <c r="L9" s="284" t="s">
        <v>389</v>
      </c>
      <c r="M9" s="284">
        <v>110</v>
      </c>
      <c r="N9" s="284" t="s">
        <v>389</v>
      </c>
      <c r="O9" s="284">
        <v>120</v>
      </c>
      <c r="P9" s="284" t="s">
        <v>389</v>
      </c>
      <c r="Q9" s="338" t="s">
        <v>388</v>
      </c>
      <c r="R9" s="338"/>
      <c r="S9" s="284">
        <v>131</v>
      </c>
      <c r="T9" s="284" t="s">
        <v>389</v>
      </c>
      <c r="U9" s="284">
        <v>141</v>
      </c>
      <c r="V9" s="284" t="s">
        <v>389</v>
      </c>
      <c r="W9" s="284">
        <v>151</v>
      </c>
      <c r="X9" s="284" t="s">
        <v>389</v>
      </c>
      <c r="Y9" s="338" t="s">
        <v>388</v>
      </c>
      <c r="Z9" s="338"/>
      <c r="AA9" s="284">
        <v>152</v>
      </c>
      <c r="AB9" s="284" t="s">
        <v>389</v>
      </c>
      <c r="AC9" s="284">
        <v>161</v>
      </c>
      <c r="AD9" s="284" t="s">
        <v>389</v>
      </c>
      <c r="AE9" s="284">
        <v>162</v>
      </c>
      <c r="AF9" s="284" t="s">
        <v>389</v>
      </c>
      <c r="AG9" s="338" t="s">
        <v>388</v>
      </c>
      <c r="AH9" s="338"/>
      <c r="AI9" s="284">
        <v>170</v>
      </c>
      <c r="AJ9" s="284" t="s">
        <v>389</v>
      </c>
      <c r="AK9" s="284">
        <v>181</v>
      </c>
      <c r="AL9" s="284" t="s">
        <v>389</v>
      </c>
      <c r="AM9" s="284">
        <v>192</v>
      </c>
      <c r="AN9" s="284" t="s">
        <v>389</v>
      </c>
      <c r="AO9" s="338" t="s">
        <v>388</v>
      </c>
      <c r="AP9" s="338"/>
      <c r="AQ9" s="284">
        <v>201</v>
      </c>
      <c r="AR9" s="284" t="s">
        <v>389</v>
      </c>
      <c r="AS9" s="284">
        <v>202</v>
      </c>
      <c r="AT9" s="284" t="s">
        <v>389</v>
      </c>
      <c r="AU9" s="284">
        <v>210</v>
      </c>
      <c r="AV9" s="284" t="s">
        <v>389</v>
      </c>
      <c r="AW9" s="338" t="s">
        <v>388</v>
      </c>
      <c r="AX9" s="338"/>
      <c r="AY9" s="284">
        <v>221</v>
      </c>
      <c r="AZ9" s="284" t="s">
        <v>389</v>
      </c>
      <c r="BA9" s="284">
        <v>222</v>
      </c>
      <c r="BB9" s="284" t="s">
        <v>389</v>
      </c>
      <c r="BC9" s="284">
        <v>231</v>
      </c>
      <c r="BD9" s="284" t="s">
        <v>389</v>
      </c>
      <c r="BE9" s="338" t="s">
        <v>388</v>
      </c>
      <c r="BF9" s="338"/>
      <c r="BG9" s="284">
        <v>239</v>
      </c>
      <c r="BH9" s="284" t="s">
        <v>389</v>
      </c>
      <c r="BI9" s="284">
        <v>241</v>
      </c>
      <c r="BJ9" s="284" t="s">
        <v>389</v>
      </c>
      <c r="BK9" s="284">
        <v>242</v>
      </c>
      <c r="BL9" s="284" t="s">
        <v>389</v>
      </c>
      <c r="BM9" s="338" t="s">
        <v>388</v>
      </c>
      <c r="BN9" s="338"/>
      <c r="BO9" s="284" t="s">
        <v>390</v>
      </c>
      <c r="BP9" s="284" t="s">
        <v>389</v>
      </c>
      <c r="BQ9" s="284">
        <v>259</v>
      </c>
      <c r="BR9" s="284" t="s">
        <v>389</v>
      </c>
      <c r="BS9" s="284">
        <v>261</v>
      </c>
      <c r="BT9" s="284" t="s">
        <v>389</v>
      </c>
      <c r="BU9" s="338" t="s">
        <v>388</v>
      </c>
      <c r="BV9" s="338"/>
      <c r="BW9" s="284">
        <v>262</v>
      </c>
      <c r="BX9" s="284" t="s">
        <v>389</v>
      </c>
      <c r="BY9" s="284">
        <v>263</v>
      </c>
      <c r="BZ9" s="284" t="s">
        <v>389</v>
      </c>
      <c r="CA9" s="284">
        <v>264</v>
      </c>
      <c r="CB9" s="284" t="s">
        <v>389</v>
      </c>
      <c r="CC9" s="338" t="s">
        <v>388</v>
      </c>
      <c r="CD9" s="338"/>
      <c r="CE9" s="284">
        <v>265</v>
      </c>
      <c r="CF9" s="284" t="s">
        <v>389</v>
      </c>
      <c r="CG9" s="284">
        <v>266</v>
      </c>
      <c r="CH9" s="284" t="s">
        <v>389</v>
      </c>
      <c r="CI9" s="284">
        <v>267</v>
      </c>
      <c r="CJ9" s="284" t="s">
        <v>389</v>
      </c>
      <c r="CK9" s="338" t="s">
        <v>388</v>
      </c>
      <c r="CL9" s="338"/>
      <c r="CM9" s="284">
        <v>271</v>
      </c>
      <c r="CN9" s="284" t="s">
        <v>389</v>
      </c>
      <c r="CO9" s="284">
        <v>273</v>
      </c>
      <c r="CP9" s="284" t="s">
        <v>389</v>
      </c>
      <c r="CQ9" s="284">
        <v>275</v>
      </c>
      <c r="CR9" s="284" t="s">
        <v>389</v>
      </c>
      <c r="CS9" s="338" t="s">
        <v>388</v>
      </c>
      <c r="CT9" s="338"/>
      <c r="CU9" s="284">
        <v>281</v>
      </c>
      <c r="CV9" s="284" t="s">
        <v>389</v>
      </c>
      <c r="CW9" s="284">
        <v>282</v>
      </c>
      <c r="CX9" s="284" t="s">
        <v>389</v>
      </c>
      <c r="CY9" s="284">
        <v>291</v>
      </c>
      <c r="CZ9" s="284" t="s">
        <v>389</v>
      </c>
      <c r="DA9" s="338" t="s">
        <v>388</v>
      </c>
      <c r="DB9" s="338"/>
      <c r="DC9" s="284">
        <v>293</v>
      </c>
      <c r="DD9" s="284" t="s">
        <v>389</v>
      </c>
      <c r="DE9" s="284">
        <v>301</v>
      </c>
      <c r="DF9" s="284" t="s">
        <v>389</v>
      </c>
      <c r="DG9" s="284">
        <v>303</v>
      </c>
      <c r="DH9" s="284" t="s">
        <v>389</v>
      </c>
      <c r="DI9" s="338" t="s">
        <v>388</v>
      </c>
      <c r="DJ9" s="338"/>
      <c r="DK9" s="284">
        <v>309</v>
      </c>
      <c r="DL9" s="284" t="s">
        <v>389</v>
      </c>
      <c r="DM9" s="284">
        <v>310</v>
      </c>
      <c r="DN9" s="284" t="s">
        <v>389</v>
      </c>
      <c r="DO9" s="284">
        <v>331</v>
      </c>
      <c r="DP9" s="284"/>
    </row>
    <row r="10" spans="1:120" s="432" customFormat="1" ht="15" hidden="1" customHeight="1">
      <c r="A10" s="339" t="s">
        <v>899</v>
      </c>
      <c r="B10" s="339"/>
      <c r="C10" s="340">
        <v>3.9209429613851499</v>
      </c>
      <c r="D10" s="340"/>
      <c r="E10" s="340">
        <v>0.39953791142818301</v>
      </c>
      <c r="F10" s="340"/>
      <c r="G10" s="340">
        <v>0.227245434271067</v>
      </c>
      <c r="H10" s="340"/>
      <c r="I10" s="339" t="s">
        <v>899</v>
      </c>
      <c r="J10" s="339"/>
      <c r="K10" s="340">
        <v>1.82527679102198</v>
      </c>
      <c r="L10" s="340"/>
      <c r="M10" s="340">
        <v>0.643699288807704</v>
      </c>
      <c r="N10" s="340"/>
      <c r="O10" s="340">
        <v>0.35134077293196297</v>
      </c>
      <c r="P10" s="340"/>
      <c r="Q10" s="339" t="s">
        <v>899</v>
      </c>
      <c r="R10" s="339"/>
      <c r="S10" s="340">
        <v>0.37008844826871101</v>
      </c>
      <c r="T10" s="340"/>
      <c r="U10" s="340">
        <v>0.39287141649572499</v>
      </c>
      <c r="V10" s="340"/>
      <c r="W10" s="340">
        <v>2.41424420534984E-2</v>
      </c>
      <c r="X10" s="340"/>
      <c r="Y10" s="339" t="s">
        <v>899</v>
      </c>
      <c r="Z10" s="339"/>
      <c r="AA10" s="340">
        <v>7.7921468150030995E-2</v>
      </c>
      <c r="AB10" s="340"/>
      <c r="AC10" s="340">
        <v>0.37770922025547499</v>
      </c>
      <c r="AD10" s="340"/>
      <c r="AE10" s="340">
        <v>1.3599935737241</v>
      </c>
      <c r="AF10" s="340"/>
      <c r="AG10" s="339" t="s">
        <v>899</v>
      </c>
      <c r="AH10" s="339"/>
      <c r="AI10" s="340">
        <v>1.0594365285109399</v>
      </c>
      <c r="AJ10" s="340"/>
      <c r="AK10" s="340">
        <v>0.90600666513945805</v>
      </c>
      <c r="AL10" s="340"/>
      <c r="AM10" s="340">
        <v>13.8668021684541</v>
      </c>
      <c r="AN10" s="340"/>
      <c r="AO10" s="339" t="s">
        <v>899</v>
      </c>
      <c r="AP10" s="339"/>
      <c r="AQ10" s="340">
        <v>5.5905663087712396</v>
      </c>
      <c r="AR10" s="340"/>
      <c r="AS10" s="340">
        <v>1.32291145679744</v>
      </c>
      <c r="AT10" s="340"/>
      <c r="AU10" s="340">
        <v>0.29061807665763401</v>
      </c>
      <c r="AV10" s="340"/>
      <c r="AW10" s="339" t="s">
        <v>899</v>
      </c>
      <c r="AX10" s="339"/>
      <c r="AY10" s="340">
        <v>2.0615431588157702</v>
      </c>
      <c r="AZ10" s="340"/>
      <c r="BA10" s="340">
        <v>2.23907782996536</v>
      </c>
      <c r="BB10" s="340"/>
      <c r="BC10" s="340">
        <v>0.70290930309950295</v>
      </c>
      <c r="BD10" s="340"/>
      <c r="BE10" s="339" t="s">
        <v>899</v>
      </c>
      <c r="BF10" s="339"/>
      <c r="BG10" s="340">
        <v>2.04998264401498</v>
      </c>
      <c r="BH10" s="340"/>
      <c r="BI10" s="340">
        <v>1.75161436011309</v>
      </c>
      <c r="BJ10" s="340"/>
      <c r="BK10" s="340">
        <v>0.89637658879218896</v>
      </c>
      <c r="BL10" s="340"/>
      <c r="BM10" s="339" t="s">
        <v>899</v>
      </c>
      <c r="BN10" s="339"/>
      <c r="BO10" s="340">
        <v>0.61611918888371298</v>
      </c>
      <c r="BP10" s="340"/>
      <c r="BQ10" s="340">
        <v>1.4425710120062201</v>
      </c>
      <c r="BR10" s="340"/>
      <c r="BS10" s="340">
        <v>7.6525244101364098</v>
      </c>
      <c r="BT10" s="340"/>
      <c r="BU10" s="339" t="s">
        <v>899</v>
      </c>
      <c r="BV10" s="339"/>
      <c r="BW10" s="340">
        <v>2.4041400730898701</v>
      </c>
      <c r="BX10" s="340"/>
      <c r="BY10" s="340">
        <v>0.86247008673105696</v>
      </c>
      <c r="BZ10" s="340"/>
      <c r="CA10" s="340">
        <v>2.2196526779102301</v>
      </c>
      <c r="CB10" s="340"/>
      <c r="CC10" s="339" t="s">
        <v>899</v>
      </c>
      <c r="CD10" s="339"/>
      <c r="CE10" s="340">
        <v>0.221927072114351</v>
      </c>
      <c r="CF10" s="340"/>
      <c r="CG10" s="340">
        <v>0.247213075112548</v>
      </c>
      <c r="CH10" s="340"/>
      <c r="CI10" s="340">
        <v>0.18780732775903999</v>
      </c>
      <c r="CJ10" s="340"/>
      <c r="CK10" s="339" t="s">
        <v>899</v>
      </c>
      <c r="CL10" s="339"/>
      <c r="CM10" s="340">
        <v>0.52734463151711597</v>
      </c>
      <c r="CN10" s="340"/>
      <c r="CO10" s="340">
        <v>0.42255736112154701</v>
      </c>
      <c r="CP10" s="340"/>
      <c r="CQ10" s="340">
        <v>0.23530380864969799</v>
      </c>
      <c r="CR10" s="340"/>
      <c r="CS10" s="339" t="s">
        <v>899</v>
      </c>
      <c r="CT10" s="339"/>
      <c r="CU10" s="340">
        <v>1.0038187304798301</v>
      </c>
      <c r="CV10" s="340"/>
      <c r="CW10" s="340">
        <v>0.58899410339603198</v>
      </c>
      <c r="CX10" s="340"/>
      <c r="CY10" s="340">
        <v>1.46630023431946</v>
      </c>
      <c r="CZ10" s="340"/>
      <c r="DA10" s="339" t="s">
        <v>899</v>
      </c>
      <c r="DB10" s="339"/>
      <c r="DC10" s="340">
        <v>1.14300419873401</v>
      </c>
      <c r="DD10" s="340"/>
      <c r="DE10" s="340">
        <v>0.50019042588614304</v>
      </c>
      <c r="DF10" s="340"/>
      <c r="DG10" s="340">
        <v>0.18312582970412</v>
      </c>
      <c r="DH10" s="340"/>
      <c r="DI10" s="339" t="s">
        <v>899</v>
      </c>
      <c r="DJ10" s="339"/>
      <c r="DK10" s="340">
        <v>0.232696987391564</v>
      </c>
      <c r="DL10" s="340"/>
      <c r="DM10" s="340">
        <v>0.91883950063422304</v>
      </c>
      <c r="DN10" s="340"/>
      <c r="DO10" s="340">
        <v>0.100267933501578</v>
      </c>
      <c r="DP10" s="340"/>
    </row>
    <row r="11" spans="1:120" s="432" customFormat="1" ht="15" customHeight="1">
      <c r="A11" s="339" t="s">
        <v>910</v>
      </c>
      <c r="B11" s="339"/>
      <c r="C11" s="340">
        <v>3.71152496061777</v>
      </c>
      <c r="D11" s="340"/>
      <c r="E11" s="340">
        <v>0.474625549153043</v>
      </c>
      <c r="F11" s="340"/>
      <c r="G11" s="340">
        <v>0.23294367978829</v>
      </c>
      <c r="H11" s="340"/>
      <c r="I11" s="339" t="s">
        <v>910</v>
      </c>
      <c r="J11" s="339"/>
      <c r="K11" s="340">
        <v>1.8546908853664099</v>
      </c>
      <c r="L11" s="340"/>
      <c r="M11" s="340">
        <v>0.64755184550826095</v>
      </c>
      <c r="N11" s="340"/>
      <c r="O11" s="340">
        <v>0.51641002307315098</v>
      </c>
      <c r="P11" s="340"/>
      <c r="Q11" s="339" t="s">
        <v>910</v>
      </c>
      <c r="R11" s="339"/>
      <c r="S11" s="340">
        <v>0.40387961651170001</v>
      </c>
      <c r="T11" s="340"/>
      <c r="U11" s="340">
        <v>0.584907994477744</v>
      </c>
      <c r="V11" s="340"/>
      <c r="W11" s="340">
        <v>5.9858607290674E-2</v>
      </c>
      <c r="X11" s="340"/>
      <c r="Y11" s="339" t="s">
        <v>910</v>
      </c>
      <c r="Z11" s="339"/>
      <c r="AA11" s="340">
        <v>8.8218852381993701E-2</v>
      </c>
      <c r="AB11" s="340"/>
      <c r="AC11" s="340">
        <v>0.347934160364129</v>
      </c>
      <c r="AD11" s="340"/>
      <c r="AE11" s="340">
        <v>1.09158301802994</v>
      </c>
      <c r="AF11" s="340"/>
      <c r="AG11" s="339" t="s">
        <v>910</v>
      </c>
      <c r="AH11" s="339"/>
      <c r="AI11" s="340">
        <v>1.15368662569003</v>
      </c>
      <c r="AJ11" s="340"/>
      <c r="AK11" s="340">
        <v>0.92325000376756405</v>
      </c>
      <c r="AL11" s="340"/>
      <c r="AM11" s="340">
        <v>9.3572843416015807</v>
      </c>
      <c r="AN11" s="340"/>
      <c r="AO11" s="339" t="s">
        <v>910</v>
      </c>
      <c r="AP11" s="339"/>
      <c r="AQ11" s="340">
        <v>4.9634763881817099</v>
      </c>
      <c r="AR11" s="340"/>
      <c r="AS11" s="340">
        <v>1.3829667845846401</v>
      </c>
      <c r="AT11" s="340"/>
      <c r="AU11" s="340">
        <v>0.38260864516027698</v>
      </c>
      <c r="AV11" s="340"/>
      <c r="AW11" s="339" t="s">
        <v>910</v>
      </c>
      <c r="AX11" s="339"/>
      <c r="AY11" s="340">
        <v>2.22101546941082</v>
      </c>
      <c r="AZ11" s="340"/>
      <c r="BA11" s="340">
        <v>2.2644343686703898</v>
      </c>
      <c r="BB11" s="340"/>
      <c r="BC11" s="340">
        <v>0.37694137700639302</v>
      </c>
      <c r="BD11" s="340"/>
      <c r="BE11" s="339" t="s">
        <v>910</v>
      </c>
      <c r="BF11" s="339"/>
      <c r="BG11" s="340">
        <v>2.5960349299935501</v>
      </c>
      <c r="BH11" s="340"/>
      <c r="BI11" s="340">
        <v>1.4710267605337499</v>
      </c>
      <c r="BJ11" s="340"/>
      <c r="BK11" s="340">
        <v>0.70975970604242999</v>
      </c>
      <c r="BL11" s="340"/>
      <c r="BM11" s="339" t="s">
        <v>910</v>
      </c>
      <c r="BN11" s="339"/>
      <c r="BO11" s="340">
        <v>1.38762104571248</v>
      </c>
      <c r="BP11" s="340"/>
      <c r="BQ11" s="340">
        <v>2.4044371951441699</v>
      </c>
      <c r="BR11" s="340"/>
      <c r="BS11" s="340">
        <v>7.6833841424861404</v>
      </c>
      <c r="BT11" s="340"/>
      <c r="BU11" s="339" t="s">
        <v>910</v>
      </c>
      <c r="BV11" s="339"/>
      <c r="BW11" s="340">
        <v>1.8155257052167399</v>
      </c>
      <c r="BX11" s="340"/>
      <c r="BY11" s="340">
        <v>0.90877197496935203</v>
      </c>
      <c r="BZ11" s="340"/>
      <c r="CA11" s="340">
        <v>2.4309808257863299</v>
      </c>
      <c r="CB11" s="340"/>
      <c r="CC11" s="339" t="s">
        <v>910</v>
      </c>
      <c r="CD11" s="339"/>
      <c r="CE11" s="340">
        <v>0.55025268862003096</v>
      </c>
      <c r="CF11" s="340"/>
      <c r="CG11" s="340">
        <v>0.40159409048706801</v>
      </c>
      <c r="CH11" s="340"/>
      <c r="CI11" s="340">
        <v>8.8665321549037404E-2</v>
      </c>
      <c r="CJ11" s="340"/>
      <c r="CK11" s="339" t="s">
        <v>910</v>
      </c>
      <c r="CL11" s="339"/>
      <c r="CM11" s="340">
        <v>0.64610276562081104</v>
      </c>
      <c r="CN11" s="340"/>
      <c r="CO11" s="340">
        <v>0.503531896672886</v>
      </c>
      <c r="CP11" s="340"/>
      <c r="CQ11" s="340">
        <v>0.47239134962598101</v>
      </c>
      <c r="CR11" s="340"/>
      <c r="CS11" s="339" t="s">
        <v>910</v>
      </c>
      <c r="CT11" s="339"/>
      <c r="CU11" s="340">
        <v>1.27156500770591</v>
      </c>
      <c r="CV11" s="340"/>
      <c r="CW11" s="340">
        <v>0.87323626800393395</v>
      </c>
      <c r="CX11" s="340"/>
      <c r="CY11" s="340">
        <v>1.6587982056117001</v>
      </c>
      <c r="CZ11" s="340"/>
      <c r="DA11" s="339" t="s">
        <v>910</v>
      </c>
      <c r="DB11" s="339"/>
      <c r="DC11" s="340">
        <v>1.4190711609834099</v>
      </c>
      <c r="DD11" s="340"/>
      <c r="DE11" s="340">
        <v>0.449236016888791</v>
      </c>
      <c r="DF11" s="340"/>
      <c r="DG11" s="340">
        <v>0.278034347108155</v>
      </c>
      <c r="DH11" s="340"/>
      <c r="DI11" s="339" t="s">
        <v>910</v>
      </c>
      <c r="DJ11" s="339"/>
      <c r="DK11" s="340">
        <v>0.33556108302458698</v>
      </c>
      <c r="DL11" s="340"/>
      <c r="DM11" s="340">
        <v>1.0428349407836</v>
      </c>
      <c r="DN11" s="340"/>
      <c r="DO11" s="340">
        <v>0.68709384663348505</v>
      </c>
      <c r="DP11" s="340"/>
    </row>
    <row r="12" spans="1:120" ht="15" customHeight="1">
      <c r="A12" s="322"/>
      <c r="B12" s="21"/>
      <c r="C12" s="253"/>
      <c r="D12" s="253"/>
      <c r="E12" s="253"/>
      <c r="F12" s="253"/>
      <c r="G12" s="253"/>
      <c r="H12" s="253"/>
      <c r="I12" s="322"/>
      <c r="J12" s="21"/>
      <c r="K12" s="253"/>
      <c r="L12" s="253"/>
      <c r="M12" s="253"/>
      <c r="N12" s="253"/>
      <c r="O12" s="253"/>
      <c r="P12" s="253"/>
      <c r="Q12" s="322"/>
      <c r="R12" s="21"/>
      <c r="S12" s="253"/>
      <c r="T12" s="253"/>
      <c r="U12" s="253"/>
      <c r="V12" s="253"/>
      <c r="W12" s="253"/>
      <c r="X12" s="253"/>
      <c r="Y12" s="322"/>
      <c r="Z12" s="21"/>
      <c r="AA12" s="253"/>
      <c r="AB12" s="253"/>
      <c r="AC12" s="253"/>
      <c r="AD12" s="253"/>
      <c r="AE12" s="253"/>
      <c r="AF12" s="253"/>
      <c r="AG12" s="322"/>
      <c r="AH12" s="21"/>
      <c r="AI12" s="253"/>
      <c r="AJ12" s="253"/>
      <c r="AK12" s="253"/>
      <c r="AL12" s="253"/>
      <c r="AM12" s="253"/>
      <c r="AN12" s="253"/>
      <c r="AO12" s="322"/>
      <c r="AP12" s="21"/>
      <c r="AQ12" s="253"/>
      <c r="AR12" s="253"/>
      <c r="AS12" s="253"/>
      <c r="AT12" s="253"/>
      <c r="AU12" s="253"/>
      <c r="AV12" s="253"/>
      <c r="AW12" s="322"/>
      <c r="AX12" s="21"/>
      <c r="AY12" s="253"/>
      <c r="AZ12" s="253"/>
      <c r="BA12" s="253"/>
      <c r="BB12" s="253"/>
      <c r="BC12" s="253"/>
      <c r="BD12" s="253"/>
      <c r="BE12" s="322"/>
      <c r="BF12" s="21"/>
      <c r="BG12" s="253"/>
      <c r="BH12" s="253"/>
      <c r="BI12" s="253"/>
      <c r="BJ12" s="253"/>
      <c r="BK12" s="253"/>
      <c r="BL12" s="253"/>
      <c r="BM12" s="322"/>
      <c r="BN12" s="21"/>
      <c r="BO12" s="253"/>
      <c r="BP12" s="253"/>
      <c r="BQ12" s="253"/>
      <c r="BR12" s="253"/>
      <c r="BU12" s="322"/>
      <c r="BV12" s="21"/>
      <c r="CC12" s="322"/>
      <c r="CD12" s="21"/>
      <c r="CK12" s="322"/>
      <c r="CL12" s="21"/>
      <c r="CS12" s="322"/>
      <c r="CT12" s="21"/>
      <c r="DA12" s="322"/>
      <c r="DB12" s="21"/>
      <c r="DI12" s="322"/>
      <c r="DJ12" s="21"/>
    </row>
    <row r="13" spans="1:120" ht="15" hidden="1" customHeight="1">
      <c r="A13" s="322">
        <v>2015</v>
      </c>
      <c r="B13" s="21"/>
      <c r="C13" s="253">
        <v>99.999999999999986</v>
      </c>
      <c r="D13" s="341"/>
      <c r="E13" s="253">
        <v>100</v>
      </c>
      <c r="F13" s="253"/>
      <c r="G13" s="253">
        <v>99.999999999999986</v>
      </c>
      <c r="H13" s="253"/>
      <c r="I13" s="322">
        <v>2015</v>
      </c>
      <c r="J13" s="21"/>
      <c r="K13" s="253">
        <v>100.00000000000001</v>
      </c>
      <c r="L13" s="341"/>
      <c r="M13" s="253">
        <v>99.999999999999986</v>
      </c>
      <c r="N13" s="253"/>
      <c r="O13" s="253">
        <v>100</v>
      </c>
      <c r="P13" s="253"/>
      <c r="Q13" s="322">
        <v>2015</v>
      </c>
      <c r="R13" s="21"/>
      <c r="S13" s="253">
        <v>100</v>
      </c>
      <c r="T13" s="341"/>
      <c r="U13" s="253">
        <v>100</v>
      </c>
      <c r="V13" s="253"/>
      <c r="W13" s="253">
        <v>99.999999999999986</v>
      </c>
      <c r="X13" s="253"/>
      <c r="Y13" s="322">
        <v>2015</v>
      </c>
      <c r="Z13" s="21"/>
      <c r="AA13" s="253">
        <v>100</v>
      </c>
      <c r="AB13" s="341"/>
      <c r="AC13" s="253">
        <v>100</v>
      </c>
      <c r="AD13" s="253"/>
      <c r="AE13" s="253">
        <v>100.00000000000001</v>
      </c>
      <c r="AF13" s="253"/>
      <c r="AG13" s="322">
        <v>2015</v>
      </c>
      <c r="AH13" s="21"/>
      <c r="AI13" s="253">
        <v>100</v>
      </c>
      <c r="AJ13" s="341"/>
      <c r="AK13" s="253">
        <v>100</v>
      </c>
      <c r="AL13" s="253"/>
      <c r="AM13" s="253">
        <v>100.00000000000001</v>
      </c>
      <c r="AN13" s="253"/>
      <c r="AO13" s="322">
        <v>2015</v>
      </c>
      <c r="AP13" s="21"/>
      <c r="AQ13" s="253">
        <v>100</v>
      </c>
      <c r="AR13" s="341"/>
      <c r="AS13" s="253">
        <v>100</v>
      </c>
      <c r="AT13" s="253"/>
      <c r="AU13" s="253">
        <v>99.999999999999986</v>
      </c>
      <c r="AV13" s="253"/>
      <c r="AW13" s="322">
        <v>2015</v>
      </c>
      <c r="AX13" s="21"/>
      <c r="AY13" s="253">
        <v>100.00000000000001</v>
      </c>
      <c r="AZ13" s="341"/>
      <c r="BA13" s="253">
        <v>99.999999999999986</v>
      </c>
      <c r="BB13" s="253"/>
      <c r="BC13" s="253">
        <v>100</v>
      </c>
      <c r="BD13" s="253"/>
      <c r="BE13" s="322">
        <v>2015</v>
      </c>
      <c r="BF13" s="21"/>
      <c r="BG13" s="253">
        <v>100</v>
      </c>
      <c r="BH13" s="341"/>
      <c r="BI13" s="253">
        <v>100</v>
      </c>
      <c r="BJ13" s="253"/>
      <c r="BK13" s="253">
        <v>99.999999999999986</v>
      </c>
      <c r="BL13" s="253"/>
      <c r="BM13" s="322">
        <v>2015</v>
      </c>
      <c r="BN13" s="347"/>
      <c r="BO13" s="253">
        <v>100</v>
      </c>
      <c r="BP13" s="341"/>
      <c r="BQ13" s="253">
        <v>100</v>
      </c>
      <c r="BR13" s="253"/>
      <c r="BS13" s="253">
        <v>100</v>
      </c>
      <c r="BT13" s="253"/>
      <c r="BU13" s="322">
        <v>2015</v>
      </c>
      <c r="BV13" s="21"/>
      <c r="BW13" s="253">
        <v>100</v>
      </c>
      <c r="BX13" s="341"/>
      <c r="BY13" s="253">
        <v>100</v>
      </c>
      <c r="BZ13" s="253"/>
      <c r="CA13" s="253">
        <v>100</v>
      </c>
      <c r="CB13" s="253"/>
      <c r="CC13" s="322">
        <v>2015</v>
      </c>
      <c r="CD13" s="21"/>
      <c r="CE13" s="253">
        <v>100</v>
      </c>
      <c r="CF13" s="341"/>
      <c r="CG13" s="253">
        <v>100</v>
      </c>
      <c r="CH13" s="253"/>
      <c r="CI13" s="253">
        <v>100</v>
      </c>
      <c r="CJ13" s="253"/>
      <c r="CK13" s="322">
        <v>2015</v>
      </c>
      <c r="CL13" s="21"/>
      <c r="CM13" s="253">
        <v>99.999999999999986</v>
      </c>
      <c r="CN13" s="341"/>
      <c r="CO13" s="253">
        <v>100</v>
      </c>
      <c r="CP13" s="253"/>
      <c r="CQ13" s="253">
        <v>100.00000000000001</v>
      </c>
      <c r="CR13" s="253"/>
      <c r="CS13" s="322">
        <v>2015</v>
      </c>
      <c r="CT13" s="21"/>
      <c r="CU13" s="253">
        <v>99.999999999999986</v>
      </c>
      <c r="CV13" s="341"/>
      <c r="CW13" s="253">
        <v>100.00000000000001</v>
      </c>
      <c r="CX13" s="253"/>
      <c r="CY13" s="253">
        <v>100</v>
      </c>
      <c r="CZ13" s="253"/>
      <c r="DA13" s="322">
        <v>2015</v>
      </c>
      <c r="DB13" s="21"/>
      <c r="DC13" s="253">
        <v>100</v>
      </c>
      <c r="DD13" s="341"/>
      <c r="DE13" s="253">
        <v>99.999999999999986</v>
      </c>
      <c r="DF13" s="253"/>
      <c r="DG13" s="253">
        <v>100</v>
      </c>
      <c r="DH13" s="253"/>
      <c r="DI13" s="322">
        <v>2015</v>
      </c>
      <c r="DJ13" s="21"/>
      <c r="DK13" s="253">
        <v>100.00000000000001</v>
      </c>
      <c r="DL13" s="341"/>
      <c r="DM13" s="253">
        <v>100.00287284412339</v>
      </c>
      <c r="DN13" s="253"/>
      <c r="DO13" s="253">
        <v>100</v>
      </c>
      <c r="DP13" s="253"/>
    </row>
    <row r="14" spans="1:120" ht="15" hidden="1" customHeight="1">
      <c r="A14" s="322">
        <v>2016</v>
      </c>
      <c r="B14" s="21"/>
      <c r="C14" s="253">
        <v>97.034435387399313</v>
      </c>
      <c r="D14" s="341">
        <v>-2.9655646126006729</v>
      </c>
      <c r="E14" s="253">
        <v>108.11438496490798</v>
      </c>
      <c r="F14" s="341">
        <v>8.1143849649079982</v>
      </c>
      <c r="G14" s="253">
        <v>106.09178577763305</v>
      </c>
      <c r="H14" s="341">
        <v>6.0917857776330777</v>
      </c>
      <c r="I14" s="322">
        <v>2016</v>
      </c>
      <c r="J14" s="21"/>
      <c r="K14" s="253">
        <v>108.34633209146689</v>
      </c>
      <c r="L14" s="341">
        <v>8.3463320914668628</v>
      </c>
      <c r="M14" s="253">
        <v>109.94555926233936</v>
      </c>
      <c r="N14" s="341">
        <v>9.9455592623393727</v>
      </c>
      <c r="O14" s="253">
        <v>103.2325902836137</v>
      </c>
      <c r="P14" s="341">
        <v>3.2325902836137175</v>
      </c>
      <c r="Q14" s="322">
        <v>2016</v>
      </c>
      <c r="R14" s="21"/>
      <c r="S14" s="253">
        <v>105.00225808595441</v>
      </c>
      <c r="T14" s="341">
        <v>5.0022580859544092</v>
      </c>
      <c r="U14" s="253">
        <v>108.2516557935124</v>
      </c>
      <c r="V14" s="341">
        <v>8.2516557935123842</v>
      </c>
      <c r="W14" s="253">
        <v>112.59150402656877</v>
      </c>
      <c r="X14" s="341">
        <v>12.591504026568785</v>
      </c>
      <c r="Y14" s="322">
        <v>2016</v>
      </c>
      <c r="Z14" s="21"/>
      <c r="AA14" s="253">
        <v>105.69003013121909</v>
      </c>
      <c r="AB14" s="341">
        <v>5.6900301312190891</v>
      </c>
      <c r="AC14" s="253">
        <v>112.5803430351347</v>
      </c>
      <c r="AD14" s="341">
        <v>12.580343035134717</v>
      </c>
      <c r="AE14" s="253">
        <v>100.30103045274262</v>
      </c>
      <c r="AF14" s="341">
        <v>0.30103045274260865</v>
      </c>
      <c r="AG14" s="322">
        <v>2016</v>
      </c>
      <c r="AH14" s="21"/>
      <c r="AI14" s="253">
        <v>104.52705441239716</v>
      </c>
      <c r="AJ14" s="341">
        <v>4.5270544123971632</v>
      </c>
      <c r="AK14" s="253">
        <v>105.3325458538804</v>
      </c>
      <c r="AL14" s="341">
        <v>5.3325458538804043</v>
      </c>
      <c r="AM14" s="253">
        <v>103.0863660057762</v>
      </c>
      <c r="AN14" s="341">
        <v>3.0863660057761848</v>
      </c>
      <c r="AO14" s="322">
        <v>2016</v>
      </c>
      <c r="AP14" s="21"/>
      <c r="AQ14" s="253">
        <v>106.76614637775008</v>
      </c>
      <c r="AR14" s="341">
        <v>6.7661463777500757</v>
      </c>
      <c r="AS14" s="253">
        <v>103.32271134717587</v>
      </c>
      <c r="AT14" s="341">
        <v>3.3227113471758827</v>
      </c>
      <c r="AU14" s="253">
        <v>104.43949930571985</v>
      </c>
      <c r="AV14" s="341">
        <v>4.4394993057198775</v>
      </c>
      <c r="AW14" s="322">
        <v>2016</v>
      </c>
      <c r="AX14" s="21"/>
      <c r="AY14" s="253">
        <v>103.65650634133517</v>
      </c>
      <c r="AZ14" s="341">
        <v>3.6565063413351595</v>
      </c>
      <c r="BA14" s="253">
        <v>103.64093480097733</v>
      </c>
      <c r="BB14" s="341">
        <v>3.6409348009773623</v>
      </c>
      <c r="BC14" s="253">
        <v>115.50232550313511</v>
      </c>
      <c r="BD14" s="341">
        <v>15.502325503135111</v>
      </c>
      <c r="BE14" s="322">
        <v>2016</v>
      </c>
      <c r="BF14" s="21"/>
      <c r="BG14" s="253">
        <v>102.79441401046616</v>
      </c>
      <c r="BH14" s="341">
        <v>2.7944140104661557</v>
      </c>
      <c r="BI14" s="253">
        <v>100.38582649925632</v>
      </c>
      <c r="BJ14" s="341">
        <v>0.38582649925631074</v>
      </c>
      <c r="BK14" s="253">
        <v>105.55150539368033</v>
      </c>
      <c r="BL14" s="341">
        <v>5.551505393680344</v>
      </c>
      <c r="BM14" s="322">
        <v>2016</v>
      </c>
      <c r="BN14" s="21"/>
      <c r="BO14" s="253">
        <v>102.93632152914476</v>
      </c>
      <c r="BP14" s="341">
        <v>2.9363215291447631</v>
      </c>
      <c r="BQ14" s="253">
        <v>106.18132710652345</v>
      </c>
      <c r="BR14" s="341">
        <v>6.1813271065234545</v>
      </c>
      <c r="BS14" s="253">
        <v>110.6259003908573</v>
      </c>
      <c r="BT14" s="341">
        <v>10.625900390857296</v>
      </c>
      <c r="BU14" s="322">
        <v>2016</v>
      </c>
      <c r="BV14" s="21"/>
      <c r="BW14" s="253">
        <v>104.18285061083799</v>
      </c>
      <c r="BX14" s="341">
        <v>4.1828506108379884</v>
      </c>
      <c r="BY14" s="253">
        <v>103.00840586502717</v>
      </c>
      <c r="BZ14" s="341">
        <v>3.0084058650271714</v>
      </c>
      <c r="CA14" s="253">
        <v>104.23005470645252</v>
      </c>
      <c r="CB14" s="341">
        <v>4.2300547064525205</v>
      </c>
      <c r="CC14" s="322">
        <v>2016</v>
      </c>
      <c r="CD14" s="21"/>
      <c r="CE14" s="253">
        <v>110.9025446306991</v>
      </c>
      <c r="CF14" s="341">
        <v>10.902544630699111</v>
      </c>
      <c r="CG14" s="253">
        <v>110.17794958688978</v>
      </c>
      <c r="CH14" s="341">
        <v>10.177949586889781</v>
      </c>
      <c r="CI14" s="253">
        <v>99.577442453592596</v>
      </c>
      <c r="CJ14" s="341">
        <v>-0.42255754640740406</v>
      </c>
      <c r="CK14" s="322">
        <v>2016</v>
      </c>
      <c r="CL14" s="21"/>
      <c r="CM14" s="253">
        <v>103.37964878796039</v>
      </c>
      <c r="CN14" s="341">
        <v>3.3796487879604058</v>
      </c>
      <c r="CO14" s="253">
        <v>108.10920540034886</v>
      </c>
      <c r="CP14" s="341">
        <v>8.1092054003488556</v>
      </c>
      <c r="CQ14" s="253">
        <v>106.22224784504049</v>
      </c>
      <c r="CR14" s="341">
        <v>6.2222478450404566</v>
      </c>
      <c r="CS14" s="322">
        <v>2016</v>
      </c>
      <c r="CT14" s="21"/>
      <c r="CU14" s="253">
        <v>107.24289250038333</v>
      </c>
      <c r="CV14" s="341">
        <v>7.2428925003833484</v>
      </c>
      <c r="CW14" s="253">
        <v>102.99205935855906</v>
      </c>
      <c r="CX14" s="341">
        <v>2.9920593585590467</v>
      </c>
      <c r="CY14" s="253">
        <v>78.675567783058241</v>
      </c>
      <c r="CZ14" s="341">
        <v>-21.324432216941759</v>
      </c>
      <c r="DA14" s="322">
        <v>2016</v>
      </c>
      <c r="DB14" s="21"/>
      <c r="DC14" s="253">
        <v>115.81520283850195</v>
      </c>
      <c r="DD14" s="341">
        <v>15.815202838501946</v>
      </c>
      <c r="DE14" s="253">
        <v>97.201831180845275</v>
      </c>
      <c r="DF14" s="341">
        <v>-2.7981688191547107</v>
      </c>
      <c r="DG14" s="253">
        <v>100.6486200455322</v>
      </c>
      <c r="DH14" s="341">
        <v>0.64862004553218355</v>
      </c>
      <c r="DI14" s="322">
        <v>2016</v>
      </c>
      <c r="DJ14" s="21"/>
      <c r="DK14" s="253">
        <v>94.133820802839594</v>
      </c>
      <c r="DL14" s="341">
        <v>-5.8661791971604202</v>
      </c>
      <c r="DM14" s="253">
        <v>109.99869696201178</v>
      </c>
      <c r="DN14" s="341">
        <v>9.9955369616921814</v>
      </c>
      <c r="DO14" s="253">
        <v>106.87037238582072</v>
      </c>
      <c r="DP14" s="341">
        <v>6.8703723858207155</v>
      </c>
    </row>
    <row r="15" spans="1:120" ht="15" hidden="1" customHeight="1">
      <c r="A15" s="322">
        <v>2017</v>
      </c>
      <c r="B15" s="21"/>
      <c r="C15" s="253">
        <v>114.35202313229159</v>
      </c>
      <c r="D15" s="341">
        <v>17.846847540003409</v>
      </c>
      <c r="E15" s="253">
        <v>107.00634448963076</v>
      </c>
      <c r="F15" s="341">
        <v>-1.0248779342701368</v>
      </c>
      <c r="G15" s="253">
        <v>110.57455414874261</v>
      </c>
      <c r="H15" s="341">
        <v>4.2253680039898427</v>
      </c>
      <c r="I15" s="322">
        <v>2017</v>
      </c>
      <c r="J15" s="21"/>
      <c r="K15" s="253">
        <v>113.18520375252325</v>
      </c>
      <c r="L15" s="341">
        <v>4.466114881463028</v>
      </c>
      <c r="M15" s="253">
        <v>119.94916611040075</v>
      </c>
      <c r="N15" s="341">
        <v>9.0986911296635071</v>
      </c>
      <c r="O15" s="253">
        <v>105.35403745282254</v>
      </c>
      <c r="P15" s="341">
        <v>2.0550168928053836</v>
      </c>
      <c r="Q15" s="322">
        <v>2017</v>
      </c>
      <c r="R15" s="21"/>
      <c r="S15" s="253">
        <v>109.79011039133906</v>
      </c>
      <c r="T15" s="341">
        <v>4.5597612781482582</v>
      </c>
      <c r="U15" s="253">
        <v>120.86766170583066</v>
      </c>
      <c r="V15" s="341">
        <v>11.65433066112449</v>
      </c>
      <c r="W15" s="253">
        <v>123.98318991340672</v>
      </c>
      <c r="X15" s="341">
        <v>10.117713574684799</v>
      </c>
      <c r="Y15" s="322">
        <v>2017</v>
      </c>
      <c r="Z15" s="21"/>
      <c r="AA15" s="253">
        <v>109.68463895243173</v>
      </c>
      <c r="AB15" s="341">
        <v>3.7795512180790638</v>
      </c>
      <c r="AC15" s="253">
        <v>123.93184353207623</v>
      </c>
      <c r="AD15" s="341">
        <v>10.083021769971751</v>
      </c>
      <c r="AE15" s="253">
        <v>101.39136137740083</v>
      </c>
      <c r="AF15" s="341">
        <v>1.0870585473914218</v>
      </c>
      <c r="AG15" s="322">
        <v>2017</v>
      </c>
      <c r="AH15" s="21"/>
      <c r="AI15" s="253">
        <v>110.32923222289321</v>
      </c>
      <c r="AJ15" s="341">
        <v>5.5508861730708929</v>
      </c>
      <c r="AK15" s="253">
        <v>110.1627008609219</v>
      </c>
      <c r="AL15" s="341">
        <v>4.5856244790114573</v>
      </c>
      <c r="AM15" s="253">
        <v>106.65639736908115</v>
      </c>
      <c r="AN15" s="341">
        <v>3.4631460023577745</v>
      </c>
      <c r="AO15" s="322">
        <v>2017</v>
      </c>
      <c r="AP15" s="21"/>
      <c r="AQ15" s="253">
        <v>111.5725293677415</v>
      </c>
      <c r="AR15" s="341">
        <v>4.5017855875268964</v>
      </c>
      <c r="AS15" s="253">
        <v>107.05875572867198</v>
      </c>
      <c r="AT15" s="341">
        <v>3.6158985113568889</v>
      </c>
      <c r="AU15" s="253">
        <v>109.4464543664016</v>
      </c>
      <c r="AV15" s="341">
        <v>4.7941201307612431</v>
      </c>
      <c r="AW15" s="322">
        <v>2017</v>
      </c>
      <c r="AX15" s="21"/>
      <c r="AY15" s="253">
        <v>110.25812854462525</v>
      </c>
      <c r="AZ15" s="341">
        <v>6.3687485101526562</v>
      </c>
      <c r="BA15" s="253">
        <v>106.57351531580923</v>
      </c>
      <c r="BB15" s="341">
        <v>2.8295581475247644</v>
      </c>
      <c r="BC15" s="253">
        <v>125.29424270841183</v>
      </c>
      <c r="BD15" s="341">
        <v>8.4776797026575395</v>
      </c>
      <c r="BE15" s="322">
        <v>2017</v>
      </c>
      <c r="BF15" s="21"/>
      <c r="BG15" s="253">
        <v>106.76728876144436</v>
      </c>
      <c r="BH15" s="341">
        <v>3.8648741658021493</v>
      </c>
      <c r="BI15" s="253">
        <v>108.98145501087033</v>
      </c>
      <c r="BJ15" s="341">
        <v>8.5625917635670135</v>
      </c>
      <c r="BK15" s="253">
        <v>105.14673054501253</v>
      </c>
      <c r="BL15" s="341">
        <v>-0.38348562359018956</v>
      </c>
      <c r="BM15" s="322">
        <v>2017</v>
      </c>
      <c r="BN15" s="21"/>
      <c r="BO15" s="253">
        <v>106.76624724582217</v>
      </c>
      <c r="BP15" s="341">
        <v>3.7206747431644231</v>
      </c>
      <c r="BQ15" s="253">
        <v>112.06925854059774</v>
      </c>
      <c r="BR15" s="341">
        <v>5.5451665509580437</v>
      </c>
      <c r="BS15" s="253">
        <v>126.13200959800163</v>
      </c>
      <c r="BT15" s="341">
        <v>14.016707798407978</v>
      </c>
      <c r="BU15" s="322">
        <v>2017</v>
      </c>
      <c r="BV15" s="21"/>
      <c r="BW15" s="253">
        <v>96.863999970257098</v>
      </c>
      <c r="BX15" s="341">
        <v>-7.025005168959666</v>
      </c>
      <c r="BY15" s="253">
        <v>103.86077321603591</v>
      </c>
      <c r="BZ15" s="341">
        <v>0.82747358708337515</v>
      </c>
      <c r="CA15" s="253">
        <v>106.615698286162</v>
      </c>
      <c r="CB15" s="341">
        <v>2.2888250288539638</v>
      </c>
      <c r="CC15" s="322">
        <v>2017</v>
      </c>
      <c r="CD15" s="21"/>
      <c r="CE15" s="253">
        <v>110.01809220833191</v>
      </c>
      <c r="CF15" s="341">
        <v>-0.79750417387840855</v>
      </c>
      <c r="CG15" s="253">
        <v>110.06858868211539</v>
      </c>
      <c r="CH15" s="341">
        <v>-9.9258431641217726E-2</v>
      </c>
      <c r="CI15" s="253">
        <v>109.27482550776017</v>
      </c>
      <c r="CJ15" s="341">
        <v>9.738533964343361</v>
      </c>
      <c r="CK15" s="322">
        <v>2017</v>
      </c>
      <c r="CL15" s="21"/>
      <c r="CM15" s="253">
        <v>112.04717258443901</v>
      </c>
      <c r="CN15" s="341">
        <v>8.3841683523769461</v>
      </c>
      <c r="CO15" s="253">
        <v>118.82243525621936</v>
      </c>
      <c r="CP15" s="341">
        <v>9.9096370343278295</v>
      </c>
      <c r="CQ15" s="253">
        <v>105.01896209914408</v>
      </c>
      <c r="CR15" s="341">
        <v>-1.1328001151432829</v>
      </c>
      <c r="CS15" s="322">
        <v>2017</v>
      </c>
      <c r="CT15" s="21"/>
      <c r="CU15" s="253">
        <v>113.69640393750073</v>
      </c>
      <c r="CV15" s="341">
        <v>6.0176588738450221</v>
      </c>
      <c r="CW15" s="253">
        <v>110.73476649054646</v>
      </c>
      <c r="CX15" s="341">
        <v>7.5177709623532678</v>
      </c>
      <c r="CY15" s="253">
        <v>75.266441506734893</v>
      </c>
      <c r="CZ15" s="341">
        <v>-4.3331448026199837</v>
      </c>
      <c r="DA15" s="322">
        <v>2017</v>
      </c>
      <c r="DB15" s="21"/>
      <c r="DC15" s="253">
        <v>130.29343295017705</v>
      </c>
      <c r="DD15" s="341">
        <v>12.501148171250207</v>
      </c>
      <c r="DE15" s="253">
        <v>105.26626632835946</v>
      </c>
      <c r="DF15" s="341">
        <v>8.2965876769442843</v>
      </c>
      <c r="DG15" s="253">
        <v>103.0932369668207</v>
      </c>
      <c r="DH15" s="341">
        <v>2.4288628300940189</v>
      </c>
      <c r="DI15" s="322">
        <v>2017</v>
      </c>
      <c r="DJ15" s="21"/>
      <c r="DK15" s="253">
        <v>92.027955012060332</v>
      </c>
      <c r="DL15" s="341">
        <v>-2.2370979662983501</v>
      </c>
      <c r="DM15" s="253">
        <v>116.7167634887312</v>
      </c>
      <c r="DN15" s="341">
        <v>6.107405553212601</v>
      </c>
      <c r="DO15" s="253">
        <v>119.53619869329803</v>
      </c>
      <c r="DP15" s="341">
        <v>11.851578716083694</v>
      </c>
    </row>
    <row r="16" spans="1:120" ht="15" hidden="1" customHeight="1">
      <c r="A16" s="322">
        <v>2018</v>
      </c>
      <c r="B16" s="21"/>
      <c r="C16" s="253">
        <v>114.17959592911454</v>
      </c>
      <c r="D16" s="341">
        <v>-0.15078631619623195</v>
      </c>
      <c r="E16" s="253">
        <v>108.62602743118491</v>
      </c>
      <c r="F16" s="341">
        <v>1.5136326255039023</v>
      </c>
      <c r="G16" s="253">
        <v>115.17119986432145</v>
      </c>
      <c r="H16" s="341">
        <v>4.157055618235205</v>
      </c>
      <c r="I16" s="322">
        <v>2018</v>
      </c>
      <c r="J16" s="21"/>
      <c r="K16" s="253">
        <v>119.72385102065768</v>
      </c>
      <c r="L16" s="341">
        <v>5.7769452643571952</v>
      </c>
      <c r="M16" s="253">
        <v>123.695956317588</v>
      </c>
      <c r="N16" s="341">
        <v>3.1236483993050115</v>
      </c>
      <c r="O16" s="253">
        <v>107.29376627019138</v>
      </c>
      <c r="P16" s="341">
        <v>1.8411528065428513</v>
      </c>
      <c r="Q16" s="322">
        <v>2018</v>
      </c>
      <c r="R16" s="21"/>
      <c r="S16" s="253">
        <v>111.43378773787954</v>
      </c>
      <c r="T16" s="341">
        <v>1.4971087474834519</v>
      </c>
      <c r="U16" s="253">
        <v>127.46295748116763</v>
      </c>
      <c r="V16" s="341">
        <v>5.4566256037853265</v>
      </c>
      <c r="W16" s="253">
        <v>130.41331327291027</v>
      </c>
      <c r="X16" s="341">
        <v>5.1862864344710999</v>
      </c>
      <c r="Y16" s="322">
        <v>2018</v>
      </c>
      <c r="Z16" s="21"/>
      <c r="AA16" s="253">
        <v>112.65001825845938</v>
      </c>
      <c r="AB16" s="341">
        <v>2.7035502275880958</v>
      </c>
      <c r="AC16" s="253">
        <v>130.6129018493279</v>
      </c>
      <c r="AD16" s="341">
        <v>5.3909133656375019</v>
      </c>
      <c r="AE16" s="253">
        <v>107.21005052880183</v>
      </c>
      <c r="AF16" s="341">
        <v>5.7388411323747448</v>
      </c>
      <c r="AG16" s="322">
        <v>2018</v>
      </c>
      <c r="AH16" s="21"/>
      <c r="AI16" s="253">
        <v>115.00442068035493</v>
      </c>
      <c r="AJ16" s="341">
        <v>4.2374884364432432</v>
      </c>
      <c r="AK16" s="253">
        <v>114.42949418858524</v>
      </c>
      <c r="AL16" s="341">
        <v>3.8731742180595887</v>
      </c>
      <c r="AM16" s="253">
        <v>110.18302632618519</v>
      </c>
      <c r="AN16" s="341">
        <v>3.3065329826398084</v>
      </c>
      <c r="AO16" s="322">
        <v>2018</v>
      </c>
      <c r="AP16" s="21"/>
      <c r="AQ16" s="253">
        <v>116.53138700771318</v>
      </c>
      <c r="AR16" s="341">
        <v>4.4445148533178553</v>
      </c>
      <c r="AS16" s="253">
        <v>111.5130088719212</v>
      </c>
      <c r="AT16" s="341">
        <v>4.1605687577184369</v>
      </c>
      <c r="AU16" s="253">
        <v>115.88920072395382</v>
      </c>
      <c r="AV16" s="341">
        <v>5.8866652143735791</v>
      </c>
      <c r="AW16" s="322">
        <v>2018</v>
      </c>
      <c r="AX16" s="21"/>
      <c r="AY16" s="253">
        <v>115.95088071748491</v>
      </c>
      <c r="AZ16" s="341">
        <v>5.1631133667896449</v>
      </c>
      <c r="BA16" s="253">
        <v>110.89929105397952</v>
      </c>
      <c r="BB16" s="341">
        <v>4.0589594190936822</v>
      </c>
      <c r="BC16" s="253">
        <v>127.94540915879084</v>
      </c>
      <c r="BD16" s="341">
        <v>2.1159523319430349</v>
      </c>
      <c r="BE16" s="322">
        <v>2018</v>
      </c>
      <c r="BF16" s="21"/>
      <c r="BG16" s="253">
        <v>113.25162647534513</v>
      </c>
      <c r="BH16" s="341">
        <v>6.0733374323937994</v>
      </c>
      <c r="BI16" s="253">
        <v>111.60405009467229</v>
      </c>
      <c r="BJ16" s="341">
        <v>2.4064599647163618</v>
      </c>
      <c r="BK16" s="253">
        <v>112.15964185720361</v>
      </c>
      <c r="BL16" s="341">
        <v>6.6696427704795838</v>
      </c>
      <c r="BM16" s="322">
        <v>2018</v>
      </c>
      <c r="BN16" s="21"/>
      <c r="BO16" s="253">
        <v>115.23562775400785</v>
      </c>
      <c r="BP16" s="341">
        <v>7.9326385694586463</v>
      </c>
      <c r="BQ16" s="253">
        <v>115.67011109162684</v>
      </c>
      <c r="BR16" s="341">
        <v>3.2130600290575302</v>
      </c>
      <c r="BS16" s="253">
        <v>135.09287102406839</v>
      </c>
      <c r="BT16" s="341">
        <v>7.1043515873774936</v>
      </c>
      <c r="BU16" s="322">
        <v>2018</v>
      </c>
      <c r="BV16" s="21"/>
      <c r="BW16" s="253">
        <v>100.69168795091548</v>
      </c>
      <c r="BX16" s="341">
        <v>3.9516104866964952</v>
      </c>
      <c r="BY16" s="253">
        <v>110.59876424302745</v>
      </c>
      <c r="BZ16" s="341">
        <v>6.4875224960786255</v>
      </c>
      <c r="CA16" s="253">
        <v>114.15355636668336</v>
      </c>
      <c r="CB16" s="341">
        <v>7.0701202559208127</v>
      </c>
      <c r="CC16" s="322">
        <v>2018</v>
      </c>
      <c r="CD16" s="21"/>
      <c r="CE16" s="253">
        <v>120.4635206262377</v>
      </c>
      <c r="CF16" s="341">
        <v>9.494282447768839</v>
      </c>
      <c r="CG16" s="253">
        <v>115.28225146008924</v>
      </c>
      <c r="CH16" s="341">
        <v>4.7367399186258439</v>
      </c>
      <c r="CI16" s="253">
        <v>118.80259718754139</v>
      </c>
      <c r="CJ16" s="341">
        <v>8.7190911863818172</v>
      </c>
      <c r="CK16" s="322">
        <v>2018</v>
      </c>
      <c r="CL16" s="21"/>
      <c r="CM16" s="253">
        <v>111.42613271474745</v>
      </c>
      <c r="CN16" s="341">
        <v>-0.55426643561536082</v>
      </c>
      <c r="CO16" s="253">
        <v>121.74863408099664</v>
      </c>
      <c r="CP16" s="341">
        <v>2.462665252119649</v>
      </c>
      <c r="CQ16" s="253">
        <v>116.30471411899508</v>
      </c>
      <c r="CR16" s="341">
        <v>10.746394550344718</v>
      </c>
      <c r="CS16" s="322">
        <v>2018</v>
      </c>
      <c r="CT16" s="21"/>
      <c r="CU16" s="253">
        <v>120.06121202449424</v>
      </c>
      <c r="CV16" s="341">
        <v>5.5980733484695406</v>
      </c>
      <c r="CW16" s="253">
        <v>113.3887237623926</v>
      </c>
      <c r="CX16" s="341">
        <v>2.3966793410565401</v>
      </c>
      <c r="CY16" s="253">
        <v>83.090908972657843</v>
      </c>
      <c r="CZ16" s="341">
        <v>10.395692036566942</v>
      </c>
      <c r="DA16" s="322">
        <v>2018</v>
      </c>
      <c r="DB16" s="21"/>
      <c r="DC16" s="253">
        <v>135.89879460617118</v>
      </c>
      <c r="DD16" s="341">
        <v>4.302106045619027</v>
      </c>
      <c r="DE16" s="253">
        <v>102.93512972690252</v>
      </c>
      <c r="DF16" s="341">
        <v>-2.2145143765101096</v>
      </c>
      <c r="DG16" s="253">
        <v>124.38917941920302</v>
      </c>
      <c r="DH16" s="341">
        <v>20.656973317499137</v>
      </c>
      <c r="DI16" s="322">
        <v>2018</v>
      </c>
      <c r="DJ16" s="21"/>
      <c r="DK16" s="253">
        <v>87.525461477608971</v>
      </c>
      <c r="DL16" s="341">
        <v>-4.892528073519955</v>
      </c>
      <c r="DM16" s="253">
        <v>122.13892374225922</v>
      </c>
      <c r="DN16" s="341">
        <v>4.6455711171699221</v>
      </c>
      <c r="DO16" s="253">
        <v>127.81328945131042</v>
      </c>
      <c r="DP16" s="341">
        <v>6.9243382745083579</v>
      </c>
    </row>
    <row r="17" spans="1:120" ht="15" hidden="1" customHeight="1">
      <c r="A17" s="322">
        <v>2019</v>
      </c>
      <c r="B17" s="21"/>
      <c r="C17" s="253">
        <v>112.55079254804896</v>
      </c>
      <c r="D17" s="341">
        <v>-1.4265275400666013</v>
      </c>
      <c r="E17" s="253">
        <v>124.71135885933147</v>
      </c>
      <c r="F17" s="341">
        <v>14.807990136927998</v>
      </c>
      <c r="G17" s="253">
        <v>122.18776541441811</v>
      </c>
      <c r="H17" s="341">
        <v>6.0922917868031021</v>
      </c>
      <c r="I17" s="322">
        <v>2019</v>
      </c>
      <c r="J17" s="21"/>
      <c r="K17" s="253">
        <v>124.61820152450794</v>
      </c>
      <c r="L17" s="341">
        <v>4.0880329709790004</v>
      </c>
      <c r="M17" s="253">
        <v>127.17021426371046</v>
      </c>
      <c r="N17" s="341">
        <v>2.8087077779667595</v>
      </c>
      <c r="O17" s="253">
        <v>113.56866049668507</v>
      </c>
      <c r="P17" s="341">
        <v>5.8483306576190017</v>
      </c>
      <c r="Q17" s="322">
        <v>2019</v>
      </c>
      <c r="R17" s="21"/>
      <c r="S17" s="253">
        <v>116.52678664975828</v>
      </c>
      <c r="T17" s="341">
        <v>4.5704260936178116</v>
      </c>
      <c r="U17" s="253">
        <v>135.20933874071881</v>
      </c>
      <c r="V17" s="341">
        <v>6.077358797120084</v>
      </c>
      <c r="W17" s="253">
        <v>139.29659480775913</v>
      </c>
      <c r="X17" s="341">
        <v>6.8116370268572268</v>
      </c>
      <c r="Y17" s="322">
        <v>2019</v>
      </c>
      <c r="Z17" s="21"/>
      <c r="AA17" s="253">
        <v>116.84007509728104</v>
      </c>
      <c r="AB17" s="341">
        <v>3.7195349841916396</v>
      </c>
      <c r="AC17" s="253">
        <v>126.82505843330109</v>
      </c>
      <c r="AD17" s="341">
        <v>-2.9000530287554369</v>
      </c>
      <c r="AE17" s="253">
        <v>115.70442775089286</v>
      </c>
      <c r="AF17" s="341">
        <v>7.923116517708408</v>
      </c>
      <c r="AG17" s="322">
        <v>2019</v>
      </c>
      <c r="AH17" s="21"/>
      <c r="AI17" s="253">
        <v>119.9660838462591</v>
      </c>
      <c r="AJ17" s="341">
        <v>4.3143238638579646</v>
      </c>
      <c r="AK17" s="253">
        <v>119.15858747559484</v>
      </c>
      <c r="AL17" s="341">
        <v>4.1327573109917211</v>
      </c>
      <c r="AM17" s="253">
        <v>113.18798239718836</v>
      </c>
      <c r="AN17" s="341">
        <v>2.7272404572618285</v>
      </c>
      <c r="AO17" s="322">
        <v>2019</v>
      </c>
      <c r="AP17" s="21"/>
      <c r="AQ17" s="253">
        <v>119.29055099111257</v>
      </c>
      <c r="AR17" s="341">
        <v>2.3677431928418997</v>
      </c>
      <c r="AS17" s="253">
        <v>111.12821577855981</v>
      </c>
      <c r="AT17" s="341">
        <v>-0.34506565400216971</v>
      </c>
      <c r="AU17" s="253">
        <v>120.70214815046164</v>
      </c>
      <c r="AV17" s="341">
        <v>4.1530594709788176</v>
      </c>
      <c r="AW17" s="322">
        <v>2019</v>
      </c>
      <c r="AX17" s="21"/>
      <c r="AY17" s="253">
        <v>123.85172473899939</v>
      </c>
      <c r="AZ17" s="341">
        <v>6.8139577488548326</v>
      </c>
      <c r="BA17" s="253">
        <v>114.10703751112247</v>
      </c>
      <c r="BB17" s="341">
        <v>2.8924859903582245</v>
      </c>
      <c r="BC17" s="253">
        <v>128.91049012182347</v>
      </c>
      <c r="BD17" s="341">
        <v>0.75429120073771116</v>
      </c>
      <c r="BE17" s="322">
        <v>2019</v>
      </c>
      <c r="BF17" s="21"/>
      <c r="BG17" s="253">
        <v>119.06835396742393</v>
      </c>
      <c r="BH17" s="341">
        <v>5.1361094521190864</v>
      </c>
      <c r="BI17" s="253">
        <v>116.68960427750521</v>
      </c>
      <c r="BJ17" s="341">
        <v>4.556782821518496</v>
      </c>
      <c r="BK17" s="253">
        <v>116.00273537245143</v>
      </c>
      <c r="BL17" s="341">
        <v>3.4264495246344211</v>
      </c>
      <c r="BM17" s="322">
        <v>2019</v>
      </c>
      <c r="BN17" s="21"/>
      <c r="BO17" s="253">
        <v>120.09840451235401</v>
      </c>
      <c r="BP17" s="341">
        <v>4.2198553113509831</v>
      </c>
      <c r="BQ17" s="253">
        <v>119.64554211989248</v>
      </c>
      <c r="BR17" s="341">
        <v>3.4368697243807134</v>
      </c>
      <c r="BS17" s="253">
        <v>138.06839188436695</v>
      </c>
      <c r="BT17" s="341">
        <v>2.2025743014732626</v>
      </c>
      <c r="BU17" s="322">
        <v>2019</v>
      </c>
      <c r="BV17" s="21"/>
      <c r="BW17" s="253">
        <v>105.59627468558051</v>
      </c>
      <c r="BX17" s="341">
        <v>4.8708953385068696</v>
      </c>
      <c r="BY17" s="253">
        <v>116.61928589550119</v>
      </c>
      <c r="BZ17" s="341">
        <v>5.4435704536846146</v>
      </c>
      <c r="CA17" s="253">
        <v>119.82072969634014</v>
      </c>
      <c r="CB17" s="341">
        <v>4.964517541137937</v>
      </c>
      <c r="CC17" s="322">
        <v>2019</v>
      </c>
      <c r="CD17" s="21"/>
      <c r="CE17" s="253">
        <v>119.76942876897549</v>
      </c>
      <c r="CF17" s="341">
        <v>-0.5761842702703035</v>
      </c>
      <c r="CG17" s="253">
        <v>115.30918115257522</v>
      </c>
      <c r="CH17" s="341">
        <v>2.3359790553101334E-2</v>
      </c>
      <c r="CI17" s="253">
        <v>110.6692642530731</v>
      </c>
      <c r="CJ17" s="341">
        <v>-6.8460901756457844</v>
      </c>
      <c r="CK17" s="322">
        <v>2019</v>
      </c>
      <c r="CL17" s="21"/>
      <c r="CM17" s="253">
        <v>110.64220588586745</v>
      </c>
      <c r="CN17" s="341">
        <v>-0.70353947478987777</v>
      </c>
      <c r="CO17" s="253">
        <v>122.31976262819863</v>
      </c>
      <c r="CP17" s="341">
        <v>0.46910468566080965</v>
      </c>
      <c r="CQ17" s="253">
        <v>123.66149309944323</v>
      </c>
      <c r="CR17" s="341">
        <v>6.3254349027686061</v>
      </c>
      <c r="CS17" s="322">
        <v>2019</v>
      </c>
      <c r="CT17" s="21"/>
      <c r="CU17" s="253">
        <v>125.38417799725708</v>
      </c>
      <c r="CV17" s="341">
        <v>4.4335434258958628</v>
      </c>
      <c r="CW17" s="253">
        <v>115.66766028499869</v>
      </c>
      <c r="CX17" s="341">
        <v>2.0098440541421354</v>
      </c>
      <c r="CY17" s="253">
        <v>95.261542844321994</v>
      </c>
      <c r="CZ17" s="341">
        <v>14.647371201185265</v>
      </c>
      <c r="DA17" s="322">
        <v>2019</v>
      </c>
      <c r="DB17" s="21"/>
      <c r="DC17" s="253">
        <v>138.5318730057613</v>
      </c>
      <c r="DD17" s="341">
        <v>1.9375288848003862</v>
      </c>
      <c r="DE17" s="253">
        <v>106.00102829072928</v>
      </c>
      <c r="DF17" s="341">
        <v>2.9784764170996993</v>
      </c>
      <c r="DG17" s="253">
        <v>132.03582699154757</v>
      </c>
      <c r="DH17" s="341">
        <v>6.1473575177906952</v>
      </c>
      <c r="DI17" s="322">
        <v>2019</v>
      </c>
      <c r="DJ17" s="21"/>
      <c r="DK17" s="253">
        <v>96.111074705001045</v>
      </c>
      <c r="DL17" s="341">
        <v>9.8092750183196245</v>
      </c>
      <c r="DM17" s="253">
        <v>132.01476024169628</v>
      </c>
      <c r="DN17" s="341">
        <v>8.0857405623430196</v>
      </c>
      <c r="DO17" s="253">
        <v>134.25619236431896</v>
      </c>
      <c r="DP17" s="341">
        <v>5.0408708990021864</v>
      </c>
    </row>
    <row r="18" spans="1:120" ht="15" hidden="1" customHeight="1">
      <c r="A18" s="322">
        <v>2020</v>
      </c>
      <c r="B18" s="21"/>
      <c r="C18" s="253">
        <v>108.15000936827902</v>
      </c>
      <c r="D18" s="341">
        <v>-3.9100419287507009</v>
      </c>
      <c r="E18" s="253">
        <v>133.14435161777229</v>
      </c>
      <c r="F18" s="341">
        <v>6.7620085576590014</v>
      </c>
      <c r="G18" s="253">
        <v>121.54562474700789</v>
      </c>
      <c r="H18" s="341">
        <v>-0.52553597754430825</v>
      </c>
      <c r="I18" s="322">
        <v>2020</v>
      </c>
      <c r="J18" s="21"/>
      <c r="K18" s="253">
        <v>129.28792968060318</v>
      </c>
      <c r="L18" s="341">
        <v>3.7472280124158885</v>
      </c>
      <c r="M18" s="253">
        <v>108.71378236307685</v>
      </c>
      <c r="N18" s="341">
        <v>-14.513171977803594</v>
      </c>
      <c r="O18" s="253">
        <v>95.444839151962526</v>
      </c>
      <c r="P18" s="341">
        <v>-15.958470642745283</v>
      </c>
      <c r="Q18" s="322">
        <v>2020</v>
      </c>
      <c r="R18" s="21"/>
      <c r="S18" s="253">
        <v>96.942019482717527</v>
      </c>
      <c r="T18" s="341">
        <v>-16.807094514591057</v>
      </c>
      <c r="U18" s="253">
        <v>119.87704037454675</v>
      </c>
      <c r="V18" s="341">
        <v>-11.339674100154937</v>
      </c>
      <c r="W18" s="253">
        <v>119.48514361895882</v>
      </c>
      <c r="X18" s="341">
        <v>-14.2224949691999</v>
      </c>
      <c r="Y18" s="322">
        <v>2020</v>
      </c>
      <c r="Z18" s="21"/>
      <c r="AA18" s="253">
        <v>92.472826110369155</v>
      </c>
      <c r="AB18" s="341">
        <v>-20.855215102030471</v>
      </c>
      <c r="AC18" s="253">
        <v>109.58676724683615</v>
      </c>
      <c r="AD18" s="341">
        <v>-13.592180756242882</v>
      </c>
      <c r="AE18" s="253">
        <v>102.2761334023221</v>
      </c>
      <c r="AF18" s="341">
        <v>-11.605687534690858</v>
      </c>
      <c r="AG18" s="322">
        <v>2020</v>
      </c>
      <c r="AH18" s="21"/>
      <c r="AI18" s="253">
        <v>116.48781809778289</v>
      </c>
      <c r="AJ18" s="341">
        <v>-2.8993742539214082</v>
      </c>
      <c r="AK18" s="253">
        <v>113.11552371063478</v>
      </c>
      <c r="AL18" s="341">
        <v>-5.0714462910176508</v>
      </c>
      <c r="AM18" s="253">
        <v>101.17721286424266</v>
      </c>
      <c r="AN18" s="341">
        <v>-10.611346963318653</v>
      </c>
      <c r="AO18" s="322">
        <v>2020</v>
      </c>
      <c r="AP18" s="21"/>
      <c r="AQ18" s="253">
        <v>109.9294778566167</v>
      </c>
      <c r="AR18" s="341">
        <v>-7.8472880347356977</v>
      </c>
      <c r="AS18" s="253">
        <v>107.17372217952727</v>
      </c>
      <c r="AT18" s="341">
        <v>-3.5584964370457186</v>
      </c>
      <c r="AU18" s="253">
        <v>138.24308381925786</v>
      </c>
      <c r="AV18" s="341">
        <v>14.532413828236528</v>
      </c>
      <c r="AW18" s="322">
        <v>2020</v>
      </c>
      <c r="AX18" s="21"/>
      <c r="AY18" s="253">
        <v>184.44945365573821</v>
      </c>
      <c r="AZ18" s="341">
        <v>48.927642343649438</v>
      </c>
      <c r="BA18" s="253">
        <v>116.54500346773216</v>
      </c>
      <c r="BB18" s="341">
        <v>2.1365605573381572</v>
      </c>
      <c r="BC18" s="253">
        <v>120.93601481658942</v>
      </c>
      <c r="BD18" s="341">
        <v>-6.1860561523720605</v>
      </c>
      <c r="BE18" s="322">
        <v>2020</v>
      </c>
      <c r="BF18" s="21"/>
      <c r="BG18" s="253">
        <v>100.50155209407239</v>
      </c>
      <c r="BH18" s="341">
        <v>-15.593397619682605</v>
      </c>
      <c r="BI18" s="253">
        <v>113.40428592965033</v>
      </c>
      <c r="BJ18" s="341">
        <v>-2.8154336182698074</v>
      </c>
      <c r="BK18" s="253">
        <v>106.52733398683922</v>
      </c>
      <c r="BL18" s="341">
        <v>-8.1682568563486058</v>
      </c>
      <c r="BM18" s="322">
        <v>2020</v>
      </c>
      <c r="BN18" s="21"/>
      <c r="BO18" s="253">
        <v>110.77833146140961</v>
      </c>
      <c r="BP18" s="341">
        <v>-7.7603637523641567</v>
      </c>
      <c r="BQ18" s="253">
        <v>95.826420721394072</v>
      </c>
      <c r="BR18" s="341">
        <v>-19.908072608865041</v>
      </c>
      <c r="BS18" s="253">
        <v>143.21429098544067</v>
      </c>
      <c r="BT18" s="341">
        <v>3.7270652832571898</v>
      </c>
      <c r="BU18" s="322">
        <v>2020</v>
      </c>
      <c r="BV18" s="21"/>
      <c r="BW18" s="253">
        <v>104.12737428685513</v>
      </c>
      <c r="BX18" s="341">
        <v>-1.3910532384775109</v>
      </c>
      <c r="BY18" s="253">
        <v>111.22898407174044</v>
      </c>
      <c r="BZ18" s="341">
        <v>-4.6221358520329403</v>
      </c>
      <c r="CA18" s="253">
        <v>125.39344758372721</v>
      </c>
      <c r="CB18" s="341">
        <v>4.6508796111573787</v>
      </c>
      <c r="CC18" s="322">
        <v>2020</v>
      </c>
      <c r="CD18" s="21"/>
      <c r="CE18" s="253">
        <v>117.32582112912364</v>
      </c>
      <c r="CF18" s="341">
        <v>-2.0402599102024084</v>
      </c>
      <c r="CG18" s="253">
        <v>121.3514470610379</v>
      </c>
      <c r="CH18" s="341">
        <v>5.2400562106738562</v>
      </c>
      <c r="CI18" s="253">
        <v>89.379037130023093</v>
      </c>
      <c r="CJ18" s="341">
        <v>-19.237705488277712</v>
      </c>
      <c r="CK18" s="322">
        <v>2020</v>
      </c>
      <c r="CL18" s="21"/>
      <c r="CM18" s="253">
        <v>112.65074935489974</v>
      </c>
      <c r="CN18" s="341">
        <v>1.8153501667385257</v>
      </c>
      <c r="CO18" s="253">
        <v>128.2678870970162</v>
      </c>
      <c r="CP18" s="341">
        <v>4.8627665235889879</v>
      </c>
      <c r="CQ18" s="253">
        <v>127.20417237931842</v>
      </c>
      <c r="CR18" s="341">
        <v>2.8648200754185495</v>
      </c>
      <c r="CS18" s="322">
        <v>2020</v>
      </c>
      <c r="CT18" s="21"/>
      <c r="CU18" s="253">
        <v>122.51944354289007</v>
      </c>
      <c r="CV18" s="341">
        <v>-2.2847655103897466</v>
      </c>
      <c r="CW18" s="253">
        <v>123.22362247223559</v>
      </c>
      <c r="CX18" s="341">
        <v>6.5324760340266437</v>
      </c>
      <c r="CY18" s="253">
        <v>97.714231036249771</v>
      </c>
      <c r="CZ18" s="341">
        <v>2.5746887135095022</v>
      </c>
      <c r="DA18" s="322">
        <v>2020</v>
      </c>
      <c r="DB18" s="21"/>
      <c r="DC18" s="253">
        <v>132.07234992572859</v>
      </c>
      <c r="DD18" s="341">
        <v>-4.662842521276005</v>
      </c>
      <c r="DE18" s="253">
        <v>88.265058220028493</v>
      </c>
      <c r="DF18" s="341">
        <v>-16.731884922904996</v>
      </c>
      <c r="DG18" s="253">
        <v>106.27794398745004</v>
      </c>
      <c r="DH18" s="341">
        <v>-19.508252866660541</v>
      </c>
      <c r="DI18" s="322">
        <v>2020</v>
      </c>
      <c r="DJ18" s="21"/>
      <c r="DK18" s="253">
        <v>90.246919027846374</v>
      </c>
      <c r="DL18" s="341">
        <v>-6.1014359637053701</v>
      </c>
      <c r="DM18" s="253">
        <v>122.79589228842718</v>
      </c>
      <c r="DN18" s="341">
        <v>-6.9832100110555473</v>
      </c>
      <c r="DO18" s="253">
        <v>122.1822286030205</v>
      </c>
      <c r="DP18" s="341">
        <v>-8.9932267172708293</v>
      </c>
    </row>
    <row r="19" spans="1:120" ht="15" hidden="1" customHeight="1">
      <c r="A19" s="322">
        <v>2021</v>
      </c>
      <c r="B19" s="21"/>
      <c r="C19" s="253">
        <v>99.054683968321157</v>
      </c>
      <c r="D19" s="341">
        <v>-8.4099164235722839</v>
      </c>
      <c r="E19" s="253">
        <v>142.15964587933473</v>
      </c>
      <c r="F19" s="341">
        <v>6.771067756177402</v>
      </c>
      <c r="G19" s="253">
        <v>136.52093691761357</v>
      </c>
      <c r="H19" s="341">
        <v>12.320733224068036</v>
      </c>
      <c r="I19" s="322">
        <v>2021</v>
      </c>
      <c r="J19" s="21"/>
      <c r="K19" s="253">
        <v>137.83487326247459</v>
      </c>
      <c r="L19" s="341">
        <v>6.6107823081288615</v>
      </c>
      <c r="M19" s="253">
        <v>119.44116984636084</v>
      </c>
      <c r="N19" s="341">
        <v>9.8675505994789319</v>
      </c>
      <c r="O19" s="253">
        <v>83.632605665206171</v>
      </c>
      <c r="P19" s="341">
        <v>-12.375979248023569</v>
      </c>
      <c r="Q19" s="322">
        <v>2021</v>
      </c>
      <c r="R19" s="21"/>
      <c r="S19" s="253">
        <v>114.01614682598496</v>
      </c>
      <c r="T19" s="341">
        <v>17.612720917487536</v>
      </c>
      <c r="U19" s="253">
        <v>121.5792788560433</v>
      </c>
      <c r="V19" s="341">
        <v>1.4199870769064944</v>
      </c>
      <c r="W19" s="253">
        <v>143.64873171785402</v>
      </c>
      <c r="X19" s="341">
        <v>20.223089973389079</v>
      </c>
      <c r="Y19" s="322">
        <v>2021</v>
      </c>
      <c r="Z19" s="21"/>
      <c r="AA19" s="253">
        <v>95.999897505440501</v>
      </c>
      <c r="AB19" s="341">
        <v>3.8141706525349122</v>
      </c>
      <c r="AC19" s="253">
        <v>124.45326082391853</v>
      </c>
      <c r="AD19" s="341">
        <v>13.565956867398683</v>
      </c>
      <c r="AE19" s="253">
        <v>110.1564786219941</v>
      </c>
      <c r="AF19" s="341">
        <v>7.704969827782989</v>
      </c>
      <c r="AG19" s="322">
        <v>2021</v>
      </c>
      <c r="AH19" s="21"/>
      <c r="AI19" s="253">
        <v>133.79602525706943</v>
      </c>
      <c r="AJ19" s="341">
        <v>14.858383856720181</v>
      </c>
      <c r="AK19" s="253">
        <v>116.64032739866394</v>
      </c>
      <c r="AL19" s="341">
        <v>3.1161095952188589</v>
      </c>
      <c r="AM19" s="253">
        <v>112.89264267018031</v>
      </c>
      <c r="AN19" s="341">
        <v>11.579118928347171</v>
      </c>
      <c r="AO19" s="322">
        <v>2021</v>
      </c>
      <c r="AP19" s="21"/>
      <c r="AQ19" s="253">
        <v>121.38521659626588</v>
      </c>
      <c r="AR19" s="341">
        <v>10.420988949470996</v>
      </c>
      <c r="AS19" s="253">
        <v>113.19796664033657</v>
      </c>
      <c r="AT19" s="341">
        <v>5.62100889872805</v>
      </c>
      <c r="AU19" s="253">
        <v>159.93795689913989</v>
      </c>
      <c r="AV19" s="341">
        <v>15.693279172104127</v>
      </c>
      <c r="AW19" s="322">
        <v>2021</v>
      </c>
      <c r="AX19" s="21"/>
      <c r="AY19" s="253">
        <v>227.16627494023348</v>
      </c>
      <c r="AZ19" s="341">
        <v>23.159093419828267</v>
      </c>
      <c r="BA19" s="253">
        <v>130.62436669446842</v>
      </c>
      <c r="BB19" s="341">
        <v>12.08062362848051</v>
      </c>
      <c r="BC19" s="253">
        <v>103.02287178919079</v>
      </c>
      <c r="BD19" s="341">
        <v>-14.812083112351232</v>
      </c>
      <c r="BE19" s="322">
        <v>2021</v>
      </c>
      <c r="BF19" s="21"/>
      <c r="BG19" s="253">
        <v>104.33681335861316</v>
      </c>
      <c r="BH19" s="341">
        <v>3.8161214276082518</v>
      </c>
      <c r="BI19" s="253">
        <v>114.48804565423929</v>
      </c>
      <c r="BJ19" s="341">
        <v>0.95566028717932738</v>
      </c>
      <c r="BK19" s="253">
        <v>112.73417076370794</v>
      </c>
      <c r="BL19" s="341">
        <v>5.8265203348048829</v>
      </c>
      <c r="BM19" s="322">
        <v>2021</v>
      </c>
      <c r="BN19" s="21"/>
      <c r="BO19" s="253">
        <v>115.74861526867282</v>
      </c>
      <c r="BP19" s="341">
        <v>4.4866931481041945</v>
      </c>
      <c r="BQ19" s="253">
        <v>103.04943656565645</v>
      </c>
      <c r="BR19" s="341">
        <v>7.5376037108414948</v>
      </c>
      <c r="BS19" s="253">
        <v>167.04493153413509</v>
      </c>
      <c r="BT19" s="341">
        <v>16.639848149733226</v>
      </c>
      <c r="BU19" s="322">
        <v>2021</v>
      </c>
      <c r="BV19" s="21"/>
      <c r="BW19" s="253">
        <v>118.64089305201652</v>
      </c>
      <c r="BX19" s="341">
        <v>13.938235612451777</v>
      </c>
      <c r="BY19" s="253">
        <v>97.206509336518948</v>
      </c>
      <c r="BZ19" s="341">
        <v>-12.606853197703643</v>
      </c>
      <c r="CA19" s="253">
        <v>155.91365932348106</v>
      </c>
      <c r="CB19" s="341">
        <v>24.339558667429586</v>
      </c>
      <c r="CC19" s="322">
        <v>2021</v>
      </c>
      <c r="CD19" s="21"/>
      <c r="CE19" s="253">
        <v>131.58179278774713</v>
      </c>
      <c r="CF19" s="341">
        <v>12.150753790961332</v>
      </c>
      <c r="CG19" s="253">
        <v>132.56476953669787</v>
      </c>
      <c r="CH19" s="341">
        <v>9.2403698078852301</v>
      </c>
      <c r="CI19" s="253">
        <v>84.608137089397687</v>
      </c>
      <c r="CJ19" s="341">
        <v>-5.3378288621357513</v>
      </c>
      <c r="CK19" s="322">
        <v>2021</v>
      </c>
      <c r="CL19" s="21"/>
      <c r="CM19" s="253">
        <v>118.61049226989144</v>
      </c>
      <c r="CN19" s="341">
        <v>5.2904600716111077</v>
      </c>
      <c r="CO19" s="253">
        <v>143.23590202424623</v>
      </c>
      <c r="CP19" s="341">
        <v>11.669339275783727</v>
      </c>
      <c r="CQ19" s="253">
        <v>136.1080224511069</v>
      </c>
      <c r="CR19" s="341">
        <v>6.9996525312373592</v>
      </c>
      <c r="CS19" s="322">
        <v>2021</v>
      </c>
      <c r="CT19" s="21"/>
      <c r="CU19" s="253">
        <v>142.49014248677082</v>
      </c>
      <c r="CV19" s="341">
        <v>16.300024197293752</v>
      </c>
      <c r="CW19" s="253">
        <v>129.20164853905862</v>
      </c>
      <c r="CX19" s="341">
        <v>4.8513636808315681</v>
      </c>
      <c r="CY19" s="253">
        <v>97.161850037963688</v>
      </c>
      <c r="CZ19" s="341">
        <v>-0.56530250755507438</v>
      </c>
      <c r="DA19" s="322">
        <v>2021</v>
      </c>
      <c r="DB19" s="21"/>
      <c r="DC19" s="253">
        <v>134.51032856541948</v>
      </c>
      <c r="DD19" s="341">
        <v>1.8459417440985106</v>
      </c>
      <c r="DE19" s="253">
        <v>93.242144245863827</v>
      </c>
      <c r="DF19" s="341">
        <v>5.6387953808724376</v>
      </c>
      <c r="DG19" s="253">
        <v>101.48225897923605</v>
      </c>
      <c r="DH19" s="341">
        <v>-4.5123991190310448</v>
      </c>
      <c r="DI19" s="322">
        <v>2021</v>
      </c>
      <c r="DJ19" s="21"/>
      <c r="DK19" s="253">
        <v>92.059304868970017</v>
      </c>
      <c r="DL19" s="341">
        <v>2.0082523155880949</v>
      </c>
      <c r="DM19" s="253">
        <v>118.25051141293513</v>
      </c>
      <c r="DN19" s="341">
        <v>-3.7015740435483906</v>
      </c>
      <c r="DO19" s="253">
        <v>122.48260892351438</v>
      </c>
      <c r="DP19" s="341">
        <v>0.2458461626770827</v>
      </c>
    </row>
    <row r="20" spans="1:120" ht="15" hidden="1" customHeight="1">
      <c r="A20" s="322">
        <v>2022</v>
      </c>
      <c r="B20" s="21"/>
      <c r="C20" s="253">
        <v>97.274810422093722</v>
      </c>
      <c r="D20" s="341">
        <v>-1.7968595475976343</v>
      </c>
      <c r="E20" s="253">
        <v>153.9002904726662</v>
      </c>
      <c r="F20" s="341">
        <v>8.258774507145958</v>
      </c>
      <c r="G20" s="253">
        <v>149.60643656558605</v>
      </c>
      <c r="H20" s="341">
        <v>9.584976446410721</v>
      </c>
      <c r="I20" s="322">
        <v>2022</v>
      </c>
      <c r="J20" s="21"/>
      <c r="K20" s="253">
        <v>144.91469785882938</v>
      </c>
      <c r="L20" s="341">
        <v>5.1364538079364763</v>
      </c>
      <c r="M20" s="253">
        <v>135.26943896181444</v>
      </c>
      <c r="N20" s="341">
        <v>13.251937448213027</v>
      </c>
      <c r="O20" s="253">
        <v>102.15308235986754</v>
      </c>
      <c r="P20" s="341">
        <v>22.145043248803702</v>
      </c>
      <c r="Q20" s="322">
        <v>2022</v>
      </c>
      <c r="R20" s="21"/>
      <c r="S20" s="253">
        <v>119.87133749270669</v>
      </c>
      <c r="T20" s="341">
        <v>5.1354047910934071</v>
      </c>
      <c r="U20" s="253">
        <v>123.77093169406648</v>
      </c>
      <c r="V20" s="341">
        <v>1.8026532634876133</v>
      </c>
      <c r="W20" s="253">
        <v>191.54563146562779</v>
      </c>
      <c r="X20" s="341">
        <v>33.343071793943807</v>
      </c>
      <c r="Y20" s="322">
        <v>2022</v>
      </c>
      <c r="Z20" s="21"/>
      <c r="AA20" s="253">
        <v>112.99270582475731</v>
      </c>
      <c r="AB20" s="341">
        <v>17.700860897641888</v>
      </c>
      <c r="AC20" s="253">
        <v>134.58048946129736</v>
      </c>
      <c r="AD20" s="341">
        <v>8.137375083893744</v>
      </c>
      <c r="AE20" s="253">
        <v>116.99119130554682</v>
      </c>
      <c r="AF20" s="341">
        <v>6.2045489916269645</v>
      </c>
      <c r="AG20" s="322">
        <v>2022</v>
      </c>
      <c r="AH20" s="21"/>
      <c r="AI20" s="253">
        <v>143.85339247025914</v>
      </c>
      <c r="AJ20" s="341">
        <v>7.5169402034671435</v>
      </c>
      <c r="AK20" s="253">
        <v>124.64200578933327</v>
      </c>
      <c r="AL20" s="341">
        <v>6.8601302560824138</v>
      </c>
      <c r="AM20" s="253">
        <v>120.00212861451256</v>
      </c>
      <c r="AN20" s="341">
        <v>6.2975635756024104</v>
      </c>
      <c r="AO20" s="322">
        <v>2022</v>
      </c>
      <c r="AP20" s="21"/>
      <c r="AQ20" s="253">
        <v>128.30511751672296</v>
      </c>
      <c r="AR20" s="341">
        <v>5.7007773388690879</v>
      </c>
      <c r="AS20" s="253">
        <v>110.82674661463956</v>
      </c>
      <c r="AT20" s="341">
        <v>-2.0947549643105248</v>
      </c>
      <c r="AU20" s="253">
        <v>169.70113345601263</v>
      </c>
      <c r="AV20" s="341">
        <v>6.1043524290044502</v>
      </c>
      <c r="AW20" s="322">
        <v>2022</v>
      </c>
      <c r="AX20" s="21"/>
      <c r="AY20" s="253">
        <v>188.80391536652846</v>
      </c>
      <c r="AZ20" s="341">
        <v>-16.887348081839164</v>
      </c>
      <c r="BA20" s="253">
        <v>134.22214498152144</v>
      </c>
      <c r="BB20" s="341">
        <v>2.7542933819294717</v>
      </c>
      <c r="BC20" s="253">
        <v>111.07989132696412</v>
      </c>
      <c r="BD20" s="341">
        <v>7.8206124502721082</v>
      </c>
      <c r="BE20" s="322">
        <v>2022</v>
      </c>
      <c r="BF20" s="21"/>
      <c r="BG20" s="253">
        <v>114.06783589770653</v>
      </c>
      <c r="BH20" s="341">
        <v>9.3265475778401878</v>
      </c>
      <c r="BI20" s="253">
        <v>122.21713049208107</v>
      </c>
      <c r="BJ20" s="341">
        <v>6.7509972710898296</v>
      </c>
      <c r="BK20" s="253">
        <v>120.9555272742641</v>
      </c>
      <c r="BL20" s="341">
        <v>7.2926925836783028</v>
      </c>
      <c r="BM20" s="322">
        <v>2022</v>
      </c>
      <c r="BN20" s="21"/>
      <c r="BO20" s="253">
        <v>54.765926732926992</v>
      </c>
      <c r="BP20" s="341">
        <v>-52.685458391181896</v>
      </c>
      <c r="BQ20" s="253">
        <v>109.69061939718138</v>
      </c>
      <c r="BR20" s="341">
        <v>6.4446571013453138</v>
      </c>
      <c r="BS20" s="253">
        <v>198.76678012057641</v>
      </c>
      <c r="BT20" s="341">
        <v>18.990009631007013</v>
      </c>
      <c r="BU20" s="322">
        <v>2022</v>
      </c>
      <c r="BV20" s="21"/>
      <c r="BW20" s="253">
        <v>125.40792212184152</v>
      </c>
      <c r="BX20" s="341">
        <v>5.7037914126776457</v>
      </c>
      <c r="BY20" s="253">
        <v>95.405621285785116</v>
      </c>
      <c r="BZ20" s="341">
        <v>-1.8526414157094564</v>
      </c>
      <c r="CA20" s="253">
        <v>182.97414245068475</v>
      </c>
      <c r="CB20" s="341">
        <v>17.356069535293315</v>
      </c>
      <c r="CC20" s="322">
        <v>2022</v>
      </c>
      <c r="CD20" s="21"/>
      <c r="CE20" s="253">
        <v>151.66921749986219</v>
      </c>
      <c r="CF20" s="341">
        <v>15.266112648668511</v>
      </c>
      <c r="CG20" s="253">
        <v>144.77828572545801</v>
      </c>
      <c r="CH20" s="341">
        <v>9.2132443872118444</v>
      </c>
      <c r="CI20" s="253">
        <v>74.395810745136927</v>
      </c>
      <c r="CJ20" s="341">
        <v>-12.070146791519974</v>
      </c>
      <c r="CK20" s="322">
        <v>2022</v>
      </c>
      <c r="CL20" s="21"/>
      <c r="CM20" s="253">
        <v>119.92302458270582</v>
      </c>
      <c r="CN20" s="341">
        <v>1.1065903932240531</v>
      </c>
      <c r="CO20" s="253">
        <v>161.09662369902594</v>
      </c>
      <c r="CP20" s="341">
        <v>12.469444756773584</v>
      </c>
      <c r="CQ20" s="253">
        <v>142.57426370086222</v>
      </c>
      <c r="CR20" s="341">
        <v>4.7508156634030314</v>
      </c>
      <c r="CS20" s="322">
        <v>2022</v>
      </c>
      <c r="CT20" s="21"/>
      <c r="CU20" s="253">
        <v>152.86628586447208</v>
      </c>
      <c r="CV20" s="341">
        <v>7.2820078614663544</v>
      </c>
      <c r="CW20" s="253">
        <v>137.77311249756215</v>
      </c>
      <c r="CX20" s="341">
        <v>6.6341753804420875</v>
      </c>
      <c r="CY20" s="253">
        <v>135.24838448497599</v>
      </c>
      <c r="CZ20" s="341">
        <v>39.199062628110624</v>
      </c>
      <c r="DA20" s="322">
        <v>2022</v>
      </c>
      <c r="DB20" s="21"/>
      <c r="DC20" s="253">
        <v>154.26396753634918</v>
      </c>
      <c r="DD20" s="341">
        <v>14.685592683927212</v>
      </c>
      <c r="DE20" s="253">
        <v>100.52822335280052</v>
      </c>
      <c r="DF20" s="341">
        <v>7.8141479540887957</v>
      </c>
      <c r="DG20" s="253">
        <v>102.86856336835935</v>
      </c>
      <c r="DH20" s="341">
        <v>1.3660559028420494</v>
      </c>
      <c r="DI20" s="322">
        <v>2022</v>
      </c>
      <c r="DJ20" s="21"/>
      <c r="DK20" s="253">
        <v>101.56296368883085</v>
      </c>
      <c r="DL20" s="341">
        <v>10.323409277734157</v>
      </c>
      <c r="DM20" s="253">
        <v>129.48274390323175</v>
      </c>
      <c r="DN20" s="341">
        <v>9.4986756133960739</v>
      </c>
      <c r="DO20" s="253">
        <v>135.49772666124909</v>
      </c>
      <c r="DP20" s="341">
        <v>10.626094473430214</v>
      </c>
    </row>
    <row r="21" spans="1:120" ht="15" hidden="1" customHeight="1">
      <c r="A21" s="322">
        <v>2023</v>
      </c>
      <c r="B21" s="21"/>
      <c r="C21" s="253">
        <v>101.57462864292091</v>
      </c>
      <c r="D21" s="253">
        <v>4.4202792091492853</v>
      </c>
      <c r="E21" s="253">
        <v>156.98973174858713</v>
      </c>
      <c r="F21" s="253">
        <v>2.0074304385212542</v>
      </c>
      <c r="G21" s="253">
        <v>153.92525668398005</v>
      </c>
      <c r="H21" s="253">
        <v>2.8867876393143632</v>
      </c>
      <c r="I21" s="322">
        <v>2023</v>
      </c>
      <c r="J21" s="21"/>
      <c r="K21" s="253">
        <v>150.06639749886827</v>
      </c>
      <c r="L21" s="253">
        <v>3.5549876694063585</v>
      </c>
      <c r="M21" s="253">
        <v>137.67269415706014</v>
      </c>
      <c r="N21" s="253">
        <v>1.7766431306957031</v>
      </c>
      <c r="O21" s="253">
        <v>116.35026185379758</v>
      </c>
      <c r="P21" s="253">
        <v>13.897945285601708</v>
      </c>
      <c r="Q21" s="322">
        <v>2023</v>
      </c>
      <c r="R21" s="21"/>
      <c r="S21" s="253">
        <v>107.01066811508731</v>
      </c>
      <c r="T21" s="253">
        <v>-10.728727689721367</v>
      </c>
      <c r="U21" s="253">
        <v>129.15880032502739</v>
      </c>
      <c r="V21" s="253">
        <v>4.3530969325483539</v>
      </c>
      <c r="W21" s="253">
        <v>207.73259914929204</v>
      </c>
      <c r="X21" s="253">
        <v>8.4507109662633724</v>
      </c>
      <c r="Y21" s="322">
        <v>2023</v>
      </c>
      <c r="Z21" s="21"/>
      <c r="AA21" s="253">
        <v>120.73734407466588</v>
      </c>
      <c r="AB21" s="253">
        <v>6.8541046020438472</v>
      </c>
      <c r="AC21" s="253">
        <v>127.88005781006497</v>
      </c>
      <c r="AD21" s="253">
        <v>-4.9787541106835533</v>
      </c>
      <c r="AE21" s="253">
        <v>111.95930644190234</v>
      </c>
      <c r="AF21" s="253">
        <v>-4.3010801133759458</v>
      </c>
      <c r="AG21" s="322">
        <v>2023</v>
      </c>
      <c r="AH21" s="21"/>
      <c r="AI21" s="253">
        <v>149.69363934466148</v>
      </c>
      <c r="AJ21" s="253">
        <v>4.0598603718085826</v>
      </c>
      <c r="AK21" s="253">
        <v>132.34236774392147</v>
      </c>
      <c r="AL21" s="253">
        <v>6.1779830209112419</v>
      </c>
      <c r="AM21" s="253">
        <v>118.07040983839335</v>
      </c>
      <c r="AN21" s="253">
        <v>-1.609737092518202</v>
      </c>
      <c r="AO21" s="322">
        <v>2023</v>
      </c>
      <c r="AP21" s="21"/>
      <c r="AQ21" s="253">
        <v>134.55767913267226</v>
      </c>
      <c r="AR21" s="253">
        <v>4.8731973727660147</v>
      </c>
      <c r="AS21" s="253">
        <v>112.59021104347478</v>
      </c>
      <c r="AT21" s="253">
        <v>1.5911902881774864</v>
      </c>
      <c r="AU21" s="253">
        <v>168.44389919801884</v>
      </c>
      <c r="AV21" s="253">
        <v>-0.74085200987751421</v>
      </c>
      <c r="AW21" s="322">
        <v>2023</v>
      </c>
      <c r="AX21" s="21"/>
      <c r="AY21" s="253">
        <v>175.34398184304487</v>
      </c>
      <c r="AZ21" s="253">
        <v>-7.1290542345764294</v>
      </c>
      <c r="BA21" s="253">
        <v>130.34616365210854</v>
      </c>
      <c r="BB21" s="253">
        <v>-2.8877360959672558</v>
      </c>
      <c r="BC21" s="253">
        <v>110.93020873938833</v>
      </c>
      <c r="BD21" s="253">
        <v>-0.1347521912271219</v>
      </c>
      <c r="BE21" s="322">
        <v>2023</v>
      </c>
      <c r="BF21" s="21"/>
      <c r="BG21" s="253">
        <v>119.89683308593555</v>
      </c>
      <c r="BH21" s="253">
        <v>5.1101146456888387</v>
      </c>
      <c r="BI21" s="253">
        <v>128.12768726800732</v>
      </c>
      <c r="BJ21" s="253">
        <v>4.8361115599169011</v>
      </c>
      <c r="BK21" s="253">
        <v>120.79917539848481</v>
      </c>
      <c r="BL21" s="253">
        <v>-0.12926393634312205</v>
      </c>
      <c r="BM21" s="322">
        <v>2023</v>
      </c>
      <c r="BN21" s="21"/>
      <c r="BO21" s="253">
        <v>51.089787766178432</v>
      </c>
      <c r="BP21" s="253">
        <v>-6.7124564232715755</v>
      </c>
      <c r="BQ21" s="253">
        <v>115.98986729301514</v>
      </c>
      <c r="BR21" s="253">
        <v>5.7427407470685097</v>
      </c>
      <c r="BS21" s="253">
        <v>184.13029048576018</v>
      </c>
      <c r="BT21" s="253">
        <v>-7.3636498140873528</v>
      </c>
      <c r="BU21" s="322">
        <v>2023</v>
      </c>
      <c r="BV21" s="21"/>
      <c r="BW21" s="253">
        <v>131.13420949388757</v>
      </c>
      <c r="BX21" s="253">
        <v>4.5661288977283334</v>
      </c>
      <c r="BY21" s="253">
        <v>112.39058345487219</v>
      </c>
      <c r="BZ21" s="253">
        <v>17.802894567615724</v>
      </c>
      <c r="CA21" s="253">
        <v>194.30690900133501</v>
      </c>
      <c r="CB21" s="253">
        <v>6.1936437569066243</v>
      </c>
      <c r="CC21" s="322">
        <v>2023</v>
      </c>
      <c r="CD21" s="21"/>
      <c r="CE21" s="253">
        <v>167.29519135336554</v>
      </c>
      <c r="CF21" s="253">
        <v>10.302666626151449</v>
      </c>
      <c r="CG21" s="253">
        <v>150.35619326396343</v>
      </c>
      <c r="CH21" s="253">
        <v>3.8527238463665441</v>
      </c>
      <c r="CI21" s="253">
        <v>67.609002935111491</v>
      </c>
      <c r="CJ21" s="253">
        <v>-9.1225671742129322</v>
      </c>
      <c r="CK21" s="322">
        <v>2023</v>
      </c>
      <c r="CL21" s="21"/>
      <c r="CM21" s="253">
        <v>114.59373706761619</v>
      </c>
      <c r="CN21" s="253">
        <v>-4.4439235364800567</v>
      </c>
      <c r="CO21" s="253">
        <v>149.96589612311141</v>
      </c>
      <c r="CP21" s="253">
        <v>-6.9093487624606382</v>
      </c>
      <c r="CQ21" s="253">
        <v>125.50170765736863</v>
      </c>
      <c r="CR21" s="253">
        <v>-11.974500586805661</v>
      </c>
      <c r="CS21" s="322">
        <v>2023</v>
      </c>
      <c r="CT21" s="21"/>
      <c r="CU21" s="253">
        <v>155.55918075695348</v>
      </c>
      <c r="CV21" s="253">
        <v>1.7616015704527968</v>
      </c>
      <c r="CW21" s="253">
        <v>132.4205170021759</v>
      </c>
      <c r="CX21" s="253">
        <v>-3.8850798957459602</v>
      </c>
      <c r="CY21" s="253">
        <v>142.78474704046315</v>
      </c>
      <c r="CZ21" s="253">
        <v>5.5722385033917732</v>
      </c>
      <c r="DA21" s="322">
        <v>2023</v>
      </c>
      <c r="DB21" s="21"/>
      <c r="DC21" s="253">
        <v>159.51642526291002</v>
      </c>
      <c r="DD21" s="253">
        <v>3.4048506663250606</v>
      </c>
      <c r="DE21" s="253">
        <v>108.52248278382814</v>
      </c>
      <c r="DF21" s="253">
        <v>7.9522537695429349</v>
      </c>
      <c r="DG21" s="253">
        <v>90.718811543374883</v>
      </c>
      <c r="DH21" s="253">
        <v>-11.810947316798561</v>
      </c>
      <c r="DI21" s="322">
        <v>2023</v>
      </c>
      <c r="DJ21" s="21"/>
      <c r="DK21" s="253">
        <v>105.21053858573784</v>
      </c>
      <c r="DL21" s="253">
        <v>3.5914419631180294</v>
      </c>
      <c r="DM21" s="253">
        <v>123.53688769101693</v>
      </c>
      <c r="DN21" s="253">
        <v>-4.5920066512171047</v>
      </c>
      <c r="DO21" s="253">
        <v>143.43863168542862</v>
      </c>
      <c r="DP21" s="253">
        <v>5.8605448370600186</v>
      </c>
    </row>
    <row r="22" spans="1:120" ht="15" customHeight="1">
      <c r="A22" s="322">
        <v>2024</v>
      </c>
      <c r="B22" s="21"/>
      <c r="C22" s="253">
        <v>106.84699423226027</v>
      </c>
      <c r="D22" s="253">
        <v>5.1906324047455143</v>
      </c>
      <c r="E22" s="253">
        <v>150.5122276781224</v>
      </c>
      <c r="F22" s="253">
        <v>-4.1260686277483529</v>
      </c>
      <c r="G22" s="253">
        <v>147.31305572486096</v>
      </c>
      <c r="H22" s="253">
        <v>-4.2957218987748291</v>
      </c>
      <c r="I22" s="322">
        <v>2024</v>
      </c>
      <c r="J22" s="21"/>
      <c r="K22" s="253">
        <v>160.23011606809405</v>
      </c>
      <c r="L22" s="253">
        <v>6.7728143932437774</v>
      </c>
      <c r="M22" s="253">
        <v>147.29297918814379</v>
      </c>
      <c r="N22" s="253">
        <v>6.9877945586715953</v>
      </c>
      <c r="O22" s="253">
        <v>127.94141974251174</v>
      </c>
      <c r="P22" s="253">
        <v>9.9622963490011642</v>
      </c>
      <c r="Q22" s="322">
        <v>2024</v>
      </c>
      <c r="R22" s="21"/>
      <c r="S22" s="253">
        <v>109.50633464318354</v>
      </c>
      <c r="T22" s="253">
        <v>2.3321661027405156</v>
      </c>
      <c r="U22" s="253">
        <v>130.83272018265055</v>
      </c>
      <c r="V22" s="253">
        <v>1.2960168826365361</v>
      </c>
      <c r="W22" s="253">
        <v>226.94290411468432</v>
      </c>
      <c r="X22" s="253">
        <v>9.2476120955798251</v>
      </c>
      <c r="Y22" s="322">
        <v>2024</v>
      </c>
      <c r="Z22" s="21"/>
      <c r="AA22" s="253">
        <v>123.68574391805917</v>
      </c>
      <c r="AB22" s="253">
        <v>2.4419949486133703</v>
      </c>
      <c r="AC22" s="253">
        <v>134.34110587499407</v>
      </c>
      <c r="AD22" s="253">
        <v>5.0524281702510905</v>
      </c>
      <c r="AE22" s="253">
        <v>115.51667238653336</v>
      </c>
      <c r="AF22" s="253">
        <v>3.1773740457002475</v>
      </c>
      <c r="AG22" s="322">
        <v>2024</v>
      </c>
      <c r="AH22" s="21"/>
      <c r="AI22" s="253">
        <v>154.14280417016059</v>
      </c>
      <c r="AJ22" s="253">
        <v>2.9721802776503807</v>
      </c>
      <c r="AK22" s="253">
        <v>143.42668985337687</v>
      </c>
      <c r="AL22" s="253">
        <v>8.3754902518468128</v>
      </c>
      <c r="AM22" s="253">
        <v>120.32649903624609</v>
      </c>
      <c r="AN22" s="253">
        <v>1.9107998362508596</v>
      </c>
      <c r="AO22" s="322">
        <v>2024</v>
      </c>
      <c r="AP22" s="21"/>
      <c r="AQ22" s="253">
        <v>138.95511535447474</v>
      </c>
      <c r="AR22" s="253">
        <v>3.2680678279733542</v>
      </c>
      <c r="AS22" s="253">
        <v>109.67282103602138</v>
      </c>
      <c r="AT22" s="253">
        <v>-2.5911577750990347</v>
      </c>
      <c r="AU22" s="253">
        <v>178.10699593281359</v>
      </c>
      <c r="AV22" s="253">
        <v>5.7366854963592573</v>
      </c>
      <c r="AW22" s="322">
        <v>2024</v>
      </c>
      <c r="AX22" s="21"/>
      <c r="AY22" s="253">
        <v>189.86352865710523</v>
      </c>
      <c r="AZ22" s="253">
        <v>8.2806074445470159</v>
      </c>
      <c r="BA22" s="253">
        <v>137.40403551107332</v>
      </c>
      <c r="BB22" s="253">
        <v>5.4147139134850875</v>
      </c>
      <c r="BC22" s="253">
        <v>120.19956446987963</v>
      </c>
      <c r="BD22" s="253">
        <v>8.3560247797496316</v>
      </c>
      <c r="BE22" s="322">
        <v>2024</v>
      </c>
      <c r="BF22" s="21"/>
      <c r="BG22" s="253">
        <v>128.23074610701548</v>
      </c>
      <c r="BH22" s="253">
        <v>6.9509033779955161</v>
      </c>
      <c r="BI22" s="253">
        <v>135.73655116344102</v>
      </c>
      <c r="BJ22" s="253">
        <v>5.9385009264376123</v>
      </c>
      <c r="BK22" s="253">
        <v>123.13437409685446</v>
      </c>
      <c r="BL22" s="253">
        <v>1.9331247011135986</v>
      </c>
      <c r="BM22" s="322">
        <v>2024</v>
      </c>
      <c r="BN22" s="21"/>
      <c r="BO22" s="253">
        <v>54.079126391761868</v>
      </c>
      <c r="BP22" s="253">
        <v>5.8511470810266104</v>
      </c>
      <c r="BQ22" s="253">
        <v>128.76308296991249</v>
      </c>
      <c r="BR22" s="253">
        <v>11.012354764256685</v>
      </c>
      <c r="BS22" s="253">
        <v>181.41173083538635</v>
      </c>
      <c r="BT22" s="253">
        <v>-1.4764326082373032</v>
      </c>
      <c r="BU22" s="322">
        <v>2024</v>
      </c>
      <c r="BV22" s="21"/>
      <c r="BW22" s="253">
        <v>149.83989854037239</v>
      </c>
      <c r="BX22" s="253">
        <v>14.264537925442511</v>
      </c>
      <c r="BY22" s="253">
        <v>109.41870983561527</v>
      </c>
      <c r="BZ22" s="253">
        <v>-2.6442372019985072</v>
      </c>
      <c r="CA22" s="253">
        <v>237.58589031388632</v>
      </c>
      <c r="CB22" s="253">
        <v>22.273516435925572</v>
      </c>
      <c r="CC22" s="322">
        <v>2024</v>
      </c>
      <c r="CD22" s="21"/>
      <c r="CE22" s="253">
        <v>152.42843221909635</v>
      </c>
      <c r="CF22" s="253">
        <v>-8.8865430105921064</v>
      </c>
      <c r="CG22" s="253">
        <v>175.83037562163892</v>
      </c>
      <c r="CH22" s="253">
        <v>16.942556076126067</v>
      </c>
      <c r="CI22" s="253">
        <v>66.307997743183833</v>
      </c>
      <c r="CJ22" s="253">
        <v>-1.9243076150321485</v>
      </c>
      <c r="CK22" s="322">
        <v>2024</v>
      </c>
      <c r="CL22" s="21"/>
      <c r="CM22" s="253">
        <v>122.19465750260746</v>
      </c>
      <c r="CN22" s="253">
        <v>6.6329283165853496</v>
      </c>
      <c r="CO22" s="253">
        <v>135.88421324416157</v>
      </c>
      <c r="CP22" s="253">
        <v>-9.3899234712602748</v>
      </c>
      <c r="CQ22" s="253">
        <v>131.55669931476777</v>
      </c>
      <c r="CR22" s="253">
        <v>4.8246288998153233</v>
      </c>
      <c r="CS22" s="322">
        <v>2024</v>
      </c>
      <c r="CT22" s="21"/>
      <c r="CU22" s="253">
        <v>166.26712311360714</v>
      </c>
      <c r="CV22" s="253">
        <v>6.8835168098396053</v>
      </c>
      <c r="CW22" s="253">
        <v>130.83638010149252</v>
      </c>
      <c r="CX22" s="253">
        <v>-1.196292641462307</v>
      </c>
      <c r="CY22" s="253">
        <v>144.62244239355729</v>
      </c>
      <c r="CZ22" s="253">
        <v>1.2870389808327047</v>
      </c>
      <c r="DA22" s="322">
        <v>2024</v>
      </c>
      <c r="DB22" s="21"/>
      <c r="DC22" s="253">
        <v>157.97123650998</v>
      </c>
      <c r="DD22" s="253">
        <v>-0.96867062459760689</v>
      </c>
      <c r="DE22" s="253">
        <v>117.93775145725789</v>
      </c>
      <c r="DF22" s="253">
        <v>8.6758692133726214</v>
      </c>
      <c r="DG22" s="253">
        <v>76.647290919474884</v>
      </c>
      <c r="DH22" s="253">
        <v>-15.511138632114978</v>
      </c>
      <c r="DI22" s="322">
        <v>2024</v>
      </c>
      <c r="DJ22" s="21"/>
      <c r="DK22" s="253">
        <v>111.10508652138175</v>
      </c>
      <c r="DL22" s="253">
        <v>5.6026211963931161</v>
      </c>
      <c r="DM22" s="253">
        <v>131.72343819880689</v>
      </c>
      <c r="DN22" s="253">
        <v>6.6268065035486927</v>
      </c>
      <c r="DO22" s="253">
        <v>151.27105412245206</v>
      </c>
      <c r="DP22" s="253">
        <v>5.4604692926801874</v>
      </c>
    </row>
    <row r="23" spans="1:120" ht="15" customHeight="1">
      <c r="A23" s="322">
        <v>2025</v>
      </c>
      <c r="B23" s="21"/>
      <c r="C23" s="253">
        <v>117.14427198586458</v>
      </c>
      <c r="D23" s="253">
        <v>9.6374051769958555</v>
      </c>
      <c r="E23" s="253">
        <v>144.98798519729522</v>
      </c>
      <c r="F23" s="253">
        <v>-3.6702948099612485</v>
      </c>
      <c r="G23" s="253">
        <v>131.04459908984828</v>
      </c>
      <c r="H23" s="253">
        <v>-11.043458812908995</v>
      </c>
      <c r="I23" s="322">
        <v>2025</v>
      </c>
      <c r="J23" s="21"/>
      <c r="K23" s="253">
        <v>178.93666695031382</v>
      </c>
      <c r="L23" s="253">
        <v>11.674803302439059</v>
      </c>
      <c r="M23" s="253">
        <v>161.46294630370218</v>
      </c>
      <c r="N23" s="253">
        <v>9.6202596985009592</v>
      </c>
      <c r="O23" s="253">
        <v>129.1813959263369</v>
      </c>
      <c r="P23" s="253">
        <v>0.96917494453374786</v>
      </c>
      <c r="Q23" s="322">
        <v>2025</v>
      </c>
      <c r="R23" s="21"/>
      <c r="S23" s="253">
        <v>104.09323502264947</v>
      </c>
      <c r="T23" s="253">
        <v>-4.9431840068176598</v>
      </c>
      <c r="U23" s="253">
        <v>132.56857064263843</v>
      </c>
      <c r="V23" s="253">
        <v>1.3267709007078139</v>
      </c>
      <c r="W23" s="253">
        <v>250.52230670732521</v>
      </c>
      <c r="X23" s="253">
        <v>10.390015358543735</v>
      </c>
      <c r="Y23" s="322">
        <v>2025</v>
      </c>
      <c r="Z23" s="21"/>
      <c r="AA23" s="253">
        <v>128.91394988355484</v>
      </c>
      <c r="AB23" s="253">
        <v>4.2270077374149935</v>
      </c>
      <c r="AC23" s="253">
        <v>160.86141312152816</v>
      </c>
      <c r="AD23" s="253">
        <v>19.741021985639691</v>
      </c>
      <c r="AE23" s="253">
        <v>110.95065311216472</v>
      </c>
      <c r="AF23" s="253">
        <v>-3.9526928711122906</v>
      </c>
      <c r="AG23" s="322">
        <v>2025</v>
      </c>
      <c r="AH23" s="21"/>
      <c r="AI23" s="253">
        <v>151.49010656853767</v>
      </c>
      <c r="AJ23" s="253">
        <v>-1.7209350873716858</v>
      </c>
      <c r="AK23" s="253">
        <v>154.94081601810691</v>
      </c>
      <c r="AL23" s="253">
        <v>8.0278825206806346</v>
      </c>
      <c r="AM23" s="253">
        <v>118.53582736193682</v>
      </c>
      <c r="AN23" s="253">
        <v>-1.4881773247386434</v>
      </c>
      <c r="AO23" s="322">
        <v>2025</v>
      </c>
      <c r="AP23" s="21"/>
      <c r="AQ23" s="253">
        <v>141.94879026558741</v>
      </c>
      <c r="AR23" s="253">
        <v>2.154418643369695</v>
      </c>
      <c r="AS23" s="253">
        <v>105.59833226975012</v>
      </c>
      <c r="AT23" s="253">
        <v>-3.7151308116101234</v>
      </c>
      <c r="AU23" s="253">
        <v>192.12178612406083</v>
      </c>
      <c r="AV23" s="253">
        <v>7.8687477254031961</v>
      </c>
      <c r="AW23" s="322">
        <v>2025</v>
      </c>
      <c r="AX23" s="21"/>
      <c r="AY23" s="253">
        <v>191.26230638309082</v>
      </c>
      <c r="AZ23" s="253">
        <v>0.73672797291774827</v>
      </c>
      <c r="BA23" s="253">
        <v>138.31559521486096</v>
      </c>
      <c r="BB23" s="253">
        <v>0.66341552516789193</v>
      </c>
      <c r="BC23" s="253">
        <v>118.53902352841381</v>
      </c>
      <c r="BD23" s="253">
        <v>-1.3814866541233926</v>
      </c>
      <c r="BE23" s="322">
        <v>2025</v>
      </c>
      <c r="BF23" s="21"/>
      <c r="BG23" s="253">
        <v>130.41270879792637</v>
      </c>
      <c r="BH23" s="253">
        <v>1.7015908876408758</v>
      </c>
      <c r="BI23" s="253">
        <v>138.72902949922221</v>
      </c>
      <c r="BJ23" s="253">
        <v>2.2046223438946271</v>
      </c>
      <c r="BK23" s="253">
        <v>139.16721622558671</v>
      </c>
      <c r="BL23" s="253">
        <v>13.020606346787631</v>
      </c>
      <c r="BM23" s="322">
        <v>2025</v>
      </c>
      <c r="BN23" s="21"/>
      <c r="BO23" s="253">
        <v>55.286447841787982</v>
      </c>
      <c r="BP23" s="253">
        <v>2.2325091594120607</v>
      </c>
      <c r="BQ23" s="253">
        <v>137.58676114023817</v>
      </c>
      <c r="BR23" s="253">
        <v>6.8526459345396944</v>
      </c>
      <c r="BS23" s="253">
        <v>203.05346275124035</v>
      </c>
      <c r="BT23" s="253">
        <v>11.929620987681204</v>
      </c>
      <c r="BU23" s="322">
        <v>2025</v>
      </c>
      <c r="BV23" s="21"/>
      <c r="BW23" s="253">
        <v>157.49030234994692</v>
      </c>
      <c r="BX23" s="253">
        <v>5.1057187598890579</v>
      </c>
      <c r="BY23" s="253">
        <v>97.454293136205138</v>
      </c>
      <c r="BZ23" s="253">
        <v>-10.934525473189026</v>
      </c>
      <c r="CA23" s="253">
        <v>258.21306779427402</v>
      </c>
      <c r="CB23" s="253">
        <v>8.681987576423893</v>
      </c>
      <c r="CC23" s="322">
        <v>2025</v>
      </c>
      <c r="CD23" s="21"/>
      <c r="CE23" s="253">
        <v>161.49758421312131</v>
      </c>
      <c r="CF23" s="253">
        <v>5.9497771262182937</v>
      </c>
      <c r="CG23" s="253">
        <v>190.24235485968848</v>
      </c>
      <c r="CH23" s="253">
        <v>8.1965241711489085</v>
      </c>
      <c r="CI23" s="253">
        <v>67.255824256367518</v>
      </c>
      <c r="CJ23" s="253">
        <v>1.4294301523847679</v>
      </c>
      <c r="CK23" s="322">
        <v>2025</v>
      </c>
      <c r="CL23" s="21"/>
      <c r="CM23" s="253">
        <v>136.54749666889333</v>
      </c>
      <c r="CN23" s="253">
        <v>11.745881088115169</v>
      </c>
      <c r="CO23" s="253">
        <v>125.76675963547508</v>
      </c>
      <c r="CP23" s="253">
        <v>-7.4456431450996376</v>
      </c>
      <c r="CQ23" s="253">
        <v>138.94383890418581</v>
      </c>
      <c r="CR23" s="253">
        <v>5.6151755310790179</v>
      </c>
      <c r="CS23" s="322">
        <v>2025</v>
      </c>
      <c r="CT23" s="21"/>
      <c r="CU23" s="253">
        <v>185.73455045277001</v>
      </c>
      <c r="CV23" s="253">
        <v>11.708524797088813</v>
      </c>
      <c r="CW23" s="253">
        <v>132.60712876906692</v>
      </c>
      <c r="CX23" s="253">
        <v>1.3534069547023364</v>
      </c>
      <c r="CY23" s="253">
        <v>135.2753502337452</v>
      </c>
      <c r="CZ23" s="253">
        <v>-6.4630993676459241</v>
      </c>
      <c r="DA23" s="322">
        <v>2025</v>
      </c>
      <c r="DB23" s="21"/>
      <c r="DC23" s="253">
        <v>154.08958201022816</v>
      </c>
      <c r="DD23" s="253">
        <v>-2.4571906794605809</v>
      </c>
      <c r="DE23" s="253">
        <v>128.16037080077098</v>
      </c>
      <c r="DF23" s="253">
        <v>8.6678092614118469</v>
      </c>
      <c r="DG23" s="253">
        <v>60.738923234980838</v>
      </c>
      <c r="DH23" s="253">
        <v>-20.755290230945363</v>
      </c>
      <c r="DI23" s="322">
        <v>2025</v>
      </c>
      <c r="DJ23" s="21"/>
      <c r="DK23" s="253">
        <v>110.14256090826994</v>
      </c>
      <c r="DL23" s="253">
        <v>-0.86632002480514814</v>
      </c>
      <c r="DM23" s="253">
        <v>139.9227218463283</v>
      </c>
      <c r="DN23" s="253">
        <v>6.2246201280795788</v>
      </c>
      <c r="DO23" s="253">
        <v>161.92785454745277</v>
      </c>
      <c r="DP23" s="253">
        <v>7.0448378156829534</v>
      </c>
    </row>
    <row r="24" spans="1:120" ht="15" customHeight="1">
      <c r="A24" s="322"/>
      <c r="B24" s="21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</row>
    <row r="25" spans="1:120" ht="15" hidden="1" customHeight="1">
      <c r="A25" s="322">
        <v>2015</v>
      </c>
      <c r="B25" s="21" t="s">
        <v>8</v>
      </c>
      <c r="C25" s="341">
        <v>76.429486587223053</v>
      </c>
      <c r="D25" s="341"/>
      <c r="E25" s="341">
        <v>95.935000109879638</v>
      </c>
      <c r="F25" s="341"/>
      <c r="G25" s="341">
        <v>98.06675702534649</v>
      </c>
      <c r="H25" s="341"/>
      <c r="I25" s="322">
        <v>2015</v>
      </c>
      <c r="J25" s="21" t="s">
        <v>8</v>
      </c>
      <c r="K25" s="341">
        <v>97.528501301165008</v>
      </c>
      <c r="L25" s="341"/>
      <c r="M25" s="341">
        <v>89.682511991487061</v>
      </c>
      <c r="N25" s="341"/>
      <c r="O25" s="341">
        <v>99.518289499756918</v>
      </c>
      <c r="P25" s="341"/>
      <c r="Q25" s="322">
        <v>2015</v>
      </c>
      <c r="R25" s="21" t="s">
        <v>8</v>
      </c>
      <c r="S25" s="341">
        <v>94.667982975935089</v>
      </c>
      <c r="T25" s="341"/>
      <c r="U25" s="341">
        <v>92.881605009518296</v>
      </c>
      <c r="V25" s="341"/>
      <c r="W25" s="341">
        <v>77.997532432754383</v>
      </c>
      <c r="X25" s="341"/>
      <c r="Y25" s="322">
        <v>2015</v>
      </c>
      <c r="Z25" s="21" t="s">
        <v>8</v>
      </c>
      <c r="AA25" s="341">
        <v>104.93121826927579</v>
      </c>
      <c r="AB25" s="341"/>
      <c r="AC25" s="341">
        <v>84.474672120528012</v>
      </c>
      <c r="AD25" s="341"/>
      <c r="AE25" s="341">
        <v>100.1386818013242</v>
      </c>
      <c r="AF25" s="341"/>
      <c r="AG25" s="322">
        <v>2015</v>
      </c>
      <c r="AH25" s="21" t="s">
        <v>8</v>
      </c>
      <c r="AI25" s="341">
        <v>95.904610586226326</v>
      </c>
      <c r="AJ25" s="341"/>
      <c r="AK25" s="341">
        <v>84.431851381505908</v>
      </c>
      <c r="AL25" s="341"/>
      <c r="AM25" s="341">
        <v>104.78313701512072</v>
      </c>
      <c r="AN25" s="341"/>
      <c r="AO25" s="322">
        <v>2015</v>
      </c>
      <c r="AP25" s="21" t="s">
        <v>8</v>
      </c>
      <c r="AQ25" s="341">
        <v>96.655229437730384</v>
      </c>
      <c r="AR25" s="341"/>
      <c r="AS25" s="341">
        <v>99.971966084637629</v>
      </c>
      <c r="AT25" s="341"/>
      <c r="AU25" s="341">
        <v>89.770711249561074</v>
      </c>
      <c r="AV25" s="341"/>
      <c r="AW25" s="322">
        <v>2015</v>
      </c>
      <c r="AX25" s="21" t="s">
        <v>8</v>
      </c>
      <c r="AY25" s="341">
        <v>94.978313979558948</v>
      </c>
      <c r="AZ25" s="341"/>
      <c r="BA25" s="341">
        <v>95.996530436355627</v>
      </c>
      <c r="BB25" s="341"/>
      <c r="BC25" s="341">
        <v>86.340432272772148</v>
      </c>
      <c r="BD25" s="341"/>
      <c r="BE25" s="322">
        <v>2015</v>
      </c>
      <c r="BF25" s="21" t="s">
        <v>8</v>
      </c>
      <c r="BG25" s="341">
        <v>95.712994040050887</v>
      </c>
      <c r="BH25" s="341"/>
      <c r="BI25" s="341">
        <v>104.47542731704505</v>
      </c>
      <c r="BJ25" s="341"/>
      <c r="BK25" s="341">
        <v>80.385820331071969</v>
      </c>
      <c r="BL25" s="341"/>
      <c r="BM25" s="322">
        <v>2015</v>
      </c>
      <c r="BN25" s="21" t="s">
        <v>8</v>
      </c>
      <c r="BO25" s="341">
        <v>94.609330929985163</v>
      </c>
      <c r="BP25" s="341"/>
      <c r="BQ25" s="341">
        <v>101.21916223399944</v>
      </c>
      <c r="BR25" s="341"/>
      <c r="BS25" s="341">
        <v>91.246864569416161</v>
      </c>
      <c r="BT25" s="341"/>
      <c r="BU25" s="322">
        <v>2015</v>
      </c>
      <c r="BV25" s="21" t="s">
        <v>8</v>
      </c>
      <c r="BW25" s="341">
        <v>92.4228012260632</v>
      </c>
      <c r="BX25" s="341"/>
      <c r="BY25" s="341">
        <v>100.79576248702078</v>
      </c>
      <c r="BZ25" s="341"/>
      <c r="CA25" s="341">
        <v>77.981286701818973</v>
      </c>
      <c r="CB25" s="341"/>
      <c r="CC25" s="322">
        <v>2015</v>
      </c>
      <c r="CD25" s="21" t="s">
        <v>8</v>
      </c>
      <c r="CE25" s="341">
        <v>94.938813564600238</v>
      </c>
      <c r="CF25" s="341"/>
      <c r="CG25" s="341">
        <v>114.60919791995609</v>
      </c>
      <c r="CH25" s="341"/>
      <c r="CI25" s="341">
        <v>81.949763105408309</v>
      </c>
      <c r="CJ25" s="341"/>
      <c r="CK25" s="322">
        <v>2015</v>
      </c>
      <c r="CL25" s="21" t="s">
        <v>8</v>
      </c>
      <c r="CM25" s="341">
        <v>94.910754956441721</v>
      </c>
      <c r="CN25" s="341"/>
      <c r="CO25" s="341">
        <v>98.784932953266903</v>
      </c>
      <c r="CP25" s="341"/>
      <c r="CQ25" s="341">
        <v>88.20800727089393</v>
      </c>
      <c r="CR25" s="341"/>
      <c r="CS25" s="322">
        <v>2015</v>
      </c>
      <c r="CT25" s="21" t="s">
        <v>8</v>
      </c>
      <c r="CU25" s="341">
        <v>104.44240647974921</v>
      </c>
      <c r="CV25" s="341"/>
      <c r="CW25" s="341">
        <v>90.077907909421512</v>
      </c>
      <c r="CX25" s="341"/>
      <c r="CY25" s="341">
        <v>105.78992895786105</v>
      </c>
      <c r="CZ25" s="341"/>
      <c r="DA25" s="322">
        <v>2015</v>
      </c>
      <c r="DB25" s="21" t="s">
        <v>8</v>
      </c>
      <c r="DC25" s="341">
        <v>101.09988521508251</v>
      </c>
      <c r="DD25" s="341"/>
      <c r="DE25" s="341">
        <v>95.679691035448016</v>
      </c>
      <c r="DF25" s="341"/>
      <c r="DG25" s="341">
        <v>95.621911934778609</v>
      </c>
      <c r="DH25" s="341"/>
      <c r="DI25" s="322">
        <v>2015</v>
      </c>
      <c r="DJ25" s="21" t="s">
        <v>8</v>
      </c>
      <c r="DK25" s="341">
        <v>105.11313701625208</v>
      </c>
      <c r="DL25" s="341"/>
      <c r="DM25" s="341">
        <v>98.025072290712046</v>
      </c>
      <c r="DN25" s="341"/>
      <c r="DO25" s="341">
        <v>107.00043103823539</v>
      </c>
      <c r="DP25" s="341"/>
    </row>
    <row r="26" spans="1:120" ht="15" hidden="1" customHeight="1">
      <c r="A26" s="322"/>
      <c r="B26" s="21" t="s">
        <v>9</v>
      </c>
      <c r="C26" s="341">
        <v>109.04209316749744</v>
      </c>
      <c r="D26" s="341"/>
      <c r="E26" s="341">
        <v>98.488108265928645</v>
      </c>
      <c r="F26" s="341"/>
      <c r="G26" s="341">
        <v>93.254152768261292</v>
      </c>
      <c r="H26" s="341"/>
      <c r="I26" s="322"/>
      <c r="J26" s="21" t="s">
        <v>9</v>
      </c>
      <c r="K26" s="341">
        <v>95.261156526430071</v>
      </c>
      <c r="L26" s="341"/>
      <c r="M26" s="341">
        <v>101.18084241878141</v>
      </c>
      <c r="N26" s="341"/>
      <c r="O26" s="341">
        <v>100.85798184589608</v>
      </c>
      <c r="P26" s="341"/>
      <c r="Q26" s="322"/>
      <c r="R26" s="21" t="s">
        <v>9</v>
      </c>
      <c r="S26" s="341">
        <v>102.16749486537236</v>
      </c>
      <c r="T26" s="341"/>
      <c r="U26" s="341">
        <v>101.02340270908287</v>
      </c>
      <c r="V26" s="341"/>
      <c r="W26" s="341">
        <v>96.818310259059444</v>
      </c>
      <c r="X26" s="341"/>
      <c r="Y26" s="322"/>
      <c r="Z26" s="21" t="s">
        <v>9</v>
      </c>
      <c r="AA26" s="341">
        <v>107.07914195203557</v>
      </c>
      <c r="AB26" s="341"/>
      <c r="AC26" s="341">
        <v>91.497677365504117</v>
      </c>
      <c r="AD26" s="341"/>
      <c r="AE26" s="341">
        <v>101.62052999111002</v>
      </c>
      <c r="AF26" s="341"/>
      <c r="AG26" s="322"/>
      <c r="AH26" s="21" t="s">
        <v>9</v>
      </c>
      <c r="AI26" s="341">
        <v>96.292625140909124</v>
      </c>
      <c r="AJ26" s="341"/>
      <c r="AK26" s="341">
        <v>103.84322967807914</v>
      </c>
      <c r="AL26" s="341"/>
      <c r="AM26" s="341">
        <v>98.068734081709678</v>
      </c>
      <c r="AN26" s="341"/>
      <c r="AO26" s="322"/>
      <c r="AP26" s="21" t="s">
        <v>9</v>
      </c>
      <c r="AQ26" s="341">
        <v>100.71643779192031</v>
      </c>
      <c r="AR26" s="341"/>
      <c r="AS26" s="341">
        <v>101.51420393820327</v>
      </c>
      <c r="AT26" s="341"/>
      <c r="AU26" s="341">
        <v>104.10998779434196</v>
      </c>
      <c r="AV26" s="341"/>
      <c r="AW26" s="322"/>
      <c r="AX26" s="21" t="s">
        <v>9</v>
      </c>
      <c r="AY26" s="341">
        <v>96.581414056224091</v>
      </c>
      <c r="AZ26" s="341"/>
      <c r="BA26" s="341">
        <v>98.251802283061082</v>
      </c>
      <c r="BB26" s="341"/>
      <c r="BC26" s="341">
        <v>94.868210797744894</v>
      </c>
      <c r="BD26" s="341"/>
      <c r="BE26" s="322"/>
      <c r="BF26" s="21" t="s">
        <v>9</v>
      </c>
      <c r="BG26" s="341">
        <v>99.772126261909023</v>
      </c>
      <c r="BH26" s="341"/>
      <c r="BI26" s="341">
        <v>103.48903954273176</v>
      </c>
      <c r="BJ26" s="341"/>
      <c r="BK26" s="341">
        <v>98.928288370418286</v>
      </c>
      <c r="BL26" s="341"/>
      <c r="BM26" s="322"/>
      <c r="BN26" s="21" t="s">
        <v>9</v>
      </c>
      <c r="BO26" s="341">
        <v>99.739548984231647</v>
      </c>
      <c r="BP26" s="341"/>
      <c r="BQ26" s="341">
        <v>102.67155853319521</v>
      </c>
      <c r="BR26" s="341"/>
      <c r="BS26" s="341">
        <v>97.107081142303784</v>
      </c>
      <c r="BT26" s="341"/>
      <c r="BU26" s="322"/>
      <c r="BV26" s="21" t="s">
        <v>9</v>
      </c>
      <c r="BW26" s="341">
        <v>102.97485066644232</v>
      </c>
      <c r="BX26" s="341"/>
      <c r="BY26" s="341">
        <v>100.54830892265157</v>
      </c>
      <c r="BZ26" s="341"/>
      <c r="CA26" s="341">
        <v>82.350203548684135</v>
      </c>
      <c r="CB26" s="341"/>
      <c r="CC26" s="322"/>
      <c r="CD26" s="21" t="s">
        <v>9</v>
      </c>
      <c r="CE26" s="341">
        <v>103.61665830936629</v>
      </c>
      <c r="CF26" s="341"/>
      <c r="CG26" s="341">
        <v>81.78883113398031</v>
      </c>
      <c r="CH26" s="341"/>
      <c r="CI26" s="341">
        <v>89.430487439769806</v>
      </c>
      <c r="CJ26" s="341"/>
      <c r="CK26" s="322"/>
      <c r="CL26" s="21" t="s">
        <v>9</v>
      </c>
      <c r="CM26" s="341">
        <v>102.39270228294401</v>
      </c>
      <c r="CN26" s="341"/>
      <c r="CO26" s="341">
        <v>102.86217327402004</v>
      </c>
      <c r="CP26" s="341"/>
      <c r="CQ26" s="341">
        <v>100.53295902999349</v>
      </c>
      <c r="CR26" s="341"/>
      <c r="CS26" s="322"/>
      <c r="CT26" s="21" t="s">
        <v>9</v>
      </c>
      <c r="CU26" s="341">
        <v>121.03262662080034</v>
      </c>
      <c r="CV26" s="341"/>
      <c r="CW26" s="341">
        <v>98.084205728974169</v>
      </c>
      <c r="CX26" s="341"/>
      <c r="CY26" s="341">
        <v>106.3457816396031</v>
      </c>
      <c r="CZ26" s="341"/>
      <c r="DA26" s="322"/>
      <c r="DB26" s="21" t="s">
        <v>9</v>
      </c>
      <c r="DC26" s="341">
        <v>102.07149232983063</v>
      </c>
      <c r="DD26" s="341"/>
      <c r="DE26" s="341">
        <v>94.44592113086901</v>
      </c>
      <c r="DF26" s="341"/>
      <c r="DG26" s="341">
        <v>96.032569997527276</v>
      </c>
      <c r="DH26" s="341"/>
      <c r="DI26" s="322"/>
      <c r="DJ26" s="21" t="s">
        <v>9</v>
      </c>
      <c r="DK26" s="341">
        <v>106.36431295627541</v>
      </c>
      <c r="DL26" s="341"/>
      <c r="DM26" s="341">
        <v>94.526658361739649</v>
      </c>
      <c r="DN26" s="341"/>
      <c r="DO26" s="341">
        <v>91.693183590721048</v>
      </c>
      <c r="DP26" s="341"/>
    </row>
    <row r="27" spans="1:120" ht="15" hidden="1" customHeight="1">
      <c r="A27" s="322"/>
      <c r="B27" s="21" t="s">
        <v>10</v>
      </c>
      <c r="C27" s="341">
        <v>113.41336851718846</v>
      </c>
      <c r="D27" s="341"/>
      <c r="E27" s="341">
        <v>101.39046904553122</v>
      </c>
      <c r="F27" s="341"/>
      <c r="G27" s="341">
        <v>94.51968131111073</v>
      </c>
      <c r="H27" s="341"/>
      <c r="I27" s="322"/>
      <c r="J27" s="21" t="s">
        <v>10</v>
      </c>
      <c r="K27" s="341">
        <v>97.813780635102333</v>
      </c>
      <c r="L27" s="341"/>
      <c r="M27" s="341">
        <v>100.19666978435401</v>
      </c>
      <c r="N27" s="341"/>
      <c r="O27" s="341">
        <v>103.10035650534935</v>
      </c>
      <c r="P27" s="341"/>
      <c r="Q27" s="322"/>
      <c r="R27" s="21" t="s">
        <v>10</v>
      </c>
      <c r="S27" s="341">
        <v>100.01750898289741</v>
      </c>
      <c r="T27" s="341"/>
      <c r="U27" s="341">
        <v>93.361148753323718</v>
      </c>
      <c r="V27" s="341"/>
      <c r="W27" s="341">
        <v>104.96951279292489</v>
      </c>
      <c r="X27" s="341"/>
      <c r="Y27" s="322"/>
      <c r="Z27" s="21" t="s">
        <v>10</v>
      </c>
      <c r="AA27" s="341">
        <v>91.437182341222481</v>
      </c>
      <c r="AB27" s="341"/>
      <c r="AC27" s="341">
        <v>108.51733377047033</v>
      </c>
      <c r="AD27" s="341"/>
      <c r="AE27" s="341">
        <v>95.660357469973064</v>
      </c>
      <c r="AF27" s="341"/>
      <c r="AG27" s="322"/>
      <c r="AH27" s="21" t="s">
        <v>10</v>
      </c>
      <c r="AI27" s="341">
        <v>102.85894531047653</v>
      </c>
      <c r="AJ27" s="341"/>
      <c r="AK27" s="341">
        <v>103.38168073712565</v>
      </c>
      <c r="AL27" s="341"/>
      <c r="AM27" s="341">
        <v>94.173097216412273</v>
      </c>
      <c r="AN27" s="341"/>
      <c r="AO27" s="322"/>
      <c r="AP27" s="21" t="s">
        <v>10</v>
      </c>
      <c r="AQ27" s="341">
        <v>101.54563864097487</v>
      </c>
      <c r="AR27" s="341"/>
      <c r="AS27" s="341">
        <v>101.21966893555371</v>
      </c>
      <c r="AT27" s="341"/>
      <c r="AU27" s="341">
        <v>106.81148037983728</v>
      </c>
      <c r="AV27" s="341"/>
      <c r="AW27" s="322"/>
      <c r="AX27" s="21" t="s">
        <v>10</v>
      </c>
      <c r="AY27" s="341">
        <v>103.26601765818459</v>
      </c>
      <c r="AZ27" s="341"/>
      <c r="BA27" s="341">
        <v>103.3272818200353</v>
      </c>
      <c r="BB27" s="341"/>
      <c r="BC27" s="341">
        <v>106.71278651668554</v>
      </c>
      <c r="BD27" s="341"/>
      <c r="BE27" s="322"/>
      <c r="BF27" s="21" t="s">
        <v>10</v>
      </c>
      <c r="BG27" s="341">
        <v>99.111229889320768</v>
      </c>
      <c r="BH27" s="341"/>
      <c r="BI27" s="341">
        <v>99.856627394061533</v>
      </c>
      <c r="BJ27" s="341"/>
      <c r="BK27" s="341">
        <v>115.15681376082945</v>
      </c>
      <c r="BL27" s="341"/>
      <c r="BM27" s="322"/>
      <c r="BN27" s="21" t="s">
        <v>10</v>
      </c>
      <c r="BO27" s="341">
        <v>100.58086754836869</v>
      </c>
      <c r="BP27" s="341"/>
      <c r="BQ27" s="341">
        <v>98.081008666190073</v>
      </c>
      <c r="BR27" s="341"/>
      <c r="BS27" s="341">
        <v>102.90227322877008</v>
      </c>
      <c r="BT27" s="341"/>
      <c r="BU27" s="322"/>
      <c r="BV27" s="21" t="s">
        <v>10</v>
      </c>
      <c r="BW27" s="341">
        <v>107.08508982229715</v>
      </c>
      <c r="BX27" s="341"/>
      <c r="BY27" s="341">
        <v>100.20838151685824</v>
      </c>
      <c r="BZ27" s="341"/>
      <c r="CA27" s="341">
        <v>119.54421695263487</v>
      </c>
      <c r="CB27" s="341"/>
      <c r="CC27" s="322"/>
      <c r="CD27" s="21" t="s">
        <v>10</v>
      </c>
      <c r="CE27" s="341">
        <v>96.392896389932801</v>
      </c>
      <c r="CF27" s="341"/>
      <c r="CG27" s="341">
        <v>111.44658013426255</v>
      </c>
      <c r="CH27" s="341"/>
      <c r="CI27" s="341">
        <v>110.64259053512065</v>
      </c>
      <c r="CJ27" s="341"/>
      <c r="CK27" s="322"/>
      <c r="CL27" s="21" t="s">
        <v>10</v>
      </c>
      <c r="CM27" s="341">
        <v>99.717630234992384</v>
      </c>
      <c r="CN27" s="341"/>
      <c r="CO27" s="341">
        <v>98.482327070409042</v>
      </c>
      <c r="CP27" s="341"/>
      <c r="CQ27" s="341">
        <v>107.56147111182247</v>
      </c>
      <c r="CR27" s="341"/>
      <c r="CS27" s="322"/>
      <c r="CT27" s="21" t="s">
        <v>10</v>
      </c>
      <c r="CU27" s="341">
        <v>90.929796532571913</v>
      </c>
      <c r="CV27" s="341"/>
      <c r="CW27" s="341">
        <v>115.48841929182282</v>
      </c>
      <c r="CX27" s="341"/>
      <c r="CY27" s="341">
        <v>87.585238038968157</v>
      </c>
      <c r="CZ27" s="341"/>
      <c r="DA27" s="322"/>
      <c r="DB27" s="21" t="s">
        <v>10</v>
      </c>
      <c r="DC27" s="341">
        <v>101.57941480148536</v>
      </c>
      <c r="DD27" s="341"/>
      <c r="DE27" s="341">
        <v>106.38926853849445</v>
      </c>
      <c r="DF27" s="341"/>
      <c r="DG27" s="341">
        <v>100.83732444609772</v>
      </c>
      <c r="DH27" s="341"/>
      <c r="DI27" s="322"/>
      <c r="DJ27" s="21" t="s">
        <v>10</v>
      </c>
      <c r="DK27" s="341">
        <v>93.341890123435675</v>
      </c>
      <c r="DL27" s="341"/>
      <c r="DM27" s="341">
        <v>97.790107498001646</v>
      </c>
      <c r="DN27" s="341"/>
      <c r="DO27" s="341">
        <v>94.388041959870748</v>
      </c>
      <c r="DP27" s="341"/>
    </row>
    <row r="28" spans="1:120" ht="15" hidden="1" customHeight="1">
      <c r="A28" s="322"/>
      <c r="B28" s="21" t="s">
        <v>11</v>
      </c>
      <c r="C28" s="341">
        <v>101.11505172809102</v>
      </c>
      <c r="D28" s="341"/>
      <c r="E28" s="341">
        <v>104.18642257866054</v>
      </c>
      <c r="F28" s="341"/>
      <c r="G28" s="341">
        <v>114.1594088952814</v>
      </c>
      <c r="H28" s="341"/>
      <c r="I28" s="322"/>
      <c r="J28" s="21" t="s">
        <v>11</v>
      </c>
      <c r="K28" s="341">
        <v>109.3965615373026</v>
      </c>
      <c r="L28" s="341"/>
      <c r="M28" s="341">
        <v>108.93997580537746</v>
      </c>
      <c r="N28" s="341"/>
      <c r="O28" s="341">
        <v>96.523372148997666</v>
      </c>
      <c r="P28" s="341"/>
      <c r="Q28" s="322"/>
      <c r="R28" s="21" t="s">
        <v>11</v>
      </c>
      <c r="S28" s="341">
        <v>103.14701317579515</v>
      </c>
      <c r="T28" s="341"/>
      <c r="U28" s="341">
        <v>112.73384352807511</v>
      </c>
      <c r="V28" s="341"/>
      <c r="W28" s="341">
        <v>120.21464451526128</v>
      </c>
      <c r="X28" s="341"/>
      <c r="Y28" s="322"/>
      <c r="Z28" s="21" t="s">
        <v>11</v>
      </c>
      <c r="AA28" s="341">
        <v>96.552457437466202</v>
      </c>
      <c r="AB28" s="341"/>
      <c r="AC28" s="341">
        <v>115.51031674349751</v>
      </c>
      <c r="AD28" s="341"/>
      <c r="AE28" s="341">
        <v>102.58043073759272</v>
      </c>
      <c r="AF28" s="341"/>
      <c r="AG28" s="322"/>
      <c r="AH28" s="21" t="s">
        <v>11</v>
      </c>
      <c r="AI28" s="341">
        <v>104.94381896238804</v>
      </c>
      <c r="AJ28" s="341"/>
      <c r="AK28" s="341">
        <v>108.34323820328929</v>
      </c>
      <c r="AL28" s="341"/>
      <c r="AM28" s="341">
        <v>102.9750316867573</v>
      </c>
      <c r="AN28" s="341"/>
      <c r="AO28" s="322"/>
      <c r="AP28" s="21" t="s">
        <v>11</v>
      </c>
      <c r="AQ28" s="341">
        <v>101.08269412937439</v>
      </c>
      <c r="AR28" s="341"/>
      <c r="AS28" s="341">
        <v>97.294161041605378</v>
      </c>
      <c r="AT28" s="341"/>
      <c r="AU28" s="341">
        <v>99.307820576259644</v>
      </c>
      <c r="AV28" s="341"/>
      <c r="AW28" s="322"/>
      <c r="AX28" s="21" t="s">
        <v>11</v>
      </c>
      <c r="AY28" s="341">
        <v>105.17425430603238</v>
      </c>
      <c r="AZ28" s="341"/>
      <c r="BA28" s="341">
        <v>102.42438546054792</v>
      </c>
      <c r="BB28" s="341"/>
      <c r="BC28" s="341">
        <v>112.07857041279739</v>
      </c>
      <c r="BD28" s="341"/>
      <c r="BE28" s="322"/>
      <c r="BF28" s="21" t="s">
        <v>11</v>
      </c>
      <c r="BG28" s="341">
        <v>105.40364980871935</v>
      </c>
      <c r="BH28" s="341"/>
      <c r="BI28" s="341">
        <v>92.178905746161718</v>
      </c>
      <c r="BJ28" s="341"/>
      <c r="BK28" s="341">
        <v>105.52907753768024</v>
      </c>
      <c r="BL28" s="341"/>
      <c r="BM28" s="322"/>
      <c r="BN28" s="21" t="s">
        <v>11</v>
      </c>
      <c r="BO28" s="341">
        <v>105.0702525374145</v>
      </c>
      <c r="BP28" s="341"/>
      <c r="BQ28" s="341">
        <v>98.028270566615234</v>
      </c>
      <c r="BR28" s="341"/>
      <c r="BS28" s="341">
        <v>108.74378105951001</v>
      </c>
      <c r="BT28" s="341"/>
      <c r="BU28" s="322"/>
      <c r="BV28" s="21" t="s">
        <v>11</v>
      </c>
      <c r="BW28" s="341">
        <v>97.517258285197329</v>
      </c>
      <c r="BX28" s="341"/>
      <c r="BY28" s="341">
        <v>98.447547073469366</v>
      </c>
      <c r="BZ28" s="341"/>
      <c r="CA28" s="341">
        <v>120.12429279686204</v>
      </c>
      <c r="CB28" s="341"/>
      <c r="CC28" s="322"/>
      <c r="CD28" s="21" t="s">
        <v>11</v>
      </c>
      <c r="CE28" s="341">
        <v>105.05163173610067</v>
      </c>
      <c r="CF28" s="341"/>
      <c r="CG28" s="341">
        <v>92.155390811801055</v>
      </c>
      <c r="CH28" s="341"/>
      <c r="CI28" s="341">
        <v>117.97715891970127</v>
      </c>
      <c r="CJ28" s="341"/>
      <c r="CK28" s="322"/>
      <c r="CL28" s="21" t="s">
        <v>11</v>
      </c>
      <c r="CM28" s="341">
        <v>102.97891252562188</v>
      </c>
      <c r="CN28" s="341"/>
      <c r="CO28" s="341">
        <v>99.870566702304018</v>
      </c>
      <c r="CP28" s="341"/>
      <c r="CQ28" s="341">
        <v>103.69756258729012</v>
      </c>
      <c r="CR28" s="341"/>
      <c r="CS28" s="322"/>
      <c r="CT28" s="21" t="s">
        <v>11</v>
      </c>
      <c r="CU28" s="341">
        <v>83.595170366878449</v>
      </c>
      <c r="CV28" s="341"/>
      <c r="CW28" s="341">
        <v>96.349467069781483</v>
      </c>
      <c r="CX28" s="341"/>
      <c r="CY28" s="341">
        <v>100.27905136356766</v>
      </c>
      <c r="CZ28" s="341"/>
      <c r="DA28" s="322"/>
      <c r="DB28" s="21" t="s">
        <v>11</v>
      </c>
      <c r="DC28" s="341">
        <v>95.249207653601559</v>
      </c>
      <c r="DD28" s="341"/>
      <c r="DE28" s="341">
        <v>103.48511929518845</v>
      </c>
      <c r="DF28" s="341"/>
      <c r="DG28" s="341">
        <v>107.50819362159642</v>
      </c>
      <c r="DH28" s="341"/>
      <c r="DI28" s="322"/>
      <c r="DJ28" s="21" t="s">
        <v>11</v>
      </c>
      <c r="DK28" s="341">
        <v>95.180659904036887</v>
      </c>
      <c r="DL28" s="341"/>
      <c r="DM28" s="341">
        <v>109.66965322604024</v>
      </c>
      <c r="DN28" s="341"/>
      <c r="DO28" s="341">
        <v>106.91834341117283</v>
      </c>
      <c r="DP28" s="341"/>
    </row>
    <row r="29" spans="1:120" ht="15" hidden="1" customHeight="1">
      <c r="A29" s="322"/>
      <c r="B29" s="21"/>
      <c r="C29" s="341"/>
      <c r="D29" s="341"/>
      <c r="E29" s="341"/>
      <c r="F29" s="341"/>
      <c r="G29" s="341"/>
      <c r="H29" s="341"/>
      <c r="I29" s="322"/>
      <c r="J29" s="21"/>
      <c r="K29" s="341"/>
      <c r="L29" s="341"/>
      <c r="M29" s="341"/>
      <c r="N29" s="341"/>
      <c r="O29" s="341"/>
      <c r="P29" s="341"/>
      <c r="Q29" s="322"/>
      <c r="R29" s="21"/>
      <c r="S29" s="341"/>
      <c r="T29" s="341"/>
      <c r="U29" s="341"/>
      <c r="V29" s="341"/>
      <c r="W29" s="341"/>
      <c r="X29" s="341"/>
      <c r="Y29" s="322"/>
      <c r="Z29" s="21"/>
      <c r="AA29" s="341"/>
      <c r="AB29" s="341"/>
      <c r="AC29" s="341"/>
      <c r="AD29" s="341"/>
      <c r="AE29" s="341"/>
      <c r="AF29" s="341"/>
      <c r="AG29" s="322"/>
      <c r="AH29" s="21"/>
      <c r="AI29" s="341"/>
      <c r="AJ29" s="341"/>
      <c r="AK29" s="341"/>
      <c r="AL29" s="341"/>
      <c r="AM29" s="341"/>
      <c r="AN29" s="341"/>
      <c r="AO29" s="322"/>
      <c r="AP29" s="21"/>
      <c r="AQ29" s="341"/>
      <c r="AR29" s="341"/>
      <c r="AS29" s="341"/>
      <c r="AT29" s="341"/>
      <c r="AU29" s="341"/>
      <c r="AV29" s="341"/>
      <c r="AW29" s="322"/>
      <c r="AX29" s="21"/>
      <c r="AY29" s="341"/>
      <c r="AZ29" s="341"/>
      <c r="BA29" s="341"/>
      <c r="BB29" s="341"/>
      <c r="BC29" s="341"/>
      <c r="BD29" s="341"/>
      <c r="BE29" s="322"/>
      <c r="BF29" s="21"/>
      <c r="BG29" s="341"/>
      <c r="BH29" s="341"/>
      <c r="BI29" s="341"/>
      <c r="BJ29" s="341"/>
      <c r="BK29" s="341"/>
      <c r="BL29" s="341"/>
      <c r="BM29" s="322"/>
      <c r="BN29" s="21"/>
      <c r="BO29" s="341"/>
      <c r="BP29" s="341"/>
      <c r="BQ29" s="341"/>
      <c r="BR29" s="341"/>
      <c r="BS29" s="341"/>
      <c r="BT29" s="341"/>
      <c r="BU29" s="322"/>
      <c r="BV29" s="21"/>
      <c r="BW29" s="341"/>
      <c r="BX29" s="341"/>
      <c r="BY29" s="341"/>
      <c r="BZ29" s="341"/>
      <c r="CA29" s="341"/>
      <c r="CB29" s="341"/>
      <c r="CC29" s="322"/>
      <c r="CD29" s="21"/>
      <c r="CE29" s="341"/>
      <c r="CF29" s="341"/>
      <c r="CG29" s="341"/>
      <c r="CH29" s="341"/>
      <c r="CI29" s="341"/>
      <c r="CJ29" s="341"/>
      <c r="CK29" s="322"/>
      <c r="CL29" s="21"/>
      <c r="CM29" s="341"/>
      <c r="CN29" s="341"/>
      <c r="CO29" s="341"/>
      <c r="CP29" s="341"/>
      <c r="CQ29" s="341"/>
      <c r="CR29" s="341"/>
      <c r="CS29" s="322"/>
      <c r="CT29" s="21"/>
      <c r="CU29" s="341"/>
      <c r="CV29" s="341"/>
      <c r="CW29" s="341"/>
      <c r="CX29" s="341"/>
      <c r="CY29" s="341"/>
      <c r="CZ29" s="341"/>
      <c r="DA29" s="322"/>
      <c r="DB29" s="21"/>
      <c r="DC29" s="341"/>
      <c r="DD29" s="341"/>
      <c r="DE29" s="341"/>
      <c r="DF29" s="341"/>
      <c r="DG29" s="341"/>
      <c r="DH29" s="341"/>
      <c r="DI29" s="322"/>
      <c r="DJ29" s="21"/>
      <c r="DK29" s="341"/>
      <c r="DL29" s="341"/>
      <c r="DM29" s="341"/>
      <c r="DN29" s="341"/>
      <c r="DO29" s="341"/>
      <c r="DP29" s="341"/>
    </row>
    <row r="30" spans="1:120" ht="15" hidden="1" customHeight="1">
      <c r="A30" s="322">
        <v>2016</v>
      </c>
      <c r="B30" s="21" t="s">
        <v>8</v>
      </c>
      <c r="C30" s="341">
        <v>80.466282578575274</v>
      </c>
      <c r="D30" s="341">
        <v>5.2817259039746887</v>
      </c>
      <c r="E30" s="341">
        <v>104.12038273603133</v>
      </c>
      <c r="F30" s="341">
        <v>8.5322172479038016</v>
      </c>
      <c r="G30" s="341">
        <v>103.11691044526964</v>
      </c>
      <c r="H30" s="341">
        <v>5.1497098232970728</v>
      </c>
      <c r="I30" s="322">
        <v>2016</v>
      </c>
      <c r="J30" s="21" t="s">
        <v>8</v>
      </c>
      <c r="K30" s="341">
        <v>103.90467137015041</v>
      </c>
      <c r="L30" s="341">
        <v>6.5377504872098768</v>
      </c>
      <c r="M30" s="341">
        <v>97.278436667605277</v>
      </c>
      <c r="N30" s="341">
        <v>8.4697947319308327</v>
      </c>
      <c r="O30" s="341">
        <v>107.2383611344551</v>
      </c>
      <c r="P30" s="341">
        <v>7.7574400379108539</v>
      </c>
      <c r="Q30" s="322">
        <v>2016</v>
      </c>
      <c r="R30" s="21" t="s">
        <v>8</v>
      </c>
      <c r="S30" s="341">
        <v>98.724076291644209</v>
      </c>
      <c r="T30" s="341">
        <v>4.2845460399638853</v>
      </c>
      <c r="U30" s="341">
        <v>101.51174537084978</v>
      </c>
      <c r="V30" s="341">
        <v>9.2915495597293898</v>
      </c>
      <c r="W30" s="341">
        <v>117.29312904990661</v>
      </c>
      <c r="X30" s="341">
        <v>50.380563835184091</v>
      </c>
      <c r="Y30" s="322">
        <v>2016</v>
      </c>
      <c r="Z30" s="21" t="s">
        <v>8</v>
      </c>
      <c r="AA30" s="341">
        <v>105.21910614830686</v>
      </c>
      <c r="AB30" s="341">
        <v>0.27435865491649736</v>
      </c>
      <c r="AC30" s="341">
        <v>104.94703880720493</v>
      </c>
      <c r="AD30" s="341">
        <v>24.234917014495252</v>
      </c>
      <c r="AE30" s="341">
        <v>97.566735644117031</v>
      </c>
      <c r="AF30" s="341">
        <v>-2.5683842756288016</v>
      </c>
      <c r="AG30" s="322">
        <v>2016</v>
      </c>
      <c r="AH30" s="21" t="s">
        <v>8</v>
      </c>
      <c r="AI30" s="341">
        <v>104.27931574860419</v>
      </c>
      <c r="AJ30" s="341">
        <v>8.7323279988174249</v>
      </c>
      <c r="AK30" s="341">
        <v>90.034596881890408</v>
      </c>
      <c r="AL30" s="341">
        <v>6.6358197868579936</v>
      </c>
      <c r="AM30" s="341">
        <v>106.05175248772828</v>
      </c>
      <c r="AN30" s="341">
        <v>1.2107057573820299</v>
      </c>
      <c r="AO30" s="322">
        <v>2016</v>
      </c>
      <c r="AP30" s="21" t="s">
        <v>8</v>
      </c>
      <c r="AQ30" s="341">
        <v>100.66461789096824</v>
      </c>
      <c r="AR30" s="341">
        <v>4.1481340187815618</v>
      </c>
      <c r="AS30" s="341">
        <v>102.11315393117025</v>
      </c>
      <c r="AT30" s="341">
        <v>2.1417882736444795</v>
      </c>
      <c r="AU30" s="341">
        <v>93.382726549511446</v>
      </c>
      <c r="AV30" s="341">
        <v>4.0236010717449062</v>
      </c>
      <c r="AW30" s="322">
        <v>2016</v>
      </c>
      <c r="AX30" s="21" t="s">
        <v>8</v>
      </c>
      <c r="AY30" s="341">
        <v>100.84874181616705</v>
      </c>
      <c r="AZ30" s="341">
        <v>6.1808086400349396</v>
      </c>
      <c r="BA30" s="341">
        <v>98.048774055132881</v>
      </c>
      <c r="BB30" s="341">
        <v>2.1378310335266235</v>
      </c>
      <c r="BC30" s="341">
        <v>108.54129991885607</v>
      </c>
      <c r="BD30" s="341">
        <v>25.713176389881326</v>
      </c>
      <c r="BE30" s="322">
        <v>2016</v>
      </c>
      <c r="BF30" s="21" t="s">
        <v>8</v>
      </c>
      <c r="BG30" s="341">
        <v>97.710154380092092</v>
      </c>
      <c r="BH30" s="341">
        <v>2.0866135889610717</v>
      </c>
      <c r="BI30" s="341">
        <v>97.377988161438978</v>
      </c>
      <c r="BJ30" s="341">
        <v>-6.793405241663109</v>
      </c>
      <c r="BK30" s="341">
        <v>93.866693616720283</v>
      </c>
      <c r="BL30" s="341">
        <v>16.77021299294681</v>
      </c>
      <c r="BM30" s="322">
        <v>2016</v>
      </c>
      <c r="BN30" s="21" t="s">
        <v>8</v>
      </c>
      <c r="BO30" s="341">
        <v>93.1255374063403</v>
      </c>
      <c r="BP30" s="341">
        <v>-1.5683374029385533</v>
      </c>
      <c r="BQ30" s="341">
        <v>111.02981268508891</v>
      </c>
      <c r="BR30" s="341">
        <v>9.6924833544947973</v>
      </c>
      <c r="BS30" s="341">
        <v>97.024634718372752</v>
      </c>
      <c r="BT30" s="341">
        <v>6.3320204767815795</v>
      </c>
      <c r="BU30" s="322">
        <v>2016</v>
      </c>
      <c r="BV30" s="21" t="s">
        <v>8</v>
      </c>
      <c r="BW30" s="341">
        <v>98.350364150425776</v>
      </c>
      <c r="BX30" s="341">
        <v>6.4135287458599635</v>
      </c>
      <c r="BY30" s="341">
        <v>92.941623460108687</v>
      </c>
      <c r="BZ30" s="341">
        <v>-7.7921321622260109</v>
      </c>
      <c r="CA30" s="341">
        <v>94.291218825809892</v>
      </c>
      <c r="CB30" s="341">
        <v>20.915187237620273</v>
      </c>
      <c r="CC30" s="322">
        <v>2016</v>
      </c>
      <c r="CD30" s="21" t="s">
        <v>8</v>
      </c>
      <c r="CE30" s="341">
        <v>104.03757460902143</v>
      </c>
      <c r="CF30" s="341">
        <v>9.5838158312669748</v>
      </c>
      <c r="CG30" s="341">
        <v>133.53646501422486</v>
      </c>
      <c r="CH30" s="341">
        <v>16.514614392020889</v>
      </c>
      <c r="CI30" s="341">
        <v>86.514418444787609</v>
      </c>
      <c r="CJ30" s="341">
        <v>5.5700653258850679</v>
      </c>
      <c r="CK30" s="322">
        <v>2016</v>
      </c>
      <c r="CL30" s="21" t="s">
        <v>8</v>
      </c>
      <c r="CM30" s="341">
        <v>102.2768887841612</v>
      </c>
      <c r="CN30" s="341">
        <v>7.7611160411695153</v>
      </c>
      <c r="CO30" s="341">
        <v>98.946938836437411</v>
      </c>
      <c r="CP30" s="341">
        <v>0.16399857582243271</v>
      </c>
      <c r="CQ30" s="341">
        <v>92.354991380161607</v>
      </c>
      <c r="CR30" s="341">
        <v>4.7013692266417024</v>
      </c>
      <c r="CS30" s="322">
        <v>2016</v>
      </c>
      <c r="CT30" s="21" t="s">
        <v>8</v>
      </c>
      <c r="CU30" s="341">
        <v>110.49503807285548</v>
      </c>
      <c r="CV30" s="341">
        <v>5.7951858800570903</v>
      </c>
      <c r="CW30" s="341">
        <v>90.928807363792245</v>
      </c>
      <c r="CX30" s="341">
        <v>0.94462612877994445</v>
      </c>
      <c r="CY30" s="341">
        <v>84.425794374960319</v>
      </c>
      <c r="CZ30" s="341">
        <v>-20.194866178056174</v>
      </c>
      <c r="DA30" s="322">
        <v>2016</v>
      </c>
      <c r="DB30" s="21" t="s">
        <v>8</v>
      </c>
      <c r="DC30" s="341">
        <v>118.9111446873419</v>
      </c>
      <c r="DD30" s="341">
        <v>17.61748733380584</v>
      </c>
      <c r="DE30" s="341">
        <v>107.67028497492323</v>
      </c>
      <c r="DF30" s="341">
        <v>12.532015738881171</v>
      </c>
      <c r="DG30" s="341">
        <v>93.701480182128464</v>
      </c>
      <c r="DH30" s="341">
        <v>-2.0083595002367503</v>
      </c>
      <c r="DI30" s="322">
        <v>2016</v>
      </c>
      <c r="DJ30" s="21" t="s">
        <v>8</v>
      </c>
      <c r="DK30" s="341">
        <v>101.69626635298192</v>
      </c>
      <c r="DL30" s="341">
        <v>-3.2506599653113426</v>
      </c>
      <c r="DM30" s="341">
        <v>107.56440941135146</v>
      </c>
      <c r="DN30" s="341">
        <v>9.7315277588867275</v>
      </c>
      <c r="DO30" s="341">
        <v>108.12002814605624</v>
      </c>
      <c r="DP30" s="341">
        <v>1.046348222112087</v>
      </c>
    </row>
    <row r="31" spans="1:120" ht="15" hidden="1" customHeight="1">
      <c r="A31" s="322"/>
      <c r="B31" s="21" t="s">
        <v>9</v>
      </c>
      <c r="C31" s="341">
        <v>85.832861755147562</v>
      </c>
      <c r="D31" s="341">
        <v>-21.284653236341157</v>
      </c>
      <c r="E31" s="341">
        <v>113.44411147550052</v>
      </c>
      <c r="F31" s="341">
        <v>15.185592933909376</v>
      </c>
      <c r="G31" s="341">
        <v>107.69036608748672</v>
      </c>
      <c r="H31" s="341">
        <v>15.480504503750893</v>
      </c>
      <c r="I31" s="322"/>
      <c r="J31" s="21" t="s">
        <v>9</v>
      </c>
      <c r="K31" s="341">
        <v>109.36762220827318</v>
      </c>
      <c r="L31" s="341">
        <v>14.808203255362827</v>
      </c>
      <c r="M31" s="341">
        <v>110.14334905398961</v>
      </c>
      <c r="N31" s="341">
        <v>8.8579086919566379</v>
      </c>
      <c r="O31" s="341">
        <v>105.37666666666655</v>
      </c>
      <c r="P31" s="341">
        <v>4.4802451308957529</v>
      </c>
      <c r="Q31" s="322"/>
      <c r="R31" s="21" t="s">
        <v>9</v>
      </c>
      <c r="S31" s="341">
        <v>106.93682677097671</v>
      </c>
      <c r="T31" s="341">
        <v>4.6681499941727793</v>
      </c>
      <c r="U31" s="341">
        <v>110.5770807472506</v>
      </c>
      <c r="V31" s="341">
        <v>9.4568959092374456</v>
      </c>
      <c r="W31" s="341">
        <v>103.60325907418496</v>
      </c>
      <c r="X31" s="341">
        <v>7.0079190568094418</v>
      </c>
      <c r="Y31" s="322"/>
      <c r="Z31" s="21" t="s">
        <v>9</v>
      </c>
      <c r="AA31" s="341">
        <v>116.30490655340481</v>
      </c>
      <c r="AB31" s="341">
        <v>8.6158372519474966</v>
      </c>
      <c r="AC31" s="341">
        <v>112.4433333333335</v>
      </c>
      <c r="AD31" s="341">
        <v>22.892008377609585</v>
      </c>
      <c r="AE31" s="341">
        <v>100.30108226217278</v>
      </c>
      <c r="AF31" s="341">
        <v>-1.2984066596116577</v>
      </c>
      <c r="AG31" s="322"/>
      <c r="AH31" s="21" t="s">
        <v>9</v>
      </c>
      <c r="AI31" s="341">
        <v>101.56017690747613</v>
      </c>
      <c r="AJ31" s="341">
        <v>5.4703584608465832</v>
      </c>
      <c r="AK31" s="341">
        <v>107.0542435426721</v>
      </c>
      <c r="AL31" s="341">
        <v>3.0921744966400979</v>
      </c>
      <c r="AM31" s="341">
        <v>102.95608398031571</v>
      </c>
      <c r="AN31" s="341">
        <v>4.9835963973328603</v>
      </c>
      <c r="AO31" s="322"/>
      <c r="AP31" s="21" t="s">
        <v>9</v>
      </c>
      <c r="AQ31" s="341">
        <v>106.72795128093976</v>
      </c>
      <c r="AR31" s="341">
        <v>5.9687511004303104</v>
      </c>
      <c r="AS31" s="341">
        <v>105.46415973148721</v>
      </c>
      <c r="AT31" s="341">
        <v>3.8910375494728697</v>
      </c>
      <c r="AU31" s="341">
        <v>108.11168793890282</v>
      </c>
      <c r="AV31" s="341">
        <v>3.8437235747887968</v>
      </c>
      <c r="AW31" s="322"/>
      <c r="AX31" s="21" t="s">
        <v>9</v>
      </c>
      <c r="AY31" s="341">
        <v>101.59752022964567</v>
      </c>
      <c r="AZ31" s="341">
        <v>5.1936557591727706</v>
      </c>
      <c r="BA31" s="341">
        <v>101.95203112821935</v>
      </c>
      <c r="BB31" s="341">
        <v>3.7660671450056498</v>
      </c>
      <c r="BC31" s="341">
        <v>112.99594948966855</v>
      </c>
      <c r="BD31" s="341">
        <v>19.108338335347369</v>
      </c>
      <c r="BE31" s="322"/>
      <c r="BF31" s="21" t="s">
        <v>9</v>
      </c>
      <c r="BG31" s="341">
        <v>101.95152953791728</v>
      </c>
      <c r="BH31" s="341">
        <v>2.184380906433887</v>
      </c>
      <c r="BI31" s="341">
        <v>103.75030985455074</v>
      </c>
      <c r="BJ31" s="341">
        <v>0.25246181911960264</v>
      </c>
      <c r="BK31" s="341">
        <v>106.38771111273884</v>
      </c>
      <c r="BL31" s="341">
        <v>7.5402322886555453</v>
      </c>
      <c r="BM31" s="322"/>
      <c r="BN31" s="21" t="s">
        <v>9</v>
      </c>
      <c r="BO31" s="341">
        <v>107.80727700332132</v>
      </c>
      <c r="BP31" s="341">
        <v>8.0887953687910965</v>
      </c>
      <c r="BQ31" s="341">
        <v>106.62752851432562</v>
      </c>
      <c r="BR31" s="341">
        <v>3.8530339245326388</v>
      </c>
      <c r="BS31" s="341">
        <v>109.37521194653323</v>
      </c>
      <c r="BT31" s="341">
        <v>12.633610916850998</v>
      </c>
      <c r="BU31" s="322"/>
      <c r="BV31" s="21" t="s">
        <v>9</v>
      </c>
      <c r="BW31" s="341">
        <v>107.22642402447521</v>
      </c>
      <c r="BX31" s="341">
        <v>4.1287492339315435</v>
      </c>
      <c r="BY31" s="341">
        <v>104.33233333333335</v>
      </c>
      <c r="BZ31" s="341">
        <v>3.7633894107485162</v>
      </c>
      <c r="CA31" s="341">
        <v>89.496000000000038</v>
      </c>
      <c r="CB31" s="341">
        <v>8.6773270051377978</v>
      </c>
      <c r="CC31" s="322"/>
      <c r="CD31" s="21" t="s">
        <v>9</v>
      </c>
      <c r="CE31" s="341">
        <v>113.30924346617843</v>
      </c>
      <c r="CF31" s="341">
        <v>9.3542730628053903</v>
      </c>
      <c r="CG31" s="341">
        <v>97.086666666666943</v>
      </c>
      <c r="CH31" s="341">
        <v>18.704064259858271</v>
      </c>
      <c r="CI31" s="341">
        <v>90.078943431668236</v>
      </c>
      <c r="CJ31" s="341">
        <v>0.7250949988784896</v>
      </c>
      <c r="CK31" s="322"/>
      <c r="CL31" s="21" t="s">
        <v>9</v>
      </c>
      <c r="CM31" s="341">
        <v>103.04988977312864</v>
      </c>
      <c r="CN31" s="341">
        <v>0.64183039956169807</v>
      </c>
      <c r="CO31" s="341">
        <v>108.89476444268404</v>
      </c>
      <c r="CP31" s="341">
        <v>5.8647323662834197</v>
      </c>
      <c r="CQ31" s="341">
        <v>116.30700000000009</v>
      </c>
      <c r="CR31" s="341">
        <v>15.690417473239293</v>
      </c>
      <c r="CS31" s="322"/>
      <c r="CT31" s="21" t="s">
        <v>9</v>
      </c>
      <c r="CU31" s="341">
        <v>126.51964012343309</v>
      </c>
      <c r="CV31" s="341">
        <v>4.5334994834275193</v>
      </c>
      <c r="CW31" s="341">
        <v>101.69224266215809</v>
      </c>
      <c r="CX31" s="341">
        <v>3.6785096095426866</v>
      </c>
      <c r="CY31" s="341">
        <v>78.764572243878533</v>
      </c>
      <c r="CZ31" s="341">
        <v>-25.935405213527858</v>
      </c>
      <c r="DA31" s="322"/>
      <c r="DB31" s="21" t="s">
        <v>9</v>
      </c>
      <c r="DC31" s="341">
        <v>114.80199999999974</v>
      </c>
      <c r="DD31" s="341">
        <v>12.472148079340457</v>
      </c>
      <c r="DE31" s="341">
        <v>84.711620600403535</v>
      </c>
      <c r="DF31" s="341">
        <v>-10.306745292872037</v>
      </c>
      <c r="DG31" s="341">
        <v>98.561000000000149</v>
      </c>
      <c r="DH31" s="341">
        <v>2.6328879905411071</v>
      </c>
      <c r="DI31" s="322"/>
      <c r="DJ31" s="21" t="s">
        <v>9</v>
      </c>
      <c r="DK31" s="341">
        <v>98.013933333905811</v>
      </c>
      <c r="DL31" s="341">
        <v>-7.8507343208264757</v>
      </c>
      <c r="DM31" s="341">
        <v>103.70208504873051</v>
      </c>
      <c r="DN31" s="341">
        <v>9.7067079763656068</v>
      </c>
      <c r="DO31" s="341">
        <v>96.918880543100443</v>
      </c>
      <c r="DP31" s="341">
        <v>5.6991116981003387</v>
      </c>
    </row>
    <row r="32" spans="1:120" ht="15" hidden="1" customHeight="1">
      <c r="A32" s="322"/>
      <c r="B32" s="21" t="s">
        <v>10</v>
      </c>
      <c r="C32" s="341">
        <v>107.49587732869993</v>
      </c>
      <c r="D32" s="341">
        <v>-5.2176311010387622</v>
      </c>
      <c r="E32" s="341">
        <v>108.32809115486252</v>
      </c>
      <c r="F32" s="341">
        <v>6.8424795492521469</v>
      </c>
      <c r="G32" s="341">
        <v>102.82172336275734</v>
      </c>
      <c r="H32" s="341">
        <v>8.7834003844347706</v>
      </c>
      <c r="I32" s="322"/>
      <c r="J32" s="21" t="s">
        <v>10</v>
      </c>
      <c r="K32" s="341">
        <v>107.03412819862099</v>
      </c>
      <c r="L32" s="341">
        <v>9.4264300016328804</v>
      </c>
      <c r="M32" s="341">
        <v>111.85853481968876</v>
      </c>
      <c r="N32" s="341">
        <v>11.638974688913038</v>
      </c>
      <c r="O32" s="341">
        <v>105.23899999999988</v>
      </c>
      <c r="P32" s="341">
        <v>2.0743318133333162</v>
      </c>
      <c r="Q32" s="322"/>
      <c r="R32" s="21" t="s">
        <v>10</v>
      </c>
      <c r="S32" s="341">
        <v>105.10237743883873</v>
      </c>
      <c r="T32" s="341">
        <v>5.0839783030497188</v>
      </c>
      <c r="U32" s="341">
        <v>100.93515201993267</v>
      </c>
      <c r="V32" s="341">
        <v>8.1125857680058857</v>
      </c>
      <c r="W32" s="341">
        <v>104.26295154187665</v>
      </c>
      <c r="X32" s="341">
        <v>-0.67311091787391319</v>
      </c>
      <c r="Y32" s="322"/>
      <c r="Z32" s="21" t="s">
        <v>10</v>
      </c>
      <c r="AA32" s="341">
        <v>103.0347524445142</v>
      </c>
      <c r="AB32" s="341">
        <v>12.683647730976944</v>
      </c>
      <c r="AC32" s="341">
        <v>114.06966666666682</v>
      </c>
      <c r="AD32" s="341">
        <v>5.1165400985067322</v>
      </c>
      <c r="AE32" s="341">
        <v>97.656879157718734</v>
      </c>
      <c r="AF32" s="341">
        <v>2.0870941114477404</v>
      </c>
      <c r="AG32" s="322"/>
      <c r="AH32" s="21" t="s">
        <v>10</v>
      </c>
      <c r="AI32" s="341">
        <v>104.92983334950377</v>
      </c>
      <c r="AJ32" s="341">
        <v>2.0133280900132888</v>
      </c>
      <c r="AK32" s="341">
        <v>108.90157032985449</v>
      </c>
      <c r="AL32" s="341">
        <v>5.3393304823168535</v>
      </c>
      <c r="AM32" s="341">
        <v>97.131935730576174</v>
      </c>
      <c r="AN32" s="341">
        <v>3.1419148372750385</v>
      </c>
      <c r="AO32" s="322"/>
      <c r="AP32" s="21" t="s">
        <v>10</v>
      </c>
      <c r="AQ32" s="341">
        <v>110.08660271163939</v>
      </c>
      <c r="AR32" s="341">
        <v>8.4109610072590044</v>
      </c>
      <c r="AS32" s="341">
        <v>103.9621758358909</v>
      </c>
      <c r="AT32" s="341">
        <v>2.709460452872392</v>
      </c>
      <c r="AU32" s="341">
        <v>110.94705420827712</v>
      </c>
      <c r="AV32" s="341">
        <v>3.8718439382481478</v>
      </c>
      <c r="AW32" s="322"/>
      <c r="AX32" s="21" t="s">
        <v>10</v>
      </c>
      <c r="AY32" s="341">
        <v>105.73573483716534</v>
      </c>
      <c r="AZ32" s="341">
        <v>2.3916068760931921</v>
      </c>
      <c r="BA32" s="341">
        <v>106.22061156064819</v>
      </c>
      <c r="BB32" s="341">
        <v>2.8001605090630477</v>
      </c>
      <c r="BC32" s="341">
        <v>117.92244220535262</v>
      </c>
      <c r="BD32" s="341">
        <v>10.504510335239289</v>
      </c>
      <c r="BE32" s="322"/>
      <c r="BF32" s="21" t="s">
        <v>10</v>
      </c>
      <c r="BG32" s="341">
        <v>102.97546139334656</v>
      </c>
      <c r="BH32" s="341">
        <v>3.8988836162572511</v>
      </c>
      <c r="BI32" s="341">
        <v>101.72974615294494</v>
      </c>
      <c r="BJ32" s="341">
        <v>1.8758081539160827</v>
      </c>
      <c r="BK32" s="341">
        <v>115.18100881067005</v>
      </c>
      <c r="BL32" s="341">
        <v>2.1010523867786901E-2</v>
      </c>
      <c r="BM32" s="322"/>
      <c r="BN32" s="21" t="s">
        <v>10</v>
      </c>
      <c r="BO32" s="341">
        <v>106.65776141990902</v>
      </c>
      <c r="BP32" s="341">
        <v>6.0417990216857049</v>
      </c>
      <c r="BQ32" s="341">
        <v>101.86067691408681</v>
      </c>
      <c r="BR32" s="341">
        <v>3.8536188598554304</v>
      </c>
      <c r="BS32" s="341">
        <v>114.83269552386319</v>
      </c>
      <c r="BT32" s="341">
        <v>11.593934634048026</v>
      </c>
      <c r="BU32" s="322"/>
      <c r="BV32" s="21" t="s">
        <v>10</v>
      </c>
      <c r="BW32" s="341">
        <v>105.47380052348656</v>
      </c>
      <c r="BX32" s="341">
        <v>-1.5046812786770403</v>
      </c>
      <c r="BY32" s="341">
        <v>108.97233333333334</v>
      </c>
      <c r="BZ32" s="341">
        <v>8.7457273371895639</v>
      </c>
      <c r="CA32" s="341">
        <v>116.03933333333339</v>
      </c>
      <c r="CB32" s="341">
        <v>-2.9318721629923488</v>
      </c>
      <c r="CC32" s="322"/>
      <c r="CD32" s="21" t="s">
        <v>10</v>
      </c>
      <c r="CE32" s="341">
        <v>107.38380570977297</v>
      </c>
      <c r="CF32" s="341">
        <v>11.402198431074481</v>
      </c>
      <c r="CG32" s="341">
        <v>120.56133333333368</v>
      </c>
      <c r="CH32" s="341">
        <v>8.1785849221127904</v>
      </c>
      <c r="CI32" s="341">
        <v>113.93802761961477</v>
      </c>
      <c r="CJ32" s="341">
        <v>2.9784525728797604</v>
      </c>
      <c r="CK32" s="322"/>
      <c r="CL32" s="21" t="s">
        <v>10</v>
      </c>
      <c r="CM32" s="341">
        <v>103.78009317320873</v>
      </c>
      <c r="CN32" s="341">
        <v>4.0739665880976474</v>
      </c>
      <c r="CO32" s="341">
        <v>111.97873224748821</v>
      </c>
      <c r="CP32" s="341">
        <v>13.704393040418353</v>
      </c>
      <c r="CQ32" s="341">
        <v>105.64866666666676</v>
      </c>
      <c r="CR32" s="341">
        <v>-1.778336076462864</v>
      </c>
      <c r="CS32" s="322"/>
      <c r="CT32" s="21" t="s">
        <v>10</v>
      </c>
      <c r="CU32" s="341">
        <v>99.500030307305508</v>
      </c>
      <c r="CV32" s="341">
        <v>9.4251104715313545</v>
      </c>
      <c r="CW32" s="341">
        <v>119.11074641378337</v>
      </c>
      <c r="CX32" s="341">
        <v>3.1365284451659647</v>
      </c>
      <c r="CY32" s="341">
        <v>71.255939938225069</v>
      </c>
      <c r="CZ32" s="341">
        <v>-18.643893042201825</v>
      </c>
      <c r="DA32" s="322"/>
      <c r="DB32" s="21" t="s">
        <v>10</v>
      </c>
      <c r="DC32" s="341">
        <v>110.97566666666641</v>
      </c>
      <c r="DD32" s="341">
        <v>9.2501535705280133</v>
      </c>
      <c r="DE32" s="341">
        <v>110.87867782827608</v>
      </c>
      <c r="DF32" s="341">
        <v>4.2197952401160137</v>
      </c>
      <c r="DG32" s="341">
        <v>96.407000000000139</v>
      </c>
      <c r="DH32" s="341">
        <v>-4.3935362926708734</v>
      </c>
      <c r="DI32" s="322"/>
      <c r="DJ32" s="21" t="s">
        <v>10</v>
      </c>
      <c r="DK32" s="341">
        <v>87.099402792342786</v>
      </c>
      <c r="DL32" s="341">
        <v>-6.6877661496224192</v>
      </c>
      <c r="DM32" s="341">
        <v>108.69858558190295</v>
      </c>
      <c r="DN32" s="341">
        <v>11.154991402503796</v>
      </c>
      <c r="DO32" s="341">
        <v>116.94248040855769</v>
      </c>
      <c r="DP32" s="341">
        <v>23.89544054561064</v>
      </c>
    </row>
    <row r="33" spans="1:120" ht="15" hidden="1" customHeight="1">
      <c r="A33" s="322"/>
      <c r="B33" s="21" t="s">
        <v>11</v>
      </c>
      <c r="C33" s="341">
        <v>114.34271988717448</v>
      </c>
      <c r="D33" s="341">
        <v>13.081799329593437</v>
      </c>
      <c r="E33" s="341">
        <v>106.56495449323766</v>
      </c>
      <c r="F33" s="341">
        <v>2.2829576596521832</v>
      </c>
      <c r="G33" s="341">
        <v>110.73814321501845</v>
      </c>
      <c r="H33" s="341">
        <v>-2.9969195823370711</v>
      </c>
      <c r="I33" s="322"/>
      <c r="J33" s="21" t="s">
        <v>11</v>
      </c>
      <c r="K33" s="341">
        <v>113.07890658882296</v>
      </c>
      <c r="L33" s="341">
        <v>3.366051912211816</v>
      </c>
      <c r="M33" s="341">
        <v>120.50191650807369</v>
      </c>
      <c r="N33" s="341">
        <v>10.613129493760653</v>
      </c>
      <c r="O33" s="341">
        <v>95.076333333333238</v>
      </c>
      <c r="P33" s="341">
        <v>-1.4991589948087523</v>
      </c>
      <c r="Q33" s="322"/>
      <c r="R33" s="21" t="s">
        <v>11</v>
      </c>
      <c r="S33" s="341">
        <v>109.24575184235802</v>
      </c>
      <c r="T33" s="341">
        <v>5.9126662796999057</v>
      </c>
      <c r="U33" s="341">
        <v>119.98264503601656</v>
      </c>
      <c r="V33" s="341">
        <v>6.4300136330721358</v>
      </c>
      <c r="W33" s="341">
        <v>125.20667644030694</v>
      </c>
      <c r="X33" s="341">
        <v>4.1525988328418038</v>
      </c>
      <c r="Y33" s="322"/>
      <c r="Z33" s="21" t="s">
        <v>11</v>
      </c>
      <c r="AA33" s="341">
        <v>98.201355378650533</v>
      </c>
      <c r="AB33" s="341">
        <v>1.7077741830157578</v>
      </c>
      <c r="AC33" s="341">
        <v>118.8613333333335</v>
      </c>
      <c r="AD33" s="341">
        <v>2.9010539355348328</v>
      </c>
      <c r="AE33" s="341">
        <v>105.67942474696194</v>
      </c>
      <c r="AF33" s="341">
        <v>3.0210382107837432</v>
      </c>
      <c r="AG33" s="322"/>
      <c r="AH33" s="21" t="s">
        <v>11</v>
      </c>
      <c r="AI33" s="341">
        <v>107.33889164400466</v>
      </c>
      <c r="AJ33" s="341">
        <v>2.2822427326329944</v>
      </c>
      <c r="AK33" s="341">
        <v>115.33977266110467</v>
      </c>
      <c r="AL33" s="341">
        <v>6.4577490703088216</v>
      </c>
      <c r="AM33" s="341">
        <v>106.2056918244847</v>
      </c>
      <c r="AN33" s="341">
        <v>3.1373237617006424</v>
      </c>
      <c r="AO33" s="322"/>
      <c r="AP33" s="21" t="s">
        <v>11</v>
      </c>
      <c r="AQ33" s="341">
        <v>109.58541362745287</v>
      </c>
      <c r="AR33" s="341">
        <v>8.4116470888636599</v>
      </c>
      <c r="AS33" s="341">
        <v>101.75135589015514</v>
      </c>
      <c r="AT33" s="341">
        <v>4.5811534842710131</v>
      </c>
      <c r="AU33" s="341">
        <v>105.31652852618795</v>
      </c>
      <c r="AV33" s="341">
        <v>6.0505888811789532</v>
      </c>
      <c r="AW33" s="322"/>
      <c r="AX33" s="21" t="s">
        <v>11</v>
      </c>
      <c r="AY33" s="341">
        <v>106.44402848236268</v>
      </c>
      <c r="AZ33" s="341">
        <v>1.2073051382285485</v>
      </c>
      <c r="BA33" s="341">
        <v>108.34232245990893</v>
      </c>
      <c r="BB33" s="341">
        <v>5.7778594157545484</v>
      </c>
      <c r="BC33" s="341">
        <v>122.54961039866322</v>
      </c>
      <c r="BD33" s="341">
        <v>9.3425888172019569</v>
      </c>
      <c r="BE33" s="322"/>
      <c r="BF33" s="21" t="s">
        <v>11</v>
      </c>
      <c r="BG33" s="341">
        <v>108.54051073050874</v>
      </c>
      <c r="BH33" s="341">
        <v>2.976045827143551</v>
      </c>
      <c r="BI33" s="341">
        <v>98.685261828090631</v>
      </c>
      <c r="BJ33" s="341">
        <v>7.0584002156044647</v>
      </c>
      <c r="BK33" s="341">
        <v>106.77060803459221</v>
      </c>
      <c r="BL33" s="341">
        <v>1.1764819004209244</v>
      </c>
      <c r="BM33" s="322"/>
      <c r="BN33" s="21" t="s">
        <v>11</v>
      </c>
      <c r="BO33" s="341">
        <v>104.1547102870084</v>
      </c>
      <c r="BP33" s="341">
        <v>-0.87136199666036873</v>
      </c>
      <c r="BQ33" s="341">
        <v>105.20729031259248</v>
      </c>
      <c r="BR33" s="341">
        <v>7.3234177288670423</v>
      </c>
      <c r="BS33" s="341">
        <v>121.27105937466008</v>
      </c>
      <c r="BT33" s="341">
        <v>11.519995160269914</v>
      </c>
      <c r="BU33" s="322"/>
      <c r="BV33" s="21" t="s">
        <v>11</v>
      </c>
      <c r="BW33" s="341">
        <v>105.68081374496433</v>
      </c>
      <c r="BX33" s="341">
        <v>8.3713955901959451</v>
      </c>
      <c r="BY33" s="341">
        <v>105.78733333333334</v>
      </c>
      <c r="BZ33" s="341">
        <v>7.4555298512277233</v>
      </c>
      <c r="CA33" s="341">
        <v>117.09366666666672</v>
      </c>
      <c r="CB33" s="341">
        <v>-2.5229086137641588</v>
      </c>
      <c r="CC33" s="322"/>
      <c r="CD33" s="21" t="s">
        <v>11</v>
      </c>
      <c r="CE33" s="341">
        <v>118.8795547378236</v>
      </c>
      <c r="CF33" s="341">
        <v>13.16297783594635</v>
      </c>
      <c r="CG33" s="341">
        <v>89.527333333333601</v>
      </c>
      <c r="CH33" s="341">
        <v>-2.8517674932706285</v>
      </c>
      <c r="CI33" s="341">
        <v>107.77838031829985</v>
      </c>
      <c r="CJ33" s="341">
        <v>-8.6447060556382809</v>
      </c>
      <c r="CK33" s="322"/>
      <c r="CL33" s="21" t="s">
        <v>11</v>
      </c>
      <c r="CM33" s="341">
        <v>104.41172342134304</v>
      </c>
      <c r="CN33" s="341">
        <v>1.3913633972049126</v>
      </c>
      <c r="CO33" s="341">
        <v>112.61638607478578</v>
      </c>
      <c r="CP33" s="341">
        <v>12.76233808753156</v>
      </c>
      <c r="CQ33" s="341">
        <v>110.57833333333342</v>
      </c>
      <c r="CR33" s="341">
        <v>6.6354218694882263</v>
      </c>
      <c r="CS33" s="322"/>
      <c r="CT33" s="21" t="s">
        <v>11</v>
      </c>
      <c r="CU33" s="341">
        <v>92.456861497939215</v>
      </c>
      <c r="CV33" s="341">
        <v>10.600721419872713</v>
      </c>
      <c r="CW33" s="341">
        <v>100.23644099450253</v>
      </c>
      <c r="CX33" s="341">
        <v>4.0342453808342071</v>
      </c>
      <c r="CY33" s="341">
        <v>80.255964575169045</v>
      </c>
      <c r="CZ33" s="341">
        <v>-19.967367576906696</v>
      </c>
      <c r="DA33" s="322"/>
      <c r="DB33" s="21" t="s">
        <v>11</v>
      </c>
      <c r="DC33" s="341">
        <v>118.57199999999972</v>
      </c>
      <c r="DD33" s="341">
        <v>24.486074919612506</v>
      </c>
      <c r="DE33" s="341">
        <v>85.546741319778235</v>
      </c>
      <c r="DF33" s="341">
        <v>-17.334258391529218</v>
      </c>
      <c r="DG33" s="341">
        <v>113.92500000000017</v>
      </c>
      <c r="DH33" s="341">
        <v>5.9686672822253826</v>
      </c>
      <c r="DI33" s="322"/>
      <c r="DJ33" s="21" t="s">
        <v>11</v>
      </c>
      <c r="DK33" s="341">
        <v>89.725680732127785</v>
      </c>
      <c r="DL33" s="341">
        <v>-5.731184441680611</v>
      </c>
      <c r="DM33" s="341">
        <v>120.02970780606226</v>
      </c>
      <c r="DN33" s="341">
        <v>9.4466010197633352</v>
      </c>
      <c r="DO33" s="341">
        <v>105.50010044556844</v>
      </c>
      <c r="DP33" s="341">
        <v>-1.3264730076767961</v>
      </c>
    </row>
    <row r="34" spans="1:120" ht="15" hidden="1" customHeight="1">
      <c r="A34" s="322"/>
      <c r="B34" s="21"/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  <c r="AJ34" s="341"/>
      <c r="AK34" s="341"/>
      <c r="AL34" s="341"/>
      <c r="AM34" s="341"/>
      <c r="AN34" s="341"/>
      <c r="AO34" s="341"/>
      <c r="AP34" s="341"/>
      <c r="AQ34" s="341"/>
      <c r="AR34" s="341"/>
      <c r="AS34" s="341"/>
      <c r="AT34" s="341"/>
      <c r="AU34" s="341"/>
      <c r="AV34" s="341"/>
      <c r="AW34" s="341"/>
      <c r="AX34" s="341"/>
      <c r="AY34" s="341"/>
      <c r="AZ34" s="341"/>
      <c r="BA34" s="341"/>
      <c r="BB34" s="341"/>
      <c r="BC34" s="341"/>
      <c r="BD34" s="341"/>
      <c r="BE34" s="341"/>
      <c r="BF34" s="341"/>
      <c r="BG34" s="341"/>
      <c r="BH34" s="341"/>
      <c r="BI34" s="341"/>
      <c r="BJ34" s="341"/>
      <c r="BK34" s="341"/>
      <c r="BL34" s="341"/>
      <c r="BM34" s="341"/>
      <c r="BN34" s="341"/>
      <c r="BO34" s="341"/>
      <c r="BP34" s="341"/>
      <c r="BQ34" s="341"/>
      <c r="BR34" s="341"/>
      <c r="BS34" s="341"/>
      <c r="BT34" s="341"/>
      <c r="BU34" s="341"/>
      <c r="BV34" s="341"/>
      <c r="BW34" s="341"/>
      <c r="BX34" s="341"/>
      <c r="BY34" s="341"/>
      <c r="BZ34" s="341"/>
      <c r="CA34" s="341"/>
      <c r="CB34" s="341"/>
      <c r="CC34" s="341"/>
      <c r="CD34" s="341"/>
      <c r="CE34" s="341"/>
      <c r="CF34" s="341"/>
      <c r="CG34" s="341"/>
      <c r="CH34" s="341"/>
      <c r="CI34" s="341"/>
      <c r="CJ34" s="341"/>
      <c r="CK34" s="341"/>
      <c r="CL34" s="341"/>
      <c r="CM34" s="341"/>
      <c r="CN34" s="341"/>
      <c r="CO34" s="341"/>
      <c r="CP34" s="341"/>
      <c r="CQ34" s="341"/>
      <c r="CR34" s="341"/>
      <c r="CS34" s="341"/>
      <c r="CT34" s="341"/>
      <c r="CU34" s="341"/>
      <c r="CV34" s="341"/>
      <c r="CW34" s="341"/>
      <c r="CX34" s="341"/>
      <c r="CY34" s="341"/>
      <c r="CZ34" s="341"/>
      <c r="DA34" s="341"/>
      <c r="DB34" s="341"/>
      <c r="DC34" s="341"/>
      <c r="DD34" s="341"/>
      <c r="DE34" s="341"/>
      <c r="DF34" s="341"/>
      <c r="DG34" s="341"/>
      <c r="DH34" s="341"/>
      <c r="DI34" s="341"/>
      <c r="DJ34" s="341"/>
      <c r="DK34" s="341"/>
      <c r="DL34" s="341"/>
      <c r="DM34" s="341"/>
      <c r="DN34" s="341"/>
      <c r="DO34" s="341"/>
      <c r="DP34" s="341"/>
    </row>
    <row r="35" spans="1:120" ht="15" hidden="1" customHeight="1">
      <c r="A35" s="322">
        <v>2017</v>
      </c>
      <c r="B35" s="21" t="s">
        <v>8</v>
      </c>
      <c r="C35" s="341">
        <v>89.73218619875145</v>
      </c>
      <c r="D35" s="341">
        <v>11.51526244688641</v>
      </c>
      <c r="E35" s="341">
        <v>100.60301791651619</v>
      </c>
      <c r="F35" s="341">
        <v>-3.3781712351484998</v>
      </c>
      <c r="G35" s="341">
        <v>109.97097335209439</v>
      </c>
      <c r="H35" s="341">
        <v>6.6468854402524187</v>
      </c>
      <c r="I35" s="322">
        <v>2017</v>
      </c>
      <c r="J35" s="21" t="s">
        <v>8</v>
      </c>
      <c r="K35" s="341">
        <v>111.88339483503273</v>
      </c>
      <c r="L35" s="341">
        <v>7.6788881189555838</v>
      </c>
      <c r="M35" s="341">
        <v>110.09433099795729</v>
      </c>
      <c r="N35" s="341">
        <v>13.174445200166176</v>
      </c>
      <c r="O35" s="341">
        <v>110.22199999999988</v>
      </c>
      <c r="P35" s="341">
        <v>2.7822495923859805</v>
      </c>
      <c r="Q35" s="322">
        <v>2017</v>
      </c>
      <c r="R35" s="21" t="s">
        <v>8</v>
      </c>
      <c r="S35" s="341">
        <v>103.56233071392667</v>
      </c>
      <c r="T35" s="341">
        <v>4.9007846961156787</v>
      </c>
      <c r="U35" s="341">
        <v>111.00628190949563</v>
      </c>
      <c r="V35" s="341">
        <v>9.3531408645962415</v>
      </c>
      <c r="W35" s="341">
        <v>137.78225666403441</v>
      </c>
      <c r="X35" s="341">
        <v>17.468310190113485</v>
      </c>
      <c r="Y35" s="322">
        <v>2017</v>
      </c>
      <c r="Z35" s="21" t="s">
        <v>8</v>
      </c>
      <c r="AA35" s="341">
        <v>107.50660394589811</v>
      </c>
      <c r="AB35" s="341">
        <v>2.1740327221246361</v>
      </c>
      <c r="AC35" s="341">
        <v>133.26066666666688</v>
      </c>
      <c r="AD35" s="341">
        <v>26.978967850132534</v>
      </c>
      <c r="AE35" s="341">
        <v>96.670113994312729</v>
      </c>
      <c r="AF35" s="341">
        <v>-0.91898293397332509</v>
      </c>
      <c r="AG35" s="322">
        <v>2017</v>
      </c>
      <c r="AH35" s="21" t="s">
        <v>8</v>
      </c>
      <c r="AI35" s="341">
        <v>111.25395816766884</v>
      </c>
      <c r="AJ35" s="341">
        <v>6.6884236523751923</v>
      </c>
      <c r="AK35" s="341">
        <v>103.13545392215308</v>
      </c>
      <c r="AL35" s="341">
        <v>14.550914308472656</v>
      </c>
      <c r="AM35" s="341">
        <v>108.64690745887685</v>
      </c>
      <c r="AN35" s="341">
        <v>2.4470646738712531</v>
      </c>
      <c r="AO35" s="322">
        <v>2017</v>
      </c>
      <c r="AP35" s="21" t="s">
        <v>8</v>
      </c>
      <c r="AQ35" s="341">
        <v>104.01529186787157</v>
      </c>
      <c r="AR35" s="341">
        <v>3.3285518259578595</v>
      </c>
      <c r="AS35" s="341">
        <v>107.45418410035286</v>
      </c>
      <c r="AT35" s="341">
        <v>5.230501618609054</v>
      </c>
      <c r="AU35" s="341">
        <v>97.827004660474884</v>
      </c>
      <c r="AV35" s="341">
        <v>4.7592079126187059</v>
      </c>
      <c r="AW35" s="322">
        <v>2017</v>
      </c>
      <c r="AX35" s="21" t="s">
        <v>8</v>
      </c>
      <c r="AY35" s="341">
        <v>107.89923088883397</v>
      </c>
      <c r="AZ35" s="341">
        <v>6.9911522401726813</v>
      </c>
      <c r="BA35" s="341">
        <v>99.906106737448624</v>
      </c>
      <c r="BB35" s="341">
        <v>1.8942946510186403</v>
      </c>
      <c r="BC35" s="341">
        <v>112.51653084862444</v>
      </c>
      <c r="BD35" s="341">
        <v>3.6624132314061058</v>
      </c>
      <c r="BE35" s="322">
        <v>2017</v>
      </c>
      <c r="BF35" s="21" t="s">
        <v>8</v>
      </c>
      <c r="BG35" s="341">
        <v>101.99241357026165</v>
      </c>
      <c r="BH35" s="341">
        <v>4.3826142915623478</v>
      </c>
      <c r="BI35" s="341">
        <v>104.63765100363354</v>
      </c>
      <c r="BJ35" s="341">
        <v>7.4551374281414127</v>
      </c>
      <c r="BK35" s="341">
        <v>92.69528640769613</v>
      </c>
      <c r="BL35" s="341">
        <v>-1.2479476626792518</v>
      </c>
      <c r="BM35" s="322">
        <v>2017</v>
      </c>
      <c r="BN35" s="21" t="s">
        <v>8</v>
      </c>
      <c r="BO35" s="341">
        <v>93.836687673225427</v>
      </c>
      <c r="BP35" s="341">
        <v>0.76364688644116541</v>
      </c>
      <c r="BQ35" s="341">
        <v>115.66423082950702</v>
      </c>
      <c r="BR35" s="341">
        <v>4.1740304088980054</v>
      </c>
      <c r="BS35" s="341">
        <v>110.52761122344425</v>
      </c>
      <c r="BT35" s="341">
        <v>13.917059872748538</v>
      </c>
      <c r="BU35" s="322">
        <v>2017</v>
      </c>
      <c r="BV35" s="21" t="s">
        <v>8</v>
      </c>
      <c r="BW35" s="341">
        <v>97.612623530286612</v>
      </c>
      <c r="BX35" s="341">
        <v>-0.75011478250431196</v>
      </c>
      <c r="BY35" s="341">
        <v>94.555333333333337</v>
      </c>
      <c r="BZ35" s="341">
        <v>1.7362617664165043</v>
      </c>
      <c r="CA35" s="341">
        <v>93.652666666666718</v>
      </c>
      <c r="CB35" s="341">
        <v>-0.67721275331355457</v>
      </c>
      <c r="CC35" s="322">
        <v>2017</v>
      </c>
      <c r="CD35" s="21" t="s">
        <v>8</v>
      </c>
      <c r="CE35" s="341">
        <v>104.79340551714047</v>
      </c>
      <c r="CF35" s="341">
        <v>0.7264980089736639</v>
      </c>
      <c r="CG35" s="341">
        <v>128.92300000000037</v>
      </c>
      <c r="CH35" s="341">
        <v>-3.4548353618115044</v>
      </c>
      <c r="CI35" s="341">
        <v>93.828443074511483</v>
      </c>
      <c r="CJ35" s="341">
        <v>8.4541106109285096</v>
      </c>
      <c r="CK35" s="322">
        <v>2017</v>
      </c>
      <c r="CL35" s="21" t="s">
        <v>8</v>
      </c>
      <c r="CM35" s="341">
        <v>107.90511897615283</v>
      </c>
      <c r="CN35" s="341">
        <v>5.5029344937047426</v>
      </c>
      <c r="CO35" s="341">
        <v>113.53549933339973</v>
      </c>
      <c r="CP35" s="341">
        <v>14.743821960048393</v>
      </c>
      <c r="CQ35" s="341">
        <v>97.276000000000082</v>
      </c>
      <c r="CR35" s="341">
        <v>5.3283623833411298</v>
      </c>
      <c r="CS35" s="322">
        <v>2017</v>
      </c>
      <c r="CT35" s="21" t="s">
        <v>8</v>
      </c>
      <c r="CU35" s="341">
        <v>112.83057414587654</v>
      </c>
      <c r="CV35" s="341">
        <v>2.1137022202581761</v>
      </c>
      <c r="CW35" s="341">
        <v>106.35401638586052</v>
      </c>
      <c r="CX35" s="341">
        <v>16.964050743956619</v>
      </c>
      <c r="CY35" s="341">
        <v>88.830402251040752</v>
      </c>
      <c r="CZ35" s="341">
        <v>5.2171352472186925</v>
      </c>
      <c r="DA35" s="322">
        <v>2017</v>
      </c>
      <c r="DB35" s="21" t="s">
        <v>8</v>
      </c>
      <c r="DC35" s="341">
        <v>143.05866666666634</v>
      </c>
      <c r="DD35" s="341">
        <v>20.307198322593337</v>
      </c>
      <c r="DE35" s="341">
        <v>97.721803832995207</v>
      </c>
      <c r="DF35" s="341">
        <v>-9.2397648471396394</v>
      </c>
      <c r="DG35" s="341">
        <v>104.91033333333348</v>
      </c>
      <c r="DH35" s="341">
        <v>11.962301053748845</v>
      </c>
      <c r="DI35" s="322">
        <v>2017</v>
      </c>
      <c r="DJ35" s="21" t="s">
        <v>8</v>
      </c>
      <c r="DK35" s="341">
        <v>86.381700809573474</v>
      </c>
      <c r="DL35" s="341">
        <v>-15.059122711794032</v>
      </c>
      <c r="DM35" s="341">
        <v>121.01117206059503</v>
      </c>
      <c r="DN35" s="341">
        <v>12.501126276647881</v>
      </c>
      <c r="DO35" s="341">
        <v>104.9271892844547</v>
      </c>
      <c r="DP35" s="341">
        <v>-2.9530503426140768</v>
      </c>
    </row>
    <row r="36" spans="1:120" ht="15" hidden="1" customHeight="1">
      <c r="A36" s="322"/>
      <c r="B36" s="21" t="s">
        <v>9</v>
      </c>
      <c r="C36" s="341">
        <v>103.12896166522184</v>
      </c>
      <c r="D36" s="341">
        <v>20.150906723131598</v>
      </c>
      <c r="E36" s="341">
        <v>111.69599342147227</v>
      </c>
      <c r="F36" s="341">
        <v>-1.5409508975754704</v>
      </c>
      <c r="G36" s="341">
        <v>112.01516642584249</v>
      </c>
      <c r="H36" s="341">
        <v>4.0159584329412894</v>
      </c>
      <c r="I36" s="322"/>
      <c r="J36" s="21" t="s">
        <v>9</v>
      </c>
      <c r="K36" s="341">
        <v>115.02645528430996</v>
      </c>
      <c r="L36" s="341">
        <v>5.1741392578330334</v>
      </c>
      <c r="M36" s="341">
        <v>120.76273025668894</v>
      </c>
      <c r="N36" s="341">
        <v>9.6414184732061869</v>
      </c>
      <c r="O36" s="341">
        <v>107.71999999999987</v>
      </c>
      <c r="P36" s="341">
        <v>2.2237687027488562</v>
      </c>
      <c r="Q36" s="322"/>
      <c r="R36" s="21" t="s">
        <v>9</v>
      </c>
      <c r="S36" s="341">
        <v>111.88783025693074</v>
      </c>
      <c r="T36" s="341">
        <v>4.629839537465827</v>
      </c>
      <c r="U36" s="341">
        <v>121.98152733250721</v>
      </c>
      <c r="V36" s="341">
        <v>10.31357177110155</v>
      </c>
      <c r="W36" s="341">
        <v>114.56523340948327</v>
      </c>
      <c r="X36" s="341">
        <v>10.580723457211903</v>
      </c>
      <c r="Y36" s="322"/>
      <c r="Z36" s="21" t="s">
        <v>9</v>
      </c>
      <c r="AA36" s="341">
        <v>121.93960848476615</v>
      </c>
      <c r="AB36" s="341">
        <v>4.8447671713437188</v>
      </c>
      <c r="AC36" s="341">
        <v>124.77000000000017</v>
      </c>
      <c r="AD36" s="341">
        <v>10.962558918566373</v>
      </c>
      <c r="AE36" s="341">
        <v>101.69980563650189</v>
      </c>
      <c r="AF36" s="341">
        <v>1.3945247077923284</v>
      </c>
      <c r="AG36" s="322"/>
      <c r="AH36" s="21" t="s">
        <v>9</v>
      </c>
      <c r="AI36" s="341">
        <v>108.79804666693595</v>
      </c>
      <c r="AJ36" s="341">
        <v>7.1266809293308881</v>
      </c>
      <c r="AK36" s="341">
        <v>109.69777941712209</v>
      </c>
      <c r="AL36" s="341">
        <v>2.4693424445115824</v>
      </c>
      <c r="AM36" s="341">
        <v>104.78500150906412</v>
      </c>
      <c r="AN36" s="341">
        <v>1.7764054906148914</v>
      </c>
      <c r="AO36" s="322"/>
      <c r="AP36" s="21" t="s">
        <v>9</v>
      </c>
      <c r="AQ36" s="341">
        <v>111.63663165587548</v>
      </c>
      <c r="AR36" s="341">
        <v>4.5992453860700664</v>
      </c>
      <c r="AS36" s="341">
        <v>107.13997778242346</v>
      </c>
      <c r="AT36" s="341">
        <v>1.5889929386465411</v>
      </c>
      <c r="AU36" s="341">
        <v>113.28740320854058</v>
      </c>
      <c r="AV36" s="341">
        <v>4.7873780978821827</v>
      </c>
      <c r="AW36" s="322"/>
      <c r="AX36" s="21" t="s">
        <v>9</v>
      </c>
      <c r="AY36" s="341">
        <v>109.28727076663051</v>
      </c>
      <c r="AZ36" s="341">
        <v>7.5688368373591572</v>
      </c>
      <c r="BA36" s="341">
        <v>103.55648423384029</v>
      </c>
      <c r="BB36" s="341">
        <v>1.5737333409308008</v>
      </c>
      <c r="BC36" s="341">
        <v>122.45165401214803</v>
      </c>
      <c r="BD36" s="341">
        <v>8.3681800676793614</v>
      </c>
      <c r="BE36" s="322"/>
      <c r="BF36" s="21" t="s">
        <v>9</v>
      </c>
      <c r="BG36" s="341">
        <v>105.93624110030379</v>
      </c>
      <c r="BH36" s="341">
        <v>3.9084372548864366</v>
      </c>
      <c r="BI36" s="341">
        <v>111.25293471397949</v>
      </c>
      <c r="BJ36" s="341">
        <v>7.2314240506334784</v>
      </c>
      <c r="BK36" s="341">
        <v>106.23146936782005</v>
      </c>
      <c r="BL36" s="341">
        <v>-0.14686070720443922</v>
      </c>
      <c r="BM36" s="322"/>
      <c r="BN36" s="21" t="s">
        <v>9</v>
      </c>
      <c r="BO36" s="341">
        <v>110.71715225974934</v>
      </c>
      <c r="BP36" s="341">
        <v>2.6991454912068491</v>
      </c>
      <c r="BQ36" s="341">
        <v>110.75632781048436</v>
      </c>
      <c r="BR36" s="341">
        <v>3.8721701174983423</v>
      </c>
      <c r="BS36" s="341">
        <v>128.05883337685682</v>
      </c>
      <c r="BT36" s="341">
        <v>17.082135063159342</v>
      </c>
      <c r="BU36" s="322"/>
      <c r="BV36" s="21" t="s">
        <v>9</v>
      </c>
      <c r="BW36" s="341">
        <v>98.344437124907373</v>
      </c>
      <c r="BX36" s="341">
        <v>-8.2833937440089045</v>
      </c>
      <c r="BY36" s="341">
        <v>97.526666666666685</v>
      </c>
      <c r="BZ36" s="341">
        <v>-6.5230657162848189</v>
      </c>
      <c r="CA36" s="341">
        <v>93.654666666666728</v>
      </c>
      <c r="CB36" s="341">
        <v>4.6467626113644087</v>
      </c>
      <c r="CC36" s="322"/>
      <c r="CD36" s="21" t="s">
        <v>9</v>
      </c>
      <c r="CE36" s="341">
        <v>108.8882418900932</v>
      </c>
      <c r="CF36" s="341">
        <v>-3.9017130825737496</v>
      </c>
      <c r="CG36" s="341">
        <v>98.704333333333622</v>
      </c>
      <c r="CH36" s="341">
        <v>1.6662088855318444</v>
      </c>
      <c r="CI36" s="341">
        <v>104.35046347124792</v>
      </c>
      <c r="CJ36" s="341">
        <v>15.843347508183996</v>
      </c>
      <c r="CK36" s="322"/>
      <c r="CL36" s="21" t="s">
        <v>9</v>
      </c>
      <c r="CM36" s="341">
        <v>116.05727002987855</v>
      </c>
      <c r="CN36" s="341">
        <v>12.622410645354918</v>
      </c>
      <c r="CO36" s="341">
        <v>122.3205469622341</v>
      </c>
      <c r="CP36" s="341">
        <v>12.329135003195347</v>
      </c>
      <c r="CQ36" s="341">
        <v>111.99900000000009</v>
      </c>
      <c r="CR36" s="341">
        <v>-3.7039903015295579</v>
      </c>
      <c r="CS36" s="322"/>
      <c r="CT36" s="21" t="s">
        <v>9</v>
      </c>
      <c r="CU36" s="341">
        <v>124.7827971432712</v>
      </c>
      <c r="CV36" s="341">
        <v>-1.3727852675421985</v>
      </c>
      <c r="CW36" s="341">
        <v>115.24436470936884</v>
      </c>
      <c r="CX36" s="341">
        <v>13.326603576079648</v>
      </c>
      <c r="CY36" s="341">
        <v>71.216256813106099</v>
      </c>
      <c r="CZ36" s="341">
        <v>-9.5833890996076292</v>
      </c>
      <c r="DA36" s="322"/>
      <c r="DB36" s="21" t="s">
        <v>9</v>
      </c>
      <c r="DC36" s="341">
        <v>124.62166666666637</v>
      </c>
      <c r="DD36" s="341">
        <v>8.5535675917376466</v>
      </c>
      <c r="DE36" s="341">
        <v>92.165690741537972</v>
      </c>
      <c r="DF36" s="341">
        <v>8.7993478206447264</v>
      </c>
      <c r="DG36" s="341">
        <v>101.08300000000014</v>
      </c>
      <c r="DH36" s="341">
        <v>2.5588214405292149</v>
      </c>
      <c r="DI36" s="322"/>
      <c r="DJ36" s="21" t="s">
        <v>9</v>
      </c>
      <c r="DK36" s="341">
        <v>95.794167794607247</v>
      </c>
      <c r="DL36" s="341">
        <v>-2.2647448824816081</v>
      </c>
      <c r="DM36" s="341">
        <v>112.18775752231632</v>
      </c>
      <c r="DN36" s="341">
        <v>8.1827404623526263</v>
      </c>
      <c r="DO36" s="341">
        <v>122.39295185428016</v>
      </c>
      <c r="DP36" s="341">
        <v>26.283909975467807</v>
      </c>
    </row>
    <row r="37" spans="1:120" ht="15" hidden="1" customHeight="1">
      <c r="A37" s="322"/>
      <c r="B37" s="21" t="s">
        <v>10</v>
      </c>
      <c r="C37" s="341">
        <v>129.12600830324604</v>
      </c>
      <c r="D37" s="341">
        <v>20.121823749952455</v>
      </c>
      <c r="E37" s="341">
        <v>108.84503380013263</v>
      </c>
      <c r="F37" s="341">
        <v>0.47720091784051988</v>
      </c>
      <c r="G37" s="341">
        <v>109.98154305117275</v>
      </c>
      <c r="H37" s="341">
        <v>6.9633336752734607</v>
      </c>
      <c r="I37" s="322"/>
      <c r="J37" s="21" t="s">
        <v>10</v>
      </c>
      <c r="K37" s="341">
        <v>113.6954950936568</v>
      </c>
      <c r="L37" s="341">
        <v>6.2235914910003771</v>
      </c>
      <c r="M37" s="341">
        <v>121.30944311009485</v>
      </c>
      <c r="N37" s="341">
        <v>8.4489827313048096</v>
      </c>
      <c r="O37" s="341">
        <v>103.95969835138582</v>
      </c>
      <c r="P37" s="341">
        <v>-1.2156155499520622</v>
      </c>
      <c r="Q37" s="322"/>
      <c r="R37" s="21" t="s">
        <v>10</v>
      </c>
      <c r="S37" s="341">
        <v>110.25822084681954</v>
      </c>
      <c r="T37" s="341">
        <v>4.9055440358436186</v>
      </c>
      <c r="U37" s="341">
        <v>114.86127304823913</v>
      </c>
      <c r="V37" s="341">
        <v>13.79709719519353</v>
      </c>
      <c r="W37" s="341">
        <v>107.08010638001213</v>
      </c>
      <c r="X37" s="341">
        <v>2.7019711186710254</v>
      </c>
      <c r="Y37" s="322"/>
      <c r="Z37" s="21" t="s">
        <v>10</v>
      </c>
      <c r="AA37" s="341">
        <v>110.58318327417328</v>
      </c>
      <c r="AB37" s="341">
        <v>7.3261017768971044</v>
      </c>
      <c r="AC37" s="341">
        <v>111.43930676965624</v>
      </c>
      <c r="AD37" s="341">
        <v>-2.30592406717291</v>
      </c>
      <c r="AE37" s="341">
        <v>100.76180084865423</v>
      </c>
      <c r="AF37" s="341">
        <v>3.1794193278703347</v>
      </c>
      <c r="AG37" s="322"/>
      <c r="AH37" s="21" t="s">
        <v>10</v>
      </c>
      <c r="AI37" s="341">
        <v>107.02797452763514</v>
      </c>
      <c r="AJ37" s="341">
        <v>1.9995659110053197</v>
      </c>
      <c r="AK37" s="341">
        <v>110.75023936621675</v>
      </c>
      <c r="AL37" s="341">
        <v>1.6975595767469542</v>
      </c>
      <c r="AM37" s="341">
        <v>102.97575703310129</v>
      </c>
      <c r="AN37" s="341">
        <v>6.0163747984336027</v>
      </c>
      <c r="AO37" s="322"/>
      <c r="AP37" s="21" t="s">
        <v>10</v>
      </c>
      <c r="AQ37" s="341">
        <v>114.39734900287108</v>
      </c>
      <c r="AR37" s="341">
        <v>3.915777383487125</v>
      </c>
      <c r="AS37" s="341">
        <v>108.57057611806209</v>
      </c>
      <c r="AT37" s="341">
        <v>4.4327662874676292</v>
      </c>
      <c r="AU37" s="341">
        <v>114.72798488252279</v>
      </c>
      <c r="AV37" s="341">
        <v>3.4078693672639986</v>
      </c>
      <c r="AW37" s="322"/>
      <c r="AX37" s="21" t="s">
        <v>10</v>
      </c>
      <c r="AY37" s="341">
        <v>111.55940499140853</v>
      </c>
      <c r="AZ37" s="341">
        <v>5.5077596644235172</v>
      </c>
      <c r="BA37" s="341">
        <v>110.93342872752571</v>
      </c>
      <c r="BB37" s="341">
        <v>4.4368198390447589</v>
      </c>
      <c r="BC37" s="341">
        <v>130.51504191326765</v>
      </c>
      <c r="BD37" s="341">
        <v>10.678713459806062</v>
      </c>
      <c r="BE37" s="322"/>
      <c r="BF37" s="21" t="s">
        <v>10</v>
      </c>
      <c r="BG37" s="341">
        <v>107.3836171326529</v>
      </c>
      <c r="BH37" s="341">
        <v>4.2807827026557561</v>
      </c>
      <c r="BI37" s="341">
        <v>113.43138342246873</v>
      </c>
      <c r="BJ37" s="341">
        <v>11.502670272990784</v>
      </c>
      <c r="BK37" s="341">
        <v>114.39287378916499</v>
      </c>
      <c r="BL37" s="341">
        <v>-0.68425778662918901</v>
      </c>
      <c r="BM37" s="322"/>
      <c r="BN37" s="21" t="s">
        <v>10</v>
      </c>
      <c r="BO37" s="341">
        <v>113.22668348486395</v>
      </c>
      <c r="BP37" s="341">
        <v>6.1588786202752175</v>
      </c>
      <c r="BQ37" s="341">
        <v>111.20561615794838</v>
      </c>
      <c r="BR37" s="341">
        <v>9.1742363461254683</v>
      </c>
      <c r="BS37" s="341">
        <v>133.30261952688051</v>
      </c>
      <c r="BT37" s="341">
        <v>16.084203125911216</v>
      </c>
      <c r="BU37" s="322"/>
      <c r="BV37" s="21" t="s">
        <v>10</v>
      </c>
      <c r="BW37" s="341">
        <v>89.754350025984991</v>
      </c>
      <c r="BX37" s="341">
        <v>-14.90365419609698</v>
      </c>
      <c r="BY37" s="341">
        <v>109.52054827105847</v>
      </c>
      <c r="BZ37" s="341">
        <v>0.50307717652351869</v>
      </c>
      <c r="CA37" s="341">
        <v>120.19102406277857</v>
      </c>
      <c r="CB37" s="341">
        <v>3.5778305598491045</v>
      </c>
      <c r="CC37" s="322"/>
      <c r="CD37" s="21" t="s">
        <v>10</v>
      </c>
      <c r="CE37" s="341">
        <v>107.17212977950207</v>
      </c>
      <c r="CF37" s="341">
        <v>-0.19712090558887496</v>
      </c>
      <c r="CG37" s="341">
        <v>124.06480786248699</v>
      </c>
      <c r="CH37" s="341">
        <v>2.9059686321374159</v>
      </c>
      <c r="CI37" s="341">
        <v>116.66144261439676</v>
      </c>
      <c r="CJ37" s="341">
        <v>2.3902599085480034</v>
      </c>
      <c r="CK37" s="322"/>
      <c r="CL37" s="21" t="s">
        <v>10</v>
      </c>
      <c r="CM37" s="341">
        <v>112.83327141039251</v>
      </c>
      <c r="CN37" s="341">
        <v>8.7234246572452463</v>
      </c>
      <c r="CO37" s="341">
        <v>124.4456718195442</v>
      </c>
      <c r="CP37" s="341">
        <v>11.133310157952465</v>
      </c>
      <c r="CQ37" s="341">
        <v>103.38393457312634</v>
      </c>
      <c r="CR37" s="341">
        <v>-2.1436447472507183</v>
      </c>
      <c r="CS37" s="322"/>
      <c r="CT37" s="21" t="s">
        <v>10</v>
      </c>
      <c r="CU37" s="341">
        <v>111.6848053797623</v>
      </c>
      <c r="CV37" s="341">
        <v>12.246001367863045</v>
      </c>
      <c r="CW37" s="341">
        <v>123.4470667699584</v>
      </c>
      <c r="CX37" s="341">
        <v>3.6405786100197162</v>
      </c>
      <c r="CY37" s="341">
        <v>68.769993538024821</v>
      </c>
      <c r="CZ37" s="341">
        <v>-3.4887567301132094</v>
      </c>
      <c r="DA37" s="322"/>
      <c r="DB37" s="21" t="s">
        <v>10</v>
      </c>
      <c r="DC37" s="341">
        <v>122.67805479694134</v>
      </c>
      <c r="DD37" s="341">
        <v>10.545003676729394</v>
      </c>
      <c r="DE37" s="341">
        <v>131.82912301455715</v>
      </c>
      <c r="DF37" s="341">
        <v>18.894926956766383</v>
      </c>
      <c r="DG37" s="341">
        <v>95.816477439515396</v>
      </c>
      <c r="DH37" s="341">
        <v>-0.61253079183538262</v>
      </c>
      <c r="DI37" s="322"/>
      <c r="DJ37" s="21" t="s">
        <v>10</v>
      </c>
      <c r="DK37" s="341">
        <v>94.406438227183685</v>
      </c>
      <c r="DL37" s="341">
        <v>8.3893060119618639</v>
      </c>
      <c r="DM37" s="341">
        <v>117.01717959879807</v>
      </c>
      <c r="DN37" s="341">
        <v>7.6528999640268296</v>
      </c>
      <c r="DO37" s="341">
        <v>136.9577432094228</v>
      </c>
      <c r="DP37" s="341">
        <v>17.115476541064041</v>
      </c>
    </row>
    <row r="38" spans="1:120" ht="15" hidden="1" customHeight="1">
      <c r="A38" s="322"/>
      <c r="B38" s="21" t="s">
        <v>11</v>
      </c>
      <c r="C38" s="341">
        <v>135.42093636194701</v>
      </c>
      <c r="D38" s="341">
        <v>18.434244432501742</v>
      </c>
      <c r="E38" s="341">
        <v>106.88133282040201</v>
      </c>
      <c r="F38" s="341">
        <v>0.29688777954146417</v>
      </c>
      <c r="G38" s="341">
        <v>110.33053376586076</v>
      </c>
      <c r="H38" s="341">
        <v>-0.36808405606571171</v>
      </c>
      <c r="I38" s="322"/>
      <c r="J38" s="21" t="s">
        <v>11</v>
      </c>
      <c r="K38" s="341">
        <v>112.13546979709345</v>
      </c>
      <c r="L38" s="341">
        <v>-0.83431722165481403</v>
      </c>
      <c r="M38" s="341">
        <v>127.63016007686201</v>
      </c>
      <c r="N38" s="341">
        <v>5.9154607456477493</v>
      </c>
      <c r="O38" s="341">
        <v>99.514451459904606</v>
      </c>
      <c r="P38" s="341">
        <v>4.6679525503066372</v>
      </c>
      <c r="Q38" s="322"/>
      <c r="R38" s="21" t="s">
        <v>11</v>
      </c>
      <c r="S38" s="341">
        <v>113.45205974767923</v>
      </c>
      <c r="T38" s="341">
        <v>3.8503171376319756</v>
      </c>
      <c r="U38" s="341">
        <v>135.62156453308066</v>
      </c>
      <c r="V38" s="341">
        <v>13.034317998548531</v>
      </c>
      <c r="W38" s="341">
        <v>136.50516320009703</v>
      </c>
      <c r="X38" s="341">
        <v>9.0238692384560864</v>
      </c>
      <c r="Y38" s="322"/>
      <c r="Z38" s="21" t="s">
        <v>11</v>
      </c>
      <c r="AA38" s="341">
        <v>98.709160104889364</v>
      </c>
      <c r="AB38" s="341">
        <v>0.51710561863511373</v>
      </c>
      <c r="AC38" s="341">
        <v>126.25740069198169</v>
      </c>
      <c r="AD38" s="341">
        <v>6.2224334451193926</v>
      </c>
      <c r="AE38" s="341">
        <v>106.43372503013445</v>
      </c>
      <c r="AF38" s="341">
        <v>0.71376266948708178</v>
      </c>
      <c r="AG38" s="322"/>
      <c r="AH38" s="21" t="s">
        <v>11</v>
      </c>
      <c r="AI38" s="341">
        <v>114.2369495293329</v>
      </c>
      <c r="AJ38" s="341">
        <v>6.4264292090941524</v>
      </c>
      <c r="AK38" s="341">
        <v>117.06733073819571</v>
      </c>
      <c r="AL38" s="341">
        <v>1.497799100200254</v>
      </c>
      <c r="AM38" s="341">
        <v>110.21792347528229</v>
      </c>
      <c r="AN38" s="341">
        <v>3.7777934326045397</v>
      </c>
      <c r="AO38" s="322"/>
      <c r="AP38" s="21" t="s">
        <v>11</v>
      </c>
      <c r="AQ38" s="341">
        <v>116.24084494434784</v>
      </c>
      <c r="AR38" s="341">
        <v>6.0732821062489393</v>
      </c>
      <c r="AS38" s="341">
        <v>105.07028491384945</v>
      </c>
      <c r="AT38" s="341">
        <v>3.261803240516258</v>
      </c>
      <c r="AU38" s="341">
        <v>111.94342471406812</v>
      </c>
      <c r="AV38" s="341">
        <v>6.2923610193174255</v>
      </c>
      <c r="AW38" s="322"/>
      <c r="AX38" s="21" t="s">
        <v>11</v>
      </c>
      <c r="AY38" s="341">
        <v>112.28660753162796</v>
      </c>
      <c r="AZ38" s="341">
        <v>5.4888744183835314</v>
      </c>
      <c r="BA38" s="341">
        <v>111.89804156442233</v>
      </c>
      <c r="BB38" s="341">
        <v>3.2819299270875177</v>
      </c>
      <c r="BC38" s="341">
        <v>135.69374405960718</v>
      </c>
      <c r="BD38" s="341">
        <v>10.725561360974623</v>
      </c>
      <c r="BE38" s="322"/>
      <c r="BF38" s="21" t="s">
        <v>11</v>
      </c>
      <c r="BG38" s="341">
        <v>111.75688324255913</v>
      </c>
      <c r="BH38" s="341">
        <v>2.9632922218656148</v>
      </c>
      <c r="BI38" s="341">
        <v>106.60385090339965</v>
      </c>
      <c r="BJ38" s="341">
        <v>8.0240847808694724</v>
      </c>
      <c r="BK38" s="341">
        <v>107.26729261536893</v>
      </c>
      <c r="BL38" s="341">
        <v>0.46518849140187513</v>
      </c>
      <c r="BM38" s="322"/>
      <c r="BN38" s="21" t="s">
        <v>11</v>
      </c>
      <c r="BO38" s="341">
        <v>109.28446556544988</v>
      </c>
      <c r="BP38" s="341">
        <v>4.9251303798992296</v>
      </c>
      <c r="BQ38" s="341">
        <v>110.65085936445128</v>
      </c>
      <c r="BR38" s="341">
        <v>5.1741367310999493</v>
      </c>
      <c r="BS38" s="341">
        <v>132.63897426482492</v>
      </c>
      <c r="BT38" s="341">
        <v>9.3739717858358063</v>
      </c>
      <c r="BU38" s="322"/>
      <c r="BV38" s="21" t="s">
        <v>11</v>
      </c>
      <c r="BW38" s="341">
        <v>101.74458919984943</v>
      </c>
      <c r="BX38" s="341">
        <v>-3.724634969800718</v>
      </c>
      <c r="BY38" s="341">
        <v>113.84054459308521</v>
      </c>
      <c r="BZ38" s="341">
        <v>7.6126422757783416</v>
      </c>
      <c r="CA38" s="341">
        <v>118.96443574853605</v>
      </c>
      <c r="CB38" s="341">
        <v>1.5976688877587861</v>
      </c>
      <c r="CC38" s="322"/>
      <c r="CD38" s="21" t="s">
        <v>11</v>
      </c>
      <c r="CE38" s="341">
        <v>119.21859164659183</v>
      </c>
      <c r="CF38" s="341">
        <v>0.28519362266787596</v>
      </c>
      <c r="CG38" s="341">
        <v>88.582213532640594</v>
      </c>
      <c r="CH38" s="341">
        <v>-1.0556773730477147</v>
      </c>
      <c r="CI38" s="341">
        <v>122.25895287088456</v>
      </c>
      <c r="CJ38" s="341">
        <v>13.435507668439172</v>
      </c>
      <c r="CK38" s="322"/>
      <c r="CL38" s="21" t="s">
        <v>11</v>
      </c>
      <c r="CM38" s="341">
        <v>111.39302992133209</v>
      </c>
      <c r="CN38" s="341">
        <v>6.6863243620801853</v>
      </c>
      <c r="CO38" s="341">
        <v>114.98802290969941</v>
      </c>
      <c r="CP38" s="341">
        <v>2.10594294274253</v>
      </c>
      <c r="CQ38" s="341">
        <v>107.41691382344982</v>
      </c>
      <c r="CR38" s="341">
        <v>-2.8589863986769046</v>
      </c>
      <c r="CS38" s="322"/>
      <c r="CT38" s="21" t="s">
        <v>11</v>
      </c>
      <c r="CU38" s="341">
        <v>105.48743908109299</v>
      </c>
      <c r="CV38" s="341">
        <v>14.093683661806125</v>
      </c>
      <c r="CW38" s="341">
        <v>97.893618096998082</v>
      </c>
      <c r="CX38" s="341">
        <v>-2.3372965702492792</v>
      </c>
      <c r="CY38" s="341">
        <v>72.249113424767827</v>
      </c>
      <c r="CZ38" s="341">
        <v>-9.976643097849589</v>
      </c>
      <c r="DA38" s="322"/>
      <c r="DB38" s="21" t="s">
        <v>11</v>
      </c>
      <c r="DC38" s="341">
        <v>130.81534367043417</v>
      </c>
      <c r="DD38" s="341">
        <v>10.325661767056715</v>
      </c>
      <c r="DE38" s="341">
        <v>99.348447724347579</v>
      </c>
      <c r="DF38" s="341">
        <v>16.133526761677388</v>
      </c>
      <c r="DG38" s="341">
        <v>110.56313709443378</v>
      </c>
      <c r="DH38" s="341">
        <v>-2.9509439592419398</v>
      </c>
      <c r="DI38" s="322"/>
      <c r="DJ38" s="21" t="s">
        <v>11</v>
      </c>
      <c r="DK38" s="341">
        <v>91.529513216876992</v>
      </c>
      <c r="DL38" s="341">
        <v>2.0103859564292179</v>
      </c>
      <c r="DM38" s="341">
        <v>116.65094477321543</v>
      </c>
      <c r="DN38" s="341">
        <v>-2.814938980194853</v>
      </c>
      <c r="DO38" s="341">
        <v>113.86691042503433</v>
      </c>
      <c r="DP38" s="341">
        <v>7.9306180222858274</v>
      </c>
    </row>
    <row r="39" spans="1:120" ht="15" hidden="1" customHeight="1">
      <c r="A39" s="322"/>
      <c r="B39" s="21"/>
      <c r="C39" s="341"/>
      <c r="D39" s="341"/>
      <c r="E39" s="341"/>
      <c r="F39" s="341"/>
      <c r="G39" s="341"/>
      <c r="H39" s="341"/>
      <c r="I39" s="322"/>
      <c r="J39" s="21"/>
      <c r="K39" s="341"/>
      <c r="L39" s="341"/>
      <c r="M39" s="341"/>
      <c r="N39" s="341"/>
      <c r="O39" s="341"/>
      <c r="P39" s="341"/>
      <c r="Q39" s="322"/>
      <c r="R39" s="21"/>
      <c r="S39" s="341"/>
      <c r="T39" s="341"/>
      <c r="U39" s="341"/>
      <c r="V39" s="341"/>
      <c r="W39" s="341"/>
      <c r="X39" s="341"/>
      <c r="Y39" s="322"/>
      <c r="Z39" s="21"/>
      <c r="AA39" s="341"/>
      <c r="AB39" s="341"/>
      <c r="AC39" s="341"/>
      <c r="AD39" s="341"/>
      <c r="AE39" s="341"/>
      <c r="AF39" s="341"/>
      <c r="AG39" s="322"/>
      <c r="AH39" s="21"/>
      <c r="AI39" s="341"/>
      <c r="AJ39" s="341"/>
      <c r="AK39" s="341"/>
      <c r="AL39" s="341"/>
      <c r="AM39" s="341"/>
      <c r="AN39" s="341"/>
      <c r="AO39" s="322"/>
      <c r="AP39" s="21"/>
      <c r="AQ39" s="341"/>
      <c r="AR39" s="341"/>
      <c r="AS39" s="341"/>
      <c r="AT39" s="341"/>
      <c r="AU39" s="341"/>
      <c r="AV39" s="341"/>
      <c r="AW39" s="322"/>
      <c r="AX39" s="21"/>
      <c r="AY39" s="341"/>
      <c r="AZ39" s="341"/>
      <c r="BA39" s="341"/>
      <c r="BB39" s="341"/>
      <c r="BC39" s="341"/>
      <c r="BD39" s="341"/>
      <c r="BE39" s="322"/>
      <c r="BF39" s="21"/>
      <c r="BG39" s="341"/>
      <c r="BH39" s="341"/>
      <c r="BI39" s="341"/>
      <c r="BJ39" s="341"/>
      <c r="BK39" s="341"/>
      <c r="BL39" s="341"/>
      <c r="BM39" s="322"/>
      <c r="BN39" s="21"/>
      <c r="BO39" s="341"/>
      <c r="BP39" s="341"/>
      <c r="BQ39" s="341"/>
      <c r="BR39" s="341"/>
      <c r="BS39" s="341"/>
      <c r="BT39" s="341"/>
      <c r="BU39" s="322"/>
      <c r="BV39" s="21"/>
      <c r="BW39" s="341"/>
      <c r="BX39" s="341"/>
      <c r="BY39" s="341"/>
      <c r="BZ39" s="341"/>
      <c r="CA39" s="341"/>
      <c r="CB39" s="341"/>
      <c r="CC39" s="322"/>
      <c r="CD39" s="21"/>
      <c r="CE39" s="341"/>
      <c r="CF39" s="341"/>
      <c r="CG39" s="341"/>
      <c r="CH39" s="341"/>
      <c r="CI39" s="341"/>
      <c r="CJ39" s="341"/>
      <c r="CK39" s="322"/>
      <c r="CL39" s="21"/>
      <c r="CM39" s="341"/>
      <c r="CN39" s="341"/>
      <c r="CO39" s="341"/>
      <c r="CP39" s="341"/>
      <c r="CQ39" s="341"/>
      <c r="CR39" s="341"/>
      <c r="CS39" s="322"/>
      <c r="CT39" s="21"/>
      <c r="CU39" s="341"/>
      <c r="CV39" s="341"/>
      <c r="CW39" s="341"/>
      <c r="CX39" s="341"/>
      <c r="CY39" s="341"/>
      <c r="CZ39" s="341"/>
      <c r="DA39" s="322"/>
      <c r="DB39" s="21"/>
      <c r="DC39" s="341"/>
      <c r="DD39" s="341"/>
      <c r="DE39" s="341"/>
      <c r="DF39" s="341"/>
      <c r="DG39" s="341"/>
      <c r="DH39" s="341"/>
      <c r="DI39" s="322"/>
      <c r="DJ39" s="21"/>
      <c r="DK39" s="341"/>
      <c r="DL39" s="341"/>
      <c r="DM39" s="341"/>
      <c r="DN39" s="341"/>
      <c r="DO39" s="341"/>
      <c r="DP39" s="341"/>
    </row>
    <row r="40" spans="1:120" ht="15" hidden="1" customHeight="1">
      <c r="A40" s="322">
        <v>2018</v>
      </c>
      <c r="B40" s="21" t="s">
        <v>8</v>
      </c>
      <c r="C40" s="341">
        <v>103.62742438389813</v>
      </c>
      <c r="D40" s="341">
        <v>15.485233085004239</v>
      </c>
      <c r="E40" s="341">
        <v>101.20198309826465</v>
      </c>
      <c r="F40" s="341">
        <v>0.59537496404480805</v>
      </c>
      <c r="G40" s="341">
        <v>115.67181781822835</v>
      </c>
      <c r="H40" s="341">
        <v>5.1839538128679976</v>
      </c>
      <c r="I40" s="322">
        <v>2018</v>
      </c>
      <c r="J40" s="21" t="s">
        <v>8</v>
      </c>
      <c r="K40" s="341">
        <v>116.16523431794347</v>
      </c>
      <c r="L40" s="341">
        <v>3.8270553813853496</v>
      </c>
      <c r="M40" s="341">
        <v>112.77338491149949</v>
      </c>
      <c r="N40" s="341">
        <v>2.4334167701985763</v>
      </c>
      <c r="O40" s="341">
        <v>109.96919858000018</v>
      </c>
      <c r="P40" s="341">
        <v>-0.2293565894283347</v>
      </c>
      <c r="Q40" s="322">
        <v>2018</v>
      </c>
      <c r="R40" s="21" t="s">
        <v>8</v>
      </c>
      <c r="S40" s="341">
        <v>108.65386051464311</v>
      </c>
      <c r="T40" s="341">
        <v>4.9163916702308796</v>
      </c>
      <c r="U40" s="341">
        <v>120.66808626636966</v>
      </c>
      <c r="V40" s="341">
        <v>8.7038356664818082</v>
      </c>
      <c r="W40" s="341">
        <v>145.2239802593509</v>
      </c>
      <c r="X40" s="341">
        <v>5.4010754181957168</v>
      </c>
      <c r="Y40" s="322">
        <v>2018</v>
      </c>
      <c r="Z40" s="21" t="s">
        <v>8</v>
      </c>
      <c r="AA40" s="341">
        <v>111.3827818568368</v>
      </c>
      <c r="AB40" s="341">
        <v>3.6055253990623157</v>
      </c>
      <c r="AC40" s="341">
        <v>141.34141054228775</v>
      </c>
      <c r="AD40" s="341">
        <v>6.0638627118936341</v>
      </c>
      <c r="AE40" s="341">
        <v>102.3906795524472</v>
      </c>
      <c r="AF40" s="341">
        <v>5.917615405388915</v>
      </c>
      <c r="AG40" s="322">
        <v>2018</v>
      </c>
      <c r="AH40" s="21" t="s">
        <v>8</v>
      </c>
      <c r="AI40" s="341">
        <v>115.42810078651677</v>
      </c>
      <c r="AJ40" s="341">
        <v>3.7519048199230269</v>
      </c>
      <c r="AK40" s="341">
        <v>107.0489775095669</v>
      </c>
      <c r="AL40" s="341">
        <v>3.7945473051078693</v>
      </c>
      <c r="AM40" s="341">
        <v>113.4222209749537</v>
      </c>
      <c r="AN40" s="341">
        <v>4.395259494969352</v>
      </c>
      <c r="AO40" s="322">
        <v>2018</v>
      </c>
      <c r="AP40" s="21" t="s">
        <v>8</v>
      </c>
      <c r="AQ40" s="341">
        <v>111.6901875267359</v>
      </c>
      <c r="AR40" s="341">
        <v>7.37862243237619</v>
      </c>
      <c r="AS40" s="341">
        <v>111.30101961772745</v>
      </c>
      <c r="AT40" s="341">
        <v>3.5799774104486914</v>
      </c>
      <c r="AU40" s="341">
        <v>105.46628971525638</v>
      </c>
      <c r="AV40" s="341">
        <v>7.8089736891106156</v>
      </c>
      <c r="AW40" s="322">
        <v>2018</v>
      </c>
      <c r="AX40" s="21" t="s">
        <v>8</v>
      </c>
      <c r="AY40" s="341">
        <v>110.25507622863721</v>
      </c>
      <c r="AZ40" s="341">
        <v>2.1833754702389001</v>
      </c>
      <c r="BA40" s="341">
        <v>103.75295113712851</v>
      </c>
      <c r="BB40" s="341">
        <v>3.8504597219360335</v>
      </c>
      <c r="BC40" s="341">
        <v>121.45479628876218</v>
      </c>
      <c r="BD40" s="341">
        <v>7.9439575435923899</v>
      </c>
      <c r="BE40" s="322">
        <v>2018</v>
      </c>
      <c r="BF40" s="21" t="s">
        <v>8</v>
      </c>
      <c r="BG40" s="341">
        <v>107.8637988833609</v>
      </c>
      <c r="BH40" s="341">
        <v>5.7566882747161401</v>
      </c>
      <c r="BI40" s="341">
        <v>109.97810836542438</v>
      </c>
      <c r="BJ40" s="341">
        <v>5.1037626614968588</v>
      </c>
      <c r="BK40" s="341">
        <v>100.00425142789112</v>
      </c>
      <c r="BL40" s="341">
        <v>7.884937091675198</v>
      </c>
      <c r="BM40" s="322">
        <v>2018</v>
      </c>
      <c r="BN40" s="21" t="s">
        <v>8</v>
      </c>
      <c r="BO40" s="341">
        <v>105.28871647564154</v>
      </c>
      <c r="BP40" s="341">
        <v>12.204212538166701</v>
      </c>
      <c r="BQ40" s="341">
        <v>116.44412214174328</v>
      </c>
      <c r="BR40" s="341">
        <v>0.67427181821304316</v>
      </c>
      <c r="BS40" s="341">
        <v>118.3283270939102</v>
      </c>
      <c r="BT40" s="341">
        <v>7.0577078289477413</v>
      </c>
      <c r="BU40" s="322">
        <v>2018</v>
      </c>
      <c r="BV40" s="21" t="s">
        <v>8</v>
      </c>
      <c r="BW40" s="341">
        <v>99.255332792126069</v>
      </c>
      <c r="BX40" s="341">
        <v>1.6828860883241816</v>
      </c>
      <c r="BY40" s="341">
        <v>99.868528272938036</v>
      </c>
      <c r="BZ40" s="341">
        <v>5.6191382889786183</v>
      </c>
      <c r="CA40" s="341">
        <v>100.18370937489296</v>
      </c>
      <c r="CB40" s="341">
        <v>6.9736857910003209</v>
      </c>
      <c r="CC40" s="322">
        <v>2018</v>
      </c>
      <c r="CD40" s="21" t="s">
        <v>8</v>
      </c>
      <c r="CE40" s="341">
        <v>115.28100375457633</v>
      </c>
      <c r="CF40" s="341">
        <v>10.007879966951222</v>
      </c>
      <c r="CG40" s="341">
        <v>125.14260651969711</v>
      </c>
      <c r="CH40" s="341">
        <v>-2.9322878619821466</v>
      </c>
      <c r="CI40" s="341">
        <v>116.66592148963851</v>
      </c>
      <c r="CJ40" s="341">
        <v>24.33961138733936</v>
      </c>
      <c r="CK40" s="322">
        <v>2018</v>
      </c>
      <c r="CL40" s="21" t="s">
        <v>8</v>
      </c>
      <c r="CM40" s="341">
        <v>107.88815810594252</v>
      </c>
      <c r="CN40" s="341">
        <v>-1.5718318436825029E-2</v>
      </c>
      <c r="CO40" s="341">
        <v>119.95537262605667</v>
      </c>
      <c r="CP40" s="341">
        <v>5.6545074715396595</v>
      </c>
      <c r="CQ40" s="341">
        <v>102.41757585950371</v>
      </c>
      <c r="CR40" s="341">
        <v>5.2855543602776009</v>
      </c>
      <c r="CS40" s="322">
        <v>2018</v>
      </c>
      <c r="CT40" s="21" t="s">
        <v>8</v>
      </c>
      <c r="CU40" s="341">
        <v>119.40212159928991</v>
      </c>
      <c r="CV40" s="341">
        <v>5.8242612901332507</v>
      </c>
      <c r="CW40" s="341">
        <v>112.01389606673854</v>
      </c>
      <c r="CX40" s="341">
        <v>5.3217357211443215</v>
      </c>
      <c r="CY40" s="341">
        <v>88.387886479123381</v>
      </c>
      <c r="CZ40" s="341">
        <v>-0.49815801876793842</v>
      </c>
      <c r="DA40" s="322">
        <v>2018</v>
      </c>
      <c r="DB40" s="21" t="s">
        <v>8</v>
      </c>
      <c r="DC40" s="341">
        <v>144.79562211507474</v>
      </c>
      <c r="DD40" s="341">
        <v>1.2141560444258772</v>
      </c>
      <c r="DE40" s="341">
        <v>97.730225644640768</v>
      </c>
      <c r="DF40" s="341">
        <v>8.6181500087150198E-3</v>
      </c>
      <c r="DG40" s="341">
        <v>114.6453433177778</v>
      </c>
      <c r="DH40" s="341">
        <v>9.2793623612967622</v>
      </c>
      <c r="DI40" s="322">
        <v>2018</v>
      </c>
      <c r="DJ40" s="21" t="s">
        <v>8</v>
      </c>
      <c r="DK40" s="341">
        <v>91.57932350518756</v>
      </c>
      <c r="DL40" s="341">
        <v>6.0170413952280484</v>
      </c>
      <c r="DM40" s="341">
        <v>123.69275513112579</v>
      </c>
      <c r="DN40" s="341">
        <v>2.2159797520083373</v>
      </c>
      <c r="DO40" s="341">
        <v>114.70740565231586</v>
      </c>
      <c r="DP40" s="341">
        <v>9.3209552591247586</v>
      </c>
    </row>
    <row r="41" spans="1:120" ht="15" hidden="1" customHeight="1">
      <c r="A41" s="322"/>
      <c r="B41" s="21" t="s">
        <v>9</v>
      </c>
      <c r="C41" s="341">
        <v>104.08589799316495</v>
      </c>
      <c r="D41" s="341">
        <v>0.92790261095572646</v>
      </c>
      <c r="E41" s="341">
        <v>106.83639907162512</v>
      </c>
      <c r="F41" s="341">
        <v>-4.3507329143938165</v>
      </c>
      <c r="G41" s="341">
        <v>119.36000627714435</v>
      </c>
      <c r="H41" s="341">
        <v>6.5570048107408354</v>
      </c>
      <c r="I41" s="322"/>
      <c r="J41" s="21" t="s">
        <v>9</v>
      </c>
      <c r="K41" s="341">
        <v>119.57401947590871</v>
      </c>
      <c r="L41" s="341">
        <v>3.9534941595466648</v>
      </c>
      <c r="M41" s="341">
        <v>127.02112943730457</v>
      </c>
      <c r="N41" s="341">
        <v>5.1823929181735053</v>
      </c>
      <c r="O41" s="341">
        <v>109.56922979806831</v>
      </c>
      <c r="P41" s="341">
        <v>1.716700518073182</v>
      </c>
      <c r="Q41" s="322"/>
      <c r="R41" s="21" t="s">
        <v>9</v>
      </c>
      <c r="S41" s="341">
        <v>113.57190418559092</v>
      </c>
      <c r="T41" s="341">
        <v>1.5051448623080859</v>
      </c>
      <c r="U41" s="341">
        <v>127.63524088834505</v>
      </c>
      <c r="V41" s="341">
        <v>4.6348932329945995</v>
      </c>
      <c r="W41" s="341">
        <v>134.0494166973406</v>
      </c>
      <c r="X41" s="341">
        <v>17.007064628600062</v>
      </c>
      <c r="Y41" s="322"/>
      <c r="Z41" s="21" t="s">
        <v>9</v>
      </c>
      <c r="AA41" s="341">
        <v>119.16953773464031</v>
      </c>
      <c r="AB41" s="341">
        <v>-2.2716743021787664</v>
      </c>
      <c r="AC41" s="341">
        <v>133.10916972152188</v>
      </c>
      <c r="AD41" s="341">
        <v>6.6836336631575648</v>
      </c>
      <c r="AE41" s="341">
        <v>104.44205344125449</v>
      </c>
      <c r="AF41" s="341">
        <v>2.6964140074701817</v>
      </c>
      <c r="AG41" s="322"/>
      <c r="AH41" s="21" t="s">
        <v>9</v>
      </c>
      <c r="AI41" s="341">
        <v>115.02338861862621</v>
      </c>
      <c r="AJ41" s="341">
        <v>5.7219243749365774</v>
      </c>
      <c r="AK41" s="341">
        <v>112.6336435537695</v>
      </c>
      <c r="AL41" s="341">
        <v>2.6763204800015927</v>
      </c>
      <c r="AM41" s="341">
        <v>107.32517789121562</v>
      </c>
      <c r="AN41" s="341">
        <v>2.4241793630472586</v>
      </c>
      <c r="AO41" s="322"/>
      <c r="AP41" s="21" t="s">
        <v>9</v>
      </c>
      <c r="AQ41" s="341">
        <v>117.59138161835308</v>
      </c>
      <c r="AR41" s="341">
        <v>5.334046606523728</v>
      </c>
      <c r="AS41" s="341">
        <v>113.34346280667098</v>
      </c>
      <c r="AT41" s="341">
        <v>5.7900749586166285</v>
      </c>
      <c r="AU41" s="341">
        <v>118.98476873639224</v>
      </c>
      <c r="AV41" s="341">
        <v>5.0291253630060595</v>
      </c>
      <c r="AW41" s="322"/>
      <c r="AX41" s="21" t="s">
        <v>9</v>
      </c>
      <c r="AY41" s="341">
        <v>114.06559083511064</v>
      </c>
      <c r="AZ41" s="341">
        <v>4.3722567458781612</v>
      </c>
      <c r="BA41" s="341">
        <v>106.58569284609</v>
      </c>
      <c r="BB41" s="341">
        <v>2.925175216850235</v>
      </c>
      <c r="BC41" s="341">
        <v>130.61631490226353</v>
      </c>
      <c r="BD41" s="341">
        <v>6.6676607645540713</v>
      </c>
      <c r="BE41" s="322"/>
      <c r="BF41" s="21" t="s">
        <v>9</v>
      </c>
      <c r="BG41" s="341">
        <v>111.85666036920061</v>
      </c>
      <c r="BH41" s="341">
        <v>5.588662772441765</v>
      </c>
      <c r="BI41" s="341">
        <v>109.54967065282129</v>
      </c>
      <c r="BJ41" s="341">
        <v>-1.5309834886936784</v>
      </c>
      <c r="BK41" s="341">
        <v>116.82177345411274</v>
      </c>
      <c r="BL41" s="341">
        <v>9.9690836899039681</v>
      </c>
      <c r="BM41" s="322"/>
      <c r="BN41" s="21" t="s">
        <v>9</v>
      </c>
      <c r="BO41" s="341">
        <v>117.40753359712222</v>
      </c>
      <c r="BP41" s="341">
        <v>6.0427686233085467</v>
      </c>
      <c r="BQ41" s="341">
        <v>116.88259892992329</v>
      </c>
      <c r="BR41" s="341">
        <v>5.5313057416652782</v>
      </c>
      <c r="BS41" s="341">
        <v>135.68461119000708</v>
      </c>
      <c r="BT41" s="341">
        <v>5.9549018307146326</v>
      </c>
      <c r="BU41" s="322"/>
      <c r="BV41" s="21" t="s">
        <v>9</v>
      </c>
      <c r="BW41" s="341">
        <v>101.08732741378485</v>
      </c>
      <c r="BX41" s="341">
        <v>2.7890650138082833</v>
      </c>
      <c r="BY41" s="341">
        <v>108.21659546627164</v>
      </c>
      <c r="BZ41" s="341">
        <v>10.961031649058327</v>
      </c>
      <c r="CA41" s="341">
        <v>101.47162699684544</v>
      </c>
      <c r="CB41" s="341">
        <v>8.346578561857072</v>
      </c>
      <c r="CC41" s="322"/>
      <c r="CD41" s="21" t="s">
        <v>9</v>
      </c>
      <c r="CE41" s="341">
        <v>118.03080220553893</v>
      </c>
      <c r="CF41" s="341">
        <v>8.396278750348273</v>
      </c>
      <c r="CG41" s="341">
        <v>104.40893995354139</v>
      </c>
      <c r="CH41" s="341">
        <v>5.7794895396768453</v>
      </c>
      <c r="CI41" s="341">
        <v>118.70908947257278</v>
      </c>
      <c r="CJ41" s="341">
        <v>13.760002134807152</v>
      </c>
      <c r="CK41" s="322"/>
      <c r="CL41" s="21" t="s">
        <v>9</v>
      </c>
      <c r="CM41" s="341">
        <v>116.08601183328715</v>
      </c>
      <c r="CN41" s="341">
        <v>2.4765189980072932E-2</v>
      </c>
      <c r="CO41" s="341">
        <v>123.7394718434433</v>
      </c>
      <c r="CP41" s="341">
        <v>1.1600053437034461</v>
      </c>
      <c r="CQ41" s="341">
        <v>125.29692001814992</v>
      </c>
      <c r="CR41" s="341">
        <v>11.873248884498807</v>
      </c>
      <c r="CS41" s="322"/>
      <c r="CT41" s="21" t="s">
        <v>9</v>
      </c>
      <c r="CU41" s="341">
        <v>135.84222464549381</v>
      </c>
      <c r="CV41" s="341">
        <v>8.8629424531368528</v>
      </c>
      <c r="CW41" s="341">
        <v>115.47142044096273</v>
      </c>
      <c r="CX41" s="341">
        <v>0.19702111436555469</v>
      </c>
      <c r="CY41" s="341">
        <v>75.541638214982029</v>
      </c>
      <c r="CZ41" s="341">
        <v>6.0735871210236354</v>
      </c>
      <c r="DA41" s="322"/>
      <c r="DB41" s="21" t="s">
        <v>9</v>
      </c>
      <c r="DC41" s="341">
        <v>134.77181536134185</v>
      </c>
      <c r="DD41" s="341">
        <v>8.1447704610023663</v>
      </c>
      <c r="DE41" s="341">
        <v>76.016707537354748</v>
      </c>
      <c r="DF41" s="341">
        <v>-17.521686295901731</v>
      </c>
      <c r="DG41" s="341">
        <v>129.92337235374157</v>
      </c>
      <c r="DH41" s="341">
        <v>28.531377535036938</v>
      </c>
      <c r="DI41" s="322"/>
      <c r="DJ41" s="21" t="s">
        <v>9</v>
      </c>
      <c r="DK41" s="341">
        <v>93.040923475600039</v>
      </c>
      <c r="DL41" s="341">
        <v>-2.8741252023927473</v>
      </c>
      <c r="DM41" s="341">
        <v>114.72967904420176</v>
      </c>
      <c r="DN41" s="341">
        <v>2.2657744285331773</v>
      </c>
      <c r="DO41" s="341">
        <v>126.95040192254862</v>
      </c>
      <c r="DP41" s="341">
        <v>3.7236213353972545</v>
      </c>
    </row>
    <row r="42" spans="1:120" ht="15" hidden="1" customHeight="1">
      <c r="A42" s="322"/>
      <c r="B42" s="21" t="s">
        <v>10</v>
      </c>
      <c r="C42" s="341">
        <v>121.35805352083331</v>
      </c>
      <c r="D42" s="341">
        <v>-6.0157940948426614</v>
      </c>
      <c r="E42" s="341">
        <v>116.53563814747383</v>
      </c>
      <c r="F42" s="341">
        <v>7.0656456053503973</v>
      </c>
      <c r="G42" s="341">
        <v>112.9317245238082</v>
      </c>
      <c r="H42" s="341">
        <v>2.6824332436059564</v>
      </c>
      <c r="I42" s="322"/>
      <c r="J42" s="21" t="s">
        <v>10</v>
      </c>
      <c r="K42" s="341">
        <v>124.96174698536181</v>
      </c>
      <c r="L42" s="341">
        <v>9.9091453732836214</v>
      </c>
      <c r="M42" s="341">
        <v>125.94567344504111</v>
      </c>
      <c r="N42" s="341">
        <v>3.8218214642520678</v>
      </c>
      <c r="O42" s="341">
        <v>106.80978181196303</v>
      </c>
      <c r="P42" s="341">
        <v>2.7415272512083249</v>
      </c>
      <c r="Q42" s="322"/>
      <c r="R42" s="21" t="s">
        <v>10</v>
      </c>
      <c r="S42" s="341">
        <v>111.52688777949471</v>
      </c>
      <c r="T42" s="341">
        <v>1.1506325087883766</v>
      </c>
      <c r="U42" s="341">
        <v>118.67457098269064</v>
      </c>
      <c r="V42" s="341">
        <v>3.3199161329598041</v>
      </c>
      <c r="W42" s="341">
        <v>114.31265063663126</v>
      </c>
      <c r="X42" s="341">
        <v>6.7543304738154148</v>
      </c>
      <c r="Y42" s="322"/>
      <c r="Z42" s="21" t="s">
        <v>10</v>
      </c>
      <c r="AA42" s="341">
        <v>112.13959666870862</v>
      </c>
      <c r="AB42" s="341">
        <v>1.4074593879943365</v>
      </c>
      <c r="AC42" s="341">
        <v>121.25652268477226</v>
      </c>
      <c r="AD42" s="341">
        <v>8.8094732457445275</v>
      </c>
      <c r="AE42" s="341">
        <v>107.15561437892775</v>
      </c>
      <c r="AF42" s="341">
        <v>6.3454736580950168</v>
      </c>
      <c r="AG42" s="322"/>
      <c r="AH42" s="21" t="s">
        <v>10</v>
      </c>
      <c r="AI42" s="341">
        <v>112.47004534322707</v>
      </c>
      <c r="AJ42" s="341">
        <v>5.0847181212298551</v>
      </c>
      <c r="AK42" s="341">
        <v>116.00688698288677</v>
      </c>
      <c r="AL42" s="341">
        <v>4.7463984247364976</v>
      </c>
      <c r="AM42" s="341">
        <v>105.31167329350602</v>
      </c>
      <c r="AN42" s="341">
        <v>2.2684137778699238</v>
      </c>
      <c r="AO42" s="322"/>
      <c r="AP42" s="21" t="s">
        <v>10</v>
      </c>
      <c r="AQ42" s="341">
        <v>119.39615330001737</v>
      </c>
      <c r="AR42" s="341">
        <v>4.369685434774226</v>
      </c>
      <c r="AS42" s="341">
        <v>113.36712274010127</v>
      </c>
      <c r="AT42" s="341">
        <v>4.4179065761089049</v>
      </c>
      <c r="AU42" s="341">
        <v>121.20316778480378</v>
      </c>
      <c r="AV42" s="341">
        <v>5.6439437238537238</v>
      </c>
      <c r="AW42" s="322"/>
      <c r="AX42" s="21" t="s">
        <v>10</v>
      </c>
      <c r="AY42" s="341">
        <v>118.74381317953167</v>
      </c>
      <c r="AZ42" s="341">
        <v>6.4399843192749557</v>
      </c>
      <c r="BA42" s="341">
        <v>116.07860118367903</v>
      </c>
      <c r="BB42" s="341">
        <v>4.6380721439620061</v>
      </c>
      <c r="BC42" s="341">
        <v>132.97274179314547</v>
      </c>
      <c r="BD42" s="341">
        <v>1.8830778765799749</v>
      </c>
      <c r="BE42" s="322"/>
      <c r="BF42" s="21" t="s">
        <v>10</v>
      </c>
      <c r="BG42" s="341">
        <v>114.68513836864805</v>
      </c>
      <c r="BH42" s="341">
        <v>6.7994741013198023</v>
      </c>
      <c r="BI42" s="341">
        <v>115.45867188002443</v>
      </c>
      <c r="BJ42" s="341">
        <v>1.7872377082849908</v>
      </c>
      <c r="BK42" s="341">
        <v>120.48640920544922</v>
      </c>
      <c r="BL42" s="341">
        <v>5.326848792622414</v>
      </c>
      <c r="BM42" s="322"/>
      <c r="BN42" s="21" t="s">
        <v>10</v>
      </c>
      <c r="BO42" s="341">
        <v>122.74700289992018</v>
      </c>
      <c r="BP42" s="341">
        <v>8.4081941835988658</v>
      </c>
      <c r="BQ42" s="341">
        <v>114.65087735322355</v>
      </c>
      <c r="BR42" s="341">
        <v>3.0981000009763733</v>
      </c>
      <c r="BS42" s="341">
        <v>142.77479285515471</v>
      </c>
      <c r="BT42" s="341">
        <v>7.1057668348101259</v>
      </c>
      <c r="BU42" s="322"/>
      <c r="BV42" s="21" t="s">
        <v>10</v>
      </c>
      <c r="BW42" s="341">
        <v>96.307798269597598</v>
      </c>
      <c r="BX42" s="341">
        <v>7.3015383006119521</v>
      </c>
      <c r="BY42" s="341">
        <v>114.00345893857325</v>
      </c>
      <c r="BZ42" s="341">
        <v>4.0932142308307107</v>
      </c>
      <c r="CA42" s="341">
        <v>129.52916967806598</v>
      </c>
      <c r="CB42" s="341">
        <v>7.7694201277542163</v>
      </c>
      <c r="CC42" s="322"/>
      <c r="CD42" s="21" t="s">
        <v>10</v>
      </c>
      <c r="CE42" s="341">
        <v>118.93039221476037</v>
      </c>
      <c r="CF42" s="341">
        <v>10.971380767975745</v>
      </c>
      <c r="CG42" s="341">
        <v>131.8967325701623</v>
      </c>
      <c r="CH42" s="341">
        <v>6.3127689814795644</v>
      </c>
      <c r="CI42" s="341">
        <v>115.13533606870544</v>
      </c>
      <c r="CJ42" s="341">
        <v>-1.3081499006793393</v>
      </c>
      <c r="CK42" s="322"/>
      <c r="CL42" s="21" t="s">
        <v>10</v>
      </c>
      <c r="CM42" s="341">
        <v>109.20595472593654</v>
      </c>
      <c r="CN42" s="341">
        <v>-3.2147580577211556</v>
      </c>
      <c r="CO42" s="341">
        <v>126.8934037729499</v>
      </c>
      <c r="CP42" s="341">
        <v>1.9669080632672262</v>
      </c>
      <c r="CQ42" s="341">
        <v>123.37366759692266</v>
      </c>
      <c r="CR42" s="341">
        <v>19.335434568566384</v>
      </c>
      <c r="CS42" s="322"/>
      <c r="CT42" s="21" t="s">
        <v>10</v>
      </c>
      <c r="CU42" s="341">
        <v>113.33658454637002</v>
      </c>
      <c r="CV42" s="341">
        <v>1.4789649863212446</v>
      </c>
      <c r="CW42" s="341">
        <v>126.01359389118856</v>
      </c>
      <c r="CX42" s="341">
        <v>2.0790507124910818</v>
      </c>
      <c r="CY42" s="341">
        <v>76.187348351040399</v>
      </c>
      <c r="CZ42" s="341">
        <v>10.785743071088575</v>
      </c>
      <c r="DA42" s="322"/>
      <c r="DB42" s="21" t="s">
        <v>10</v>
      </c>
      <c r="DC42" s="341">
        <v>135.93811676234165</v>
      </c>
      <c r="DD42" s="341">
        <v>10.808829653639833</v>
      </c>
      <c r="DE42" s="341">
        <v>139.57806561136849</v>
      </c>
      <c r="DF42" s="341">
        <v>5.8780202883968542</v>
      </c>
      <c r="DG42" s="341">
        <v>112.59951559377892</v>
      </c>
      <c r="DH42" s="341">
        <v>17.51581627998992</v>
      </c>
      <c r="DI42" s="322"/>
      <c r="DJ42" s="21" t="s">
        <v>10</v>
      </c>
      <c r="DK42" s="341">
        <v>80.841637991087609</v>
      </c>
      <c r="DL42" s="341">
        <v>-14.368511820616675</v>
      </c>
      <c r="DM42" s="341">
        <v>126.16475425420782</v>
      </c>
      <c r="DN42" s="341">
        <v>7.817292030770929</v>
      </c>
      <c r="DO42" s="341">
        <v>144.57406236537287</v>
      </c>
      <c r="DP42" s="341">
        <v>5.5610723260121944</v>
      </c>
    </row>
    <row r="43" spans="1:120" ht="15" hidden="1" customHeight="1">
      <c r="A43" s="322"/>
      <c r="B43" s="21" t="s">
        <v>11</v>
      </c>
      <c r="C43" s="341">
        <v>127.64700781856182</v>
      </c>
      <c r="D43" s="341">
        <v>-5.7405662316551798</v>
      </c>
      <c r="E43" s="341">
        <v>109.93008940737597</v>
      </c>
      <c r="F43" s="341">
        <v>2.8524687207044366</v>
      </c>
      <c r="G43" s="341">
        <v>112.72125083810488</v>
      </c>
      <c r="H43" s="341">
        <v>2.1668680379246723</v>
      </c>
      <c r="I43" s="322"/>
      <c r="J43" s="21" t="s">
        <v>11</v>
      </c>
      <c r="K43" s="341">
        <v>118.19440330341679</v>
      </c>
      <c r="L43" s="341">
        <v>5.4032265770026555</v>
      </c>
      <c r="M43" s="341">
        <v>129.04363747650675</v>
      </c>
      <c r="N43" s="341">
        <v>1.1074791403485733</v>
      </c>
      <c r="O43" s="341">
        <v>102.82685489073407</v>
      </c>
      <c r="P43" s="341">
        <v>3.3285652307133233</v>
      </c>
      <c r="Q43" s="322"/>
      <c r="R43" s="21" t="s">
        <v>11</v>
      </c>
      <c r="S43" s="341">
        <v>111.98249847178941</v>
      </c>
      <c r="T43" s="341">
        <v>-1.2953147604002737</v>
      </c>
      <c r="U43" s="341">
        <v>142.87393178726518</v>
      </c>
      <c r="V43" s="341">
        <v>5.3475030163182851</v>
      </c>
      <c r="W43" s="341">
        <v>128.06720549831826</v>
      </c>
      <c r="X43" s="341">
        <v>-6.1814201777920488</v>
      </c>
      <c r="Y43" s="322"/>
      <c r="Z43" s="21" t="s">
        <v>11</v>
      </c>
      <c r="AA43" s="341">
        <v>107.90815677365173</v>
      </c>
      <c r="AB43" s="341">
        <v>9.3192938314817155</v>
      </c>
      <c r="AC43" s="341">
        <v>126.74450444872969</v>
      </c>
      <c r="AD43" s="341">
        <v>0.38580214235230414</v>
      </c>
      <c r="AE43" s="341">
        <v>114.8518547425778</v>
      </c>
      <c r="AF43" s="341">
        <v>7.9092690874625902</v>
      </c>
      <c r="AG43" s="322"/>
      <c r="AH43" s="21" t="s">
        <v>11</v>
      </c>
      <c r="AI43" s="341">
        <v>117.09614797304964</v>
      </c>
      <c r="AJ43" s="341">
        <v>2.5028665904480931</v>
      </c>
      <c r="AK43" s="341">
        <v>122.02846870811784</v>
      </c>
      <c r="AL43" s="341">
        <v>4.2378500804951358</v>
      </c>
      <c r="AM43" s="341">
        <v>114.67303314506535</v>
      </c>
      <c r="AN43" s="341">
        <v>4.0420918207392731</v>
      </c>
      <c r="AO43" s="322"/>
      <c r="AP43" s="21" t="s">
        <v>11</v>
      </c>
      <c r="AQ43" s="341">
        <v>117.44782558574633</v>
      </c>
      <c r="AR43" s="341">
        <v>1.038344690264708</v>
      </c>
      <c r="AS43" s="341">
        <v>108.04043032318513</v>
      </c>
      <c r="AT43" s="341">
        <v>2.8268176980494673</v>
      </c>
      <c r="AU43" s="341">
        <v>117.90257665936288</v>
      </c>
      <c r="AV43" s="341">
        <v>5.323360403271522</v>
      </c>
      <c r="AW43" s="322"/>
      <c r="AX43" s="21" t="s">
        <v>11</v>
      </c>
      <c r="AY43" s="341">
        <v>120.73904262666014</v>
      </c>
      <c r="AZ43" s="341">
        <v>7.5275540697508063</v>
      </c>
      <c r="BA43" s="341">
        <v>117.17991904902055</v>
      </c>
      <c r="BB43" s="341">
        <v>4.7202590954706949</v>
      </c>
      <c r="BC43" s="341">
        <v>126.73778365099217</v>
      </c>
      <c r="BD43" s="341">
        <v>-6.6001277145694104</v>
      </c>
      <c r="BE43" s="322"/>
      <c r="BF43" s="21" t="s">
        <v>11</v>
      </c>
      <c r="BG43" s="341">
        <v>118.60090828017098</v>
      </c>
      <c r="BH43" s="341">
        <v>6.1240299827953066</v>
      </c>
      <c r="BI43" s="341">
        <v>111.42974948041909</v>
      </c>
      <c r="BJ43" s="341">
        <v>4.5269458243046898</v>
      </c>
      <c r="BK43" s="341">
        <v>111.3261333413614</v>
      </c>
      <c r="BL43" s="341">
        <v>3.7838567815320516</v>
      </c>
      <c r="BM43" s="322"/>
      <c r="BN43" s="21" t="s">
        <v>11</v>
      </c>
      <c r="BO43" s="341">
        <v>115.4992580433475</v>
      </c>
      <c r="BP43" s="341">
        <v>5.6868031936118371</v>
      </c>
      <c r="BQ43" s="341">
        <v>114.70284594161724</v>
      </c>
      <c r="BR43" s="341">
        <v>3.6619567172270422</v>
      </c>
      <c r="BS43" s="341">
        <v>143.58375295720148</v>
      </c>
      <c r="BT43" s="341">
        <v>8.2515555876694151</v>
      </c>
      <c r="BU43" s="322"/>
      <c r="BV43" s="21" t="s">
        <v>11</v>
      </c>
      <c r="BW43" s="341">
        <v>106.11629332815346</v>
      </c>
      <c r="BX43" s="341">
        <v>4.2967436034529811</v>
      </c>
      <c r="BY43" s="341">
        <v>120.3064742943269</v>
      </c>
      <c r="BZ43" s="341">
        <v>5.6798126927042603</v>
      </c>
      <c r="CA43" s="341">
        <v>125.42971941692912</v>
      </c>
      <c r="CB43" s="341">
        <v>5.4346356772197169</v>
      </c>
      <c r="CC43" s="322"/>
      <c r="CD43" s="21" t="s">
        <v>11</v>
      </c>
      <c r="CE43" s="341">
        <v>129.61188433007513</v>
      </c>
      <c r="CF43" s="341">
        <v>8.7178455473563048</v>
      </c>
      <c r="CG43" s="341">
        <v>99.680726796956137</v>
      </c>
      <c r="CH43" s="341">
        <v>12.529053883064222</v>
      </c>
      <c r="CI43" s="341">
        <v>124.70004171924883</v>
      </c>
      <c r="CJ43" s="341">
        <v>1.99665447073005</v>
      </c>
      <c r="CK43" s="322"/>
      <c r="CL43" s="21" t="s">
        <v>11</v>
      </c>
      <c r="CM43" s="341">
        <v>112.52440619382357</v>
      </c>
      <c r="CN43" s="341">
        <v>1.0156616381567858</v>
      </c>
      <c r="CO43" s="341">
        <v>116.40628808153667</v>
      </c>
      <c r="CP43" s="341">
        <v>1.2334025196267788</v>
      </c>
      <c r="CQ43" s="341">
        <v>114.13069300140394</v>
      </c>
      <c r="CR43" s="341">
        <v>6.2502067309333285</v>
      </c>
      <c r="CS43" s="322"/>
      <c r="CT43" s="21" t="s">
        <v>11</v>
      </c>
      <c r="CU43" s="341">
        <v>111.66391730682317</v>
      </c>
      <c r="CV43" s="341">
        <v>5.8551788530784705</v>
      </c>
      <c r="CW43" s="341">
        <v>100.05598465068057</v>
      </c>
      <c r="CX43" s="341">
        <v>2.2088943035488882</v>
      </c>
      <c r="CY43" s="341">
        <v>92.246762845485591</v>
      </c>
      <c r="CZ43" s="341">
        <v>27.678747146899013</v>
      </c>
      <c r="DA43" s="322"/>
      <c r="DB43" s="21" t="s">
        <v>11</v>
      </c>
      <c r="DC43" s="341">
        <v>128.08962418592651</v>
      </c>
      <c r="DD43" s="341">
        <v>-2.0836389738612269</v>
      </c>
      <c r="DE43" s="341">
        <v>98.415520114246092</v>
      </c>
      <c r="DF43" s="341">
        <v>-0.9390459855900275</v>
      </c>
      <c r="DG43" s="341">
        <v>140.38848641151381</v>
      </c>
      <c r="DH43" s="341">
        <v>26.975852983988418</v>
      </c>
      <c r="DI43" s="322"/>
      <c r="DJ43" s="21" t="s">
        <v>11</v>
      </c>
      <c r="DK43" s="341">
        <v>84.639960938560591</v>
      </c>
      <c r="DL43" s="341">
        <v>-7.5271374621995051</v>
      </c>
      <c r="DM43" s="341">
        <v>123.9685065395015</v>
      </c>
      <c r="DN43" s="341">
        <v>6.2730411489700089</v>
      </c>
      <c r="DO43" s="341">
        <v>125.02128786500434</v>
      </c>
      <c r="DP43" s="341">
        <v>9.7959779520966634</v>
      </c>
    </row>
    <row r="44" spans="1:120" ht="15" hidden="1" customHeight="1">
      <c r="A44" s="322"/>
      <c r="B44" s="21"/>
      <c r="C44" s="341"/>
      <c r="D44" s="341"/>
      <c r="E44" s="341"/>
      <c r="F44" s="341"/>
      <c r="G44" s="341"/>
      <c r="H44" s="341"/>
      <c r="I44" s="322"/>
      <c r="J44" s="21"/>
      <c r="K44" s="341"/>
      <c r="L44" s="341"/>
      <c r="M44" s="341"/>
      <c r="N44" s="341"/>
      <c r="O44" s="341"/>
      <c r="P44" s="341"/>
      <c r="Q44" s="322"/>
      <c r="R44" s="21"/>
      <c r="S44" s="341"/>
      <c r="T44" s="341"/>
      <c r="U44" s="341"/>
      <c r="V44" s="341"/>
      <c r="W44" s="341"/>
      <c r="X44" s="341"/>
      <c r="Y44" s="322"/>
      <c r="Z44" s="21"/>
      <c r="AA44" s="341"/>
      <c r="AB44" s="341"/>
      <c r="AC44" s="341"/>
      <c r="AD44" s="341"/>
      <c r="AE44" s="341"/>
      <c r="AF44" s="341"/>
      <c r="AG44" s="322"/>
      <c r="AH44" s="21"/>
      <c r="AI44" s="341"/>
      <c r="AJ44" s="341"/>
      <c r="AK44" s="341"/>
      <c r="AL44" s="341"/>
      <c r="AM44" s="341"/>
      <c r="AN44" s="341"/>
      <c r="AO44" s="322"/>
      <c r="AP44" s="21"/>
      <c r="AQ44" s="341"/>
      <c r="AR44" s="341"/>
      <c r="AS44" s="341"/>
      <c r="AT44" s="341"/>
      <c r="AU44" s="341"/>
      <c r="AV44" s="341"/>
      <c r="AW44" s="322"/>
      <c r="AX44" s="21"/>
      <c r="AY44" s="341"/>
      <c r="AZ44" s="341"/>
      <c r="BA44" s="341"/>
      <c r="BB44" s="341"/>
      <c r="BC44" s="341"/>
      <c r="BD44" s="341"/>
      <c r="BE44" s="322"/>
      <c r="BF44" s="21"/>
      <c r="BG44" s="341"/>
      <c r="BH44" s="341"/>
      <c r="BI44" s="341"/>
      <c r="BJ44" s="341"/>
      <c r="BK44" s="341"/>
      <c r="BL44" s="341"/>
      <c r="BM44" s="322"/>
      <c r="BN44" s="21"/>
      <c r="BO44" s="341"/>
      <c r="BP44" s="341"/>
      <c r="BQ44" s="341"/>
      <c r="BR44" s="341"/>
      <c r="BS44" s="341"/>
      <c r="BT44" s="341"/>
      <c r="BU44" s="322"/>
      <c r="BV44" s="21"/>
      <c r="BW44" s="341"/>
      <c r="BX44" s="341"/>
      <c r="BY44" s="341"/>
      <c r="BZ44" s="341"/>
      <c r="CA44" s="341"/>
      <c r="CB44" s="341"/>
      <c r="CC44" s="322"/>
      <c r="CD44" s="21"/>
      <c r="CE44" s="341"/>
      <c r="CF44" s="341"/>
      <c r="CG44" s="341"/>
      <c r="CH44" s="341"/>
      <c r="CI44" s="341"/>
      <c r="CJ44" s="341"/>
      <c r="CK44" s="322"/>
      <c r="CL44" s="21"/>
      <c r="CM44" s="341"/>
      <c r="CN44" s="341"/>
      <c r="CO44" s="341"/>
      <c r="CP44" s="341"/>
      <c r="CQ44" s="341"/>
      <c r="CR44" s="341"/>
      <c r="CS44" s="322"/>
      <c r="CT44" s="21"/>
      <c r="CU44" s="341"/>
      <c r="CV44" s="341"/>
      <c r="CW44" s="341"/>
      <c r="CX44" s="341"/>
      <c r="CY44" s="341"/>
      <c r="CZ44" s="341"/>
      <c r="DA44" s="322"/>
      <c r="DB44" s="21"/>
      <c r="DC44" s="341"/>
      <c r="DD44" s="341"/>
      <c r="DE44" s="341"/>
      <c r="DF44" s="341"/>
      <c r="DG44" s="341"/>
      <c r="DH44" s="341"/>
      <c r="DI44" s="322"/>
      <c r="DJ44" s="21"/>
      <c r="DK44" s="341"/>
      <c r="DL44" s="341"/>
      <c r="DM44" s="341"/>
      <c r="DN44" s="341"/>
      <c r="DO44" s="341"/>
      <c r="DP44" s="341"/>
    </row>
    <row r="45" spans="1:120" ht="15" hidden="1" customHeight="1">
      <c r="A45" s="322">
        <v>2019</v>
      </c>
      <c r="B45" s="21" t="s">
        <v>8</v>
      </c>
      <c r="C45" s="341">
        <v>114.79181181319395</v>
      </c>
      <c r="D45" s="341">
        <v>10.773583822691776</v>
      </c>
      <c r="E45" s="341">
        <v>113.83424828636312</v>
      </c>
      <c r="F45" s="341">
        <v>12.482230882603204</v>
      </c>
      <c r="G45" s="341">
        <v>108.41048419218112</v>
      </c>
      <c r="H45" s="341">
        <v>-6.2775304849604794</v>
      </c>
      <c r="I45" s="322">
        <v>2019</v>
      </c>
      <c r="J45" s="21" t="s">
        <v>8</v>
      </c>
      <c r="K45" s="341">
        <v>114.12767969848544</v>
      </c>
      <c r="L45" s="341">
        <v>-1.7540141260174806</v>
      </c>
      <c r="M45" s="341">
        <v>115.02897710318439</v>
      </c>
      <c r="N45" s="341">
        <v>2.0001103925850998</v>
      </c>
      <c r="O45" s="341">
        <v>118.85097612056268</v>
      </c>
      <c r="P45" s="341">
        <v>8.0766047722910344</v>
      </c>
      <c r="Q45" s="322">
        <v>2019</v>
      </c>
      <c r="R45" s="21" t="s">
        <v>8</v>
      </c>
      <c r="S45" s="341">
        <v>112.18082602365571</v>
      </c>
      <c r="T45" s="341">
        <v>3.2460563226258046</v>
      </c>
      <c r="U45" s="341">
        <v>127.90609570310149</v>
      </c>
      <c r="V45" s="341">
        <v>5.9982797943395099</v>
      </c>
      <c r="W45" s="341">
        <v>149.35755471985422</v>
      </c>
      <c r="X45" s="341">
        <v>2.8463442835827237</v>
      </c>
      <c r="Y45" s="322">
        <v>2019</v>
      </c>
      <c r="Z45" s="21" t="s">
        <v>8</v>
      </c>
      <c r="AA45" s="341">
        <v>115.57172407567346</v>
      </c>
      <c r="AB45" s="341">
        <v>3.7608525743420671</v>
      </c>
      <c r="AC45" s="341">
        <v>138.03564011949561</v>
      </c>
      <c r="AD45" s="341">
        <v>-2.3388548409901944</v>
      </c>
      <c r="AE45" s="341">
        <v>110.7800466453004</v>
      </c>
      <c r="AF45" s="341">
        <v>8.1934870727720295</v>
      </c>
      <c r="AG45" s="322">
        <v>2019</v>
      </c>
      <c r="AH45" s="21" t="s">
        <v>8</v>
      </c>
      <c r="AI45" s="341">
        <v>119.52627034777611</v>
      </c>
      <c r="AJ45" s="341">
        <v>3.5504088981233934</v>
      </c>
      <c r="AK45" s="341">
        <v>112.51224422170714</v>
      </c>
      <c r="AL45" s="341">
        <v>5.1035206867361183</v>
      </c>
      <c r="AM45" s="341">
        <v>116.59595446742988</v>
      </c>
      <c r="AN45" s="341">
        <v>2.7981584782906168</v>
      </c>
      <c r="AO45" s="322">
        <v>2019</v>
      </c>
      <c r="AP45" s="21" t="s">
        <v>8</v>
      </c>
      <c r="AQ45" s="341">
        <v>112.66470528883325</v>
      </c>
      <c r="AR45" s="341">
        <v>0.87251869092266077</v>
      </c>
      <c r="AS45" s="341">
        <v>116.00699992170873</v>
      </c>
      <c r="AT45" s="341">
        <v>4.2281556091259063</v>
      </c>
      <c r="AU45" s="341">
        <v>112.11782898543788</v>
      </c>
      <c r="AV45" s="341">
        <v>6.3067917607983333</v>
      </c>
      <c r="AW45" s="322">
        <v>2019</v>
      </c>
      <c r="AX45" s="21" t="s">
        <v>8</v>
      </c>
      <c r="AY45" s="341">
        <v>117.51083645092103</v>
      </c>
      <c r="AZ45" s="341">
        <v>6.5808854072509746</v>
      </c>
      <c r="BA45" s="341">
        <v>108.89117560708559</v>
      </c>
      <c r="BB45" s="341">
        <v>4.9523646447087373</v>
      </c>
      <c r="BC45" s="341">
        <v>118.78115598496133</v>
      </c>
      <c r="BD45" s="341">
        <v>-2.2013460032028576</v>
      </c>
      <c r="BE45" s="322">
        <v>2019</v>
      </c>
      <c r="BF45" s="21" t="s">
        <v>8</v>
      </c>
      <c r="BG45" s="341">
        <v>114.4897356529445</v>
      </c>
      <c r="BH45" s="341">
        <v>6.1428735481017043</v>
      </c>
      <c r="BI45" s="341">
        <v>113.68135694851344</v>
      </c>
      <c r="BJ45" s="341">
        <v>3.3672597557181945</v>
      </c>
      <c r="BK45" s="341">
        <v>103.32146276251724</v>
      </c>
      <c r="BL45" s="341">
        <v>3.3170703117737332</v>
      </c>
      <c r="BM45" s="322">
        <v>2019</v>
      </c>
      <c r="BN45" s="21" t="s">
        <v>8</v>
      </c>
      <c r="BO45" s="341">
        <v>112.06240894437316</v>
      </c>
      <c r="BP45" s="341">
        <v>6.4334457627268193</v>
      </c>
      <c r="BQ45" s="341">
        <v>119.59831777523436</v>
      </c>
      <c r="BR45" s="341">
        <v>2.7087632896159306</v>
      </c>
      <c r="BS45" s="341">
        <v>120.84815527690084</v>
      </c>
      <c r="BT45" s="341">
        <v>2.1295223594184591</v>
      </c>
      <c r="BU45" s="322">
        <v>2019</v>
      </c>
      <c r="BV45" s="21" t="s">
        <v>8</v>
      </c>
      <c r="BW45" s="341">
        <v>102.67116306481803</v>
      </c>
      <c r="BX45" s="341">
        <v>3.441457679504083</v>
      </c>
      <c r="BY45" s="341">
        <v>105.89050071246754</v>
      </c>
      <c r="BZ45" s="341">
        <v>6.0299000532696425</v>
      </c>
      <c r="CA45" s="341">
        <v>111.25014498830295</v>
      </c>
      <c r="CB45" s="341">
        <v>11.046142813497539</v>
      </c>
      <c r="CC45" s="322">
        <v>2019</v>
      </c>
      <c r="CD45" s="21" t="s">
        <v>8</v>
      </c>
      <c r="CE45" s="341">
        <v>108.45277084356691</v>
      </c>
      <c r="CF45" s="341">
        <v>-5.9231206257937856</v>
      </c>
      <c r="CG45" s="341">
        <v>109.36382962447384</v>
      </c>
      <c r="CH45" s="341">
        <v>-12.608636925538022</v>
      </c>
      <c r="CI45" s="341">
        <v>121.71889800825041</v>
      </c>
      <c r="CJ45" s="341">
        <v>4.3311503942997405</v>
      </c>
      <c r="CK45" s="322">
        <v>2019</v>
      </c>
      <c r="CL45" s="21" t="s">
        <v>8</v>
      </c>
      <c r="CM45" s="341">
        <v>114.36816372863967</v>
      </c>
      <c r="CN45" s="341">
        <v>6.0062250912968693</v>
      </c>
      <c r="CO45" s="341">
        <v>122.59914283260262</v>
      </c>
      <c r="CP45" s="341">
        <v>2.2039614805645442</v>
      </c>
      <c r="CQ45" s="341">
        <v>110.42429304983516</v>
      </c>
      <c r="CR45" s="341">
        <v>7.8177179289178298</v>
      </c>
      <c r="CS45" s="322">
        <v>2019</v>
      </c>
      <c r="CT45" s="21" t="s">
        <v>8</v>
      </c>
      <c r="CU45" s="341">
        <v>121.16780007406255</v>
      </c>
      <c r="CV45" s="341">
        <v>1.4787664164781091</v>
      </c>
      <c r="CW45" s="341">
        <v>115.42328492629348</v>
      </c>
      <c r="CX45" s="341">
        <v>3.0437195555840617</v>
      </c>
      <c r="CY45" s="341">
        <v>94.681747015601331</v>
      </c>
      <c r="CZ45" s="341">
        <v>7.1207274969342222</v>
      </c>
      <c r="DA45" s="322">
        <v>2019</v>
      </c>
      <c r="DB45" s="21" t="s">
        <v>8</v>
      </c>
      <c r="DC45" s="341">
        <v>154.850428056022</v>
      </c>
      <c r="DD45" s="341">
        <v>6.9441367039096775</v>
      </c>
      <c r="DE45" s="341">
        <v>100.06334303865658</v>
      </c>
      <c r="DF45" s="341">
        <v>2.3873038035329159</v>
      </c>
      <c r="DG45" s="341">
        <v>134.08410653975179</v>
      </c>
      <c r="DH45" s="341">
        <v>16.955562833540455</v>
      </c>
      <c r="DI45" s="322">
        <v>2019</v>
      </c>
      <c r="DJ45" s="21" t="s">
        <v>8</v>
      </c>
      <c r="DK45" s="341">
        <v>97.882677246205319</v>
      </c>
      <c r="DL45" s="341">
        <v>6.8829442059164165</v>
      </c>
      <c r="DM45" s="341">
        <v>133.62522669537111</v>
      </c>
      <c r="DN45" s="341">
        <v>8.0299541826164216</v>
      </c>
      <c r="DO45" s="341">
        <v>123.46635585458019</v>
      </c>
      <c r="DP45" s="341">
        <v>7.6359064634529119</v>
      </c>
    </row>
    <row r="46" spans="1:120" ht="15" hidden="1" customHeight="1">
      <c r="A46" s="322"/>
      <c r="B46" s="21" t="s">
        <v>9</v>
      </c>
      <c r="C46" s="341">
        <v>104.93686248004821</v>
      </c>
      <c r="D46" s="341">
        <v>0.81755982634568625</v>
      </c>
      <c r="E46" s="341">
        <v>125.19363679763978</v>
      </c>
      <c r="F46" s="341">
        <v>17.182568755155842</v>
      </c>
      <c r="G46" s="341">
        <v>120.38533733325949</v>
      </c>
      <c r="H46" s="341">
        <v>0.85902396296326344</v>
      </c>
      <c r="I46" s="322"/>
      <c r="J46" s="21" t="s">
        <v>9</v>
      </c>
      <c r="K46" s="341">
        <v>122.46440009429176</v>
      </c>
      <c r="L46" s="341">
        <v>2.4172312940984568</v>
      </c>
      <c r="M46" s="341">
        <v>131.05167667093008</v>
      </c>
      <c r="N46" s="341">
        <v>3.1731313140424646</v>
      </c>
      <c r="O46" s="341">
        <v>115.82082287140344</v>
      </c>
      <c r="P46" s="341">
        <v>5.7056101287346479</v>
      </c>
      <c r="Q46" s="322"/>
      <c r="R46" s="21" t="s">
        <v>9</v>
      </c>
      <c r="S46" s="341">
        <v>120.92395526856414</v>
      </c>
      <c r="T46" s="341">
        <v>6.4734769886036503</v>
      </c>
      <c r="U46" s="341">
        <v>134.50979524626578</v>
      </c>
      <c r="V46" s="341">
        <v>5.3860942401750691</v>
      </c>
      <c r="W46" s="341">
        <v>151.52494413342151</v>
      </c>
      <c r="X46" s="341">
        <v>13.03663071920522</v>
      </c>
      <c r="Y46" s="322"/>
      <c r="Z46" s="21" t="s">
        <v>9</v>
      </c>
      <c r="AA46" s="341">
        <v>119.64531420250414</v>
      </c>
      <c r="AB46" s="341">
        <v>0.39924336110395586</v>
      </c>
      <c r="AC46" s="341">
        <v>137.54820987115673</v>
      </c>
      <c r="AD46" s="341">
        <v>3.3348868142756771</v>
      </c>
      <c r="AE46" s="341">
        <v>109.70088714637181</v>
      </c>
      <c r="AF46" s="341">
        <v>5.0351688154764815</v>
      </c>
      <c r="AG46" s="322"/>
      <c r="AH46" s="21" t="s">
        <v>9</v>
      </c>
      <c r="AI46" s="341">
        <v>120.53182924581255</v>
      </c>
      <c r="AJ46" s="341">
        <v>4.7889743932429525</v>
      </c>
      <c r="AK46" s="341">
        <v>117.64915416638371</v>
      </c>
      <c r="AL46" s="341">
        <v>4.4529418159325473</v>
      </c>
      <c r="AM46" s="341">
        <v>110.4304598610949</v>
      </c>
      <c r="AN46" s="341">
        <v>2.8933396905493964</v>
      </c>
      <c r="AO46" s="322"/>
      <c r="AP46" s="21" t="s">
        <v>9</v>
      </c>
      <c r="AQ46" s="341">
        <v>121.36702227520247</v>
      </c>
      <c r="AR46" s="341">
        <v>3.2108140961413056</v>
      </c>
      <c r="AS46" s="341">
        <v>110.50081182868058</v>
      </c>
      <c r="AT46" s="341">
        <v>-2.5079972921235765</v>
      </c>
      <c r="AU46" s="341">
        <v>123.58448701114162</v>
      </c>
      <c r="AV46" s="341">
        <v>3.8658042736040841</v>
      </c>
      <c r="AW46" s="322"/>
      <c r="AX46" s="21" t="s">
        <v>9</v>
      </c>
      <c r="AY46" s="341">
        <v>122.76051112444078</v>
      </c>
      <c r="AZ46" s="341">
        <v>7.6227372564082287</v>
      </c>
      <c r="BA46" s="341">
        <v>110.78566043956357</v>
      </c>
      <c r="BB46" s="341">
        <v>3.9404609392916825</v>
      </c>
      <c r="BC46" s="341">
        <v>133.5152958280762</v>
      </c>
      <c r="BD46" s="341">
        <v>2.2194631107009144</v>
      </c>
      <c r="BE46" s="322"/>
      <c r="BF46" s="21" t="s">
        <v>9</v>
      </c>
      <c r="BG46" s="341">
        <v>117.3962566455394</v>
      </c>
      <c r="BH46" s="341">
        <v>4.9524062832329037</v>
      </c>
      <c r="BI46" s="341">
        <v>115.52297243301985</v>
      </c>
      <c r="BJ46" s="341">
        <v>5.4525967486737841</v>
      </c>
      <c r="BK46" s="341">
        <v>118.95014640173981</v>
      </c>
      <c r="BL46" s="341">
        <v>1.8218974808348491</v>
      </c>
      <c r="BM46" s="322"/>
      <c r="BN46" s="21" t="s">
        <v>9</v>
      </c>
      <c r="BO46" s="341">
        <v>122.84361688190843</v>
      </c>
      <c r="BP46" s="341">
        <v>4.6300975058720155</v>
      </c>
      <c r="BQ46" s="341">
        <v>121.33981900458599</v>
      </c>
      <c r="BR46" s="341">
        <v>3.813416295897909</v>
      </c>
      <c r="BS46" s="341">
        <v>138.89530675016124</v>
      </c>
      <c r="BT46" s="341">
        <v>2.3662930762708498</v>
      </c>
      <c r="BU46" s="322"/>
      <c r="BV46" s="21" t="s">
        <v>9</v>
      </c>
      <c r="BW46" s="341">
        <v>112.79168734133951</v>
      </c>
      <c r="BX46" s="341">
        <v>11.578464113157054</v>
      </c>
      <c r="BY46" s="341">
        <v>117.15128456499463</v>
      </c>
      <c r="BZ46" s="341">
        <v>8.2563021505400229</v>
      </c>
      <c r="CA46" s="341">
        <v>108.92486220777594</v>
      </c>
      <c r="CB46" s="341">
        <v>7.3451421165861461</v>
      </c>
      <c r="CC46" s="322"/>
      <c r="CD46" s="21" t="s">
        <v>9</v>
      </c>
      <c r="CE46" s="341">
        <v>109.60720466238523</v>
      </c>
      <c r="CF46" s="341">
        <v>-7.1367790320401667</v>
      </c>
      <c r="CG46" s="341">
        <v>108.48363418655038</v>
      </c>
      <c r="CH46" s="341">
        <v>3.90262963575924</v>
      </c>
      <c r="CI46" s="341">
        <v>117.33340571949877</v>
      </c>
      <c r="CJ46" s="341">
        <v>-1.1588697707868931</v>
      </c>
      <c r="CK46" s="322"/>
      <c r="CL46" s="21" t="s">
        <v>9</v>
      </c>
      <c r="CM46" s="341">
        <v>112.72211842147119</v>
      </c>
      <c r="CN46" s="341">
        <v>-2.8977594791066537</v>
      </c>
      <c r="CO46" s="341">
        <v>127.4399437929717</v>
      </c>
      <c r="CP46" s="341">
        <v>2.9905347860303522</v>
      </c>
      <c r="CQ46" s="341">
        <v>129.65502299948926</v>
      </c>
      <c r="CR46" s="341">
        <v>3.4782203590543617</v>
      </c>
      <c r="CS46" s="322"/>
      <c r="CT46" s="21" t="s">
        <v>9</v>
      </c>
      <c r="CU46" s="341">
        <v>141.09593830240317</v>
      </c>
      <c r="CV46" s="341">
        <v>3.8675114977098701</v>
      </c>
      <c r="CW46" s="341">
        <v>117.06397659140988</v>
      </c>
      <c r="CX46" s="341">
        <v>1.379177760493036</v>
      </c>
      <c r="CY46" s="341">
        <v>92.046142385091869</v>
      </c>
      <c r="CZ46" s="341">
        <v>21.848221140161257</v>
      </c>
      <c r="DA46" s="322"/>
      <c r="DB46" s="21" t="s">
        <v>9</v>
      </c>
      <c r="DC46" s="341">
        <v>135.69354519570027</v>
      </c>
      <c r="DD46" s="341">
        <v>0.68391883858440394</v>
      </c>
      <c r="DE46" s="341">
        <v>95.636720422184226</v>
      </c>
      <c r="DF46" s="341">
        <v>25.810132430674088</v>
      </c>
      <c r="DG46" s="341">
        <v>117.83672058476436</v>
      </c>
      <c r="DH46" s="341">
        <v>-9.3029079756865798</v>
      </c>
      <c r="DI46" s="322"/>
      <c r="DJ46" s="21" t="s">
        <v>9</v>
      </c>
      <c r="DK46" s="341">
        <v>97.326057680431077</v>
      </c>
      <c r="DL46" s="341">
        <v>4.6056445322738142</v>
      </c>
      <c r="DM46" s="341">
        <v>124.16136000279899</v>
      </c>
      <c r="DN46" s="341">
        <v>8.2207856216206352</v>
      </c>
      <c r="DO46" s="341">
        <v>131.14931714081402</v>
      </c>
      <c r="DP46" s="341">
        <v>3.307524162725457</v>
      </c>
    </row>
    <row r="47" spans="1:120" ht="15" hidden="1" customHeight="1">
      <c r="A47" s="322"/>
      <c r="B47" s="21" t="s">
        <v>10</v>
      </c>
      <c r="C47" s="341">
        <v>110.93062055078936</v>
      </c>
      <c r="D47" s="341">
        <v>-8.5922875882760366</v>
      </c>
      <c r="E47" s="341">
        <v>140.33667802136065</v>
      </c>
      <c r="F47" s="341">
        <v>20.423829355760702</v>
      </c>
      <c r="G47" s="341">
        <v>132.43250167740379</v>
      </c>
      <c r="H47" s="341">
        <v>17.267758228100433</v>
      </c>
      <c r="I47" s="322"/>
      <c r="J47" s="21" t="s">
        <v>10</v>
      </c>
      <c r="K47" s="341">
        <v>133.78241113857993</v>
      </c>
      <c r="L47" s="341">
        <v>7.0586914523941289</v>
      </c>
      <c r="M47" s="341">
        <v>129.76856640654444</v>
      </c>
      <c r="N47" s="341">
        <v>3.0353507642892623</v>
      </c>
      <c r="O47" s="341">
        <v>111.64565575283281</v>
      </c>
      <c r="P47" s="341">
        <v>4.5275571757868107</v>
      </c>
      <c r="Q47" s="322"/>
      <c r="R47" s="21" t="s">
        <v>10</v>
      </c>
      <c r="S47" s="341">
        <v>116.52600216697687</v>
      </c>
      <c r="T47" s="341">
        <v>4.4824297413966576</v>
      </c>
      <c r="U47" s="341">
        <v>125.20066186000622</v>
      </c>
      <c r="V47" s="341">
        <v>5.4991484892475029</v>
      </c>
      <c r="W47" s="341">
        <v>121.92981735837834</v>
      </c>
      <c r="X47" s="341">
        <v>6.6634503524548307</v>
      </c>
      <c r="Y47" s="322"/>
      <c r="Z47" s="21" t="s">
        <v>10</v>
      </c>
      <c r="AA47" s="341">
        <v>118.52893184513961</v>
      </c>
      <c r="AB47" s="341">
        <v>5.6976619911580855</v>
      </c>
      <c r="AC47" s="341">
        <v>119.6831758138464</v>
      </c>
      <c r="AD47" s="341">
        <v>-1.2975358653621072</v>
      </c>
      <c r="AE47" s="341">
        <v>116.08484135232025</v>
      </c>
      <c r="AF47" s="341">
        <v>8.3329529909806013</v>
      </c>
      <c r="AG47" s="322"/>
      <c r="AH47" s="21" t="s">
        <v>10</v>
      </c>
      <c r="AI47" s="341">
        <v>117.58074599584677</v>
      </c>
      <c r="AJ47" s="341">
        <v>4.5440549410496516</v>
      </c>
      <c r="AK47" s="341">
        <v>122.07022740864547</v>
      </c>
      <c r="AL47" s="341">
        <v>5.2267072959669747</v>
      </c>
      <c r="AM47" s="341">
        <v>108.45910998475644</v>
      </c>
      <c r="AN47" s="341">
        <v>2.9886873817667379</v>
      </c>
      <c r="AO47" s="322"/>
      <c r="AP47" s="21" t="s">
        <v>10</v>
      </c>
      <c r="AQ47" s="341">
        <v>122.86534877526712</v>
      </c>
      <c r="AR47" s="341">
        <v>2.9056174586566215</v>
      </c>
      <c r="AS47" s="341">
        <v>111.35855844420524</v>
      </c>
      <c r="AT47" s="341">
        <v>-1.7717343859036987</v>
      </c>
      <c r="AU47" s="341">
        <v>125.63495209917784</v>
      </c>
      <c r="AV47" s="341">
        <v>3.6564921489863167</v>
      </c>
      <c r="AW47" s="322"/>
      <c r="AX47" s="21" t="s">
        <v>10</v>
      </c>
      <c r="AY47" s="341">
        <v>126.96362607957867</v>
      </c>
      <c r="AZ47" s="341">
        <v>6.9223083543891875</v>
      </c>
      <c r="BA47" s="341">
        <v>116.83235897569919</v>
      </c>
      <c r="BB47" s="341">
        <v>0.6493512019734311</v>
      </c>
      <c r="BC47" s="341">
        <v>134.3168512608469</v>
      </c>
      <c r="BD47" s="341">
        <v>1.0108157879397055</v>
      </c>
      <c r="BE47" s="322"/>
      <c r="BF47" s="21" t="s">
        <v>10</v>
      </c>
      <c r="BG47" s="341">
        <v>120.46698257868773</v>
      </c>
      <c r="BH47" s="341">
        <v>5.0414938607427047</v>
      </c>
      <c r="BI47" s="341">
        <v>120.25316507714597</v>
      </c>
      <c r="BJ47" s="341">
        <v>4.1525622277238625</v>
      </c>
      <c r="BK47" s="341">
        <v>125.23101718688856</v>
      </c>
      <c r="BL47" s="341">
        <v>3.9378781496832431</v>
      </c>
      <c r="BM47" s="322"/>
      <c r="BN47" s="21" t="s">
        <v>10</v>
      </c>
      <c r="BO47" s="341">
        <v>127.80241996367788</v>
      </c>
      <c r="BP47" s="341">
        <v>4.118566599853807</v>
      </c>
      <c r="BQ47" s="341">
        <v>119.10902166358717</v>
      </c>
      <c r="BR47" s="341">
        <v>3.8884519798559438</v>
      </c>
      <c r="BS47" s="341">
        <v>145.17831742070851</v>
      </c>
      <c r="BT47" s="341">
        <v>1.6834376135234095</v>
      </c>
      <c r="BU47" s="322"/>
      <c r="BV47" s="21" t="s">
        <v>10</v>
      </c>
      <c r="BW47" s="341">
        <v>107.4350314453748</v>
      </c>
      <c r="BX47" s="341">
        <v>11.553823652606383</v>
      </c>
      <c r="BY47" s="341">
        <v>118.89290179004895</v>
      </c>
      <c r="BZ47" s="341">
        <v>4.2888548268611828</v>
      </c>
      <c r="CA47" s="341">
        <v>131.79865732645479</v>
      </c>
      <c r="CB47" s="341">
        <v>1.7521054554965758</v>
      </c>
      <c r="CC47" s="322"/>
      <c r="CD47" s="21" t="s">
        <v>10</v>
      </c>
      <c r="CE47" s="341">
        <v>127.06745716843375</v>
      </c>
      <c r="CF47" s="341">
        <v>6.841871789155249</v>
      </c>
      <c r="CG47" s="341">
        <v>131.99874251327023</v>
      </c>
      <c r="CH47" s="341">
        <v>7.7340765855325344E-2</v>
      </c>
      <c r="CI47" s="341">
        <v>98.54595294407882</v>
      </c>
      <c r="CJ47" s="341">
        <v>-14.408593999957702</v>
      </c>
      <c r="CK47" s="322"/>
      <c r="CL47" s="21" t="s">
        <v>10</v>
      </c>
      <c r="CM47" s="341">
        <v>103.76508066247312</v>
      </c>
      <c r="CN47" s="341">
        <v>-4.9822137237093358</v>
      </c>
      <c r="CO47" s="341">
        <v>115.81955127324572</v>
      </c>
      <c r="CP47" s="341">
        <v>-8.7268937316226385</v>
      </c>
      <c r="CQ47" s="341">
        <v>135.32521162014464</v>
      </c>
      <c r="CR47" s="341">
        <v>9.6872730267443927</v>
      </c>
      <c r="CS47" s="322"/>
      <c r="CT47" s="21" t="s">
        <v>10</v>
      </c>
      <c r="CU47" s="341">
        <v>123.73295811305825</v>
      </c>
      <c r="CV47" s="341">
        <v>9.1730076464715466</v>
      </c>
      <c r="CW47" s="341">
        <v>124.17693297030702</v>
      </c>
      <c r="CX47" s="341">
        <v>-1.4575101496331229</v>
      </c>
      <c r="CY47" s="341">
        <v>90.970710726566395</v>
      </c>
      <c r="CZ47" s="341">
        <v>19.403959706551618</v>
      </c>
      <c r="DA47" s="322"/>
      <c r="DB47" s="21" t="s">
        <v>10</v>
      </c>
      <c r="DC47" s="341">
        <v>137.10343745215553</v>
      </c>
      <c r="DD47" s="341">
        <v>0.85724351459950299</v>
      </c>
      <c r="DE47" s="341">
        <v>129.4517976939434</v>
      </c>
      <c r="DF47" s="341">
        <v>-7.2549134945170834</v>
      </c>
      <c r="DG47" s="341">
        <v>127.75104484495643</v>
      </c>
      <c r="DH47" s="341">
        <v>13.45612294269462</v>
      </c>
      <c r="DI47" s="322"/>
      <c r="DJ47" s="21" t="s">
        <v>10</v>
      </c>
      <c r="DK47" s="341">
        <v>100.09994066597778</v>
      </c>
      <c r="DL47" s="341">
        <v>23.822256888230427</v>
      </c>
      <c r="DM47" s="341">
        <v>134.98470683244227</v>
      </c>
      <c r="DN47" s="341">
        <v>6.9908213513127748</v>
      </c>
      <c r="DO47" s="341">
        <v>151.05322845437342</v>
      </c>
      <c r="DP47" s="341">
        <v>4.4815549781164634</v>
      </c>
    </row>
    <row r="48" spans="1:120" ht="15" hidden="1" customHeight="1">
      <c r="A48" s="322"/>
      <c r="B48" s="21" t="s">
        <v>11</v>
      </c>
      <c r="C48" s="341">
        <v>119.54387534816424</v>
      </c>
      <c r="D48" s="341">
        <v>-6.3480786654360344</v>
      </c>
      <c r="E48" s="341">
        <v>119.48087233196232</v>
      </c>
      <c r="F48" s="341">
        <v>8.6880516299712127</v>
      </c>
      <c r="G48" s="341">
        <v>127.52273845482819</v>
      </c>
      <c r="H48" s="341">
        <v>13.131053378729661</v>
      </c>
      <c r="I48" s="322"/>
      <c r="J48" s="21" t="s">
        <v>11</v>
      </c>
      <c r="K48" s="341">
        <v>128.09831516667472</v>
      </c>
      <c r="L48" s="341">
        <v>8.3793408033319565</v>
      </c>
      <c r="M48" s="341">
        <v>132.83163687418298</v>
      </c>
      <c r="N48" s="341">
        <v>2.9354406553874952</v>
      </c>
      <c r="O48" s="341">
        <v>107.95718724194131</v>
      </c>
      <c r="P48" s="341">
        <v>4.9892922978718417</v>
      </c>
      <c r="Q48" s="322"/>
      <c r="R48" s="21" t="s">
        <v>11</v>
      </c>
      <c r="S48" s="341">
        <v>116.47636313983641</v>
      </c>
      <c r="T48" s="341">
        <v>4.0130062548828533</v>
      </c>
      <c r="U48" s="341">
        <v>153.22080215350181</v>
      </c>
      <c r="V48" s="341">
        <v>7.2419581632587864</v>
      </c>
      <c r="W48" s="341">
        <v>134.37406301938242</v>
      </c>
      <c r="X48" s="341">
        <v>4.9246467872268624</v>
      </c>
      <c r="Y48" s="322"/>
      <c r="Z48" s="21" t="s">
        <v>11</v>
      </c>
      <c r="AA48" s="341">
        <v>113.61433026580697</v>
      </c>
      <c r="AB48" s="341">
        <v>5.287990882954773</v>
      </c>
      <c r="AC48" s="341">
        <v>112.03320792870564</v>
      </c>
      <c r="AD48" s="341">
        <v>-11.607048829462286</v>
      </c>
      <c r="AE48" s="341">
        <v>126.25193585957898</v>
      </c>
      <c r="AF48" s="341">
        <v>9.9259007549792386</v>
      </c>
      <c r="AG48" s="322"/>
      <c r="AH48" s="21" t="s">
        <v>11</v>
      </c>
      <c r="AI48" s="341">
        <v>122.22548979560088</v>
      </c>
      <c r="AJ48" s="341">
        <v>4.380453081797171</v>
      </c>
      <c r="AK48" s="341">
        <v>124.40272410564296</v>
      </c>
      <c r="AL48" s="341">
        <v>1.9456569623963276</v>
      </c>
      <c r="AM48" s="341">
        <v>117.26640527547211</v>
      </c>
      <c r="AN48" s="341">
        <v>2.2615361774952447</v>
      </c>
      <c r="AO48" s="322"/>
      <c r="AP48" s="21" t="s">
        <v>11</v>
      </c>
      <c r="AQ48" s="341">
        <v>120.2651276251475</v>
      </c>
      <c r="AR48" s="341">
        <v>2.3987690068764351</v>
      </c>
      <c r="AS48" s="341">
        <v>106.64649291964464</v>
      </c>
      <c r="AT48" s="341">
        <v>-1.2901997885150536</v>
      </c>
      <c r="AU48" s="341">
        <v>121.47132450608922</v>
      </c>
      <c r="AV48" s="341">
        <v>3.0268616240991548</v>
      </c>
      <c r="AW48" s="322"/>
      <c r="AX48" s="21" t="s">
        <v>11</v>
      </c>
      <c r="AY48" s="341">
        <v>128.17192530105709</v>
      </c>
      <c r="AZ48" s="341">
        <v>6.1561550536559366</v>
      </c>
      <c r="BA48" s="341">
        <v>119.91895502214156</v>
      </c>
      <c r="BB48" s="341">
        <v>2.3374619093013536</v>
      </c>
      <c r="BC48" s="341">
        <v>129.02865741340941</v>
      </c>
      <c r="BD48" s="341">
        <v>1.8075696894982656</v>
      </c>
      <c r="BE48" s="322"/>
      <c r="BF48" s="21" t="s">
        <v>11</v>
      </c>
      <c r="BG48" s="341">
        <v>123.92044099252412</v>
      </c>
      <c r="BH48" s="341">
        <v>4.4852377519629272</v>
      </c>
      <c r="BI48" s="341">
        <v>117.30092265134164</v>
      </c>
      <c r="BJ48" s="341">
        <v>5.2689458589819935</v>
      </c>
      <c r="BK48" s="341">
        <v>116.50831513866005</v>
      </c>
      <c r="BL48" s="341">
        <v>4.6549553476436927</v>
      </c>
      <c r="BM48" s="322"/>
      <c r="BN48" s="21" t="s">
        <v>11</v>
      </c>
      <c r="BO48" s="341">
        <v>117.68517225945654</v>
      </c>
      <c r="BP48" s="341">
        <v>1.8925785785469458</v>
      </c>
      <c r="BQ48" s="341">
        <v>118.53501003616243</v>
      </c>
      <c r="BR48" s="341">
        <v>3.3409494447031847</v>
      </c>
      <c r="BS48" s="341">
        <v>147.35178808969724</v>
      </c>
      <c r="BT48" s="341">
        <v>2.6242768104960419</v>
      </c>
      <c r="BU48" s="322"/>
      <c r="BV48" s="21" t="s">
        <v>11</v>
      </c>
      <c r="BW48" s="341">
        <v>99.487216890789796</v>
      </c>
      <c r="BX48" s="341">
        <v>-6.2469920777047321</v>
      </c>
      <c r="BY48" s="341">
        <v>124.54245651449367</v>
      </c>
      <c r="BZ48" s="341">
        <v>3.5209927354395916</v>
      </c>
      <c r="CA48" s="341">
        <v>127.30925426282688</v>
      </c>
      <c r="CB48" s="341">
        <v>1.498476481199944</v>
      </c>
      <c r="CC48" s="322"/>
      <c r="CD48" s="21" t="s">
        <v>11</v>
      </c>
      <c r="CE48" s="341">
        <v>133.95028240151603</v>
      </c>
      <c r="CF48" s="341">
        <v>3.3472224355542579</v>
      </c>
      <c r="CG48" s="341">
        <v>111.3905182860065</v>
      </c>
      <c r="CH48" s="341">
        <v>11.747297461928156</v>
      </c>
      <c r="CI48" s="341">
        <v>105.0788003404643</v>
      </c>
      <c r="CJ48" s="341">
        <v>-15.734751254502413</v>
      </c>
      <c r="CK48" s="322"/>
      <c r="CL48" s="21" t="s">
        <v>11</v>
      </c>
      <c r="CM48" s="341">
        <v>111.71346073088584</v>
      </c>
      <c r="CN48" s="341">
        <v>-0.72068406345630365</v>
      </c>
      <c r="CO48" s="341">
        <v>123.42041261397442</v>
      </c>
      <c r="CP48" s="341">
        <v>6.0255546740952042</v>
      </c>
      <c r="CQ48" s="341">
        <v>119.24144472830388</v>
      </c>
      <c r="CR48" s="341">
        <v>4.4779818579013408</v>
      </c>
      <c r="CS48" s="322"/>
      <c r="CT48" s="21" t="s">
        <v>11</v>
      </c>
      <c r="CU48" s="341">
        <v>115.54001549950431</v>
      </c>
      <c r="CV48" s="341">
        <v>3.4712181751878006</v>
      </c>
      <c r="CW48" s="341">
        <v>106.00644665198428</v>
      </c>
      <c r="CX48" s="341">
        <v>5.9471325199369005</v>
      </c>
      <c r="CY48" s="341">
        <v>103.34757125002841</v>
      </c>
      <c r="CZ48" s="341">
        <v>12.033818924504487</v>
      </c>
      <c r="DA48" s="322"/>
      <c r="DB48" s="21" t="s">
        <v>11</v>
      </c>
      <c r="DC48" s="341">
        <v>126.48008131916735</v>
      </c>
      <c r="DD48" s="341">
        <v>-1.256575524355398</v>
      </c>
      <c r="DE48" s="341">
        <v>98.852252008132965</v>
      </c>
      <c r="DF48" s="341">
        <v>0.44376323305499454</v>
      </c>
      <c r="DG48" s="341">
        <v>148.47143599671767</v>
      </c>
      <c r="DH48" s="341">
        <v>5.7575587513001096</v>
      </c>
      <c r="DI48" s="322"/>
      <c r="DJ48" s="21" t="s">
        <v>11</v>
      </c>
      <c r="DK48" s="341">
        <v>89.135623227389999</v>
      </c>
      <c r="DL48" s="341">
        <v>5.3115127168983207</v>
      </c>
      <c r="DM48" s="341">
        <v>135.28774743617279</v>
      </c>
      <c r="DN48" s="341">
        <v>9.1307390986956136</v>
      </c>
      <c r="DO48" s="341">
        <v>131.35586800750829</v>
      </c>
      <c r="DP48" s="341">
        <v>5.0668012229596542</v>
      </c>
    </row>
    <row r="49" spans="1:120" ht="15" hidden="1" customHeight="1">
      <c r="A49" s="322"/>
      <c r="B49" s="21"/>
      <c r="C49" s="341"/>
      <c r="D49" s="341"/>
      <c r="E49" s="341"/>
      <c r="F49" s="341"/>
      <c r="G49" s="341"/>
      <c r="H49" s="341"/>
      <c r="I49" s="322"/>
      <c r="J49" s="21"/>
      <c r="K49" s="341"/>
      <c r="L49" s="341"/>
      <c r="M49" s="341"/>
      <c r="N49" s="341"/>
      <c r="O49" s="341"/>
      <c r="P49" s="341"/>
      <c r="Q49" s="322"/>
      <c r="R49" s="21"/>
      <c r="S49" s="341"/>
      <c r="T49" s="341"/>
      <c r="U49" s="341"/>
      <c r="V49" s="341"/>
      <c r="W49" s="341"/>
      <c r="X49" s="341"/>
      <c r="Y49" s="322"/>
      <c r="Z49" s="21"/>
      <c r="AA49" s="341"/>
      <c r="AB49" s="341"/>
      <c r="AC49" s="341"/>
      <c r="AD49" s="341"/>
      <c r="AE49" s="341"/>
      <c r="AF49" s="341"/>
      <c r="AG49" s="322"/>
      <c r="AH49" s="21"/>
      <c r="AI49" s="341"/>
      <c r="AJ49" s="341"/>
      <c r="AK49" s="341"/>
      <c r="AL49" s="341"/>
      <c r="AM49" s="341"/>
      <c r="AN49" s="341"/>
      <c r="AO49" s="322"/>
      <c r="AP49" s="21"/>
      <c r="AQ49" s="341"/>
      <c r="AR49" s="341"/>
      <c r="AS49" s="341"/>
      <c r="AT49" s="341"/>
      <c r="AU49" s="341"/>
      <c r="AV49" s="341"/>
      <c r="AW49" s="322"/>
      <c r="AX49" s="21"/>
      <c r="AY49" s="341"/>
      <c r="AZ49" s="341"/>
      <c r="BA49" s="341"/>
      <c r="BB49" s="341"/>
      <c r="BC49" s="341"/>
      <c r="BD49" s="341"/>
      <c r="BE49" s="322"/>
      <c r="BF49" s="21"/>
      <c r="BG49" s="341"/>
      <c r="BH49" s="341"/>
      <c r="BI49" s="341"/>
      <c r="BJ49" s="341"/>
      <c r="BK49" s="341"/>
      <c r="BL49" s="341"/>
      <c r="BM49" s="322"/>
      <c r="BN49" s="21"/>
      <c r="BO49" s="341"/>
      <c r="BP49" s="341"/>
      <c r="BQ49" s="341"/>
      <c r="BR49" s="341"/>
      <c r="BS49" s="341"/>
      <c r="BT49" s="341"/>
      <c r="BU49" s="322"/>
      <c r="BV49" s="21"/>
      <c r="BW49" s="341"/>
      <c r="BX49" s="341"/>
      <c r="BY49" s="341"/>
      <c r="BZ49" s="341"/>
      <c r="CA49" s="341"/>
      <c r="CB49" s="341"/>
      <c r="CC49" s="322"/>
      <c r="CD49" s="21"/>
      <c r="CE49" s="341"/>
      <c r="CF49" s="341"/>
      <c r="CG49" s="341"/>
      <c r="CH49" s="341"/>
      <c r="CI49" s="341"/>
      <c r="CJ49" s="341"/>
      <c r="CK49" s="322"/>
      <c r="CL49" s="21"/>
      <c r="CM49" s="341"/>
      <c r="CN49" s="341"/>
      <c r="CO49" s="341"/>
      <c r="CP49" s="341"/>
      <c r="CQ49" s="341"/>
      <c r="CR49" s="341"/>
      <c r="CS49" s="322"/>
      <c r="CT49" s="21"/>
      <c r="CU49" s="341"/>
      <c r="CV49" s="341"/>
      <c r="CW49" s="341"/>
      <c r="CX49" s="341"/>
      <c r="CY49" s="341"/>
      <c r="CZ49" s="341"/>
      <c r="DA49" s="322"/>
      <c r="DB49" s="21"/>
      <c r="DC49" s="341"/>
      <c r="DD49" s="341"/>
      <c r="DE49" s="341"/>
      <c r="DF49" s="341"/>
      <c r="DG49" s="341"/>
      <c r="DH49" s="341"/>
      <c r="DI49" s="322"/>
      <c r="DJ49" s="21"/>
      <c r="DK49" s="341"/>
      <c r="DL49" s="341"/>
      <c r="DM49" s="341"/>
      <c r="DN49" s="341"/>
      <c r="DO49" s="341"/>
      <c r="DP49" s="341"/>
    </row>
    <row r="50" spans="1:120" ht="15" hidden="1" customHeight="1">
      <c r="A50" s="322">
        <v>2020</v>
      </c>
      <c r="B50" s="21" t="s">
        <v>8</v>
      </c>
      <c r="C50" s="341">
        <v>95.301718781330536</v>
      </c>
      <c r="D50" s="341">
        <v>-16.978643967725276</v>
      </c>
      <c r="E50" s="341">
        <v>119.22486504613261</v>
      </c>
      <c r="F50" s="341">
        <v>4.7354964265312844</v>
      </c>
      <c r="G50" s="341">
        <v>122.96542408216146</v>
      </c>
      <c r="H50" s="341">
        <v>13.425767810591594</v>
      </c>
      <c r="I50" s="322">
        <v>2020</v>
      </c>
      <c r="J50" s="21" t="s">
        <v>8</v>
      </c>
      <c r="K50" s="341">
        <v>127.26229207396614</v>
      </c>
      <c r="L50" s="341">
        <v>11.508700089392093</v>
      </c>
      <c r="M50" s="341">
        <v>114.14975453924639</v>
      </c>
      <c r="N50" s="341">
        <v>-0.76434876331144608</v>
      </c>
      <c r="O50" s="341">
        <v>114.91977720544024</v>
      </c>
      <c r="P50" s="341">
        <v>-3.3076707011094442</v>
      </c>
      <c r="Q50" s="322">
        <v>2020</v>
      </c>
      <c r="R50" s="21" t="s">
        <v>8</v>
      </c>
      <c r="S50" s="341">
        <v>115.69992117852446</v>
      </c>
      <c r="T50" s="341">
        <v>3.1369845272191839</v>
      </c>
      <c r="U50" s="341">
        <v>132.20437519403845</v>
      </c>
      <c r="V50" s="341">
        <v>3.3604962041169841</v>
      </c>
      <c r="W50" s="341">
        <v>156.47030593777598</v>
      </c>
      <c r="X50" s="341">
        <v>4.7622306292192036</v>
      </c>
      <c r="Y50" s="322">
        <v>2020</v>
      </c>
      <c r="Z50" s="21" t="s">
        <v>8</v>
      </c>
      <c r="AA50" s="341">
        <v>116.72884644685098</v>
      </c>
      <c r="AB50" s="341">
        <v>1.0012158081330114</v>
      </c>
      <c r="AC50" s="341">
        <v>127.39300806474553</v>
      </c>
      <c r="AD50" s="341">
        <v>-7.7100609998525726</v>
      </c>
      <c r="AE50" s="341">
        <v>117.72426459849885</v>
      </c>
      <c r="AF50" s="341">
        <v>6.2684735775863061</v>
      </c>
      <c r="AG50" s="322">
        <v>2020</v>
      </c>
      <c r="AH50" s="21" t="s">
        <v>8</v>
      </c>
      <c r="AI50" s="341">
        <v>118.16404483619174</v>
      </c>
      <c r="AJ50" s="341">
        <v>-1.1396871228565999</v>
      </c>
      <c r="AK50" s="341">
        <v>114.69354160919816</v>
      </c>
      <c r="AL50" s="341">
        <v>1.9387200056135754</v>
      </c>
      <c r="AM50" s="341">
        <v>120.83149787714125</v>
      </c>
      <c r="AN50" s="341">
        <v>3.6326675561410866</v>
      </c>
      <c r="AO50" s="322">
        <v>2020</v>
      </c>
      <c r="AP50" s="21" t="s">
        <v>8</v>
      </c>
      <c r="AQ50" s="341">
        <v>117.4815932524203</v>
      </c>
      <c r="AR50" s="341">
        <v>4.2754187757720672</v>
      </c>
      <c r="AS50" s="341">
        <v>108.23660516320342</v>
      </c>
      <c r="AT50" s="341">
        <v>-6.6982119731993919</v>
      </c>
      <c r="AU50" s="341">
        <v>116.99329638930966</v>
      </c>
      <c r="AV50" s="341">
        <v>4.3485210585954235</v>
      </c>
      <c r="AW50" s="322">
        <v>2020</v>
      </c>
      <c r="AX50" s="21" t="s">
        <v>8</v>
      </c>
      <c r="AY50" s="341">
        <v>141.57212117778946</v>
      </c>
      <c r="AZ50" s="341">
        <v>20.475800746187133</v>
      </c>
      <c r="BA50" s="341">
        <v>108.74338834123468</v>
      </c>
      <c r="BB50" s="341">
        <v>-0.13572014906347363</v>
      </c>
      <c r="BC50" s="341">
        <v>114.50349539836499</v>
      </c>
      <c r="BD50" s="341">
        <v>-3.6012956357639183</v>
      </c>
      <c r="BE50" s="322">
        <v>2020</v>
      </c>
      <c r="BF50" s="21" t="s">
        <v>8</v>
      </c>
      <c r="BG50" s="341">
        <v>114.40696454358475</v>
      </c>
      <c r="BH50" s="341">
        <v>-7.2295659421087066E-2</v>
      </c>
      <c r="BI50" s="341">
        <v>113.67247372622427</v>
      </c>
      <c r="BJ50" s="341">
        <v>-7.8141416742596448E-3</v>
      </c>
      <c r="BK50" s="341">
        <v>105.79901144723449</v>
      </c>
      <c r="BL50" s="341">
        <v>2.3979032221135554</v>
      </c>
      <c r="BM50" s="322">
        <v>2020</v>
      </c>
      <c r="BN50" s="21" t="s">
        <v>8</v>
      </c>
      <c r="BO50" s="341">
        <v>118.31929173437781</v>
      </c>
      <c r="BP50" s="341">
        <v>5.5833912986026633</v>
      </c>
      <c r="BQ50" s="341">
        <v>115.46401304154033</v>
      </c>
      <c r="BR50" s="341">
        <v>-3.4568251549020914</v>
      </c>
      <c r="BS50" s="341">
        <v>127.04233120986821</v>
      </c>
      <c r="BT50" s="341">
        <v>5.1255858385050033</v>
      </c>
      <c r="BU50" s="322">
        <v>2020</v>
      </c>
      <c r="BV50" s="21" t="s">
        <v>8</v>
      </c>
      <c r="BW50" s="341">
        <v>95.924495907181139</v>
      </c>
      <c r="BX50" s="341">
        <v>-6.5711412593793312</v>
      </c>
      <c r="BY50" s="341">
        <v>106.70549020222796</v>
      </c>
      <c r="BZ50" s="341">
        <v>0.76965307017803752</v>
      </c>
      <c r="CA50" s="341">
        <v>109.97384311689667</v>
      </c>
      <c r="CB50" s="341">
        <v>-1.1472361420656796</v>
      </c>
      <c r="CC50" s="322">
        <v>2020</v>
      </c>
      <c r="CD50" s="21" t="s">
        <v>8</v>
      </c>
      <c r="CE50" s="341">
        <v>110.77194036681466</v>
      </c>
      <c r="CF50" s="341">
        <v>2.1384142656833944</v>
      </c>
      <c r="CG50" s="341">
        <v>115.97343042104177</v>
      </c>
      <c r="CH50" s="341">
        <v>6.0436808214046067</v>
      </c>
      <c r="CI50" s="341">
        <v>99.32765154542885</v>
      </c>
      <c r="CJ50" s="341">
        <v>-18.395866894312348</v>
      </c>
      <c r="CK50" s="322">
        <v>2020</v>
      </c>
      <c r="CL50" s="21" t="s">
        <v>8</v>
      </c>
      <c r="CM50" s="341">
        <v>110.74799880951088</v>
      </c>
      <c r="CN50" s="341">
        <v>-3.1653607097499048</v>
      </c>
      <c r="CO50" s="341">
        <v>120.45558862665901</v>
      </c>
      <c r="CP50" s="341">
        <v>-1.7484251165364384</v>
      </c>
      <c r="CQ50" s="341">
        <v>108.75393724674656</v>
      </c>
      <c r="CR50" s="341">
        <v>-1.5126705881057774</v>
      </c>
      <c r="CS50" s="322">
        <v>2020</v>
      </c>
      <c r="CT50" s="21" t="s">
        <v>8</v>
      </c>
      <c r="CU50" s="341">
        <v>118.54582214886625</v>
      </c>
      <c r="CV50" s="341">
        <v>-2.1639230254189954</v>
      </c>
      <c r="CW50" s="341">
        <v>119.25219019182951</v>
      </c>
      <c r="CX50" s="341">
        <v>3.317272825826322</v>
      </c>
      <c r="CY50" s="341">
        <v>92.77533364272135</v>
      </c>
      <c r="CZ50" s="341">
        <v>-2.0134961943254552</v>
      </c>
      <c r="DA50" s="322">
        <v>2020</v>
      </c>
      <c r="DB50" s="21" t="s">
        <v>8</v>
      </c>
      <c r="DC50" s="341">
        <v>153.11486166169348</v>
      </c>
      <c r="DD50" s="341">
        <v>-1.1208018060502951</v>
      </c>
      <c r="DE50" s="341">
        <v>87.024801213576623</v>
      </c>
      <c r="DF50" s="341">
        <v>-13.030288044686756</v>
      </c>
      <c r="DG50" s="341">
        <v>137.42721736397218</v>
      </c>
      <c r="DH50" s="341">
        <v>2.4932938813514482</v>
      </c>
      <c r="DI50" s="322">
        <v>2020</v>
      </c>
      <c r="DJ50" s="21" t="s">
        <v>8</v>
      </c>
      <c r="DK50" s="341">
        <v>101.24340045875918</v>
      </c>
      <c r="DL50" s="341">
        <v>3.4334197910224731</v>
      </c>
      <c r="DM50" s="341">
        <v>134.9754517948185</v>
      </c>
      <c r="DN50" s="341">
        <v>1.0104567324892315</v>
      </c>
      <c r="DO50" s="341">
        <v>122.11805423018687</v>
      </c>
      <c r="DP50" s="341">
        <v>-1.0920397018774537</v>
      </c>
    </row>
    <row r="51" spans="1:120" ht="15" hidden="1" customHeight="1">
      <c r="A51" s="322"/>
      <c r="B51" s="21" t="s">
        <v>9</v>
      </c>
      <c r="C51" s="341">
        <v>118.29806417299945</v>
      </c>
      <c r="D51" s="341">
        <v>12.73261023550387</v>
      </c>
      <c r="E51" s="341">
        <v>134.24669432097031</v>
      </c>
      <c r="F51" s="341">
        <v>7.2312441390002107</v>
      </c>
      <c r="G51" s="341">
        <v>112.87884616554804</v>
      </c>
      <c r="H51" s="341">
        <v>-6.2353865794564598</v>
      </c>
      <c r="I51" s="322"/>
      <c r="J51" s="21" t="s">
        <v>9</v>
      </c>
      <c r="K51" s="341">
        <v>130.07484731797379</v>
      </c>
      <c r="L51" s="341">
        <v>6.2144159591051249</v>
      </c>
      <c r="M51" s="341">
        <v>81.024562243532344</v>
      </c>
      <c r="N51" s="341">
        <v>-38.173578315228653</v>
      </c>
      <c r="O51" s="341">
        <v>35.765230692871839</v>
      </c>
      <c r="P51" s="341">
        <v>-69.120206707059751</v>
      </c>
      <c r="Q51" s="322"/>
      <c r="R51" s="21" t="s">
        <v>9</v>
      </c>
      <c r="S51" s="341">
        <v>66.883217241449586</v>
      </c>
      <c r="T51" s="341">
        <v>-44.689853145386813</v>
      </c>
      <c r="U51" s="341">
        <v>74.497380919335455</v>
      </c>
      <c r="V51" s="341">
        <v>-44.61564618179461</v>
      </c>
      <c r="W51" s="341">
        <v>92.781309669641644</v>
      </c>
      <c r="X51" s="341">
        <v>-38.768293101665577</v>
      </c>
      <c r="Y51" s="322"/>
      <c r="Z51" s="21" t="s">
        <v>9</v>
      </c>
      <c r="AA51" s="341">
        <v>58.214932244141288</v>
      </c>
      <c r="AB51" s="341">
        <v>-51.343742433898953</v>
      </c>
      <c r="AC51" s="341">
        <v>69.806733042838133</v>
      </c>
      <c r="AD51" s="341">
        <v>-49.24926096222768</v>
      </c>
      <c r="AE51" s="341">
        <v>67.196649857680498</v>
      </c>
      <c r="AF51" s="341">
        <v>-38.745572979714119</v>
      </c>
      <c r="AG51" s="322"/>
      <c r="AH51" s="21" t="s">
        <v>9</v>
      </c>
      <c r="AI51" s="341">
        <v>96.453002518530454</v>
      </c>
      <c r="AJ51" s="341">
        <v>-19.977151992089787</v>
      </c>
      <c r="AK51" s="341">
        <v>83.288927822230164</v>
      </c>
      <c r="AL51" s="341">
        <v>-29.205672227409352</v>
      </c>
      <c r="AM51" s="341">
        <v>78.779428008076238</v>
      </c>
      <c r="AN51" s="341">
        <v>-28.661505071002111</v>
      </c>
      <c r="AO51" s="322"/>
      <c r="AP51" s="21" t="s">
        <v>9</v>
      </c>
      <c r="AQ51" s="341">
        <v>96.627175868685526</v>
      </c>
      <c r="AR51" s="341">
        <v>-20.384323470026956</v>
      </c>
      <c r="AS51" s="341">
        <v>98.408436544228394</v>
      </c>
      <c r="AT51" s="341">
        <v>-10.943245650719831</v>
      </c>
      <c r="AU51" s="341">
        <v>140.04832189570075</v>
      </c>
      <c r="AV51" s="341">
        <v>13.321926790920656</v>
      </c>
      <c r="AW51" s="322"/>
      <c r="AX51" s="21" t="s">
        <v>9</v>
      </c>
      <c r="AY51" s="341">
        <v>179.03086939094388</v>
      </c>
      <c r="AZ51" s="341">
        <v>45.837507314923556</v>
      </c>
      <c r="BA51" s="341">
        <v>101.27633280230225</v>
      </c>
      <c r="BB51" s="341">
        <v>-8.5835365330957245</v>
      </c>
      <c r="BC51" s="341">
        <v>94.740906025705883</v>
      </c>
      <c r="BD51" s="341">
        <v>-29.041159338252143</v>
      </c>
      <c r="BE51" s="322"/>
      <c r="BF51" s="21" t="s">
        <v>9</v>
      </c>
      <c r="BG51" s="341">
        <v>58.635043798202162</v>
      </c>
      <c r="BH51" s="341">
        <v>-50.053736402139307</v>
      </c>
      <c r="BI51" s="341">
        <v>93.3915326797337</v>
      </c>
      <c r="BJ51" s="341">
        <v>-19.157609337067512</v>
      </c>
      <c r="BK51" s="341">
        <v>73.329359348793957</v>
      </c>
      <c r="BL51" s="341">
        <v>-38.352863307008576</v>
      </c>
      <c r="BM51" s="322"/>
      <c r="BN51" s="21" t="s">
        <v>9</v>
      </c>
      <c r="BO51" s="341">
        <v>74.670011496224276</v>
      </c>
      <c r="BP51" s="341">
        <v>-39.2153915754485</v>
      </c>
      <c r="BQ51" s="341">
        <v>66.374630415781439</v>
      </c>
      <c r="BR51" s="341">
        <v>-45.29855824717125</v>
      </c>
      <c r="BS51" s="341">
        <v>126.24363610858677</v>
      </c>
      <c r="BT51" s="341">
        <v>-9.1087819578610691</v>
      </c>
      <c r="BU51" s="322"/>
      <c r="BV51" s="21" t="s">
        <v>9</v>
      </c>
      <c r="BW51" s="341">
        <v>90.775992130931584</v>
      </c>
      <c r="BX51" s="341">
        <v>-19.518898714390374</v>
      </c>
      <c r="BY51" s="341">
        <v>93.477131312037272</v>
      </c>
      <c r="BZ51" s="341">
        <v>-20.208189215222063</v>
      </c>
      <c r="CA51" s="341">
        <v>95.237678646032862</v>
      </c>
      <c r="CB51" s="341">
        <v>-12.565711155672204</v>
      </c>
      <c r="CC51" s="322"/>
      <c r="CD51" s="21" t="s">
        <v>9</v>
      </c>
      <c r="CE51" s="341">
        <v>90.209907909721437</v>
      </c>
      <c r="CF51" s="341">
        <v>-17.697100124404969</v>
      </c>
      <c r="CG51" s="341">
        <v>120.51104094256993</v>
      </c>
      <c r="CH51" s="341">
        <v>11.086839822619709</v>
      </c>
      <c r="CI51" s="341">
        <v>89.144127615270847</v>
      </c>
      <c r="CJ51" s="341">
        <v>-24.024938108093579</v>
      </c>
      <c r="CK51" s="322"/>
      <c r="CL51" s="21" t="s">
        <v>9</v>
      </c>
      <c r="CM51" s="341">
        <v>114.36375877958359</v>
      </c>
      <c r="CN51" s="341">
        <v>1.4563604562276282</v>
      </c>
      <c r="CO51" s="341">
        <v>125.78544279981431</v>
      </c>
      <c r="CP51" s="341">
        <v>-1.2982593556735651</v>
      </c>
      <c r="CQ51" s="341">
        <v>112.48171700095251</v>
      </c>
      <c r="CR51" s="341">
        <v>-13.245384252181566</v>
      </c>
      <c r="CS51" s="322"/>
      <c r="CT51" s="21" t="s">
        <v>9</v>
      </c>
      <c r="CU51" s="341">
        <v>128.95469483456486</v>
      </c>
      <c r="CV51" s="341">
        <v>-8.6049560419072009</v>
      </c>
      <c r="CW51" s="341">
        <v>126.44818405092026</v>
      </c>
      <c r="CX51" s="341">
        <v>8.0163067518748363</v>
      </c>
      <c r="CY51" s="341">
        <v>52.793824068093691</v>
      </c>
      <c r="CZ51" s="341">
        <v>-42.644175301534013</v>
      </c>
      <c r="DA51" s="322"/>
      <c r="DB51" s="21" t="s">
        <v>9</v>
      </c>
      <c r="DC51" s="341">
        <v>106.46944823653502</v>
      </c>
      <c r="DD51" s="341">
        <v>-21.536836492124664</v>
      </c>
      <c r="DE51" s="341">
        <v>55.495529107323648</v>
      </c>
      <c r="DF51" s="341">
        <v>-41.972571976181328</v>
      </c>
      <c r="DG51" s="341">
        <v>89.680474349390011</v>
      </c>
      <c r="DH51" s="341">
        <v>-23.894288720569506</v>
      </c>
      <c r="DI51" s="322"/>
      <c r="DJ51" s="21" t="s">
        <v>9</v>
      </c>
      <c r="DK51" s="341">
        <v>56.575391699320136</v>
      </c>
      <c r="DL51" s="341">
        <v>-41.870252378777387</v>
      </c>
      <c r="DM51" s="341">
        <v>75.593713314902985</v>
      </c>
      <c r="DN51" s="341">
        <v>-39.116555010996279</v>
      </c>
      <c r="DO51" s="341">
        <v>94.324327708655744</v>
      </c>
      <c r="DP51" s="341">
        <v>-28.078674166957015</v>
      </c>
    </row>
    <row r="52" spans="1:120" ht="15" hidden="1" customHeight="1">
      <c r="A52" s="322"/>
      <c r="B52" s="21" t="s">
        <v>10</v>
      </c>
      <c r="C52" s="341">
        <v>121.29814948542526</v>
      </c>
      <c r="D52" s="341">
        <v>9.345957755540681</v>
      </c>
      <c r="E52" s="341">
        <v>152.59335830881005</v>
      </c>
      <c r="F52" s="341">
        <v>8.7337682922662623</v>
      </c>
      <c r="G52" s="341">
        <v>123.62323484921542</v>
      </c>
      <c r="H52" s="341">
        <v>-6.6518918819846107</v>
      </c>
      <c r="I52" s="322"/>
      <c r="J52" s="21" t="s">
        <v>10</v>
      </c>
      <c r="K52" s="341">
        <v>135.13544988904735</v>
      </c>
      <c r="L52" s="341">
        <v>1.0113726751911116</v>
      </c>
      <c r="M52" s="341">
        <v>116.86820198594417</v>
      </c>
      <c r="N52" s="341">
        <v>-9.9410548932053899</v>
      </c>
      <c r="O52" s="341">
        <v>117.34971382572577</v>
      </c>
      <c r="P52" s="341">
        <v>5.1090730171543157</v>
      </c>
      <c r="Q52" s="322"/>
      <c r="R52" s="21" t="s">
        <v>10</v>
      </c>
      <c r="S52" s="341">
        <v>95.547704505807204</v>
      </c>
      <c r="T52" s="341">
        <v>-18.003104260891618</v>
      </c>
      <c r="U52" s="341">
        <v>120.42850402259712</v>
      </c>
      <c r="V52" s="341">
        <v>-3.8116075158972507</v>
      </c>
      <c r="W52" s="341">
        <v>89.14241545032705</v>
      </c>
      <c r="X52" s="341">
        <v>-26.89038876494169</v>
      </c>
      <c r="Y52" s="322"/>
      <c r="Z52" s="21" t="s">
        <v>10</v>
      </c>
      <c r="AA52" s="341">
        <v>94.677986851273047</v>
      </c>
      <c r="AB52" s="341">
        <v>-20.122466829472728</v>
      </c>
      <c r="AC52" s="341">
        <v>118.826171221709</v>
      </c>
      <c r="AD52" s="341">
        <v>-0.71606103891357975</v>
      </c>
      <c r="AE52" s="341">
        <v>103.28233648043822</v>
      </c>
      <c r="AF52" s="341">
        <v>-11.028575930104552</v>
      </c>
      <c r="AG52" s="322"/>
      <c r="AH52" s="21" t="s">
        <v>10</v>
      </c>
      <c r="AI52" s="341">
        <v>123.17825889211339</v>
      </c>
      <c r="AJ52" s="341">
        <v>4.7605692997255886</v>
      </c>
      <c r="AK52" s="341">
        <v>125.97716393194514</v>
      </c>
      <c r="AL52" s="341">
        <v>3.2005646308994784</v>
      </c>
      <c r="AM52" s="341">
        <v>97.966553292409685</v>
      </c>
      <c r="AN52" s="341">
        <v>-9.674205047249103</v>
      </c>
      <c r="AO52" s="322"/>
      <c r="AP52" s="21" t="s">
        <v>10</v>
      </c>
      <c r="AQ52" s="341">
        <v>111.34433517064171</v>
      </c>
      <c r="AR52" s="341">
        <v>-9.3769429049507522</v>
      </c>
      <c r="AS52" s="341">
        <v>112.29668352805031</v>
      </c>
      <c r="AT52" s="341">
        <v>0.84243644759023084</v>
      </c>
      <c r="AU52" s="341">
        <v>154.46615868325839</v>
      </c>
      <c r="AV52" s="341">
        <v>22.94839620850162</v>
      </c>
      <c r="AW52" s="322"/>
      <c r="AX52" s="21" t="s">
        <v>10</v>
      </c>
      <c r="AY52" s="341">
        <v>204.50549390265417</v>
      </c>
      <c r="AZ52" s="341">
        <v>61.074080992672322</v>
      </c>
      <c r="BA52" s="341">
        <v>127.00296566879251</v>
      </c>
      <c r="BB52" s="341">
        <v>8.7052994412350841</v>
      </c>
      <c r="BC52" s="341">
        <v>139.22574676336072</v>
      </c>
      <c r="BD52" s="341">
        <v>3.6547130582897722</v>
      </c>
      <c r="BE52" s="322"/>
      <c r="BF52" s="21" t="s">
        <v>10</v>
      </c>
      <c r="BG52" s="341">
        <v>108.25409618362342</v>
      </c>
      <c r="BH52" s="341">
        <v>-10.137953266229601</v>
      </c>
      <c r="BI52" s="341">
        <v>128.71835932355916</v>
      </c>
      <c r="BJ52" s="341">
        <v>7.0394772902505451</v>
      </c>
      <c r="BK52" s="341">
        <v>119.44786251218379</v>
      </c>
      <c r="BL52" s="341">
        <v>-4.6179890610281404</v>
      </c>
      <c r="BM52" s="322"/>
      <c r="BN52" s="21" t="s">
        <v>10</v>
      </c>
      <c r="BO52" s="341">
        <v>127.71452487280472</v>
      </c>
      <c r="BP52" s="341">
        <v>-6.8774199188197827E-2</v>
      </c>
      <c r="BQ52" s="341">
        <v>96.300677575858302</v>
      </c>
      <c r="BR52" s="341">
        <v>-19.149132256454095</v>
      </c>
      <c r="BS52" s="341">
        <v>160.70951827986983</v>
      </c>
      <c r="BT52" s="341">
        <v>10.698016849274978</v>
      </c>
      <c r="BU52" s="322"/>
      <c r="BV52" s="21" t="s">
        <v>10</v>
      </c>
      <c r="BW52" s="341">
        <v>120.72224610804136</v>
      </c>
      <c r="BX52" s="341">
        <v>12.367674197054086</v>
      </c>
      <c r="BY52" s="341">
        <v>118.29047059654879</v>
      </c>
      <c r="BZ52" s="341">
        <v>-0.50670072344939854</v>
      </c>
      <c r="CA52" s="341">
        <v>145.81164632124799</v>
      </c>
      <c r="CB52" s="341">
        <v>10.632118171040347</v>
      </c>
      <c r="CC52" s="322"/>
      <c r="CD52" s="21" t="s">
        <v>10</v>
      </c>
      <c r="CE52" s="341">
        <v>130.89389925162024</v>
      </c>
      <c r="CF52" s="341">
        <v>3.0113470187054929</v>
      </c>
      <c r="CG52" s="341">
        <v>135.12769824752155</v>
      </c>
      <c r="CH52" s="341">
        <v>2.3704435926249516</v>
      </c>
      <c r="CI52" s="341">
        <v>81.574664835286697</v>
      </c>
      <c r="CJ52" s="341">
        <v>-17.221699726647017</v>
      </c>
      <c r="CK52" s="322"/>
      <c r="CL52" s="21" t="s">
        <v>10</v>
      </c>
      <c r="CM52" s="341">
        <v>110.51288995964057</v>
      </c>
      <c r="CN52" s="341">
        <v>6.5029673316755918</v>
      </c>
      <c r="CO52" s="341">
        <v>127.67772746407155</v>
      </c>
      <c r="CP52" s="341">
        <v>10.238492603765664</v>
      </c>
      <c r="CQ52" s="341">
        <v>156.15163108524624</v>
      </c>
      <c r="CR52" s="341">
        <v>15.38990348935198</v>
      </c>
      <c r="CS52" s="322"/>
      <c r="CT52" s="21" t="s">
        <v>10</v>
      </c>
      <c r="CU52" s="341">
        <v>127.27983078474448</v>
      </c>
      <c r="CV52" s="341">
        <v>2.8665544942725347</v>
      </c>
      <c r="CW52" s="341">
        <v>132.71453566354319</v>
      </c>
      <c r="CX52" s="341">
        <v>6.8753531666607302</v>
      </c>
      <c r="CY52" s="341">
        <v>115.17534675275677</v>
      </c>
      <c r="CZ52" s="341">
        <v>26.607064881512272</v>
      </c>
      <c r="DA52" s="322"/>
      <c r="DB52" s="21" t="s">
        <v>10</v>
      </c>
      <c r="DC52" s="341">
        <v>139.33636543997287</v>
      </c>
      <c r="DD52" s="341">
        <v>1.6286447876965582</v>
      </c>
      <c r="DE52" s="341">
        <v>113.8214665146041</v>
      </c>
      <c r="DF52" s="341">
        <v>-12.0742480659043</v>
      </c>
      <c r="DG52" s="341">
        <v>87.95605674953606</v>
      </c>
      <c r="DH52" s="341">
        <v>-31.150420838997519</v>
      </c>
      <c r="DI52" s="322"/>
      <c r="DJ52" s="21" t="s">
        <v>10</v>
      </c>
      <c r="DK52" s="341">
        <v>107.08164700294856</v>
      </c>
      <c r="DL52" s="341">
        <v>6.974735739622389</v>
      </c>
      <c r="DM52" s="341">
        <v>140.23328963134307</v>
      </c>
      <c r="DN52" s="341">
        <v>3.8882795851947378</v>
      </c>
      <c r="DO52" s="341">
        <v>144.16141400018233</v>
      </c>
      <c r="DP52" s="341">
        <v>-4.5625072199451893</v>
      </c>
    </row>
    <row r="53" spans="1:120" ht="15" hidden="1" customHeight="1">
      <c r="A53" s="322"/>
      <c r="B53" s="21" t="s">
        <v>11</v>
      </c>
      <c r="C53" s="341">
        <v>97.70210503336078</v>
      </c>
      <c r="D53" s="341">
        <v>-18.270923751794584</v>
      </c>
      <c r="E53" s="341">
        <v>126.51248879517614</v>
      </c>
      <c r="F53" s="341">
        <v>5.8851398771824819</v>
      </c>
      <c r="G53" s="341">
        <v>126.7149938911067</v>
      </c>
      <c r="H53" s="341">
        <v>-0.63341218476703887</v>
      </c>
      <c r="I53" s="322"/>
      <c r="J53" s="21" t="s">
        <v>11</v>
      </c>
      <c r="K53" s="341">
        <v>124.67912944142553</v>
      </c>
      <c r="L53" s="341">
        <v>-2.6691886780870817</v>
      </c>
      <c r="M53" s="341">
        <v>122.81261068358448</v>
      </c>
      <c r="N53" s="341">
        <v>-7.542650551004229</v>
      </c>
      <c r="O53" s="341">
        <v>113.74463488381231</v>
      </c>
      <c r="P53" s="341">
        <v>5.3608729439206684</v>
      </c>
      <c r="Q53" s="322"/>
      <c r="R53" s="21" t="s">
        <v>11</v>
      </c>
      <c r="S53" s="341">
        <v>109.63723500508888</v>
      </c>
      <c r="T53" s="341">
        <v>-5.8716875685213239</v>
      </c>
      <c r="U53" s="341">
        <v>152.37790136221597</v>
      </c>
      <c r="V53" s="341">
        <v>-0.55012164108198647</v>
      </c>
      <c r="W53" s="341">
        <v>139.54654341809052</v>
      </c>
      <c r="X53" s="341">
        <v>3.8493145793783157</v>
      </c>
      <c r="Y53" s="322"/>
      <c r="Z53" s="21" t="s">
        <v>11</v>
      </c>
      <c r="AA53" s="341">
        <v>100.26953889921128</v>
      </c>
      <c r="AB53" s="341">
        <v>-11.74569381817841</v>
      </c>
      <c r="AC53" s="341">
        <v>122.3211566580519</v>
      </c>
      <c r="AD53" s="341">
        <v>9.1829457707693223</v>
      </c>
      <c r="AE53" s="341">
        <v>120.9012826726708</v>
      </c>
      <c r="AF53" s="341">
        <v>-4.2380761534297022</v>
      </c>
      <c r="AG53" s="322"/>
      <c r="AH53" s="21" t="s">
        <v>11</v>
      </c>
      <c r="AI53" s="341">
        <v>128.155966144296</v>
      </c>
      <c r="AJ53" s="341">
        <v>4.8520782028468261</v>
      </c>
      <c r="AK53" s="341">
        <v>128.50246147916559</v>
      </c>
      <c r="AL53" s="341">
        <v>3.2955366556451935</v>
      </c>
      <c r="AM53" s="341">
        <v>107.13137227934345</v>
      </c>
      <c r="AN53" s="341">
        <v>-8.6427421155447917</v>
      </c>
      <c r="AO53" s="322"/>
      <c r="AP53" s="21" t="s">
        <v>11</v>
      </c>
      <c r="AQ53" s="341">
        <v>114.26480713471932</v>
      </c>
      <c r="AR53" s="341">
        <v>-4.9892438555675795</v>
      </c>
      <c r="AS53" s="341">
        <v>109.75316348262693</v>
      </c>
      <c r="AT53" s="341">
        <v>2.9130545955440681</v>
      </c>
      <c r="AU53" s="341">
        <v>141.46455830876275</v>
      </c>
      <c r="AV53" s="341">
        <v>16.459221041646984</v>
      </c>
      <c r="AW53" s="322"/>
      <c r="AX53" s="21" t="s">
        <v>11</v>
      </c>
      <c r="AY53" s="341">
        <v>212.68933015156529</v>
      </c>
      <c r="AZ53" s="341">
        <v>65.940653268638329</v>
      </c>
      <c r="BA53" s="341">
        <v>129.15732705859924</v>
      </c>
      <c r="BB53" s="341">
        <v>7.7038463475202121</v>
      </c>
      <c r="BC53" s="341">
        <v>135.27391107892606</v>
      </c>
      <c r="BD53" s="341">
        <v>4.8402066569651794</v>
      </c>
      <c r="BE53" s="322"/>
      <c r="BF53" s="21" t="s">
        <v>11</v>
      </c>
      <c r="BG53" s="341">
        <v>120.71010385087925</v>
      </c>
      <c r="BH53" s="341">
        <v>-2.5906437355549343</v>
      </c>
      <c r="BI53" s="341">
        <v>117.83477798908416</v>
      </c>
      <c r="BJ53" s="341">
        <v>0.45511606019444173</v>
      </c>
      <c r="BK53" s="341">
        <v>127.53310263914476</v>
      </c>
      <c r="BL53" s="341">
        <v>9.4626615167885433</v>
      </c>
      <c r="BM53" s="322"/>
      <c r="BN53" s="21" t="s">
        <v>11</v>
      </c>
      <c r="BO53" s="341">
        <v>122.40949774223157</v>
      </c>
      <c r="BP53" s="341">
        <v>4.0143761461804814</v>
      </c>
      <c r="BQ53" s="341">
        <v>105.16636185239616</v>
      </c>
      <c r="BR53" s="341">
        <v>-11.278227571489467</v>
      </c>
      <c r="BS53" s="341">
        <v>158.86167834343789</v>
      </c>
      <c r="BT53" s="341">
        <v>7.8111642912227524</v>
      </c>
      <c r="BU53" s="322"/>
      <c r="BV53" s="21" t="s">
        <v>11</v>
      </c>
      <c r="BW53" s="341">
        <v>109.08676300126653</v>
      </c>
      <c r="BX53" s="341">
        <v>9.6490246792353815</v>
      </c>
      <c r="BY53" s="341">
        <v>126.44284417614774</v>
      </c>
      <c r="BZ53" s="341">
        <v>1.5258954374590417</v>
      </c>
      <c r="CA53" s="341">
        <v>150.55062225073132</v>
      </c>
      <c r="CB53" s="341">
        <v>18.255835463400956</v>
      </c>
      <c r="CC53" s="322"/>
      <c r="CD53" s="21" t="s">
        <v>11</v>
      </c>
      <c r="CE53" s="341">
        <v>137.42753698833815</v>
      </c>
      <c r="CF53" s="341">
        <v>2.5959292690395728</v>
      </c>
      <c r="CG53" s="341">
        <v>113.79361863301843</v>
      </c>
      <c r="CH53" s="341">
        <v>2.1573652623122967</v>
      </c>
      <c r="CI53" s="341">
        <v>87.469704524105964</v>
      </c>
      <c r="CJ53" s="341">
        <v>-16.757990916629566</v>
      </c>
      <c r="CK53" s="322"/>
      <c r="CL53" s="21" t="s">
        <v>11</v>
      </c>
      <c r="CM53" s="341">
        <v>114.97834987086394</v>
      </c>
      <c r="CN53" s="341">
        <v>2.9225566181707592</v>
      </c>
      <c r="CO53" s="341">
        <v>139.15278949751982</v>
      </c>
      <c r="CP53" s="341">
        <v>12.746981273472159</v>
      </c>
      <c r="CQ53" s="341">
        <v>131.42940418432832</v>
      </c>
      <c r="CR53" s="341">
        <v>10.221244370021836</v>
      </c>
      <c r="CS53" s="322"/>
      <c r="CT53" s="21" t="s">
        <v>11</v>
      </c>
      <c r="CU53" s="341">
        <v>115.29742640338469</v>
      </c>
      <c r="CV53" s="341">
        <v>-0.20996110747506691</v>
      </c>
      <c r="CW53" s="341">
        <v>114.47957998264934</v>
      </c>
      <c r="CX53" s="341">
        <v>7.9930358938283206</v>
      </c>
      <c r="CY53" s="341">
        <v>130.11241968142727</v>
      </c>
      <c r="CZ53" s="341">
        <v>25.897897848655546</v>
      </c>
      <c r="DA53" s="322"/>
      <c r="DB53" s="21" t="s">
        <v>11</v>
      </c>
      <c r="DC53" s="341">
        <v>129.36872436471302</v>
      </c>
      <c r="DD53" s="341">
        <v>2.2838719072739053</v>
      </c>
      <c r="DE53" s="341">
        <v>96.718436044609618</v>
      </c>
      <c r="DF53" s="341">
        <v>-2.1585911501012589</v>
      </c>
      <c r="DG53" s="341">
        <v>110.048027486902</v>
      </c>
      <c r="DH53" s="341">
        <v>-25.879327058347513</v>
      </c>
      <c r="DI53" s="322"/>
      <c r="DJ53" s="21" t="s">
        <v>11</v>
      </c>
      <c r="DK53" s="341">
        <v>96.087236950357635</v>
      </c>
      <c r="DL53" s="341">
        <v>7.7989175048831783</v>
      </c>
      <c r="DM53" s="341">
        <v>140.38111441264417</v>
      </c>
      <c r="DN53" s="341">
        <v>3.7648398121746851</v>
      </c>
      <c r="DO53" s="341">
        <v>128.12511847305703</v>
      </c>
      <c r="DP53" s="341">
        <v>-2.4595395572785463</v>
      </c>
    </row>
    <row r="54" spans="1:120" ht="15" hidden="1" customHeight="1">
      <c r="A54" s="322"/>
      <c r="B54" s="21"/>
      <c r="C54" s="341"/>
      <c r="D54" s="341"/>
      <c r="E54" s="341"/>
      <c r="F54" s="341"/>
      <c r="G54" s="341"/>
      <c r="H54" s="341"/>
      <c r="I54" s="322"/>
      <c r="J54" s="21"/>
      <c r="K54" s="341"/>
      <c r="L54" s="341"/>
      <c r="M54" s="341"/>
      <c r="N54" s="341"/>
      <c r="O54" s="341"/>
      <c r="P54" s="341"/>
      <c r="Q54" s="322"/>
      <c r="R54" s="21"/>
      <c r="S54" s="341"/>
      <c r="T54" s="341"/>
      <c r="U54" s="341"/>
      <c r="V54" s="341"/>
      <c r="W54" s="341"/>
      <c r="X54" s="341"/>
      <c r="Y54" s="322"/>
      <c r="Z54" s="21"/>
      <c r="AA54" s="341"/>
      <c r="AB54" s="341"/>
      <c r="AC54" s="341"/>
      <c r="AD54" s="341"/>
      <c r="AE54" s="341"/>
      <c r="AF54" s="341"/>
      <c r="AG54" s="322"/>
      <c r="AH54" s="21"/>
      <c r="AI54" s="341"/>
      <c r="AJ54" s="341"/>
      <c r="AK54" s="341"/>
      <c r="AL54" s="341"/>
      <c r="AM54" s="341"/>
      <c r="AN54" s="341"/>
      <c r="AO54" s="322"/>
      <c r="AP54" s="21"/>
      <c r="AQ54" s="341"/>
      <c r="AR54" s="341"/>
      <c r="AS54" s="341"/>
      <c r="AT54" s="341"/>
      <c r="AU54" s="341"/>
      <c r="AV54" s="341"/>
      <c r="AW54" s="322"/>
      <c r="AX54" s="21"/>
      <c r="AY54" s="341"/>
      <c r="AZ54" s="341"/>
      <c r="BA54" s="341"/>
      <c r="BB54" s="341"/>
      <c r="BC54" s="341"/>
      <c r="BD54" s="341"/>
      <c r="BE54" s="322"/>
      <c r="BF54" s="21"/>
      <c r="BG54" s="341"/>
      <c r="BH54" s="341"/>
      <c r="BI54" s="341"/>
      <c r="BJ54" s="341"/>
      <c r="BK54" s="341"/>
      <c r="BL54" s="341"/>
      <c r="BM54" s="322"/>
      <c r="BN54" s="21"/>
      <c r="BO54" s="341"/>
      <c r="BP54" s="341"/>
      <c r="BQ54" s="341"/>
      <c r="BR54" s="341"/>
      <c r="BS54" s="341"/>
      <c r="BT54" s="341"/>
      <c r="BU54" s="322"/>
      <c r="BV54" s="21"/>
      <c r="BW54" s="341"/>
      <c r="BX54" s="341"/>
      <c r="BY54" s="341"/>
      <c r="BZ54" s="341"/>
      <c r="CA54" s="341"/>
      <c r="CB54" s="341"/>
      <c r="CC54" s="322"/>
      <c r="CD54" s="21"/>
      <c r="CE54" s="341"/>
      <c r="CF54" s="341"/>
      <c r="CG54" s="341"/>
      <c r="CH54" s="341"/>
      <c r="CI54" s="341"/>
      <c r="CJ54" s="341"/>
      <c r="CK54" s="322"/>
      <c r="CL54" s="21"/>
      <c r="CM54" s="341"/>
      <c r="CN54" s="341"/>
      <c r="CO54" s="341"/>
      <c r="CP54" s="341"/>
      <c r="CQ54" s="341"/>
      <c r="CR54" s="341"/>
      <c r="CS54" s="322"/>
      <c r="CT54" s="21"/>
      <c r="CU54" s="341"/>
      <c r="CV54" s="341"/>
      <c r="CW54" s="341"/>
      <c r="CX54" s="341"/>
      <c r="CY54" s="341"/>
      <c r="CZ54" s="341"/>
      <c r="DA54" s="322"/>
      <c r="DB54" s="21"/>
      <c r="DC54" s="341"/>
      <c r="DD54" s="341"/>
      <c r="DE54" s="341"/>
      <c r="DF54" s="341"/>
      <c r="DG54" s="341"/>
      <c r="DH54" s="341"/>
      <c r="DI54" s="322"/>
      <c r="DJ54" s="21"/>
      <c r="DK54" s="341"/>
      <c r="DL54" s="341"/>
      <c r="DM54" s="341"/>
      <c r="DN54" s="341"/>
      <c r="DO54" s="341"/>
      <c r="DP54" s="341"/>
    </row>
    <row r="55" spans="1:120" ht="15" hidden="1" customHeight="1">
      <c r="A55" s="322">
        <v>2021</v>
      </c>
      <c r="B55" s="21" t="s">
        <v>8</v>
      </c>
      <c r="C55" s="341">
        <v>82.750420706677417</v>
      </c>
      <c r="D55" s="341">
        <v>-13.170064753451115</v>
      </c>
      <c r="E55" s="341">
        <v>129.0484525045963</v>
      </c>
      <c r="F55" s="341">
        <v>8.2395458821971346</v>
      </c>
      <c r="G55" s="341">
        <v>132.3006183145358</v>
      </c>
      <c r="H55" s="341">
        <v>7.5917228782432744</v>
      </c>
      <c r="I55" s="322">
        <v>2021</v>
      </c>
      <c r="J55" s="21" t="s">
        <v>8</v>
      </c>
      <c r="K55" s="341">
        <v>132.7429224391623</v>
      </c>
      <c r="L55" s="341">
        <v>4.306562671376966</v>
      </c>
      <c r="M55" s="341">
        <v>116.25706321343542</v>
      </c>
      <c r="N55" s="341">
        <v>1.846091288321162</v>
      </c>
      <c r="O55" s="341">
        <v>122.57220444525133</v>
      </c>
      <c r="P55" s="341">
        <v>6.6589297559557252</v>
      </c>
      <c r="Q55" s="322">
        <v>2021</v>
      </c>
      <c r="R55" s="21" t="s">
        <v>8</v>
      </c>
      <c r="S55" s="341">
        <v>121.66320249204371</v>
      </c>
      <c r="T55" s="341">
        <v>5.1540928055758428</v>
      </c>
      <c r="U55" s="341">
        <v>132.10642936511263</v>
      </c>
      <c r="V55" s="341">
        <v>-7.4086677375134968E-2</v>
      </c>
      <c r="W55" s="341">
        <v>184.05841855393032</v>
      </c>
      <c r="X55" s="341">
        <v>17.631532354212553</v>
      </c>
      <c r="Y55" s="322">
        <v>2021</v>
      </c>
      <c r="Z55" s="21" t="s">
        <v>8</v>
      </c>
      <c r="AA55" s="341">
        <v>109.59454634527521</v>
      </c>
      <c r="AB55" s="341">
        <v>-6.1118569391707069</v>
      </c>
      <c r="AC55" s="341">
        <v>127.28380180216988</v>
      </c>
      <c r="AD55" s="341">
        <v>-8.5723906071962119E-2</v>
      </c>
      <c r="AE55" s="341">
        <v>116.59377828753186</v>
      </c>
      <c r="AF55" s="341">
        <v>-0.96028317936199414</v>
      </c>
      <c r="AG55" s="322">
        <v>2021</v>
      </c>
      <c r="AH55" s="21" t="s">
        <v>8</v>
      </c>
      <c r="AI55" s="341">
        <v>130.8237534928144</v>
      </c>
      <c r="AJ55" s="341">
        <v>10.713672398547743</v>
      </c>
      <c r="AK55" s="341">
        <v>119.46316377115926</v>
      </c>
      <c r="AL55" s="341">
        <v>4.1585795460156874</v>
      </c>
      <c r="AM55" s="341">
        <v>113.70635373533916</v>
      </c>
      <c r="AN55" s="341">
        <v>-5.8967605855939809</v>
      </c>
      <c r="AO55" s="322">
        <v>2021</v>
      </c>
      <c r="AP55" s="21" t="s">
        <v>8</v>
      </c>
      <c r="AQ55" s="341">
        <v>124.75341667295208</v>
      </c>
      <c r="AR55" s="341">
        <v>6.1897555346458262</v>
      </c>
      <c r="AS55" s="341">
        <v>106.525508686607</v>
      </c>
      <c r="AT55" s="341">
        <v>-1.5808852042397064</v>
      </c>
      <c r="AU55" s="341">
        <v>142.14563748213834</v>
      </c>
      <c r="AV55" s="341">
        <v>21.498959230220464</v>
      </c>
      <c r="AW55" s="322">
        <v>2021</v>
      </c>
      <c r="AX55" s="21" t="s">
        <v>8</v>
      </c>
      <c r="AY55" s="341">
        <v>240.2713223997392</v>
      </c>
      <c r="AZ55" s="341">
        <v>69.716551818843698</v>
      </c>
      <c r="BA55" s="341">
        <v>122.90180134179097</v>
      </c>
      <c r="BB55" s="341">
        <v>13.020021921817886</v>
      </c>
      <c r="BC55" s="341">
        <v>98.048745891765194</v>
      </c>
      <c r="BD55" s="341">
        <v>-14.370521571723799</v>
      </c>
      <c r="BE55" s="322">
        <v>2021</v>
      </c>
      <c r="BF55" s="21" t="s">
        <v>8</v>
      </c>
      <c r="BG55" s="341">
        <v>120.11026379755646</v>
      </c>
      <c r="BH55" s="341">
        <v>4.9850979586115756</v>
      </c>
      <c r="BI55" s="341">
        <v>115.06233391671394</v>
      </c>
      <c r="BJ55" s="341">
        <v>1.2226884354052885</v>
      </c>
      <c r="BK55" s="341">
        <v>116.27892718405438</v>
      </c>
      <c r="BL55" s="341">
        <v>9.9054949507222858</v>
      </c>
      <c r="BM55" s="322">
        <v>2021</v>
      </c>
      <c r="BN55" s="21" t="s">
        <v>8</v>
      </c>
      <c r="BO55" s="341">
        <v>123.86223416133214</v>
      </c>
      <c r="BP55" s="341">
        <v>4.684732595761318</v>
      </c>
      <c r="BQ55" s="341">
        <v>109.9319565514301</v>
      </c>
      <c r="BR55" s="341">
        <v>-4.7911521039199982</v>
      </c>
      <c r="BS55" s="341">
        <v>140.13412888547995</v>
      </c>
      <c r="BT55" s="341">
        <v>10.305067256664785</v>
      </c>
      <c r="BU55" s="322">
        <v>2021</v>
      </c>
      <c r="BV55" s="21" t="s">
        <v>8</v>
      </c>
      <c r="BW55" s="341">
        <v>105.09315575849308</v>
      </c>
      <c r="BX55" s="341">
        <v>9.5582048824981598</v>
      </c>
      <c r="BY55" s="341">
        <v>107.46856984047925</v>
      </c>
      <c r="BZ55" s="341">
        <v>0.7151268756697533</v>
      </c>
      <c r="CA55" s="341">
        <v>138.58416656738885</v>
      </c>
      <c r="CB55" s="341">
        <v>26.01557119367088</v>
      </c>
      <c r="CC55" s="322">
        <v>2021</v>
      </c>
      <c r="CD55" s="21" t="s">
        <v>8</v>
      </c>
      <c r="CE55" s="341">
        <v>121.00944046806747</v>
      </c>
      <c r="CF55" s="341">
        <v>9.2419615178283721</v>
      </c>
      <c r="CG55" s="341">
        <v>123.82990953028445</v>
      </c>
      <c r="CH55" s="341">
        <v>6.7743784767939701</v>
      </c>
      <c r="CI55" s="341">
        <v>83.323402207378706</v>
      </c>
      <c r="CJ55" s="341">
        <v>-16.1125820343496</v>
      </c>
      <c r="CK55" s="322">
        <v>2021</v>
      </c>
      <c r="CL55" s="21" t="s">
        <v>8</v>
      </c>
      <c r="CM55" s="341">
        <v>110.98113975789953</v>
      </c>
      <c r="CN55" s="341">
        <v>0.21051481823131724</v>
      </c>
      <c r="CO55" s="341">
        <v>133.94580947095832</v>
      </c>
      <c r="CP55" s="341">
        <v>11.199331635920203</v>
      </c>
      <c r="CQ55" s="341">
        <v>113.20648620083092</v>
      </c>
      <c r="CR55" s="341">
        <v>4.0941496618942494</v>
      </c>
      <c r="CS55" s="322">
        <v>2021</v>
      </c>
      <c r="CT55" s="21" t="s">
        <v>8</v>
      </c>
      <c r="CU55" s="341">
        <v>129.16917275856858</v>
      </c>
      <c r="CV55" s="341">
        <v>8.9613876028139146</v>
      </c>
      <c r="CW55" s="341">
        <v>118.38284330457252</v>
      </c>
      <c r="CX55" s="341">
        <v>-0.7289986757128446</v>
      </c>
      <c r="CY55" s="341">
        <v>119.52353536325221</v>
      </c>
      <c r="CZ55" s="341">
        <v>28.831156591188801</v>
      </c>
      <c r="DA55" s="322">
        <v>2021</v>
      </c>
      <c r="DB55" s="21" t="s">
        <v>8</v>
      </c>
      <c r="DC55" s="341">
        <v>158.77296495889644</v>
      </c>
      <c r="DD55" s="341">
        <v>3.6953325338885179</v>
      </c>
      <c r="DE55" s="341">
        <v>90.900672483582014</v>
      </c>
      <c r="DF55" s="341">
        <v>4.4537548100721551</v>
      </c>
      <c r="DG55" s="341">
        <v>119.53114190669727</v>
      </c>
      <c r="DH55" s="341">
        <v>-13.022220634707054</v>
      </c>
      <c r="DI55" s="322">
        <v>2021</v>
      </c>
      <c r="DJ55" s="21" t="s">
        <v>8</v>
      </c>
      <c r="DK55" s="341">
        <v>103.21672528643734</v>
      </c>
      <c r="DL55" s="341">
        <v>1.9490898357191924</v>
      </c>
      <c r="DM55" s="341">
        <v>142.66527636708756</v>
      </c>
      <c r="DN55" s="341">
        <v>5.6972023208773379</v>
      </c>
      <c r="DO55" s="341">
        <v>127.36923807575745</v>
      </c>
      <c r="DP55" s="341">
        <v>4.3000880407677755</v>
      </c>
    </row>
    <row r="56" spans="1:120" ht="15" hidden="1" customHeight="1">
      <c r="A56" s="322"/>
      <c r="B56" s="21" t="s">
        <v>9</v>
      </c>
      <c r="C56" s="341">
        <v>99.960017981441368</v>
      </c>
      <c r="D56" s="341">
        <v>-15.501560671982304</v>
      </c>
      <c r="E56" s="341">
        <v>148.37759420889449</v>
      </c>
      <c r="F56" s="341">
        <v>10.526069159020494</v>
      </c>
      <c r="G56" s="341">
        <v>133.67714614683922</v>
      </c>
      <c r="H56" s="341">
        <v>18.425330066528517</v>
      </c>
      <c r="I56" s="322"/>
      <c r="J56" s="21" t="s">
        <v>9</v>
      </c>
      <c r="K56" s="341">
        <v>136.82349559648654</v>
      </c>
      <c r="L56" s="341">
        <v>5.1882807611646626</v>
      </c>
      <c r="M56" s="341">
        <v>112.32500042141892</v>
      </c>
      <c r="N56" s="341">
        <v>38.630801958309974</v>
      </c>
      <c r="O56" s="341">
        <v>69.531414102780005</v>
      </c>
      <c r="P56" s="341">
        <v>94.41064060195734</v>
      </c>
      <c r="Q56" s="322"/>
      <c r="R56" s="21" t="s">
        <v>9</v>
      </c>
      <c r="S56" s="341">
        <v>107.80562845239751</v>
      </c>
      <c r="T56" s="341">
        <v>61.184872526716703</v>
      </c>
      <c r="U56" s="341">
        <v>93.147926729058213</v>
      </c>
      <c r="V56" s="341">
        <v>25.035169800019233</v>
      </c>
      <c r="W56" s="341">
        <v>165.91461535794596</v>
      </c>
      <c r="X56" s="341">
        <v>78.823316839031179</v>
      </c>
      <c r="Y56" s="322"/>
      <c r="Z56" s="21" t="s">
        <v>9</v>
      </c>
      <c r="AA56" s="341">
        <v>96.708110112820179</v>
      </c>
      <c r="AB56" s="341">
        <v>66.122515967632722</v>
      </c>
      <c r="AC56" s="341">
        <v>91.105181564814771</v>
      </c>
      <c r="AD56" s="341">
        <v>30.510593453652177</v>
      </c>
      <c r="AE56" s="341">
        <v>110.36860130359747</v>
      </c>
      <c r="AF56" s="341">
        <v>64.247178300336742</v>
      </c>
      <c r="AG56" s="322"/>
      <c r="AH56" s="21" t="s">
        <v>9</v>
      </c>
      <c r="AI56" s="341">
        <v>121.89663080013395</v>
      </c>
      <c r="AJ56" s="341">
        <v>26.379301439284149</v>
      </c>
      <c r="AK56" s="341">
        <v>107.12604454504417</v>
      </c>
      <c r="AL56" s="341">
        <v>28.619790584519677</v>
      </c>
      <c r="AM56" s="341">
        <v>105.93453521457951</v>
      </c>
      <c r="AN56" s="341">
        <v>34.469794834914779</v>
      </c>
      <c r="AO56" s="322"/>
      <c r="AP56" s="21" t="s">
        <v>9</v>
      </c>
      <c r="AQ56" s="341">
        <v>113.3094740233186</v>
      </c>
      <c r="AR56" s="341">
        <v>17.264602845584548</v>
      </c>
      <c r="AS56" s="341">
        <v>111.55974914659733</v>
      </c>
      <c r="AT56" s="341">
        <v>13.364009290461837</v>
      </c>
      <c r="AU56" s="341">
        <v>155.10747164389986</v>
      </c>
      <c r="AV56" s="341">
        <v>10.752824128384916</v>
      </c>
      <c r="AW56" s="322"/>
      <c r="AX56" s="21" t="s">
        <v>9</v>
      </c>
      <c r="AY56" s="341">
        <v>262.43080469601045</v>
      </c>
      <c r="AZ56" s="341">
        <v>46.584108980082561</v>
      </c>
      <c r="BA56" s="341">
        <v>122.46069147580408</v>
      </c>
      <c r="BB56" s="341">
        <v>20.91738324970261</v>
      </c>
      <c r="BC56" s="341">
        <v>84.834623825273084</v>
      </c>
      <c r="BD56" s="341">
        <v>-10.456182673348039</v>
      </c>
      <c r="BE56" s="322"/>
      <c r="BF56" s="21" t="s">
        <v>9</v>
      </c>
      <c r="BG56" s="341">
        <v>86.966273949448507</v>
      </c>
      <c r="BH56" s="341">
        <v>48.317914196075037</v>
      </c>
      <c r="BI56" s="341">
        <v>103.58950763691807</v>
      </c>
      <c r="BJ56" s="341">
        <v>10.919592670307864</v>
      </c>
      <c r="BK56" s="341">
        <v>104.25075026336451</v>
      </c>
      <c r="BL56" s="341">
        <v>42.167818168834316</v>
      </c>
      <c r="BM56" s="322"/>
      <c r="BN56" s="21" t="s">
        <v>9</v>
      </c>
      <c r="BO56" s="341">
        <v>100.03397339811697</v>
      </c>
      <c r="BP56" s="341">
        <v>33.968070171216226</v>
      </c>
      <c r="BQ56" s="341">
        <v>95.407253471776997</v>
      </c>
      <c r="BR56" s="341">
        <v>43.74054194220065</v>
      </c>
      <c r="BS56" s="341">
        <v>168.10562320406268</v>
      </c>
      <c r="BT56" s="341">
        <v>33.159681062631051</v>
      </c>
      <c r="BU56" s="322"/>
      <c r="BV56" s="21" t="s">
        <v>9</v>
      </c>
      <c r="BW56" s="341">
        <v>123.52160815342329</v>
      </c>
      <c r="BX56" s="341">
        <v>36.072991606922642</v>
      </c>
      <c r="BY56" s="341">
        <v>81.219136174772785</v>
      </c>
      <c r="BZ56" s="341">
        <v>-13.113362557464356</v>
      </c>
      <c r="CA56" s="341">
        <v>120.20684002639115</v>
      </c>
      <c r="CB56" s="341">
        <v>26.217734131425502</v>
      </c>
      <c r="CC56" s="322"/>
      <c r="CD56" s="21" t="s">
        <v>9</v>
      </c>
      <c r="CE56" s="341">
        <v>125.12464085015223</v>
      </c>
      <c r="CF56" s="341">
        <v>38.703878265092669</v>
      </c>
      <c r="CG56" s="341">
        <v>139.78005021535458</v>
      </c>
      <c r="CH56" s="341">
        <v>15.989414017232974</v>
      </c>
      <c r="CI56" s="341">
        <v>81.315915106113763</v>
      </c>
      <c r="CJ56" s="341">
        <v>-8.7815234929912123</v>
      </c>
      <c r="CK56" s="322"/>
      <c r="CL56" s="21" t="s">
        <v>9</v>
      </c>
      <c r="CM56" s="341">
        <v>122.01638462597911</v>
      </c>
      <c r="CN56" s="341">
        <v>6.6914780766734339</v>
      </c>
      <c r="CO56" s="341">
        <v>130.06413835179026</v>
      </c>
      <c r="CP56" s="341">
        <v>3.4015824540089739</v>
      </c>
      <c r="CQ56" s="341">
        <v>127.65248337530114</v>
      </c>
      <c r="CR56" s="341">
        <v>13.487317564880485</v>
      </c>
      <c r="CS56" s="322"/>
      <c r="CT56" s="21" t="s">
        <v>9</v>
      </c>
      <c r="CU56" s="341">
        <v>165.19826344934901</v>
      </c>
      <c r="CV56" s="341">
        <v>28.105660411418739</v>
      </c>
      <c r="CW56" s="341">
        <v>130.97562294490555</v>
      </c>
      <c r="CX56" s="341">
        <v>3.5804696824764903</v>
      </c>
      <c r="CY56" s="341">
        <v>98.957527800194569</v>
      </c>
      <c r="CZ56" s="341">
        <v>87.441484959601979</v>
      </c>
      <c r="DA56" s="322"/>
      <c r="DB56" s="21" t="s">
        <v>9</v>
      </c>
      <c r="DC56" s="341">
        <v>131.13335698052185</v>
      </c>
      <c r="DD56" s="341">
        <v>23.165245197094393</v>
      </c>
      <c r="DE56" s="341">
        <v>78.43362384598889</v>
      </c>
      <c r="DF56" s="341">
        <v>41.33323009553601</v>
      </c>
      <c r="DG56" s="341">
        <v>89.106749442996076</v>
      </c>
      <c r="DH56" s="341">
        <v>-0.63974338957969223</v>
      </c>
      <c r="DI56" s="322"/>
      <c r="DJ56" s="21" t="s">
        <v>9</v>
      </c>
      <c r="DK56" s="341">
        <v>78.052370373658093</v>
      </c>
      <c r="DL56" s="341">
        <v>37.961696824798196</v>
      </c>
      <c r="DM56" s="341">
        <v>111.05154522591927</v>
      </c>
      <c r="DN56" s="341">
        <v>46.905794617217083</v>
      </c>
      <c r="DO56" s="341">
        <v>115.30768981764261</v>
      </c>
      <c r="DP56" s="341">
        <v>22.245970492150462</v>
      </c>
    </row>
    <row r="57" spans="1:120" ht="15" hidden="1" customHeight="1">
      <c r="A57" s="322"/>
      <c r="B57" s="21" t="s">
        <v>10</v>
      </c>
      <c r="C57" s="341">
        <v>106.85924548845374</v>
      </c>
      <c r="D57" s="341">
        <v>-11.903647383100804</v>
      </c>
      <c r="E57" s="341">
        <v>155.40761631664432</v>
      </c>
      <c r="F57" s="341">
        <v>1.8442860416892728</v>
      </c>
      <c r="G57" s="341">
        <v>136.28267599251379</v>
      </c>
      <c r="H57" s="341">
        <v>10.24034127463112</v>
      </c>
      <c r="I57" s="322"/>
      <c r="J57" s="21" t="s">
        <v>10</v>
      </c>
      <c r="K57" s="341">
        <v>142.85615363192628</v>
      </c>
      <c r="L57" s="341">
        <v>5.7133074624149174</v>
      </c>
      <c r="M57" s="341">
        <v>111.6981165004225</v>
      </c>
      <c r="N57" s="341">
        <v>-4.4238598674971286</v>
      </c>
      <c r="O57" s="341">
        <v>21.349403818832343</v>
      </c>
      <c r="P57" s="341">
        <v>-81.807025238648635</v>
      </c>
      <c r="Q57" s="322"/>
      <c r="R57" s="21" t="s">
        <v>10</v>
      </c>
      <c r="S57" s="341">
        <v>108.33291881692747</v>
      </c>
      <c r="T57" s="341">
        <v>13.380974851513258</v>
      </c>
      <c r="U57" s="341">
        <v>106.91443480597997</v>
      </c>
      <c r="V57" s="341">
        <v>-11.221653317292208</v>
      </c>
      <c r="W57" s="341">
        <v>74.834439512780122</v>
      </c>
      <c r="X57" s="341">
        <v>-16.050693561831721</v>
      </c>
      <c r="Y57" s="322"/>
      <c r="Z57" s="21" t="s">
        <v>10</v>
      </c>
      <c r="AA57" s="341">
        <v>77.921819248944928</v>
      </c>
      <c r="AB57" s="341">
        <v>-17.698060720967703</v>
      </c>
      <c r="AC57" s="341">
        <v>134.47638237700366</v>
      </c>
      <c r="AD57" s="341">
        <v>13.170676959786974</v>
      </c>
      <c r="AE57" s="341">
        <v>85.944123958640105</v>
      </c>
      <c r="AF57" s="341">
        <v>-16.787200127954108</v>
      </c>
      <c r="AG57" s="322"/>
      <c r="AH57" s="21" t="s">
        <v>10</v>
      </c>
      <c r="AI57" s="341">
        <v>133.48640309656659</v>
      </c>
      <c r="AJ57" s="341">
        <v>8.3684769513438795</v>
      </c>
      <c r="AK57" s="341">
        <v>109.34799816670551</v>
      </c>
      <c r="AL57" s="341">
        <v>-13.200142983233832</v>
      </c>
      <c r="AM57" s="341">
        <v>115.58538258706618</v>
      </c>
      <c r="AN57" s="341">
        <v>17.984535234252832</v>
      </c>
      <c r="AO57" s="322"/>
      <c r="AP57" s="21" t="s">
        <v>10</v>
      </c>
      <c r="AQ57" s="341">
        <v>120.08141617426584</v>
      </c>
      <c r="AR57" s="341">
        <v>7.8469021259447373</v>
      </c>
      <c r="AS57" s="341">
        <v>117.73515508172427</v>
      </c>
      <c r="AT57" s="341">
        <v>4.8429493933500822</v>
      </c>
      <c r="AU57" s="341">
        <v>173.38489815459812</v>
      </c>
      <c r="AV57" s="341">
        <v>12.247821550436626</v>
      </c>
      <c r="AW57" s="322"/>
      <c r="AX57" s="21" t="s">
        <v>10</v>
      </c>
      <c r="AY57" s="341">
        <v>217.38584475114624</v>
      </c>
      <c r="AZ57" s="341">
        <v>6.2982908687153412</v>
      </c>
      <c r="BA57" s="341">
        <v>138.01472826185554</v>
      </c>
      <c r="BB57" s="341">
        <v>8.6704767365671529</v>
      </c>
      <c r="BC57" s="341">
        <v>102.53573324903886</v>
      </c>
      <c r="BD57" s="341">
        <v>-26.35289403524132</v>
      </c>
      <c r="BE57" s="322"/>
      <c r="BF57" s="21" t="s">
        <v>10</v>
      </c>
      <c r="BG57" s="341">
        <v>85.888276178830679</v>
      </c>
      <c r="BH57" s="341">
        <v>-20.660483799943478</v>
      </c>
      <c r="BI57" s="341">
        <v>111.96508073710207</v>
      </c>
      <c r="BJ57" s="341">
        <v>-13.015453797344009</v>
      </c>
      <c r="BK57" s="341">
        <v>101.97252161887336</v>
      </c>
      <c r="BL57" s="341">
        <v>-14.630099296693515</v>
      </c>
      <c r="BM57" s="322"/>
      <c r="BN57" s="21" t="s">
        <v>10</v>
      </c>
      <c r="BO57" s="341">
        <v>103.77244317022395</v>
      </c>
      <c r="BP57" s="341">
        <v>-18.746561306496261</v>
      </c>
      <c r="BQ57" s="341">
        <v>94.198830601048783</v>
      </c>
      <c r="BR57" s="341">
        <v>-2.1825879398967345</v>
      </c>
      <c r="BS57" s="341">
        <v>170.31809512282268</v>
      </c>
      <c r="BT57" s="341">
        <v>5.9788473923615868</v>
      </c>
      <c r="BU57" s="322"/>
      <c r="BV57" s="21" t="s">
        <v>10</v>
      </c>
      <c r="BW57" s="341">
        <v>125.42095375791156</v>
      </c>
      <c r="BX57" s="341">
        <v>3.8921638731481636</v>
      </c>
      <c r="BY57" s="341">
        <v>96.492259350206197</v>
      </c>
      <c r="BZ57" s="341">
        <v>-18.427698475128537</v>
      </c>
      <c r="CA57" s="341">
        <v>177.3145517262997</v>
      </c>
      <c r="CB57" s="341">
        <v>21.605205208125426</v>
      </c>
      <c r="CC57" s="322"/>
      <c r="CD57" s="21" t="s">
        <v>10</v>
      </c>
      <c r="CE57" s="341">
        <v>133.99576024031123</v>
      </c>
      <c r="CF57" s="341">
        <v>2.3697521476751149</v>
      </c>
      <c r="CG57" s="341">
        <v>132.30203557305916</v>
      </c>
      <c r="CH57" s="341">
        <v>-2.0911054588426765</v>
      </c>
      <c r="CI57" s="341">
        <v>93.162381632717313</v>
      </c>
      <c r="CJ57" s="341">
        <v>14.205043711583997</v>
      </c>
      <c r="CK57" s="322"/>
      <c r="CL57" s="21" t="s">
        <v>10</v>
      </c>
      <c r="CM57" s="341">
        <v>116.60226505004509</v>
      </c>
      <c r="CN57" s="341">
        <v>5.5101039278118122</v>
      </c>
      <c r="CO57" s="341">
        <v>148.18245726199223</v>
      </c>
      <c r="CP57" s="341">
        <v>16.059754669185125</v>
      </c>
      <c r="CQ57" s="341">
        <v>150.87900613792999</v>
      </c>
      <c r="CR57" s="341">
        <v>-3.3766057457560663</v>
      </c>
      <c r="CS57" s="322"/>
      <c r="CT57" s="21" t="s">
        <v>10</v>
      </c>
      <c r="CU57" s="341">
        <v>144.48526432530343</v>
      </c>
      <c r="CV57" s="341">
        <v>13.51780045155526</v>
      </c>
      <c r="CW57" s="341">
        <v>130.59743625923065</v>
      </c>
      <c r="CX57" s="341">
        <v>-1.5952279784030594</v>
      </c>
      <c r="CY57" s="341">
        <v>38.574382643613681</v>
      </c>
      <c r="CZ57" s="341">
        <v>-66.5081254529061</v>
      </c>
      <c r="DA57" s="322"/>
      <c r="DB57" s="21" t="s">
        <v>10</v>
      </c>
      <c r="DC57" s="341">
        <v>115.71571393685529</v>
      </c>
      <c r="DD57" s="341">
        <v>-16.952251789066167</v>
      </c>
      <c r="DE57" s="341">
        <v>104.52134566676072</v>
      </c>
      <c r="DF57" s="341">
        <v>-8.170796891507365</v>
      </c>
      <c r="DG57" s="341">
        <v>86.156902280878214</v>
      </c>
      <c r="DH57" s="341">
        <v>-2.0455151528463063</v>
      </c>
      <c r="DI57" s="322"/>
      <c r="DJ57" s="21" t="s">
        <v>10</v>
      </c>
      <c r="DK57" s="341">
        <v>81.5426025321255</v>
      </c>
      <c r="DL57" s="341">
        <v>-23.850066921477051</v>
      </c>
      <c r="DM57" s="341">
        <v>85.554476954493566</v>
      </c>
      <c r="DN57" s="341">
        <v>-38.991321404920122</v>
      </c>
      <c r="DO57" s="341">
        <v>110.98260038769041</v>
      </c>
      <c r="DP57" s="341">
        <v>-23.015044519783885</v>
      </c>
    </row>
    <row r="58" spans="1:120" ht="15" hidden="1" customHeight="1">
      <c r="A58" s="322"/>
      <c r="B58" s="21" t="s">
        <v>11</v>
      </c>
      <c r="C58" s="341">
        <v>106.64905169671204</v>
      </c>
      <c r="D58" s="341">
        <v>9.1573734878038522</v>
      </c>
      <c r="E58" s="341">
        <v>135.80492048720384</v>
      </c>
      <c r="F58" s="341">
        <v>7.3450706570733502</v>
      </c>
      <c r="G58" s="341">
        <v>143.8233072165655</v>
      </c>
      <c r="H58" s="341">
        <v>13.501411948266309</v>
      </c>
      <c r="I58" s="322"/>
      <c r="J58" s="21" t="s">
        <v>11</v>
      </c>
      <c r="K58" s="341">
        <v>138.9169213823233</v>
      </c>
      <c r="L58" s="341">
        <v>11.419547124434089</v>
      </c>
      <c r="M58" s="341">
        <v>137.48449925016652</v>
      </c>
      <c r="N58" s="341">
        <v>11.946565165350023</v>
      </c>
      <c r="O58" s="341">
        <v>121.07740029396099</v>
      </c>
      <c r="P58" s="341">
        <v>6.446691237471498</v>
      </c>
      <c r="Q58" s="322"/>
      <c r="R58" s="21" t="s">
        <v>11</v>
      </c>
      <c r="S58" s="341">
        <v>118.26283754257118</v>
      </c>
      <c r="T58" s="341">
        <v>7.8674024724190872</v>
      </c>
      <c r="U58" s="341">
        <v>154.14832452402246</v>
      </c>
      <c r="V58" s="341">
        <v>1.1618634631264797</v>
      </c>
      <c r="W58" s="341">
        <v>149.78745344675983</v>
      </c>
      <c r="X58" s="341">
        <v>7.3387056231030101</v>
      </c>
      <c r="Y58" s="322"/>
      <c r="Z58" s="21" t="s">
        <v>11</v>
      </c>
      <c r="AA58" s="341">
        <v>99.775114314721648</v>
      </c>
      <c r="AB58" s="341">
        <v>-0.49309550030605465</v>
      </c>
      <c r="AC58" s="341">
        <v>144.94767755168587</v>
      </c>
      <c r="AD58" s="341">
        <v>18.497634842422457</v>
      </c>
      <c r="AE58" s="341">
        <v>127.71941093820696</v>
      </c>
      <c r="AF58" s="341">
        <v>5.6394176429009661</v>
      </c>
      <c r="AG58" s="322"/>
      <c r="AH58" s="21" t="s">
        <v>11</v>
      </c>
      <c r="AI58" s="341">
        <v>148.97731363876284</v>
      </c>
      <c r="AJ58" s="341">
        <v>16.246881140924202</v>
      </c>
      <c r="AK58" s="341">
        <v>130.6241031117469</v>
      </c>
      <c r="AL58" s="341">
        <v>1.6510513558725108</v>
      </c>
      <c r="AM58" s="341">
        <v>116.34429914373646</v>
      </c>
      <c r="AN58" s="341">
        <v>8.5996535546753137</v>
      </c>
      <c r="AO58" s="322"/>
      <c r="AP58" s="21" t="s">
        <v>11</v>
      </c>
      <c r="AQ58" s="341">
        <v>127.39655951452711</v>
      </c>
      <c r="AR58" s="341">
        <v>11.492385721463066</v>
      </c>
      <c r="AS58" s="341">
        <v>116.9714536464176</v>
      </c>
      <c r="AT58" s="341">
        <v>6.5768401882404675</v>
      </c>
      <c r="AU58" s="341">
        <v>169.11382031592316</v>
      </c>
      <c r="AV58" s="341">
        <v>19.545009957061254</v>
      </c>
      <c r="AW58" s="322"/>
      <c r="AX58" s="21" t="s">
        <v>11</v>
      </c>
      <c r="AY58" s="341">
        <v>188.57712791403796</v>
      </c>
      <c r="AZ58" s="341">
        <v>-11.33681798722327</v>
      </c>
      <c r="BA58" s="341">
        <v>139.1202456984231</v>
      </c>
      <c r="BB58" s="341">
        <v>7.713785091962805</v>
      </c>
      <c r="BC58" s="341">
        <v>126.67238419068603</v>
      </c>
      <c r="BD58" s="341">
        <v>-6.3585999840142478</v>
      </c>
      <c r="BE58" s="322"/>
      <c r="BF58" s="21" t="s">
        <v>11</v>
      </c>
      <c r="BG58" s="341">
        <v>124.38243950861703</v>
      </c>
      <c r="BH58" s="341">
        <v>3.0422769433405819</v>
      </c>
      <c r="BI58" s="341">
        <v>127.33526032622321</v>
      </c>
      <c r="BJ58" s="341">
        <v>8.0625452852460313</v>
      </c>
      <c r="BK58" s="341">
        <v>128.43448398853945</v>
      </c>
      <c r="BL58" s="341">
        <v>0.70678226338236527</v>
      </c>
      <c r="BM58" s="322"/>
      <c r="BN58" s="21" t="s">
        <v>11</v>
      </c>
      <c r="BO58" s="341">
        <v>135.32581034501823</v>
      </c>
      <c r="BP58" s="341">
        <v>10.551724205245634</v>
      </c>
      <c r="BQ58" s="341">
        <v>112.65970563836991</v>
      </c>
      <c r="BR58" s="341">
        <v>7.1252286890848779</v>
      </c>
      <c r="BS58" s="341">
        <v>189.62187892417504</v>
      </c>
      <c r="BT58" s="341">
        <v>19.362882793065836</v>
      </c>
      <c r="BU58" s="322"/>
      <c r="BV58" s="21" t="s">
        <v>11</v>
      </c>
      <c r="BW58" s="341">
        <v>120.52785453823826</v>
      </c>
      <c r="BX58" s="341">
        <v>10.488065849784988</v>
      </c>
      <c r="BY58" s="341">
        <v>103.64607198061758</v>
      </c>
      <c r="BZ58" s="341">
        <v>-18.029309878360493</v>
      </c>
      <c r="CA58" s="341">
        <v>187.54907897384462</v>
      </c>
      <c r="CB58" s="341">
        <v>24.575425972995973</v>
      </c>
      <c r="CC58" s="322"/>
      <c r="CD58" s="21" t="s">
        <v>11</v>
      </c>
      <c r="CE58" s="341">
        <v>146.19732959245758</v>
      </c>
      <c r="CF58" s="341">
        <v>6.3813940032001284</v>
      </c>
      <c r="CG58" s="341">
        <v>134.34708282809325</v>
      </c>
      <c r="CH58" s="341">
        <v>18.062053427933634</v>
      </c>
      <c r="CI58" s="341">
        <v>80.630849411380993</v>
      </c>
      <c r="CJ58" s="341">
        <v>-7.818541459506406</v>
      </c>
      <c r="CK58" s="322"/>
      <c r="CL58" s="21" t="s">
        <v>11</v>
      </c>
      <c r="CM58" s="341">
        <v>124.84217964564202</v>
      </c>
      <c r="CN58" s="341">
        <v>8.5788583553829625</v>
      </c>
      <c r="CO58" s="341">
        <v>160.7512030122441</v>
      </c>
      <c r="CP58" s="341">
        <v>15.521365825806342</v>
      </c>
      <c r="CQ58" s="341">
        <v>152.69411409036559</v>
      </c>
      <c r="CR58" s="341">
        <v>16.179568063942341</v>
      </c>
      <c r="CS58" s="322"/>
      <c r="CT58" s="21" t="s">
        <v>11</v>
      </c>
      <c r="CU58" s="341">
        <v>131.10786941386232</v>
      </c>
      <c r="CV58" s="341">
        <v>13.71274581200322</v>
      </c>
      <c r="CW58" s="341">
        <v>136.85069164752576</v>
      </c>
      <c r="CX58" s="341">
        <v>19.541573849473437</v>
      </c>
      <c r="CY58" s="341">
        <v>131.59195434479435</v>
      </c>
      <c r="CZ58" s="341">
        <v>1.1371202433938521</v>
      </c>
      <c r="DA58" s="322"/>
      <c r="DB58" s="21" t="s">
        <v>11</v>
      </c>
      <c r="DC58" s="341">
        <v>132.41927838540434</v>
      </c>
      <c r="DD58" s="341">
        <v>2.3580305330145137</v>
      </c>
      <c r="DE58" s="341">
        <v>99.112934987123637</v>
      </c>
      <c r="DF58" s="341">
        <v>2.4757419996014107</v>
      </c>
      <c r="DG58" s="341">
        <v>111.13424228637258</v>
      </c>
      <c r="DH58" s="341">
        <v>0.98703704580245244</v>
      </c>
      <c r="DI58" s="322"/>
      <c r="DJ58" s="21" t="s">
        <v>11</v>
      </c>
      <c r="DK58" s="341">
        <v>105.42552128365917</v>
      </c>
      <c r="DL58" s="341">
        <v>9.7185480920073246</v>
      </c>
      <c r="DM58" s="341">
        <v>133.73074710424018</v>
      </c>
      <c r="DN58" s="341">
        <v>-4.7373660881872723</v>
      </c>
      <c r="DO58" s="341">
        <v>136.27090741296701</v>
      </c>
      <c r="DP58" s="341">
        <v>6.3576830499656722</v>
      </c>
    </row>
    <row r="59" spans="1:120" ht="15" hidden="1" customHeight="1">
      <c r="A59" s="322"/>
      <c r="B59" s="21"/>
      <c r="C59" s="341"/>
      <c r="D59" s="341"/>
      <c r="E59" s="341"/>
      <c r="F59" s="341"/>
      <c r="G59" s="341"/>
      <c r="H59" s="341"/>
      <c r="I59" s="322"/>
      <c r="J59" s="21"/>
      <c r="K59" s="341"/>
      <c r="L59" s="341"/>
      <c r="M59" s="341"/>
      <c r="N59" s="341"/>
      <c r="O59" s="341"/>
      <c r="P59" s="341"/>
      <c r="Q59" s="322"/>
      <c r="R59" s="21"/>
      <c r="S59" s="341"/>
      <c r="T59" s="341"/>
      <c r="U59" s="341"/>
      <c r="V59" s="341"/>
      <c r="W59" s="341"/>
      <c r="X59" s="341"/>
      <c r="Y59" s="322"/>
      <c r="Z59" s="21"/>
      <c r="AA59" s="341"/>
      <c r="AB59" s="341"/>
      <c r="AC59" s="341"/>
      <c r="AD59" s="341"/>
      <c r="AE59" s="341"/>
      <c r="AF59" s="341"/>
      <c r="AG59" s="322"/>
      <c r="AH59" s="21"/>
      <c r="AI59" s="341"/>
      <c r="AJ59" s="341"/>
      <c r="AK59" s="341"/>
      <c r="AL59" s="341"/>
      <c r="AM59" s="341"/>
      <c r="AN59" s="341"/>
      <c r="AO59" s="322"/>
      <c r="AP59" s="21"/>
      <c r="AQ59" s="341"/>
      <c r="AR59" s="341"/>
      <c r="AS59" s="341"/>
      <c r="AT59" s="341"/>
      <c r="AU59" s="341"/>
      <c r="AV59" s="341"/>
      <c r="AW59" s="322"/>
      <c r="AX59" s="21"/>
      <c r="AY59" s="341"/>
      <c r="AZ59" s="341"/>
      <c r="BA59" s="341"/>
      <c r="BB59" s="341"/>
      <c r="BC59" s="341"/>
      <c r="BD59" s="341"/>
      <c r="BE59" s="322"/>
      <c r="BF59" s="21"/>
      <c r="BG59" s="341"/>
      <c r="BH59" s="341"/>
      <c r="BI59" s="341"/>
      <c r="BJ59" s="341"/>
      <c r="BK59" s="341"/>
      <c r="BL59" s="341"/>
      <c r="BM59" s="322"/>
      <c r="BN59" s="21"/>
      <c r="BO59" s="341"/>
      <c r="BP59" s="341"/>
      <c r="BQ59" s="341"/>
      <c r="BR59" s="341"/>
      <c r="BS59" s="341"/>
      <c r="BT59" s="341"/>
      <c r="BU59" s="322"/>
      <c r="BV59" s="21"/>
      <c r="BW59" s="341"/>
      <c r="BX59" s="341"/>
      <c r="BY59" s="341"/>
      <c r="BZ59" s="341"/>
      <c r="CA59" s="341"/>
      <c r="CB59" s="341"/>
      <c r="CC59" s="322"/>
      <c r="CD59" s="21"/>
      <c r="CE59" s="341"/>
      <c r="CF59" s="341"/>
      <c r="CG59" s="341"/>
      <c r="CH59" s="341"/>
      <c r="CI59" s="341"/>
      <c r="CJ59" s="341"/>
      <c r="CK59" s="322"/>
      <c r="CL59" s="21"/>
      <c r="CM59" s="341"/>
      <c r="CN59" s="341"/>
      <c r="CO59" s="341"/>
      <c r="CP59" s="341"/>
      <c r="CQ59" s="341"/>
      <c r="CR59" s="341"/>
      <c r="CS59" s="322"/>
      <c r="CT59" s="21"/>
      <c r="CU59" s="341"/>
      <c r="CV59" s="341"/>
      <c r="CW59" s="341"/>
      <c r="CX59" s="341"/>
      <c r="CY59" s="341"/>
      <c r="CZ59" s="341"/>
      <c r="DA59" s="322"/>
      <c r="DB59" s="21"/>
      <c r="DC59" s="341"/>
      <c r="DD59" s="341"/>
      <c r="DE59" s="341"/>
      <c r="DF59" s="341"/>
      <c r="DG59" s="341"/>
      <c r="DH59" s="341"/>
      <c r="DI59" s="322"/>
      <c r="DJ59" s="21"/>
      <c r="DK59" s="341"/>
      <c r="DL59" s="341"/>
      <c r="DM59" s="341"/>
      <c r="DN59" s="341"/>
      <c r="DO59" s="341"/>
      <c r="DP59" s="341"/>
    </row>
    <row r="60" spans="1:120" ht="15" hidden="1" customHeight="1">
      <c r="A60" s="322">
        <v>2022</v>
      </c>
      <c r="B60" s="21" t="s">
        <v>8</v>
      </c>
      <c r="C60" s="341">
        <v>83.096321822360764</v>
      </c>
      <c r="D60" s="341">
        <v>0.41800526538644078</v>
      </c>
      <c r="E60" s="341">
        <v>135.39632065872433</v>
      </c>
      <c r="F60" s="341">
        <v>4.9189804534091053</v>
      </c>
      <c r="G60" s="341">
        <v>138.01823777682694</v>
      </c>
      <c r="H60" s="341">
        <v>4.3216876346699138</v>
      </c>
      <c r="I60" s="322">
        <v>2022</v>
      </c>
      <c r="J60" s="21" t="s">
        <v>8</v>
      </c>
      <c r="K60" s="341">
        <v>140.52440774694347</v>
      </c>
      <c r="L60" s="341">
        <v>5.8620717133506872</v>
      </c>
      <c r="M60" s="341">
        <v>125.10973356634618</v>
      </c>
      <c r="N60" s="341">
        <v>7.6147376410654886</v>
      </c>
      <c r="O60" s="341">
        <v>127.64729520353735</v>
      </c>
      <c r="P60" s="341">
        <v>4.1404907264704462</v>
      </c>
      <c r="Q60" s="322">
        <v>2022</v>
      </c>
      <c r="R60" s="21" t="s">
        <v>8</v>
      </c>
      <c r="S60" s="341">
        <v>128.42447803291822</v>
      </c>
      <c r="T60" s="341">
        <v>5.5573710065018815</v>
      </c>
      <c r="U60" s="341">
        <v>137.58693990142243</v>
      </c>
      <c r="V60" s="341">
        <v>4.148557010168588</v>
      </c>
      <c r="W60" s="341">
        <v>199.33222944409712</v>
      </c>
      <c r="X60" s="341">
        <v>8.2983495186836507</v>
      </c>
      <c r="Y60" s="322">
        <v>2022</v>
      </c>
      <c r="Z60" s="21" t="s">
        <v>8</v>
      </c>
      <c r="AA60" s="341">
        <v>104.93871544951418</v>
      </c>
      <c r="AB60" s="341">
        <v>-4.2482322807313295</v>
      </c>
      <c r="AC60" s="341">
        <v>138.78064704980508</v>
      </c>
      <c r="AD60" s="341">
        <v>9.0324496006994934</v>
      </c>
      <c r="AE60" s="341">
        <v>127.58801232915339</v>
      </c>
      <c r="AF60" s="341">
        <v>9.4295203424222649</v>
      </c>
      <c r="AG60" s="322">
        <v>2022</v>
      </c>
      <c r="AH60" s="21" t="s">
        <v>8</v>
      </c>
      <c r="AI60" s="341">
        <v>142.03111272742711</v>
      </c>
      <c r="AJ60" s="341">
        <v>8.5667617197883601</v>
      </c>
      <c r="AK60" s="341">
        <v>121.76382508153951</v>
      </c>
      <c r="AL60" s="341">
        <v>1.9258332340731812</v>
      </c>
      <c r="AM60" s="341">
        <v>118.62029335153896</v>
      </c>
      <c r="AN60" s="341">
        <v>4.3216051300329212</v>
      </c>
      <c r="AO60" s="322">
        <v>2022</v>
      </c>
      <c r="AP60" s="21" t="s">
        <v>8</v>
      </c>
      <c r="AQ60" s="341">
        <v>129.57318995266763</v>
      </c>
      <c r="AR60" s="341">
        <v>3.8634399026928889</v>
      </c>
      <c r="AS60" s="341">
        <v>112.20276555128684</v>
      </c>
      <c r="AT60" s="341">
        <v>5.3294811117796002</v>
      </c>
      <c r="AU60" s="341">
        <v>156.23783352453833</v>
      </c>
      <c r="AV60" s="341">
        <v>9.9139138506243398</v>
      </c>
      <c r="AW60" s="322">
        <v>2022</v>
      </c>
      <c r="AX60" s="21" t="s">
        <v>8</v>
      </c>
      <c r="AY60" s="341">
        <v>187.66006483664395</v>
      </c>
      <c r="AZ60" s="341">
        <v>-21.896602989334681</v>
      </c>
      <c r="BA60" s="341">
        <v>129.54155815041213</v>
      </c>
      <c r="BB60" s="341">
        <v>5.4024894152331768</v>
      </c>
      <c r="BC60" s="341">
        <v>111.78572617063982</v>
      </c>
      <c r="BD60" s="341">
        <v>14.010357964230067</v>
      </c>
      <c r="BE60" s="322">
        <v>2022</v>
      </c>
      <c r="BF60" s="21" t="s">
        <v>8</v>
      </c>
      <c r="BG60" s="341">
        <v>126.20647433496133</v>
      </c>
      <c r="BH60" s="341">
        <v>5.0755117378477479</v>
      </c>
      <c r="BI60" s="341">
        <v>121.8469236565778</v>
      </c>
      <c r="BJ60" s="341">
        <v>5.8964471768622246</v>
      </c>
      <c r="BK60" s="341">
        <v>127.67885439737785</v>
      </c>
      <c r="BL60" s="341">
        <v>9.8039494252289359</v>
      </c>
      <c r="BM60" s="322">
        <v>2022</v>
      </c>
      <c r="BN60" s="21" t="s">
        <v>8</v>
      </c>
      <c r="BO60" s="341">
        <v>79.919955950187358</v>
      </c>
      <c r="BP60" s="341">
        <v>-35.476736318117275</v>
      </c>
      <c r="BQ60" s="341">
        <v>113.83434972232915</v>
      </c>
      <c r="BR60" s="341">
        <v>3.5498259953859304</v>
      </c>
      <c r="BS60" s="341">
        <v>168.20751340512149</v>
      </c>
      <c r="BT60" s="341">
        <v>20.033224413578509</v>
      </c>
      <c r="BU60" s="322">
        <v>2022</v>
      </c>
      <c r="BV60" s="21" t="s">
        <v>8</v>
      </c>
      <c r="BW60" s="341">
        <v>115.52024918270013</v>
      </c>
      <c r="BX60" s="341">
        <v>9.9217626009526043</v>
      </c>
      <c r="BY60" s="341">
        <v>98.242434942012721</v>
      </c>
      <c r="BZ60" s="341">
        <v>-8.5849610841209909</v>
      </c>
      <c r="CA60" s="341">
        <v>169.27361529182838</v>
      </c>
      <c r="CB60" s="341">
        <v>22.144989203738703</v>
      </c>
      <c r="CC60" s="322">
        <v>2022</v>
      </c>
      <c r="CD60" s="21" t="s">
        <v>8</v>
      </c>
      <c r="CE60" s="341">
        <v>128.21796156203933</v>
      </c>
      <c r="CF60" s="341">
        <v>5.9569906827840384</v>
      </c>
      <c r="CG60" s="341">
        <v>130.41989670977239</v>
      </c>
      <c r="CH60" s="341">
        <v>5.3218056966085783</v>
      </c>
      <c r="CI60" s="341">
        <v>77.422113708875102</v>
      </c>
      <c r="CJ60" s="341">
        <v>-7.0823902315177065</v>
      </c>
      <c r="CK60" s="322">
        <v>2022</v>
      </c>
      <c r="CL60" s="21" t="s">
        <v>8</v>
      </c>
      <c r="CM60" s="341">
        <v>117.99367023516361</v>
      </c>
      <c r="CN60" s="341">
        <v>6.3186686427636261</v>
      </c>
      <c r="CO60" s="341">
        <v>157.64474706078883</v>
      </c>
      <c r="CP60" s="341">
        <v>17.692929464112012</v>
      </c>
      <c r="CQ60" s="341">
        <v>136.5828066124777</v>
      </c>
      <c r="CR60" s="341">
        <v>20.64927655309134</v>
      </c>
      <c r="CS60" s="322">
        <v>2022</v>
      </c>
      <c r="CT60" s="21" t="s">
        <v>8</v>
      </c>
      <c r="CU60" s="341">
        <v>132.06985475646218</v>
      </c>
      <c r="CV60" s="341">
        <v>2.2456457186694934</v>
      </c>
      <c r="CW60" s="341">
        <v>127.43839763822494</v>
      </c>
      <c r="CX60" s="341">
        <v>7.6493806711117003</v>
      </c>
      <c r="CY60" s="341">
        <v>125.49133658380396</v>
      </c>
      <c r="CZ60" s="341">
        <v>4.9929925536544602</v>
      </c>
      <c r="DA60" s="322">
        <v>2022</v>
      </c>
      <c r="DB60" s="21" t="s">
        <v>8</v>
      </c>
      <c r="DC60" s="341">
        <v>164.9100073306281</v>
      </c>
      <c r="DD60" s="341">
        <v>3.8652943045564712</v>
      </c>
      <c r="DE60" s="341">
        <v>98.717359676228696</v>
      </c>
      <c r="DF60" s="341">
        <v>8.599152216457469</v>
      </c>
      <c r="DG60" s="341">
        <v>115.41587598015379</v>
      </c>
      <c r="DH60" s="341">
        <v>-3.4428399669734233</v>
      </c>
      <c r="DI60" s="322">
        <v>2022</v>
      </c>
      <c r="DJ60" s="21" t="s">
        <v>8</v>
      </c>
      <c r="DK60" s="341">
        <v>104.31888059972772</v>
      </c>
      <c r="DL60" s="341">
        <v>1.067806898767401</v>
      </c>
      <c r="DM60" s="341">
        <v>151.65159630534106</v>
      </c>
      <c r="DN60" s="341">
        <v>6.2988837698187297</v>
      </c>
      <c r="DO60" s="341">
        <v>134.66460270677686</v>
      </c>
      <c r="DP60" s="341">
        <v>5.7277288780515789</v>
      </c>
    </row>
    <row r="61" spans="1:120" ht="15" hidden="1" customHeight="1">
      <c r="A61" s="322"/>
      <c r="B61" s="21" t="s">
        <v>9</v>
      </c>
      <c r="C61" s="341">
        <v>90.754123026764674</v>
      </c>
      <c r="D61" s="341">
        <v>-9.2095771295137894</v>
      </c>
      <c r="E61" s="341">
        <v>162.54662003559611</v>
      </c>
      <c r="F61" s="341">
        <v>9.5493028460575005</v>
      </c>
      <c r="G61" s="341">
        <v>143.63590442022493</v>
      </c>
      <c r="H61" s="341">
        <v>7.4498585288815207</v>
      </c>
      <c r="I61" s="322"/>
      <c r="J61" s="21" t="s">
        <v>9</v>
      </c>
      <c r="K61" s="341">
        <v>144.65297289851134</v>
      </c>
      <c r="L61" s="341">
        <v>5.7223193048035625</v>
      </c>
      <c r="M61" s="341">
        <v>137.6513844543409</v>
      </c>
      <c r="N61" s="341">
        <v>22.547415034856797</v>
      </c>
      <c r="O61" s="341">
        <v>104.19096208626604</v>
      </c>
      <c r="P61" s="341">
        <v>49.847322150320366</v>
      </c>
      <c r="Q61" s="322"/>
      <c r="R61" s="21" t="s">
        <v>9</v>
      </c>
      <c r="S61" s="341">
        <v>110.121861838963</v>
      </c>
      <c r="T61" s="341">
        <v>2.1485273262779998</v>
      </c>
      <c r="U61" s="341">
        <v>98.995431936316947</v>
      </c>
      <c r="V61" s="341">
        <v>6.2776547075143299</v>
      </c>
      <c r="W61" s="341">
        <v>211.87779196959545</v>
      </c>
      <c r="X61" s="341">
        <v>27.702910025429659</v>
      </c>
      <c r="Y61" s="322"/>
      <c r="Z61" s="21" t="s">
        <v>9</v>
      </c>
      <c r="AA61" s="341">
        <v>110.64180907412481</v>
      </c>
      <c r="AB61" s="341">
        <v>14.40799426754333</v>
      </c>
      <c r="AC61" s="341">
        <v>114.51651965298281</v>
      </c>
      <c r="AD61" s="341">
        <v>25.697043445890671</v>
      </c>
      <c r="AE61" s="341">
        <v>118.97256718540979</v>
      </c>
      <c r="AF61" s="341">
        <v>7.7956645098227426</v>
      </c>
      <c r="AG61" s="322"/>
      <c r="AH61" s="21" t="s">
        <v>9</v>
      </c>
      <c r="AI61" s="341">
        <v>132.49056166477632</v>
      </c>
      <c r="AJ61" s="341">
        <v>8.6909136004034195</v>
      </c>
      <c r="AK61" s="341">
        <v>119.77254057064535</v>
      </c>
      <c r="AL61" s="341">
        <v>11.805248741620076</v>
      </c>
      <c r="AM61" s="341">
        <v>110.65041872018129</v>
      </c>
      <c r="AN61" s="341">
        <v>4.4516960366601381</v>
      </c>
      <c r="AO61" s="322"/>
      <c r="AP61" s="21" t="s">
        <v>9</v>
      </c>
      <c r="AQ61" s="341">
        <v>123.7183576457365</v>
      </c>
      <c r="AR61" s="341">
        <v>9.1862429970116892</v>
      </c>
      <c r="AS61" s="341">
        <v>107.63858103460838</v>
      </c>
      <c r="AT61" s="341">
        <v>-3.5148592050312573</v>
      </c>
      <c r="AU61" s="341">
        <v>162.71195000569625</v>
      </c>
      <c r="AV61" s="341">
        <v>4.9027156984771096</v>
      </c>
      <c r="AW61" s="322"/>
      <c r="AX61" s="21" t="s">
        <v>9</v>
      </c>
      <c r="AY61" s="341">
        <v>204.67768455675045</v>
      </c>
      <c r="AZ61" s="341">
        <v>-22.006989692448244</v>
      </c>
      <c r="BA61" s="341">
        <v>127.99978177769309</v>
      </c>
      <c r="BB61" s="341">
        <v>4.5231577864995387</v>
      </c>
      <c r="BC61" s="341">
        <v>103.11626893536582</v>
      </c>
      <c r="BD61" s="341">
        <v>21.549745004758833</v>
      </c>
      <c r="BE61" s="322"/>
      <c r="BF61" s="21" t="s">
        <v>9</v>
      </c>
      <c r="BG61" s="341">
        <v>98.010818349492808</v>
      </c>
      <c r="BH61" s="341">
        <v>12.69980177196534</v>
      </c>
      <c r="BI61" s="341">
        <v>114.03556845222789</v>
      </c>
      <c r="BJ61" s="341">
        <v>10.084091578003566</v>
      </c>
      <c r="BK61" s="341">
        <v>117.25385271335377</v>
      </c>
      <c r="BL61" s="341">
        <v>12.472910187351218</v>
      </c>
      <c r="BM61" s="322"/>
      <c r="BN61" s="21" t="s">
        <v>9</v>
      </c>
      <c r="BO61" s="341">
        <v>42.479810251962071</v>
      </c>
      <c r="BP61" s="341">
        <v>-57.534616681774523</v>
      </c>
      <c r="BQ61" s="341">
        <v>102.44778772764903</v>
      </c>
      <c r="BR61" s="341">
        <v>7.3794538671577499</v>
      </c>
      <c r="BS61" s="341">
        <v>199.90319106081199</v>
      </c>
      <c r="BT61" s="341">
        <v>18.915231537585385</v>
      </c>
      <c r="BU61" s="322"/>
      <c r="BV61" s="21" t="s">
        <v>9</v>
      </c>
      <c r="BW61" s="341">
        <v>135.17083386412253</v>
      </c>
      <c r="BX61" s="341">
        <v>9.4309213463526191</v>
      </c>
      <c r="BY61" s="341">
        <v>88.646184303294561</v>
      </c>
      <c r="BZ61" s="341">
        <v>9.1444559475980469</v>
      </c>
      <c r="CA61" s="341">
        <v>157.15256347929841</v>
      </c>
      <c r="CB61" s="341">
        <v>30.735125758896828</v>
      </c>
      <c r="CC61" s="322"/>
      <c r="CD61" s="21" t="s">
        <v>9</v>
      </c>
      <c r="CE61" s="341">
        <v>143.51463309457768</v>
      </c>
      <c r="CF61" s="341">
        <v>14.697338685230733</v>
      </c>
      <c r="CG61" s="341">
        <v>135.02598310057269</v>
      </c>
      <c r="CH61" s="341">
        <v>-3.4011055994453159</v>
      </c>
      <c r="CI61" s="341">
        <v>78.395694549835795</v>
      </c>
      <c r="CJ61" s="341">
        <v>-3.5912041971946138</v>
      </c>
      <c r="CK61" s="322"/>
      <c r="CL61" s="21" t="s">
        <v>9</v>
      </c>
      <c r="CM61" s="341">
        <v>123.42775069290464</v>
      </c>
      <c r="CN61" s="341">
        <v>1.1567020865696378</v>
      </c>
      <c r="CO61" s="341">
        <v>161.76001742438552</v>
      </c>
      <c r="CP61" s="341">
        <v>24.369422251401843</v>
      </c>
      <c r="CQ61" s="341">
        <v>149.45369552828342</v>
      </c>
      <c r="CR61" s="341">
        <v>17.078564847725076</v>
      </c>
      <c r="CS61" s="322"/>
      <c r="CT61" s="21" t="s">
        <v>9</v>
      </c>
      <c r="CU61" s="341">
        <v>168.90961533633217</v>
      </c>
      <c r="CV61" s="341">
        <v>2.2466046612657635</v>
      </c>
      <c r="CW61" s="341">
        <v>141.44000636635761</v>
      </c>
      <c r="CX61" s="341">
        <v>7.9895656811297329</v>
      </c>
      <c r="CY61" s="341">
        <v>154.57524026445066</v>
      </c>
      <c r="CZ61" s="341">
        <v>56.203619573595233</v>
      </c>
      <c r="DA61" s="322"/>
      <c r="DB61" s="21" t="s">
        <v>9</v>
      </c>
      <c r="DC61" s="341">
        <v>158.5845580411933</v>
      </c>
      <c r="DD61" s="341">
        <v>20.933804863051719</v>
      </c>
      <c r="DE61" s="341">
        <v>84.937288336134031</v>
      </c>
      <c r="DF61" s="341">
        <v>8.2919342129539331</v>
      </c>
      <c r="DG61" s="341">
        <v>90.031200558400613</v>
      </c>
      <c r="DH61" s="341">
        <v>1.0374647500702991</v>
      </c>
      <c r="DI61" s="322"/>
      <c r="DJ61" s="21" t="s">
        <v>9</v>
      </c>
      <c r="DK61" s="341">
        <v>93.17163575945402</v>
      </c>
      <c r="DL61" s="341">
        <v>19.370667813694652</v>
      </c>
      <c r="DM61" s="341">
        <v>129.50786940048619</v>
      </c>
      <c r="DN61" s="341">
        <v>16.619601408535132</v>
      </c>
      <c r="DO61" s="341">
        <v>130.78736212016568</v>
      </c>
      <c r="DP61" s="341">
        <v>13.424666062605155</v>
      </c>
    </row>
    <row r="62" spans="1:120" ht="15" hidden="1" customHeight="1">
      <c r="A62" s="322"/>
      <c r="B62" s="21" t="s">
        <v>10</v>
      </c>
      <c r="C62" s="341">
        <v>106.71603032752607</v>
      </c>
      <c r="D62" s="341">
        <v>-0.13402224606119262</v>
      </c>
      <c r="E62" s="341">
        <v>173.27799903606243</v>
      </c>
      <c r="F62" s="341">
        <v>11.499039199602066</v>
      </c>
      <c r="G62" s="341">
        <v>164.75845891698927</v>
      </c>
      <c r="H62" s="341">
        <v>20.89464615887033</v>
      </c>
      <c r="I62" s="322"/>
      <c r="J62" s="21" t="s">
        <v>10</v>
      </c>
      <c r="K62" s="341">
        <v>152.69259246067398</v>
      </c>
      <c r="L62" s="341">
        <v>6.8855548596748832</v>
      </c>
      <c r="M62" s="341">
        <v>137.57832236443616</v>
      </c>
      <c r="N62" s="341">
        <v>23.169778215477592</v>
      </c>
      <c r="O62" s="341">
        <v>71.413098946051704</v>
      </c>
      <c r="P62" s="341">
        <v>234.49692343660712</v>
      </c>
      <c r="Q62" s="322"/>
      <c r="R62" s="21" t="s">
        <v>10</v>
      </c>
      <c r="S62" s="341">
        <v>119.37462925757158</v>
      </c>
      <c r="T62" s="341">
        <v>10.192387098240729</v>
      </c>
      <c r="U62" s="341">
        <v>110.40546468674393</v>
      </c>
      <c r="V62" s="341">
        <v>3.2652558909367144</v>
      </c>
      <c r="W62" s="341">
        <v>187.98217666089184</v>
      </c>
      <c r="X62" s="341">
        <v>151.19741376400432</v>
      </c>
      <c r="Y62" s="322"/>
      <c r="Z62" s="21" t="s">
        <v>10</v>
      </c>
      <c r="AA62" s="341">
        <v>111.29827284902267</v>
      </c>
      <c r="AB62" s="341">
        <v>42.833257644365972</v>
      </c>
      <c r="AC62" s="341">
        <v>141.98660099184659</v>
      </c>
      <c r="AD62" s="341">
        <v>5.5847863261134307</v>
      </c>
      <c r="AE62" s="341">
        <v>107.74066184208387</v>
      </c>
      <c r="AF62" s="341">
        <v>25.361289265026613</v>
      </c>
      <c r="AG62" s="322"/>
      <c r="AH62" s="21" t="s">
        <v>10</v>
      </c>
      <c r="AI62" s="341">
        <v>149.37460366974588</v>
      </c>
      <c r="AJ62" s="341">
        <v>11.902486099416038</v>
      </c>
      <c r="AK62" s="341">
        <v>118.71336186803796</v>
      </c>
      <c r="AL62" s="341">
        <v>8.5647326502078016</v>
      </c>
      <c r="AM62" s="341">
        <v>128.40277422246442</v>
      </c>
      <c r="AN62" s="341">
        <v>11.08911122541241</v>
      </c>
      <c r="AO62" s="322"/>
      <c r="AP62" s="21" t="s">
        <v>10</v>
      </c>
      <c r="AQ62" s="341">
        <v>127.9878827618834</v>
      </c>
      <c r="AR62" s="341">
        <v>6.5842549492782751</v>
      </c>
      <c r="AS62" s="341">
        <v>112.89378147326823</v>
      </c>
      <c r="AT62" s="341">
        <v>-4.1120883606051848</v>
      </c>
      <c r="AU62" s="341">
        <v>185.59880694152343</v>
      </c>
      <c r="AV62" s="341">
        <v>7.0443902075224827</v>
      </c>
      <c r="AW62" s="322"/>
      <c r="AX62" s="21" t="s">
        <v>10</v>
      </c>
      <c r="AY62" s="341">
        <v>190.2911300281479</v>
      </c>
      <c r="AZ62" s="341">
        <v>-12.463881792310431</v>
      </c>
      <c r="BA62" s="341">
        <v>145.67406080833894</v>
      </c>
      <c r="BB62" s="341">
        <v>5.5496486809373948</v>
      </c>
      <c r="BC62" s="341">
        <v>113.15423696595754</v>
      </c>
      <c r="BD62" s="341">
        <v>10.35590557598924</v>
      </c>
      <c r="BE62" s="322"/>
      <c r="BF62" s="21" t="s">
        <v>10</v>
      </c>
      <c r="BG62" s="341">
        <v>103.41228705851904</v>
      </c>
      <c r="BH62" s="341">
        <v>20.403263005536473</v>
      </c>
      <c r="BI62" s="341">
        <v>122.46809657858073</v>
      </c>
      <c r="BJ62" s="341">
        <v>9.3806173963649542</v>
      </c>
      <c r="BK62" s="341">
        <v>117.14456192853373</v>
      </c>
      <c r="BL62" s="341">
        <v>14.878557545498893</v>
      </c>
      <c r="BM62" s="322"/>
      <c r="BN62" s="21" t="s">
        <v>10</v>
      </c>
      <c r="BO62" s="341">
        <v>43.881422814235385</v>
      </c>
      <c r="BP62" s="341">
        <v>-57.713800047808313</v>
      </c>
      <c r="BQ62" s="341">
        <v>106.11362224222181</v>
      </c>
      <c r="BR62" s="341">
        <v>12.648555789014608</v>
      </c>
      <c r="BS62" s="341">
        <v>209.50502541816215</v>
      </c>
      <c r="BT62" s="341">
        <v>23.008083942625305</v>
      </c>
      <c r="BU62" s="322"/>
      <c r="BV62" s="21" t="s">
        <v>10</v>
      </c>
      <c r="BW62" s="341">
        <v>138.18332471822598</v>
      </c>
      <c r="BX62" s="341">
        <v>10.175629014070836</v>
      </c>
      <c r="BY62" s="341">
        <v>97.557234489846181</v>
      </c>
      <c r="BZ62" s="341">
        <v>1.1036897123268545</v>
      </c>
      <c r="CA62" s="341">
        <v>202.42715313238753</v>
      </c>
      <c r="CB62" s="341">
        <v>14.162741389015437</v>
      </c>
      <c r="CC62" s="322"/>
      <c r="CD62" s="21" t="s">
        <v>10</v>
      </c>
      <c r="CE62" s="341">
        <v>163.07490352396363</v>
      </c>
      <c r="CF62" s="341">
        <v>21.701539833425443</v>
      </c>
      <c r="CG62" s="341">
        <v>160.50537967505144</v>
      </c>
      <c r="CH62" s="341">
        <v>21.317392419421992</v>
      </c>
      <c r="CI62" s="341">
        <v>78.037988946477526</v>
      </c>
      <c r="CJ62" s="341">
        <v>-16.234441865028828</v>
      </c>
      <c r="CK62" s="322"/>
      <c r="CL62" s="21" t="s">
        <v>10</v>
      </c>
      <c r="CM62" s="341">
        <v>113.17979942684438</v>
      </c>
      <c r="CN62" s="341">
        <v>-2.9351622129568398</v>
      </c>
      <c r="CO62" s="341">
        <v>170.95073021583653</v>
      </c>
      <c r="CP62" s="341">
        <v>15.365025910988322</v>
      </c>
      <c r="CQ62" s="341">
        <v>148.29586486996735</v>
      </c>
      <c r="CR62" s="341">
        <v>-1.7120614286133389</v>
      </c>
      <c r="CS62" s="322"/>
      <c r="CT62" s="21" t="s">
        <v>10</v>
      </c>
      <c r="CU62" s="341">
        <v>173.32953024664957</v>
      </c>
      <c r="CV62" s="341">
        <v>19.96346551742765</v>
      </c>
      <c r="CW62" s="341">
        <v>137.96199873775731</v>
      </c>
      <c r="CX62" s="341">
        <v>5.6391325047976437</v>
      </c>
      <c r="CY62" s="341">
        <v>121.84240403116171</v>
      </c>
      <c r="CZ62" s="341">
        <v>215.86352309732627</v>
      </c>
      <c r="DA62" s="322"/>
      <c r="DB62" s="21" t="s">
        <v>10</v>
      </c>
      <c r="DC62" s="341">
        <v>154.64178230909184</v>
      </c>
      <c r="DD62" s="341">
        <v>33.639396973757641</v>
      </c>
      <c r="DE62" s="341">
        <v>108.29448101004971</v>
      </c>
      <c r="DF62" s="341">
        <v>3.6099184517951528</v>
      </c>
      <c r="DG62" s="341">
        <v>95.494953540040569</v>
      </c>
      <c r="DH62" s="341">
        <v>10.838425026841819</v>
      </c>
      <c r="DI62" s="322"/>
      <c r="DJ62" s="21" t="s">
        <v>10</v>
      </c>
      <c r="DK62" s="341">
        <v>100.33502362388278</v>
      </c>
      <c r="DL62" s="341">
        <v>23.046138470198557</v>
      </c>
      <c r="DM62" s="341">
        <v>113.02828367625089</v>
      </c>
      <c r="DN62" s="341">
        <v>32.112646467782923</v>
      </c>
      <c r="DO62" s="341">
        <v>133.31716110312763</v>
      </c>
      <c r="DP62" s="341">
        <v>20.124380432082972</v>
      </c>
    </row>
    <row r="63" spans="1:120" ht="15" hidden="1" customHeight="1">
      <c r="A63" s="322"/>
      <c r="B63" s="21" t="s">
        <v>11</v>
      </c>
      <c r="C63" s="341">
        <v>108.53276651172347</v>
      </c>
      <c r="D63" s="341">
        <v>1.7662743222211787</v>
      </c>
      <c r="E63" s="341">
        <v>144.38022216028202</v>
      </c>
      <c r="F63" s="341">
        <v>6.3144263420751372</v>
      </c>
      <c r="G63" s="341">
        <v>152.0131451483031</v>
      </c>
      <c r="H63" s="341">
        <v>5.6943746394355657</v>
      </c>
      <c r="I63" s="322"/>
      <c r="J63" s="21" t="s">
        <v>11</v>
      </c>
      <c r="K63" s="341">
        <v>141.78881832918884</v>
      </c>
      <c r="L63" s="341">
        <v>2.0673485406155692</v>
      </c>
      <c r="M63" s="341">
        <v>140.73831546213452</v>
      </c>
      <c r="N63" s="341">
        <v>2.3666785926516525</v>
      </c>
      <c r="O63" s="341">
        <v>105.36097320361505</v>
      </c>
      <c r="P63" s="341">
        <v>-12.980479471964543</v>
      </c>
      <c r="Q63" s="322"/>
      <c r="R63" s="21" t="s">
        <v>11</v>
      </c>
      <c r="S63" s="341">
        <v>121.56438084137392</v>
      </c>
      <c r="T63" s="341">
        <v>2.7916997151487237</v>
      </c>
      <c r="U63" s="341">
        <v>148.09589025178249</v>
      </c>
      <c r="V63" s="341">
        <v>-3.926370455811707</v>
      </c>
      <c r="W63" s="341">
        <v>166.99032778792665</v>
      </c>
      <c r="X63" s="341">
        <v>11.484856672111988</v>
      </c>
      <c r="Y63" s="322"/>
      <c r="Z63" s="21" t="s">
        <v>11</v>
      </c>
      <c r="AA63" s="341">
        <v>125.09202592636751</v>
      </c>
      <c r="AB63" s="341">
        <v>25.373974047063967</v>
      </c>
      <c r="AC63" s="341">
        <v>143.03819015055498</v>
      </c>
      <c r="AD63" s="341">
        <v>-1.3173632260855044</v>
      </c>
      <c r="AE63" s="341">
        <v>113.6635238655403</v>
      </c>
      <c r="AF63" s="341">
        <v>-11.005286486536619</v>
      </c>
      <c r="AG63" s="322"/>
      <c r="AH63" s="21" t="s">
        <v>11</v>
      </c>
      <c r="AI63" s="341">
        <v>151.51729181908726</v>
      </c>
      <c r="AJ63" s="341">
        <v>1.7049429327765466</v>
      </c>
      <c r="AK63" s="341">
        <v>138.3182956371102</v>
      </c>
      <c r="AL63" s="341">
        <v>5.8903313722897082</v>
      </c>
      <c r="AM63" s="341">
        <v>122.33502816386557</v>
      </c>
      <c r="AN63" s="341">
        <v>5.1491384315512647</v>
      </c>
      <c r="AO63" s="322"/>
      <c r="AP63" s="21" t="s">
        <v>11</v>
      </c>
      <c r="AQ63" s="341">
        <v>131.9410397066043</v>
      </c>
      <c r="AR63" s="341">
        <v>3.5671922455323255</v>
      </c>
      <c r="AS63" s="341">
        <v>110.57185839939484</v>
      </c>
      <c r="AT63" s="341">
        <v>-5.4710743925329979</v>
      </c>
      <c r="AU63" s="341">
        <v>174.25594335229243</v>
      </c>
      <c r="AV63" s="341">
        <v>3.040628510882911</v>
      </c>
      <c r="AW63" s="322"/>
      <c r="AX63" s="21" t="s">
        <v>11</v>
      </c>
      <c r="AY63" s="341">
        <v>172.58678204457146</v>
      </c>
      <c r="AZ63" s="341">
        <v>-8.4794725884019329</v>
      </c>
      <c r="BA63" s="341">
        <v>133.67317918964167</v>
      </c>
      <c r="BB63" s="341">
        <v>-3.9153657912517446</v>
      </c>
      <c r="BC63" s="341">
        <v>116.26333323589331</v>
      </c>
      <c r="BD63" s="341">
        <v>-8.2173008910319965</v>
      </c>
      <c r="BE63" s="322"/>
      <c r="BF63" s="21" t="s">
        <v>11</v>
      </c>
      <c r="BG63" s="341">
        <v>128.64176384785299</v>
      </c>
      <c r="BH63" s="341">
        <v>3.4243775536665595</v>
      </c>
      <c r="BI63" s="341">
        <v>130.51793328093785</v>
      </c>
      <c r="BJ63" s="341">
        <v>2.4994435528390824</v>
      </c>
      <c r="BK63" s="341">
        <v>121.74484005779095</v>
      </c>
      <c r="BL63" s="341">
        <v>-5.2086042027041941</v>
      </c>
      <c r="BM63" s="322"/>
      <c r="BN63" s="21" t="s">
        <v>11</v>
      </c>
      <c r="BO63" s="341">
        <v>52.782517915323147</v>
      </c>
      <c r="BP63" s="341">
        <v>-60.995971292725208</v>
      </c>
      <c r="BQ63" s="341">
        <v>116.36671789652553</v>
      </c>
      <c r="BR63" s="341">
        <v>3.2904508645308113</v>
      </c>
      <c r="BS63" s="341">
        <v>217.45139059821008</v>
      </c>
      <c r="BT63" s="341">
        <v>14.676318909994208</v>
      </c>
      <c r="BU63" s="322"/>
      <c r="BV63" s="21" t="s">
        <v>11</v>
      </c>
      <c r="BW63" s="341">
        <v>112.7572807223175</v>
      </c>
      <c r="BX63" s="341">
        <v>-6.4471186728504222</v>
      </c>
      <c r="BY63" s="341">
        <v>97.176631407987017</v>
      </c>
      <c r="BZ63" s="341">
        <v>-6.2418579392380451</v>
      </c>
      <c r="CA63" s="341">
        <v>203.04323789922469</v>
      </c>
      <c r="CB63" s="341">
        <v>8.2613889709055144</v>
      </c>
      <c r="CC63" s="322"/>
      <c r="CD63" s="21" t="s">
        <v>11</v>
      </c>
      <c r="CE63" s="341">
        <v>171.8693718188681</v>
      </c>
      <c r="CF63" s="341">
        <v>17.559857145116382</v>
      </c>
      <c r="CG63" s="341">
        <v>153.16188341643553</v>
      </c>
      <c r="CH63" s="341">
        <v>14.00462160567875</v>
      </c>
      <c r="CI63" s="341">
        <v>63.727445775359229</v>
      </c>
      <c r="CJ63" s="341">
        <v>-20.963940922636311</v>
      </c>
      <c r="CK63" s="322"/>
      <c r="CL63" s="21" t="s">
        <v>11</v>
      </c>
      <c r="CM63" s="341">
        <v>125.0908779759106</v>
      </c>
      <c r="CN63" s="341">
        <v>0.19921017958392895</v>
      </c>
      <c r="CO63" s="341">
        <v>154.03100009509285</v>
      </c>
      <c r="CP63" s="341">
        <v>-4.1804993003003403</v>
      </c>
      <c r="CQ63" s="341">
        <v>135.96468779272035</v>
      </c>
      <c r="CR63" s="341">
        <v>-10.956169723572074</v>
      </c>
      <c r="CS63" s="322"/>
      <c r="CT63" s="21" t="s">
        <v>11</v>
      </c>
      <c r="CU63" s="341">
        <v>137.15614311844448</v>
      </c>
      <c r="CV63" s="341">
        <v>4.6132041742588541</v>
      </c>
      <c r="CW63" s="341">
        <v>144.25204724790873</v>
      </c>
      <c r="CX63" s="341">
        <v>5.4083435832724831</v>
      </c>
      <c r="CY63" s="341">
        <v>139.0845570604877</v>
      </c>
      <c r="CZ63" s="341">
        <v>5.6938152130953341</v>
      </c>
      <c r="DA63" s="322"/>
      <c r="DB63" s="21" t="s">
        <v>11</v>
      </c>
      <c r="DC63" s="341">
        <v>138.91952246448361</v>
      </c>
      <c r="DD63" s="341">
        <v>4.9088351472210974</v>
      </c>
      <c r="DE63" s="341">
        <v>110.16376438878972</v>
      </c>
      <c r="DF63" s="341">
        <v>11.149734798088431</v>
      </c>
      <c r="DG63" s="341">
        <v>110.5322233948424</v>
      </c>
      <c r="DH63" s="341">
        <v>-0.54170423007778368</v>
      </c>
      <c r="DI63" s="322"/>
      <c r="DJ63" s="21" t="s">
        <v>11</v>
      </c>
      <c r="DK63" s="341">
        <v>108.42631477225893</v>
      </c>
      <c r="DL63" s="341">
        <v>2.8463634346429245</v>
      </c>
      <c r="DM63" s="341">
        <v>123.74322623084892</v>
      </c>
      <c r="DN63" s="341">
        <v>-7.4683803759850349</v>
      </c>
      <c r="DO63" s="341">
        <v>143.22178071492618</v>
      </c>
      <c r="DP63" s="341">
        <v>5.1007756783292564</v>
      </c>
    </row>
    <row r="64" spans="1:120" ht="15" hidden="1" customHeight="1">
      <c r="A64" s="322"/>
      <c r="B64" s="21"/>
      <c r="C64" s="341"/>
      <c r="D64" s="341"/>
      <c r="E64" s="341"/>
      <c r="F64" s="341"/>
      <c r="G64" s="341"/>
      <c r="H64" s="341"/>
      <c r="I64" s="322"/>
      <c r="J64" s="21"/>
      <c r="K64" s="341"/>
      <c r="L64" s="341"/>
      <c r="M64" s="341"/>
      <c r="N64" s="341"/>
      <c r="O64" s="341"/>
      <c r="P64" s="341"/>
      <c r="Q64" s="322"/>
      <c r="R64" s="21"/>
      <c r="S64" s="341"/>
      <c r="T64" s="341"/>
      <c r="U64" s="341"/>
      <c r="V64" s="341"/>
      <c r="W64" s="341"/>
      <c r="X64" s="341"/>
      <c r="Y64" s="322"/>
      <c r="Z64" s="21"/>
      <c r="AA64" s="341"/>
      <c r="AB64" s="341"/>
      <c r="AC64" s="341"/>
      <c r="AD64" s="341"/>
      <c r="AE64" s="341"/>
      <c r="AF64" s="341"/>
      <c r="AG64" s="322"/>
      <c r="AH64" s="21"/>
      <c r="AI64" s="341"/>
      <c r="AJ64" s="341"/>
      <c r="AK64" s="341"/>
      <c r="AL64" s="341"/>
      <c r="AM64" s="341"/>
      <c r="AN64" s="341"/>
      <c r="AO64" s="322"/>
      <c r="AP64" s="21"/>
      <c r="AQ64" s="341"/>
      <c r="AR64" s="341"/>
      <c r="AS64" s="341"/>
      <c r="AT64" s="341"/>
      <c r="AU64" s="341"/>
      <c r="AV64" s="341"/>
      <c r="AW64" s="322"/>
      <c r="AX64" s="21"/>
      <c r="AY64" s="341"/>
      <c r="AZ64" s="341"/>
      <c r="BA64" s="341"/>
      <c r="BB64" s="341"/>
      <c r="BC64" s="341"/>
      <c r="BD64" s="341"/>
      <c r="BE64" s="322"/>
      <c r="BF64" s="21"/>
      <c r="BG64" s="341"/>
      <c r="BH64" s="341"/>
      <c r="BI64" s="341"/>
      <c r="BJ64" s="341"/>
      <c r="BK64" s="341"/>
      <c r="BL64" s="341"/>
      <c r="BM64" s="322"/>
      <c r="BN64" s="21"/>
      <c r="BO64" s="341"/>
      <c r="BP64" s="341"/>
      <c r="BQ64" s="341"/>
      <c r="BR64" s="341"/>
      <c r="BS64" s="341"/>
      <c r="BT64" s="341"/>
      <c r="BU64" s="322"/>
      <c r="BV64" s="21"/>
      <c r="BW64" s="341"/>
      <c r="BX64" s="341"/>
      <c r="BY64" s="341"/>
      <c r="BZ64" s="341"/>
      <c r="CA64" s="341"/>
      <c r="CB64" s="341"/>
      <c r="CC64" s="322"/>
      <c r="CD64" s="21"/>
      <c r="CE64" s="341"/>
      <c r="CF64" s="341"/>
      <c r="CG64" s="341"/>
      <c r="CH64" s="341"/>
      <c r="CI64" s="341"/>
      <c r="CJ64" s="341"/>
      <c r="CK64" s="322"/>
      <c r="CL64" s="21"/>
      <c r="CM64" s="341"/>
      <c r="CN64" s="341"/>
      <c r="CO64" s="341"/>
      <c r="CP64" s="341"/>
      <c r="CQ64" s="341"/>
      <c r="CR64" s="341"/>
      <c r="CS64" s="322"/>
      <c r="CT64" s="21"/>
      <c r="CU64" s="341"/>
      <c r="CV64" s="341"/>
      <c r="CW64" s="341"/>
      <c r="CX64" s="341"/>
      <c r="CY64" s="341"/>
      <c r="CZ64" s="341"/>
      <c r="DA64" s="322"/>
      <c r="DB64" s="21"/>
      <c r="DC64" s="341"/>
      <c r="DD64" s="341"/>
      <c r="DE64" s="341"/>
      <c r="DF64" s="341"/>
      <c r="DG64" s="341"/>
      <c r="DH64" s="341"/>
      <c r="DI64" s="322"/>
      <c r="DJ64" s="21"/>
      <c r="DK64" s="341"/>
      <c r="DL64" s="341"/>
      <c r="DM64" s="341"/>
      <c r="DN64" s="341"/>
      <c r="DO64" s="341"/>
      <c r="DP64" s="341"/>
    </row>
    <row r="65" spans="1:120" ht="15" hidden="1" customHeight="1">
      <c r="A65" s="322">
        <v>2023</v>
      </c>
      <c r="B65" s="21" t="s">
        <v>8</v>
      </c>
      <c r="C65" s="341">
        <v>94.523857353868223</v>
      </c>
      <c r="D65" s="341">
        <v>13.752155668137362</v>
      </c>
      <c r="E65" s="341">
        <v>125.68471398991637</v>
      </c>
      <c r="F65" s="341">
        <v>-7.1727256852767312</v>
      </c>
      <c r="G65" s="341">
        <v>155.39836720587144</v>
      </c>
      <c r="H65" s="341">
        <v>12.592632473070609</v>
      </c>
      <c r="I65" s="322">
        <v>2023</v>
      </c>
      <c r="J65" s="21" t="s">
        <v>8</v>
      </c>
      <c r="K65" s="341">
        <v>146.67287243183418</v>
      </c>
      <c r="L65" s="341">
        <v>4.3753713561012688</v>
      </c>
      <c r="M65" s="341">
        <v>123.18728122854144</v>
      </c>
      <c r="N65" s="341">
        <v>-1.5366129261119852</v>
      </c>
      <c r="O65" s="341">
        <v>147.38157722285712</v>
      </c>
      <c r="P65" s="341">
        <v>15.460007975768605</v>
      </c>
      <c r="Q65" s="322">
        <v>2023</v>
      </c>
      <c r="R65" s="21" t="s">
        <v>8</v>
      </c>
      <c r="S65" s="341">
        <v>120.0841804582135</v>
      </c>
      <c r="T65" s="341">
        <v>-6.4943207887260428</v>
      </c>
      <c r="U65" s="341">
        <v>140.9793872028749</v>
      </c>
      <c r="V65" s="341">
        <v>2.4656753786973269</v>
      </c>
      <c r="W65" s="341">
        <v>204.10745065114807</v>
      </c>
      <c r="X65" s="341">
        <v>2.395609189927896</v>
      </c>
      <c r="Y65" s="322">
        <v>2023</v>
      </c>
      <c r="Z65" s="21" t="s">
        <v>8</v>
      </c>
      <c r="AA65" s="341">
        <v>119.8566128791211</v>
      </c>
      <c r="AB65" s="341">
        <v>14.215818600127506</v>
      </c>
      <c r="AC65" s="341">
        <v>143.15180526875636</v>
      </c>
      <c r="AD65" s="341">
        <v>3.1496885998683695</v>
      </c>
      <c r="AE65" s="341">
        <v>111.34346140897462</v>
      </c>
      <c r="AF65" s="341">
        <v>-12.732035419025763</v>
      </c>
      <c r="AG65" s="322">
        <v>2023</v>
      </c>
      <c r="AH65" s="21" t="s">
        <v>8</v>
      </c>
      <c r="AI65" s="341">
        <v>147.30076796107062</v>
      </c>
      <c r="AJ65" s="341">
        <v>3.7102118912188899</v>
      </c>
      <c r="AK65" s="341">
        <v>126.23075039359151</v>
      </c>
      <c r="AL65" s="341">
        <v>3.6685159233957165</v>
      </c>
      <c r="AM65" s="341">
        <v>127.97433452346479</v>
      </c>
      <c r="AN65" s="341">
        <v>7.8857005893624859</v>
      </c>
      <c r="AO65" s="322">
        <v>2023</v>
      </c>
      <c r="AP65" s="21" t="s">
        <v>8</v>
      </c>
      <c r="AQ65" s="341">
        <v>134.47885679159586</v>
      </c>
      <c r="AR65" s="341">
        <v>3.7860199634818201</v>
      </c>
      <c r="AS65" s="341">
        <v>110.54468939268155</v>
      </c>
      <c r="AT65" s="341">
        <v>-1.4777498134370006</v>
      </c>
      <c r="AU65" s="341">
        <v>165.32304261299987</v>
      </c>
      <c r="AV65" s="341">
        <v>5.8149866031230033</v>
      </c>
      <c r="AW65" s="322">
        <v>2023</v>
      </c>
      <c r="AX65" s="21" t="s">
        <v>8</v>
      </c>
      <c r="AY65" s="341">
        <v>174.44362100190941</v>
      </c>
      <c r="AZ65" s="341">
        <v>-7.042757789857589</v>
      </c>
      <c r="BA65" s="341">
        <v>117.93308507845624</v>
      </c>
      <c r="BB65" s="341">
        <v>-8.9611961116579835</v>
      </c>
      <c r="BC65" s="341">
        <v>100.56497330553043</v>
      </c>
      <c r="BD65" s="341">
        <v>-10.037733125230147</v>
      </c>
      <c r="BE65" s="322">
        <v>2023</v>
      </c>
      <c r="BF65" s="21" t="s">
        <v>8</v>
      </c>
      <c r="BG65" s="341">
        <v>132.85644707645079</v>
      </c>
      <c r="BH65" s="341">
        <v>5.2691217122823275</v>
      </c>
      <c r="BI65" s="341">
        <v>129.29009509575107</v>
      </c>
      <c r="BJ65" s="341">
        <v>6.1086248350033401</v>
      </c>
      <c r="BK65" s="341">
        <v>117.78030740169417</v>
      </c>
      <c r="BL65" s="341">
        <v>-7.7526909545070026</v>
      </c>
      <c r="BM65" s="322">
        <v>2023</v>
      </c>
      <c r="BN65" s="21" t="s">
        <v>8</v>
      </c>
      <c r="BO65" s="341">
        <v>56.174993577528262</v>
      </c>
      <c r="BP65" s="341">
        <v>-29.710930255590853</v>
      </c>
      <c r="BQ65" s="341">
        <v>111.81193804687537</v>
      </c>
      <c r="BR65" s="341">
        <v>-1.7766268972300168</v>
      </c>
      <c r="BS65" s="341">
        <v>175.06139933198179</v>
      </c>
      <c r="BT65" s="341">
        <v>4.0746609875582465</v>
      </c>
      <c r="BU65" s="322">
        <v>2023</v>
      </c>
      <c r="BV65" s="21" t="s">
        <v>8</v>
      </c>
      <c r="BW65" s="341">
        <v>106.3190559064048</v>
      </c>
      <c r="BX65" s="341">
        <v>-7.9650046995165695</v>
      </c>
      <c r="BY65" s="341">
        <v>106.51612603567406</v>
      </c>
      <c r="BZ65" s="341">
        <v>8.4217080923786796</v>
      </c>
      <c r="CA65" s="341">
        <v>183.85030687943399</v>
      </c>
      <c r="CB65" s="341">
        <v>8.6113193497257896</v>
      </c>
      <c r="CC65" s="322">
        <v>2023</v>
      </c>
      <c r="CD65" s="21" t="s">
        <v>8</v>
      </c>
      <c r="CE65" s="341">
        <v>153.34155599080211</v>
      </c>
      <c r="CF65" s="341">
        <v>19.594442247162476</v>
      </c>
      <c r="CG65" s="341">
        <v>128.82229908156125</v>
      </c>
      <c r="CH65" s="341">
        <v>-1.2249646476613236</v>
      </c>
      <c r="CI65" s="341">
        <v>67.358638402365813</v>
      </c>
      <c r="CJ65" s="341">
        <v>-12.998192408373484</v>
      </c>
      <c r="CK65" s="322">
        <v>2023</v>
      </c>
      <c r="CL65" s="21" t="s">
        <v>8</v>
      </c>
      <c r="CM65" s="341">
        <v>122.24079239056071</v>
      </c>
      <c r="CN65" s="341">
        <v>3.5994491458164646</v>
      </c>
      <c r="CO65" s="341">
        <v>157.74357581582001</v>
      </c>
      <c r="CP65" s="341">
        <v>6.2690801231113369E-2</v>
      </c>
      <c r="CQ65" s="341">
        <v>123.09317384412186</v>
      </c>
      <c r="CR65" s="341">
        <v>-9.8765233362274927</v>
      </c>
      <c r="CS65" s="322">
        <v>2023</v>
      </c>
      <c r="CT65" s="21" t="s">
        <v>8</v>
      </c>
      <c r="CU65" s="341">
        <v>136.69047850830896</v>
      </c>
      <c r="CV65" s="341">
        <v>3.4986210595652238</v>
      </c>
      <c r="CW65" s="341">
        <v>132.71286214016317</v>
      </c>
      <c r="CX65" s="341">
        <v>4.1388346053373084</v>
      </c>
      <c r="CY65" s="341">
        <v>152.95883195941704</v>
      </c>
      <c r="CZ65" s="341">
        <v>21.887961450844955</v>
      </c>
      <c r="DA65" s="322">
        <v>2023</v>
      </c>
      <c r="DB65" s="21" t="s">
        <v>8</v>
      </c>
      <c r="DC65" s="341">
        <v>165.3454512810014</v>
      </c>
      <c r="DD65" s="341">
        <v>0.2640494397045785</v>
      </c>
      <c r="DE65" s="341">
        <v>104.61515199847014</v>
      </c>
      <c r="DF65" s="341">
        <v>5.9744226766041066</v>
      </c>
      <c r="DG65" s="341">
        <v>101.08278001414442</v>
      </c>
      <c r="DH65" s="341">
        <v>-12.418651978583952</v>
      </c>
      <c r="DI65" s="322">
        <v>2023</v>
      </c>
      <c r="DJ65" s="21" t="s">
        <v>8</v>
      </c>
      <c r="DK65" s="341">
        <v>109.61784649463442</v>
      </c>
      <c r="DL65" s="341">
        <v>5.079584696886144</v>
      </c>
      <c r="DM65" s="341">
        <v>134.5320955996211</v>
      </c>
      <c r="DN65" s="341">
        <v>-11.288704585246109</v>
      </c>
      <c r="DO65" s="341">
        <v>142.29413914686253</v>
      </c>
      <c r="DP65" s="341">
        <v>5.665584189706081</v>
      </c>
    </row>
    <row r="66" spans="1:120" ht="15" hidden="1" customHeight="1">
      <c r="A66" s="322"/>
      <c r="B66" s="21" t="s">
        <v>9</v>
      </c>
      <c r="C66" s="341">
        <v>91.398309219640552</v>
      </c>
      <c r="D66" s="341">
        <v>0.70981479561638139</v>
      </c>
      <c r="E66" s="341">
        <v>150.0112242196424</v>
      </c>
      <c r="F66" s="341">
        <v>-7.7118772529435375</v>
      </c>
      <c r="G66" s="341">
        <v>137.63191621227278</v>
      </c>
      <c r="H66" s="341">
        <v>-4.1800051541338377</v>
      </c>
      <c r="I66" s="322"/>
      <c r="J66" s="21" t="s">
        <v>9</v>
      </c>
      <c r="K66" s="341">
        <v>148.88215521438903</v>
      </c>
      <c r="L66" s="341">
        <v>2.9236746615950153</v>
      </c>
      <c r="M66" s="341">
        <v>140.40589905373164</v>
      </c>
      <c r="N66" s="341">
        <v>2.0010802000356449</v>
      </c>
      <c r="O66" s="341">
        <v>125.23436223406429</v>
      </c>
      <c r="P66" s="341">
        <v>20.196953484674737</v>
      </c>
      <c r="Q66" s="322"/>
      <c r="R66" s="21" t="s">
        <v>9</v>
      </c>
      <c r="S66" s="341">
        <v>99.668873675447472</v>
      </c>
      <c r="T66" s="341">
        <v>-9.4922007210534503</v>
      </c>
      <c r="U66" s="341">
        <v>108.14464596062896</v>
      </c>
      <c r="V66" s="341">
        <v>9.2420567751021423</v>
      </c>
      <c r="W66" s="341">
        <v>235.54336367046434</v>
      </c>
      <c r="X66" s="341">
        <v>11.169444178588051</v>
      </c>
      <c r="Y66" s="322"/>
      <c r="Z66" s="21" t="s">
        <v>9</v>
      </c>
      <c r="AA66" s="341">
        <v>118.69358731747701</v>
      </c>
      <c r="AB66" s="341">
        <v>7.2773378442844177</v>
      </c>
      <c r="AC66" s="341">
        <v>103.39136681099335</v>
      </c>
      <c r="AD66" s="341">
        <v>-9.7148890620338335</v>
      </c>
      <c r="AE66" s="341">
        <v>114.66354241578665</v>
      </c>
      <c r="AF66" s="341">
        <v>-3.6218641587416016</v>
      </c>
      <c r="AG66" s="322"/>
      <c r="AH66" s="21" t="s">
        <v>9</v>
      </c>
      <c r="AI66" s="341">
        <v>136.92092855327908</v>
      </c>
      <c r="AJ66" s="341">
        <v>3.3439113192925731</v>
      </c>
      <c r="AK66" s="341">
        <v>127.70215961679905</v>
      </c>
      <c r="AL66" s="341">
        <v>6.6205651214992685</v>
      </c>
      <c r="AM66" s="341">
        <v>108.66520965030283</v>
      </c>
      <c r="AN66" s="341">
        <v>-1.7941270289259137</v>
      </c>
      <c r="AO66" s="322"/>
      <c r="AP66" s="21" t="s">
        <v>9</v>
      </c>
      <c r="AQ66" s="341">
        <v>131.00231986475049</v>
      </c>
      <c r="AR66" s="341">
        <v>5.8875354940221456</v>
      </c>
      <c r="AS66" s="341">
        <v>108.07415692288498</v>
      </c>
      <c r="AT66" s="341">
        <v>0.40466520841309261</v>
      </c>
      <c r="AU66" s="341">
        <v>163.07512693843202</v>
      </c>
      <c r="AV66" s="341">
        <v>0.2232023724889558</v>
      </c>
      <c r="AW66" s="322"/>
      <c r="AX66" s="21" t="s">
        <v>9</v>
      </c>
      <c r="AY66" s="341">
        <v>179.69225294636905</v>
      </c>
      <c r="AZ66" s="341">
        <v>-12.207208452885226</v>
      </c>
      <c r="BA66" s="341">
        <v>123.59827732885913</v>
      </c>
      <c r="BB66" s="341">
        <v>-3.4386812131276798</v>
      </c>
      <c r="BC66" s="341">
        <v>94.725501011395366</v>
      </c>
      <c r="BD66" s="341">
        <v>-8.1371911635300336</v>
      </c>
      <c r="BE66" s="322"/>
      <c r="BF66" s="21" t="s">
        <v>9</v>
      </c>
      <c r="BG66" s="341">
        <v>102.52568347211756</v>
      </c>
      <c r="BH66" s="341">
        <v>4.6064967099094929</v>
      </c>
      <c r="BI66" s="341">
        <v>126.18872925751519</v>
      </c>
      <c r="BJ66" s="341">
        <v>10.65734224000343</v>
      </c>
      <c r="BK66" s="341">
        <v>108.59181261143179</v>
      </c>
      <c r="BL66" s="341">
        <v>-7.3874247212138471</v>
      </c>
      <c r="BM66" s="322"/>
      <c r="BN66" s="21" t="s">
        <v>9</v>
      </c>
      <c r="BO66" s="341">
        <v>48.369998832788262</v>
      </c>
      <c r="BP66" s="341">
        <v>13.865854263212313</v>
      </c>
      <c r="BQ66" s="341">
        <v>105.44298970724627</v>
      </c>
      <c r="BR66" s="341">
        <v>2.9236375387234261</v>
      </c>
      <c r="BS66" s="341">
        <v>188.02559681399256</v>
      </c>
      <c r="BT66" s="341">
        <v>-5.9416731587872249</v>
      </c>
      <c r="BU66" s="322"/>
      <c r="BV66" s="21" t="s">
        <v>9</v>
      </c>
      <c r="BW66" s="341">
        <v>123.20107978124189</v>
      </c>
      <c r="BX66" s="341">
        <v>-8.8552787170884528</v>
      </c>
      <c r="BY66" s="341">
        <v>110.72132135885433</v>
      </c>
      <c r="BZ66" s="341">
        <v>24.902523700322803</v>
      </c>
      <c r="CA66" s="341">
        <v>173.24750970196865</v>
      </c>
      <c r="CB66" s="341">
        <v>10.241605905964363</v>
      </c>
      <c r="CC66" s="322"/>
      <c r="CD66" s="21" t="s">
        <v>9</v>
      </c>
      <c r="CE66" s="341">
        <v>149.56796623537107</v>
      </c>
      <c r="CF66" s="341">
        <v>4.2179205076629245</v>
      </c>
      <c r="CG66" s="341">
        <v>144.89157321333198</v>
      </c>
      <c r="CH66" s="341">
        <v>7.3064382767063591</v>
      </c>
      <c r="CI66" s="341">
        <v>73.043212311675788</v>
      </c>
      <c r="CJ66" s="341">
        <v>-6.8275206551776364</v>
      </c>
      <c r="CK66" s="322"/>
      <c r="CL66" s="21" t="s">
        <v>9</v>
      </c>
      <c r="CM66" s="341">
        <v>121.88920239192522</v>
      </c>
      <c r="CN66" s="341">
        <v>-1.2465173288358784</v>
      </c>
      <c r="CO66" s="341">
        <v>147.86960970700403</v>
      </c>
      <c r="CP66" s="341">
        <v>-8.5870463780547794</v>
      </c>
      <c r="CQ66" s="341">
        <v>131.53694998415688</v>
      </c>
      <c r="CR66" s="341">
        <v>-11.988158259181944</v>
      </c>
      <c r="CS66" s="322"/>
      <c r="CT66" s="21" t="s">
        <v>9</v>
      </c>
      <c r="CU66" s="341">
        <v>173.38087264640967</v>
      </c>
      <c r="CV66" s="341">
        <v>2.6471301241047627</v>
      </c>
      <c r="CW66" s="341">
        <v>134.57780242333521</v>
      </c>
      <c r="CX66" s="341">
        <v>-4.8516711214279269</v>
      </c>
      <c r="CY66" s="341">
        <v>145.94154749441978</v>
      </c>
      <c r="CZ66" s="341">
        <v>-5.5854306001790235</v>
      </c>
      <c r="DA66" s="322"/>
      <c r="DB66" s="21" t="s">
        <v>9</v>
      </c>
      <c r="DC66" s="341">
        <v>167.81634759728081</v>
      </c>
      <c r="DD66" s="341">
        <v>5.821367269371521</v>
      </c>
      <c r="DE66" s="341">
        <v>100.54304105073582</v>
      </c>
      <c r="DF66" s="341">
        <v>18.373264581797088</v>
      </c>
      <c r="DG66" s="341">
        <v>74.573792733635571</v>
      </c>
      <c r="DH66" s="341">
        <v>-17.168945575415577</v>
      </c>
      <c r="DI66" s="322"/>
      <c r="DJ66" s="21" t="s">
        <v>9</v>
      </c>
      <c r="DK66" s="341">
        <v>96.904413102275086</v>
      </c>
      <c r="DL66" s="341">
        <v>4.0063451847707938</v>
      </c>
      <c r="DM66" s="341">
        <v>120.26962304972096</v>
      </c>
      <c r="DN66" s="341">
        <v>-7.133347489639533</v>
      </c>
      <c r="DO66" s="341">
        <v>140.27186654005502</v>
      </c>
      <c r="DP66" s="341">
        <v>7.2518508410431224</v>
      </c>
    </row>
    <row r="67" spans="1:120" ht="15" hidden="1" customHeight="1">
      <c r="A67" s="322"/>
      <c r="B67" s="21" t="s">
        <v>10</v>
      </c>
      <c r="C67" s="341">
        <v>106.42371127506097</v>
      </c>
      <c r="D67" s="341">
        <v>-0.27392234471984978</v>
      </c>
      <c r="E67" s="341">
        <v>192.66612117539933</v>
      </c>
      <c r="F67" s="341">
        <v>11.189027024314768</v>
      </c>
      <c r="G67" s="341">
        <v>163.74370152003425</v>
      </c>
      <c r="H67" s="341">
        <v>-0.61590609891919712</v>
      </c>
      <c r="I67" s="322"/>
      <c r="J67" s="21" t="s">
        <v>10</v>
      </c>
      <c r="K67" s="341">
        <v>158.01570415460367</v>
      </c>
      <c r="L67" s="341">
        <v>3.4861623659318468</v>
      </c>
      <c r="M67" s="341">
        <v>138.81849820034461</v>
      </c>
      <c r="N67" s="341">
        <v>0.90143259097411033</v>
      </c>
      <c r="O67" s="341">
        <v>81.308456259466524</v>
      </c>
      <c r="P67" s="341">
        <v>13.8565017615188</v>
      </c>
      <c r="Q67" s="322"/>
      <c r="R67" s="21" t="s">
        <v>10</v>
      </c>
      <c r="S67" s="341">
        <v>102.67950896133054</v>
      </c>
      <c r="T67" s="341">
        <v>-13.985484520515996</v>
      </c>
      <c r="U67" s="341">
        <v>116.24802730937982</v>
      </c>
      <c r="V67" s="341">
        <v>5.2919143442882444</v>
      </c>
      <c r="W67" s="341">
        <v>202.93644848320946</v>
      </c>
      <c r="X67" s="341">
        <v>7.9551540938342242</v>
      </c>
      <c r="Y67" s="322"/>
      <c r="Z67" s="21" t="s">
        <v>10</v>
      </c>
      <c r="AA67" s="341">
        <v>113.45352217424846</v>
      </c>
      <c r="AB67" s="341">
        <v>1.9364625075084803</v>
      </c>
      <c r="AC67" s="341">
        <v>132.51541982642124</v>
      </c>
      <c r="AD67" s="341">
        <v>-6.6704753119410327</v>
      </c>
      <c r="AE67" s="341">
        <v>106.46250700528454</v>
      </c>
      <c r="AF67" s="341">
        <v>-1.1863253992932812</v>
      </c>
      <c r="AG67" s="322"/>
      <c r="AH67" s="21" t="s">
        <v>10</v>
      </c>
      <c r="AI67" s="341">
        <v>153.60141788966288</v>
      </c>
      <c r="AJ67" s="341">
        <v>2.8296739312273758</v>
      </c>
      <c r="AK67" s="341">
        <v>129.50576808691221</v>
      </c>
      <c r="AL67" s="341">
        <v>9.0911469855188756</v>
      </c>
      <c r="AM67" s="341">
        <v>117.54586343183907</v>
      </c>
      <c r="AN67" s="341">
        <v>-8.45535531172807</v>
      </c>
      <c r="AO67" s="322"/>
      <c r="AP67" s="21" t="s">
        <v>10</v>
      </c>
      <c r="AQ67" s="341">
        <v>137.1766425098279</v>
      </c>
      <c r="AR67" s="341">
        <v>7.1793981974370524</v>
      </c>
      <c r="AS67" s="341">
        <v>119.72540027036489</v>
      </c>
      <c r="AT67" s="341">
        <v>6.0513685589620252</v>
      </c>
      <c r="AU67" s="341">
        <v>176.14586560469226</v>
      </c>
      <c r="AV67" s="341">
        <v>-5.0932123393495345</v>
      </c>
      <c r="AW67" s="322"/>
      <c r="AX67" s="21" t="s">
        <v>10</v>
      </c>
      <c r="AY67" s="341">
        <v>178.09551201684727</v>
      </c>
      <c r="AZ67" s="341">
        <v>-6.4089261593520632</v>
      </c>
      <c r="BA67" s="341">
        <v>144.00769299254122</v>
      </c>
      <c r="BB67" s="341">
        <v>-1.1439015337055309</v>
      </c>
      <c r="BC67" s="341">
        <v>120.07691480287308</v>
      </c>
      <c r="BD67" s="341">
        <v>6.1179130561396704</v>
      </c>
      <c r="BE67" s="322"/>
      <c r="BF67" s="21" t="s">
        <v>10</v>
      </c>
      <c r="BG67" s="341">
        <v>108.27472684231952</v>
      </c>
      <c r="BH67" s="341">
        <v>4.7019942427623818</v>
      </c>
      <c r="BI67" s="341">
        <v>121.28891572983419</v>
      </c>
      <c r="BJ67" s="341">
        <v>-0.96284737142944721</v>
      </c>
      <c r="BK67" s="341">
        <v>132.60415194402231</v>
      </c>
      <c r="BL67" s="341">
        <v>13.197018931975691</v>
      </c>
      <c r="BM67" s="322"/>
      <c r="BN67" s="21" t="s">
        <v>10</v>
      </c>
      <c r="BO67" s="341">
        <v>44.592220863943759</v>
      </c>
      <c r="BP67" s="341">
        <v>1.6198154119054351</v>
      </c>
      <c r="BQ67" s="341">
        <v>117.88771181640176</v>
      </c>
      <c r="BR67" s="341">
        <v>11.095738063962841</v>
      </c>
      <c r="BS67" s="341">
        <v>189.55990263024441</v>
      </c>
      <c r="BT67" s="341">
        <v>-9.5201166406907021</v>
      </c>
      <c r="BU67" s="322"/>
      <c r="BV67" s="21" t="s">
        <v>10</v>
      </c>
      <c r="BW67" s="341">
        <v>159.29328596296202</v>
      </c>
      <c r="BX67" s="341">
        <v>15.276779081544049</v>
      </c>
      <c r="BY67" s="341">
        <v>122.87765230429966</v>
      </c>
      <c r="BZ67" s="341">
        <v>25.954423520573286</v>
      </c>
      <c r="CA67" s="341">
        <v>209.98202965845346</v>
      </c>
      <c r="CB67" s="341">
        <v>3.7321458159938743</v>
      </c>
      <c r="CC67" s="322"/>
      <c r="CD67" s="21" t="s">
        <v>10</v>
      </c>
      <c r="CE67" s="341">
        <v>177.71135864831274</v>
      </c>
      <c r="CF67" s="341">
        <v>8.9752958965867435</v>
      </c>
      <c r="CG67" s="341">
        <v>167.13001400982773</v>
      </c>
      <c r="CH67" s="341">
        <v>4.1273596861289548</v>
      </c>
      <c r="CI67" s="341">
        <v>72.932362357802518</v>
      </c>
      <c r="CJ67" s="341">
        <v>-6.54248867455658</v>
      </c>
      <c r="CK67" s="322"/>
      <c r="CL67" s="21" t="s">
        <v>10</v>
      </c>
      <c r="CM67" s="341">
        <v>100.42792930698333</v>
      </c>
      <c r="CN67" s="341">
        <v>-11.266913516756532</v>
      </c>
      <c r="CO67" s="341">
        <v>152.61689418009064</v>
      </c>
      <c r="CP67" s="341">
        <v>-10.724631601513607</v>
      </c>
      <c r="CQ67" s="341">
        <v>138.61086386184692</v>
      </c>
      <c r="CR67" s="341">
        <v>-6.5308638353555324</v>
      </c>
      <c r="CS67" s="322"/>
      <c r="CT67" s="21" t="s">
        <v>10</v>
      </c>
      <c r="CU67" s="341">
        <v>170.05830778245317</v>
      </c>
      <c r="CV67" s="341">
        <v>-1.8872851380497053</v>
      </c>
      <c r="CW67" s="341">
        <v>125.05956645659573</v>
      </c>
      <c r="CX67" s="341">
        <v>-9.3521639286242504</v>
      </c>
      <c r="CY67" s="341">
        <v>127.25133310043479</v>
      </c>
      <c r="CZ67" s="341">
        <v>4.4392829510239551</v>
      </c>
      <c r="DA67" s="322"/>
      <c r="DB67" s="21" t="s">
        <v>10</v>
      </c>
      <c r="DC67" s="341">
        <v>165.93173039317574</v>
      </c>
      <c r="DD67" s="341">
        <v>7.3007100121996729</v>
      </c>
      <c r="DE67" s="341">
        <v>115.29918419092724</v>
      </c>
      <c r="DF67" s="341">
        <v>6.4681995938717307</v>
      </c>
      <c r="DG67" s="341">
        <v>87.190893968818727</v>
      </c>
      <c r="DH67" s="341">
        <v>-8.6958098447997969</v>
      </c>
      <c r="DI67" s="322"/>
      <c r="DJ67" s="21" t="s">
        <v>10</v>
      </c>
      <c r="DK67" s="341">
        <v>102.54268766365676</v>
      </c>
      <c r="DL67" s="341">
        <v>2.2002925399705617</v>
      </c>
      <c r="DM67" s="341">
        <v>107.94060572615517</v>
      </c>
      <c r="DN67" s="341">
        <v>-4.5012432150774373</v>
      </c>
      <c r="DO67" s="341">
        <v>139.56747855396395</v>
      </c>
      <c r="DP67" s="341">
        <v>4.6883067409464019</v>
      </c>
    </row>
    <row r="68" spans="1:120" ht="15" hidden="1" customHeight="1">
      <c r="A68" s="322"/>
      <c r="B68" s="21" t="s">
        <v>11</v>
      </c>
      <c r="C68" s="341">
        <v>113.95263672311393</v>
      </c>
      <c r="D68" s="341">
        <v>4.9937639899790156</v>
      </c>
      <c r="E68" s="341">
        <v>159.59686760939044</v>
      </c>
      <c r="F68" s="341">
        <v>10.539286629034166</v>
      </c>
      <c r="G68" s="341">
        <v>158.92704179774174</v>
      </c>
      <c r="H68" s="341">
        <v>4.5482228807867102</v>
      </c>
      <c r="I68" s="322"/>
      <c r="J68" s="21" t="s">
        <v>11</v>
      </c>
      <c r="K68" s="341">
        <v>146.69485819464614</v>
      </c>
      <c r="L68" s="341">
        <v>3.4601034998874383</v>
      </c>
      <c r="M68" s="341">
        <v>148.27909814562295</v>
      </c>
      <c r="N68" s="341">
        <v>5.3580168689153282</v>
      </c>
      <c r="O68" s="341">
        <v>111.47665169880236</v>
      </c>
      <c r="P68" s="341">
        <v>5.8045007645937972</v>
      </c>
      <c r="Q68" s="322"/>
      <c r="R68" s="21" t="s">
        <v>11</v>
      </c>
      <c r="S68" s="341">
        <v>105.61010936535784</v>
      </c>
      <c r="T68" s="341">
        <v>-13.124133373273523</v>
      </c>
      <c r="U68" s="341">
        <v>151.26314082722595</v>
      </c>
      <c r="V68" s="341">
        <v>2.1386485270176792</v>
      </c>
      <c r="W68" s="341">
        <v>188.34313379234632</v>
      </c>
      <c r="X68" s="341">
        <v>12.786851961592149</v>
      </c>
      <c r="Y68" s="322"/>
      <c r="Z68" s="21" t="s">
        <v>11</v>
      </c>
      <c r="AA68" s="341">
        <v>130.94565392781701</v>
      </c>
      <c r="AB68" s="341">
        <v>4.6794573499793728</v>
      </c>
      <c r="AC68" s="341">
        <v>132.46163933408897</v>
      </c>
      <c r="AD68" s="341">
        <v>-7.3942146536765136</v>
      </c>
      <c r="AE68" s="341">
        <v>115.36771493756352</v>
      </c>
      <c r="AF68" s="341">
        <v>1.4993297885425534</v>
      </c>
      <c r="AG68" s="322"/>
      <c r="AH68" s="21" t="s">
        <v>11</v>
      </c>
      <c r="AI68" s="341">
        <v>160.9514429746333</v>
      </c>
      <c r="AJ68" s="341">
        <v>6.2264518077649313</v>
      </c>
      <c r="AK68" s="341">
        <v>145.93079287838319</v>
      </c>
      <c r="AL68" s="341">
        <v>5.5036083304879782</v>
      </c>
      <c r="AM68" s="341">
        <v>118.09623174796677</v>
      </c>
      <c r="AN68" s="341">
        <v>-3.4649081947494267</v>
      </c>
      <c r="AO68" s="322"/>
      <c r="AP68" s="21" t="s">
        <v>11</v>
      </c>
      <c r="AQ68" s="341">
        <v>135.57289736451477</v>
      </c>
      <c r="AR68" s="341">
        <v>2.7526368338362204</v>
      </c>
      <c r="AS68" s="341">
        <v>112.01659758796778</v>
      </c>
      <c r="AT68" s="341">
        <v>1.3066065900370489</v>
      </c>
      <c r="AU68" s="341">
        <v>169.23156163595121</v>
      </c>
      <c r="AV68" s="341">
        <v>-2.8833344904531941</v>
      </c>
      <c r="AW68" s="322"/>
      <c r="AX68" s="21" t="s">
        <v>11</v>
      </c>
      <c r="AY68" s="341">
        <v>169.14454140705377</v>
      </c>
      <c r="AZ68" s="341">
        <v>-1.9944984179777521</v>
      </c>
      <c r="BA68" s="341">
        <v>135.8455992085776</v>
      </c>
      <c r="BB68" s="341">
        <v>1.6251727026361067</v>
      </c>
      <c r="BC68" s="341">
        <v>128.35344583775449</v>
      </c>
      <c r="BD68" s="341">
        <v>10.398904164678342</v>
      </c>
      <c r="BE68" s="322"/>
      <c r="BF68" s="21" t="s">
        <v>11</v>
      </c>
      <c r="BG68" s="341">
        <v>135.93047495285427</v>
      </c>
      <c r="BH68" s="341">
        <v>5.6658979844382173</v>
      </c>
      <c r="BI68" s="341">
        <v>135.74300898892886</v>
      </c>
      <c r="BJ68" s="341">
        <v>4.003339293416559</v>
      </c>
      <c r="BK68" s="341">
        <v>124.22042963679093</v>
      </c>
      <c r="BL68" s="341">
        <v>2.0334246427403713</v>
      </c>
      <c r="BM68" s="322"/>
      <c r="BN68" s="21" t="s">
        <v>11</v>
      </c>
      <c r="BO68" s="341">
        <v>55.221937790453438</v>
      </c>
      <c r="BP68" s="341">
        <v>4.6216436264820686</v>
      </c>
      <c r="BQ68" s="341">
        <v>128.81682960153714</v>
      </c>
      <c r="BR68" s="341">
        <v>10.699031415565386</v>
      </c>
      <c r="BS68" s="341">
        <v>183.87426316682195</v>
      </c>
      <c r="BT68" s="341">
        <v>-15.441210717952757</v>
      </c>
      <c r="BU68" s="322"/>
      <c r="BV68" s="21" t="s">
        <v>11</v>
      </c>
      <c r="BW68" s="341">
        <v>135.7234163249415</v>
      </c>
      <c r="BX68" s="341">
        <v>20.367762911187711</v>
      </c>
      <c r="BY68" s="341">
        <v>109.44723412066075</v>
      </c>
      <c r="BZ68" s="341">
        <v>12.627112645175728</v>
      </c>
      <c r="CA68" s="341">
        <v>210.14778976548382</v>
      </c>
      <c r="CB68" s="341">
        <v>3.4990339692008376</v>
      </c>
      <c r="CC68" s="322"/>
      <c r="CD68" s="21" t="s">
        <v>11</v>
      </c>
      <c r="CE68" s="341">
        <v>188.55988453897635</v>
      </c>
      <c r="CF68" s="341">
        <v>9.7111617640042596</v>
      </c>
      <c r="CG68" s="341">
        <v>160.58088675113274</v>
      </c>
      <c r="CH68" s="341">
        <v>4.843896646612464</v>
      </c>
      <c r="CI68" s="341">
        <v>57.101798668601816</v>
      </c>
      <c r="CJ68" s="341">
        <v>-10.396850252107981</v>
      </c>
      <c r="CK68" s="322"/>
      <c r="CL68" s="21" t="s">
        <v>11</v>
      </c>
      <c r="CM68" s="341">
        <v>113.81702418099546</v>
      </c>
      <c r="CN68" s="341">
        <v>-9.0125307115409328</v>
      </c>
      <c r="CO68" s="341">
        <v>141.63350478953106</v>
      </c>
      <c r="CP68" s="341">
        <v>-8.0487014288734429</v>
      </c>
      <c r="CQ68" s="341">
        <v>108.76584293934881</v>
      </c>
      <c r="CR68" s="341">
        <v>-20.004344727240124</v>
      </c>
      <c r="CS68" s="322"/>
      <c r="CT68" s="21" t="s">
        <v>11</v>
      </c>
      <c r="CU68" s="341">
        <v>142.10706409064201</v>
      </c>
      <c r="CV68" s="341">
        <v>3.6096968459677754</v>
      </c>
      <c r="CW68" s="341">
        <v>137.33183698860947</v>
      </c>
      <c r="CX68" s="341">
        <v>-4.7973047116664702</v>
      </c>
      <c r="CY68" s="341">
        <v>144.98727560758107</v>
      </c>
      <c r="CZ68" s="341">
        <v>4.2439783911640774</v>
      </c>
      <c r="DA68" s="322"/>
      <c r="DB68" s="21" t="s">
        <v>11</v>
      </c>
      <c r="DC68" s="341">
        <v>138.97217178018204</v>
      </c>
      <c r="DD68" s="341">
        <v>3.789914820062279E-2</v>
      </c>
      <c r="DE68" s="341">
        <v>113.6325538951794</v>
      </c>
      <c r="DF68" s="341">
        <v>3.1487572394019168</v>
      </c>
      <c r="DG68" s="341">
        <v>100.0277794569008</v>
      </c>
      <c r="DH68" s="341">
        <v>-9.5035127452541133</v>
      </c>
      <c r="DI68" s="322"/>
      <c r="DJ68" s="21" t="s">
        <v>11</v>
      </c>
      <c r="DK68" s="341">
        <v>111.77720708238502</v>
      </c>
      <c r="DL68" s="341">
        <v>3.0904788354786206</v>
      </c>
      <c r="DM68" s="341">
        <v>131.40522638857041</v>
      </c>
      <c r="DN68" s="341">
        <v>6.1918542057628656</v>
      </c>
      <c r="DO68" s="341">
        <v>151.62104250083306</v>
      </c>
      <c r="DP68" s="341">
        <v>5.8645142826600392</v>
      </c>
    </row>
    <row r="69" spans="1:120" ht="15" hidden="1" customHeight="1">
      <c r="A69" s="322"/>
      <c r="B69" s="21"/>
      <c r="C69" s="341"/>
      <c r="D69" s="341"/>
      <c r="E69" s="341"/>
      <c r="F69" s="341"/>
      <c r="G69" s="341"/>
      <c r="H69" s="341"/>
      <c r="I69" s="322"/>
      <c r="J69" s="21"/>
      <c r="K69" s="341"/>
      <c r="L69" s="341"/>
      <c r="M69" s="341"/>
      <c r="N69" s="341"/>
      <c r="O69" s="341"/>
      <c r="P69" s="341"/>
      <c r="Q69" s="322"/>
      <c r="R69" s="21"/>
      <c r="S69" s="341"/>
      <c r="T69" s="341"/>
      <c r="U69" s="341"/>
      <c r="V69" s="341"/>
      <c r="W69" s="341"/>
      <c r="X69" s="341"/>
      <c r="Y69" s="322"/>
      <c r="Z69" s="21"/>
      <c r="AA69" s="341"/>
      <c r="AB69" s="341"/>
      <c r="AC69" s="341"/>
      <c r="AD69" s="341"/>
      <c r="AE69" s="341"/>
      <c r="AF69" s="341"/>
      <c r="AG69" s="322"/>
      <c r="AH69" s="21"/>
      <c r="AI69" s="341"/>
      <c r="AJ69" s="341"/>
      <c r="AK69" s="341"/>
      <c r="AL69" s="341"/>
      <c r="AM69" s="341"/>
      <c r="AN69" s="341"/>
      <c r="AO69" s="322"/>
      <c r="AP69" s="21"/>
      <c r="AQ69" s="341"/>
      <c r="AR69" s="341"/>
      <c r="AS69" s="341"/>
      <c r="AT69" s="341"/>
      <c r="AU69" s="341"/>
      <c r="AV69" s="341"/>
      <c r="AW69" s="322"/>
      <c r="AX69" s="21"/>
      <c r="AY69" s="341"/>
      <c r="AZ69" s="341"/>
      <c r="BA69" s="341"/>
      <c r="BB69" s="341"/>
      <c r="BC69" s="341"/>
      <c r="BD69" s="341"/>
      <c r="BE69" s="322"/>
      <c r="BF69" s="21"/>
      <c r="BG69" s="341"/>
      <c r="BH69" s="341"/>
      <c r="BI69" s="341"/>
      <c r="BJ69" s="341"/>
      <c r="BK69" s="341"/>
      <c r="BL69" s="341"/>
      <c r="BM69" s="322"/>
      <c r="BN69" s="21"/>
      <c r="BO69" s="341"/>
      <c r="BP69" s="341"/>
      <c r="BQ69" s="341"/>
      <c r="BR69" s="341"/>
      <c r="BS69" s="341"/>
      <c r="BT69" s="341"/>
      <c r="BU69" s="322"/>
      <c r="BV69" s="21"/>
      <c r="BW69" s="341"/>
      <c r="BX69" s="341"/>
      <c r="BY69" s="341"/>
      <c r="BZ69" s="341"/>
      <c r="CA69" s="341"/>
      <c r="CB69" s="341"/>
      <c r="CC69" s="322"/>
      <c r="CD69" s="21"/>
      <c r="CE69" s="341"/>
      <c r="CF69" s="341"/>
      <c r="CG69" s="341"/>
      <c r="CH69" s="341"/>
      <c r="CI69" s="341"/>
      <c r="CJ69" s="341"/>
      <c r="CK69" s="322"/>
      <c r="CL69" s="21"/>
      <c r="CM69" s="341"/>
      <c r="CN69" s="341"/>
      <c r="CO69" s="341"/>
      <c r="CP69" s="341"/>
      <c r="CQ69" s="341"/>
      <c r="CR69" s="341"/>
      <c r="CS69" s="322"/>
      <c r="CT69" s="21"/>
      <c r="CU69" s="341"/>
      <c r="CV69" s="341"/>
      <c r="CW69" s="341"/>
      <c r="CX69" s="341"/>
      <c r="CY69" s="341"/>
      <c r="CZ69" s="341"/>
      <c r="DA69" s="322"/>
      <c r="DB69" s="21"/>
      <c r="DC69" s="341"/>
      <c r="DD69" s="341"/>
      <c r="DE69" s="341"/>
      <c r="DF69" s="341"/>
      <c r="DG69" s="341"/>
      <c r="DH69" s="341"/>
      <c r="DI69" s="322"/>
      <c r="DJ69" s="21"/>
      <c r="DK69" s="341"/>
      <c r="DL69" s="341"/>
      <c r="DM69" s="341"/>
      <c r="DN69" s="341"/>
      <c r="DO69" s="341"/>
      <c r="DP69" s="341"/>
    </row>
    <row r="70" spans="1:120" ht="15" hidden="1" customHeight="1">
      <c r="A70" s="322">
        <v>2024</v>
      </c>
      <c r="B70" s="21" t="s">
        <v>8</v>
      </c>
      <c r="C70" s="341">
        <v>85.177228129165769</v>
      </c>
      <c r="D70" s="168">
        <v>-9.8881165944292349</v>
      </c>
      <c r="E70" s="341">
        <v>138.50510468556715</v>
      </c>
      <c r="F70" s="168">
        <v>10.200437498452942</v>
      </c>
      <c r="G70" s="341">
        <v>148.53682713021945</v>
      </c>
      <c r="H70" s="168">
        <v>-4.4154518474198881</v>
      </c>
      <c r="I70" s="322">
        <v>2024</v>
      </c>
      <c r="J70" s="21" t="s">
        <v>8</v>
      </c>
      <c r="K70" s="341">
        <v>150.5422725247559</v>
      </c>
      <c r="L70" s="168">
        <v>2.6381157120380294</v>
      </c>
      <c r="M70" s="341">
        <v>130.30873024400066</v>
      </c>
      <c r="N70" s="168">
        <v>5.7809937393189443</v>
      </c>
      <c r="O70" s="341">
        <v>158.79351612194205</v>
      </c>
      <c r="P70" s="168">
        <v>7.7431244217374768</v>
      </c>
      <c r="Q70" s="322">
        <v>2024</v>
      </c>
      <c r="R70" s="21" t="s">
        <v>8</v>
      </c>
      <c r="S70" s="341">
        <v>118.29521541864386</v>
      </c>
      <c r="T70" s="168">
        <v>-1.4897591279245574</v>
      </c>
      <c r="U70" s="341">
        <v>142.19255668829899</v>
      </c>
      <c r="V70" s="168">
        <v>0.86052969125074696</v>
      </c>
      <c r="W70" s="341">
        <v>223.11094364125452</v>
      </c>
      <c r="X70" s="168">
        <v>9.3105337063792035</v>
      </c>
      <c r="Y70" s="322">
        <v>2024</v>
      </c>
      <c r="Z70" s="21" t="s">
        <v>8</v>
      </c>
      <c r="AA70" s="341">
        <v>123.58174179902831</v>
      </c>
      <c r="AB70" s="168">
        <v>3.1079878117898261</v>
      </c>
      <c r="AC70" s="341">
        <v>112.87597588739773</v>
      </c>
      <c r="AD70" s="168">
        <v>-21.149456917094483</v>
      </c>
      <c r="AE70" s="341">
        <v>120.27536232657189</v>
      </c>
      <c r="AF70" s="168">
        <v>8.0219357334236179</v>
      </c>
      <c r="AG70" s="322">
        <v>2024</v>
      </c>
      <c r="AH70" s="21" t="s">
        <v>8</v>
      </c>
      <c r="AI70" s="341">
        <v>152.92371321630705</v>
      </c>
      <c r="AJ70" s="168">
        <v>3.8173224302011022</v>
      </c>
      <c r="AK70" s="341">
        <v>132.87071080725866</v>
      </c>
      <c r="AL70" s="168">
        <v>5.2601766154154461</v>
      </c>
      <c r="AM70" s="341">
        <v>128.4727505565435</v>
      </c>
      <c r="AN70" s="168">
        <v>0.38946561819184922</v>
      </c>
      <c r="AO70" s="322">
        <v>2024</v>
      </c>
      <c r="AP70" s="21" t="s">
        <v>8</v>
      </c>
      <c r="AQ70" s="341">
        <v>135.64039422471009</v>
      </c>
      <c r="AR70" s="168">
        <v>0.86373238204595282</v>
      </c>
      <c r="AS70" s="341">
        <v>104.24559214784477</v>
      </c>
      <c r="AT70" s="168">
        <v>-5.6982359618026095</v>
      </c>
      <c r="AU70" s="341">
        <v>174.23694021730827</v>
      </c>
      <c r="AV70" s="168">
        <v>5.3918059233731128</v>
      </c>
      <c r="AW70" s="322">
        <v>2024</v>
      </c>
      <c r="AX70" s="21" t="s">
        <v>8</v>
      </c>
      <c r="AY70" s="341">
        <v>184.30274552329101</v>
      </c>
      <c r="AZ70" s="168">
        <v>5.6517541110166007</v>
      </c>
      <c r="BA70" s="341">
        <v>122.54084300505929</v>
      </c>
      <c r="BB70" s="168">
        <v>3.9070952172053097</v>
      </c>
      <c r="BC70" s="341">
        <v>109.38533529429374</v>
      </c>
      <c r="BD70" s="168">
        <v>8.77080925777787</v>
      </c>
      <c r="BE70" s="322">
        <v>2024</v>
      </c>
      <c r="BF70" s="21" t="s">
        <v>8</v>
      </c>
      <c r="BG70" s="341">
        <v>141.05390127864806</v>
      </c>
      <c r="BH70" s="168">
        <v>6.1701591323454039</v>
      </c>
      <c r="BI70" s="341">
        <v>135.79280688902256</v>
      </c>
      <c r="BJ70" s="168">
        <v>5.0295514041161766</v>
      </c>
      <c r="BK70" s="341">
        <v>116.16278058845346</v>
      </c>
      <c r="BL70" s="168">
        <v>-1.3733423260002837</v>
      </c>
      <c r="BM70" s="322">
        <v>2024</v>
      </c>
      <c r="BN70" s="21" t="s">
        <v>8</v>
      </c>
      <c r="BO70" s="341">
        <v>58.190112316783313</v>
      </c>
      <c r="BP70" s="168">
        <v>3.5872166793823368</v>
      </c>
      <c r="BQ70" s="341">
        <v>129.15108125492645</v>
      </c>
      <c r="BR70" s="168">
        <v>15.507416748989655</v>
      </c>
      <c r="BS70" s="341">
        <v>163.96361762800723</v>
      </c>
      <c r="BT70" s="168">
        <v>-6.3393653577103066</v>
      </c>
      <c r="BU70" s="322">
        <v>2024</v>
      </c>
      <c r="BV70" s="21" t="s">
        <v>8</v>
      </c>
      <c r="BW70" s="341">
        <v>119.83801420497855</v>
      </c>
      <c r="BX70" s="168">
        <v>12.715461196791296</v>
      </c>
      <c r="BY70" s="341">
        <v>108.50455311719098</v>
      </c>
      <c r="BZ70" s="168">
        <v>1.8667850169944842</v>
      </c>
      <c r="CA70" s="341">
        <v>215.32290111685117</v>
      </c>
      <c r="CB70" s="168">
        <v>17.118597608899506</v>
      </c>
      <c r="CC70" s="322">
        <v>2024</v>
      </c>
      <c r="CD70" s="21" t="s">
        <v>8</v>
      </c>
      <c r="CE70" s="341">
        <v>148.05412720597428</v>
      </c>
      <c r="CF70" s="168">
        <v>-3.4481382105872029</v>
      </c>
      <c r="CG70" s="341">
        <v>145.44639743871133</v>
      </c>
      <c r="CH70" s="168">
        <v>12.904674482346309</v>
      </c>
      <c r="CI70" s="341">
        <v>63.919409720126005</v>
      </c>
      <c r="CJ70" s="168">
        <v>-5.1058465013731791</v>
      </c>
      <c r="CK70" s="322">
        <v>2024</v>
      </c>
      <c r="CL70" s="21" t="s">
        <v>8</v>
      </c>
      <c r="CM70" s="341">
        <v>129.0162900551573</v>
      </c>
      <c r="CN70" s="168">
        <v>5.5427468458718607</v>
      </c>
      <c r="CO70" s="341">
        <v>147.43612562707258</v>
      </c>
      <c r="CP70" s="168">
        <v>-6.5343074261117948</v>
      </c>
      <c r="CQ70" s="341">
        <v>118.60472284494357</v>
      </c>
      <c r="CR70" s="168">
        <v>-3.6463849773361261</v>
      </c>
      <c r="CS70" s="322">
        <v>2024</v>
      </c>
      <c r="CT70" s="21" t="s">
        <v>8</v>
      </c>
      <c r="CU70" s="341">
        <v>144.66827443787545</v>
      </c>
      <c r="CV70" s="168">
        <v>5.836394763283792</v>
      </c>
      <c r="CW70" s="341">
        <v>130.3771197496651</v>
      </c>
      <c r="CX70" s="168">
        <v>-1.7599969986565469</v>
      </c>
      <c r="CY70" s="341">
        <v>153.52930255055009</v>
      </c>
      <c r="CZ70" s="168">
        <v>0.37295694784359057</v>
      </c>
      <c r="DA70" s="322">
        <v>2024</v>
      </c>
      <c r="DB70" s="21" t="s">
        <v>8</v>
      </c>
      <c r="DC70" s="341">
        <v>169.1916165010949</v>
      </c>
      <c r="DD70" s="168">
        <v>2.3261391167979752</v>
      </c>
      <c r="DE70" s="341">
        <v>114.94681541349138</v>
      </c>
      <c r="DF70" s="168">
        <v>9.8758766943934972</v>
      </c>
      <c r="DG70" s="341">
        <v>90.177284286847282</v>
      </c>
      <c r="DH70" s="168">
        <v>-10.788678077285908</v>
      </c>
      <c r="DI70" s="322">
        <v>2024</v>
      </c>
      <c r="DJ70" s="21" t="s">
        <v>8</v>
      </c>
      <c r="DK70" s="341">
        <v>116.53535644039653</v>
      </c>
      <c r="DL70" s="168">
        <v>6.3105690970682389</v>
      </c>
      <c r="DM70" s="341">
        <v>147.98136258167349</v>
      </c>
      <c r="DN70" s="168">
        <v>9.9970694146313832</v>
      </c>
      <c r="DO70" s="341">
        <v>150.65382600218848</v>
      </c>
      <c r="DP70" s="168">
        <v>5.8749340664676879</v>
      </c>
    </row>
    <row r="71" spans="1:120" ht="15" hidden="1" customHeight="1">
      <c r="A71" s="322"/>
      <c r="B71" s="21" t="s">
        <v>9</v>
      </c>
      <c r="C71" s="341">
        <v>97.138245724128367</v>
      </c>
      <c r="D71" s="168">
        <v>6.2801342316892317</v>
      </c>
      <c r="E71" s="341">
        <v>143.81375374878704</v>
      </c>
      <c r="F71" s="168">
        <v>-4.1313378402813328</v>
      </c>
      <c r="G71" s="341">
        <v>145.79726568831566</v>
      </c>
      <c r="H71" s="168">
        <v>5.9327441633881364</v>
      </c>
      <c r="I71" s="322"/>
      <c r="J71" s="21" t="s">
        <v>9</v>
      </c>
      <c r="K71" s="341">
        <v>154.09614556313568</v>
      </c>
      <c r="L71" s="168">
        <v>3.5020922025467343</v>
      </c>
      <c r="M71" s="341">
        <v>148.84992823818985</v>
      </c>
      <c r="N71" s="168">
        <v>6.0140131158070318</v>
      </c>
      <c r="O71" s="341">
        <v>139.29494468595826</v>
      </c>
      <c r="P71" s="168">
        <v>11.227415703698469</v>
      </c>
      <c r="Q71" s="322"/>
      <c r="R71" s="21" t="s">
        <v>9</v>
      </c>
      <c r="S71" s="341">
        <v>106.83671386820583</v>
      </c>
      <c r="T71" s="168">
        <v>7.1916536511680249</v>
      </c>
      <c r="U71" s="341">
        <v>110.00149060004873</v>
      </c>
      <c r="V71" s="168">
        <v>1.7170009878212227</v>
      </c>
      <c r="W71" s="341">
        <v>247.88213407789564</v>
      </c>
      <c r="X71" s="168">
        <v>5.2384283790282353</v>
      </c>
      <c r="Y71" s="322"/>
      <c r="Z71" s="21" t="s">
        <v>9</v>
      </c>
      <c r="AA71" s="341">
        <v>117.38157462710451</v>
      </c>
      <c r="AB71" s="168">
        <v>-1.1053779062748958</v>
      </c>
      <c r="AC71" s="341">
        <v>122.06487687013491</v>
      </c>
      <c r="AD71" s="168">
        <v>18.060995453593392</v>
      </c>
      <c r="AE71" s="341">
        <v>114.36470827512971</v>
      </c>
      <c r="AF71" s="168">
        <v>-0.26061827008039984</v>
      </c>
      <c r="AG71" s="322"/>
      <c r="AH71" s="21" t="s">
        <v>9</v>
      </c>
      <c r="AI71" s="341">
        <v>140.68773269323148</v>
      </c>
      <c r="AJ71" s="168">
        <v>2.7510798968082071</v>
      </c>
      <c r="AK71" s="341">
        <v>138.84999267119201</v>
      </c>
      <c r="AL71" s="168">
        <v>8.7295571882611114</v>
      </c>
      <c r="AM71" s="341">
        <v>113.22188741314012</v>
      </c>
      <c r="AN71" s="168">
        <v>4.193317969478187</v>
      </c>
      <c r="AO71" s="322"/>
      <c r="AP71" s="21" t="s">
        <v>9</v>
      </c>
      <c r="AQ71" s="341">
        <v>136.34486417460263</v>
      </c>
      <c r="AR71" s="168">
        <v>4.078205878619471</v>
      </c>
      <c r="AS71" s="341">
        <v>107.34766512058525</v>
      </c>
      <c r="AT71" s="168">
        <v>-0.67221602553708237</v>
      </c>
      <c r="AU71" s="341">
        <v>174.40849685474998</v>
      </c>
      <c r="AV71" s="168">
        <v>6.9497845128747286</v>
      </c>
      <c r="AW71" s="322"/>
      <c r="AX71" s="21" t="s">
        <v>9</v>
      </c>
      <c r="AY71" s="341">
        <v>191.52287727642249</v>
      </c>
      <c r="AZ71" s="168">
        <v>6.5838254772087481</v>
      </c>
      <c r="BA71" s="341">
        <v>129.11569209052331</v>
      </c>
      <c r="BB71" s="168">
        <v>4.4639900174206559</v>
      </c>
      <c r="BC71" s="341">
        <v>103.16686368099415</v>
      </c>
      <c r="BD71" s="168">
        <v>8.9113940591175123</v>
      </c>
      <c r="BE71" s="322"/>
      <c r="BF71" s="21" t="s">
        <v>9</v>
      </c>
      <c r="BG71" s="341">
        <v>112.99962823841413</v>
      </c>
      <c r="BH71" s="168">
        <v>10.2159228903312</v>
      </c>
      <c r="BI71" s="341">
        <v>136.32096320335032</v>
      </c>
      <c r="BJ71" s="168">
        <v>8.0294286228670444</v>
      </c>
      <c r="BK71" s="341">
        <v>113.47999520487834</v>
      </c>
      <c r="BL71" s="168">
        <v>4.501428308354761</v>
      </c>
      <c r="BM71" s="322"/>
      <c r="BN71" s="21" t="s">
        <v>9</v>
      </c>
      <c r="BO71" s="341">
        <v>52.43871424875929</v>
      </c>
      <c r="BP71" s="168">
        <v>8.4116508458813399</v>
      </c>
      <c r="BQ71" s="341">
        <v>117.88882326730004</v>
      </c>
      <c r="BR71" s="168">
        <v>11.803376966651456</v>
      </c>
      <c r="BS71" s="341">
        <v>181.81254379618633</v>
      </c>
      <c r="BT71" s="168">
        <v>-3.3043655348439529</v>
      </c>
      <c r="BU71" s="322"/>
      <c r="BV71" s="21" t="s">
        <v>9</v>
      </c>
      <c r="BW71" s="341">
        <v>141.90823957273085</v>
      </c>
      <c r="BX71" s="168">
        <v>15.184249865914936</v>
      </c>
      <c r="BY71" s="341">
        <v>112.85954122858526</v>
      </c>
      <c r="BZ71" s="168">
        <v>1.9311726445178721</v>
      </c>
      <c r="CA71" s="341">
        <v>219.96766399055011</v>
      </c>
      <c r="CB71" s="168">
        <v>26.967287650455944</v>
      </c>
      <c r="CC71" s="322"/>
      <c r="CD71" s="21" t="s">
        <v>9</v>
      </c>
      <c r="CE71" s="341">
        <v>125.08495749638909</v>
      </c>
      <c r="CF71" s="168">
        <v>-16.369152670334316</v>
      </c>
      <c r="CG71" s="341">
        <v>165.31688645981205</v>
      </c>
      <c r="CH71" s="168">
        <v>14.096964228835262</v>
      </c>
      <c r="CI71" s="341">
        <v>67.132099545250341</v>
      </c>
      <c r="CJ71" s="168">
        <v>-8.0926243238080673</v>
      </c>
      <c r="CK71" s="322"/>
      <c r="CL71" s="21" t="s">
        <v>9</v>
      </c>
      <c r="CM71" s="341">
        <v>126.44481673562012</v>
      </c>
      <c r="CN71" s="168">
        <v>3.7375044337780423</v>
      </c>
      <c r="CO71" s="341">
        <v>135.36320877045989</v>
      </c>
      <c r="CP71" s="168">
        <v>-8.4577222874429197</v>
      </c>
      <c r="CQ71" s="341">
        <v>137.30024411984851</v>
      </c>
      <c r="CR71" s="168">
        <v>4.3815020314716122</v>
      </c>
      <c r="CS71" s="322"/>
      <c r="CT71" s="21" t="s">
        <v>9</v>
      </c>
      <c r="CU71" s="341">
        <v>184.06015140878847</v>
      </c>
      <c r="CV71" s="168">
        <v>6.1594330443577547</v>
      </c>
      <c r="CW71" s="341">
        <v>133.27319270075989</v>
      </c>
      <c r="CX71" s="168">
        <v>-0.96940929267924503</v>
      </c>
      <c r="CY71" s="341">
        <v>164.67268801801677</v>
      </c>
      <c r="CZ71" s="168">
        <v>12.834686794254523</v>
      </c>
      <c r="DA71" s="322"/>
      <c r="DB71" s="21" t="s">
        <v>9</v>
      </c>
      <c r="DC71" s="341">
        <v>167.21666457692433</v>
      </c>
      <c r="DD71" s="168">
        <v>-0.35734481708276178</v>
      </c>
      <c r="DE71" s="341">
        <v>109.99989638398897</v>
      </c>
      <c r="DF71" s="168">
        <v>9.4057780970450864</v>
      </c>
      <c r="DG71" s="341">
        <v>65.035369213246256</v>
      </c>
      <c r="DH71" s="168">
        <v>-12.790583891124967</v>
      </c>
      <c r="DI71" s="322"/>
      <c r="DJ71" s="21" t="s">
        <v>9</v>
      </c>
      <c r="DK71" s="341">
        <v>104.43105879595679</v>
      </c>
      <c r="DL71" s="168">
        <v>7.7670824813085773</v>
      </c>
      <c r="DM71" s="341">
        <v>129.51433639037504</v>
      </c>
      <c r="DN71" s="168">
        <v>7.6866569514666168</v>
      </c>
      <c r="DO71" s="341">
        <v>147.43490109398772</v>
      </c>
      <c r="DP71" s="168">
        <v>5.1065368492029535</v>
      </c>
    </row>
    <row r="72" spans="1:120" ht="15" hidden="1" customHeight="1">
      <c r="A72" s="322"/>
      <c r="B72" s="21" t="s">
        <v>10</v>
      </c>
      <c r="C72" s="341">
        <v>122.75825662479555</v>
      </c>
      <c r="D72" s="168">
        <v>15.348595866495003</v>
      </c>
      <c r="E72" s="341">
        <v>181.51950859287308</v>
      </c>
      <c r="F72" s="168">
        <v>-5.7854554368583564</v>
      </c>
      <c r="G72" s="341">
        <v>152.64591751735159</v>
      </c>
      <c r="H72" s="168">
        <v>-6.7775333644359108</v>
      </c>
      <c r="I72" s="322"/>
      <c r="J72" s="21" t="s">
        <v>10</v>
      </c>
      <c r="K72" s="341">
        <v>172.5589713332964</v>
      </c>
      <c r="L72" s="168">
        <v>9.203684694822158</v>
      </c>
      <c r="M72" s="341">
        <v>148.631166149661</v>
      </c>
      <c r="N72" s="168">
        <v>7.0687034340010086</v>
      </c>
      <c r="O72" s="341">
        <v>94.466340514699212</v>
      </c>
      <c r="P72" s="168">
        <v>16.182676268313429</v>
      </c>
      <c r="Q72" s="322"/>
      <c r="R72" s="21" t="s">
        <v>10</v>
      </c>
      <c r="S72" s="341">
        <v>105.55592081655915</v>
      </c>
      <c r="T72" s="168">
        <v>2.8013494457904642</v>
      </c>
      <c r="U72" s="341">
        <v>122.13306821752212</v>
      </c>
      <c r="V72" s="168">
        <v>5.0624866884665352</v>
      </c>
      <c r="W72" s="341">
        <v>229.42530948265042</v>
      </c>
      <c r="X72" s="168">
        <v>13.052786326667487</v>
      </c>
      <c r="Y72" s="322"/>
      <c r="Z72" s="21" t="s">
        <v>10</v>
      </c>
      <c r="AA72" s="341">
        <v>115.09062504765835</v>
      </c>
      <c r="AB72" s="168">
        <v>1.4429722780184164</v>
      </c>
      <c r="AC72" s="341">
        <v>154.55226915186051</v>
      </c>
      <c r="AD72" s="168">
        <v>16.629649103707948</v>
      </c>
      <c r="AE72" s="341">
        <v>109.53573294027687</v>
      </c>
      <c r="AF72" s="168">
        <v>2.8866743996924527</v>
      </c>
      <c r="AG72" s="322"/>
      <c r="AH72" s="21" t="s">
        <v>10</v>
      </c>
      <c r="AI72" s="341">
        <v>159.65328125500784</v>
      </c>
      <c r="AJ72" s="168">
        <v>3.9399788416616133</v>
      </c>
      <c r="AK72" s="341">
        <v>143.97233473575815</v>
      </c>
      <c r="AL72" s="168">
        <v>11.170596385434607</v>
      </c>
      <c r="AM72" s="341">
        <v>120.3923308959257</v>
      </c>
      <c r="AN72" s="168">
        <v>2.4215802929868175</v>
      </c>
      <c r="AO72" s="322"/>
      <c r="AP72" s="21" t="s">
        <v>10</v>
      </c>
      <c r="AQ72" s="341">
        <v>145.31556105992721</v>
      </c>
      <c r="AR72" s="168">
        <v>5.9331664641931923</v>
      </c>
      <c r="AS72" s="341">
        <v>115.33513222549105</v>
      </c>
      <c r="AT72" s="168">
        <v>-3.6669478948992378</v>
      </c>
      <c r="AU72" s="341">
        <v>186.9445707175806</v>
      </c>
      <c r="AV72" s="168">
        <v>6.1305470189819005</v>
      </c>
      <c r="AW72" s="322"/>
      <c r="AX72" s="21" t="s">
        <v>10</v>
      </c>
      <c r="AY72" s="341">
        <v>196.10065160847867</v>
      </c>
      <c r="AZ72" s="168">
        <v>10.109822189078059</v>
      </c>
      <c r="BA72" s="341">
        <v>152.79557052975591</v>
      </c>
      <c r="BB72" s="168">
        <v>6.1023667240262256</v>
      </c>
      <c r="BC72" s="341">
        <v>131.8815489373774</v>
      </c>
      <c r="BD72" s="168">
        <v>9.8308939348447382</v>
      </c>
      <c r="BE72" s="322"/>
      <c r="BF72" s="21" t="s">
        <v>10</v>
      </c>
      <c r="BG72" s="341">
        <v>118.11202251085497</v>
      </c>
      <c r="BH72" s="168">
        <v>9.0854957157836935</v>
      </c>
      <c r="BI72" s="341">
        <v>132.86828259636198</v>
      </c>
      <c r="BJ72" s="168">
        <v>9.5469291623649468</v>
      </c>
      <c r="BK72" s="341">
        <v>136.2727044755153</v>
      </c>
      <c r="BL72" s="168">
        <v>2.7665442429296121</v>
      </c>
      <c r="BM72" s="322"/>
      <c r="BN72" s="21" t="s">
        <v>10</v>
      </c>
      <c r="BO72" s="341">
        <v>46.973379420432387</v>
      </c>
      <c r="BP72" s="168">
        <v>5.339851907698943</v>
      </c>
      <c r="BQ72" s="341">
        <v>132.33080047314465</v>
      </c>
      <c r="BR72" s="168">
        <v>12.251564165768642</v>
      </c>
      <c r="BS72" s="341">
        <v>187.45342940599281</v>
      </c>
      <c r="BT72" s="168">
        <v>-1.1112440948867146</v>
      </c>
      <c r="BU72" s="322"/>
      <c r="BV72" s="21" t="s">
        <v>10</v>
      </c>
      <c r="BW72" s="341">
        <v>185.32474083734897</v>
      </c>
      <c r="BX72" s="168">
        <v>16.341840597374357</v>
      </c>
      <c r="BY72" s="341">
        <v>113.47011977123532</v>
      </c>
      <c r="BZ72" s="168">
        <v>-7.6560158471835962</v>
      </c>
      <c r="CA72" s="341">
        <v>269.07445471817402</v>
      </c>
      <c r="CB72" s="168">
        <v>28.141658196102497</v>
      </c>
      <c r="CC72" s="322"/>
      <c r="CD72" s="21" t="s">
        <v>10</v>
      </c>
      <c r="CE72" s="341">
        <v>155.1700715965944</v>
      </c>
      <c r="CF72" s="168">
        <v>-12.684212884966513</v>
      </c>
      <c r="CG72" s="341">
        <v>198.24479434895454</v>
      </c>
      <c r="CH72" s="168">
        <v>18.61711106976702</v>
      </c>
      <c r="CI72" s="341">
        <v>76.09949732863889</v>
      </c>
      <c r="CJ72" s="168">
        <v>4.3425646289894786</v>
      </c>
      <c r="CK72" s="322"/>
      <c r="CL72" s="21" t="s">
        <v>10</v>
      </c>
      <c r="CM72" s="341">
        <v>106.17358000454169</v>
      </c>
      <c r="CN72" s="168">
        <v>5.7211681423753333</v>
      </c>
      <c r="CO72" s="341">
        <v>133.41773200500577</v>
      </c>
      <c r="CP72" s="168">
        <v>-12.579971750984214</v>
      </c>
      <c r="CQ72" s="341">
        <v>152.31466977621923</v>
      </c>
      <c r="CR72" s="168">
        <v>9.8865309201383127</v>
      </c>
      <c r="CS72" s="322"/>
      <c r="CT72" s="21" t="s">
        <v>10</v>
      </c>
      <c r="CU72" s="341">
        <v>177.61024548477454</v>
      </c>
      <c r="CV72" s="168">
        <v>4.4407931613562539</v>
      </c>
      <c r="CW72" s="341">
        <v>125.50692743714296</v>
      </c>
      <c r="CX72" s="168">
        <v>0.35771832033537976</v>
      </c>
      <c r="CY72" s="341">
        <v>126.2097439869316</v>
      </c>
      <c r="CZ72" s="168">
        <v>-0.81852903865541293</v>
      </c>
      <c r="DA72" s="322"/>
      <c r="DB72" s="21" t="s">
        <v>10</v>
      </c>
      <c r="DC72" s="341">
        <v>165.26788152888523</v>
      </c>
      <c r="DD72" s="168">
        <v>-0.40007348969213297</v>
      </c>
      <c r="DE72" s="341">
        <v>124.11344212122454</v>
      </c>
      <c r="DF72" s="168">
        <v>7.6446836915181677</v>
      </c>
      <c r="DG72" s="341">
        <v>74.479210324491916</v>
      </c>
      <c r="DH72" s="168">
        <v>-14.57914131362476</v>
      </c>
      <c r="DI72" s="322"/>
      <c r="DJ72" s="21" t="s">
        <v>10</v>
      </c>
      <c r="DK72" s="341">
        <v>106.09126593972981</v>
      </c>
      <c r="DL72" s="168">
        <v>3.4605863732697344</v>
      </c>
      <c r="DM72" s="341">
        <v>113.48871083131114</v>
      </c>
      <c r="DN72" s="168">
        <v>5.1399610626898777</v>
      </c>
      <c r="DO72" s="341">
        <v>149.60953413706503</v>
      </c>
      <c r="DP72" s="168">
        <v>7.1951257464455125</v>
      </c>
    </row>
    <row r="73" spans="1:120" ht="15" hidden="1" customHeight="1">
      <c r="A73" s="322"/>
      <c r="B73" s="21" t="s">
        <v>11</v>
      </c>
      <c r="C73" s="341">
        <v>122.31424645095149</v>
      </c>
      <c r="D73" s="168">
        <v>7.3377939890543189</v>
      </c>
      <c r="E73" s="341">
        <v>138.21054368526242</v>
      </c>
      <c r="F73" s="168">
        <v>-13.400215332841341</v>
      </c>
      <c r="G73" s="341">
        <v>142.27221256355713</v>
      </c>
      <c r="H73" s="168">
        <v>-10.47954397551824</v>
      </c>
      <c r="I73" s="322"/>
      <c r="J73" s="21" t="s">
        <v>11</v>
      </c>
      <c r="K73" s="341">
        <v>163.72307485118816</v>
      </c>
      <c r="L73" s="168">
        <v>11.607916505122247</v>
      </c>
      <c r="M73" s="341">
        <v>161.38209212072363</v>
      </c>
      <c r="N73" s="168">
        <v>8.8367100548672113</v>
      </c>
      <c r="O73" s="341">
        <v>119.21087764744755</v>
      </c>
      <c r="P73" s="168">
        <v>6.9379783396636583</v>
      </c>
      <c r="Q73" s="322"/>
      <c r="R73" s="21" t="s">
        <v>11</v>
      </c>
      <c r="S73" s="341">
        <v>107.33748846932535</v>
      </c>
      <c r="T73" s="168">
        <v>1.6356190845249898</v>
      </c>
      <c r="U73" s="341">
        <v>149.00376522473226</v>
      </c>
      <c r="V73" s="168">
        <v>-1.4936722787439578</v>
      </c>
      <c r="W73" s="341">
        <v>207.35322925693683</v>
      </c>
      <c r="X73" s="168">
        <v>10.093330763812006</v>
      </c>
      <c r="Y73" s="322"/>
      <c r="Z73" s="21" t="s">
        <v>11</v>
      </c>
      <c r="AA73" s="341">
        <v>138.68903419844557</v>
      </c>
      <c r="AB73" s="168">
        <v>5.9134305250764925</v>
      </c>
      <c r="AC73" s="341">
        <v>147.87130159058316</v>
      </c>
      <c r="AD73" s="168">
        <v>11.633301787567802</v>
      </c>
      <c r="AE73" s="341">
        <v>117.89088600415489</v>
      </c>
      <c r="AF73" s="168">
        <v>2.1870685988336618</v>
      </c>
      <c r="AG73" s="322"/>
      <c r="AH73" s="21" t="s">
        <v>11</v>
      </c>
      <c r="AI73" s="341">
        <v>163.30648951609612</v>
      </c>
      <c r="AJ73" s="168">
        <v>1.4632031238352994</v>
      </c>
      <c r="AK73" s="341">
        <v>158.01372119929869</v>
      </c>
      <c r="AL73" s="168">
        <v>8.2799031531235983</v>
      </c>
      <c r="AM73" s="341">
        <v>119.21902727937498</v>
      </c>
      <c r="AN73" s="168">
        <v>0.95074628105358272</v>
      </c>
      <c r="AO73" s="322"/>
      <c r="AP73" s="21" t="s">
        <v>11</v>
      </c>
      <c r="AQ73" s="341">
        <v>138.51964195865892</v>
      </c>
      <c r="AR73" s="168">
        <v>2.1735499140519465</v>
      </c>
      <c r="AS73" s="341">
        <v>111.76289465016445</v>
      </c>
      <c r="AT73" s="168">
        <v>-0.22648691646261909</v>
      </c>
      <c r="AU73" s="341">
        <v>176.83797594161561</v>
      </c>
      <c r="AV73" s="168">
        <v>4.4946783165821245</v>
      </c>
      <c r="AW73" s="322"/>
      <c r="AX73" s="21" t="s">
        <v>11</v>
      </c>
      <c r="AY73" s="341">
        <v>187.5278402202288</v>
      </c>
      <c r="AZ73" s="168">
        <v>10.868396142288049</v>
      </c>
      <c r="BA73" s="341">
        <v>145.16403641895477</v>
      </c>
      <c r="BB73" s="168">
        <v>6.8595797469078263</v>
      </c>
      <c r="BC73" s="341">
        <v>136.36450996685323</v>
      </c>
      <c r="BD73" s="168">
        <v>6.2414094742926807</v>
      </c>
      <c r="BE73" s="322"/>
      <c r="BF73" s="21" t="s">
        <v>11</v>
      </c>
      <c r="BG73" s="341">
        <v>140.75743240014467</v>
      </c>
      <c r="BH73" s="168">
        <v>3.5510487614823347</v>
      </c>
      <c r="BI73" s="341">
        <v>137.96415196502917</v>
      </c>
      <c r="BJ73" s="168">
        <v>1.6362853546892211</v>
      </c>
      <c r="BK73" s="341">
        <v>126.6220161185708</v>
      </c>
      <c r="BL73" s="168">
        <v>1.9333264977442894</v>
      </c>
      <c r="BM73" s="322"/>
      <c r="BN73" s="21" t="s">
        <v>11</v>
      </c>
      <c r="BO73" s="341">
        <v>58.714299581072488</v>
      </c>
      <c r="BP73" s="168">
        <v>6.3242289755771566</v>
      </c>
      <c r="BQ73" s="341">
        <v>135.68162688427887</v>
      </c>
      <c r="BR73" s="168">
        <v>5.3291152281703233</v>
      </c>
      <c r="BS73" s="341">
        <v>192.41733251135898</v>
      </c>
      <c r="BT73" s="168">
        <v>4.6461474256384889</v>
      </c>
      <c r="BU73" s="322"/>
      <c r="BV73" s="21" t="s">
        <v>11</v>
      </c>
      <c r="BW73" s="341">
        <v>152.28859954643119</v>
      </c>
      <c r="BX73" s="168">
        <v>12.205103341806733</v>
      </c>
      <c r="BY73" s="341">
        <v>102.84062522544951</v>
      </c>
      <c r="BZ73" s="168">
        <v>-6.0363415743587865</v>
      </c>
      <c r="CA73" s="341">
        <v>245.97854142997002</v>
      </c>
      <c r="CB73" s="168">
        <v>17.050263390574713</v>
      </c>
      <c r="CC73" s="322"/>
      <c r="CD73" s="21" t="s">
        <v>11</v>
      </c>
      <c r="CE73" s="341">
        <v>181.40457257742779</v>
      </c>
      <c r="CF73" s="168">
        <v>-3.7947159222350422</v>
      </c>
      <c r="CG73" s="341">
        <v>194.31342423907782</v>
      </c>
      <c r="CH73" s="168">
        <v>21.006570688716877</v>
      </c>
      <c r="CI73" s="341">
        <v>58.080984378720132</v>
      </c>
      <c r="CJ73" s="168">
        <v>1.714807121578005</v>
      </c>
      <c r="CK73" s="322"/>
      <c r="CL73" s="21" t="s">
        <v>11</v>
      </c>
      <c r="CM73" s="341">
        <v>127.14394321511061</v>
      </c>
      <c r="CN73" s="168">
        <v>11.70907351515558</v>
      </c>
      <c r="CO73" s="341">
        <v>127.31978657410797</v>
      </c>
      <c r="CP73" s="168">
        <v>-10.106166783554102</v>
      </c>
      <c r="CQ73" s="341">
        <v>118.00716051805973</v>
      </c>
      <c r="CR73" s="168">
        <v>8.496525498234007</v>
      </c>
      <c r="CS73" s="322"/>
      <c r="CT73" s="21" t="s">
        <v>11</v>
      </c>
      <c r="CU73" s="341">
        <v>158.72982112299016</v>
      </c>
      <c r="CV73" s="168">
        <v>11.697347446250419</v>
      </c>
      <c r="CW73" s="341">
        <v>134.18828051840208</v>
      </c>
      <c r="CX73" s="168">
        <v>-2.2890223702957684</v>
      </c>
      <c r="CY73" s="341">
        <v>134.0780350187307</v>
      </c>
      <c r="CZ73" s="168">
        <v>-7.5242744876295546</v>
      </c>
      <c r="DA73" s="322"/>
      <c r="DB73" s="21" t="s">
        <v>11</v>
      </c>
      <c r="DC73" s="341">
        <v>130.20878343301564</v>
      </c>
      <c r="DD73" s="168">
        <v>-6.3058583851073422</v>
      </c>
      <c r="DE73" s="341">
        <v>122.69085191032678</v>
      </c>
      <c r="DF73" s="168">
        <v>7.9715695059562108</v>
      </c>
      <c r="DG73" s="341">
        <v>76.897299853313996</v>
      </c>
      <c r="DH73" s="168">
        <v>-23.124055866453659</v>
      </c>
      <c r="DI73" s="322"/>
      <c r="DJ73" s="21" t="s">
        <v>11</v>
      </c>
      <c r="DK73" s="341">
        <v>117.36266490944388</v>
      </c>
      <c r="DL73" s="168">
        <v>4.9969559741657434</v>
      </c>
      <c r="DM73" s="341">
        <v>135.90934299186785</v>
      </c>
      <c r="DN73" s="168">
        <v>3.4276540797384882</v>
      </c>
      <c r="DO73" s="341">
        <v>157.38595525656686</v>
      </c>
      <c r="DP73" s="168">
        <v>3.8021851457076679</v>
      </c>
    </row>
    <row r="74" spans="1:120" ht="15" hidden="1" customHeight="1">
      <c r="A74" s="322"/>
      <c r="B74" s="21"/>
      <c r="C74" s="341"/>
      <c r="D74" s="168"/>
      <c r="E74" s="341"/>
      <c r="F74" s="168"/>
      <c r="G74" s="341"/>
      <c r="H74" s="168"/>
      <c r="I74" s="322"/>
      <c r="J74" s="21"/>
      <c r="K74" s="341"/>
      <c r="L74" s="168"/>
      <c r="M74" s="341"/>
      <c r="N74" s="168"/>
      <c r="O74" s="341"/>
      <c r="P74" s="168"/>
      <c r="Q74" s="322"/>
      <c r="R74" s="21"/>
      <c r="S74" s="341"/>
      <c r="T74" s="168"/>
      <c r="U74" s="341"/>
      <c r="V74" s="168"/>
      <c r="W74" s="341"/>
      <c r="X74" s="168"/>
      <c r="Y74" s="322"/>
      <c r="Z74" s="21"/>
      <c r="AA74" s="341"/>
      <c r="AB74" s="168"/>
      <c r="AC74" s="341"/>
      <c r="AD74" s="168"/>
      <c r="AE74" s="341"/>
      <c r="AF74" s="168"/>
      <c r="AG74" s="322"/>
      <c r="AH74" s="21"/>
      <c r="AI74" s="341"/>
      <c r="AJ74" s="168"/>
      <c r="AK74" s="341"/>
      <c r="AL74" s="168"/>
      <c r="AM74" s="341"/>
      <c r="AN74" s="168"/>
      <c r="AO74" s="322"/>
      <c r="AP74" s="21"/>
      <c r="AQ74" s="341"/>
      <c r="AR74" s="168"/>
      <c r="AS74" s="341"/>
      <c r="AT74" s="168"/>
      <c r="AU74" s="341"/>
      <c r="AV74" s="168"/>
      <c r="AW74" s="322"/>
      <c r="AX74" s="21"/>
      <c r="AY74" s="341"/>
      <c r="AZ74" s="168"/>
      <c r="BA74" s="341"/>
      <c r="BB74" s="168"/>
      <c r="BC74" s="341"/>
      <c r="BD74" s="168"/>
      <c r="BE74" s="322"/>
      <c r="BF74" s="21"/>
      <c r="BG74" s="341"/>
      <c r="BH74" s="168"/>
      <c r="BI74" s="341"/>
      <c r="BJ74" s="168"/>
      <c r="BK74" s="341"/>
      <c r="BL74" s="168"/>
      <c r="BM74" s="322"/>
      <c r="BN74" s="21"/>
      <c r="BO74" s="341"/>
      <c r="BP74" s="168"/>
      <c r="BQ74" s="341"/>
      <c r="BR74" s="168"/>
      <c r="BS74" s="341"/>
      <c r="BT74" s="168"/>
      <c r="BU74" s="322"/>
      <c r="BV74" s="21"/>
      <c r="BW74" s="341"/>
      <c r="BX74" s="168"/>
      <c r="BY74" s="341"/>
      <c r="BZ74" s="168"/>
      <c r="CA74" s="341"/>
      <c r="CB74" s="168"/>
      <c r="CC74" s="322"/>
      <c r="CD74" s="21"/>
      <c r="CE74" s="341"/>
      <c r="CF74" s="168"/>
      <c r="CG74" s="341"/>
      <c r="CH74" s="168"/>
      <c r="CI74" s="341"/>
      <c r="CJ74" s="168"/>
      <c r="CK74" s="322"/>
      <c r="CL74" s="21"/>
      <c r="CM74" s="341"/>
      <c r="CN74" s="168"/>
      <c r="CO74" s="341"/>
      <c r="CP74" s="168"/>
      <c r="CQ74" s="341"/>
      <c r="CR74" s="168"/>
      <c r="CS74" s="322"/>
      <c r="CT74" s="21"/>
      <c r="CU74" s="341"/>
      <c r="CV74" s="168"/>
      <c r="CW74" s="341"/>
      <c r="CX74" s="168"/>
      <c r="CY74" s="341"/>
      <c r="CZ74" s="168"/>
      <c r="DA74" s="322"/>
      <c r="DB74" s="21"/>
      <c r="DC74" s="341"/>
      <c r="DD74" s="168"/>
      <c r="DE74" s="341"/>
      <c r="DF74" s="168"/>
      <c r="DG74" s="341"/>
      <c r="DH74" s="168"/>
      <c r="DI74" s="322"/>
      <c r="DJ74" s="21"/>
      <c r="DK74" s="341"/>
      <c r="DL74" s="168"/>
      <c r="DM74" s="341"/>
      <c r="DN74" s="168"/>
      <c r="DO74" s="341"/>
      <c r="DP74" s="168"/>
    </row>
    <row r="75" spans="1:120" ht="15" customHeight="1">
      <c r="A75" s="322">
        <v>2025</v>
      </c>
      <c r="B75" s="21" t="s">
        <v>8</v>
      </c>
      <c r="C75" s="341">
        <v>95.497700084459197</v>
      </c>
      <c r="D75" s="168">
        <v>12.116468429382437</v>
      </c>
      <c r="E75" s="341">
        <v>125.24028492071425</v>
      </c>
      <c r="F75" s="168">
        <v>-9.5771342110217148</v>
      </c>
      <c r="G75" s="341">
        <v>132.63077214347547</v>
      </c>
      <c r="H75" s="168">
        <v>-10.708492495803384</v>
      </c>
      <c r="I75" s="322">
        <v>2025</v>
      </c>
      <c r="J75" s="21" t="s">
        <v>8</v>
      </c>
      <c r="K75" s="341">
        <v>168.60189463119849</v>
      </c>
      <c r="L75" s="168">
        <v>11.996379358145262</v>
      </c>
      <c r="M75" s="341">
        <v>137.84575092522485</v>
      </c>
      <c r="N75" s="168">
        <v>5.7839721614286788</v>
      </c>
      <c r="O75" s="341">
        <v>159.2842164989676</v>
      </c>
      <c r="P75" s="168">
        <v>0.30901789254966161</v>
      </c>
      <c r="Q75" s="322">
        <v>2025</v>
      </c>
      <c r="R75" s="21" t="s">
        <v>8</v>
      </c>
      <c r="S75" s="341">
        <v>112.84788873575103</v>
      </c>
      <c r="T75" s="168">
        <v>-4.6048579932965907</v>
      </c>
      <c r="U75" s="341">
        <v>146.38556489147493</v>
      </c>
      <c r="V75" s="168">
        <v>2.9488239756230428</v>
      </c>
      <c r="W75" s="341">
        <v>241.84648991405007</v>
      </c>
      <c r="X75" s="168">
        <v>8.3974125011639416</v>
      </c>
      <c r="Y75" s="322">
        <v>2025</v>
      </c>
      <c r="Z75" s="21" t="s">
        <v>8</v>
      </c>
      <c r="AA75" s="341">
        <v>129.19264241133712</v>
      </c>
      <c r="AB75" s="168">
        <v>4.5402342859298699</v>
      </c>
      <c r="AC75" s="341">
        <v>128.84282614932789</v>
      </c>
      <c r="AD75" s="168">
        <v>14.145481477704607</v>
      </c>
      <c r="AE75" s="341">
        <v>120.04228514266917</v>
      </c>
      <c r="AF75" s="168">
        <v>-0.19378630784737538</v>
      </c>
      <c r="AG75" s="322">
        <v>2025</v>
      </c>
      <c r="AH75" s="21" t="s">
        <v>8</v>
      </c>
      <c r="AI75" s="341">
        <v>152.43452927627587</v>
      </c>
      <c r="AJ75" s="168">
        <v>-0.31988756337563018</v>
      </c>
      <c r="AK75" s="341">
        <v>143.01705177845884</v>
      </c>
      <c r="AL75" s="168">
        <v>7.6362509913252268</v>
      </c>
      <c r="AM75" s="341">
        <v>128.30036969103085</v>
      </c>
      <c r="AN75" s="168">
        <v>-0.13417698676637713</v>
      </c>
      <c r="AO75" s="322">
        <v>2025</v>
      </c>
      <c r="AP75" s="21" t="s">
        <v>8</v>
      </c>
      <c r="AQ75" s="341">
        <v>144.87568114361213</v>
      </c>
      <c r="AR75" s="168">
        <v>6.8086553210707308</v>
      </c>
      <c r="AS75" s="341">
        <v>97.071306533333498</v>
      </c>
      <c r="AT75" s="168">
        <v>-6.8820997288177495</v>
      </c>
      <c r="AU75" s="341">
        <v>183.25931540872907</v>
      </c>
      <c r="AV75" s="168">
        <v>5.1782217824578822</v>
      </c>
      <c r="AW75" s="322">
        <v>2025</v>
      </c>
      <c r="AX75" s="21" t="s">
        <v>8</v>
      </c>
      <c r="AY75" s="341">
        <v>194.76567728173549</v>
      </c>
      <c r="AZ75" s="168">
        <v>5.6770352111342959</v>
      </c>
      <c r="BA75" s="341">
        <v>128.66874358494425</v>
      </c>
      <c r="BB75" s="168">
        <v>5.000700525319516</v>
      </c>
      <c r="BC75" s="341">
        <v>109.55813543600668</v>
      </c>
      <c r="BD75" s="168">
        <v>0.15797377340209096</v>
      </c>
      <c r="BE75" s="322">
        <v>2025</v>
      </c>
      <c r="BF75" s="21" t="s">
        <v>8</v>
      </c>
      <c r="BG75" s="341">
        <v>144.75598321228176</v>
      </c>
      <c r="BH75" s="168">
        <v>2.6245867005977743</v>
      </c>
      <c r="BI75" s="341">
        <v>134.23138565426311</v>
      </c>
      <c r="BJ75" s="168">
        <v>-1.1498556297135423</v>
      </c>
      <c r="BK75" s="341">
        <v>127.82738065435611</v>
      </c>
      <c r="BL75" s="168">
        <v>10.041598528214053</v>
      </c>
      <c r="BM75" s="322">
        <v>2025</v>
      </c>
      <c r="BN75" s="21" t="s">
        <v>8</v>
      </c>
      <c r="BO75" s="341">
        <v>59.920411108687738</v>
      </c>
      <c r="BP75" s="168">
        <v>2.973527156099621</v>
      </c>
      <c r="BQ75" s="341">
        <v>137.72416805732826</v>
      </c>
      <c r="BR75" s="168">
        <v>6.6380294451269037</v>
      </c>
      <c r="BS75" s="341">
        <v>175.38160692327884</v>
      </c>
      <c r="BT75" s="168">
        <v>6.9637334552938341</v>
      </c>
      <c r="BU75" s="322">
        <v>2025</v>
      </c>
      <c r="BV75" s="21" t="s">
        <v>8</v>
      </c>
      <c r="BW75" s="341">
        <v>131.89840509239676</v>
      </c>
      <c r="BX75" s="168">
        <v>10.063910827819072</v>
      </c>
      <c r="BY75" s="341">
        <v>85.264272219326571</v>
      </c>
      <c r="BZ75" s="168">
        <v>-21.418714911219993</v>
      </c>
      <c r="CA75" s="341">
        <v>253.77707533725879</v>
      </c>
      <c r="CB75" s="168">
        <v>17.85884084830316</v>
      </c>
      <c r="CC75" s="322">
        <v>2025</v>
      </c>
      <c r="CD75" s="21" t="s">
        <v>8</v>
      </c>
      <c r="CE75" s="341">
        <v>142.06573119802212</v>
      </c>
      <c r="CF75" s="168">
        <v>-4.0447342610186467</v>
      </c>
      <c r="CG75" s="341">
        <v>172.46537786949318</v>
      </c>
      <c r="CH75" s="168">
        <v>18.576589662296158</v>
      </c>
      <c r="CI75" s="341">
        <v>66.520164614000237</v>
      </c>
      <c r="CJ75" s="168">
        <v>4.0688030525653431</v>
      </c>
      <c r="CK75" s="322">
        <v>2025</v>
      </c>
      <c r="CL75" s="21" t="s">
        <v>8</v>
      </c>
      <c r="CM75" s="341">
        <v>143.70821453398898</v>
      </c>
      <c r="CN75" s="168">
        <v>11.387650716471967</v>
      </c>
      <c r="CO75" s="341">
        <v>136.37312282739924</v>
      </c>
      <c r="CP75" s="168">
        <v>-7.5035902853662151</v>
      </c>
      <c r="CQ75" s="341">
        <v>123.53202331439691</v>
      </c>
      <c r="CR75" s="168">
        <v>4.1543880810673812</v>
      </c>
      <c r="CS75" s="322">
        <v>2025</v>
      </c>
      <c r="CT75" s="21" t="s">
        <v>8</v>
      </c>
      <c r="CU75" s="341">
        <v>162.54733630428794</v>
      </c>
      <c r="CV75" s="168">
        <v>12.358661175633401</v>
      </c>
      <c r="CW75" s="341">
        <v>125.76503119711019</v>
      </c>
      <c r="CX75" s="168">
        <v>-3.5374984210500315</v>
      </c>
      <c r="CY75" s="341">
        <v>124.9359587998426</v>
      </c>
      <c r="CZ75" s="168">
        <v>-18.624030250702802</v>
      </c>
      <c r="DA75" s="322">
        <v>2025</v>
      </c>
      <c r="DB75" s="21" t="s">
        <v>8</v>
      </c>
      <c r="DC75" s="341">
        <v>159.13466077556598</v>
      </c>
      <c r="DD75" s="168">
        <v>-5.9441217794995396</v>
      </c>
      <c r="DE75" s="341">
        <v>121.93648530608164</v>
      </c>
      <c r="DF75" s="168">
        <v>6.0807860291272249</v>
      </c>
      <c r="DG75" s="341">
        <v>71.301625465890098</v>
      </c>
      <c r="DH75" s="168">
        <v>-20.931722406848166</v>
      </c>
      <c r="DI75" s="322">
        <v>2025</v>
      </c>
      <c r="DJ75" s="21" t="s">
        <v>8</v>
      </c>
      <c r="DK75" s="341">
        <v>110.71539379768943</v>
      </c>
      <c r="DL75" s="168">
        <v>-4.9941604166146618</v>
      </c>
      <c r="DM75" s="341">
        <v>151.97236792352157</v>
      </c>
      <c r="DN75" s="168">
        <v>2.6969648557232233</v>
      </c>
      <c r="DO75" s="341">
        <v>162.40744439580877</v>
      </c>
      <c r="DP75" s="168">
        <v>7.8017390633342103</v>
      </c>
    </row>
    <row r="76" spans="1:120" ht="15" customHeight="1">
      <c r="A76" s="322"/>
      <c r="B76" s="21" t="s">
        <v>9</v>
      </c>
      <c r="C76" s="341">
        <v>111.94174435901654</v>
      </c>
      <c r="D76" s="168">
        <v>15.239619085699729</v>
      </c>
      <c r="E76" s="341">
        <v>143.05654312483136</v>
      </c>
      <c r="F76" s="168">
        <v>-0.52652170200518356</v>
      </c>
      <c r="G76" s="341">
        <v>134.83031451895931</v>
      </c>
      <c r="H76" s="168">
        <v>-7.522055449792461</v>
      </c>
      <c r="I76" s="322"/>
      <c r="J76" s="21" t="s">
        <v>9</v>
      </c>
      <c r="K76" s="341">
        <v>174.33054263239879</v>
      </c>
      <c r="L76" s="168">
        <v>13.131020893038993</v>
      </c>
      <c r="M76" s="341">
        <v>160.52114054879601</v>
      </c>
      <c r="N76" s="168">
        <v>7.8409257221339459</v>
      </c>
      <c r="O76" s="341">
        <v>138.78665968066639</v>
      </c>
      <c r="P76" s="168">
        <v>-0.36489838625357152</v>
      </c>
      <c r="Q76" s="322"/>
      <c r="R76" s="21" t="s">
        <v>9</v>
      </c>
      <c r="S76" s="341">
        <v>100.96179367468903</v>
      </c>
      <c r="T76" s="168">
        <v>-5.4989712625981042</v>
      </c>
      <c r="U76" s="341">
        <v>109.4839748156384</v>
      </c>
      <c r="V76" s="168">
        <v>-0.47046251972342645</v>
      </c>
      <c r="W76" s="341">
        <v>274.45782986067508</v>
      </c>
      <c r="X76" s="168">
        <v>10.721101737178103</v>
      </c>
      <c r="Y76" s="322"/>
      <c r="Z76" s="21" t="s">
        <v>9</v>
      </c>
      <c r="AA76" s="341">
        <v>122.46908156769275</v>
      </c>
      <c r="AB76" s="168">
        <v>4.3341614361113585</v>
      </c>
      <c r="AC76" s="341">
        <v>142.56518325485649</v>
      </c>
      <c r="AD76" s="168">
        <v>16.79459883167857</v>
      </c>
      <c r="AE76" s="341">
        <v>109.84450237936488</v>
      </c>
      <c r="AF76" s="168">
        <v>-3.9524482368201177</v>
      </c>
      <c r="AG76" s="322"/>
      <c r="AH76" s="21" t="s">
        <v>9</v>
      </c>
      <c r="AI76" s="341">
        <v>138.13388438905727</v>
      </c>
      <c r="AJ76" s="168">
        <v>-1.8152601191909525</v>
      </c>
      <c r="AK76" s="341">
        <v>151.37141211162563</v>
      </c>
      <c r="AL76" s="168">
        <v>9.0179474982655279</v>
      </c>
      <c r="AM76" s="341">
        <v>109.33161501224966</v>
      </c>
      <c r="AN76" s="168">
        <v>-3.4359720454889526</v>
      </c>
      <c r="AO76" s="322"/>
      <c r="AP76" s="21" t="s">
        <v>9</v>
      </c>
      <c r="AQ76" s="341">
        <v>139.44875698020317</v>
      </c>
      <c r="AR76" s="168">
        <v>2.2765014468207028</v>
      </c>
      <c r="AS76" s="341">
        <v>100.35997741831896</v>
      </c>
      <c r="AT76" s="168">
        <v>-6.5093988718030431</v>
      </c>
      <c r="AU76" s="341">
        <v>187.82785718251952</v>
      </c>
      <c r="AV76" s="168">
        <v>7.6942124780453582</v>
      </c>
      <c r="AW76" s="322"/>
      <c r="AX76" s="21" t="s">
        <v>9</v>
      </c>
      <c r="AY76" s="341">
        <v>191.28699333366774</v>
      </c>
      <c r="AZ76" s="168">
        <v>-0.12316228019815867</v>
      </c>
      <c r="BA76" s="341">
        <v>129.97424296417057</v>
      </c>
      <c r="BB76" s="168">
        <v>0.66494696325938207</v>
      </c>
      <c r="BC76" s="341">
        <v>101.63052977529738</v>
      </c>
      <c r="BD76" s="168">
        <v>-1.4891738014323437</v>
      </c>
      <c r="BE76" s="322"/>
      <c r="BF76" s="21" t="s">
        <v>9</v>
      </c>
      <c r="BG76" s="341">
        <v>116.92428999694027</v>
      </c>
      <c r="BH76" s="168">
        <v>3.4731634251447474</v>
      </c>
      <c r="BI76" s="341">
        <v>140.86725292975828</v>
      </c>
      <c r="BJ76" s="168">
        <v>3.3349894393177379</v>
      </c>
      <c r="BK76" s="341">
        <v>127.38769226467254</v>
      </c>
      <c r="BL76" s="168">
        <v>12.255637687228528</v>
      </c>
      <c r="BM76" s="322"/>
      <c r="BN76" s="21" t="s">
        <v>9</v>
      </c>
      <c r="BO76" s="341">
        <v>53.58503705376318</v>
      </c>
      <c r="BP76" s="168">
        <v>2.1860238593302483</v>
      </c>
      <c r="BQ76" s="341">
        <v>123.508991974739</v>
      </c>
      <c r="BR76" s="168">
        <v>4.7673465148565128</v>
      </c>
      <c r="BS76" s="341">
        <v>197.95350628296396</v>
      </c>
      <c r="BT76" s="168">
        <v>8.8778046606464045</v>
      </c>
      <c r="BU76" s="322"/>
      <c r="BV76" s="21" t="s">
        <v>9</v>
      </c>
      <c r="BW76" s="341">
        <v>149.26068526139363</v>
      </c>
      <c r="BX76" s="168">
        <v>5.1811266990557669</v>
      </c>
      <c r="BY76" s="341">
        <v>97.629660039258923</v>
      </c>
      <c r="BZ76" s="168">
        <v>-13.494544655714833</v>
      </c>
      <c r="CA76" s="341">
        <v>243.04776883757992</v>
      </c>
      <c r="CB76" s="168">
        <v>10.492498955674392</v>
      </c>
      <c r="CC76" s="322"/>
      <c r="CD76" s="21" t="s">
        <v>9</v>
      </c>
      <c r="CE76" s="341">
        <v>118.86855016228405</v>
      </c>
      <c r="CF76" s="168">
        <v>-4.9697481284146363</v>
      </c>
      <c r="CG76" s="341">
        <v>177.75514990694361</v>
      </c>
      <c r="CH76" s="168">
        <v>7.5238916685956667</v>
      </c>
      <c r="CI76" s="341">
        <v>68.131644415728957</v>
      </c>
      <c r="CJ76" s="168">
        <v>1.4889224041099425</v>
      </c>
      <c r="CK76" s="322"/>
      <c r="CL76" s="21" t="s">
        <v>9</v>
      </c>
      <c r="CM76" s="341">
        <v>142.29692891547691</v>
      </c>
      <c r="CN76" s="168">
        <v>12.536782913768249</v>
      </c>
      <c r="CO76" s="341">
        <v>127.28000274998703</v>
      </c>
      <c r="CP76" s="168">
        <v>-5.9714940964348955</v>
      </c>
      <c r="CQ76" s="341">
        <v>142.24649115561431</v>
      </c>
      <c r="CR76" s="168">
        <v>3.6025041816009065</v>
      </c>
      <c r="CS76" s="322"/>
      <c r="CT76" s="21" t="s">
        <v>9</v>
      </c>
      <c r="CU76" s="341">
        <v>207.75560999160578</v>
      </c>
      <c r="CV76" s="168">
        <v>12.87375806303173</v>
      </c>
      <c r="CW76" s="341">
        <v>128.77453213562902</v>
      </c>
      <c r="CX76" s="168">
        <v>-3.3755179672417626</v>
      </c>
      <c r="CY76" s="341">
        <v>153.73302555498313</v>
      </c>
      <c r="CZ76" s="168">
        <v>-6.6432767902815328</v>
      </c>
      <c r="DA76" s="322"/>
      <c r="DB76" s="21" t="s">
        <v>9</v>
      </c>
      <c r="DC76" s="341">
        <v>165.40582260353221</v>
      </c>
      <c r="DD76" s="168">
        <v>-1.082931523585728</v>
      </c>
      <c r="DE76" s="341">
        <v>117.03144229582544</v>
      </c>
      <c r="DF76" s="168">
        <v>6.3923204866399743</v>
      </c>
      <c r="DG76" s="341">
        <v>51.3157951897985</v>
      </c>
      <c r="DH76" s="168">
        <v>-21.095557985474443</v>
      </c>
      <c r="DI76" s="322"/>
      <c r="DJ76" s="21" t="s">
        <v>9</v>
      </c>
      <c r="DK76" s="341">
        <v>100.92758034561673</v>
      </c>
      <c r="DL76" s="168">
        <v>-3.3548242167929629</v>
      </c>
      <c r="DM76" s="341">
        <v>138.41692523440111</v>
      </c>
      <c r="DN76" s="168">
        <v>6.8738250082156043</v>
      </c>
      <c r="DO76" s="341">
        <v>161.11745600412658</v>
      </c>
      <c r="DP76" s="168">
        <v>9.2804043063157877</v>
      </c>
    </row>
    <row r="77" spans="1:120" ht="15" customHeight="1">
      <c r="A77" s="322"/>
      <c r="B77" s="21" t="s">
        <v>10</v>
      </c>
      <c r="C77" s="341">
        <v>124.03777131107573</v>
      </c>
      <c r="D77" s="168">
        <v>1.0423043805444081</v>
      </c>
      <c r="E77" s="341">
        <v>176.07976311136497</v>
      </c>
      <c r="F77" s="168">
        <v>-2.9967828382065704</v>
      </c>
      <c r="G77" s="341">
        <v>135.49831249558676</v>
      </c>
      <c r="H77" s="168">
        <v>-11.233582463687981</v>
      </c>
      <c r="I77" s="322"/>
      <c r="J77" s="21" t="s">
        <v>10</v>
      </c>
      <c r="K77" s="341">
        <v>192.00800126805905</v>
      </c>
      <c r="L77" s="168">
        <v>11.270946844714899</v>
      </c>
      <c r="M77" s="341">
        <v>167.91834082821387</v>
      </c>
      <c r="N77" s="168">
        <v>12.976534584363051</v>
      </c>
      <c r="O77" s="341">
        <v>96.257466161299178</v>
      </c>
      <c r="P77" s="168">
        <v>1.8960463979455824</v>
      </c>
      <c r="Q77" s="322"/>
      <c r="R77" s="21" t="s">
        <v>10</v>
      </c>
      <c r="S77" s="341">
        <v>99.896370612281387</v>
      </c>
      <c r="T77" s="168">
        <v>-5.3616605875791947</v>
      </c>
      <c r="U77" s="341">
        <v>121.88267335775988</v>
      </c>
      <c r="V77" s="168">
        <v>-0.20501807038554887</v>
      </c>
      <c r="W77" s="341">
        <v>254.23727798435871</v>
      </c>
      <c r="X77" s="168">
        <v>10.814834927174672</v>
      </c>
      <c r="Y77" s="322"/>
      <c r="Z77" s="21" t="s">
        <v>10</v>
      </c>
      <c r="AA77" s="341">
        <v>117.98114913278789</v>
      </c>
      <c r="AB77" s="168">
        <v>2.511520016450163</v>
      </c>
      <c r="AC77" s="341">
        <v>188.49236693543278</v>
      </c>
      <c r="AD77" s="168">
        <v>21.960271414859193</v>
      </c>
      <c r="AE77" s="341">
        <v>103.39137631244272</v>
      </c>
      <c r="AF77" s="168">
        <v>-5.6094540684584615</v>
      </c>
      <c r="AG77" s="322"/>
      <c r="AH77" s="21" t="s">
        <v>10</v>
      </c>
      <c r="AI77" s="341">
        <v>156.42347691341377</v>
      </c>
      <c r="AJ77" s="168">
        <v>-2.0230115636867083</v>
      </c>
      <c r="AK77" s="341">
        <v>155.45338043632438</v>
      </c>
      <c r="AL77" s="168">
        <v>7.9744804594842122</v>
      </c>
      <c r="AM77" s="341">
        <v>119.63193284561686</v>
      </c>
      <c r="AN77" s="168">
        <v>-0.63160007340182744</v>
      </c>
      <c r="AO77" s="322"/>
      <c r="AP77" s="21" t="s">
        <v>10</v>
      </c>
      <c r="AQ77" s="341">
        <v>142.75035470905854</v>
      </c>
      <c r="AR77" s="168">
        <v>-1.7652661092577517</v>
      </c>
      <c r="AS77" s="341">
        <v>114.32325679440159</v>
      </c>
      <c r="AT77" s="168">
        <v>-0.87733495558937591</v>
      </c>
      <c r="AU77" s="341">
        <v>203.99598921704236</v>
      </c>
      <c r="AV77" s="168">
        <v>9.1211092325444127</v>
      </c>
      <c r="AW77" s="322"/>
      <c r="AX77" s="21" t="s">
        <v>10</v>
      </c>
      <c r="AY77" s="341">
        <v>194.00798020977845</v>
      </c>
      <c r="AZ77" s="168">
        <v>-1.0671414814461144</v>
      </c>
      <c r="BA77" s="341">
        <v>151.42647684391082</v>
      </c>
      <c r="BB77" s="168">
        <v>-0.89602969582057312</v>
      </c>
      <c r="BC77" s="341">
        <v>127.08561642542593</v>
      </c>
      <c r="BD77" s="168">
        <v>-3.6365454838787059</v>
      </c>
      <c r="BE77" s="322"/>
      <c r="BF77" s="21" t="s">
        <v>10</v>
      </c>
      <c r="BG77" s="341">
        <v>118.22691154195189</v>
      </c>
      <c r="BH77" s="168">
        <v>9.7271241872391556E-2</v>
      </c>
      <c r="BI77" s="341">
        <v>137.27459132417093</v>
      </c>
      <c r="BJ77" s="168">
        <v>3.316298398463374</v>
      </c>
      <c r="BK77" s="341">
        <v>153.05852124072149</v>
      </c>
      <c r="BL77" s="168">
        <v>12.317812895701479</v>
      </c>
      <c r="BM77" s="322"/>
      <c r="BN77" s="21" t="s">
        <v>10</v>
      </c>
      <c r="BO77" s="341">
        <v>48.16890292048938</v>
      </c>
      <c r="BP77" s="168">
        <v>2.5451085589489537</v>
      </c>
      <c r="BQ77" s="341">
        <v>139.78079950667689</v>
      </c>
      <c r="BR77" s="168">
        <v>5.6298299465392603</v>
      </c>
      <c r="BS77" s="341">
        <v>207.45273026492683</v>
      </c>
      <c r="BT77" s="168">
        <v>10.668943706342588</v>
      </c>
      <c r="BU77" s="322"/>
      <c r="BV77" s="21" t="s">
        <v>10</v>
      </c>
      <c r="BW77" s="341">
        <v>192.60683066992257</v>
      </c>
      <c r="BX77" s="168">
        <v>3.9293673363152095</v>
      </c>
      <c r="BY77" s="341">
        <v>104.6583627387667</v>
      </c>
      <c r="BZ77" s="168">
        <v>-7.765706998665209</v>
      </c>
      <c r="CA77" s="341">
        <v>289.96082068048491</v>
      </c>
      <c r="CB77" s="168">
        <v>7.7622998378597714</v>
      </c>
      <c r="CC77" s="322"/>
      <c r="CD77" s="21" t="s">
        <v>10</v>
      </c>
      <c r="CE77" s="341">
        <v>160.75840097577642</v>
      </c>
      <c r="CF77" s="168">
        <v>3.6014221825651873</v>
      </c>
      <c r="CG77" s="341">
        <v>207.82679615219209</v>
      </c>
      <c r="CH77" s="168">
        <v>4.8334191244240827</v>
      </c>
      <c r="CI77" s="341">
        <v>75.424791712567483</v>
      </c>
      <c r="CJ77" s="168">
        <v>-0.88660981971754893</v>
      </c>
      <c r="CK77" s="322"/>
      <c r="CL77" s="21" t="s">
        <v>10</v>
      </c>
      <c r="CM77" s="341">
        <v>118.78709512223122</v>
      </c>
      <c r="CN77" s="168">
        <v>11.88008835828083</v>
      </c>
      <c r="CO77" s="341">
        <v>119.12096994084398</v>
      </c>
      <c r="CP77" s="168">
        <v>-10.715788560717996</v>
      </c>
      <c r="CQ77" s="341">
        <v>165.17002988895271</v>
      </c>
      <c r="CR77" s="168">
        <v>8.4400013023174836</v>
      </c>
      <c r="CS77" s="322"/>
      <c r="CT77" s="21" t="s">
        <v>10</v>
      </c>
      <c r="CU77" s="341">
        <v>197.47141676696523</v>
      </c>
      <c r="CV77" s="168">
        <v>11.182446839134201</v>
      </c>
      <c r="CW77" s="341">
        <v>128.63780853973196</v>
      </c>
      <c r="CX77" s="168">
        <v>2.494588280122656</v>
      </c>
      <c r="CY77" s="341">
        <v>125.37763386650495</v>
      </c>
      <c r="CZ77" s="168">
        <v>-0.65930735150909925</v>
      </c>
      <c r="DA77" s="322"/>
      <c r="DB77" s="21" t="s">
        <v>10</v>
      </c>
      <c r="DC77" s="341">
        <v>165.3744128949501</v>
      </c>
      <c r="DD77" s="168">
        <v>6.445981220268493E-2</v>
      </c>
      <c r="DE77" s="341">
        <v>136.20750256823911</v>
      </c>
      <c r="DF77" s="168">
        <v>9.7443598697408049</v>
      </c>
      <c r="DG77" s="341">
        <v>58.962656995947441</v>
      </c>
      <c r="DH77" s="168">
        <v>-20.833402047285105</v>
      </c>
      <c r="DI77" s="322"/>
      <c r="DJ77" s="21" t="s">
        <v>10</v>
      </c>
      <c r="DK77" s="341">
        <v>106.00726569433336</v>
      </c>
      <c r="DL77" s="168">
        <v>-7.9177342877756018E-2</v>
      </c>
      <c r="DM77" s="341">
        <v>123.65581518112707</v>
      </c>
      <c r="DN77" s="168">
        <v>8.9586922570018714</v>
      </c>
      <c r="DO77" s="341">
        <v>158.9816840039467</v>
      </c>
      <c r="DP77" s="168">
        <v>6.2644068246983267</v>
      </c>
    </row>
    <row r="78" spans="1:120" ht="15" customHeight="1">
      <c r="A78" s="322"/>
      <c r="B78" s="21" t="s">
        <v>11</v>
      </c>
      <c r="C78" s="341">
        <v>137.0998721889068</v>
      </c>
      <c r="D78" s="168">
        <v>12.088228613569086</v>
      </c>
      <c r="E78" s="341">
        <v>135.57534963227033</v>
      </c>
      <c r="F78" s="168">
        <v>-1.9066519693266173</v>
      </c>
      <c r="G78" s="341">
        <v>121.21899720137164</v>
      </c>
      <c r="H78" s="168">
        <v>-14.797840690627069</v>
      </c>
      <c r="I78" s="322"/>
      <c r="J78" s="21" t="s">
        <v>11</v>
      </c>
      <c r="K78" s="341">
        <v>180.80622926959904</v>
      </c>
      <c r="L78" s="168">
        <v>10.434176388354643</v>
      </c>
      <c r="M78" s="341">
        <v>179.56655291257405</v>
      </c>
      <c r="N78" s="168">
        <v>11.267954549905895</v>
      </c>
      <c r="O78" s="341">
        <v>122.39724136441446</v>
      </c>
      <c r="P78" s="168">
        <v>2.67288000881112</v>
      </c>
      <c r="Q78" s="322"/>
      <c r="R78" s="21" t="s">
        <v>11</v>
      </c>
      <c r="S78" s="341">
        <v>102.66688706787643</v>
      </c>
      <c r="T78" s="168">
        <v>-4.351323538545131</v>
      </c>
      <c r="U78" s="341">
        <v>152.52206950568052</v>
      </c>
      <c r="V78" s="168">
        <v>2.3612183730000709</v>
      </c>
      <c r="W78" s="341">
        <v>231.54762907021689</v>
      </c>
      <c r="X78" s="168">
        <v>11.668204975626466</v>
      </c>
      <c r="Y78" s="322"/>
      <c r="Z78" s="21" t="s">
        <v>11</v>
      </c>
      <c r="AA78" s="341">
        <v>146.01292642240153</v>
      </c>
      <c r="AB78" s="168">
        <v>5.2808012300932461</v>
      </c>
      <c r="AC78" s="341">
        <v>183.54527614649555</v>
      </c>
      <c r="AD78" s="168">
        <v>24.125015585975092</v>
      </c>
      <c r="AE78" s="341">
        <v>110.52444861418206</v>
      </c>
      <c r="AF78" s="168">
        <v>-6.2485215266879948</v>
      </c>
      <c r="AG78" s="322"/>
      <c r="AH78" s="21" t="s">
        <v>11</v>
      </c>
      <c r="AI78" s="341">
        <v>158.9685356954038</v>
      </c>
      <c r="AJ78" s="168">
        <v>-2.6563266613264318</v>
      </c>
      <c r="AK78" s="341">
        <v>169.92141974601881</v>
      </c>
      <c r="AL78" s="168">
        <v>7.5358636302864284</v>
      </c>
      <c r="AM78" s="341">
        <v>116.87939189885003</v>
      </c>
      <c r="AN78" s="168">
        <v>-1.9624681008697564</v>
      </c>
      <c r="AO78" s="322"/>
      <c r="AP78" s="21" t="s">
        <v>11</v>
      </c>
      <c r="AQ78" s="341">
        <v>140.72036822947578</v>
      </c>
      <c r="AR78" s="168">
        <v>1.5887467219079809</v>
      </c>
      <c r="AS78" s="341">
        <v>110.63878833294632</v>
      </c>
      <c r="AT78" s="168">
        <v>-1.0057956361427216</v>
      </c>
      <c r="AU78" s="341">
        <v>193.40398268795249</v>
      </c>
      <c r="AV78" s="168">
        <v>9.3679011299056469</v>
      </c>
      <c r="AW78" s="322"/>
      <c r="AX78" s="21" t="s">
        <v>11</v>
      </c>
      <c r="AY78" s="341">
        <v>184.98857470718156</v>
      </c>
      <c r="AZ78" s="168">
        <v>-1.3540738858108625</v>
      </c>
      <c r="BA78" s="341">
        <v>143.19291746641818</v>
      </c>
      <c r="BB78" s="168">
        <v>-1.3578562577633164</v>
      </c>
      <c r="BC78" s="341">
        <v>135.88181247692521</v>
      </c>
      <c r="BD78" s="168">
        <v>-0.35397589156104914</v>
      </c>
      <c r="BE78" s="322"/>
      <c r="BF78" s="21" t="s">
        <v>11</v>
      </c>
      <c r="BG78" s="341">
        <v>141.74365044053147</v>
      </c>
      <c r="BH78" s="168">
        <v>0.7006507745773547</v>
      </c>
      <c r="BI78" s="341">
        <v>142.5428880886964</v>
      </c>
      <c r="BJ78" s="168">
        <v>3.3187868431415808</v>
      </c>
      <c r="BK78" s="341">
        <v>148.39527074259669</v>
      </c>
      <c r="BL78" s="168">
        <v>17.195473023930603</v>
      </c>
      <c r="BM78" s="322"/>
      <c r="BN78" s="21" t="s">
        <v>11</v>
      </c>
      <c r="BO78" s="341">
        <v>59.47144028421166</v>
      </c>
      <c r="BP78" s="168">
        <v>1.289533739721648</v>
      </c>
      <c r="BQ78" s="341">
        <v>149.33308502220856</v>
      </c>
      <c r="BR78" s="168">
        <v>10.061390367594015</v>
      </c>
      <c r="BS78" s="341">
        <v>231.4260075337919</v>
      </c>
      <c r="BT78" s="168">
        <v>20.272952812153818</v>
      </c>
      <c r="BU78" s="322"/>
      <c r="BV78" s="21" t="s">
        <v>11</v>
      </c>
      <c r="BW78" s="341">
        <v>156.19528837607473</v>
      </c>
      <c r="BX78" s="168">
        <v>2.5653192959151454</v>
      </c>
      <c r="BY78" s="341">
        <v>102.26487754746843</v>
      </c>
      <c r="BZ78" s="168">
        <v>-0.55984459129737729</v>
      </c>
      <c r="CA78" s="341">
        <v>246.06660632177241</v>
      </c>
      <c r="CB78" s="168">
        <v>3.5801859499784427E-2</v>
      </c>
      <c r="CC78" s="322"/>
      <c r="CD78" s="21" t="s">
        <v>11</v>
      </c>
      <c r="CE78" s="341">
        <v>224.29765451640273</v>
      </c>
      <c r="CF78" s="168">
        <v>23.644983877496898</v>
      </c>
      <c r="CG78" s="341">
        <v>202.9220955101251</v>
      </c>
      <c r="CH78" s="168">
        <v>4.4303018717098013</v>
      </c>
      <c r="CI78" s="341">
        <v>58.946696283173367</v>
      </c>
      <c r="CJ78" s="168">
        <v>1.4905255372538448</v>
      </c>
      <c r="CK78" s="322"/>
      <c r="CL78" s="21" t="s">
        <v>11</v>
      </c>
      <c r="CM78" s="341">
        <v>141.3977481038763</v>
      </c>
      <c r="CN78" s="168">
        <v>11.21076201376745</v>
      </c>
      <c r="CO78" s="341">
        <v>120.29294302367016</v>
      </c>
      <c r="CP78" s="168">
        <v>-5.5190506829413692</v>
      </c>
      <c r="CQ78" s="341">
        <v>124.82681125777931</v>
      </c>
      <c r="CR78" s="168">
        <v>5.7790143494520549</v>
      </c>
      <c r="CS78" s="322"/>
      <c r="CT78" s="21" t="s">
        <v>11</v>
      </c>
      <c r="CU78" s="341">
        <v>175.16383874822108</v>
      </c>
      <c r="CV78" s="168">
        <v>10.353453124915447</v>
      </c>
      <c r="CW78" s="341">
        <v>147.2511432037964</v>
      </c>
      <c r="CX78" s="168">
        <v>9.7347269336258648</v>
      </c>
      <c r="CY78" s="341">
        <v>137.05478271365013</v>
      </c>
      <c r="CZ78" s="168">
        <v>2.2201605911837703</v>
      </c>
      <c r="DA78" s="322"/>
      <c r="DB78" s="21" t="s">
        <v>11</v>
      </c>
      <c r="DC78" s="341">
        <v>126.44343176686444</v>
      </c>
      <c r="DD78" s="168">
        <v>-2.8917800833983165</v>
      </c>
      <c r="DE78" s="341">
        <v>137.46605303293777</v>
      </c>
      <c r="DF78" s="168">
        <v>12.042626563070897</v>
      </c>
      <c r="DG78" s="341">
        <v>61.3756152882873</v>
      </c>
      <c r="DH78" s="168">
        <v>-20.184953951094769</v>
      </c>
      <c r="DI78" s="322"/>
      <c r="DJ78" s="21" t="s">
        <v>11</v>
      </c>
      <c r="DK78" s="341">
        <v>122.92000379544027</v>
      </c>
      <c r="DL78" s="168">
        <v>4.7351846435017393</v>
      </c>
      <c r="DM78" s="341">
        <v>145.64577904626347</v>
      </c>
      <c r="DN78" s="168">
        <v>7.1639195952688937</v>
      </c>
      <c r="DO78" s="341">
        <v>165.20483378592897</v>
      </c>
      <c r="DP78" s="168">
        <v>4.9679645916409498</v>
      </c>
    </row>
    <row r="79" spans="1:120" ht="15" customHeight="1">
      <c r="A79" s="322"/>
      <c r="B79" s="21"/>
      <c r="C79" s="341"/>
      <c r="D79" s="168"/>
      <c r="E79" s="341"/>
      <c r="F79" s="168"/>
      <c r="G79" s="341"/>
      <c r="H79" s="168"/>
      <c r="I79" s="322"/>
      <c r="J79" s="21"/>
      <c r="K79" s="341"/>
      <c r="L79" s="168"/>
      <c r="M79" s="341"/>
      <c r="N79" s="168"/>
      <c r="O79" s="341"/>
      <c r="P79" s="168"/>
      <c r="Q79" s="322"/>
      <c r="R79" s="21"/>
      <c r="S79" s="341"/>
      <c r="T79" s="168"/>
      <c r="U79" s="341"/>
      <c r="V79" s="168"/>
      <c r="W79" s="341"/>
      <c r="X79" s="168"/>
      <c r="Y79" s="322"/>
      <c r="Z79" s="21"/>
      <c r="AA79" s="341"/>
      <c r="AB79" s="168"/>
      <c r="AC79" s="341"/>
      <c r="AD79" s="168"/>
      <c r="AE79" s="341"/>
      <c r="AF79" s="168"/>
      <c r="AG79" s="322"/>
      <c r="AH79" s="21"/>
      <c r="AI79" s="341"/>
      <c r="AJ79" s="168"/>
      <c r="AK79" s="341"/>
      <c r="AL79" s="168"/>
      <c r="AM79" s="341"/>
      <c r="AN79" s="168"/>
      <c r="AO79" s="322"/>
      <c r="AP79" s="21"/>
      <c r="AQ79" s="341"/>
      <c r="AR79" s="168"/>
      <c r="AS79" s="341"/>
      <c r="AT79" s="168"/>
      <c r="AU79" s="341"/>
      <c r="AV79" s="168"/>
      <c r="AW79" s="322"/>
      <c r="AX79" s="21"/>
      <c r="AY79" s="341"/>
      <c r="AZ79" s="168"/>
      <c r="BA79" s="341"/>
      <c r="BB79" s="168"/>
      <c r="BC79" s="341"/>
      <c r="BD79" s="168"/>
      <c r="BE79" s="322"/>
      <c r="BF79" s="21"/>
      <c r="BG79" s="341"/>
      <c r="BH79" s="168"/>
      <c r="BI79" s="341"/>
      <c r="BJ79" s="168"/>
      <c r="BK79" s="341"/>
      <c r="BL79" s="168"/>
      <c r="BM79" s="322"/>
      <c r="BN79" s="21"/>
      <c r="BO79" s="341"/>
      <c r="BP79" s="168"/>
      <c r="BQ79" s="341"/>
      <c r="BR79" s="168"/>
      <c r="BS79" s="341"/>
      <c r="BT79" s="168"/>
      <c r="BU79" s="322"/>
      <c r="BV79" s="21"/>
      <c r="BW79" s="341"/>
      <c r="BX79" s="168"/>
      <c r="BY79" s="341"/>
      <c r="BZ79" s="168"/>
      <c r="CA79" s="341"/>
      <c r="CB79" s="168"/>
      <c r="CC79" s="322"/>
      <c r="CD79" s="21"/>
      <c r="CE79" s="341"/>
      <c r="CF79" s="168"/>
      <c r="CG79" s="341"/>
      <c r="CH79" s="168"/>
      <c r="CI79" s="341"/>
      <c r="CJ79" s="168"/>
      <c r="CK79" s="322"/>
      <c r="CL79" s="21"/>
      <c r="CM79" s="341"/>
      <c r="CN79" s="168"/>
      <c r="CO79" s="341"/>
      <c r="CP79" s="168"/>
      <c r="CQ79" s="341"/>
      <c r="CR79" s="168"/>
      <c r="CS79" s="322"/>
      <c r="CT79" s="21"/>
      <c r="CU79" s="341"/>
      <c r="CV79" s="168"/>
      <c r="CW79" s="341"/>
      <c r="CX79" s="168"/>
      <c r="CY79" s="341"/>
      <c r="CZ79" s="168"/>
      <c r="DA79" s="322"/>
      <c r="DB79" s="21"/>
      <c r="DC79" s="341"/>
      <c r="DD79" s="168"/>
      <c r="DE79" s="341"/>
      <c r="DF79" s="168"/>
      <c r="DG79" s="341"/>
      <c r="DH79" s="168"/>
      <c r="DI79" s="322"/>
      <c r="DJ79" s="21"/>
      <c r="DK79" s="341"/>
      <c r="DL79" s="168"/>
      <c r="DM79" s="341"/>
      <c r="DN79" s="168"/>
      <c r="DO79" s="341"/>
      <c r="DP79" s="168"/>
    </row>
    <row r="80" spans="1:120" ht="15" customHeight="1">
      <c r="A80" s="322">
        <v>2026</v>
      </c>
      <c r="B80" s="21" t="s">
        <v>8</v>
      </c>
      <c r="C80" s="341">
        <v>106.76630800030814</v>
      </c>
      <c r="D80" s="168">
        <v>11.799873615681705</v>
      </c>
      <c r="E80" s="341">
        <v>125.80427637423577</v>
      </c>
      <c r="F80" s="168">
        <v>0.45032750754165818</v>
      </c>
      <c r="G80" s="341">
        <v>105.23823994158057</v>
      </c>
      <c r="H80" s="168">
        <v>-20.653225310535461</v>
      </c>
      <c r="I80" s="322">
        <v>2026</v>
      </c>
      <c r="J80" s="21" t="s">
        <v>8</v>
      </c>
      <c r="K80" s="341">
        <v>178.95581150355278</v>
      </c>
      <c r="L80" s="168">
        <v>6.1410442006019963</v>
      </c>
      <c r="M80" s="341">
        <v>152.39219339476577</v>
      </c>
      <c r="N80" s="168">
        <v>10.552695583218735</v>
      </c>
      <c r="O80" s="341">
        <v>163.8435291960599</v>
      </c>
      <c r="P80" s="168">
        <v>2.8623756937787164</v>
      </c>
      <c r="Q80" s="322">
        <v>2026</v>
      </c>
      <c r="R80" s="21" t="s">
        <v>8</v>
      </c>
      <c r="S80" s="341">
        <v>111.23670035512394</v>
      </c>
      <c r="T80" s="168">
        <v>-1.4277523475870311</v>
      </c>
      <c r="U80" s="341">
        <v>148.45035202485181</v>
      </c>
      <c r="V80" s="168">
        <v>1.4105128022067248</v>
      </c>
      <c r="W80" s="341">
        <v>252.93523900890571</v>
      </c>
      <c r="X80" s="168">
        <v>4.5850361933292874</v>
      </c>
      <c r="Y80" s="322">
        <v>2026</v>
      </c>
      <c r="Z80" s="21" t="s">
        <v>8</v>
      </c>
      <c r="AA80" s="341">
        <v>136.58677989921696</v>
      </c>
      <c r="AB80" s="168">
        <v>5.723342560281111</v>
      </c>
      <c r="AC80" s="341">
        <v>155.59880835943284</v>
      </c>
      <c r="AD80" s="168">
        <v>20.766373270247087</v>
      </c>
      <c r="AE80" s="341">
        <v>117.298315246009</v>
      </c>
      <c r="AF80" s="168">
        <v>-2.2858361063345285</v>
      </c>
      <c r="AG80" s="322">
        <v>2026</v>
      </c>
      <c r="AH80" s="21" t="s">
        <v>8</v>
      </c>
      <c r="AI80" s="341">
        <v>150.80442847016124</v>
      </c>
      <c r="AJ80" s="168">
        <v>-1.0693776625637099</v>
      </c>
      <c r="AK80" s="341">
        <v>155.79502613208356</v>
      </c>
      <c r="AL80" s="168">
        <v>8.9345810130518686</v>
      </c>
      <c r="AM80" s="341">
        <v>126.3325171530018</v>
      </c>
      <c r="AN80" s="168">
        <v>-1.5337855555428064</v>
      </c>
      <c r="AO80" s="322">
        <v>2026</v>
      </c>
      <c r="AP80" s="21" t="s">
        <v>8</v>
      </c>
      <c r="AQ80" s="341">
        <v>143.84178688994655</v>
      </c>
      <c r="AR80" s="168">
        <v>-0.71364237634934113</v>
      </c>
      <c r="AS80" s="341">
        <v>97.708376162574424</v>
      </c>
      <c r="AT80" s="168">
        <v>0.6562903622010765</v>
      </c>
      <c r="AU80" s="341">
        <v>186.32886701733966</v>
      </c>
      <c r="AV80" s="168">
        <v>1.6749771228624581</v>
      </c>
      <c r="AW80" s="322">
        <v>2026</v>
      </c>
      <c r="AX80" s="21" t="s">
        <v>8</v>
      </c>
      <c r="AY80" s="341">
        <v>190.91097907174435</v>
      </c>
      <c r="AZ80" s="168">
        <v>-1.9791465641121135</v>
      </c>
      <c r="BA80" s="341">
        <v>126.28819282086336</v>
      </c>
      <c r="BB80" s="168">
        <v>-1.8501391229559232</v>
      </c>
      <c r="BC80" s="341">
        <v>110.74043267300362</v>
      </c>
      <c r="BD80" s="168">
        <v>1.0791505644850474</v>
      </c>
      <c r="BE80" s="322">
        <v>2026</v>
      </c>
      <c r="BF80" s="21" t="s">
        <v>8</v>
      </c>
      <c r="BG80" s="341">
        <v>150.39437143753071</v>
      </c>
      <c r="BH80" s="168">
        <v>3.8950985652733721</v>
      </c>
      <c r="BI80" s="341">
        <v>135.21804720915995</v>
      </c>
      <c r="BJ80" s="168">
        <v>0.73504534732148841</v>
      </c>
      <c r="BK80" s="341">
        <v>146.96407848677435</v>
      </c>
      <c r="BL80" s="168">
        <v>14.970734544083058</v>
      </c>
      <c r="BM80" s="322">
        <v>2026</v>
      </c>
      <c r="BN80" s="21" t="s">
        <v>8</v>
      </c>
      <c r="BO80" s="341">
        <v>64.502508187024901</v>
      </c>
      <c r="BP80" s="168">
        <v>7.646972030992643</v>
      </c>
      <c r="BQ80" s="341">
        <v>147.68903936577479</v>
      </c>
      <c r="BR80" s="168">
        <v>7.235383193092602</v>
      </c>
      <c r="BS80" s="341">
        <v>213.39541019549529</v>
      </c>
      <c r="BT80" s="168">
        <v>21.674908754169238</v>
      </c>
      <c r="BU80" s="322">
        <v>2026</v>
      </c>
      <c r="BV80" s="21" t="s">
        <v>8</v>
      </c>
      <c r="BW80" s="341">
        <v>129.48656313558433</v>
      </c>
      <c r="BX80" s="168">
        <v>-1.8285603644129651</v>
      </c>
      <c r="BY80" s="341">
        <v>86.26829858265468</v>
      </c>
      <c r="BZ80" s="168">
        <v>1.1775463945149767</v>
      </c>
      <c r="CA80" s="341">
        <v>283.15392354673537</v>
      </c>
      <c r="CB80" s="168">
        <v>11.575847885564912</v>
      </c>
      <c r="CC80" s="322">
        <v>2026</v>
      </c>
      <c r="CD80" s="21" t="s">
        <v>8</v>
      </c>
      <c r="CE80" s="341">
        <v>182.290886686877</v>
      </c>
      <c r="CF80" s="168">
        <v>28.314467640887983</v>
      </c>
      <c r="CG80" s="341">
        <v>184.50565436956688</v>
      </c>
      <c r="CH80" s="168">
        <v>6.9812716319125343</v>
      </c>
      <c r="CI80" s="341">
        <v>71.4618253451751</v>
      </c>
      <c r="CJ80" s="168">
        <v>7.4288161489829037</v>
      </c>
      <c r="CK80" s="322">
        <v>2026</v>
      </c>
      <c r="CL80" s="21" t="s">
        <v>8</v>
      </c>
      <c r="CM80" s="341">
        <v>153.3022556996963</v>
      </c>
      <c r="CN80" s="168">
        <v>6.6760561995836412</v>
      </c>
      <c r="CO80" s="341">
        <v>128.87683650756097</v>
      </c>
      <c r="CP80" s="168">
        <v>-5.4968942299033188</v>
      </c>
      <c r="CQ80" s="341">
        <v>135.51355527545937</v>
      </c>
      <c r="CR80" s="168">
        <v>9.6991303466055001</v>
      </c>
      <c r="CS80" s="322">
        <v>2026</v>
      </c>
      <c r="CT80" s="21" t="s">
        <v>8</v>
      </c>
      <c r="CU80" s="341">
        <v>170.42364851425341</v>
      </c>
      <c r="CV80" s="168">
        <v>4.8455498496887515</v>
      </c>
      <c r="CW80" s="341">
        <v>132.06072819449162</v>
      </c>
      <c r="CX80" s="168">
        <v>5.00592011742458</v>
      </c>
      <c r="CY80" s="341">
        <v>114.74427267963102</v>
      </c>
      <c r="CZ80" s="168">
        <v>-8.1575282393593938</v>
      </c>
      <c r="DA80" s="322">
        <v>2026</v>
      </c>
      <c r="DB80" s="21" t="s">
        <v>8</v>
      </c>
      <c r="DC80" s="341">
        <v>153.69573248595384</v>
      </c>
      <c r="DD80" s="168">
        <v>-3.4178149895847412</v>
      </c>
      <c r="DE80" s="341">
        <v>136.25853683851349</v>
      </c>
      <c r="DF80" s="168">
        <v>11.745501353824523</v>
      </c>
      <c r="DG80" s="341">
        <v>55.916398919958745</v>
      </c>
      <c r="DH80" s="168">
        <v>-21.577665930339094</v>
      </c>
      <c r="DI80" s="322">
        <v>2026</v>
      </c>
      <c r="DJ80" s="21" t="s">
        <v>8</v>
      </c>
      <c r="DK80" s="341">
        <v>115.6727261396134</v>
      </c>
      <c r="DL80" s="168">
        <v>4.4775456888881422</v>
      </c>
      <c r="DM80" s="341">
        <v>159.51849935251741</v>
      </c>
      <c r="DN80" s="168">
        <v>4.9654628220265238</v>
      </c>
      <c r="DO80" s="341">
        <v>176.01903367808504</v>
      </c>
      <c r="DP80" s="168">
        <v>8.381136303766354</v>
      </c>
    </row>
    <row r="81" spans="1:120" ht="15" hidden="1" customHeight="1">
      <c r="A81" s="322"/>
      <c r="B81" s="21" t="s">
        <v>9</v>
      </c>
      <c r="C81" s="341"/>
      <c r="D81" s="168"/>
      <c r="E81" s="341"/>
      <c r="F81" s="168"/>
      <c r="G81" s="341"/>
      <c r="H81" s="168"/>
      <c r="I81" s="322"/>
      <c r="J81" s="21" t="s">
        <v>9</v>
      </c>
      <c r="K81" s="341"/>
      <c r="L81" s="168"/>
      <c r="M81" s="341"/>
      <c r="N81" s="168"/>
      <c r="O81" s="341"/>
      <c r="P81" s="168"/>
      <c r="Q81" s="322"/>
      <c r="R81" s="21" t="s">
        <v>9</v>
      </c>
      <c r="S81" s="341"/>
      <c r="T81" s="168"/>
      <c r="U81" s="341"/>
      <c r="V81" s="168"/>
      <c r="W81" s="341"/>
      <c r="X81" s="168"/>
      <c r="Y81" s="322"/>
      <c r="Z81" s="21" t="s">
        <v>9</v>
      </c>
      <c r="AA81" s="341"/>
      <c r="AB81" s="168"/>
      <c r="AC81" s="341"/>
      <c r="AD81" s="168"/>
      <c r="AE81" s="341"/>
      <c r="AF81" s="168"/>
      <c r="AG81" s="322"/>
      <c r="AH81" s="21" t="s">
        <v>9</v>
      </c>
      <c r="AI81" s="341"/>
      <c r="AJ81" s="168"/>
      <c r="AK81" s="341"/>
      <c r="AL81" s="168"/>
      <c r="AM81" s="341"/>
      <c r="AN81" s="168"/>
      <c r="AO81" s="322"/>
      <c r="AP81" s="21" t="s">
        <v>9</v>
      </c>
      <c r="AQ81" s="341"/>
      <c r="AR81" s="168"/>
      <c r="AS81" s="341"/>
      <c r="AT81" s="168"/>
      <c r="AU81" s="341"/>
      <c r="AV81" s="168"/>
      <c r="AW81" s="322"/>
      <c r="AX81" s="21" t="s">
        <v>9</v>
      </c>
      <c r="AY81" s="341"/>
      <c r="AZ81" s="168"/>
      <c r="BA81" s="341"/>
      <c r="BB81" s="168"/>
      <c r="BC81" s="341"/>
      <c r="BD81" s="168"/>
      <c r="BE81" s="322"/>
      <c r="BF81" s="21" t="s">
        <v>9</v>
      </c>
      <c r="BG81" s="341"/>
      <c r="BH81" s="168"/>
      <c r="BI81" s="341"/>
      <c r="BJ81" s="168"/>
      <c r="BK81" s="341"/>
      <c r="BL81" s="168"/>
      <c r="BM81" s="322"/>
      <c r="BN81" s="21" t="s">
        <v>9</v>
      </c>
      <c r="BO81" s="341"/>
      <c r="BP81" s="168"/>
      <c r="BQ81" s="341"/>
      <c r="BR81" s="168"/>
      <c r="BS81" s="341"/>
      <c r="BT81" s="168"/>
      <c r="BU81" s="322"/>
      <c r="BV81" s="21" t="s">
        <v>9</v>
      </c>
      <c r="BW81" s="341"/>
      <c r="BX81" s="168"/>
      <c r="BY81" s="341"/>
      <c r="BZ81" s="168"/>
      <c r="CA81" s="341"/>
      <c r="CB81" s="168"/>
      <c r="CC81" s="322"/>
      <c r="CD81" s="21" t="s">
        <v>9</v>
      </c>
      <c r="CE81" s="341"/>
      <c r="CF81" s="168"/>
      <c r="CG81" s="341"/>
      <c r="CH81" s="168"/>
      <c r="CI81" s="341"/>
      <c r="CJ81" s="168"/>
      <c r="CK81" s="322"/>
      <c r="CL81" s="21" t="s">
        <v>9</v>
      </c>
      <c r="CM81" s="341"/>
      <c r="CN81" s="168"/>
      <c r="CO81" s="341"/>
      <c r="CP81" s="168"/>
      <c r="CQ81" s="341"/>
      <c r="CR81" s="168"/>
      <c r="CS81" s="322"/>
      <c r="CT81" s="21" t="s">
        <v>9</v>
      </c>
      <c r="CU81" s="341"/>
      <c r="CV81" s="168"/>
      <c r="CW81" s="341"/>
      <c r="CX81" s="168"/>
      <c r="CY81" s="341"/>
      <c r="CZ81" s="168"/>
      <c r="DA81" s="322"/>
      <c r="DB81" s="21" t="s">
        <v>9</v>
      </c>
      <c r="DC81" s="341"/>
      <c r="DD81" s="168"/>
      <c r="DE81" s="341"/>
      <c r="DF81" s="168"/>
      <c r="DG81" s="341"/>
      <c r="DH81" s="168"/>
      <c r="DI81" s="322"/>
      <c r="DJ81" s="21" t="s">
        <v>9</v>
      </c>
      <c r="DK81" s="341"/>
      <c r="DL81" s="168"/>
      <c r="DM81" s="341"/>
      <c r="DN81" s="168"/>
      <c r="DO81" s="341"/>
      <c r="DP81" s="168"/>
    </row>
    <row r="82" spans="1:120" ht="15" hidden="1" customHeight="1">
      <c r="A82" s="322"/>
      <c r="B82" s="21" t="s">
        <v>10</v>
      </c>
      <c r="C82" s="341"/>
      <c r="D82" s="168"/>
      <c r="E82" s="341"/>
      <c r="F82" s="168"/>
      <c r="G82" s="341"/>
      <c r="H82" s="168"/>
      <c r="I82" s="322"/>
      <c r="J82" s="21" t="s">
        <v>10</v>
      </c>
      <c r="K82" s="341"/>
      <c r="L82" s="168"/>
      <c r="M82" s="341"/>
      <c r="N82" s="168"/>
      <c r="O82" s="341"/>
      <c r="P82" s="168"/>
      <c r="Q82" s="322"/>
      <c r="R82" s="21" t="s">
        <v>10</v>
      </c>
      <c r="S82" s="341"/>
      <c r="T82" s="168"/>
      <c r="U82" s="341"/>
      <c r="V82" s="168"/>
      <c r="W82" s="341"/>
      <c r="X82" s="168"/>
      <c r="Y82" s="322"/>
      <c r="Z82" s="21" t="s">
        <v>10</v>
      </c>
      <c r="AA82" s="341"/>
      <c r="AB82" s="168"/>
      <c r="AC82" s="341"/>
      <c r="AD82" s="168"/>
      <c r="AE82" s="341"/>
      <c r="AF82" s="168"/>
      <c r="AG82" s="322"/>
      <c r="AH82" s="21" t="s">
        <v>10</v>
      </c>
      <c r="AI82" s="341"/>
      <c r="AJ82" s="168"/>
      <c r="AK82" s="341"/>
      <c r="AL82" s="168"/>
      <c r="AM82" s="341"/>
      <c r="AN82" s="168"/>
      <c r="AO82" s="322"/>
      <c r="AP82" s="21" t="s">
        <v>10</v>
      </c>
      <c r="AQ82" s="341"/>
      <c r="AR82" s="168"/>
      <c r="AS82" s="341"/>
      <c r="AT82" s="168"/>
      <c r="AU82" s="341"/>
      <c r="AV82" s="168"/>
      <c r="AW82" s="322"/>
      <c r="AX82" s="21" t="s">
        <v>10</v>
      </c>
      <c r="AY82" s="341"/>
      <c r="AZ82" s="168"/>
      <c r="BA82" s="341"/>
      <c r="BB82" s="168"/>
      <c r="BC82" s="341"/>
      <c r="BD82" s="168"/>
      <c r="BE82" s="322"/>
      <c r="BF82" s="21" t="s">
        <v>10</v>
      </c>
      <c r="BG82" s="341"/>
      <c r="BH82" s="168"/>
      <c r="BI82" s="341"/>
      <c r="BJ82" s="168"/>
      <c r="BK82" s="341"/>
      <c r="BL82" s="168"/>
      <c r="BM82" s="322"/>
      <c r="BN82" s="21" t="s">
        <v>10</v>
      </c>
      <c r="BO82" s="341"/>
      <c r="BP82" s="168"/>
      <c r="BQ82" s="341"/>
      <c r="BR82" s="168"/>
      <c r="BS82" s="341"/>
      <c r="BT82" s="168"/>
      <c r="BU82" s="322"/>
      <c r="BV82" s="21" t="s">
        <v>10</v>
      </c>
      <c r="BW82" s="341"/>
      <c r="BX82" s="168"/>
      <c r="BY82" s="341"/>
      <c r="BZ82" s="168"/>
      <c r="CA82" s="341"/>
      <c r="CB82" s="168"/>
      <c r="CC82" s="322"/>
      <c r="CD82" s="21" t="s">
        <v>10</v>
      </c>
      <c r="CE82" s="341"/>
      <c r="CF82" s="168"/>
      <c r="CG82" s="341"/>
      <c r="CH82" s="168"/>
      <c r="CI82" s="341"/>
      <c r="CJ82" s="168"/>
      <c r="CK82" s="322"/>
      <c r="CL82" s="21" t="s">
        <v>10</v>
      </c>
      <c r="CM82" s="341"/>
      <c r="CN82" s="168"/>
      <c r="CO82" s="341"/>
      <c r="CP82" s="168"/>
      <c r="CQ82" s="341"/>
      <c r="CR82" s="168"/>
      <c r="CS82" s="322"/>
      <c r="CT82" s="21" t="s">
        <v>10</v>
      </c>
      <c r="CU82" s="341"/>
      <c r="CV82" s="168"/>
      <c r="CW82" s="341"/>
      <c r="CX82" s="168"/>
      <c r="CY82" s="341"/>
      <c r="CZ82" s="168"/>
      <c r="DA82" s="322"/>
      <c r="DB82" s="21" t="s">
        <v>10</v>
      </c>
      <c r="DC82" s="341"/>
      <c r="DD82" s="168"/>
      <c r="DE82" s="341"/>
      <c r="DF82" s="168"/>
      <c r="DG82" s="341"/>
      <c r="DH82" s="168"/>
      <c r="DI82" s="322"/>
      <c r="DJ82" s="21" t="s">
        <v>10</v>
      </c>
      <c r="DK82" s="341"/>
      <c r="DL82" s="168"/>
      <c r="DM82" s="341"/>
      <c r="DN82" s="168"/>
      <c r="DO82" s="341"/>
      <c r="DP82" s="168"/>
    </row>
    <row r="83" spans="1:120" ht="15" hidden="1" customHeight="1">
      <c r="A83" s="322"/>
      <c r="B83" s="21" t="s">
        <v>11</v>
      </c>
      <c r="C83" s="341"/>
      <c r="D83" s="168"/>
      <c r="E83" s="341"/>
      <c r="F83" s="168"/>
      <c r="G83" s="341"/>
      <c r="H83" s="168"/>
      <c r="I83" s="322"/>
      <c r="J83" s="21" t="s">
        <v>11</v>
      </c>
      <c r="K83" s="341"/>
      <c r="L83" s="168"/>
      <c r="M83" s="341"/>
      <c r="N83" s="168"/>
      <c r="O83" s="341"/>
      <c r="P83" s="168"/>
      <c r="Q83" s="322"/>
      <c r="R83" s="21" t="s">
        <v>11</v>
      </c>
      <c r="S83" s="341"/>
      <c r="T83" s="168"/>
      <c r="U83" s="341"/>
      <c r="V83" s="168"/>
      <c r="W83" s="341"/>
      <c r="X83" s="168"/>
      <c r="Y83" s="322"/>
      <c r="Z83" s="21" t="s">
        <v>11</v>
      </c>
      <c r="AA83" s="341"/>
      <c r="AB83" s="168"/>
      <c r="AC83" s="341"/>
      <c r="AD83" s="168"/>
      <c r="AE83" s="341"/>
      <c r="AF83" s="168"/>
      <c r="AG83" s="322"/>
      <c r="AH83" s="21" t="s">
        <v>11</v>
      </c>
      <c r="AI83" s="341"/>
      <c r="AJ83" s="168"/>
      <c r="AK83" s="341"/>
      <c r="AL83" s="168"/>
      <c r="AM83" s="341"/>
      <c r="AN83" s="168"/>
      <c r="AO83" s="322"/>
      <c r="AP83" s="21" t="s">
        <v>11</v>
      </c>
      <c r="AQ83" s="341"/>
      <c r="AR83" s="168"/>
      <c r="AS83" s="341"/>
      <c r="AT83" s="168"/>
      <c r="AU83" s="341"/>
      <c r="AV83" s="168"/>
      <c r="AW83" s="322"/>
      <c r="AX83" s="21" t="s">
        <v>11</v>
      </c>
      <c r="AY83" s="341"/>
      <c r="AZ83" s="168"/>
      <c r="BA83" s="341"/>
      <c r="BB83" s="168"/>
      <c r="BC83" s="341"/>
      <c r="BD83" s="168"/>
      <c r="BE83" s="322"/>
      <c r="BF83" s="21" t="s">
        <v>11</v>
      </c>
      <c r="BG83" s="341"/>
      <c r="BH83" s="168"/>
      <c r="BI83" s="341"/>
      <c r="BJ83" s="168"/>
      <c r="BK83" s="341"/>
      <c r="BL83" s="168"/>
      <c r="BM83" s="322"/>
      <c r="BN83" s="21" t="s">
        <v>11</v>
      </c>
      <c r="BO83" s="341"/>
      <c r="BP83" s="168"/>
      <c r="BQ83" s="341"/>
      <c r="BR83" s="168"/>
      <c r="BS83" s="341"/>
      <c r="BT83" s="168"/>
      <c r="BU83" s="322"/>
      <c r="BV83" s="21" t="s">
        <v>11</v>
      </c>
      <c r="BW83" s="341"/>
      <c r="BX83" s="168"/>
      <c r="BY83" s="341"/>
      <c r="BZ83" s="168"/>
      <c r="CA83" s="341"/>
      <c r="CB83" s="168"/>
      <c r="CC83" s="322"/>
      <c r="CD83" s="21" t="s">
        <v>11</v>
      </c>
      <c r="CE83" s="341"/>
      <c r="CF83" s="168"/>
      <c r="CG83" s="341"/>
      <c r="CH83" s="168"/>
      <c r="CI83" s="341"/>
      <c r="CJ83" s="168"/>
      <c r="CK83" s="322"/>
      <c r="CL83" s="21" t="s">
        <v>11</v>
      </c>
      <c r="CM83" s="341"/>
      <c r="CN83" s="168"/>
      <c r="CO83" s="341"/>
      <c r="CP83" s="168"/>
      <c r="CQ83" s="341"/>
      <c r="CR83" s="168"/>
      <c r="CS83" s="322"/>
      <c r="CT83" s="21" t="s">
        <v>11</v>
      </c>
      <c r="CU83" s="341"/>
      <c r="CV83" s="168"/>
      <c r="CW83" s="341"/>
      <c r="CX83" s="168"/>
      <c r="CY83" s="341"/>
      <c r="CZ83" s="168"/>
      <c r="DA83" s="322"/>
      <c r="DB83" s="21" t="s">
        <v>11</v>
      </c>
      <c r="DC83" s="341"/>
      <c r="DD83" s="168"/>
      <c r="DE83" s="341"/>
      <c r="DF83" s="168"/>
      <c r="DG83" s="341"/>
      <c r="DH83" s="168"/>
      <c r="DI83" s="322"/>
      <c r="DJ83" s="21" t="s">
        <v>11</v>
      </c>
      <c r="DK83" s="341"/>
      <c r="DL83" s="168"/>
      <c r="DM83" s="341"/>
      <c r="DN83" s="168"/>
      <c r="DO83" s="341"/>
      <c r="DP83" s="168"/>
    </row>
    <row r="84" spans="1:120" ht="15" customHeight="1">
      <c r="A84" s="322"/>
      <c r="B84" s="21"/>
      <c r="C84" s="341"/>
      <c r="D84" s="341"/>
      <c r="E84" s="341"/>
      <c r="F84" s="341"/>
      <c r="G84" s="341"/>
      <c r="H84" s="341"/>
      <c r="I84" s="322"/>
      <c r="J84" s="21"/>
      <c r="K84" s="341"/>
      <c r="L84" s="341"/>
      <c r="M84" s="341"/>
      <c r="N84" s="341"/>
      <c r="O84" s="341"/>
      <c r="P84" s="341"/>
      <c r="Q84" s="322"/>
      <c r="R84" s="21"/>
      <c r="S84" s="341"/>
      <c r="T84" s="341"/>
      <c r="U84" s="341"/>
      <c r="V84" s="341"/>
      <c r="W84" s="341"/>
      <c r="X84" s="341"/>
      <c r="Y84" s="322"/>
      <c r="Z84" s="21"/>
      <c r="AA84" s="341"/>
      <c r="AB84" s="341"/>
      <c r="AC84" s="341"/>
      <c r="AD84" s="341"/>
      <c r="AE84" s="341"/>
      <c r="AF84" s="341"/>
      <c r="AG84" s="322"/>
      <c r="AH84" s="21"/>
      <c r="AI84" s="341"/>
      <c r="AJ84" s="341"/>
      <c r="AK84" s="341"/>
      <c r="AL84" s="341"/>
      <c r="AM84" s="341"/>
      <c r="AN84" s="341"/>
      <c r="AO84" s="322"/>
      <c r="AP84" s="21"/>
      <c r="AQ84" s="341"/>
      <c r="AR84" s="341"/>
      <c r="AS84" s="341"/>
      <c r="AT84" s="341"/>
      <c r="AU84" s="341"/>
      <c r="AV84" s="341"/>
      <c r="AW84" s="322"/>
      <c r="AX84" s="21"/>
      <c r="AY84" s="341"/>
      <c r="AZ84" s="341"/>
      <c r="BA84" s="341"/>
      <c r="BB84" s="341"/>
      <c r="BC84" s="341"/>
      <c r="BD84" s="341"/>
      <c r="BE84" s="322"/>
      <c r="BF84" s="21"/>
      <c r="BG84" s="341"/>
      <c r="BH84" s="341"/>
      <c r="BI84" s="341"/>
      <c r="BJ84" s="341"/>
      <c r="BK84" s="341"/>
      <c r="BL84" s="341"/>
      <c r="BM84" s="322"/>
      <c r="BN84" s="21"/>
      <c r="BO84" s="341"/>
      <c r="BP84" s="341"/>
      <c r="BQ84" s="341"/>
      <c r="BR84" s="341"/>
      <c r="BS84" s="341"/>
      <c r="BT84" s="341"/>
      <c r="BU84" s="322"/>
      <c r="BV84" s="21"/>
      <c r="BW84" s="341"/>
      <c r="BX84" s="341"/>
      <c r="BY84" s="341"/>
      <c r="BZ84" s="341"/>
      <c r="CA84" s="341"/>
      <c r="CB84" s="341"/>
      <c r="CC84" s="322"/>
      <c r="CD84" s="21"/>
      <c r="CE84" s="341"/>
      <c r="CF84" s="341"/>
      <c r="CG84" s="341"/>
      <c r="CH84" s="341"/>
      <c r="CI84" s="341"/>
      <c r="CJ84" s="341"/>
      <c r="CK84" s="322"/>
      <c r="CL84" s="21"/>
      <c r="CM84" s="341"/>
      <c r="CN84" s="341"/>
      <c r="CO84" s="341"/>
      <c r="CP84" s="341"/>
      <c r="CQ84" s="341"/>
      <c r="CR84" s="341"/>
      <c r="CS84" s="322"/>
      <c r="CT84" s="21"/>
      <c r="CU84" s="341"/>
      <c r="CV84" s="341"/>
      <c r="CW84" s="341"/>
      <c r="CX84" s="341"/>
      <c r="CY84" s="341"/>
      <c r="CZ84" s="341"/>
      <c r="DA84" s="322"/>
      <c r="DB84" s="21"/>
      <c r="DC84" s="341"/>
      <c r="DD84" s="341"/>
      <c r="DE84" s="341"/>
      <c r="DF84" s="341"/>
      <c r="DG84" s="341"/>
      <c r="DH84" s="341"/>
      <c r="DI84" s="322"/>
      <c r="DJ84" s="21"/>
      <c r="DK84" s="341"/>
      <c r="DL84" s="341"/>
      <c r="DM84" s="341"/>
      <c r="DN84" s="341"/>
      <c r="DO84" s="341"/>
      <c r="DP84" s="341"/>
    </row>
    <row r="85" spans="1:120" ht="15" hidden="1" customHeight="1">
      <c r="A85" s="322">
        <v>2015</v>
      </c>
      <c r="B85" s="21" t="s">
        <v>870</v>
      </c>
      <c r="C85" s="341">
        <v>88.429649359717175</v>
      </c>
      <c r="D85" s="341"/>
      <c r="E85" s="341">
        <v>97.633056464281566</v>
      </c>
      <c r="F85" s="341"/>
      <c r="G85" s="341">
        <v>95.93114645746212</v>
      </c>
      <c r="H85" s="341"/>
      <c r="I85" s="322">
        <v>2015</v>
      </c>
      <c r="J85" s="21" t="s">
        <v>870</v>
      </c>
      <c r="K85" s="341">
        <v>97.067220484595083</v>
      </c>
      <c r="L85" s="341"/>
      <c r="M85" s="341">
        <v>93.553572060250787</v>
      </c>
      <c r="N85" s="341"/>
      <c r="O85" s="341">
        <v>99.517515426441335</v>
      </c>
      <c r="P85" s="341"/>
      <c r="Q85" s="322">
        <v>2015</v>
      </c>
      <c r="R85" s="21" t="s">
        <v>870</v>
      </c>
      <c r="S85" s="341">
        <v>98.443611545125577</v>
      </c>
      <c r="T85" s="341"/>
      <c r="U85" s="341">
        <v>98.611188285335146</v>
      </c>
      <c r="V85" s="341"/>
      <c r="W85" s="341">
        <v>84.271405459404576</v>
      </c>
      <c r="X85" s="341"/>
      <c r="Y85" s="322">
        <v>2015</v>
      </c>
      <c r="Z85" s="21" t="s">
        <v>870</v>
      </c>
      <c r="AA85" s="341">
        <v>106.28249158658225</v>
      </c>
      <c r="AB85" s="341"/>
      <c r="AC85" s="341">
        <v>86.716145828718112</v>
      </c>
      <c r="AD85" s="341"/>
      <c r="AE85" s="341">
        <v>101.31971287452937</v>
      </c>
      <c r="AF85" s="341"/>
      <c r="AG85" s="322">
        <v>2015</v>
      </c>
      <c r="AH85" s="21" t="s">
        <v>870</v>
      </c>
      <c r="AI85" s="341">
        <v>96.132864035670565</v>
      </c>
      <c r="AJ85" s="341"/>
      <c r="AK85" s="341">
        <v>91.32182881335271</v>
      </c>
      <c r="AL85" s="341"/>
      <c r="AM85" s="341">
        <v>101.17442686760735</v>
      </c>
      <c r="AN85" s="341"/>
      <c r="AO85" s="322">
        <v>2015</v>
      </c>
      <c r="AP85" s="21" t="s">
        <v>870</v>
      </c>
      <c r="AQ85" s="341">
        <v>98.016180050592965</v>
      </c>
      <c r="AR85" s="341"/>
      <c r="AS85" s="341">
        <v>99.900080325111617</v>
      </c>
      <c r="AT85" s="341"/>
      <c r="AU85" s="341">
        <v>97.437321831126113</v>
      </c>
      <c r="AV85" s="341"/>
      <c r="AW85" s="322">
        <v>2015</v>
      </c>
      <c r="AX85" s="21" t="s">
        <v>870</v>
      </c>
      <c r="AY85" s="341">
        <v>96.128349150516129</v>
      </c>
      <c r="AZ85" s="341"/>
      <c r="BA85" s="341">
        <v>96.547509126168762</v>
      </c>
      <c r="BB85" s="341"/>
      <c r="BC85" s="341">
        <v>89.368408876171927</v>
      </c>
      <c r="BD85" s="341"/>
      <c r="BE85" s="322">
        <v>2015</v>
      </c>
      <c r="BF85" s="21" t="s">
        <v>870</v>
      </c>
      <c r="BG85" s="341">
        <v>96.711120321146552</v>
      </c>
      <c r="BH85" s="341"/>
      <c r="BI85" s="341">
        <v>103.51076478308661</v>
      </c>
      <c r="BJ85" s="341"/>
      <c r="BK85" s="341">
        <v>87.318206934482774</v>
      </c>
      <c r="BL85" s="341"/>
      <c r="BM85" s="322">
        <v>2015</v>
      </c>
      <c r="BN85" s="21" t="s">
        <v>870</v>
      </c>
      <c r="BO85" s="341">
        <v>96.452289505306197</v>
      </c>
      <c r="BP85" s="341"/>
      <c r="BQ85" s="341">
        <v>101.69445562501603</v>
      </c>
      <c r="BR85" s="341"/>
      <c r="BS85" s="341">
        <v>91.55656756421169</v>
      </c>
      <c r="BT85" s="341"/>
      <c r="BU85" s="322">
        <v>2015</v>
      </c>
      <c r="BV85" s="21" t="s">
        <v>870</v>
      </c>
      <c r="BW85" s="341">
        <v>95.439323777480439</v>
      </c>
      <c r="BX85" s="341"/>
      <c r="BY85" s="341">
        <v>100.5343121527214</v>
      </c>
      <c r="BZ85" s="341"/>
      <c r="CA85" s="341">
        <v>77.471117178407241</v>
      </c>
      <c r="CB85" s="341"/>
      <c r="CC85" s="322">
        <v>2015</v>
      </c>
      <c r="CD85" s="21" t="s">
        <v>870</v>
      </c>
      <c r="CE85" s="341">
        <v>97.804470475298032</v>
      </c>
      <c r="CF85" s="341"/>
      <c r="CG85" s="341">
        <v>101.56879380735242</v>
      </c>
      <c r="CH85" s="341"/>
      <c r="CI85" s="341">
        <v>82.287956218558833</v>
      </c>
      <c r="CJ85" s="341"/>
      <c r="CK85" s="322">
        <v>2015</v>
      </c>
      <c r="CL85" s="21" t="s">
        <v>870</v>
      </c>
      <c r="CM85" s="341">
        <v>98.239607025214724</v>
      </c>
      <c r="CN85" s="341"/>
      <c r="CO85" s="341">
        <v>101.92181001873399</v>
      </c>
      <c r="CP85" s="341"/>
      <c r="CQ85" s="341">
        <v>89.921681241083007</v>
      </c>
      <c r="CR85" s="341"/>
      <c r="CS85" s="322">
        <v>2015</v>
      </c>
      <c r="CT85" s="21" t="s">
        <v>870</v>
      </c>
      <c r="CU85" s="341">
        <v>113.55956223622539</v>
      </c>
      <c r="CV85" s="341"/>
      <c r="CW85" s="341">
        <v>93.238247693366944</v>
      </c>
      <c r="CX85" s="341"/>
      <c r="CY85" s="341">
        <v>107.32894101855986</v>
      </c>
      <c r="CZ85" s="341"/>
      <c r="DA85" s="322">
        <v>2015</v>
      </c>
      <c r="DB85" s="21" t="s">
        <v>870</v>
      </c>
      <c r="DC85" s="341">
        <v>100.32020090502469</v>
      </c>
      <c r="DD85" s="341"/>
      <c r="DE85" s="341">
        <v>94.809953108392946</v>
      </c>
      <c r="DF85" s="341"/>
      <c r="DG85" s="341">
        <v>93.35316024055227</v>
      </c>
      <c r="DH85" s="341"/>
      <c r="DI85" s="322">
        <v>2015</v>
      </c>
      <c r="DJ85" s="21" t="s">
        <v>870</v>
      </c>
      <c r="DK85" s="341">
        <v>104.11940444865402</v>
      </c>
      <c r="DL85" s="341"/>
      <c r="DM85" s="341">
        <v>96.305587281015335</v>
      </c>
      <c r="DN85" s="341"/>
      <c r="DO85" s="341">
        <v>99.806073946605537</v>
      </c>
      <c r="DP85" s="341"/>
    </row>
    <row r="86" spans="1:120" ht="15" hidden="1" customHeight="1">
      <c r="A86" s="322">
        <v>2016</v>
      </c>
      <c r="B86" s="21" t="s">
        <v>870</v>
      </c>
      <c r="C86" s="341">
        <v>82.2950654691236</v>
      </c>
      <c r="D86" s="341">
        <v>-6.9372477839860096</v>
      </c>
      <c r="E86" s="341">
        <v>107.66240488258612</v>
      </c>
      <c r="F86" s="341">
        <v>10.272492515865991</v>
      </c>
      <c r="G86" s="341">
        <v>104.98698811829972</v>
      </c>
      <c r="H86" s="341">
        <v>9.4399389512697525</v>
      </c>
      <c r="I86" s="322">
        <v>2016</v>
      </c>
      <c r="J86" s="21" t="s">
        <v>870</v>
      </c>
      <c r="K86" s="341">
        <v>106.32645493473194</v>
      </c>
      <c r="L86" s="341">
        <v>9.5389920551050835</v>
      </c>
      <c r="M86" s="341">
        <v>100.79651144609676</v>
      </c>
      <c r="N86" s="341">
        <v>7.742023341643602</v>
      </c>
      <c r="O86" s="341">
        <v>105.97301668067303</v>
      </c>
      <c r="P86" s="341">
        <v>6.486799059009158</v>
      </c>
      <c r="Q86" s="322">
        <v>2016</v>
      </c>
      <c r="R86" s="21" t="s">
        <v>870</v>
      </c>
      <c r="S86" s="341">
        <v>102.21204120870092</v>
      </c>
      <c r="T86" s="341">
        <v>3.8280083434849814</v>
      </c>
      <c r="U86" s="341">
        <v>106.69719993028248</v>
      </c>
      <c r="V86" s="341">
        <v>8.1998927155711385</v>
      </c>
      <c r="W86" s="341">
        <v>113.79316237906305</v>
      </c>
      <c r="X86" s="341">
        <v>35.031760487108244</v>
      </c>
      <c r="Y86" s="322">
        <v>2016</v>
      </c>
      <c r="Z86" s="21" t="s">
        <v>870</v>
      </c>
      <c r="AA86" s="341">
        <v>109.16023837310767</v>
      </c>
      <c r="AB86" s="341">
        <v>2.7076395590341207</v>
      </c>
      <c r="AC86" s="341">
        <v>106.02922328432302</v>
      </c>
      <c r="AD86" s="341">
        <v>22.271604983173646</v>
      </c>
      <c r="AE86" s="341">
        <v>98.128501853288668</v>
      </c>
      <c r="AF86" s="341">
        <v>-3.1496447539212653</v>
      </c>
      <c r="AG86" s="322">
        <v>2016</v>
      </c>
      <c r="AH86" s="21" t="s">
        <v>870</v>
      </c>
      <c r="AI86" s="341">
        <v>103.28448249115218</v>
      </c>
      <c r="AJ86" s="341">
        <v>7.4393065547573514</v>
      </c>
      <c r="AK86" s="341">
        <v>95.085220768734885</v>
      </c>
      <c r="AL86" s="341">
        <v>4.1210212325838853</v>
      </c>
      <c r="AM86" s="341">
        <v>103.82385190692132</v>
      </c>
      <c r="AN86" s="341">
        <v>2.6186706674216111</v>
      </c>
      <c r="AO86" s="322">
        <v>2016</v>
      </c>
      <c r="AP86" s="21" t="s">
        <v>870</v>
      </c>
      <c r="AQ86" s="341">
        <v>102.89104041262347</v>
      </c>
      <c r="AR86" s="341">
        <v>4.9735261663066694</v>
      </c>
      <c r="AS86" s="341">
        <v>102.38150423288093</v>
      </c>
      <c r="AT86" s="341">
        <v>2.4839058183875835</v>
      </c>
      <c r="AU86" s="341">
        <v>101.38276870913216</v>
      </c>
      <c r="AV86" s="341">
        <v>4.0492152327874038</v>
      </c>
      <c r="AW86" s="322">
        <v>2016</v>
      </c>
      <c r="AX86" s="21" t="s">
        <v>870</v>
      </c>
      <c r="AY86" s="341">
        <v>101.665039314417</v>
      </c>
      <c r="AZ86" s="341">
        <v>5.7596850594319591</v>
      </c>
      <c r="BA86" s="341">
        <v>99.286961507062117</v>
      </c>
      <c r="BB86" s="341">
        <v>2.8374138345852487</v>
      </c>
      <c r="BC86" s="341">
        <v>109.55038428033401</v>
      </c>
      <c r="BD86" s="341">
        <v>22.582896638706032</v>
      </c>
      <c r="BE86" s="322">
        <v>2016</v>
      </c>
      <c r="BF86" s="21" t="s">
        <v>870</v>
      </c>
      <c r="BG86" s="341">
        <v>98.779928274797811</v>
      </c>
      <c r="BH86" s="341">
        <v>2.1391624321809246</v>
      </c>
      <c r="BI86" s="341">
        <v>98.410399363621991</v>
      </c>
      <c r="BJ86" s="341">
        <v>-4.9273768096997088</v>
      </c>
      <c r="BK86" s="341">
        <v>99.358100551705746</v>
      </c>
      <c r="BL86" s="341">
        <v>13.78852594425905</v>
      </c>
      <c r="BM86" s="322">
        <v>2016</v>
      </c>
      <c r="BN86" s="21" t="s">
        <v>870</v>
      </c>
      <c r="BO86" s="341">
        <v>97.423127573902889</v>
      </c>
      <c r="BP86" s="341">
        <v>1.0065474584128822</v>
      </c>
      <c r="BQ86" s="341">
        <v>109.81830545992841</v>
      </c>
      <c r="BR86" s="341">
        <v>7.9884884431339316</v>
      </c>
      <c r="BS86" s="341">
        <v>99.670086995397256</v>
      </c>
      <c r="BT86" s="341">
        <v>8.8617557943020131</v>
      </c>
      <c r="BU86" s="322">
        <v>2016</v>
      </c>
      <c r="BV86" s="21" t="s">
        <v>870</v>
      </c>
      <c r="BW86" s="341">
        <v>101.32011251643274</v>
      </c>
      <c r="BX86" s="341">
        <v>6.1618088919652649</v>
      </c>
      <c r="BY86" s="341">
        <v>98.022374076065219</v>
      </c>
      <c r="BZ86" s="341">
        <v>-2.498587818296599</v>
      </c>
      <c r="CA86" s="341">
        <v>89.704931295485949</v>
      </c>
      <c r="CB86" s="341">
        <v>15.791451785709526</v>
      </c>
      <c r="CC86" s="322">
        <v>2016</v>
      </c>
      <c r="CD86" s="21" t="s">
        <v>870</v>
      </c>
      <c r="CE86" s="341">
        <v>106.55193006278759</v>
      </c>
      <c r="CF86" s="341">
        <v>8.9438238814440183</v>
      </c>
      <c r="CG86" s="341">
        <v>118.34927900853502</v>
      </c>
      <c r="CH86" s="341">
        <v>16.521300068809012</v>
      </c>
      <c r="CI86" s="341">
        <v>86.850742499133432</v>
      </c>
      <c r="CJ86" s="341">
        <v>5.5449016967388616</v>
      </c>
      <c r="CK86" s="322">
        <v>2016</v>
      </c>
      <c r="CL86" s="21" t="s">
        <v>870</v>
      </c>
      <c r="CM86" s="341">
        <v>102.33971250814156</v>
      </c>
      <c r="CN86" s="341">
        <v>4.1735768363512165</v>
      </c>
      <c r="CO86" s="341">
        <v>103.0478709666902</v>
      </c>
      <c r="CP86" s="341">
        <v>1.1048282479964087</v>
      </c>
      <c r="CQ86" s="341">
        <v>98.755994828097002</v>
      </c>
      <c r="CR86" s="341">
        <v>9.8244533076832852</v>
      </c>
      <c r="CS86" s="322">
        <v>2016</v>
      </c>
      <c r="CT86" s="21" t="s">
        <v>870</v>
      </c>
      <c r="CU86" s="341">
        <v>118.03137662897703</v>
      </c>
      <c r="CV86" s="341">
        <v>3.9378580761428168</v>
      </c>
      <c r="CW86" s="341">
        <v>95.635407059120638</v>
      </c>
      <c r="CX86" s="341">
        <v>2.5710043089154198</v>
      </c>
      <c r="CY86" s="341">
        <v>80.886039637953814</v>
      </c>
      <c r="CZ86" s="341">
        <v>-24.637251732534466</v>
      </c>
      <c r="DA86" s="322">
        <v>2016</v>
      </c>
      <c r="DB86" s="21" t="s">
        <v>870</v>
      </c>
      <c r="DC86" s="341">
        <v>116.23068681240504</v>
      </c>
      <c r="DD86" s="341">
        <v>15.85970299485659</v>
      </c>
      <c r="DE86" s="341">
        <v>97.122014533883359</v>
      </c>
      <c r="DF86" s="341">
        <v>2.4386273272882164</v>
      </c>
      <c r="DG86" s="341">
        <v>93.353688109277115</v>
      </c>
      <c r="DH86" s="341">
        <v>5.6545351381487308E-4</v>
      </c>
      <c r="DI86" s="322">
        <v>2016</v>
      </c>
      <c r="DJ86" s="21" t="s">
        <v>870</v>
      </c>
      <c r="DK86" s="341">
        <v>99.702892459639514</v>
      </c>
      <c r="DL86" s="341">
        <v>-4.2417760766125951</v>
      </c>
      <c r="DM86" s="341">
        <v>105.10591534443122</v>
      </c>
      <c r="DN86" s="341">
        <v>9.1379205629440037</v>
      </c>
      <c r="DO86" s="341">
        <v>102.6363602322333</v>
      </c>
      <c r="DP86" s="341">
        <v>2.8357856127492909</v>
      </c>
    </row>
    <row r="87" spans="1:120" ht="15" hidden="1" customHeight="1">
      <c r="A87" s="322">
        <v>2017</v>
      </c>
      <c r="B87" s="21" t="s">
        <v>870</v>
      </c>
      <c r="C87" s="341">
        <v>96.378475586442548</v>
      </c>
      <c r="D87" s="341">
        <v>17.113310545457821</v>
      </c>
      <c r="E87" s="341">
        <v>105.38320667977287</v>
      </c>
      <c r="F87" s="341">
        <v>-2.1169861525003881</v>
      </c>
      <c r="G87" s="341">
        <v>110.75969270051579</v>
      </c>
      <c r="H87" s="341">
        <v>5.4984952761111288</v>
      </c>
      <c r="I87" s="322">
        <v>2017</v>
      </c>
      <c r="J87" s="21" t="s">
        <v>870</v>
      </c>
      <c r="K87" s="341">
        <v>113.32465547333535</v>
      </c>
      <c r="L87" s="341">
        <v>6.5818055750088007</v>
      </c>
      <c r="M87" s="341">
        <v>113.0289562016812</v>
      </c>
      <c r="N87" s="341">
        <v>12.135781863964624</v>
      </c>
      <c r="O87" s="341">
        <v>108.72859999999987</v>
      </c>
      <c r="P87" s="341">
        <v>2.6002688284605568</v>
      </c>
      <c r="Q87" s="322">
        <v>2017</v>
      </c>
      <c r="R87" s="21" t="s">
        <v>870</v>
      </c>
      <c r="S87" s="341">
        <v>107.12972653009437</v>
      </c>
      <c r="T87" s="341">
        <v>4.8112583050291562</v>
      </c>
      <c r="U87" s="341">
        <v>116.39718579871703</v>
      </c>
      <c r="V87" s="341">
        <v>9.0911344203715458</v>
      </c>
      <c r="W87" s="341">
        <v>132.71594414491344</v>
      </c>
      <c r="X87" s="341">
        <v>16.629102636954229</v>
      </c>
      <c r="Y87" s="322">
        <v>2017</v>
      </c>
      <c r="Z87" s="21" t="s">
        <v>870</v>
      </c>
      <c r="AA87" s="341">
        <v>112.98523452894952</v>
      </c>
      <c r="AB87" s="341">
        <v>3.5040196071834089</v>
      </c>
      <c r="AC87" s="341">
        <v>128.32660000000018</v>
      </c>
      <c r="AD87" s="341">
        <v>21.029463411125391</v>
      </c>
      <c r="AE87" s="341">
        <v>99.398090786982067</v>
      </c>
      <c r="AF87" s="341">
        <v>1.2938024220440667</v>
      </c>
      <c r="AG87" s="322">
        <v>2017</v>
      </c>
      <c r="AH87" s="21" t="s">
        <v>870</v>
      </c>
      <c r="AI87" s="341">
        <v>111.34788265006053</v>
      </c>
      <c r="AJ87" s="341">
        <v>7.8069812274066379</v>
      </c>
      <c r="AK87" s="341">
        <v>104.40531618653472</v>
      </c>
      <c r="AL87" s="341">
        <v>9.8018339153547913</v>
      </c>
      <c r="AM87" s="341">
        <v>106.16389518272499</v>
      </c>
      <c r="AN87" s="341">
        <v>2.2538590437788173</v>
      </c>
      <c r="AO87" s="322">
        <v>2017</v>
      </c>
      <c r="AP87" s="21" t="s">
        <v>870</v>
      </c>
      <c r="AQ87" s="341">
        <v>106.65957207897927</v>
      </c>
      <c r="AR87" s="341">
        <v>3.6626431720807631</v>
      </c>
      <c r="AS87" s="341">
        <v>106.91583615476411</v>
      </c>
      <c r="AT87" s="341">
        <v>4.4288584699529281</v>
      </c>
      <c r="AU87" s="341">
        <v>106.8515077346829</v>
      </c>
      <c r="AV87" s="341">
        <v>5.3941504016728743</v>
      </c>
      <c r="AW87" s="322">
        <v>2017</v>
      </c>
      <c r="AX87" s="21" t="s">
        <v>870</v>
      </c>
      <c r="AY87" s="341">
        <v>109.43515722134994</v>
      </c>
      <c r="AZ87" s="341">
        <v>7.6428612621714365</v>
      </c>
      <c r="BA87" s="341">
        <v>100.44897947062353</v>
      </c>
      <c r="BB87" s="341">
        <v>1.1703631029928943</v>
      </c>
      <c r="BC87" s="341">
        <v>115.73154174300923</v>
      </c>
      <c r="BD87" s="341">
        <v>5.6422964677676788</v>
      </c>
      <c r="BE87" s="322">
        <v>2017</v>
      </c>
      <c r="BF87" s="21" t="s">
        <v>870</v>
      </c>
      <c r="BG87" s="341">
        <v>103.04799860465498</v>
      </c>
      <c r="BH87" s="341">
        <v>4.3207870307252421</v>
      </c>
      <c r="BI87" s="341">
        <v>106.03362321342846</v>
      </c>
      <c r="BJ87" s="341">
        <v>7.7463600382709643</v>
      </c>
      <c r="BK87" s="341">
        <v>98.416373538796364</v>
      </c>
      <c r="BL87" s="341">
        <v>-0.94781100653116823</v>
      </c>
      <c r="BM87" s="322">
        <v>2017</v>
      </c>
      <c r="BN87" s="21" t="s">
        <v>870</v>
      </c>
      <c r="BO87" s="341">
        <v>99.298113532087356</v>
      </c>
      <c r="BP87" s="341">
        <v>1.9245799276585132</v>
      </c>
      <c r="BQ87" s="341">
        <v>114.17149767507401</v>
      </c>
      <c r="BR87" s="341">
        <v>3.9639950706888527</v>
      </c>
      <c r="BS87" s="341">
        <v>115.51565030776639</v>
      </c>
      <c r="BT87" s="341">
        <v>15.898012924480426</v>
      </c>
      <c r="BU87" s="322">
        <v>2017</v>
      </c>
      <c r="BV87" s="21" t="s">
        <v>870</v>
      </c>
      <c r="BW87" s="341">
        <v>96.827974738563256</v>
      </c>
      <c r="BX87" s="341">
        <v>-4.4336091485695164</v>
      </c>
      <c r="BY87" s="341">
        <v>94.75</v>
      </c>
      <c r="BZ87" s="341">
        <v>-3.3383950418563302</v>
      </c>
      <c r="CA87" s="341">
        <v>91.349400000000045</v>
      </c>
      <c r="CB87" s="341">
        <v>1.8331976634564882</v>
      </c>
      <c r="CC87" s="322">
        <v>2017</v>
      </c>
      <c r="CD87" s="21" t="s">
        <v>870</v>
      </c>
      <c r="CE87" s="341">
        <v>105.74695086072252</v>
      </c>
      <c r="CF87" s="341">
        <v>-0.75548063896235362</v>
      </c>
      <c r="CG87" s="341">
        <v>116.02520000000035</v>
      </c>
      <c r="CH87" s="341">
        <v>-1.9637458107092129</v>
      </c>
      <c r="CI87" s="341">
        <v>96.046617949145244</v>
      </c>
      <c r="CJ87" s="341">
        <v>10.588136825777354</v>
      </c>
      <c r="CK87" s="322">
        <v>2017</v>
      </c>
      <c r="CL87" s="21" t="s">
        <v>870</v>
      </c>
      <c r="CM87" s="341">
        <v>111.60609221196191</v>
      </c>
      <c r="CN87" s="341">
        <v>9.054529738964419</v>
      </c>
      <c r="CO87" s="341">
        <v>117.0797620393455</v>
      </c>
      <c r="CP87" s="341">
        <v>13.616866550489974</v>
      </c>
      <c r="CQ87" s="341">
        <v>100.85440000000008</v>
      </c>
      <c r="CR87" s="341">
        <v>2.124838269874914</v>
      </c>
      <c r="CS87" s="322">
        <v>2017</v>
      </c>
      <c r="CT87" s="21" t="s">
        <v>870</v>
      </c>
      <c r="CU87" s="341">
        <v>119.4734136860117</v>
      </c>
      <c r="CV87" s="341">
        <v>1.2217404373479468</v>
      </c>
      <c r="CW87" s="341">
        <v>110.41333467929947</v>
      </c>
      <c r="CX87" s="341">
        <v>15.452360244614511</v>
      </c>
      <c r="CY87" s="341">
        <v>82.146936007129781</v>
      </c>
      <c r="CZ87" s="341">
        <v>1.5588553659194417</v>
      </c>
      <c r="DA87" s="322">
        <v>2017</v>
      </c>
      <c r="DB87" s="21" t="s">
        <v>870</v>
      </c>
      <c r="DC87" s="341">
        <v>136.16619999999969</v>
      </c>
      <c r="DD87" s="341">
        <v>17.151678041591836</v>
      </c>
      <c r="DE87" s="341">
        <v>93.810643812271138</v>
      </c>
      <c r="DF87" s="341">
        <v>-3.4094955067648129</v>
      </c>
      <c r="DG87" s="341">
        <v>103.38440000000014</v>
      </c>
      <c r="DH87" s="341">
        <v>10.744848001057392</v>
      </c>
      <c r="DI87" s="322">
        <v>2017</v>
      </c>
      <c r="DJ87" s="21" t="s">
        <v>870</v>
      </c>
      <c r="DK87" s="341">
        <v>89.96046835828966</v>
      </c>
      <c r="DL87" s="341">
        <v>-9.7714558334339898</v>
      </c>
      <c r="DM87" s="341">
        <v>116.92063391381612</v>
      </c>
      <c r="DN87" s="341">
        <v>11.2407741568761</v>
      </c>
      <c r="DO87" s="341">
        <v>110.27801843872196</v>
      </c>
      <c r="DP87" s="341">
        <v>7.445371395865962</v>
      </c>
    </row>
    <row r="88" spans="1:120" ht="15" hidden="1" customHeight="1">
      <c r="A88" s="322">
        <v>2018</v>
      </c>
      <c r="B88" s="21" t="s">
        <v>870</v>
      </c>
      <c r="C88" s="341">
        <v>105.42084956767603</v>
      </c>
      <c r="D88" s="341">
        <v>9.3821508653385166</v>
      </c>
      <c r="E88" s="341">
        <v>103.00771997920496</v>
      </c>
      <c r="F88" s="341">
        <v>-2.2541415994165703</v>
      </c>
      <c r="G88" s="341">
        <v>118.04554326104626</v>
      </c>
      <c r="H88" s="341">
        <v>6.578070399879806</v>
      </c>
      <c r="I88" s="322">
        <v>2018</v>
      </c>
      <c r="J88" s="21" t="s">
        <v>870</v>
      </c>
      <c r="K88" s="341">
        <v>117.48271856636401</v>
      </c>
      <c r="L88" s="341">
        <v>3.6691601449492453</v>
      </c>
      <c r="M88" s="341">
        <v>117.35430084066323</v>
      </c>
      <c r="N88" s="341">
        <v>3.8267580134635466</v>
      </c>
      <c r="O88" s="341">
        <v>109.26924185710648</v>
      </c>
      <c r="P88" s="341">
        <v>0.49723978521438994</v>
      </c>
      <c r="Q88" s="322">
        <v>2018</v>
      </c>
      <c r="R88" s="21" t="s">
        <v>870</v>
      </c>
      <c r="S88" s="341">
        <v>110.42682134940799</v>
      </c>
      <c r="T88" s="341">
        <v>3.0776656732969485</v>
      </c>
      <c r="U88" s="341">
        <v>123.58121939424832</v>
      </c>
      <c r="V88" s="341">
        <v>6.1719993883309741</v>
      </c>
      <c r="W88" s="341">
        <v>145.58163988010307</v>
      </c>
      <c r="X88" s="341">
        <v>9.6941598223808683</v>
      </c>
      <c r="Y88" s="322">
        <v>2018</v>
      </c>
      <c r="Z88" s="21" t="s">
        <v>870</v>
      </c>
      <c r="AA88" s="341">
        <v>113.68858015373023</v>
      </c>
      <c r="AB88" s="341">
        <v>0.62251109865201215</v>
      </c>
      <c r="AC88" s="341">
        <v>137.48448180108329</v>
      </c>
      <c r="AD88" s="341">
        <v>7.1363862216275606</v>
      </c>
      <c r="AE88" s="341">
        <v>103.39023983225186</v>
      </c>
      <c r="AF88" s="341">
        <v>4.0163236674488019</v>
      </c>
      <c r="AG88" s="322">
        <v>2018</v>
      </c>
      <c r="AH88" s="21" t="s">
        <v>870</v>
      </c>
      <c r="AI88" s="341">
        <v>115.96139625322633</v>
      </c>
      <c r="AJ88" s="341">
        <v>4.1433330328022038</v>
      </c>
      <c r="AK88" s="341">
        <v>107.55379986968032</v>
      </c>
      <c r="AL88" s="341">
        <v>3.0156354083736403</v>
      </c>
      <c r="AM88" s="341">
        <v>110.23736010590191</v>
      </c>
      <c r="AN88" s="341">
        <v>3.8369588042769749</v>
      </c>
      <c r="AO88" s="322">
        <v>2018</v>
      </c>
      <c r="AP88" s="21" t="s">
        <v>870</v>
      </c>
      <c r="AQ88" s="341">
        <v>113.73257045601611</v>
      </c>
      <c r="AR88" s="341">
        <v>6.6313770430275412</v>
      </c>
      <c r="AS88" s="341">
        <v>111.93608630758501</v>
      </c>
      <c r="AT88" s="341">
        <v>4.6955159622508376</v>
      </c>
      <c r="AU88" s="341">
        <v>113.76701322676426</v>
      </c>
      <c r="AV88" s="341">
        <v>6.472071043913445</v>
      </c>
      <c r="AW88" s="322">
        <v>2018</v>
      </c>
      <c r="AX88" s="21" t="s">
        <v>870</v>
      </c>
      <c r="AY88" s="341">
        <v>112.25266580396524</v>
      </c>
      <c r="AZ88" s="341">
        <v>2.5745917986085942</v>
      </c>
      <c r="BA88" s="341">
        <v>103.82897809029382</v>
      </c>
      <c r="BB88" s="341">
        <v>3.3648909500954858</v>
      </c>
      <c r="BC88" s="341">
        <v>124.90225071432755</v>
      </c>
      <c r="BD88" s="341">
        <v>7.9241223552370741</v>
      </c>
      <c r="BE88" s="322">
        <v>2018</v>
      </c>
      <c r="BF88" s="21" t="s">
        <v>870</v>
      </c>
      <c r="BG88" s="341">
        <v>108.79882999190534</v>
      </c>
      <c r="BH88" s="341">
        <v>5.5807307906226242</v>
      </c>
      <c r="BI88" s="341">
        <v>109.39657834374577</v>
      </c>
      <c r="BJ88" s="341">
        <v>3.1715931497957399</v>
      </c>
      <c r="BK88" s="341">
        <v>105.2464525378895</v>
      </c>
      <c r="BL88" s="341">
        <v>6.9399823967306418</v>
      </c>
      <c r="BM88" s="322">
        <v>2018</v>
      </c>
      <c r="BN88" s="21" t="s">
        <v>870</v>
      </c>
      <c r="BO88" s="341">
        <v>108.5733035775545</v>
      </c>
      <c r="BP88" s="341">
        <v>9.34075151636182</v>
      </c>
      <c r="BQ88" s="341">
        <v>117.20336524678055</v>
      </c>
      <c r="BR88" s="341">
        <v>2.6555380576114231</v>
      </c>
      <c r="BS88" s="341">
        <v>123.66693957679335</v>
      </c>
      <c r="BT88" s="341">
        <v>7.0564371557530166</v>
      </c>
      <c r="BU88" s="322">
        <v>2018</v>
      </c>
      <c r="BV88" s="21" t="s">
        <v>870</v>
      </c>
      <c r="BW88" s="341">
        <v>98.055849261554542</v>
      </c>
      <c r="BX88" s="341">
        <v>1.2680989417640518</v>
      </c>
      <c r="BY88" s="341">
        <v>102.27252172075015</v>
      </c>
      <c r="BZ88" s="341">
        <v>7.9393369084434369</v>
      </c>
      <c r="CA88" s="341">
        <v>97.946465626071202</v>
      </c>
      <c r="CB88" s="341">
        <v>7.2217941508878596</v>
      </c>
      <c r="CC88" s="322">
        <v>2018</v>
      </c>
      <c r="CD88" s="21" t="s">
        <v>870</v>
      </c>
      <c r="CE88" s="341">
        <v>115.38246955392438</v>
      </c>
      <c r="CF88" s="341">
        <v>9.1118643277881688</v>
      </c>
      <c r="CG88" s="341">
        <v>116.07474461346892</v>
      </c>
      <c r="CH88" s="341">
        <v>4.2701597125940793E-2</v>
      </c>
      <c r="CI88" s="341">
        <v>117.92504082296841</v>
      </c>
      <c r="CJ88" s="341">
        <v>22.7789622799705</v>
      </c>
      <c r="CK88" s="322">
        <v>2018</v>
      </c>
      <c r="CL88" s="21" t="s">
        <v>870</v>
      </c>
      <c r="CM88" s="341">
        <v>111.773227985121</v>
      </c>
      <c r="CN88" s="341">
        <v>0.14975506251187198</v>
      </c>
      <c r="CO88" s="341">
        <v>122.32988893259653</v>
      </c>
      <c r="CP88" s="341">
        <v>4.4842309224088552</v>
      </c>
      <c r="CQ88" s="341">
        <v>107.26158744897093</v>
      </c>
      <c r="CR88" s="341">
        <v>6.3529082012989448</v>
      </c>
      <c r="CS88" s="322">
        <v>2018</v>
      </c>
      <c r="CT88" s="21" t="s">
        <v>870</v>
      </c>
      <c r="CU88" s="341">
        <v>127.75534734753337</v>
      </c>
      <c r="CV88" s="341">
        <v>6.9320306551944952</v>
      </c>
      <c r="CW88" s="341">
        <v>113.54043714644691</v>
      </c>
      <c r="CX88" s="341">
        <v>2.8321782656327343</v>
      </c>
      <c r="CY88" s="341">
        <v>83.236496315121855</v>
      </c>
      <c r="CZ88" s="341">
        <v>1.3263553833553914</v>
      </c>
      <c r="DA88" s="322">
        <v>2018</v>
      </c>
      <c r="DB88" s="21" t="s">
        <v>870</v>
      </c>
      <c r="DC88" s="341">
        <v>142.0716026365676</v>
      </c>
      <c r="DD88" s="341">
        <v>4.3369078644831944</v>
      </c>
      <c r="DE88" s="341">
        <v>88.243393896939239</v>
      </c>
      <c r="DF88" s="341">
        <v>-5.9345610360299617</v>
      </c>
      <c r="DG88" s="341">
        <v>120.3099970874292</v>
      </c>
      <c r="DH88" s="341">
        <v>16.371519385351192</v>
      </c>
      <c r="DI88" s="322">
        <v>2018</v>
      </c>
      <c r="DJ88" s="21" t="s">
        <v>870</v>
      </c>
      <c r="DK88" s="341">
        <v>92.393978958868871</v>
      </c>
      <c r="DL88" s="341">
        <v>2.7050888517911744</v>
      </c>
      <c r="DM88" s="341">
        <v>118.88140390996136</v>
      </c>
      <c r="DN88" s="341">
        <v>1.6770093785076057</v>
      </c>
      <c r="DO88" s="341">
        <v>118.51971247045023</v>
      </c>
      <c r="DP88" s="341">
        <v>7.4735601422761562</v>
      </c>
    </row>
    <row r="89" spans="1:120" ht="15" hidden="1" customHeight="1">
      <c r="A89" s="322">
        <v>2019</v>
      </c>
      <c r="B89" s="21" t="s">
        <v>870</v>
      </c>
      <c r="C89" s="341">
        <v>112.45011990334497</v>
      </c>
      <c r="D89" s="341">
        <v>6.6678179548879797</v>
      </c>
      <c r="E89" s="341">
        <v>119.39837962318612</v>
      </c>
      <c r="F89" s="341">
        <v>15.912069160729004</v>
      </c>
      <c r="G89" s="341">
        <v>113.7436948513169</v>
      </c>
      <c r="H89" s="341">
        <v>-3.6442277199878959</v>
      </c>
      <c r="I89" s="322">
        <v>2019</v>
      </c>
      <c r="J89" s="21" t="s">
        <v>870</v>
      </c>
      <c r="K89" s="341">
        <v>118.03478593455807</v>
      </c>
      <c r="L89" s="341">
        <v>0.46991368171498493</v>
      </c>
      <c r="M89" s="341">
        <v>120.31709297621398</v>
      </c>
      <c r="N89" s="341">
        <v>2.5246557768457478</v>
      </c>
      <c r="O89" s="341">
        <v>117.37765571399814</v>
      </c>
      <c r="P89" s="341">
        <v>7.4205821501856803</v>
      </c>
      <c r="Q89" s="322">
        <v>2019</v>
      </c>
      <c r="R89" s="21" t="s">
        <v>870</v>
      </c>
      <c r="S89" s="341">
        <v>115.56700454696602</v>
      </c>
      <c r="T89" s="341">
        <v>4.6548321637310153</v>
      </c>
      <c r="U89" s="341">
        <v>130.72255921961252</v>
      </c>
      <c r="V89" s="341">
        <v>5.778661078413478</v>
      </c>
      <c r="W89" s="341">
        <v>153.61216898129504</v>
      </c>
      <c r="X89" s="341">
        <v>5.516168871161014</v>
      </c>
      <c r="Y89" s="322">
        <v>2019</v>
      </c>
      <c r="Z89" s="21" t="s">
        <v>870</v>
      </c>
      <c r="AA89" s="341">
        <v>117.11527893515174</v>
      </c>
      <c r="AB89" s="341">
        <v>3.0141099280049986</v>
      </c>
      <c r="AC89" s="341">
        <v>138.7597551312054</v>
      </c>
      <c r="AD89" s="341">
        <v>0.92757619872125474</v>
      </c>
      <c r="AE89" s="341">
        <v>110.15074337947439</v>
      </c>
      <c r="AF89" s="341">
        <v>6.5388218058022574</v>
      </c>
      <c r="AG89" s="322">
        <v>2019</v>
      </c>
      <c r="AH89" s="21" t="s">
        <v>870</v>
      </c>
      <c r="AI89" s="341">
        <v>120.7727265037519</v>
      </c>
      <c r="AJ89" s="341">
        <v>4.1490792677409729</v>
      </c>
      <c r="AK89" s="341">
        <v>112.87836503522401</v>
      </c>
      <c r="AL89" s="341">
        <v>4.9506062751807178</v>
      </c>
      <c r="AM89" s="341">
        <v>113.39402727233823</v>
      </c>
      <c r="AN89" s="341">
        <v>2.8635184690596844</v>
      </c>
      <c r="AO89" s="322">
        <v>2019</v>
      </c>
      <c r="AP89" s="21" t="s">
        <v>870</v>
      </c>
      <c r="AQ89" s="341">
        <v>115.61056227265729</v>
      </c>
      <c r="AR89" s="341">
        <v>1.6512348301909441</v>
      </c>
      <c r="AS89" s="341">
        <v>113.89239053060757</v>
      </c>
      <c r="AT89" s="341">
        <v>1.747697536652197</v>
      </c>
      <c r="AU89" s="341">
        <v>119.44146998474419</v>
      </c>
      <c r="AV89" s="341">
        <v>4.9877874060641858</v>
      </c>
      <c r="AW89" s="322">
        <v>2019</v>
      </c>
      <c r="AX89" s="21" t="s">
        <v>870</v>
      </c>
      <c r="AY89" s="341">
        <v>120.07220001243127</v>
      </c>
      <c r="AZ89" s="341">
        <v>6.9660120340677025</v>
      </c>
      <c r="BA89" s="341">
        <v>109.40893739933627</v>
      </c>
      <c r="BB89" s="341">
        <v>5.374183018723258</v>
      </c>
      <c r="BC89" s="341">
        <v>123.42766029873519</v>
      </c>
      <c r="BD89" s="341">
        <v>-1.1805955514484623</v>
      </c>
      <c r="BE89" s="322">
        <v>2019</v>
      </c>
      <c r="BF89" s="21" t="s">
        <v>870</v>
      </c>
      <c r="BG89" s="341">
        <v>114.95489581708406</v>
      </c>
      <c r="BH89" s="341">
        <v>5.6582095833537522</v>
      </c>
      <c r="BI89" s="341">
        <v>113.77684445728592</v>
      </c>
      <c r="BJ89" s="341">
        <v>4.0040247874814554</v>
      </c>
      <c r="BK89" s="341">
        <v>108.45035833085319</v>
      </c>
      <c r="BL89" s="341">
        <v>3.0441936195524164</v>
      </c>
      <c r="BM89" s="322">
        <v>2019</v>
      </c>
      <c r="BN89" s="21" t="s">
        <v>870</v>
      </c>
      <c r="BO89" s="341">
        <v>115.29137973984498</v>
      </c>
      <c r="BP89" s="341">
        <v>6.187594869941222</v>
      </c>
      <c r="BQ89" s="341">
        <v>120.32606363316518</v>
      </c>
      <c r="BR89" s="341">
        <v>2.6643419152765375</v>
      </c>
      <c r="BS89" s="341">
        <v>125.55473096487454</v>
      </c>
      <c r="BT89" s="341">
        <v>1.5265125784963232</v>
      </c>
      <c r="BU89" s="322">
        <v>2019</v>
      </c>
      <c r="BV89" s="21" t="s">
        <v>870</v>
      </c>
      <c r="BW89" s="341">
        <v>106.25936125691528</v>
      </c>
      <c r="BX89" s="341">
        <v>8.3661628114388691</v>
      </c>
      <c r="BY89" s="341">
        <v>109.32969276134875</v>
      </c>
      <c r="BZ89" s="341">
        <v>6.9003588861022109</v>
      </c>
      <c r="CA89" s="341">
        <v>109.44385649852234</v>
      </c>
      <c r="CB89" s="341">
        <v>11.738443851914539</v>
      </c>
      <c r="CC89" s="322">
        <v>2019</v>
      </c>
      <c r="CD89" s="21" t="s">
        <v>870</v>
      </c>
      <c r="CE89" s="341">
        <v>106.83495977419997</v>
      </c>
      <c r="CF89" s="341">
        <v>-7.4079795767672607</v>
      </c>
      <c r="CG89" s="341">
        <v>108.17065649733051</v>
      </c>
      <c r="CH89" s="341">
        <v>-6.8094813755215853</v>
      </c>
      <c r="CI89" s="341">
        <v>121.52004466749864</v>
      </c>
      <c r="CJ89" s="341">
        <v>3.0485500106182712</v>
      </c>
      <c r="CK89" s="322">
        <v>2019</v>
      </c>
      <c r="CL89" s="21" t="s">
        <v>870</v>
      </c>
      <c r="CM89" s="341">
        <v>114.03718750714404</v>
      </c>
      <c r="CN89" s="341">
        <v>2.0254935487095622</v>
      </c>
      <c r="CO89" s="341">
        <v>124.3495600827367</v>
      </c>
      <c r="CP89" s="341">
        <v>1.6510038288786575</v>
      </c>
      <c r="CQ89" s="341">
        <v>116.21256129258074</v>
      </c>
      <c r="CR89" s="341">
        <v>8.3449947520757917</v>
      </c>
      <c r="CS89" s="322">
        <v>2019</v>
      </c>
      <c r="CT89" s="21" t="s">
        <v>870</v>
      </c>
      <c r="CU89" s="341">
        <v>131.78706739511767</v>
      </c>
      <c r="CV89" s="341">
        <v>3.1558131469963371</v>
      </c>
      <c r="CW89" s="341">
        <v>115.28275391293369</v>
      </c>
      <c r="CX89" s="341">
        <v>1.534534136273848</v>
      </c>
      <c r="CY89" s="341">
        <v>95.167392100084413</v>
      </c>
      <c r="CZ89" s="341">
        <v>14.333731371625547</v>
      </c>
      <c r="DA89" s="322">
        <v>2019</v>
      </c>
      <c r="DB89" s="21" t="s">
        <v>870</v>
      </c>
      <c r="DC89" s="341">
        <v>146.9781177242545</v>
      </c>
      <c r="DD89" s="341">
        <v>3.4535508832389326</v>
      </c>
      <c r="DE89" s="341">
        <v>95.426904059477195</v>
      </c>
      <c r="DF89" s="341">
        <v>8.1405642341087656</v>
      </c>
      <c r="DG89" s="341">
        <v>129.22867885786516</v>
      </c>
      <c r="DH89" s="341">
        <v>7.4130845202786873</v>
      </c>
      <c r="DI89" s="322">
        <v>2019</v>
      </c>
      <c r="DJ89" s="21" t="s">
        <v>870</v>
      </c>
      <c r="DK89" s="341">
        <v>97.474113769778299</v>
      </c>
      <c r="DL89" s="341">
        <v>5.4983396842027474</v>
      </c>
      <c r="DM89" s="341">
        <v>128.94741107003887</v>
      </c>
      <c r="DN89" s="341">
        <v>8.4672680747455757</v>
      </c>
      <c r="DO89" s="341">
        <v>126.11206297890877</v>
      </c>
      <c r="DP89" s="341">
        <v>6.405981207853074</v>
      </c>
    </row>
    <row r="90" spans="1:120" ht="15" hidden="1" customHeight="1">
      <c r="A90" s="322">
        <v>2020</v>
      </c>
      <c r="B90" s="21" t="s">
        <v>870</v>
      </c>
      <c r="C90" s="341">
        <v>103.10292756544497</v>
      </c>
      <c r="D90" s="341">
        <v>-8.3123009081130874</v>
      </c>
      <c r="E90" s="341">
        <v>124.23141147029442</v>
      </c>
      <c r="F90" s="341">
        <v>4.0478202990367578</v>
      </c>
      <c r="G90" s="341">
        <v>119.17308147956598</v>
      </c>
      <c r="H90" s="341">
        <v>4.7733517320201884</v>
      </c>
      <c r="I90" s="322">
        <v>2020</v>
      </c>
      <c r="J90" s="21" t="s">
        <v>870</v>
      </c>
      <c r="K90" s="341">
        <v>128.10521799175771</v>
      </c>
      <c r="L90" s="341">
        <v>8.5317493292045015</v>
      </c>
      <c r="M90" s="341">
        <v>97.603030797429071</v>
      </c>
      <c r="N90" s="341">
        <v>-18.878499818205668</v>
      </c>
      <c r="O90" s="341">
        <v>73.440546512079635</v>
      </c>
      <c r="P90" s="341">
        <v>-37.432259943046965</v>
      </c>
      <c r="Q90" s="322">
        <v>2020</v>
      </c>
      <c r="R90" s="21" t="s">
        <v>870</v>
      </c>
      <c r="S90" s="341">
        <v>90.521931932314374</v>
      </c>
      <c r="T90" s="341">
        <v>-21.671473369783001</v>
      </c>
      <c r="U90" s="341">
        <v>97.775723613011223</v>
      </c>
      <c r="V90" s="341">
        <v>-25.203634172469762</v>
      </c>
      <c r="W90" s="341">
        <v>129.38624971501088</v>
      </c>
      <c r="X90" s="341">
        <v>-15.770833409190445</v>
      </c>
      <c r="Y90" s="322">
        <v>2020</v>
      </c>
      <c r="Z90" s="21" t="s">
        <v>870</v>
      </c>
      <c r="AA90" s="341">
        <v>83.350588802904582</v>
      </c>
      <c r="AB90" s="341">
        <v>-28.830303303929369</v>
      </c>
      <c r="AC90" s="341">
        <v>90.782505013299328</v>
      </c>
      <c r="AD90" s="341">
        <v>-34.575767355989356</v>
      </c>
      <c r="AE90" s="341">
        <v>87.453490481131496</v>
      </c>
      <c r="AF90" s="341">
        <v>-20.605628434253788</v>
      </c>
      <c r="AG90" s="322">
        <v>2020</v>
      </c>
      <c r="AH90" s="21" t="s">
        <v>870</v>
      </c>
      <c r="AI90" s="341">
        <v>103.01990615677684</v>
      </c>
      <c r="AJ90" s="341">
        <v>-14.699362067000749</v>
      </c>
      <c r="AK90" s="341">
        <v>95.149756510166753</v>
      </c>
      <c r="AL90" s="341">
        <v>-15.705940212302863</v>
      </c>
      <c r="AM90" s="341">
        <v>99.703047676379839</v>
      </c>
      <c r="AN90" s="341">
        <v>-12.073810169098948</v>
      </c>
      <c r="AO90" s="322">
        <v>2020</v>
      </c>
      <c r="AP90" s="21" t="s">
        <v>870</v>
      </c>
      <c r="AQ90" s="341">
        <v>106.21828222901138</v>
      </c>
      <c r="AR90" s="341">
        <v>-8.1240674372770911</v>
      </c>
      <c r="AS90" s="341">
        <v>101.14502408720158</v>
      </c>
      <c r="AT90" s="341">
        <v>-11.19246543515149</v>
      </c>
      <c r="AU90" s="341">
        <v>124.30970480366481</v>
      </c>
      <c r="AV90" s="341">
        <v>4.0758329745459605</v>
      </c>
      <c r="AW90" s="322">
        <v>2020</v>
      </c>
      <c r="AX90" s="21" t="s">
        <v>870</v>
      </c>
      <c r="AY90" s="341">
        <v>152.4850554473465</v>
      </c>
      <c r="AZ90" s="341">
        <v>26.994471186135897</v>
      </c>
      <c r="BA90" s="341">
        <v>100.57462818285677</v>
      </c>
      <c r="BB90" s="341">
        <v>-8.0745772936581801</v>
      </c>
      <c r="BC90" s="341">
        <v>100.78200613139104</v>
      </c>
      <c r="BD90" s="341">
        <v>-18.34730895208925</v>
      </c>
      <c r="BE90" s="322">
        <v>2020</v>
      </c>
      <c r="BF90" s="21" t="s">
        <v>870</v>
      </c>
      <c r="BG90" s="341">
        <v>84.846149507170281</v>
      </c>
      <c r="BH90" s="341">
        <v>-26.19179122029108</v>
      </c>
      <c r="BI90" s="341">
        <v>97.43101462103462</v>
      </c>
      <c r="BJ90" s="341">
        <v>-14.3665698536646</v>
      </c>
      <c r="BK90" s="341">
        <v>82.957600839665403</v>
      </c>
      <c r="BL90" s="341">
        <v>-23.506383827166502</v>
      </c>
      <c r="BM90" s="322">
        <v>2020</v>
      </c>
      <c r="BN90" s="21" t="s">
        <v>870</v>
      </c>
      <c r="BO90" s="341">
        <v>91.663835895223457</v>
      </c>
      <c r="BP90" s="341">
        <v>-20.49376449300641</v>
      </c>
      <c r="BQ90" s="341">
        <v>92.426978786288061</v>
      </c>
      <c r="BR90" s="341">
        <v>-23.186235803352048</v>
      </c>
      <c r="BS90" s="341">
        <v>117.71616479996324</v>
      </c>
      <c r="BT90" s="341">
        <v>-6.2431467971559158</v>
      </c>
      <c r="BU90" s="322">
        <v>2020</v>
      </c>
      <c r="BV90" s="21" t="s">
        <v>870</v>
      </c>
      <c r="BW90" s="341">
        <v>86.465533178124588</v>
      </c>
      <c r="BX90" s="341">
        <v>-18.627844026779826</v>
      </c>
      <c r="BY90" s="341">
        <v>91.505098082133031</v>
      </c>
      <c r="BZ90" s="341">
        <v>-16.303525811715474</v>
      </c>
      <c r="CA90" s="341">
        <v>98.713739144538707</v>
      </c>
      <c r="CB90" s="341">
        <v>-9.8042208098985384</v>
      </c>
      <c r="CC90" s="322">
        <v>2020</v>
      </c>
      <c r="CD90" s="21" t="s">
        <v>870</v>
      </c>
      <c r="CE90" s="341">
        <v>94.691850200523874</v>
      </c>
      <c r="CF90" s="341">
        <v>-11.36623217656566</v>
      </c>
      <c r="CG90" s="341">
        <v>112.63989729183454</v>
      </c>
      <c r="CH90" s="341">
        <v>4.1316572712252366</v>
      </c>
      <c r="CI90" s="341">
        <v>96.863330619226048</v>
      </c>
      <c r="CJ90" s="341">
        <v>-20.290244391974937</v>
      </c>
      <c r="CK90" s="322">
        <v>2020</v>
      </c>
      <c r="CL90" s="21" t="s">
        <v>870</v>
      </c>
      <c r="CM90" s="341">
        <v>110.75047912507105</v>
      </c>
      <c r="CN90" s="341">
        <v>-2.8821373570503823</v>
      </c>
      <c r="CO90" s="341">
        <v>119.70465224446211</v>
      </c>
      <c r="CP90" s="341">
        <v>-3.7353633058163354</v>
      </c>
      <c r="CQ90" s="341">
        <v>101.73335108804353</v>
      </c>
      <c r="CR90" s="341">
        <v>-12.459247127411516</v>
      </c>
      <c r="CS90" s="322">
        <v>2020</v>
      </c>
      <c r="CT90" s="21" t="s">
        <v>870</v>
      </c>
      <c r="CU90" s="341">
        <v>116.93275376607019</v>
      </c>
      <c r="CV90" s="341">
        <v>-11.271450167801362</v>
      </c>
      <c r="CW90" s="341">
        <v>119.86522746764645</v>
      </c>
      <c r="CX90" s="341">
        <v>3.9749861962645809</v>
      </c>
      <c r="CY90" s="341">
        <v>63.004729759643453</v>
      </c>
      <c r="CZ90" s="341">
        <v>-33.795884946197276</v>
      </c>
      <c r="DA90" s="322">
        <v>2020</v>
      </c>
      <c r="DB90" s="21" t="s">
        <v>870</v>
      </c>
      <c r="DC90" s="341">
        <v>127.36979438034514</v>
      </c>
      <c r="DD90" s="341">
        <v>-13.3409813974462</v>
      </c>
      <c r="DE90" s="341">
        <v>64.919628608370246</v>
      </c>
      <c r="DF90" s="341">
        <v>-31.96926040070683</v>
      </c>
      <c r="DG90" s="341">
        <v>115.02728376858231</v>
      </c>
      <c r="DH90" s="341">
        <v>-10.989352529791432</v>
      </c>
      <c r="DI90" s="322">
        <v>2020</v>
      </c>
      <c r="DJ90" s="21" t="s">
        <v>870</v>
      </c>
      <c r="DK90" s="341">
        <v>75.208563963163968</v>
      </c>
      <c r="DL90" s="341">
        <v>-22.842526026143489</v>
      </c>
      <c r="DM90" s="341">
        <v>95.962551132912722</v>
      </c>
      <c r="DN90" s="341">
        <v>-25.580087000901585</v>
      </c>
      <c r="DO90" s="341">
        <v>103.17864533908258</v>
      </c>
      <c r="DP90" s="341">
        <v>-18.184951620101259</v>
      </c>
    </row>
    <row r="91" spans="1:120" ht="15" hidden="1" customHeight="1">
      <c r="A91" s="322">
        <v>2021</v>
      </c>
      <c r="B91" s="21" t="s">
        <v>870</v>
      </c>
      <c r="C91" s="341">
        <v>87.451479808818902</v>
      </c>
      <c r="D91" s="341">
        <v>-15.180410611222712</v>
      </c>
      <c r="E91" s="341">
        <v>137.02389946842845</v>
      </c>
      <c r="F91" s="341">
        <v>10.297305525819382</v>
      </c>
      <c r="G91" s="341">
        <v>134.20198598686008</v>
      </c>
      <c r="H91" s="341">
        <v>12.610989260918814</v>
      </c>
      <c r="I91" s="322">
        <v>2021</v>
      </c>
      <c r="J91" s="21" t="s">
        <v>870</v>
      </c>
      <c r="K91" s="341">
        <v>134.28086050571272</v>
      </c>
      <c r="L91" s="341">
        <v>4.820757975957207</v>
      </c>
      <c r="M91" s="341">
        <v>120.55084941743951</v>
      </c>
      <c r="N91" s="341">
        <v>23.511379137024619</v>
      </c>
      <c r="O91" s="341">
        <v>114.63357703971656</v>
      </c>
      <c r="P91" s="341">
        <v>56.090310440243542</v>
      </c>
      <c r="Q91" s="322">
        <v>2021</v>
      </c>
      <c r="R91" s="21" t="s">
        <v>870</v>
      </c>
      <c r="S91" s="341">
        <v>114.93516104816763</v>
      </c>
      <c r="T91" s="341">
        <v>26.969407959728102</v>
      </c>
      <c r="U91" s="341">
        <v>117.36883714383423</v>
      </c>
      <c r="V91" s="341">
        <v>20.038832551494096</v>
      </c>
      <c r="W91" s="341">
        <v>192.01755011333742</v>
      </c>
      <c r="X91" s="341">
        <v>48.406457823980276</v>
      </c>
      <c r="Y91" s="322">
        <v>2021</v>
      </c>
      <c r="Z91" s="21" t="s">
        <v>870</v>
      </c>
      <c r="AA91" s="341">
        <v>109.46267527881442</v>
      </c>
      <c r="AB91" s="341">
        <v>31.328016815401185</v>
      </c>
      <c r="AC91" s="341">
        <v>112.1214639276194</v>
      </c>
      <c r="AD91" s="341">
        <v>23.505585036669771</v>
      </c>
      <c r="AE91" s="341">
        <v>115.7406832304348</v>
      </c>
      <c r="AF91" s="341">
        <v>32.345413080346276</v>
      </c>
      <c r="AG91" s="322">
        <v>2021</v>
      </c>
      <c r="AH91" s="21" t="s">
        <v>870</v>
      </c>
      <c r="AI91" s="341">
        <v>125.8236227277597</v>
      </c>
      <c r="AJ91" s="341">
        <v>22.135252711529276</v>
      </c>
      <c r="AK91" s="341">
        <v>117.13326697775274</v>
      </c>
      <c r="AL91" s="341">
        <v>23.104116367588446</v>
      </c>
      <c r="AM91" s="341">
        <v>108.26748917956346</v>
      </c>
      <c r="AN91" s="341">
        <v>8.5899495579938758</v>
      </c>
      <c r="AO91" s="322">
        <v>2021</v>
      </c>
      <c r="AP91" s="21" t="s">
        <v>870</v>
      </c>
      <c r="AQ91" s="341">
        <v>116.49042864114116</v>
      </c>
      <c r="AR91" s="341">
        <v>9.6707894315053693</v>
      </c>
      <c r="AS91" s="341">
        <v>107.15538323035096</v>
      </c>
      <c r="AT91" s="341">
        <v>5.9423181687786979</v>
      </c>
      <c r="AU91" s="341">
        <v>145.14022569264509</v>
      </c>
      <c r="AV91" s="341">
        <v>16.75695467371601</v>
      </c>
      <c r="AW91" s="322">
        <v>2021</v>
      </c>
      <c r="AX91" s="21" t="s">
        <v>870</v>
      </c>
      <c r="AY91" s="341">
        <v>248.21510248244022</v>
      </c>
      <c r="AZ91" s="341">
        <v>62.77995358577914</v>
      </c>
      <c r="BA91" s="341">
        <v>118.66887565985462</v>
      </c>
      <c r="BB91" s="341">
        <v>17.990866885533336</v>
      </c>
      <c r="BC91" s="341">
        <v>94.191987829203086</v>
      </c>
      <c r="BD91" s="341">
        <v>-6.5388838297150471</v>
      </c>
      <c r="BE91" s="322">
        <v>2021</v>
      </c>
      <c r="BF91" s="21" t="s">
        <v>870</v>
      </c>
      <c r="BG91" s="341">
        <v>110.28636839760361</v>
      </c>
      <c r="BH91" s="341">
        <v>29.983940388813267</v>
      </c>
      <c r="BI91" s="341">
        <v>113.12271392407472</v>
      </c>
      <c r="BJ91" s="341">
        <v>16.105445852200305</v>
      </c>
      <c r="BK91" s="341">
        <v>113.28903901905758</v>
      </c>
      <c r="BL91" s="341">
        <v>36.562578802169838</v>
      </c>
      <c r="BM91" s="322">
        <v>2021</v>
      </c>
      <c r="BN91" s="21" t="s">
        <v>870</v>
      </c>
      <c r="BO91" s="341">
        <v>115.9575425225549</v>
      </c>
      <c r="BP91" s="341">
        <v>26.503043855921987</v>
      </c>
      <c r="BQ91" s="341">
        <v>106.57578091795794</v>
      </c>
      <c r="BR91" s="341">
        <v>15.308086791828487</v>
      </c>
      <c r="BS91" s="341">
        <v>146.44748101779078</v>
      </c>
      <c r="BT91" s="341">
        <v>24.40728192823056</v>
      </c>
      <c r="BU91" s="322">
        <v>2021</v>
      </c>
      <c r="BV91" s="21" t="s">
        <v>870</v>
      </c>
      <c r="BW91" s="341">
        <v>108.67765643451216</v>
      </c>
      <c r="BX91" s="341">
        <v>25.688991254618372</v>
      </c>
      <c r="BY91" s="341">
        <v>94.650045340804539</v>
      </c>
      <c r="BZ91" s="341">
        <v>3.4369093357494336</v>
      </c>
      <c r="CA91" s="341">
        <v>127.87607254139645</v>
      </c>
      <c r="CB91" s="341">
        <v>29.542324755987266</v>
      </c>
      <c r="CC91" s="322">
        <v>2021</v>
      </c>
      <c r="CD91" s="21" t="s">
        <v>870</v>
      </c>
      <c r="CE91" s="341">
        <v>118.06900105805239</v>
      </c>
      <c r="CF91" s="341">
        <v>24.687605964002145</v>
      </c>
      <c r="CG91" s="341">
        <v>126.90845545216337</v>
      </c>
      <c r="CH91" s="341">
        <v>12.667410485434786</v>
      </c>
      <c r="CI91" s="341">
        <v>82.235987758196231</v>
      </c>
      <c r="CJ91" s="341">
        <v>-15.101011670278538</v>
      </c>
      <c r="CK91" s="322">
        <v>2021</v>
      </c>
      <c r="CL91" s="21" t="s">
        <v>870</v>
      </c>
      <c r="CM91" s="341">
        <v>114.0027757083928</v>
      </c>
      <c r="CN91" s="341">
        <v>2.9365982061792408</v>
      </c>
      <c r="CO91" s="341">
        <v>129.21513852027073</v>
      </c>
      <c r="CP91" s="341">
        <v>7.9449596130868798</v>
      </c>
      <c r="CQ91" s="341">
        <v>115.58510643931145</v>
      </c>
      <c r="CR91" s="341">
        <v>13.615746658418956</v>
      </c>
      <c r="CS91" s="322">
        <v>2021</v>
      </c>
      <c r="CT91" s="21" t="s">
        <v>870</v>
      </c>
      <c r="CU91" s="341">
        <v>140.63149385470416</v>
      </c>
      <c r="CV91" s="341">
        <v>20.26698194078665</v>
      </c>
      <c r="CW91" s="341">
        <v>124.63708610193203</v>
      </c>
      <c r="CX91" s="341">
        <v>3.9810199630861121</v>
      </c>
      <c r="CY91" s="341">
        <v>130.73605370583624</v>
      </c>
      <c r="CZ91" s="341">
        <v>107.50196724052432</v>
      </c>
      <c r="DA91" s="322">
        <v>2021</v>
      </c>
      <c r="DB91" s="21" t="s">
        <v>870</v>
      </c>
      <c r="DC91" s="341">
        <v>150.32818727089213</v>
      </c>
      <c r="DD91" s="341">
        <v>18.024990149540329</v>
      </c>
      <c r="DE91" s="341">
        <v>84.782240987008862</v>
      </c>
      <c r="DF91" s="341">
        <v>30.59569625461117</v>
      </c>
      <c r="DG91" s="341">
        <v>109.10192455415934</v>
      </c>
      <c r="DH91" s="341">
        <v>-5.1512641351628332</v>
      </c>
      <c r="DI91" s="322">
        <v>2021</v>
      </c>
      <c r="DJ91" s="21" t="s">
        <v>870</v>
      </c>
      <c r="DK91" s="341">
        <v>96.272342172820402</v>
      </c>
      <c r="DL91" s="341">
        <v>28.007153839519049</v>
      </c>
      <c r="DM91" s="341">
        <v>132.24631856049524</v>
      </c>
      <c r="DN91" s="341">
        <v>37.810340595601474</v>
      </c>
      <c r="DO91" s="341">
        <v>124.20073509014382</v>
      </c>
      <c r="DP91" s="341">
        <v>20.374457991743355</v>
      </c>
    </row>
    <row r="92" spans="1:120" ht="15" hidden="1" customHeight="1">
      <c r="A92" s="322">
        <v>2022</v>
      </c>
      <c r="B92" s="21" t="s">
        <v>870</v>
      </c>
      <c r="C92" s="341">
        <v>84.913704791022965</v>
      </c>
      <c r="D92" s="341">
        <v>-2.9019234704133794</v>
      </c>
      <c r="E92" s="341">
        <v>148.56726792221491</v>
      </c>
      <c r="F92" s="341">
        <v>8.4243467734956425</v>
      </c>
      <c r="G92" s="341">
        <v>139.83683713268164</v>
      </c>
      <c r="H92" s="341">
        <v>4.1987837246859101</v>
      </c>
      <c r="I92" s="322">
        <v>2022</v>
      </c>
      <c r="J92" s="21" t="s">
        <v>870</v>
      </c>
      <c r="K92" s="341">
        <v>141.64252379658635</v>
      </c>
      <c r="L92" s="341">
        <v>5.4822878429204138</v>
      </c>
      <c r="M92" s="341">
        <v>131.10682668073682</v>
      </c>
      <c r="N92" s="341">
        <v>8.7564519987282807</v>
      </c>
      <c r="O92" s="341">
        <v>121.0935613407883</v>
      </c>
      <c r="P92" s="341">
        <v>5.6353334405970514</v>
      </c>
      <c r="Q92" s="322">
        <v>2022</v>
      </c>
      <c r="R92" s="21" t="s">
        <v>870</v>
      </c>
      <c r="S92" s="341">
        <v>119.29969552495928</v>
      </c>
      <c r="T92" s="341">
        <v>3.797388403155864</v>
      </c>
      <c r="U92" s="341">
        <v>122.98810529671933</v>
      </c>
      <c r="V92" s="341">
        <v>4.78770028708621</v>
      </c>
      <c r="W92" s="341">
        <v>206.43251265777226</v>
      </c>
      <c r="X92" s="341">
        <v>7.5071067909815952</v>
      </c>
      <c r="Y92" s="322">
        <v>2022</v>
      </c>
      <c r="Z92" s="21" t="s">
        <v>870</v>
      </c>
      <c r="AA92" s="341">
        <v>107.34186493758565</v>
      </c>
      <c r="AB92" s="341">
        <v>-1.9374735139871149</v>
      </c>
      <c r="AC92" s="341">
        <v>127.53235520264813</v>
      </c>
      <c r="AD92" s="341">
        <v>13.74481810635055</v>
      </c>
      <c r="AE92" s="341">
        <v>124.56936254873645</v>
      </c>
      <c r="AF92" s="341">
        <v>7.6279827212736677</v>
      </c>
      <c r="AG92" s="322">
        <v>2022</v>
      </c>
      <c r="AH92" s="21" t="s">
        <v>870</v>
      </c>
      <c r="AI92" s="341">
        <v>136.20184634448378</v>
      </c>
      <c r="AJ92" s="341">
        <v>8.2482314463152164</v>
      </c>
      <c r="AK92" s="341">
        <v>122.40782711773809</v>
      </c>
      <c r="AL92" s="341">
        <v>4.503041941950741</v>
      </c>
      <c r="AM92" s="341">
        <v>111.46644403101047</v>
      </c>
      <c r="AN92" s="341">
        <v>2.9546772310767153</v>
      </c>
      <c r="AO92" s="322">
        <v>2022</v>
      </c>
      <c r="AP92" s="21" t="s">
        <v>870</v>
      </c>
      <c r="AQ92" s="341">
        <v>124.40546745971275</v>
      </c>
      <c r="AR92" s="341">
        <v>6.7945829635107202</v>
      </c>
      <c r="AS92" s="341">
        <v>109.976113372019</v>
      </c>
      <c r="AT92" s="341">
        <v>2.6323737143511892</v>
      </c>
      <c r="AU92" s="341">
        <v>156.69805968846856</v>
      </c>
      <c r="AV92" s="341">
        <v>7.9632189771420343</v>
      </c>
      <c r="AW92" s="322">
        <v>2022</v>
      </c>
      <c r="AX92" s="21" t="s">
        <v>870</v>
      </c>
      <c r="AY92" s="341">
        <v>194.76239939730402</v>
      </c>
      <c r="AZ92" s="341">
        <v>-21.534831100342771</v>
      </c>
      <c r="BA92" s="341">
        <v>125.10477186055348</v>
      </c>
      <c r="BB92" s="341">
        <v>5.4234070769713298</v>
      </c>
      <c r="BC92" s="341">
        <v>108.31077211542113</v>
      </c>
      <c r="BD92" s="341">
        <v>14.989368641226065</v>
      </c>
      <c r="BE92" s="322">
        <v>2022</v>
      </c>
      <c r="BF92" s="21" t="s">
        <v>870</v>
      </c>
      <c r="BG92" s="341">
        <v>116.08728568430278</v>
      </c>
      <c r="BH92" s="341">
        <v>5.2598678975317625</v>
      </c>
      <c r="BI92" s="341">
        <v>119.81164874819001</v>
      </c>
      <c r="BJ92" s="341">
        <v>5.9129900548573744</v>
      </c>
      <c r="BK92" s="341">
        <v>123.7752659921168</v>
      </c>
      <c r="BL92" s="341">
        <v>9.2561708209875491</v>
      </c>
      <c r="BM92" s="322">
        <v>2022</v>
      </c>
      <c r="BN92" s="21" t="s">
        <v>870</v>
      </c>
      <c r="BO92" s="341">
        <v>64.801587198835435</v>
      </c>
      <c r="BP92" s="341">
        <v>-44.116108543581042</v>
      </c>
      <c r="BQ92" s="341">
        <v>108.97309322475226</v>
      </c>
      <c r="BR92" s="341">
        <v>2.2493968950035423</v>
      </c>
      <c r="BS92" s="341">
        <v>173.63501246879687</v>
      </c>
      <c r="BT92" s="341">
        <v>18.564697229379661</v>
      </c>
      <c r="BU92" s="322">
        <v>2022</v>
      </c>
      <c r="BV92" s="21" t="s">
        <v>870</v>
      </c>
      <c r="BW92" s="341">
        <v>119.13622686618223</v>
      </c>
      <c r="BX92" s="341">
        <v>9.6234780678881009</v>
      </c>
      <c r="BY92" s="341">
        <v>93.714555701765022</v>
      </c>
      <c r="BZ92" s="341">
        <v>-0.98836681553730443</v>
      </c>
      <c r="CA92" s="341">
        <v>162.10420311266563</v>
      </c>
      <c r="CB92" s="341">
        <v>26.766642023814697</v>
      </c>
      <c r="CC92" s="322">
        <v>2022</v>
      </c>
      <c r="CD92" s="21" t="s">
        <v>870</v>
      </c>
      <c r="CE92" s="341">
        <v>130.18499015532504</v>
      </c>
      <c r="CF92" s="341">
        <v>10.261786742241867</v>
      </c>
      <c r="CG92" s="341">
        <v>127.02595248584916</v>
      </c>
      <c r="CH92" s="341">
        <v>9.2584086117170727E-2</v>
      </c>
      <c r="CI92" s="341">
        <v>78.435159448458847</v>
      </c>
      <c r="CJ92" s="341">
        <v>-4.6218552404492357</v>
      </c>
      <c r="CK92" s="322">
        <v>2022</v>
      </c>
      <c r="CL92" s="21" t="s">
        <v>870</v>
      </c>
      <c r="CM92" s="341">
        <v>118.51800764917611</v>
      </c>
      <c r="CN92" s="341">
        <v>3.9606333378520588</v>
      </c>
      <c r="CO92" s="341">
        <v>158.94658195408081</v>
      </c>
      <c r="CP92" s="341">
        <v>23.009257099659379</v>
      </c>
      <c r="CQ92" s="341">
        <v>140.01031666208081</v>
      </c>
      <c r="CR92" s="341">
        <v>21.131797145157222</v>
      </c>
      <c r="CS92" s="322">
        <v>2022</v>
      </c>
      <c r="CT92" s="21" t="s">
        <v>870</v>
      </c>
      <c r="CU92" s="341">
        <v>142.99355454957637</v>
      </c>
      <c r="CV92" s="341">
        <v>1.6796100433325449</v>
      </c>
      <c r="CW92" s="341">
        <v>133.34233210899157</v>
      </c>
      <c r="CX92" s="341">
        <v>6.9844749097713361</v>
      </c>
      <c r="CY92" s="341">
        <v>138.10741264859789</v>
      </c>
      <c r="CZ92" s="341">
        <v>5.6383520335925255</v>
      </c>
      <c r="DA92" s="322">
        <v>2022</v>
      </c>
      <c r="DB92" s="21" t="s">
        <v>870</v>
      </c>
      <c r="DC92" s="341">
        <v>161.07854858279171</v>
      </c>
      <c r="DD92" s="341">
        <v>7.1512611886467994</v>
      </c>
      <c r="DE92" s="341">
        <v>92.183934826645213</v>
      </c>
      <c r="DF92" s="341">
        <v>8.7302408540610656</v>
      </c>
      <c r="DG92" s="341">
        <v>107.53953653815014</v>
      </c>
      <c r="DH92" s="341">
        <v>-1.4320444138761275</v>
      </c>
      <c r="DI92" s="322">
        <v>2022</v>
      </c>
      <c r="DJ92" s="21" t="s">
        <v>870</v>
      </c>
      <c r="DK92" s="341">
        <v>99.986191091024139</v>
      </c>
      <c r="DL92" s="341">
        <v>3.8576488681836878</v>
      </c>
      <c r="DM92" s="341">
        <v>143.79215426066907</v>
      </c>
      <c r="DN92" s="341">
        <v>8.7305535805083849</v>
      </c>
      <c r="DO92" s="341">
        <v>133.04174694269881</v>
      </c>
      <c r="DP92" s="341">
        <v>7.1183249005235325</v>
      </c>
    </row>
    <row r="93" spans="1:120" ht="15" hidden="1" customHeight="1">
      <c r="A93" s="322">
        <v>2023</v>
      </c>
      <c r="B93" s="21" t="s">
        <v>870</v>
      </c>
      <c r="C93" s="341">
        <v>92.867427065469727</v>
      </c>
      <c r="D93" s="341">
        <v>9.3668298821977913</v>
      </c>
      <c r="E93" s="341">
        <v>132.72810501449337</v>
      </c>
      <c r="F93" s="341">
        <v>-10.661273596290684</v>
      </c>
      <c r="G93" s="341">
        <v>148.9877741315054</v>
      </c>
      <c r="H93" s="341">
        <v>6.5440102811686671</v>
      </c>
      <c r="I93" s="322">
        <v>2023</v>
      </c>
      <c r="J93" s="21" t="s">
        <v>870</v>
      </c>
      <c r="K93" s="341">
        <v>146.88630573485111</v>
      </c>
      <c r="L93" s="341">
        <v>3.7021240498336283</v>
      </c>
      <c r="M93" s="341">
        <v>131.17585104469356</v>
      </c>
      <c r="N93" s="341">
        <v>5.2647421727954224E-2</v>
      </c>
      <c r="O93" s="341">
        <v>141.98400497492946</v>
      </c>
      <c r="P93" s="341">
        <v>17.251490007259846</v>
      </c>
      <c r="Q93" s="322">
        <v>2023</v>
      </c>
      <c r="R93" s="21" t="s">
        <v>870</v>
      </c>
      <c r="S93" s="341">
        <v>110.83832098678825</v>
      </c>
      <c r="T93" s="341">
        <v>-7.0925365743291309</v>
      </c>
      <c r="U93" s="341">
        <v>127.98683679788583</v>
      </c>
      <c r="V93" s="341">
        <v>4.0644023981885198</v>
      </c>
      <c r="W93" s="341">
        <v>222.787205848231</v>
      </c>
      <c r="X93" s="341">
        <v>7.9225374820544232</v>
      </c>
      <c r="Y93" s="322">
        <v>2023</v>
      </c>
      <c r="Z93" s="21" t="s">
        <v>870</v>
      </c>
      <c r="AA93" s="341">
        <v>119.37930124107804</v>
      </c>
      <c r="AB93" s="341">
        <v>11.214111391200078</v>
      </c>
      <c r="AC93" s="341">
        <v>128.05882703574801</v>
      </c>
      <c r="AD93" s="341">
        <v>0.41281432642196592</v>
      </c>
      <c r="AE93" s="341">
        <v>111.98679622725749</v>
      </c>
      <c r="AF93" s="341">
        <v>-10.10085149673634</v>
      </c>
      <c r="AG93" s="322">
        <v>2023</v>
      </c>
      <c r="AH93" s="21" t="s">
        <v>870</v>
      </c>
      <c r="AI93" s="341">
        <v>141.43105287295049</v>
      </c>
      <c r="AJ93" s="341">
        <v>3.8393066385024781</v>
      </c>
      <c r="AK93" s="341">
        <v>128.069954630659</v>
      </c>
      <c r="AL93" s="341">
        <v>4.6256253756345131</v>
      </c>
      <c r="AM93" s="341">
        <v>118.69789361854228</v>
      </c>
      <c r="AN93" s="341">
        <v>6.4875574442116317</v>
      </c>
      <c r="AO93" s="322">
        <v>2023</v>
      </c>
      <c r="AP93" s="21" t="s">
        <v>870</v>
      </c>
      <c r="AQ93" s="341">
        <v>129.55172072201896</v>
      </c>
      <c r="AR93" s="341">
        <v>4.1366777259791689</v>
      </c>
      <c r="AS93" s="341">
        <v>108.58370852763085</v>
      </c>
      <c r="AT93" s="341">
        <v>-1.2660975203570075</v>
      </c>
      <c r="AU93" s="341">
        <v>163.97664094687724</v>
      </c>
      <c r="AV93" s="341">
        <v>4.6449721667768245</v>
      </c>
      <c r="AW93" s="322">
        <v>2023</v>
      </c>
      <c r="AX93" s="21" t="s">
        <v>870</v>
      </c>
      <c r="AY93" s="341">
        <v>175.93263240860804</v>
      </c>
      <c r="AZ93" s="341">
        <v>-9.6680709659385258</v>
      </c>
      <c r="BA93" s="341">
        <v>116.70611252664051</v>
      </c>
      <c r="BB93" s="341">
        <v>-6.7133005472200864</v>
      </c>
      <c r="BC93" s="341">
        <v>98.307648564449863</v>
      </c>
      <c r="BD93" s="341">
        <v>-9.2355758855743915</v>
      </c>
      <c r="BE93" s="322">
        <v>2023</v>
      </c>
      <c r="BF93" s="21" t="s">
        <v>870</v>
      </c>
      <c r="BG93" s="341">
        <v>121.77071631902891</v>
      </c>
      <c r="BH93" s="341">
        <v>4.8958252415187928</v>
      </c>
      <c r="BI93" s="341">
        <v>129.50354177158471</v>
      </c>
      <c r="BJ93" s="341">
        <v>8.0892743941486884</v>
      </c>
      <c r="BK93" s="341">
        <v>114.06403046088174</v>
      </c>
      <c r="BL93" s="341">
        <v>-7.8458611689459588</v>
      </c>
      <c r="BM93" s="322">
        <v>2023</v>
      </c>
      <c r="BN93" s="21" t="s">
        <v>870</v>
      </c>
      <c r="BO93" s="341">
        <v>53.236006902698179</v>
      </c>
      <c r="BP93" s="341">
        <v>-17.847680583269891</v>
      </c>
      <c r="BQ93" s="341">
        <v>108.76567245648691</v>
      </c>
      <c r="BR93" s="341">
        <v>-0.19034126877316737</v>
      </c>
      <c r="BS93" s="341">
        <v>174.44289607394694</v>
      </c>
      <c r="BT93" s="341">
        <v>0.46527690104854003</v>
      </c>
      <c r="BU93" s="322">
        <v>2023</v>
      </c>
      <c r="BV93" s="21" t="s">
        <v>870</v>
      </c>
      <c r="BW93" s="341">
        <v>109.66856813585682</v>
      </c>
      <c r="BX93" s="341">
        <v>-7.9469183970042963</v>
      </c>
      <c r="BY93" s="341">
        <v>106.48096385920212</v>
      </c>
      <c r="BZ93" s="341">
        <v>13.622652385041036</v>
      </c>
      <c r="CA93" s="341">
        <v>178.21481997670199</v>
      </c>
      <c r="CB93" s="341">
        <v>9.938432535792515</v>
      </c>
      <c r="CC93" s="322">
        <v>2023</v>
      </c>
      <c r="CD93" s="21" t="s">
        <v>870</v>
      </c>
      <c r="CE93" s="341">
        <v>146.65101981873121</v>
      </c>
      <c r="CF93" s="341">
        <v>12.648178291337885</v>
      </c>
      <c r="CG93" s="341">
        <v>129.03039375720715</v>
      </c>
      <c r="CH93" s="341">
        <v>1.5779777534683461</v>
      </c>
      <c r="CI93" s="341">
        <v>69.465381318776821</v>
      </c>
      <c r="CJ93" s="341">
        <v>-11.435914955430448</v>
      </c>
      <c r="CK93" s="322">
        <v>2023</v>
      </c>
      <c r="CL93" s="21" t="s">
        <v>870</v>
      </c>
      <c r="CM93" s="341">
        <v>122.08375942351718</v>
      </c>
      <c r="CN93" s="341">
        <v>3.0086160281195475</v>
      </c>
      <c r="CO93" s="341">
        <v>152.44811505351049</v>
      </c>
      <c r="CP93" s="341">
        <v>-4.0884596703361069</v>
      </c>
      <c r="CQ93" s="341">
        <v>126.50362622298471</v>
      </c>
      <c r="CR93" s="341">
        <v>-9.6469251417343145</v>
      </c>
      <c r="CS93" s="322">
        <v>2023</v>
      </c>
      <c r="CT93" s="21" t="s">
        <v>870</v>
      </c>
      <c r="CU93" s="341">
        <v>149.53995151834502</v>
      </c>
      <c r="CV93" s="341">
        <v>4.578106327512117</v>
      </c>
      <c r="CW93" s="341">
        <v>133.31593552475499</v>
      </c>
      <c r="CX93" s="341">
        <v>-1.9796102122313641E-2</v>
      </c>
      <c r="CY93" s="341">
        <v>151.68844579839316</v>
      </c>
      <c r="CZ93" s="341">
        <v>9.8336743041816561</v>
      </c>
      <c r="DA93" s="322">
        <v>2023</v>
      </c>
      <c r="DB93" s="21" t="s">
        <v>870</v>
      </c>
      <c r="DC93" s="341">
        <v>164.2487152027808</v>
      </c>
      <c r="DD93" s="341">
        <v>1.9680874007625277</v>
      </c>
      <c r="DE93" s="341">
        <v>102.09544784505111</v>
      </c>
      <c r="DF93" s="341">
        <v>10.751887557246079</v>
      </c>
      <c r="DG93" s="341">
        <v>91.116608661849142</v>
      </c>
      <c r="DH93" s="341">
        <v>-15.271525622090536</v>
      </c>
      <c r="DI93" s="322">
        <v>2023</v>
      </c>
      <c r="DJ93" s="21" t="s">
        <v>870</v>
      </c>
      <c r="DK93" s="341">
        <v>104.5873223860084</v>
      </c>
      <c r="DL93" s="341">
        <v>4.6017667487658684</v>
      </c>
      <c r="DM93" s="341">
        <v>129.15144215062384</v>
      </c>
      <c r="DN93" s="341">
        <v>-10.181857407535801</v>
      </c>
      <c r="DO93" s="341">
        <v>141.18253777320754</v>
      </c>
      <c r="DP93" s="341">
        <v>6.1189746959764193</v>
      </c>
    </row>
    <row r="94" spans="1:120" ht="15" hidden="1" customHeight="1">
      <c r="A94" s="322">
        <v>2024</v>
      </c>
      <c r="B94" s="21" t="s">
        <v>870</v>
      </c>
      <c r="C94" s="341">
        <v>88.647923041214213</v>
      </c>
      <c r="D94" s="341">
        <v>-4.5435780419337419</v>
      </c>
      <c r="E94" s="341">
        <v>138.29930390371118</v>
      </c>
      <c r="F94" s="341">
        <v>4.197452294379886</v>
      </c>
      <c r="G94" s="341">
        <v>149.54146989030377</v>
      </c>
      <c r="H94" s="341">
        <v>0.37163838578435104</v>
      </c>
      <c r="I94" s="322">
        <v>2024</v>
      </c>
      <c r="J94" s="21" t="s">
        <v>870</v>
      </c>
      <c r="K94" s="341">
        <v>150.74136749193821</v>
      </c>
      <c r="L94" s="341">
        <v>2.6245208753809806</v>
      </c>
      <c r="M94" s="341">
        <v>138.38507422181837</v>
      </c>
      <c r="N94" s="341">
        <v>5.4958463160025701</v>
      </c>
      <c r="O94" s="341">
        <v>153.21237434552114</v>
      </c>
      <c r="P94" s="341">
        <v>7.9081931606129103</v>
      </c>
      <c r="Q94" s="322">
        <v>2024</v>
      </c>
      <c r="R94" s="21" t="s">
        <v>870</v>
      </c>
      <c r="S94" s="341">
        <v>112.52441690990743</v>
      </c>
      <c r="T94" s="341">
        <v>1.5212210976383886</v>
      </c>
      <c r="U94" s="341">
        <v>130.08089224631834</v>
      </c>
      <c r="V94" s="341">
        <v>1.6361490765956006</v>
      </c>
      <c r="W94" s="341">
        <v>238.05153726727789</v>
      </c>
      <c r="X94" s="341">
        <v>6.8515296293295052</v>
      </c>
      <c r="Y94" s="322">
        <v>2024</v>
      </c>
      <c r="Z94" s="21" t="s">
        <v>870</v>
      </c>
      <c r="AA94" s="341">
        <v>121.11406246500974</v>
      </c>
      <c r="AB94" s="341">
        <v>1.4531507605564542</v>
      </c>
      <c r="AC94" s="341">
        <v>116.26381909865952</v>
      </c>
      <c r="AD94" s="341">
        <v>-9.2106168782850659</v>
      </c>
      <c r="AE94" s="341">
        <v>117.16805043346361</v>
      </c>
      <c r="AF94" s="341">
        <v>4.6266652683693934</v>
      </c>
      <c r="AG94" s="322">
        <v>2024</v>
      </c>
      <c r="AH94" s="21" t="s">
        <v>870</v>
      </c>
      <c r="AI94" s="341">
        <v>146.0319006080064</v>
      </c>
      <c r="AJ94" s="341">
        <v>3.2530675842375985</v>
      </c>
      <c r="AK94" s="341">
        <v>136.35931809826124</v>
      </c>
      <c r="AL94" s="341">
        <v>6.4725278395763723</v>
      </c>
      <c r="AM94" s="341">
        <v>118.82076186479628</v>
      </c>
      <c r="AN94" s="341">
        <v>0.10351341755807653</v>
      </c>
      <c r="AO94" s="322">
        <v>2024</v>
      </c>
      <c r="AP94" s="21" t="s">
        <v>870</v>
      </c>
      <c r="AQ94" s="341">
        <v>132.6452180027774</v>
      </c>
      <c r="AR94" s="341">
        <v>2.3878473118826378</v>
      </c>
      <c r="AS94" s="341">
        <v>104.51788908987842</v>
      </c>
      <c r="AT94" s="341">
        <v>-3.7444101816782336</v>
      </c>
      <c r="AU94" s="341">
        <v>173.21958074506341</v>
      </c>
      <c r="AV94" s="341">
        <v>5.6367417607856538</v>
      </c>
      <c r="AW94" s="322">
        <v>2024</v>
      </c>
      <c r="AX94" s="21" t="s">
        <v>870</v>
      </c>
      <c r="AY94" s="341">
        <v>186.80556998956462</v>
      </c>
      <c r="AZ94" s="341">
        <v>6.1801710302974868</v>
      </c>
      <c r="BA94" s="341">
        <v>121.75531679830672</v>
      </c>
      <c r="BB94" s="341">
        <v>4.3264265789965606</v>
      </c>
      <c r="BC94" s="341">
        <v>106.75849612564404</v>
      </c>
      <c r="BD94" s="341">
        <v>8.5963276353353706</v>
      </c>
      <c r="BE94" s="322">
        <v>2024</v>
      </c>
      <c r="BF94" s="21" t="s">
        <v>870</v>
      </c>
      <c r="BG94" s="341">
        <v>131.27355788793389</v>
      </c>
      <c r="BH94" s="341">
        <v>7.8038808148326524</v>
      </c>
      <c r="BI94" s="341">
        <v>137.13408873008356</v>
      </c>
      <c r="BJ94" s="341">
        <v>5.8921531057099799</v>
      </c>
      <c r="BK94" s="341">
        <v>115.11401942185148</v>
      </c>
      <c r="BL94" s="341">
        <v>0.92052591577484577</v>
      </c>
      <c r="BM94" s="322">
        <v>2024</v>
      </c>
      <c r="BN94" s="21" t="s">
        <v>870</v>
      </c>
      <c r="BO94" s="341">
        <v>55.817843549031736</v>
      </c>
      <c r="BP94" s="341">
        <v>4.8497939581616123</v>
      </c>
      <c r="BQ94" s="341">
        <v>123.77434051127182</v>
      </c>
      <c r="BR94" s="341">
        <v>13.79908542448382</v>
      </c>
      <c r="BS94" s="341">
        <v>163.3430735007054</v>
      </c>
      <c r="BT94" s="341">
        <v>-6.3630120933880221</v>
      </c>
      <c r="BU94" s="322">
        <v>2024</v>
      </c>
      <c r="BV94" s="21" t="s">
        <v>870</v>
      </c>
      <c r="BW94" s="341">
        <v>124.83024955642438</v>
      </c>
      <c r="BX94" s="341">
        <v>13.82500171041292</v>
      </c>
      <c r="BY94" s="341">
        <v>110.18915661585012</v>
      </c>
      <c r="BZ94" s="341">
        <v>3.4824936047266561</v>
      </c>
      <c r="CA94" s="341">
        <v>218.17931422045177</v>
      </c>
      <c r="CB94" s="341">
        <v>22.42489948309256</v>
      </c>
      <c r="CC94" s="322">
        <v>2024</v>
      </c>
      <c r="CD94" s="21" t="s">
        <v>870</v>
      </c>
      <c r="CE94" s="341">
        <v>137.30918752492175</v>
      </c>
      <c r="CF94" s="341">
        <v>-6.3701106922791837</v>
      </c>
      <c r="CG94" s="341">
        <v>146.51811701829322</v>
      </c>
      <c r="CH94" s="341">
        <v>13.553181348878326</v>
      </c>
      <c r="CI94" s="341">
        <v>65.144353416806936</v>
      </c>
      <c r="CJ94" s="341">
        <v>-6.2204047828380453</v>
      </c>
      <c r="CK94" s="322">
        <v>2024</v>
      </c>
      <c r="CL94" s="21" t="s">
        <v>870</v>
      </c>
      <c r="CM94" s="341">
        <v>128.54575511144543</v>
      </c>
      <c r="CN94" s="341">
        <v>5.2930837962739332</v>
      </c>
      <c r="CO94" s="341">
        <v>143.76740722644806</v>
      </c>
      <c r="CP94" s="341">
        <v>-5.6942047620696599</v>
      </c>
      <c r="CQ94" s="341">
        <v>125.75710281850316</v>
      </c>
      <c r="CR94" s="341">
        <v>-0.59012016237832654</v>
      </c>
      <c r="CS94" s="322">
        <v>2024</v>
      </c>
      <c r="CT94" s="21" t="s">
        <v>870</v>
      </c>
      <c r="CU94" s="341">
        <v>157.92944194408147</v>
      </c>
      <c r="CV94" s="341">
        <v>5.6102000439041575</v>
      </c>
      <c r="CW94" s="341">
        <v>132.03264937626599</v>
      </c>
      <c r="CX94" s="341">
        <v>-0.96259021356881647</v>
      </c>
      <c r="CY94" s="341">
        <v>166.89607523161757</v>
      </c>
      <c r="CZ94" s="341">
        <v>10.025568759163534</v>
      </c>
      <c r="DA94" s="322">
        <v>2024</v>
      </c>
      <c r="DB94" s="21" t="s">
        <v>870</v>
      </c>
      <c r="DC94" s="341">
        <v>169.27729000059952</v>
      </c>
      <c r="DD94" s="341">
        <v>3.0615611157813021</v>
      </c>
      <c r="DE94" s="341">
        <v>112.42073171493448</v>
      </c>
      <c r="DF94" s="341">
        <v>10.113363610054307</v>
      </c>
      <c r="DG94" s="341">
        <v>80.569033920922124</v>
      </c>
      <c r="DH94" s="341">
        <v>-11.575907944588948</v>
      </c>
      <c r="DI94" s="322">
        <v>2024</v>
      </c>
      <c r="DJ94" s="21" t="s">
        <v>870</v>
      </c>
      <c r="DK94" s="341">
        <v>111.92680005556119</v>
      </c>
      <c r="DL94" s="341">
        <v>7.0175595876376065</v>
      </c>
      <c r="DM94" s="341">
        <v>141.73480921120833</v>
      </c>
      <c r="DN94" s="341">
        <v>9.7431099885892536</v>
      </c>
      <c r="DO94" s="341">
        <v>148.44495403345152</v>
      </c>
      <c r="DP94" s="341">
        <v>5.1439904500868039</v>
      </c>
    </row>
    <row r="95" spans="1:120" ht="15" customHeight="1">
      <c r="A95" s="322">
        <v>2025</v>
      </c>
      <c r="B95" s="21" t="s">
        <v>917</v>
      </c>
      <c r="C95" s="341">
        <v>101.969483524048</v>
      </c>
      <c r="D95" s="341">
        <v>15.027493059978767</v>
      </c>
      <c r="E95" s="341">
        <v>129.10259529642326</v>
      </c>
      <c r="F95" s="341">
        <v>-6.6498589274830948</v>
      </c>
      <c r="G95" s="341">
        <v>135.03326349788114</v>
      </c>
      <c r="H95" s="341">
        <v>-9.7017946948529641</v>
      </c>
      <c r="I95" s="322">
        <v>2025</v>
      </c>
      <c r="J95" s="21" t="s">
        <v>870</v>
      </c>
      <c r="K95" s="341">
        <v>169.29615274572379</v>
      </c>
      <c r="L95" s="341">
        <v>12.309020120026389</v>
      </c>
      <c r="M95" s="341">
        <v>146.88365742079969</v>
      </c>
      <c r="N95" s="341">
        <v>6.1412571021632658</v>
      </c>
      <c r="O95" s="341">
        <v>152.79656330614935</v>
      </c>
      <c r="P95" s="341">
        <v>-0.27139520626060687</v>
      </c>
      <c r="Q95" s="322">
        <v>2025</v>
      </c>
      <c r="R95" s="21" t="s">
        <v>870</v>
      </c>
      <c r="S95" s="341">
        <v>107.25679711971286</v>
      </c>
      <c r="T95" s="341">
        <v>-4.6813126740413082</v>
      </c>
      <c r="U95" s="341">
        <v>132.98685669265046</v>
      </c>
      <c r="V95" s="341">
        <v>2.233967184687998</v>
      </c>
      <c r="W95" s="341">
        <v>261.06288862866</v>
      </c>
      <c r="X95" s="341">
        <v>9.6665418024776528</v>
      </c>
      <c r="Y95" s="322">
        <v>2025</v>
      </c>
      <c r="Z95" s="21" t="s">
        <v>870</v>
      </c>
      <c r="AA95" s="341">
        <v>126.7069667576465</v>
      </c>
      <c r="AB95" s="341">
        <v>4.6178818370101027</v>
      </c>
      <c r="AC95" s="341">
        <v>134.12111033800855</v>
      </c>
      <c r="AD95" s="341">
        <v>15.359284924397357</v>
      </c>
      <c r="AE95" s="341">
        <v>116.18426353715469</v>
      </c>
      <c r="AF95" s="341">
        <v>-0.83963750584685215</v>
      </c>
      <c r="AG95" s="322">
        <v>2025</v>
      </c>
      <c r="AH95" s="21" t="s">
        <v>870</v>
      </c>
      <c r="AI95" s="341">
        <v>145.18458024250359</v>
      </c>
      <c r="AJ95" s="341">
        <v>-0.58022963611031741</v>
      </c>
      <c r="AK95" s="341">
        <v>147.71353306056486</v>
      </c>
      <c r="AL95" s="341">
        <v>8.3266879892444905</v>
      </c>
      <c r="AM95" s="341">
        <v>116.90041040828211</v>
      </c>
      <c r="AN95" s="341">
        <v>-1.6161750071080121</v>
      </c>
      <c r="AO95" s="322">
        <v>2025</v>
      </c>
      <c r="AP95" s="21" t="s">
        <v>870</v>
      </c>
      <c r="AQ95" s="341">
        <v>140.11165971071742</v>
      </c>
      <c r="AR95" s="341">
        <v>5.6288811766917206</v>
      </c>
      <c r="AS95" s="341">
        <v>97.377192502972179</v>
      </c>
      <c r="AT95" s="341">
        <v>-6.8320329171264831</v>
      </c>
      <c r="AU95" s="341">
        <v>184.07658211953884</v>
      </c>
      <c r="AV95" s="341">
        <v>6.2677679554335555</v>
      </c>
      <c r="AW95" s="322">
        <v>2025</v>
      </c>
      <c r="AX95" s="21" t="s">
        <v>870</v>
      </c>
      <c r="AY95" s="341">
        <v>193.8383373902098</v>
      </c>
      <c r="AZ95" s="341">
        <v>3.7647525183740669</v>
      </c>
      <c r="BA95" s="341">
        <v>126.28523886452419</v>
      </c>
      <c r="BB95" s="341">
        <v>3.7205127343403745</v>
      </c>
      <c r="BC95" s="341">
        <v>106.60247254912917</v>
      </c>
      <c r="BD95" s="341">
        <v>-0.14614628547337816</v>
      </c>
      <c r="BE95" s="322">
        <v>2025</v>
      </c>
      <c r="BF95" s="21" t="s">
        <v>870</v>
      </c>
      <c r="BG95" s="341">
        <v>135.39903497584413</v>
      </c>
      <c r="BH95" s="341">
        <v>3.1426565671603726</v>
      </c>
      <c r="BI95" s="341">
        <v>137.7646495154259</v>
      </c>
      <c r="BJ95" s="341">
        <v>0.45981330476001858</v>
      </c>
      <c r="BK95" s="341">
        <v>127.40206672979843</v>
      </c>
      <c r="BL95" s="341">
        <v>10.674674874235507</v>
      </c>
      <c r="BM95" s="322">
        <v>2025</v>
      </c>
      <c r="BN95" s="21" t="s">
        <v>870</v>
      </c>
      <c r="BO95" s="341">
        <v>57.499522360129482</v>
      </c>
      <c r="BP95" s="341">
        <v>3.0127978871497021</v>
      </c>
      <c r="BQ95" s="341">
        <v>131.36031523908136</v>
      </c>
      <c r="BR95" s="341">
        <v>6.1288750935568146</v>
      </c>
      <c r="BS95" s="341">
        <v>176.39260655959725</v>
      </c>
      <c r="BT95" s="341">
        <v>7.9890336205994572</v>
      </c>
      <c r="BU95" s="322">
        <v>2025</v>
      </c>
      <c r="BV95" s="21" t="s">
        <v>870</v>
      </c>
      <c r="BW95" s="341">
        <v>135.46036644260431</v>
      </c>
      <c r="BX95" s="341">
        <v>8.5156578024583922</v>
      </c>
      <c r="BY95" s="341">
        <v>88.371499088642324</v>
      </c>
      <c r="BZ95" s="341">
        <v>-19.800185605621962</v>
      </c>
      <c r="CA95" s="341">
        <v>252.92987687289587</v>
      </c>
      <c r="CB95" s="341">
        <v>15.927524007767119</v>
      </c>
      <c r="CC95" s="322">
        <v>2025</v>
      </c>
      <c r="CD95" s="21" t="s">
        <v>870</v>
      </c>
      <c r="CE95" s="341">
        <v>130.90061857993106</v>
      </c>
      <c r="CF95" s="341">
        <v>-4.6672542897593985</v>
      </c>
      <c r="CG95" s="341">
        <v>168.72233694181745</v>
      </c>
      <c r="CH95" s="341">
        <v>15.154590009337852</v>
      </c>
      <c r="CI95" s="341">
        <v>67.368918668566749</v>
      </c>
      <c r="CJ95" s="341">
        <v>3.4148243632515403</v>
      </c>
      <c r="CK95" s="322">
        <v>2025</v>
      </c>
      <c r="CL95" s="21" t="s">
        <v>870</v>
      </c>
      <c r="CM95" s="341">
        <v>143.96243418598388</v>
      </c>
      <c r="CN95" s="341">
        <v>11.993145212125157</v>
      </c>
      <c r="CO95" s="341">
        <v>133.40784099771906</v>
      </c>
      <c r="CP95" s="341">
        <v>-7.2057821926298118</v>
      </c>
      <c r="CQ95" s="341">
        <v>130.07507339688149</v>
      </c>
      <c r="CR95" s="341">
        <v>3.433579878673072</v>
      </c>
      <c r="CS95" s="322">
        <v>2025</v>
      </c>
      <c r="CT95" s="21" t="s">
        <v>870</v>
      </c>
      <c r="CU95" s="341">
        <v>177.30818710371813</v>
      </c>
      <c r="CV95" s="341">
        <v>12.270508222588504</v>
      </c>
      <c r="CW95" s="341">
        <v>126.95401939961675</v>
      </c>
      <c r="CX95" s="341">
        <v>-3.8464955453375751</v>
      </c>
      <c r="CY95" s="341">
        <v>142.03227993541776</v>
      </c>
      <c r="CZ95" s="341">
        <v>-14.897771119958307</v>
      </c>
      <c r="DA95" s="322">
        <v>2025</v>
      </c>
      <c r="DB95" s="21" t="s">
        <v>870</v>
      </c>
      <c r="DC95" s="341">
        <v>161.25612236906667</v>
      </c>
      <c r="DD95" s="341">
        <v>-4.7384782870191486</v>
      </c>
      <c r="DE95" s="341">
        <v>119.20568559947147</v>
      </c>
      <c r="DF95" s="341">
        <v>6.0353226500443213</v>
      </c>
      <c r="DG95" s="341">
        <v>64.16968818853789</v>
      </c>
      <c r="DH95" s="341">
        <v>-20.354402844745607</v>
      </c>
      <c r="DI95" s="322">
        <v>2025</v>
      </c>
      <c r="DJ95" s="21" t="s">
        <v>870</v>
      </c>
      <c r="DK95" s="341">
        <v>106.81118748882231</v>
      </c>
      <c r="DL95" s="341">
        <v>-4.570498365181038</v>
      </c>
      <c r="DM95" s="341">
        <v>147.04273874986987</v>
      </c>
      <c r="DN95" s="341">
        <v>3.7449724370474513</v>
      </c>
      <c r="DO95" s="341">
        <v>161.35024225604516</v>
      </c>
      <c r="DP95" s="341">
        <v>8.6936523417869012</v>
      </c>
    </row>
    <row r="96" spans="1:120" ht="15" customHeight="1">
      <c r="A96" s="322">
        <v>2026</v>
      </c>
      <c r="B96" s="21" t="s">
        <v>917</v>
      </c>
      <c r="C96" s="341">
        <v>111.66049968116356</v>
      </c>
      <c r="D96" s="341">
        <v>9.5038396020021878</v>
      </c>
      <c r="E96" s="341">
        <v>129.78366811281961</v>
      </c>
      <c r="F96" s="341">
        <v>0.52754386140153997</v>
      </c>
      <c r="G96" s="341">
        <v>106.92872748766004</v>
      </c>
      <c r="H96" s="341">
        <v>-20.813046565124367</v>
      </c>
      <c r="I96" s="322">
        <v>2026</v>
      </c>
      <c r="J96" s="21" t="s">
        <v>870</v>
      </c>
      <c r="K96" s="341">
        <v>180.46787041279185</v>
      </c>
      <c r="L96" s="341">
        <v>6.5989199907262872</v>
      </c>
      <c r="M96" s="341">
        <v>161.29222408434387</v>
      </c>
      <c r="N96" s="341">
        <v>9.8095097280058781</v>
      </c>
      <c r="O96" s="341">
        <v>158.4177578121101</v>
      </c>
      <c r="P96" s="341">
        <v>3.6788749591820817</v>
      </c>
      <c r="Q96" s="322">
        <v>2026</v>
      </c>
      <c r="R96" s="21" t="s">
        <v>870</v>
      </c>
      <c r="S96" s="341">
        <v>106.29968565873044</v>
      </c>
      <c r="T96" s="341">
        <v>-0.89235506437336198</v>
      </c>
      <c r="U96" s="341">
        <v>135.10381352669771</v>
      </c>
      <c r="V96" s="341">
        <v>1.5918541776950264</v>
      </c>
      <c r="W96" s="341">
        <v>273.21643243941878</v>
      </c>
      <c r="X96" s="341">
        <v>4.6554084629187429</v>
      </c>
      <c r="Y96" s="322">
        <v>2026</v>
      </c>
      <c r="Z96" s="21" t="s">
        <v>870</v>
      </c>
      <c r="AA96" s="341">
        <v>133.62411963228243</v>
      </c>
      <c r="AB96" s="341">
        <v>5.4591732811869917</v>
      </c>
      <c r="AC96" s="341">
        <v>157.39626221560675</v>
      </c>
      <c r="AD96" s="341">
        <v>17.353831786018461</v>
      </c>
      <c r="AE96" s="341">
        <v>114.16289353772632</v>
      </c>
      <c r="AF96" s="341">
        <v>-1.7397967141926785</v>
      </c>
      <c r="AG96" s="322">
        <v>2026</v>
      </c>
      <c r="AH96" s="21" t="s">
        <v>870</v>
      </c>
      <c r="AI96" s="341">
        <v>145.89023373445193</v>
      </c>
      <c r="AJ96" s="341">
        <v>0.48603886912073335</v>
      </c>
      <c r="AK96" s="341">
        <v>159.72957354394183</v>
      </c>
      <c r="AL96" s="341">
        <v>8.1346916795025095</v>
      </c>
      <c r="AM96" s="341">
        <v>118.14883508578419</v>
      </c>
      <c r="AN96" s="341">
        <v>1.0679386609010635</v>
      </c>
      <c r="AO96" s="322">
        <v>2026</v>
      </c>
      <c r="AP96" s="21" t="s">
        <v>870</v>
      </c>
      <c r="AQ96" s="341">
        <v>140.69356060605941</v>
      </c>
      <c r="AR96" s="341">
        <v>0.41531225634142288</v>
      </c>
      <c r="AS96" s="341">
        <v>98.288648633308213</v>
      </c>
      <c r="AT96" s="341">
        <v>0.93600575957066212</v>
      </c>
      <c r="AU96" s="341">
        <v>188.81899422981019</v>
      </c>
      <c r="AV96" s="341">
        <v>2.5763256008260953</v>
      </c>
      <c r="AW96" s="322">
        <v>2026</v>
      </c>
      <c r="AX96" s="21" t="s">
        <v>870</v>
      </c>
      <c r="AY96" s="341">
        <v>192.62793183052469</v>
      </c>
      <c r="AZ96" s="341">
        <v>-0.62444074582030851</v>
      </c>
      <c r="BA96" s="341">
        <v>126.22103411964888</v>
      </c>
      <c r="BB96" s="341">
        <v>-5.0841052725246527E-2</v>
      </c>
      <c r="BC96" s="341">
        <v>105.95409507161519</v>
      </c>
      <c r="BD96" s="341">
        <v>-0.60821992399395697</v>
      </c>
      <c r="BE96" s="322">
        <v>2026</v>
      </c>
      <c r="BF96" s="21" t="s">
        <v>870</v>
      </c>
      <c r="BG96" s="341">
        <v>141.71982868014305</v>
      </c>
      <c r="BH96" s="341">
        <v>4.6682708672381494</v>
      </c>
      <c r="BI96" s="341">
        <v>139.66212707826995</v>
      </c>
      <c r="BJ96" s="341">
        <v>1.3773326971166</v>
      </c>
      <c r="BK96" s="341">
        <v>149.47121665581574</v>
      </c>
      <c r="BL96" s="341">
        <v>17.322442635740614</v>
      </c>
      <c r="BM96" s="322">
        <v>2026</v>
      </c>
      <c r="BN96" s="21" t="s">
        <v>870</v>
      </c>
      <c r="BO96" s="341">
        <v>60.994212970387636</v>
      </c>
      <c r="BP96" s="341">
        <v>6.0777732871767114</v>
      </c>
      <c r="BQ96" s="341">
        <v>140.43293136639369</v>
      </c>
      <c r="BR96" s="341">
        <v>6.9066643992135539</v>
      </c>
      <c r="BS96" s="341">
        <v>214.25403683922929</v>
      </c>
      <c r="BT96" s="341">
        <v>21.464295481590895</v>
      </c>
      <c r="BU96" s="322">
        <v>2026</v>
      </c>
      <c r="BV96" s="21" t="s">
        <v>870</v>
      </c>
      <c r="BW96" s="341">
        <v>133.81333167701229</v>
      </c>
      <c r="BX96" s="341">
        <v>-1.2158794552574079</v>
      </c>
      <c r="BY96" s="341">
        <v>92.036085423610118</v>
      </c>
      <c r="BZ96" s="341">
        <v>4.1467966174161859</v>
      </c>
      <c r="CA96" s="341">
        <v>281.50449011500513</v>
      </c>
      <c r="CB96" s="341">
        <v>11.297444807783137</v>
      </c>
      <c r="CC96" s="322">
        <v>2026</v>
      </c>
      <c r="CD96" s="21" t="s">
        <v>870</v>
      </c>
      <c r="CE96" s="341">
        <v>168.03635333250043</v>
      </c>
      <c r="CF96" s="341">
        <v>28.369411203273557</v>
      </c>
      <c r="CG96" s="341">
        <v>184.70323656699406</v>
      </c>
      <c r="CH96" s="341">
        <v>9.471715431897735</v>
      </c>
      <c r="CI96" s="341">
        <v>72.969220851586186</v>
      </c>
      <c r="CJ96" s="341">
        <v>8.3128871498904431</v>
      </c>
      <c r="CK96" s="322">
        <v>2026</v>
      </c>
      <c r="CL96" s="21" t="s">
        <v>870</v>
      </c>
      <c r="CM96" s="341">
        <v>154.16567645020723</v>
      </c>
      <c r="CN96" s="341">
        <v>7.0874338308574778</v>
      </c>
      <c r="CO96" s="341">
        <v>125.58587279774574</v>
      </c>
      <c r="CP96" s="341">
        <v>-5.8631997500859399</v>
      </c>
      <c r="CQ96" s="341">
        <v>144.9810966992782</v>
      </c>
      <c r="CR96" s="341">
        <v>11.459554019943425</v>
      </c>
      <c r="CS96" s="322">
        <v>2026</v>
      </c>
      <c r="CT96" s="21" t="s">
        <v>870</v>
      </c>
      <c r="CU96" s="341">
        <v>188.60611739934018</v>
      </c>
      <c r="CV96" s="341">
        <v>6.371916875453266</v>
      </c>
      <c r="CW96" s="341">
        <v>133.24809631080157</v>
      </c>
      <c r="CX96" s="341">
        <v>4.9577610389575568</v>
      </c>
      <c r="CY96" s="341">
        <v>138.03054828377404</v>
      </c>
      <c r="CZ96" s="341">
        <v>-2.8174804019644739</v>
      </c>
      <c r="DA96" s="322">
        <v>2026</v>
      </c>
      <c r="DB96" s="21" t="s">
        <v>870</v>
      </c>
      <c r="DC96" s="341">
        <v>157.02492655179819</v>
      </c>
      <c r="DD96" s="341">
        <v>-2.6238977814340245</v>
      </c>
      <c r="DE96" s="341">
        <v>132.24267715524076</v>
      </c>
      <c r="DF96" s="341">
        <v>10.936551801374051</v>
      </c>
      <c r="DG96" s="341">
        <v>49.551476671942474</v>
      </c>
      <c r="DH96" s="341">
        <v>-22.780555631882521</v>
      </c>
      <c r="DI96" s="322">
        <v>2026</v>
      </c>
      <c r="DJ96" s="21" t="s">
        <v>870</v>
      </c>
      <c r="DK96" s="341">
        <v>111.19714065504986</v>
      </c>
      <c r="DL96" s="341">
        <v>4.1062675823977202</v>
      </c>
      <c r="DM96" s="341">
        <v>154.80852623477921</v>
      </c>
      <c r="DN96" s="341">
        <v>5.2813131412898144</v>
      </c>
      <c r="DO96" s="341">
        <v>174.91381930975695</v>
      </c>
      <c r="DP96" s="341">
        <v>8.4062948180690427</v>
      </c>
    </row>
    <row r="97" spans="1:120" ht="15" customHeight="1">
      <c r="C97" s="341"/>
      <c r="D97" s="329"/>
      <c r="E97" s="341"/>
      <c r="F97" s="329"/>
      <c r="G97" s="329"/>
      <c r="H97" s="329"/>
      <c r="K97" s="332"/>
      <c r="L97" s="348"/>
      <c r="M97" s="332"/>
      <c r="S97" s="332"/>
      <c r="T97" s="348"/>
      <c r="U97" s="332"/>
      <c r="AA97" s="332"/>
      <c r="AB97" s="348"/>
      <c r="AC97" s="332"/>
      <c r="AI97" s="332"/>
      <c r="AJ97" s="348"/>
      <c r="AK97" s="332"/>
      <c r="AQ97" s="332"/>
      <c r="AR97" s="348"/>
      <c r="AS97" s="332"/>
      <c r="AY97" s="332"/>
      <c r="AZ97" s="348"/>
      <c r="BA97" s="332"/>
      <c r="BG97" s="332"/>
      <c r="BH97" s="348"/>
      <c r="BI97" s="332"/>
      <c r="BO97" s="332"/>
      <c r="BP97" s="348"/>
      <c r="BQ97" s="332"/>
      <c r="BW97" s="332"/>
      <c r="BX97" s="348"/>
      <c r="BY97" s="332"/>
      <c r="CE97" s="332"/>
      <c r="CF97" s="348"/>
      <c r="CG97" s="332"/>
      <c r="CM97" s="332"/>
      <c r="CN97" s="348"/>
      <c r="CO97" s="332"/>
      <c r="CU97" s="332"/>
      <c r="CV97" s="348"/>
      <c r="CW97" s="332"/>
      <c r="DC97" s="332"/>
      <c r="DD97" s="348"/>
      <c r="DE97" s="332"/>
      <c r="DK97" s="332"/>
      <c r="DL97" s="348"/>
      <c r="DM97" s="332"/>
      <c r="DP97" s="325"/>
    </row>
    <row r="98" spans="1:120" ht="15" hidden="1" customHeight="1">
      <c r="A98" s="322">
        <v>2015</v>
      </c>
      <c r="B98" s="21" t="s">
        <v>12</v>
      </c>
      <c r="C98" s="219">
        <v>74.750688716482102</v>
      </c>
      <c r="D98" s="168"/>
      <c r="E98" s="219">
        <v>98.721093987121719</v>
      </c>
      <c r="F98" s="168"/>
      <c r="G98" s="219">
        <v>104.31259801197049</v>
      </c>
      <c r="H98" s="168"/>
      <c r="I98" s="322">
        <v>2015</v>
      </c>
      <c r="J98" s="21" t="s">
        <v>12</v>
      </c>
      <c r="K98" s="219">
        <v>107.03077344142301</v>
      </c>
      <c r="L98" s="168"/>
      <c r="M98" s="219">
        <v>96.593431098296804</v>
      </c>
      <c r="N98" s="168"/>
      <c r="O98" s="219">
        <v>98.092769272604045</v>
      </c>
      <c r="P98" s="168"/>
      <c r="Q98" s="322">
        <v>2015</v>
      </c>
      <c r="R98" s="21" t="s">
        <v>12</v>
      </c>
      <c r="S98" s="219">
        <v>89.802737316249804</v>
      </c>
      <c r="T98" s="168"/>
      <c r="U98" s="219">
        <v>94.328041043974679</v>
      </c>
      <c r="V98" s="168"/>
      <c r="W98" s="219">
        <v>73.810071239494434</v>
      </c>
      <c r="X98" s="168"/>
      <c r="Y98" s="322">
        <v>2015</v>
      </c>
      <c r="Z98" s="21" t="s">
        <v>12</v>
      </c>
      <c r="AA98" s="219">
        <v>113.28883967021532</v>
      </c>
      <c r="AB98" s="168"/>
      <c r="AC98" s="219">
        <v>84.612772912327671</v>
      </c>
      <c r="AD98" s="168"/>
      <c r="AE98" s="219">
        <v>95.192771320206958</v>
      </c>
      <c r="AF98" s="168"/>
      <c r="AG98" s="322">
        <v>2015</v>
      </c>
      <c r="AH98" s="21" t="s">
        <v>12</v>
      </c>
      <c r="AI98" s="219">
        <v>94.959931938890534</v>
      </c>
      <c r="AJ98" s="168"/>
      <c r="AK98" s="219">
        <v>90.075675572629933</v>
      </c>
      <c r="AL98" s="168"/>
      <c r="AM98" s="219">
        <v>107.54097869777289</v>
      </c>
      <c r="AN98" s="168"/>
      <c r="AO98" s="322">
        <v>2015</v>
      </c>
      <c r="AP98" s="21" t="s">
        <v>12</v>
      </c>
      <c r="AQ98" s="219">
        <v>95.536781246511879</v>
      </c>
      <c r="AR98" s="168"/>
      <c r="AS98" s="219">
        <v>101.52260841333297</v>
      </c>
      <c r="AT98" s="168"/>
      <c r="AU98" s="219">
        <v>83.827825999129388</v>
      </c>
      <c r="AV98" s="168"/>
      <c r="AW98" s="322">
        <v>2015</v>
      </c>
      <c r="AX98" s="21" t="s">
        <v>12</v>
      </c>
      <c r="AY98" s="219">
        <v>96.691591222198653</v>
      </c>
      <c r="AZ98" s="168"/>
      <c r="BA98" s="219">
        <v>98.864336995902619</v>
      </c>
      <c r="BB98" s="168"/>
      <c r="BC98" s="219">
        <v>83.476143434295167</v>
      </c>
      <c r="BD98" s="168"/>
      <c r="BE98" s="322">
        <v>2015</v>
      </c>
      <c r="BF98" s="21" t="s">
        <v>12</v>
      </c>
      <c r="BG98" s="219">
        <v>96.412921341380425</v>
      </c>
      <c r="BH98" s="168"/>
      <c r="BI98" s="219">
        <v>99.409110817781411</v>
      </c>
      <c r="BJ98" s="168"/>
      <c r="BK98" s="219">
        <v>78.895987714796533</v>
      </c>
      <c r="BL98" s="168"/>
      <c r="BM98" s="322">
        <v>2015</v>
      </c>
      <c r="BN98" s="21" t="s">
        <v>12</v>
      </c>
      <c r="BO98" s="219">
        <v>91.928027534830306</v>
      </c>
      <c r="BP98" s="168"/>
      <c r="BQ98" s="219">
        <v>116.70104951221263</v>
      </c>
      <c r="BR98" s="168"/>
      <c r="BS98" s="219">
        <v>101.24598927445692</v>
      </c>
      <c r="BT98" s="168"/>
      <c r="BU98" s="322">
        <v>2015</v>
      </c>
      <c r="BV98" s="21" t="s">
        <v>12</v>
      </c>
      <c r="BW98" s="219">
        <v>107.95818426684603</v>
      </c>
      <c r="BX98" s="168"/>
      <c r="BY98" s="219">
        <v>103.16781659895958</v>
      </c>
      <c r="BZ98" s="168"/>
      <c r="CA98" s="219">
        <v>90.948941205217935</v>
      </c>
      <c r="CB98" s="168"/>
      <c r="CC98" s="322">
        <v>2015</v>
      </c>
      <c r="CD98" s="21" t="s">
        <v>12</v>
      </c>
      <c r="CE98" s="219">
        <v>88.020433588948222</v>
      </c>
      <c r="CF98" s="168"/>
      <c r="CG98" s="219">
        <v>99.62352672352506</v>
      </c>
      <c r="CH98" s="168"/>
      <c r="CI98" s="219">
        <v>86.946477755903658</v>
      </c>
      <c r="CJ98" s="168"/>
      <c r="CK98" s="322">
        <v>2015</v>
      </c>
      <c r="CL98" s="21" t="s">
        <v>12</v>
      </c>
      <c r="CM98" s="219">
        <v>93.285581308639593</v>
      </c>
      <c r="CN98" s="168"/>
      <c r="CO98" s="219">
        <v>97.154621007485488</v>
      </c>
      <c r="CP98" s="168"/>
      <c r="CQ98" s="219">
        <v>103.89070063922392</v>
      </c>
      <c r="CR98" s="168"/>
      <c r="CS98" s="322">
        <v>2015</v>
      </c>
      <c r="CT98" s="21" t="s">
        <v>12</v>
      </c>
      <c r="CU98" s="219">
        <v>108.16228300393119</v>
      </c>
      <c r="CV98" s="168"/>
      <c r="CW98" s="219">
        <v>79.383398787887842</v>
      </c>
      <c r="CX98" s="168"/>
      <c r="CY98" s="219">
        <v>105.93861366247344</v>
      </c>
      <c r="CZ98" s="168"/>
      <c r="DA98" s="322">
        <v>2015</v>
      </c>
      <c r="DB98" s="21" t="s">
        <v>12</v>
      </c>
      <c r="DC98" s="219">
        <v>108.6057373112243</v>
      </c>
      <c r="DD98" s="168"/>
      <c r="DE98" s="219">
        <v>99.718389927904781</v>
      </c>
      <c r="DF98" s="168"/>
      <c r="DG98" s="219">
        <v>79.897829088997568</v>
      </c>
      <c r="DH98" s="168"/>
      <c r="DI98" s="322">
        <v>2015</v>
      </c>
      <c r="DJ98" s="21" t="s">
        <v>12</v>
      </c>
      <c r="DK98" s="219">
        <v>103.17336715770425</v>
      </c>
      <c r="DL98" s="168"/>
      <c r="DM98" s="219">
        <v>95.632694701036215</v>
      </c>
      <c r="DN98" s="168"/>
      <c r="DO98" s="219">
        <v>110.66993872660348</v>
      </c>
      <c r="DP98" s="168"/>
    </row>
    <row r="99" spans="1:120" ht="15" hidden="1" customHeight="1">
      <c r="A99" s="322"/>
      <c r="B99" s="21" t="s">
        <v>13</v>
      </c>
      <c r="C99" s="219">
        <v>65.6976142579027</v>
      </c>
      <c r="D99" s="168"/>
      <c r="E99" s="219">
        <v>90.093739880979513</v>
      </c>
      <c r="F99" s="168"/>
      <c r="G99" s="219">
        <v>89.198742229948365</v>
      </c>
      <c r="H99" s="168"/>
      <c r="I99" s="322"/>
      <c r="J99" s="21" t="s">
        <v>13</v>
      </c>
      <c r="K99" s="219">
        <v>90.532075895690738</v>
      </c>
      <c r="L99" s="168"/>
      <c r="M99" s="219">
        <v>79.890502389142654</v>
      </c>
      <c r="N99" s="168"/>
      <c r="O99" s="219">
        <v>99.136474830002868</v>
      </c>
      <c r="P99" s="168"/>
      <c r="Q99" s="322"/>
      <c r="R99" s="21" t="s">
        <v>13</v>
      </c>
      <c r="S99" s="219">
        <v>91.700093545019428</v>
      </c>
      <c r="T99" s="168"/>
      <c r="U99" s="219">
        <v>89.003581407710612</v>
      </c>
      <c r="V99" s="168"/>
      <c r="W99" s="219">
        <v>73.759237805091175</v>
      </c>
      <c r="X99" s="168"/>
      <c r="Y99" s="322"/>
      <c r="Z99" s="21" t="s">
        <v>13</v>
      </c>
      <c r="AA99" s="219">
        <v>100.3041739641597</v>
      </c>
      <c r="AB99" s="168"/>
      <c r="AC99" s="219">
        <v>81.865957161635464</v>
      </c>
      <c r="AD99" s="168"/>
      <c r="AE99" s="219">
        <v>94.753467458233388</v>
      </c>
      <c r="AF99" s="168"/>
      <c r="AG99" s="322"/>
      <c r="AH99" s="21" t="s">
        <v>13</v>
      </c>
      <c r="AI99" s="219">
        <v>88.233164772573005</v>
      </c>
      <c r="AJ99" s="168"/>
      <c r="AK99" s="219">
        <v>79.155942292718905</v>
      </c>
      <c r="AL99" s="168"/>
      <c r="AM99" s="219">
        <v>100.08148044497979</v>
      </c>
      <c r="AN99" s="168"/>
      <c r="AO99" s="322"/>
      <c r="AP99" s="21" t="s">
        <v>13</v>
      </c>
      <c r="AQ99" s="219">
        <v>93.581595900306027</v>
      </c>
      <c r="AR99" s="168"/>
      <c r="AS99" s="219">
        <v>92.112232394307497</v>
      </c>
      <c r="AT99" s="168"/>
      <c r="AU99" s="219">
        <v>91.990432770568702</v>
      </c>
      <c r="AV99" s="168"/>
      <c r="AW99" s="322"/>
      <c r="AX99" s="21" t="s">
        <v>13</v>
      </c>
      <c r="AY99" s="219">
        <v>87.556820338884236</v>
      </c>
      <c r="AZ99" s="168"/>
      <c r="BA99" s="219">
        <v>94.326572192663178</v>
      </c>
      <c r="BB99" s="168"/>
      <c r="BC99" s="219">
        <v>85.004799695871853</v>
      </c>
      <c r="BD99" s="168"/>
      <c r="BE99" s="322"/>
      <c r="BF99" s="21" t="s">
        <v>13</v>
      </c>
      <c r="BG99" s="219">
        <v>88.922895336924825</v>
      </c>
      <c r="BH99" s="168"/>
      <c r="BI99" s="219">
        <v>102.42482385443144</v>
      </c>
      <c r="BJ99" s="168"/>
      <c r="BK99" s="219">
        <v>80.96099903678352</v>
      </c>
      <c r="BL99" s="168"/>
      <c r="BM99" s="322"/>
      <c r="BN99" s="21" t="s">
        <v>13</v>
      </c>
      <c r="BO99" s="219">
        <v>90.837505873771249</v>
      </c>
      <c r="BP99" s="168"/>
      <c r="BQ99" s="219">
        <v>86.411719095916027</v>
      </c>
      <c r="BR99" s="168"/>
      <c r="BS99" s="219">
        <v>75.006913543009617</v>
      </c>
      <c r="BT99" s="168"/>
      <c r="BU99" s="322"/>
      <c r="BV99" s="21" t="s">
        <v>13</v>
      </c>
      <c r="BW99" s="219">
        <v>85.239016263302787</v>
      </c>
      <c r="BX99" s="168"/>
      <c r="BY99" s="219">
        <v>79.978125653849148</v>
      </c>
      <c r="BZ99" s="168"/>
      <c r="CA99" s="219">
        <v>79.344450233876444</v>
      </c>
      <c r="CB99" s="168"/>
      <c r="CC99" s="322"/>
      <c r="CD99" s="21" t="s">
        <v>13</v>
      </c>
      <c r="CE99" s="219">
        <v>94.973443997778233</v>
      </c>
      <c r="CF99" s="168"/>
      <c r="CG99" s="219">
        <v>101.85647700521173</v>
      </c>
      <c r="CH99" s="168"/>
      <c r="CI99" s="219">
        <v>77.250487374491428</v>
      </c>
      <c r="CJ99" s="168"/>
      <c r="CK99" s="322"/>
      <c r="CL99" s="21" t="s">
        <v>13</v>
      </c>
      <c r="CM99" s="219">
        <v>87.931772965008577</v>
      </c>
      <c r="CN99" s="168"/>
      <c r="CO99" s="219">
        <v>92.831472007989277</v>
      </c>
      <c r="CP99" s="168"/>
      <c r="CQ99" s="219">
        <v>67.372458324758995</v>
      </c>
      <c r="CR99" s="168"/>
      <c r="CS99" s="322"/>
      <c r="CT99" s="21" t="s">
        <v>13</v>
      </c>
      <c r="CU99" s="219">
        <v>88.812744677565121</v>
      </c>
      <c r="CV99" s="168"/>
      <c r="CW99" s="219">
        <v>92.231233466628169</v>
      </c>
      <c r="CX99" s="168"/>
      <c r="CY99" s="219">
        <v>97.777567468176301</v>
      </c>
      <c r="CZ99" s="168"/>
      <c r="DA99" s="322"/>
      <c r="DB99" s="21" t="s">
        <v>13</v>
      </c>
      <c r="DC99" s="219">
        <v>98.791253687228334</v>
      </c>
      <c r="DD99" s="168"/>
      <c r="DE99" s="219">
        <v>88.917656307290812</v>
      </c>
      <c r="DF99" s="168"/>
      <c r="DG99" s="219">
        <v>94.759330739432016</v>
      </c>
      <c r="DH99" s="168"/>
      <c r="DI99" s="322"/>
      <c r="DJ99" s="21" t="s">
        <v>13</v>
      </c>
      <c r="DK99" s="219">
        <v>100.49043694889077</v>
      </c>
      <c r="DL99" s="168"/>
      <c r="DM99" s="219">
        <v>98.911096353542263</v>
      </c>
      <c r="DN99" s="168"/>
      <c r="DO99" s="219">
        <v>104.39159671670907</v>
      </c>
      <c r="DP99" s="168"/>
    </row>
    <row r="100" spans="1:120" ht="15" hidden="1" customHeight="1">
      <c r="A100" s="322"/>
      <c r="B100" s="21" t="s">
        <v>14</v>
      </c>
      <c r="C100" s="219">
        <v>88.840156787284386</v>
      </c>
      <c r="D100" s="168"/>
      <c r="E100" s="219">
        <v>98.990166461537697</v>
      </c>
      <c r="F100" s="168"/>
      <c r="G100" s="219">
        <v>100.68893083412067</v>
      </c>
      <c r="H100" s="168"/>
      <c r="I100" s="322"/>
      <c r="J100" s="21" t="s">
        <v>14</v>
      </c>
      <c r="K100" s="219">
        <v>95.022654566381263</v>
      </c>
      <c r="L100" s="168"/>
      <c r="M100" s="219">
        <v>92.563602487021768</v>
      </c>
      <c r="N100" s="168"/>
      <c r="O100" s="219">
        <v>101.32562439666383</v>
      </c>
      <c r="P100" s="168"/>
      <c r="Q100" s="322"/>
      <c r="R100" s="21" t="s">
        <v>14</v>
      </c>
      <c r="S100" s="219">
        <v>102.50111806653604</v>
      </c>
      <c r="T100" s="168"/>
      <c r="U100" s="219">
        <v>95.313192576869611</v>
      </c>
      <c r="V100" s="168"/>
      <c r="W100" s="219">
        <v>86.423288253677541</v>
      </c>
      <c r="X100" s="168"/>
      <c r="Y100" s="322"/>
      <c r="Z100" s="21" t="s">
        <v>14</v>
      </c>
      <c r="AA100" s="219">
        <v>101.20064117345233</v>
      </c>
      <c r="AB100" s="168"/>
      <c r="AC100" s="219">
        <v>86.945286287620917</v>
      </c>
      <c r="AD100" s="168"/>
      <c r="AE100" s="219">
        <v>110.46980662553226</v>
      </c>
      <c r="AF100" s="168"/>
      <c r="AG100" s="322"/>
      <c r="AH100" s="21" t="s">
        <v>14</v>
      </c>
      <c r="AI100" s="219">
        <v>104.52073504721544</v>
      </c>
      <c r="AJ100" s="168"/>
      <c r="AK100" s="219">
        <v>84.063936279168885</v>
      </c>
      <c r="AL100" s="168"/>
      <c r="AM100" s="219">
        <v>106.72695190260947</v>
      </c>
      <c r="AN100" s="168"/>
      <c r="AO100" s="322"/>
      <c r="AP100" s="21" t="s">
        <v>14</v>
      </c>
      <c r="AQ100" s="219">
        <v>100.84731116637323</v>
      </c>
      <c r="AR100" s="168"/>
      <c r="AS100" s="219">
        <v>106.28105744627241</v>
      </c>
      <c r="AT100" s="168"/>
      <c r="AU100" s="219">
        <v>93.49387497898509</v>
      </c>
      <c r="AV100" s="168"/>
      <c r="AW100" s="322"/>
      <c r="AX100" s="21" t="s">
        <v>14</v>
      </c>
      <c r="AY100" s="219">
        <v>100.68653037759394</v>
      </c>
      <c r="AZ100" s="168"/>
      <c r="BA100" s="219">
        <v>94.798682120501127</v>
      </c>
      <c r="BB100" s="168"/>
      <c r="BC100" s="219">
        <v>90.540353688149423</v>
      </c>
      <c r="BD100" s="168"/>
      <c r="BE100" s="322"/>
      <c r="BF100" s="21" t="s">
        <v>14</v>
      </c>
      <c r="BG100" s="219">
        <v>101.80316544184741</v>
      </c>
      <c r="BH100" s="168"/>
      <c r="BI100" s="219">
        <v>111.5923472789223</v>
      </c>
      <c r="BJ100" s="168"/>
      <c r="BK100" s="219">
        <v>81.300474241635854</v>
      </c>
      <c r="BL100" s="168"/>
      <c r="BM100" s="322"/>
      <c r="BN100" s="21" t="s">
        <v>14</v>
      </c>
      <c r="BO100" s="219">
        <v>101.0624593813539</v>
      </c>
      <c r="BP100" s="168"/>
      <c r="BQ100" s="219">
        <v>100.5447180938697</v>
      </c>
      <c r="BR100" s="168"/>
      <c r="BS100" s="219">
        <v>97.487690890781963</v>
      </c>
      <c r="BT100" s="168"/>
      <c r="BU100" s="322"/>
      <c r="BV100" s="21" t="s">
        <v>14</v>
      </c>
      <c r="BW100" s="219">
        <v>84.07120314804078</v>
      </c>
      <c r="BX100" s="168"/>
      <c r="BY100" s="219">
        <v>119.24134520825363</v>
      </c>
      <c r="BZ100" s="168"/>
      <c r="CA100" s="219">
        <v>63.650468666362549</v>
      </c>
      <c r="CB100" s="168"/>
      <c r="CC100" s="322"/>
      <c r="CD100" s="21" t="s">
        <v>14</v>
      </c>
      <c r="CE100" s="219">
        <v>101.82256310707422</v>
      </c>
      <c r="CF100" s="168"/>
      <c r="CG100" s="219">
        <v>142.34759003113146</v>
      </c>
      <c r="CH100" s="168"/>
      <c r="CI100" s="219">
        <v>81.652324185829826</v>
      </c>
      <c r="CJ100" s="168"/>
      <c r="CK100" s="322"/>
      <c r="CL100" s="21" t="s">
        <v>14</v>
      </c>
      <c r="CM100" s="219">
        <v>103.51491059567698</v>
      </c>
      <c r="CN100" s="168"/>
      <c r="CO100" s="219">
        <v>106.36870584432599</v>
      </c>
      <c r="CP100" s="168"/>
      <c r="CQ100" s="219">
        <v>93.360862848698929</v>
      </c>
      <c r="CR100" s="168"/>
      <c r="CS100" s="322"/>
      <c r="CT100" s="21" t="s">
        <v>14</v>
      </c>
      <c r="CU100" s="219">
        <v>116.35219175775131</v>
      </c>
      <c r="CV100" s="168"/>
      <c r="CW100" s="219">
        <v>98.619091473748497</v>
      </c>
      <c r="CX100" s="168"/>
      <c r="CY100" s="219">
        <v>113.65360574293341</v>
      </c>
      <c r="CZ100" s="168"/>
      <c r="DA100" s="322"/>
      <c r="DB100" s="21" t="s">
        <v>14</v>
      </c>
      <c r="DC100" s="219">
        <v>95.902664646794875</v>
      </c>
      <c r="DD100" s="168"/>
      <c r="DE100" s="219">
        <v>98.403026871148512</v>
      </c>
      <c r="DF100" s="168"/>
      <c r="DG100" s="219">
        <v>112.20857597590623</v>
      </c>
      <c r="DH100" s="168"/>
      <c r="DI100" s="322"/>
      <c r="DJ100" s="21" t="s">
        <v>14</v>
      </c>
      <c r="DK100" s="219">
        <v>111.67560694216118</v>
      </c>
      <c r="DL100" s="168"/>
      <c r="DM100" s="219">
        <v>99.531425817557633</v>
      </c>
      <c r="DN100" s="168"/>
      <c r="DO100" s="219">
        <v>105.93975767139362</v>
      </c>
      <c r="DP100" s="168"/>
    </row>
    <row r="101" spans="1:120" ht="15" hidden="1" customHeight="1">
      <c r="A101" s="322"/>
      <c r="B101" s="21" t="s">
        <v>15</v>
      </c>
      <c r="C101" s="219">
        <v>105.02501779199709</v>
      </c>
      <c r="D101" s="168"/>
      <c r="E101" s="219">
        <v>104.22677166962572</v>
      </c>
      <c r="F101" s="168"/>
      <c r="G101" s="219">
        <v>92.875804413180177</v>
      </c>
      <c r="H101" s="168"/>
      <c r="I101" s="322"/>
      <c r="J101" s="21" t="s">
        <v>15</v>
      </c>
      <c r="K101" s="219">
        <v>97.056657809120324</v>
      </c>
      <c r="L101" s="168"/>
      <c r="M101" s="219">
        <v>98.172437697652612</v>
      </c>
      <c r="N101" s="168"/>
      <c r="O101" s="219">
        <v>97.639826626634417</v>
      </c>
      <c r="P101" s="168"/>
      <c r="Q101" s="322"/>
      <c r="R101" s="21" t="s">
        <v>15</v>
      </c>
      <c r="S101" s="219">
        <v>102.31517708282772</v>
      </c>
      <c r="T101" s="168"/>
      <c r="U101" s="219">
        <v>100.29174030820676</v>
      </c>
      <c r="V101" s="168"/>
      <c r="W101" s="219">
        <v>86.495660773378148</v>
      </c>
      <c r="X101" s="168"/>
      <c r="Y101" s="322"/>
      <c r="Z101" s="21" t="s">
        <v>15</v>
      </c>
      <c r="AA101" s="219">
        <v>106.02350330493981</v>
      </c>
      <c r="AB101" s="168"/>
      <c r="AC101" s="219">
        <v>90.856887261382937</v>
      </c>
      <c r="AD101" s="168"/>
      <c r="AE101" s="219">
        <v>111.72217022494573</v>
      </c>
      <c r="AF101" s="168"/>
      <c r="AG101" s="322"/>
      <c r="AH101" s="21" t="s">
        <v>15</v>
      </c>
      <c r="AI101" s="219">
        <v>99.623929672348012</v>
      </c>
      <c r="AJ101" s="168"/>
      <c r="AK101" s="219">
        <v>101.688055227569</v>
      </c>
      <c r="AL101" s="168"/>
      <c r="AM101" s="219">
        <v>91.084741644615903</v>
      </c>
      <c r="AN101" s="168"/>
      <c r="AO101" s="322"/>
      <c r="AP101" s="21" t="s">
        <v>15</v>
      </c>
      <c r="AQ101" s="219">
        <v>99.992869335011264</v>
      </c>
      <c r="AR101" s="168"/>
      <c r="AS101" s="219">
        <v>96.565796641637419</v>
      </c>
      <c r="AT101" s="168"/>
      <c r="AU101" s="219">
        <v>101.08466103654105</v>
      </c>
      <c r="AV101" s="168"/>
      <c r="AW101" s="322"/>
      <c r="AX101" s="21" t="s">
        <v>15</v>
      </c>
      <c r="AY101" s="219">
        <v>98.626050324409675</v>
      </c>
      <c r="AZ101" s="168"/>
      <c r="BA101" s="219">
        <v>90.41615554442545</v>
      </c>
      <c r="BB101" s="168"/>
      <c r="BC101" s="219">
        <v>88.88808192902404</v>
      </c>
      <c r="BD101" s="168"/>
      <c r="BE101" s="322"/>
      <c r="BF101" s="21" t="s">
        <v>15</v>
      </c>
      <c r="BG101" s="219">
        <v>98.09017309611076</v>
      </c>
      <c r="BH101" s="168"/>
      <c r="BI101" s="219">
        <v>105.2423608821256</v>
      </c>
      <c r="BJ101" s="168"/>
      <c r="BK101" s="219">
        <v>99.051702283253647</v>
      </c>
      <c r="BL101" s="168"/>
      <c r="BM101" s="322"/>
      <c r="BN101" s="21" t="s">
        <v>15</v>
      </c>
      <c r="BO101" s="219">
        <v>101.11880933832246</v>
      </c>
      <c r="BP101" s="168"/>
      <c r="BQ101" s="219">
        <v>101.80492413864368</v>
      </c>
      <c r="BR101" s="168"/>
      <c r="BS101" s="219">
        <v>88.605936289728433</v>
      </c>
      <c r="BT101" s="168"/>
      <c r="BU101" s="322"/>
      <c r="BV101" s="21" t="s">
        <v>15</v>
      </c>
      <c r="BW101" s="219">
        <v>101.40976786508243</v>
      </c>
      <c r="BX101" s="168"/>
      <c r="BY101" s="219">
        <v>113.14187956191843</v>
      </c>
      <c r="BZ101" s="168"/>
      <c r="CA101" s="219">
        <v>66.868213838671821</v>
      </c>
      <c r="CB101" s="168"/>
      <c r="CC101" s="322"/>
      <c r="CD101" s="21" t="s">
        <v>15</v>
      </c>
      <c r="CE101" s="219">
        <v>99.570399101256683</v>
      </c>
      <c r="CF101" s="168"/>
      <c r="CG101" s="219">
        <v>83.323799040613508</v>
      </c>
      <c r="CH101" s="168"/>
      <c r="CI101" s="219">
        <v>82.347179346334215</v>
      </c>
      <c r="CJ101" s="168"/>
      <c r="CK101" s="322"/>
      <c r="CL101" s="21" t="s">
        <v>15</v>
      </c>
      <c r="CM101" s="219">
        <v>108.19958587606384</v>
      </c>
      <c r="CN101" s="168"/>
      <c r="CO101" s="219">
        <v>107.59201053035179</v>
      </c>
      <c r="CP101" s="168"/>
      <c r="CQ101" s="219">
        <v>77.939961304942315</v>
      </c>
      <c r="CR101" s="168"/>
      <c r="CS101" s="322"/>
      <c r="CT101" s="21" t="s">
        <v>15</v>
      </c>
      <c r="CU101" s="219">
        <v>130.39746027320453</v>
      </c>
      <c r="CV101" s="168"/>
      <c r="CW101" s="219">
        <v>96.26136006462464</v>
      </c>
      <c r="CX101" s="168"/>
      <c r="CY101" s="219">
        <v>119.56300242578391</v>
      </c>
      <c r="CZ101" s="168"/>
      <c r="DA101" s="322"/>
      <c r="DB101" s="21" t="s">
        <v>15</v>
      </c>
      <c r="DC101" s="219">
        <v>101.55025227297199</v>
      </c>
      <c r="DD101" s="168"/>
      <c r="DE101" s="219">
        <v>73.806832183668803</v>
      </c>
      <c r="DF101" s="168"/>
      <c r="DG101" s="219">
        <v>86.599675617986051</v>
      </c>
      <c r="DH101" s="168"/>
      <c r="DI101" s="322"/>
      <c r="DJ101" s="21" t="s">
        <v>15</v>
      </c>
      <c r="DK101" s="219">
        <v>96.599538668599081</v>
      </c>
      <c r="DL101" s="168"/>
      <c r="DM101" s="219">
        <v>85.323852697536594</v>
      </c>
      <c r="DN101" s="168"/>
      <c r="DO101" s="219">
        <v>98.41347782917731</v>
      </c>
      <c r="DP101" s="168"/>
    </row>
    <row r="102" spans="1:120" ht="15" hidden="1" customHeight="1">
      <c r="A102" s="322"/>
      <c r="B102" s="21" t="s">
        <v>16</v>
      </c>
      <c r="C102" s="219">
        <v>107.83476924491966</v>
      </c>
      <c r="D102" s="168"/>
      <c r="E102" s="219">
        <v>96.133510322143266</v>
      </c>
      <c r="F102" s="168"/>
      <c r="G102" s="219">
        <v>92.579656798090923</v>
      </c>
      <c r="H102" s="168"/>
      <c r="I102" s="322"/>
      <c r="J102" s="21" t="s">
        <v>16</v>
      </c>
      <c r="K102" s="219">
        <v>95.693940710360096</v>
      </c>
      <c r="L102" s="168"/>
      <c r="M102" s="219">
        <v>100.54788662914004</v>
      </c>
      <c r="N102" s="168"/>
      <c r="O102" s="219">
        <v>101.39288200630148</v>
      </c>
      <c r="P102" s="168"/>
      <c r="Q102" s="322"/>
      <c r="R102" s="21" t="s">
        <v>16</v>
      </c>
      <c r="S102" s="219">
        <v>105.89893171499487</v>
      </c>
      <c r="T102" s="168"/>
      <c r="U102" s="219">
        <v>114.11938608991404</v>
      </c>
      <c r="V102" s="168"/>
      <c r="W102" s="219">
        <v>100.86876922538158</v>
      </c>
      <c r="X102" s="168"/>
      <c r="Y102" s="322"/>
      <c r="Z102" s="21" t="s">
        <v>16</v>
      </c>
      <c r="AA102" s="219">
        <v>110.59529982014412</v>
      </c>
      <c r="AB102" s="168"/>
      <c r="AC102" s="219">
        <v>89.2998255206236</v>
      </c>
      <c r="AD102" s="168"/>
      <c r="AE102" s="219">
        <v>94.460348743728545</v>
      </c>
      <c r="AF102" s="168"/>
      <c r="AG102" s="322"/>
      <c r="AH102" s="21" t="s">
        <v>16</v>
      </c>
      <c r="AI102" s="219">
        <v>93.326558747325805</v>
      </c>
      <c r="AJ102" s="168"/>
      <c r="AK102" s="219">
        <v>101.62553469467684</v>
      </c>
      <c r="AL102" s="168"/>
      <c r="AM102" s="219">
        <v>100.43798164805864</v>
      </c>
      <c r="AN102" s="168"/>
      <c r="AO102" s="322"/>
      <c r="AP102" s="21" t="s">
        <v>16</v>
      </c>
      <c r="AQ102" s="219">
        <v>100.12234260476244</v>
      </c>
      <c r="AR102" s="168"/>
      <c r="AS102" s="219">
        <v>103.01870673000784</v>
      </c>
      <c r="AT102" s="168"/>
      <c r="AU102" s="219">
        <v>116.78981437040628</v>
      </c>
      <c r="AV102" s="168"/>
      <c r="AW102" s="322"/>
      <c r="AX102" s="21" t="s">
        <v>16</v>
      </c>
      <c r="AY102" s="219">
        <v>97.0807534894941</v>
      </c>
      <c r="AZ102" s="168"/>
      <c r="BA102" s="219">
        <v>104.33179877735145</v>
      </c>
      <c r="BB102" s="168"/>
      <c r="BC102" s="219">
        <v>98.932665633519164</v>
      </c>
      <c r="BD102" s="168"/>
      <c r="BE102" s="322"/>
      <c r="BF102" s="21" t="s">
        <v>16</v>
      </c>
      <c r="BG102" s="219">
        <v>98.326446389469353</v>
      </c>
      <c r="BH102" s="168"/>
      <c r="BI102" s="219">
        <v>98.885181082172338</v>
      </c>
      <c r="BJ102" s="168"/>
      <c r="BK102" s="219">
        <v>96.381871395944316</v>
      </c>
      <c r="BL102" s="168"/>
      <c r="BM102" s="322"/>
      <c r="BN102" s="21" t="s">
        <v>16</v>
      </c>
      <c r="BO102" s="219">
        <v>97.314645398253035</v>
      </c>
      <c r="BP102" s="168"/>
      <c r="BQ102" s="219">
        <v>103.00986728443817</v>
      </c>
      <c r="BR102" s="168"/>
      <c r="BS102" s="219">
        <v>95.436307823081563</v>
      </c>
      <c r="BT102" s="168"/>
      <c r="BU102" s="322"/>
      <c r="BV102" s="21" t="s">
        <v>16</v>
      </c>
      <c r="BW102" s="219">
        <v>98.518447344130223</v>
      </c>
      <c r="BX102" s="168"/>
      <c r="BY102" s="219">
        <v>87.142393740626218</v>
      </c>
      <c r="BZ102" s="168"/>
      <c r="CA102" s="219">
        <v>86.543511947907433</v>
      </c>
      <c r="CB102" s="168"/>
      <c r="CC102" s="322"/>
      <c r="CD102" s="21" t="s">
        <v>16</v>
      </c>
      <c r="CE102" s="219">
        <v>104.63551258143283</v>
      </c>
      <c r="CF102" s="168"/>
      <c r="CG102" s="219">
        <v>80.692576236280317</v>
      </c>
      <c r="CH102" s="168"/>
      <c r="CI102" s="219">
        <v>83.243312430235008</v>
      </c>
      <c r="CJ102" s="168"/>
      <c r="CK102" s="322"/>
      <c r="CL102" s="21" t="s">
        <v>16</v>
      </c>
      <c r="CM102" s="219">
        <v>98.266184380684578</v>
      </c>
      <c r="CN102" s="168"/>
      <c r="CO102" s="219">
        <v>105.66224070351745</v>
      </c>
      <c r="CP102" s="168"/>
      <c r="CQ102" s="219">
        <v>107.04442308779088</v>
      </c>
      <c r="CR102" s="168"/>
      <c r="CS102" s="322"/>
      <c r="CT102" s="21" t="s">
        <v>16</v>
      </c>
      <c r="CU102" s="219">
        <v>124.07313146867477</v>
      </c>
      <c r="CV102" s="168"/>
      <c r="CW102" s="219">
        <v>99.696154673945571</v>
      </c>
      <c r="CX102" s="168"/>
      <c r="CY102" s="219">
        <v>99.711915793432297</v>
      </c>
      <c r="CZ102" s="168"/>
      <c r="DA102" s="322"/>
      <c r="DB102" s="21" t="s">
        <v>16</v>
      </c>
      <c r="DC102" s="219">
        <v>96.751096606903985</v>
      </c>
      <c r="DD102" s="168"/>
      <c r="DE102" s="219">
        <v>113.20386025195188</v>
      </c>
      <c r="DF102" s="168"/>
      <c r="DG102" s="219">
        <v>93.30038978043946</v>
      </c>
      <c r="DH102" s="168"/>
      <c r="DI102" s="322"/>
      <c r="DJ102" s="21" t="s">
        <v>16</v>
      </c>
      <c r="DK102" s="219">
        <v>108.6580725259148</v>
      </c>
      <c r="DL102" s="168"/>
      <c r="DM102" s="219">
        <v>102.12886683540393</v>
      </c>
      <c r="DN102" s="168"/>
      <c r="DO102" s="219">
        <v>79.615598789144229</v>
      </c>
      <c r="DP102" s="168"/>
    </row>
    <row r="103" spans="1:120" ht="15" hidden="1" customHeight="1">
      <c r="A103" s="322"/>
      <c r="B103" s="21" t="s">
        <v>17</v>
      </c>
      <c r="C103" s="219">
        <v>114.26649246557557</v>
      </c>
      <c r="D103" s="168"/>
      <c r="E103" s="219">
        <v>95.104042806016963</v>
      </c>
      <c r="F103" s="168"/>
      <c r="G103" s="219">
        <v>94.306997093512763</v>
      </c>
      <c r="H103" s="168"/>
      <c r="I103" s="322"/>
      <c r="J103" s="21" t="s">
        <v>17</v>
      </c>
      <c r="K103" s="219">
        <v>93.032871059809821</v>
      </c>
      <c r="L103" s="168"/>
      <c r="M103" s="219">
        <v>104.82220292955155</v>
      </c>
      <c r="N103" s="168"/>
      <c r="O103" s="219">
        <v>103.54123690475232</v>
      </c>
      <c r="P103" s="168"/>
      <c r="Q103" s="322"/>
      <c r="R103" s="21" t="s">
        <v>17</v>
      </c>
      <c r="S103" s="219">
        <v>98.28837579829451</v>
      </c>
      <c r="T103" s="168"/>
      <c r="U103" s="219">
        <v>88.65908172912782</v>
      </c>
      <c r="V103" s="168"/>
      <c r="W103" s="219">
        <v>103.0905007784186</v>
      </c>
      <c r="X103" s="168"/>
      <c r="Y103" s="322"/>
      <c r="Z103" s="21" t="s">
        <v>17</v>
      </c>
      <c r="AA103" s="219">
        <v>104.61862273102277</v>
      </c>
      <c r="AB103" s="168"/>
      <c r="AC103" s="219">
        <v>94.336319314505843</v>
      </c>
      <c r="AD103" s="168"/>
      <c r="AE103" s="219">
        <v>98.679071004655796</v>
      </c>
      <c r="AF103" s="168"/>
      <c r="AG103" s="322"/>
      <c r="AH103" s="21" t="s">
        <v>17</v>
      </c>
      <c r="AI103" s="219">
        <v>95.927387003053497</v>
      </c>
      <c r="AJ103" s="168"/>
      <c r="AK103" s="219">
        <v>108.21609911199155</v>
      </c>
      <c r="AL103" s="168"/>
      <c r="AM103" s="219">
        <v>102.68347895245449</v>
      </c>
      <c r="AN103" s="168"/>
      <c r="AO103" s="322"/>
      <c r="AP103" s="21" t="s">
        <v>17</v>
      </c>
      <c r="AQ103" s="219">
        <v>102.03410143598722</v>
      </c>
      <c r="AR103" s="168"/>
      <c r="AS103" s="219">
        <v>104.95810844296454</v>
      </c>
      <c r="AT103" s="168"/>
      <c r="AU103" s="219">
        <v>94.455487976078516</v>
      </c>
      <c r="AV103" s="168"/>
      <c r="AW103" s="322"/>
      <c r="AX103" s="21" t="s">
        <v>17</v>
      </c>
      <c r="AY103" s="219">
        <v>94.037438354768511</v>
      </c>
      <c r="AZ103" s="168"/>
      <c r="BA103" s="219">
        <v>100.00745252740637</v>
      </c>
      <c r="BB103" s="168"/>
      <c r="BC103" s="219">
        <v>96.783884830691477</v>
      </c>
      <c r="BD103" s="168"/>
      <c r="BE103" s="322"/>
      <c r="BF103" s="21" t="s">
        <v>17</v>
      </c>
      <c r="BG103" s="219">
        <v>102.89975930014695</v>
      </c>
      <c r="BH103" s="168"/>
      <c r="BI103" s="219">
        <v>106.33957666389738</v>
      </c>
      <c r="BJ103" s="168"/>
      <c r="BK103" s="219">
        <v>101.35129143205693</v>
      </c>
      <c r="BL103" s="168"/>
      <c r="BM103" s="322"/>
      <c r="BN103" s="21" t="s">
        <v>17</v>
      </c>
      <c r="BO103" s="219">
        <v>100.78519221611946</v>
      </c>
      <c r="BP103" s="168"/>
      <c r="BQ103" s="219">
        <v>103.19988417650382</v>
      </c>
      <c r="BR103" s="168"/>
      <c r="BS103" s="219">
        <v>107.27899931410131</v>
      </c>
      <c r="BT103" s="168"/>
      <c r="BU103" s="322"/>
      <c r="BV103" s="21" t="s">
        <v>17</v>
      </c>
      <c r="BW103" s="219">
        <v>108.99633679011431</v>
      </c>
      <c r="BX103" s="168"/>
      <c r="BY103" s="219">
        <v>101.36065346541005</v>
      </c>
      <c r="BZ103" s="168"/>
      <c r="CA103" s="219">
        <v>93.638884859473123</v>
      </c>
      <c r="CB103" s="168"/>
      <c r="CC103" s="322"/>
      <c r="CD103" s="21" t="s">
        <v>17</v>
      </c>
      <c r="CE103" s="219">
        <v>106.64406324540933</v>
      </c>
      <c r="CF103" s="168"/>
      <c r="CG103" s="219">
        <v>81.350118125047118</v>
      </c>
      <c r="CH103" s="168"/>
      <c r="CI103" s="219">
        <v>102.70097054274019</v>
      </c>
      <c r="CJ103" s="168"/>
      <c r="CK103" s="322"/>
      <c r="CL103" s="21" t="s">
        <v>17</v>
      </c>
      <c r="CM103" s="219">
        <v>100.71233659208363</v>
      </c>
      <c r="CN103" s="168"/>
      <c r="CO103" s="219">
        <v>95.332268588190843</v>
      </c>
      <c r="CP103" s="168"/>
      <c r="CQ103" s="219">
        <v>116.61449269724727</v>
      </c>
      <c r="CR103" s="168"/>
      <c r="CS103" s="322"/>
      <c r="CT103" s="21" t="s">
        <v>17</v>
      </c>
      <c r="CU103" s="219">
        <v>108.62728812052174</v>
      </c>
      <c r="CV103" s="168"/>
      <c r="CW103" s="219">
        <v>98.295102448352296</v>
      </c>
      <c r="CX103" s="168"/>
      <c r="CY103" s="219">
        <v>99.762426699593107</v>
      </c>
      <c r="CZ103" s="168"/>
      <c r="DA103" s="322"/>
      <c r="DB103" s="21" t="s">
        <v>17</v>
      </c>
      <c r="DC103" s="219">
        <v>107.91312810961597</v>
      </c>
      <c r="DD103" s="168"/>
      <c r="DE103" s="219">
        <v>96.327070956986347</v>
      </c>
      <c r="DF103" s="168"/>
      <c r="DG103" s="219">
        <v>108.19764459415632</v>
      </c>
      <c r="DH103" s="168"/>
      <c r="DI103" s="322"/>
      <c r="DJ103" s="21" t="s">
        <v>17</v>
      </c>
      <c r="DK103" s="219">
        <v>113.83532767431235</v>
      </c>
      <c r="DL103" s="168"/>
      <c r="DM103" s="219">
        <v>96.127255552278427</v>
      </c>
      <c r="DN103" s="168"/>
      <c r="DO103" s="219">
        <v>97.050474153841606</v>
      </c>
      <c r="DP103" s="168"/>
    </row>
    <row r="104" spans="1:120" ht="15" hidden="1" customHeight="1">
      <c r="A104" s="322"/>
      <c r="B104" s="21" t="s">
        <v>18</v>
      </c>
      <c r="C104" s="219">
        <v>100.34883122924805</v>
      </c>
      <c r="D104" s="168"/>
      <c r="E104" s="219">
        <v>97.97788352173427</v>
      </c>
      <c r="F104" s="168"/>
      <c r="G104" s="219">
        <v>87.351918495681019</v>
      </c>
      <c r="H104" s="168"/>
      <c r="I104" s="322"/>
      <c r="J104" s="21" t="s">
        <v>18</v>
      </c>
      <c r="K104" s="219">
        <v>94.763490966924067</v>
      </c>
      <c r="L104" s="168"/>
      <c r="M104" s="219">
        <v>102.20289200892846</v>
      </c>
      <c r="N104" s="168"/>
      <c r="O104" s="219">
        <v>99.858337181793914</v>
      </c>
      <c r="P104" s="168"/>
      <c r="Q104" s="322"/>
      <c r="R104" s="21" t="s">
        <v>18</v>
      </c>
      <c r="S104" s="219">
        <v>101.78991353622797</v>
      </c>
      <c r="T104" s="168"/>
      <c r="U104" s="219">
        <v>89.089676715407521</v>
      </c>
      <c r="V104" s="168"/>
      <c r="W104" s="219">
        <v>106.42908271686527</v>
      </c>
      <c r="X104" s="168"/>
      <c r="Y104" s="322"/>
      <c r="Z104" s="21" t="s">
        <v>18</v>
      </c>
      <c r="AA104" s="219">
        <v>93.468461455348617</v>
      </c>
      <c r="AB104" s="168"/>
      <c r="AC104" s="219">
        <v>107.53122150056137</v>
      </c>
      <c r="AD104" s="168"/>
      <c r="AE104" s="219">
        <v>93.80382836608814</v>
      </c>
      <c r="AF104" s="168"/>
      <c r="AG104" s="322"/>
      <c r="AH104" s="21" t="s">
        <v>18</v>
      </c>
      <c r="AI104" s="219">
        <v>96.630034569220797</v>
      </c>
      <c r="AJ104" s="168"/>
      <c r="AK104" s="219">
        <v>105.61560489742054</v>
      </c>
      <c r="AL104" s="168"/>
      <c r="AM104" s="219">
        <v>98.80915517217727</v>
      </c>
      <c r="AN104" s="168"/>
      <c r="AO104" s="322"/>
      <c r="AP104" s="21" t="s">
        <v>18</v>
      </c>
      <c r="AQ104" s="219">
        <v>102.13704985135004</v>
      </c>
      <c r="AR104" s="168"/>
      <c r="AS104" s="219">
        <v>100.50426590604411</v>
      </c>
      <c r="AT104" s="168"/>
      <c r="AU104" s="219">
        <v>105.64679519407431</v>
      </c>
      <c r="AV104" s="168"/>
      <c r="AW104" s="322"/>
      <c r="AX104" s="21" t="s">
        <v>18</v>
      </c>
      <c r="AY104" s="219">
        <v>101.78843300528743</v>
      </c>
      <c r="AZ104" s="168"/>
      <c r="BA104" s="219">
        <v>103.3984100519953</v>
      </c>
      <c r="BB104" s="168"/>
      <c r="BC104" s="219">
        <v>101.22463351009823</v>
      </c>
      <c r="BD104" s="168"/>
      <c r="BE104" s="322"/>
      <c r="BF104" s="21" t="s">
        <v>18</v>
      </c>
      <c r="BG104" s="219">
        <v>99.259845054210757</v>
      </c>
      <c r="BH104" s="168"/>
      <c r="BI104" s="219">
        <v>108.09551218035097</v>
      </c>
      <c r="BJ104" s="168"/>
      <c r="BK104" s="219">
        <v>107.83840467611172</v>
      </c>
      <c r="BL104" s="168"/>
      <c r="BM104" s="322"/>
      <c r="BN104" s="21" t="s">
        <v>18</v>
      </c>
      <c r="BO104" s="219">
        <v>99.857156868968843</v>
      </c>
      <c r="BP104" s="168"/>
      <c r="BQ104" s="219">
        <v>100.51279482893324</v>
      </c>
      <c r="BR104" s="168"/>
      <c r="BS104" s="219">
        <v>100.55163775192999</v>
      </c>
      <c r="BT104" s="168"/>
      <c r="BU104" s="322"/>
      <c r="BV104" s="21" t="s">
        <v>18</v>
      </c>
      <c r="BW104" s="219">
        <v>117.09965781694758</v>
      </c>
      <c r="BX104" s="168"/>
      <c r="BY104" s="219">
        <v>94.901420727538934</v>
      </c>
      <c r="BZ104" s="168"/>
      <c r="CA104" s="219">
        <v>110.33972342662352</v>
      </c>
      <c r="CB104" s="168"/>
      <c r="CC104" s="322"/>
      <c r="CD104" s="21" t="s">
        <v>18</v>
      </c>
      <c r="CE104" s="219">
        <v>105.75883922266144</v>
      </c>
      <c r="CF104" s="168"/>
      <c r="CG104" s="219">
        <v>110.44684554387702</v>
      </c>
      <c r="CH104" s="168"/>
      <c r="CI104" s="219">
        <v>93.3915469842173</v>
      </c>
      <c r="CJ104" s="168"/>
      <c r="CK104" s="322"/>
      <c r="CL104" s="21" t="s">
        <v>18</v>
      </c>
      <c r="CM104" s="219">
        <v>100.17390829263036</v>
      </c>
      <c r="CN104" s="168"/>
      <c r="CO104" s="219">
        <v>93.196009849796297</v>
      </c>
      <c r="CP104" s="168"/>
      <c r="CQ104" s="219">
        <v>104.37993369766316</v>
      </c>
      <c r="CR104" s="168"/>
      <c r="CS104" s="322"/>
      <c r="CT104" s="21" t="s">
        <v>18</v>
      </c>
      <c r="CU104" s="219">
        <v>84.740778509447125</v>
      </c>
      <c r="CV104" s="168"/>
      <c r="CW104" s="219">
        <v>137.3140743572028</v>
      </c>
      <c r="CX104" s="168"/>
      <c r="CY104" s="219">
        <v>80.677556924773569</v>
      </c>
      <c r="CZ104" s="168"/>
      <c r="DA104" s="322"/>
      <c r="DB104" s="21" t="s">
        <v>18</v>
      </c>
      <c r="DC104" s="219">
        <v>101.73141326999942</v>
      </c>
      <c r="DD104" s="168"/>
      <c r="DE104" s="219">
        <v>71.319141167274395</v>
      </c>
      <c r="DF104" s="168"/>
      <c r="DG104" s="219">
        <v>88.192532509200063</v>
      </c>
      <c r="DH104" s="168"/>
      <c r="DI104" s="322"/>
      <c r="DJ104" s="21" t="s">
        <v>18</v>
      </c>
      <c r="DK104" s="219">
        <v>102.6621055738626</v>
      </c>
      <c r="DL104" s="168"/>
      <c r="DM104" s="219">
        <v>95.219380047813914</v>
      </c>
      <c r="DN104" s="168"/>
      <c r="DO104" s="219">
        <v>100.38247754581073</v>
      </c>
      <c r="DP104" s="168"/>
    </row>
    <row r="105" spans="1:120" ht="15" hidden="1" customHeight="1">
      <c r="A105" s="322"/>
      <c r="B105" s="21" t="s">
        <v>19</v>
      </c>
      <c r="C105" s="219">
        <v>126.42269114276343</v>
      </c>
      <c r="D105" s="168"/>
      <c r="E105" s="219">
        <v>101.91618586296546</v>
      </c>
      <c r="F105" s="168"/>
      <c r="G105" s="219">
        <v>89.897219973353089</v>
      </c>
      <c r="H105" s="168"/>
      <c r="I105" s="322"/>
      <c r="J105" s="21" t="s">
        <v>19</v>
      </c>
      <c r="K105" s="219">
        <v>95.223538740103891</v>
      </c>
      <c r="L105" s="168"/>
      <c r="M105" s="219">
        <v>97.629276329353189</v>
      </c>
      <c r="N105" s="168"/>
      <c r="O105" s="219">
        <v>108.17358173758947</v>
      </c>
      <c r="P105" s="168"/>
      <c r="Q105" s="322"/>
      <c r="R105" s="21" t="s">
        <v>19</v>
      </c>
      <c r="S105" s="219">
        <v>97.287520101788445</v>
      </c>
      <c r="T105" s="168"/>
      <c r="U105" s="219">
        <v>89.122357947718157</v>
      </c>
      <c r="V105" s="168"/>
      <c r="W105" s="219">
        <v>99.542611519930261</v>
      </c>
      <c r="X105" s="168"/>
      <c r="Y105" s="322"/>
      <c r="Z105" s="21" t="s">
        <v>19</v>
      </c>
      <c r="AA105" s="219">
        <v>93.180302113430457</v>
      </c>
      <c r="AB105" s="168"/>
      <c r="AC105" s="219">
        <v>107.50440194860369</v>
      </c>
      <c r="AD105" s="168"/>
      <c r="AE105" s="219">
        <v>93.484835722528373</v>
      </c>
      <c r="AF105" s="168"/>
      <c r="AG105" s="322"/>
      <c r="AH105" s="21" t="s">
        <v>19</v>
      </c>
      <c r="AI105" s="219">
        <v>96.025006584662862</v>
      </c>
      <c r="AJ105" s="168"/>
      <c r="AK105" s="219">
        <v>100.9834712539235</v>
      </c>
      <c r="AL105" s="168"/>
      <c r="AM105" s="219">
        <v>88.845147560652094</v>
      </c>
      <c r="AN105" s="168"/>
      <c r="AO105" s="322"/>
      <c r="AP105" s="21" t="s">
        <v>19</v>
      </c>
      <c r="AQ105" s="219">
        <v>102.62966105807034</v>
      </c>
      <c r="AR105" s="168"/>
      <c r="AS105" s="219">
        <v>97.76908808922424</v>
      </c>
      <c r="AT105" s="168"/>
      <c r="AU105" s="219">
        <v>100.66036035606764</v>
      </c>
      <c r="AV105" s="168"/>
      <c r="AW105" s="322"/>
      <c r="AX105" s="21" t="s">
        <v>19</v>
      </c>
      <c r="AY105" s="219">
        <v>103.57394509348325</v>
      </c>
      <c r="AZ105" s="168"/>
      <c r="BA105" s="219">
        <v>101.75679634401828</v>
      </c>
      <c r="BB105" s="168"/>
      <c r="BC105" s="219">
        <v>106.38637572414682</v>
      </c>
      <c r="BD105" s="168"/>
      <c r="BE105" s="322"/>
      <c r="BF105" s="21" t="s">
        <v>19</v>
      </c>
      <c r="BG105" s="219">
        <v>98.910847334168125</v>
      </c>
      <c r="BH105" s="168"/>
      <c r="BI105" s="219">
        <v>91.961942018779013</v>
      </c>
      <c r="BJ105" s="168"/>
      <c r="BK105" s="219">
        <v>122.26648849770237</v>
      </c>
      <c r="BL105" s="168"/>
      <c r="BM105" s="322"/>
      <c r="BN105" s="21" t="s">
        <v>19</v>
      </c>
      <c r="BO105" s="219">
        <v>92.601923515919026</v>
      </c>
      <c r="BP105" s="168"/>
      <c r="BQ105" s="219">
        <v>97.567926686582581</v>
      </c>
      <c r="BR105" s="168"/>
      <c r="BS105" s="219">
        <v>101.19947023084657</v>
      </c>
      <c r="BT105" s="168"/>
      <c r="BU105" s="322"/>
      <c r="BV105" s="21" t="s">
        <v>19</v>
      </c>
      <c r="BW105" s="219">
        <v>101.85333928239406</v>
      </c>
      <c r="BX105" s="168"/>
      <c r="BY105" s="219">
        <v>89.457028489358919</v>
      </c>
      <c r="BZ105" s="168"/>
      <c r="CA105" s="219">
        <v>114.99022990058808</v>
      </c>
      <c r="CB105" s="168"/>
      <c r="CC105" s="322"/>
      <c r="CD105" s="21" t="s">
        <v>19</v>
      </c>
      <c r="CE105" s="219">
        <v>73.198583142601592</v>
      </c>
      <c r="CF105" s="168"/>
      <c r="CG105" s="219">
        <v>138.31860878992367</v>
      </c>
      <c r="CH105" s="168"/>
      <c r="CI105" s="219">
        <v>104.6238235962154</v>
      </c>
      <c r="CJ105" s="168"/>
      <c r="CK105" s="322"/>
      <c r="CL105" s="21" t="s">
        <v>19</v>
      </c>
      <c r="CM105" s="219">
        <v>95.192108681520054</v>
      </c>
      <c r="CN105" s="168"/>
      <c r="CO105" s="219">
        <v>99.302411678949696</v>
      </c>
      <c r="CP105" s="168"/>
      <c r="CQ105" s="219">
        <v>102.45964332424147</v>
      </c>
      <c r="CR105" s="168"/>
      <c r="CS105" s="322"/>
      <c r="CT105" s="21" t="s">
        <v>19</v>
      </c>
      <c r="CU105" s="219">
        <v>101.57028076699325</v>
      </c>
      <c r="CV105" s="168"/>
      <c r="CW105" s="219">
        <v>114.07826269736968</v>
      </c>
      <c r="CX105" s="168"/>
      <c r="CY105" s="219">
        <v>94.34132753525725</v>
      </c>
      <c r="CZ105" s="168"/>
      <c r="DA105" s="322"/>
      <c r="DB105" s="21" t="s">
        <v>19</v>
      </c>
      <c r="DC105" s="219">
        <v>104.49644204384973</v>
      </c>
      <c r="DD105" s="168"/>
      <c r="DE105" s="219">
        <v>123.73073319606164</v>
      </c>
      <c r="DF105" s="168"/>
      <c r="DG105" s="219">
        <v>98.023392705276265</v>
      </c>
      <c r="DH105" s="168"/>
      <c r="DI105" s="322"/>
      <c r="DJ105" s="21" t="s">
        <v>19</v>
      </c>
      <c r="DK105" s="219">
        <v>96.020015646184063</v>
      </c>
      <c r="DL105" s="168"/>
      <c r="DM105" s="219">
        <v>98.328843014864262</v>
      </c>
      <c r="DN105" s="168"/>
      <c r="DO105" s="219">
        <v>85.270787040881956</v>
      </c>
      <c r="DP105" s="168"/>
    </row>
    <row r="106" spans="1:120" ht="15" hidden="1" customHeight="1">
      <c r="A106" s="322"/>
      <c r="B106" s="21" t="s">
        <v>20</v>
      </c>
      <c r="C106" s="219">
        <v>113.46858317955389</v>
      </c>
      <c r="D106" s="168"/>
      <c r="E106" s="219">
        <v>104.27733775189391</v>
      </c>
      <c r="F106" s="168"/>
      <c r="G106" s="219">
        <v>106.3099054642981</v>
      </c>
      <c r="H106" s="168"/>
      <c r="I106" s="322"/>
      <c r="J106" s="21" t="s">
        <v>20</v>
      </c>
      <c r="K106" s="219">
        <v>103.45431219827908</v>
      </c>
      <c r="L106" s="168"/>
      <c r="M106" s="219">
        <v>100.7578410147804</v>
      </c>
      <c r="N106" s="168"/>
      <c r="O106" s="219">
        <v>101.2691505966647</v>
      </c>
      <c r="P106" s="168"/>
      <c r="Q106" s="322"/>
      <c r="R106" s="21" t="s">
        <v>20</v>
      </c>
      <c r="S106" s="219">
        <v>100.9750933106758</v>
      </c>
      <c r="T106" s="168"/>
      <c r="U106" s="219">
        <v>101.87141159684545</v>
      </c>
      <c r="V106" s="168"/>
      <c r="W106" s="219">
        <v>108.93684414197914</v>
      </c>
      <c r="X106" s="168"/>
      <c r="Y106" s="322"/>
      <c r="Z106" s="21" t="s">
        <v>20</v>
      </c>
      <c r="AA106" s="219">
        <v>87.662783454888384</v>
      </c>
      <c r="AB106" s="168"/>
      <c r="AC106" s="219">
        <v>110.51637786224595</v>
      </c>
      <c r="AD106" s="168"/>
      <c r="AE106" s="219">
        <v>99.692408321302707</v>
      </c>
      <c r="AF106" s="168"/>
      <c r="AG106" s="322"/>
      <c r="AH106" s="21" t="s">
        <v>20</v>
      </c>
      <c r="AI106" s="219">
        <v>115.92179477754591</v>
      </c>
      <c r="AJ106" s="168"/>
      <c r="AK106" s="219">
        <v>103.54596606003294</v>
      </c>
      <c r="AL106" s="168"/>
      <c r="AM106" s="219">
        <v>94.864988916407484</v>
      </c>
      <c r="AN106" s="168"/>
      <c r="AO106" s="322"/>
      <c r="AP106" s="21" t="s">
        <v>20</v>
      </c>
      <c r="AQ106" s="219">
        <v>99.870205013504219</v>
      </c>
      <c r="AR106" s="168"/>
      <c r="AS106" s="219">
        <v>105.38565281139279</v>
      </c>
      <c r="AT106" s="168"/>
      <c r="AU106" s="219">
        <v>114.12728558936989</v>
      </c>
      <c r="AV106" s="168"/>
      <c r="AW106" s="322"/>
      <c r="AX106" s="21" t="s">
        <v>20</v>
      </c>
      <c r="AY106" s="219">
        <v>104.43567487578309</v>
      </c>
      <c r="AZ106" s="168"/>
      <c r="BA106" s="219">
        <v>104.8266390640923</v>
      </c>
      <c r="BB106" s="168"/>
      <c r="BC106" s="219">
        <v>112.52735031581156</v>
      </c>
      <c r="BD106" s="168"/>
      <c r="BE106" s="322"/>
      <c r="BF106" s="21" t="s">
        <v>20</v>
      </c>
      <c r="BG106" s="219">
        <v>99.162997279583436</v>
      </c>
      <c r="BH106" s="168"/>
      <c r="BI106" s="219">
        <v>99.512427983054621</v>
      </c>
      <c r="BJ106" s="168"/>
      <c r="BK106" s="219">
        <v>115.36554810867428</v>
      </c>
      <c r="BL106" s="168"/>
      <c r="BM106" s="322"/>
      <c r="BN106" s="21" t="s">
        <v>20</v>
      </c>
      <c r="BO106" s="219">
        <v>109.28352226021818</v>
      </c>
      <c r="BP106" s="168"/>
      <c r="BQ106" s="219">
        <v>96.162304483054371</v>
      </c>
      <c r="BR106" s="168"/>
      <c r="BS106" s="219">
        <v>106.95571170353372</v>
      </c>
      <c r="BT106" s="168"/>
      <c r="BU106" s="322"/>
      <c r="BV106" s="21" t="s">
        <v>20</v>
      </c>
      <c r="BW106" s="219">
        <v>102.3022723675498</v>
      </c>
      <c r="BX106" s="168"/>
      <c r="BY106" s="219">
        <v>116.26669533367686</v>
      </c>
      <c r="BZ106" s="168"/>
      <c r="CA106" s="219">
        <v>133.302697530693</v>
      </c>
      <c r="CB106" s="168"/>
      <c r="CC106" s="322"/>
      <c r="CD106" s="21" t="s">
        <v>20</v>
      </c>
      <c r="CE106" s="219">
        <v>110.2212668045354</v>
      </c>
      <c r="CF106" s="168"/>
      <c r="CG106" s="219">
        <v>85.57428606898695</v>
      </c>
      <c r="CH106" s="168"/>
      <c r="CI106" s="219">
        <v>133.91240102492924</v>
      </c>
      <c r="CJ106" s="168"/>
      <c r="CK106" s="322"/>
      <c r="CL106" s="21" t="s">
        <v>20</v>
      </c>
      <c r="CM106" s="219">
        <v>103.78687373082673</v>
      </c>
      <c r="CN106" s="168"/>
      <c r="CO106" s="219">
        <v>102.94855968248112</v>
      </c>
      <c r="CP106" s="168"/>
      <c r="CQ106" s="219">
        <v>115.84483631356281</v>
      </c>
      <c r="CR106" s="168"/>
      <c r="CS106" s="322"/>
      <c r="CT106" s="21" t="s">
        <v>20</v>
      </c>
      <c r="CU106" s="219">
        <v>86.478330321275351</v>
      </c>
      <c r="CV106" s="168"/>
      <c r="CW106" s="219">
        <v>95.072920820896002</v>
      </c>
      <c r="CX106" s="168"/>
      <c r="CY106" s="219">
        <v>87.736829656873653</v>
      </c>
      <c r="CZ106" s="168"/>
      <c r="DA106" s="322"/>
      <c r="DB106" s="21" t="s">
        <v>20</v>
      </c>
      <c r="DC106" s="219">
        <v>98.510389090606893</v>
      </c>
      <c r="DD106" s="168"/>
      <c r="DE106" s="219">
        <v>124.11793125214734</v>
      </c>
      <c r="DF106" s="168"/>
      <c r="DG106" s="219">
        <v>116.29604812381682</v>
      </c>
      <c r="DH106" s="168"/>
      <c r="DI106" s="322"/>
      <c r="DJ106" s="21" t="s">
        <v>20</v>
      </c>
      <c r="DK106" s="219">
        <v>81.343549150260316</v>
      </c>
      <c r="DL106" s="168"/>
      <c r="DM106" s="219">
        <v>99.822099431326748</v>
      </c>
      <c r="DN106" s="168"/>
      <c r="DO106" s="219">
        <v>97.510861292919557</v>
      </c>
      <c r="DP106" s="168"/>
    </row>
    <row r="107" spans="1:120" ht="15" hidden="1" customHeight="1">
      <c r="A107" s="322"/>
      <c r="B107" s="21" t="s">
        <v>21</v>
      </c>
      <c r="C107" s="219">
        <v>117.26164147182152</v>
      </c>
      <c r="D107" s="168"/>
      <c r="E107" s="219">
        <v>104.54497716457095</v>
      </c>
      <c r="F107" s="168"/>
      <c r="G107" s="219">
        <v>114.51111935436306</v>
      </c>
      <c r="H107" s="168"/>
      <c r="I107" s="322"/>
      <c r="J107" s="21" t="s">
        <v>21</v>
      </c>
      <c r="K107" s="219">
        <v>107.16809054189555</v>
      </c>
      <c r="L107" s="168"/>
      <c r="M107" s="219">
        <v>106.20730585591573</v>
      </c>
      <c r="N107" s="168"/>
      <c r="O107" s="219">
        <v>103.31669297866631</v>
      </c>
      <c r="P107" s="168"/>
      <c r="Q107" s="322"/>
      <c r="R107" s="21" t="s">
        <v>21</v>
      </c>
      <c r="S107" s="219">
        <v>102.08314278757754</v>
      </c>
      <c r="T107" s="168"/>
      <c r="U107" s="219">
        <v>114.01242693599697</v>
      </c>
      <c r="V107" s="168"/>
      <c r="W107" s="219">
        <v>106.22183955497115</v>
      </c>
      <c r="X107" s="168"/>
      <c r="Y107" s="322"/>
      <c r="Z107" s="21" t="s">
        <v>21</v>
      </c>
      <c r="AA107" s="219">
        <v>85.188318309093773</v>
      </c>
      <c r="AB107" s="168"/>
      <c r="AC107" s="219">
        <v>114.70149641047132</v>
      </c>
      <c r="AD107" s="168"/>
      <c r="AE107" s="219">
        <v>103.50650452872105</v>
      </c>
      <c r="AF107" s="168"/>
      <c r="AG107" s="322"/>
      <c r="AH107" s="21" t="s">
        <v>21</v>
      </c>
      <c r="AI107" s="219">
        <v>100.88700000634957</v>
      </c>
      <c r="AJ107" s="168"/>
      <c r="AK107" s="219">
        <v>110.84616806834292</v>
      </c>
      <c r="AL107" s="168"/>
      <c r="AM107" s="219">
        <v>106.56872465104755</v>
      </c>
      <c r="AN107" s="168"/>
      <c r="AO107" s="322"/>
      <c r="AP107" s="21" t="s">
        <v>21</v>
      </c>
      <c r="AQ107" s="219">
        <v>110.21453820442318</v>
      </c>
      <c r="AR107" s="168"/>
      <c r="AS107" s="219">
        <v>106.18405147629754</v>
      </c>
      <c r="AT107" s="168"/>
      <c r="AU107" s="219">
        <v>103.81707520891705</v>
      </c>
      <c r="AV107" s="168"/>
      <c r="AW107" s="322"/>
      <c r="AX107" s="21" t="s">
        <v>21</v>
      </c>
      <c r="AY107" s="219">
        <v>106.44578383508467</v>
      </c>
      <c r="AZ107" s="168"/>
      <c r="BA107" s="219">
        <v>103.08448389685091</v>
      </c>
      <c r="BB107" s="168"/>
      <c r="BC107" s="219">
        <v>107.73293162951369</v>
      </c>
      <c r="BD107" s="168"/>
      <c r="BE107" s="322"/>
      <c r="BF107" s="21" t="s">
        <v>21</v>
      </c>
      <c r="BG107" s="219">
        <v>106.05623097663522</v>
      </c>
      <c r="BH107" s="168"/>
      <c r="BI107" s="219">
        <v>95.519223266728886</v>
      </c>
      <c r="BJ107" s="168"/>
      <c r="BK107" s="219">
        <v>111.81304938401574</v>
      </c>
      <c r="BL107" s="168"/>
      <c r="BM107" s="322"/>
      <c r="BN107" s="21" t="s">
        <v>21</v>
      </c>
      <c r="BO107" s="219">
        <v>105.98729788522826</v>
      </c>
      <c r="BP107" s="168"/>
      <c r="BQ107" s="219">
        <v>97.200575688768808</v>
      </c>
      <c r="BR107" s="168"/>
      <c r="BS107" s="219">
        <v>104.47703605200466</v>
      </c>
      <c r="BT107" s="168"/>
      <c r="BU107" s="322"/>
      <c r="BV107" s="21" t="s">
        <v>21</v>
      </c>
      <c r="BW107" s="219">
        <v>108.34084248264581</v>
      </c>
      <c r="BX107" s="168"/>
      <c r="BY107" s="219">
        <v>106.87317489524865</v>
      </c>
      <c r="BZ107" s="168"/>
      <c r="CA107" s="219">
        <v>139.4191456429061</v>
      </c>
      <c r="CB107" s="168"/>
      <c r="CC107" s="322"/>
      <c r="CD107" s="21" t="s">
        <v>21</v>
      </c>
      <c r="CE107" s="219">
        <v>107.91815510763576</v>
      </c>
      <c r="CF107" s="168"/>
      <c r="CG107" s="219">
        <v>104.28604092115059</v>
      </c>
      <c r="CH107" s="168"/>
      <c r="CI107" s="219">
        <v>116.17513923555722</v>
      </c>
      <c r="CJ107" s="168"/>
      <c r="CK107" s="322"/>
      <c r="CL107" s="21" t="s">
        <v>21</v>
      </c>
      <c r="CM107" s="219">
        <v>100.08944178340477</v>
      </c>
      <c r="CN107" s="168"/>
      <c r="CO107" s="219">
        <v>99.693782156339068</v>
      </c>
      <c r="CP107" s="168"/>
      <c r="CQ107" s="219">
        <v>117.28780434193311</v>
      </c>
      <c r="CR107" s="168"/>
      <c r="CS107" s="322"/>
      <c r="CT107" s="21" t="s">
        <v>21</v>
      </c>
      <c r="CU107" s="219">
        <v>78.799514327339253</v>
      </c>
      <c r="CV107" s="168"/>
      <c r="CW107" s="219">
        <v>92.720831346393481</v>
      </c>
      <c r="CX107" s="168"/>
      <c r="CY107" s="219">
        <v>107.71583264586668</v>
      </c>
      <c r="CZ107" s="168"/>
      <c r="DA107" s="322"/>
      <c r="DB107" s="21" t="s">
        <v>21</v>
      </c>
      <c r="DC107" s="219">
        <v>97.748993511316172</v>
      </c>
      <c r="DD107" s="168"/>
      <c r="DE107" s="219">
        <v>88.854629483414683</v>
      </c>
      <c r="DF107" s="168"/>
      <c r="DG107" s="219">
        <v>103.75590065783732</v>
      </c>
      <c r="DH107" s="168"/>
      <c r="DI107" s="322"/>
      <c r="DJ107" s="21" t="s">
        <v>21</v>
      </c>
      <c r="DK107" s="219">
        <v>96.257501900416827</v>
      </c>
      <c r="DL107" s="168"/>
      <c r="DM107" s="219">
        <v>112.20890814568388</v>
      </c>
      <c r="DN107" s="168"/>
      <c r="DO107" s="219">
        <v>107.15831744815442</v>
      </c>
      <c r="DP107" s="168"/>
    </row>
    <row r="108" spans="1:120" ht="15" hidden="1" customHeight="1">
      <c r="A108" s="322"/>
      <c r="B108" s="21" t="s">
        <v>22</v>
      </c>
      <c r="C108" s="219">
        <v>100.49448214779117</v>
      </c>
      <c r="D108" s="168"/>
      <c r="E108" s="219">
        <v>102.9823548040126</v>
      </c>
      <c r="F108" s="168"/>
      <c r="G108" s="219">
        <v>111.16521459865132</v>
      </c>
      <c r="H108" s="168"/>
      <c r="I108" s="322"/>
      <c r="J108" s="21" t="s">
        <v>22</v>
      </c>
      <c r="K108" s="219">
        <v>107.48240298509992</v>
      </c>
      <c r="L108" s="168"/>
      <c r="M108" s="219">
        <v>107.99837731666935</v>
      </c>
      <c r="N108" s="168"/>
      <c r="O108" s="219">
        <v>90.032350966703177</v>
      </c>
      <c r="P108" s="168"/>
      <c r="Q108" s="322"/>
      <c r="R108" s="21" t="s">
        <v>22</v>
      </c>
      <c r="S108" s="219">
        <v>110.8606136998375</v>
      </c>
      <c r="T108" s="168"/>
      <c r="U108" s="219">
        <v>110.36630829408432</v>
      </c>
      <c r="V108" s="168"/>
      <c r="W108" s="219">
        <v>122.80796961647238</v>
      </c>
      <c r="X108" s="168"/>
      <c r="Y108" s="322"/>
      <c r="Z108" s="21" t="s">
        <v>22</v>
      </c>
      <c r="AA108" s="219">
        <v>99.491989925028264</v>
      </c>
      <c r="AB108" s="168"/>
      <c r="AC108" s="219">
        <v>115.10013479019105</v>
      </c>
      <c r="AD108" s="168"/>
      <c r="AE108" s="219">
        <v>102.35817332196754</v>
      </c>
      <c r="AF108" s="168"/>
      <c r="AG108" s="322"/>
      <c r="AH108" s="21" t="s">
        <v>22</v>
      </c>
      <c r="AI108" s="219">
        <v>105.86283479365486</v>
      </c>
      <c r="AJ108" s="168"/>
      <c r="AK108" s="219">
        <v>102.41973620608402</v>
      </c>
      <c r="AL108" s="168"/>
      <c r="AM108" s="219">
        <v>95.998886847400968</v>
      </c>
      <c r="AN108" s="168"/>
      <c r="AO108" s="322"/>
      <c r="AP108" s="21" t="s">
        <v>22</v>
      </c>
      <c r="AQ108" s="219">
        <v>94.006661326916145</v>
      </c>
      <c r="AR108" s="168"/>
      <c r="AS108" s="219">
        <v>92.529124329566685</v>
      </c>
      <c r="AT108" s="168"/>
      <c r="AU108" s="219">
        <v>90.993112124182318</v>
      </c>
      <c r="AV108" s="168"/>
      <c r="AW108" s="322"/>
      <c r="AX108" s="21" t="s">
        <v>22</v>
      </c>
      <c r="AY108" s="219">
        <v>104.55124595810835</v>
      </c>
      <c r="AZ108" s="168"/>
      <c r="BA108" s="219">
        <v>102.48481187358396</v>
      </c>
      <c r="BB108" s="168"/>
      <c r="BC108" s="219">
        <v>112.59656337517409</v>
      </c>
      <c r="BD108" s="168"/>
      <c r="BE108" s="322"/>
      <c r="BF108" s="21" t="s">
        <v>22</v>
      </c>
      <c r="BG108" s="219">
        <v>102.87446064282987</v>
      </c>
      <c r="BH108" s="168"/>
      <c r="BI108" s="219">
        <v>90.407672857243014</v>
      </c>
      <c r="BJ108" s="168"/>
      <c r="BK108" s="219">
        <v>101.7698679706635</v>
      </c>
      <c r="BL108" s="168"/>
      <c r="BM108" s="322"/>
      <c r="BN108" s="21" t="s">
        <v>22</v>
      </c>
      <c r="BO108" s="219">
        <v>99.161137866467996</v>
      </c>
      <c r="BP108" s="168"/>
      <c r="BQ108" s="219">
        <v>97.992195008238966</v>
      </c>
      <c r="BR108" s="168"/>
      <c r="BS108" s="219">
        <v>105.59815985165628</v>
      </c>
      <c r="BT108" s="168"/>
      <c r="BU108" s="322"/>
      <c r="BV108" s="21" t="s">
        <v>22</v>
      </c>
      <c r="BW108" s="219">
        <v>89.734891038499114</v>
      </c>
      <c r="BX108" s="168"/>
      <c r="BY108" s="219">
        <v>86.638485497083067</v>
      </c>
      <c r="BZ108" s="168"/>
      <c r="CA108" s="219">
        <v>121.76474861609761</v>
      </c>
      <c r="CB108" s="168"/>
      <c r="CC108" s="322"/>
      <c r="CD108" s="21" t="s">
        <v>22</v>
      </c>
      <c r="CE108" s="219">
        <v>111.24083430874111</v>
      </c>
      <c r="CF108" s="168"/>
      <c r="CG108" s="219">
        <v>79.682465213711325</v>
      </c>
      <c r="CH108" s="168"/>
      <c r="CI108" s="219">
        <v>138.40092506435568</v>
      </c>
      <c r="CJ108" s="168"/>
      <c r="CK108" s="322"/>
      <c r="CL108" s="21" t="s">
        <v>22</v>
      </c>
      <c r="CM108" s="219">
        <v>99.676729620704322</v>
      </c>
      <c r="CN108" s="168"/>
      <c r="CO108" s="219">
        <v>94.257988891023814</v>
      </c>
      <c r="CP108" s="168"/>
      <c r="CQ108" s="219">
        <v>87.347510899920167</v>
      </c>
      <c r="CR108" s="168"/>
      <c r="CS108" s="322"/>
      <c r="CT108" s="21" t="s">
        <v>22</v>
      </c>
      <c r="CU108" s="219">
        <v>84.320543417298666</v>
      </c>
      <c r="CV108" s="168"/>
      <c r="CW108" s="219">
        <v>93.765580506599818</v>
      </c>
      <c r="CX108" s="168"/>
      <c r="CY108" s="219">
        <v>97.398734468946529</v>
      </c>
      <c r="CZ108" s="168"/>
      <c r="DA108" s="322"/>
      <c r="DB108" s="21" t="s">
        <v>22</v>
      </c>
      <c r="DC108" s="219">
        <v>90.330872287719018</v>
      </c>
      <c r="DD108" s="168"/>
      <c r="DE108" s="219">
        <v>111.3092631692883</v>
      </c>
      <c r="DF108" s="168"/>
      <c r="DG108" s="219">
        <v>103.44794200741875</v>
      </c>
      <c r="DH108" s="168"/>
      <c r="DI108" s="322"/>
      <c r="DJ108" s="21" t="s">
        <v>22</v>
      </c>
      <c r="DK108" s="219">
        <v>95.878569003543063</v>
      </c>
      <c r="DL108" s="168"/>
      <c r="DM108" s="219">
        <v>111.03340740399624</v>
      </c>
      <c r="DN108" s="168"/>
      <c r="DO108" s="219">
        <v>110.21697793856482</v>
      </c>
      <c r="DP108" s="168"/>
    </row>
    <row r="109" spans="1:120" ht="15" hidden="1" customHeight="1">
      <c r="A109" s="322"/>
      <c r="B109" s="21" t="s">
        <v>23</v>
      </c>
      <c r="C109" s="219">
        <v>85.589031564660303</v>
      </c>
      <c r="D109" s="168"/>
      <c r="E109" s="219">
        <v>105.03193576739804</v>
      </c>
      <c r="F109" s="168"/>
      <c r="G109" s="219">
        <v>116.80189273282987</v>
      </c>
      <c r="H109" s="168"/>
      <c r="I109" s="322"/>
      <c r="J109" s="21" t="s">
        <v>23</v>
      </c>
      <c r="K109" s="219">
        <v>113.53919108491232</v>
      </c>
      <c r="L109" s="168"/>
      <c r="M109" s="219">
        <v>112.61424424354726</v>
      </c>
      <c r="N109" s="168"/>
      <c r="O109" s="219">
        <v>96.221072501623482</v>
      </c>
      <c r="P109" s="168"/>
      <c r="Q109" s="322"/>
      <c r="R109" s="21" t="s">
        <v>23</v>
      </c>
      <c r="S109" s="219">
        <v>96.497283039970398</v>
      </c>
      <c r="T109" s="168"/>
      <c r="U109" s="219">
        <v>113.82279535414402</v>
      </c>
      <c r="V109" s="168"/>
      <c r="W109" s="219">
        <v>131.61412437434032</v>
      </c>
      <c r="X109" s="168"/>
      <c r="Y109" s="322"/>
      <c r="Z109" s="21" t="s">
        <v>23</v>
      </c>
      <c r="AA109" s="219">
        <v>104.97706407827654</v>
      </c>
      <c r="AB109" s="168"/>
      <c r="AC109" s="219">
        <v>116.72931902983015</v>
      </c>
      <c r="AD109" s="168"/>
      <c r="AE109" s="219">
        <v>101.87661436208958</v>
      </c>
      <c r="AF109" s="168"/>
      <c r="AG109" s="322"/>
      <c r="AH109" s="21" t="s">
        <v>23</v>
      </c>
      <c r="AI109" s="219">
        <v>108.08162208715969</v>
      </c>
      <c r="AJ109" s="168"/>
      <c r="AK109" s="219">
        <v>111.76381033544097</v>
      </c>
      <c r="AL109" s="168"/>
      <c r="AM109" s="219">
        <v>106.35748356182344</v>
      </c>
      <c r="AN109" s="168"/>
      <c r="AO109" s="322"/>
      <c r="AP109" s="21" t="s">
        <v>23</v>
      </c>
      <c r="AQ109" s="219">
        <v>99.026882856783885</v>
      </c>
      <c r="AR109" s="168"/>
      <c r="AS109" s="219">
        <v>93.169307318951908</v>
      </c>
      <c r="AT109" s="168"/>
      <c r="AU109" s="219">
        <v>103.1132743956796</v>
      </c>
      <c r="AV109" s="168"/>
      <c r="AW109" s="322"/>
      <c r="AX109" s="21" t="s">
        <v>23</v>
      </c>
      <c r="AY109" s="219">
        <v>104.52573312490416</v>
      </c>
      <c r="AZ109" s="168"/>
      <c r="BA109" s="219">
        <v>101.70386061120892</v>
      </c>
      <c r="BB109" s="168"/>
      <c r="BC109" s="219">
        <v>115.90621623370441</v>
      </c>
      <c r="BD109" s="168"/>
      <c r="BE109" s="322"/>
      <c r="BF109" s="21" t="s">
        <v>23</v>
      </c>
      <c r="BG109" s="219">
        <v>107.28025780669293</v>
      </c>
      <c r="BH109" s="168"/>
      <c r="BI109" s="219">
        <v>90.609821114513238</v>
      </c>
      <c r="BJ109" s="168"/>
      <c r="BK109" s="219">
        <v>103.0043152583615</v>
      </c>
      <c r="BL109" s="168"/>
      <c r="BM109" s="322"/>
      <c r="BN109" s="21" t="s">
        <v>23</v>
      </c>
      <c r="BO109" s="219">
        <v>110.06232186054727</v>
      </c>
      <c r="BP109" s="168"/>
      <c r="BQ109" s="219">
        <v>98.892041002837928</v>
      </c>
      <c r="BR109" s="168"/>
      <c r="BS109" s="219">
        <v>116.1561472748691</v>
      </c>
      <c r="BT109" s="168"/>
      <c r="BU109" s="322"/>
      <c r="BV109" s="21" t="s">
        <v>23</v>
      </c>
      <c r="BW109" s="219">
        <v>94.476041334447089</v>
      </c>
      <c r="BX109" s="168"/>
      <c r="BY109" s="219">
        <v>101.83098082807638</v>
      </c>
      <c r="BZ109" s="168"/>
      <c r="CA109" s="219">
        <v>99.188984131582401</v>
      </c>
      <c r="CB109" s="168"/>
      <c r="CC109" s="322"/>
      <c r="CD109" s="21" t="s">
        <v>23</v>
      </c>
      <c r="CE109" s="219">
        <v>95.995905791925153</v>
      </c>
      <c r="CF109" s="168"/>
      <c r="CG109" s="219">
        <v>92.497666300541255</v>
      </c>
      <c r="CH109" s="168"/>
      <c r="CI109" s="219">
        <v>99.355412459190902</v>
      </c>
      <c r="CJ109" s="168"/>
      <c r="CK109" s="322"/>
      <c r="CL109" s="21" t="s">
        <v>23</v>
      </c>
      <c r="CM109" s="219">
        <v>109.17056617275654</v>
      </c>
      <c r="CN109" s="168"/>
      <c r="CO109" s="219">
        <v>105.65992905954916</v>
      </c>
      <c r="CP109" s="168"/>
      <c r="CQ109" s="219">
        <v>106.45737252001707</v>
      </c>
      <c r="CR109" s="168"/>
      <c r="CS109" s="322"/>
      <c r="CT109" s="21" t="s">
        <v>23</v>
      </c>
      <c r="CU109" s="219">
        <v>87.665453355997457</v>
      </c>
      <c r="CV109" s="168"/>
      <c r="CW109" s="219">
        <v>102.56198935635112</v>
      </c>
      <c r="CX109" s="168"/>
      <c r="CY109" s="219">
        <v>95.722586975889783</v>
      </c>
      <c r="CZ109" s="168"/>
      <c r="DA109" s="322"/>
      <c r="DB109" s="21" t="s">
        <v>23</v>
      </c>
      <c r="DC109" s="219">
        <v>97.667757161769501</v>
      </c>
      <c r="DD109" s="168"/>
      <c r="DE109" s="219">
        <v>110.29146523286235</v>
      </c>
      <c r="DF109" s="168"/>
      <c r="DG109" s="219">
        <v>115.32073819953321</v>
      </c>
      <c r="DH109" s="168"/>
      <c r="DI109" s="322"/>
      <c r="DJ109" s="21" t="s">
        <v>23</v>
      </c>
      <c r="DK109" s="219">
        <v>93.405908808150812</v>
      </c>
      <c r="DL109" s="168"/>
      <c r="DM109" s="219">
        <v>105.76664412844059</v>
      </c>
      <c r="DN109" s="168"/>
      <c r="DO109" s="219">
        <v>103.37973484679927</v>
      </c>
      <c r="DP109" s="168"/>
    </row>
    <row r="110" spans="1:120" ht="15" hidden="1" customHeight="1">
      <c r="C110" s="219"/>
      <c r="D110" s="329"/>
      <c r="E110" s="219"/>
      <c r="F110" s="329"/>
      <c r="G110" s="219"/>
      <c r="H110" s="329"/>
      <c r="K110" s="219"/>
      <c r="M110" s="219"/>
      <c r="O110" s="219"/>
      <c r="S110" s="219"/>
      <c r="U110" s="219"/>
      <c r="W110" s="219"/>
      <c r="AA110" s="219"/>
      <c r="AC110" s="219"/>
      <c r="AE110" s="219"/>
      <c r="AI110" s="219"/>
      <c r="AK110" s="219"/>
      <c r="AM110" s="219"/>
      <c r="AQ110" s="219"/>
      <c r="AS110" s="219"/>
      <c r="AU110" s="219"/>
      <c r="AY110" s="219"/>
      <c r="BA110" s="219"/>
      <c r="BC110" s="219"/>
      <c r="BG110" s="219"/>
      <c r="BI110" s="219"/>
      <c r="BK110" s="219"/>
      <c r="BO110" s="343"/>
      <c r="BQ110" s="219"/>
      <c r="BS110" s="219"/>
      <c r="BW110" s="219"/>
      <c r="BY110" s="219"/>
      <c r="CA110" s="219"/>
      <c r="CE110" s="219"/>
      <c r="CG110" s="219"/>
      <c r="CI110" s="219"/>
      <c r="CM110" s="219"/>
      <c r="CO110" s="219"/>
      <c r="CQ110" s="219"/>
      <c r="CU110" s="219"/>
      <c r="CW110" s="219"/>
      <c r="CY110" s="219"/>
      <c r="DC110" s="219"/>
      <c r="DE110" s="219"/>
      <c r="DG110" s="219"/>
      <c r="DK110" s="219"/>
      <c r="DM110" s="219"/>
      <c r="DO110" s="219"/>
      <c r="DP110" s="325"/>
    </row>
    <row r="111" spans="1:120" ht="15" hidden="1" customHeight="1">
      <c r="A111" s="322">
        <v>2016</v>
      </c>
      <c r="B111" s="21" t="s">
        <v>12</v>
      </c>
      <c r="C111" s="219">
        <v>74.572477857193576</v>
      </c>
      <c r="D111" s="168">
        <v>-0.23840697971955649</v>
      </c>
      <c r="E111" s="219">
        <v>108.02265931159585</v>
      </c>
      <c r="F111" s="168">
        <v>9.4220646761547471</v>
      </c>
      <c r="G111" s="219">
        <v>109.42699693157529</v>
      </c>
      <c r="H111" s="168">
        <v>4.9029542136587168</v>
      </c>
      <c r="I111" s="322">
        <v>2016</v>
      </c>
      <c r="J111" s="21" t="s">
        <v>12</v>
      </c>
      <c r="K111" s="219">
        <v>110.46682949562233</v>
      </c>
      <c r="L111" s="168">
        <v>3.2103440381843598</v>
      </c>
      <c r="M111" s="219">
        <v>109.77601953142674</v>
      </c>
      <c r="N111" s="168">
        <v>13.647499921309219</v>
      </c>
      <c r="O111" s="219">
        <v>106.86608340336556</v>
      </c>
      <c r="P111" s="168">
        <v>8.9438948414027379</v>
      </c>
      <c r="Q111" s="322">
        <v>2016</v>
      </c>
      <c r="R111" s="21" t="s">
        <v>12</v>
      </c>
      <c r="S111" s="219">
        <v>93.851861274003824</v>
      </c>
      <c r="T111" s="168">
        <v>4.508909281344728</v>
      </c>
      <c r="U111" s="219">
        <v>100.2538350005815</v>
      </c>
      <c r="V111" s="168">
        <v>6.2821128171677998</v>
      </c>
      <c r="W111" s="219">
        <v>108.21238741494659</v>
      </c>
      <c r="X111" s="168">
        <v>46.609243965942824</v>
      </c>
      <c r="Y111" s="322">
        <v>2016</v>
      </c>
      <c r="Z111" s="21" t="s">
        <v>12</v>
      </c>
      <c r="AA111" s="219">
        <v>113.40067124102468</v>
      </c>
      <c r="AB111" s="168">
        <v>9.8713669532585868E-2</v>
      </c>
      <c r="AC111" s="219">
        <v>102.3141164216145</v>
      </c>
      <c r="AD111" s="168">
        <v>20.920415322670308</v>
      </c>
      <c r="AE111" s="219">
        <v>99.693848546004617</v>
      </c>
      <c r="AF111" s="168">
        <v>4.7283813291421524</v>
      </c>
      <c r="AG111" s="322">
        <v>2016</v>
      </c>
      <c r="AH111" s="21" t="s">
        <v>12</v>
      </c>
      <c r="AI111" s="219">
        <v>108.604824452496</v>
      </c>
      <c r="AJ111" s="168">
        <v>14.369105195216818</v>
      </c>
      <c r="AK111" s="219">
        <v>98.418538232769649</v>
      </c>
      <c r="AL111" s="168">
        <v>9.2620594928679623</v>
      </c>
      <c r="AM111" s="219">
        <v>106.9064029361946</v>
      </c>
      <c r="AN111" s="168">
        <v>-0.5900780979143434</v>
      </c>
      <c r="AO111" s="322">
        <v>2016</v>
      </c>
      <c r="AP111" s="21" t="s">
        <v>12</v>
      </c>
      <c r="AQ111" s="219">
        <v>99.260446890682474</v>
      </c>
      <c r="AR111" s="168">
        <v>3.8976251822452355</v>
      </c>
      <c r="AS111" s="219">
        <v>101.37433843179572</v>
      </c>
      <c r="AT111" s="168">
        <v>-0.14604626876172233</v>
      </c>
      <c r="AU111" s="219">
        <v>87.113571245469245</v>
      </c>
      <c r="AV111" s="168">
        <v>3.9196355233809754</v>
      </c>
      <c r="AW111" s="322">
        <v>2016</v>
      </c>
      <c r="AX111" s="21" t="s">
        <v>12</v>
      </c>
      <c r="AY111" s="219">
        <v>102.63092121852229</v>
      </c>
      <c r="AZ111" s="168">
        <v>6.1425506822769762</v>
      </c>
      <c r="BA111" s="219">
        <v>99.41766258091566</v>
      </c>
      <c r="BB111" s="168">
        <v>0.55968168282561237</v>
      </c>
      <c r="BC111" s="219">
        <v>107.24005878481738</v>
      </c>
      <c r="BD111" s="168">
        <v>28.467912355374949</v>
      </c>
      <c r="BE111" s="322">
        <v>2016</v>
      </c>
      <c r="BF111" s="21" t="s">
        <v>12</v>
      </c>
      <c r="BG111" s="219">
        <v>100.67024266416904</v>
      </c>
      <c r="BH111" s="168">
        <v>4.4157165487333572</v>
      </c>
      <c r="BI111" s="219">
        <v>93.063659691780103</v>
      </c>
      <c r="BJ111" s="168">
        <v>-6.3831685786151127</v>
      </c>
      <c r="BK111" s="219">
        <v>95.242886255043643</v>
      </c>
      <c r="BL111" s="168">
        <v>20.719556233125587</v>
      </c>
      <c r="BM111" s="322">
        <v>2016</v>
      </c>
      <c r="BN111" s="21" t="s">
        <v>12</v>
      </c>
      <c r="BO111" s="219">
        <v>90.211790244182907</v>
      </c>
      <c r="BP111" s="168">
        <v>-1.866935837383366</v>
      </c>
      <c r="BQ111" s="219">
        <v>128.44339526577448</v>
      </c>
      <c r="BR111" s="168">
        <v>10.061902444444627</v>
      </c>
      <c r="BS111" s="219">
        <v>103.48130885403778</v>
      </c>
      <c r="BT111" s="168">
        <v>2.2078104975806809</v>
      </c>
      <c r="BU111" s="322">
        <v>2016</v>
      </c>
      <c r="BV111" s="21" t="s">
        <v>12</v>
      </c>
      <c r="BW111" s="219">
        <v>102.85602657492834</v>
      </c>
      <c r="BX111" s="168">
        <v>-4.7260499299491983</v>
      </c>
      <c r="BY111" s="219">
        <v>88.232870380326062</v>
      </c>
      <c r="BZ111" s="168">
        <v>-14.476361631931766</v>
      </c>
      <c r="CA111" s="219">
        <v>141.34665647742958</v>
      </c>
      <c r="CB111" s="168">
        <v>55.4131962443563</v>
      </c>
      <c r="CC111" s="322">
        <v>2016</v>
      </c>
      <c r="CD111" s="21" t="s">
        <v>12</v>
      </c>
      <c r="CE111" s="219">
        <v>88.606017109499987</v>
      </c>
      <c r="CF111" s="168">
        <v>0.66528134056508748</v>
      </c>
      <c r="CG111" s="219">
        <v>101.97739504267368</v>
      </c>
      <c r="CH111" s="168">
        <v>2.3627634922833636</v>
      </c>
      <c r="CI111" s="219">
        <v>86.740218528625149</v>
      </c>
      <c r="CJ111" s="168">
        <v>-0.23722551229454325</v>
      </c>
      <c r="CK111" s="322">
        <v>2016</v>
      </c>
      <c r="CL111" s="21" t="s">
        <v>12</v>
      </c>
      <c r="CM111" s="219">
        <v>100.91570694696703</v>
      </c>
      <c r="CN111" s="168">
        <v>8.1793193881515549</v>
      </c>
      <c r="CO111" s="219">
        <v>95.294404216828482</v>
      </c>
      <c r="CP111" s="168">
        <v>-1.9146971820451881</v>
      </c>
      <c r="CQ111" s="219">
        <v>107.07297414048469</v>
      </c>
      <c r="CR111" s="168">
        <v>3.063097545478783</v>
      </c>
      <c r="CS111" s="322">
        <v>2016</v>
      </c>
      <c r="CT111" s="21" t="s">
        <v>12</v>
      </c>
      <c r="CU111" s="219">
        <v>108.07531418232601</v>
      </c>
      <c r="CV111" s="168">
        <v>-8.0405867174633272E-2</v>
      </c>
      <c r="CW111" s="219">
        <v>82.359091860528224</v>
      </c>
      <c r="CX111" s="168">
        <v>3.7485080231843142</v>
      </c>
      <c r="CY111" s="219">
        <v>85.458990784719404</v>
      </c>
      <c r="CZ111" s="168">
        <v>-19.331594184348404</v>
      </c>
      <c r="DA111" s="322">
        <v>2016</v>
      </c>
      <c r="DB111" s="21" t="s">
        <v>12</v>
      </c>
      <c r="DC111" s="219">
        <v>128.87543406202624</v>
      </c>
      <c r="DD111" s="168">
        <v>18.663559819787807</v>
      </c>
      <c r="DE111" s="219">
        <v>100.9990446496984</v>
      </c>
      <c r="DF111" s="168">
        <v>1.2842713592944364</v>
      </c>
      <c r="DG111" s="219">
        <v>96.279440546385118</v>
      </c>
      <c r="DH111" s="168">
        <v>20.503199704137387</v>
      </c>
      <c r="DI111" s="322">
        <v>2016</v>
      </c>
      <c r="DJ111" s="21" t="s">
        <v>12</v>
      </c>
      <c r="DK111" s="219">
        <v>103.39168948325909</v>
      </c>
      <c r="DL111" s="168">
        <v>0.21160725056216734</v>
      </c>
      <c r="DM111" s="219">
        <v>103.75473594393981</v>
      </c>
      <c r="DN111" s="168">
        <v>8.49295449458414</v>
      </c>
      <c r="DO111" s="219">
        <v>114.93475144109787</v>
      </c>
      <c r="DP111" s="168">
        <v>3.8536324891532701</v>
      </c>
    </row>
    <row r="112" spans="1:120" ht="15" hidden="1" customHeight="1">
      <c r="A112" s="322"/>
      <c r="B112" s="21" t="s">
        <v>13</v>
      </c>
      <c r="C112" s="219">
        <v>68.041518070650497</v>
      </c>
      <c r="D112" s="168">
        <v>3.5677152651945079</v>
      </c>
      <c r="E112" s="219">
        <v>97.725893021358459</v>
      </c>
      <c r="F112" s="168">
        <v>8.4713467888685585</v>
      </c>
      <c r="G112" s="219">
        <v>94.318286059364723</v>
      </c>
      <c r="H112" s="168">
        <v>5.7394798417880395</v>
      </c>
      <c r="I112" s="322"/>
      <c r="J112" s="21" t="s">
        <v>13</v>
      </c>
      <c r="K112" s="219">
        <v>97.01052989851091</v>
      </c>
      <c r="L112" s="168">
        <v>7.1559764191031263</v>
      </c>
      <c r="M112" s="219">
        <v>87.403818355292273</v>
      </c>
      <c r="N112" s="168">
        <v>9.4045171096216507</v>
      </c>
      <c r="O112" s="219">
        <v>106.77399999999989</v>
      </c>
      <c r="P112" s="168">
        <v>7.704051594626165</v>
      </c>
      <c r="Q112" s="322"/>
      <c r="R112" s="21" t="s">
        <v>13</v>
      </c>
      <c r="S112" s="219">
        <v>95.957319123518971</v>
      </c>
      <c r="T112" s="168">
        <v>4.6425531468073018</v>
      </c>
      <c r="U112" s="219">
        <v>96.913879310191319</v>
      </c>
      <c r="V112" s="168">
        <v>8.8876175288328483</v>
      </c>
      <c r="W112" s="219">
        <v>108.28889512594853</v>
      </c>
      <c r="X112" s="168">
        <v>46.814010486526428</v>
      </c>
      <c r="Y112" s="322"/>
      <c r="Z112" s="21" t="s">
        <v>13</v>
      </c>
      <c r="AA112" s="219">
        <v>103.73931739829139</v>
      </c>
      <c r="AB112" s="168">
        <v>3.4247263083579327</v>
      </c>
      <c r="AC112" s="219">
        <v>105.22100000000016</v>
      </c>
      <c r="AD112" s="168">
        <v>28.528394033496369</v>
      </c>
      <c r="AE112" s="219">
        <v>94.056361843414805</v>
      </c>
      <c r="AF112" s="168">
        <v>-0.73570459585118897</v>
      </c>
      <c r="AG112" s="322"/>
      <c r="AH112" s="21" t="s">
        <v>13</v>
      </c>
      <c r="AI112" s="219">
        <v>96.854067163224016</v>
      </c>
      <c r="AJ112" s="168">
        <v>9.7705918323024861</v>
      </c>
      <c r="AK112" s="219">
        <v>86.32983761462107</v>
      </c>
      <c r="AL112" s="168">
        <v>9.0629902368833939</v>
      </c>
      <c r="AM112" s="219">
        <v>102.04441249651299</v>
      </c>
      <c r="AN112" s="168">
        <v>1.9613339479049188</v>
      </c>
      <c r="AO112" s="322"/>
      <c r="AP112" s="21" t="s">
        <v>13</v>
      </c>
      <c r="AQ112" s="219">
        <v>96.69332142149797</v>
      </c>
      <c r="AR112" s="168">
        <v>3.3251468851919412</v>
      </c>
      <c r="AS112" s="219">
        <v>96.625317339816618</v>
      </c>
      <c r="AT112" s="168">
        <v>4.8995500686486793</v>
      </c>
      <c r="AU112" s="219">
        <v>95.97058799501113</v>
      </c>
      <c r="AV112" s="168">
        <v>4.3267056198868374</v>
      </c>
      <c r="AW112" s="322"/>
      <c r="AX112" s="21" t="s">
        <v>13</v>
      </c>
      <c r="AY112" s="219">
        <v>91.933279702400128</v>
      </c>
      <c r="AZ112" s="168">
        <v>4.9984219922297797</v>
      </c>
      <c r="BA112" s="219">
        <v>98.150663924719822</v>
      </c>
      <c r="BB112" s="168">
        <v>4.0540980586529543</v>
      </c>
      <c r="BC112" s="219">
        <v>106.28496266762133</v>
      </c>
      <c r="BD112" s="168">
        <v>25.034072249902522</v>
      </c>
      <c r="BE112" s="322"/>
      <c r="BF112" s="21" t="s">
        <v>13</v>
      </c>
      <c r="BG112" s="219">
        <v>89.401138618339814</v>
      </c>
      <c r="BH112" s="168">
        <v>0.53781793721734061</v>
      </c>
      <c r="BI112" s="219">
        <v>89.775938844727079</v>
      </c>
      <c r="BJ112" s="168">
        <v>-12.349433012138974</v>
      </c>
      <c r="BK112" s="219">
        <v>99.301902098099617</v>
      </c>
      <c r="BL112" s="168">
        <v>22.653997949041056</v>
      </c>
      <c r="BM112" s="322"/>
      <c r="BN112" s="21" t="s">
        <v>13</v>
      </c>
      <c r="BO112" s="219">
        <v>89.404839785727162</v>
      </c>
      <c r="BP112" s="168">
        <v>-1.5771746199581287</v>
      </c>
      <c r="BQ112" s="219">
        <v>96.084058618709932</v>
      </c>
      <c r="BR112" s="168">
        <v>11.193319174749575</v>
      </c>
      <c r="BS112" s="219">
        <v>82.995486290065941</v>
      </c>
      <c r="BT112" s="168">
        <v>10.6504485649521</v>
      </c>
      <c r="BU112" s="322"/>
      <c r="BV112" s="21" t="s">
        <v>13</v>
      </c>
      <c r="BW112" s="219">
        <v>93.759373236003469</v>
      </c>
      <c r="BX112" s="168">
        <v>9.9958415127426576</v>
      </c>
      <c r="BY112" s="219">
        <v>78.284999999999997</v>
      </c>
      <c r="BZ112" s="168">
        <v>-2.1169859133447488</v>
      </c>
      <c r="CA112" s="219">
        <v>74.94000000000004</v>
      </c>
      <c r="CB112" s="168">
        <v>-5.5510501627950077</v>
      </c>
      <c r="CC112" s="322"/>
      <c r="CD112" s="21" t="s">
        <v>13</v>
      </c>
      <c r="CE112" s="219">
        <v>103.04214354838547</v>
      </c>
      <c r="CF112" s="168">
        <v>8.4957428213259192</v>
      </c>
      <c r="CG112" s="219">
        <v>121.28700000000036</v>
      </c>
      <c r="CH112" s="168">
        <v>19.076374488972775</v>
      </c>
      <c r="CI112" s="219">
        <v>85.043733731298488</v>
      </c>
      <c r="CJ112" s="168">
        <v>10.088281150936055</v>
      </c>
      <c r="CK112" s="322"/>
      <c r="CL112" s="21" t="s">
        <v>13</v>
      </c>
      <c r="CM112" s="219">
        <v>99.165674039457315</v>
      </c>
      <c r="CN112" s="168">
        <v>12.775701769278712</v>
      </c>
      <c r="CO112" s="219">
        <v>93.398505569213242</v>
      </c>
      <c r="CP112" s="168">
        <v>0.61082039200582017</v>
      </c>
      <c r="CQ112" s="219">
        <v>68.798000000000059</v>
      </c>
      <c r="CR112" s="168">
        <v>2.1159116212881059</v>
      </c>
      <c r="CS112" s="322"/>
      <c r="CT112" s="21" t="s">
        <v>13</v>
      </c>
      <c r="CU112" s="219">
        <v>100.07544630507147</v>
      </c>
      <c r="CV112" s="168">
        <v>12.681402504106359</v>
      </c>
      <c r="CW112" s="219">
        <v>93.059846807569784</v>
      </c>
      <c r="CX112" s="168">
        <v>0.89840860823078117</v>
      </c>
      <c r="CY112" s="219">
        <v>80.383203019496833</v>
      </c>
      <c r="CZ112" s="168">
        <v>-17.789729177237732</v>
      </c>
      <c r="DA112" s="322"/>
      <c r="DB112" s="21" t="s">
        <v>13</v>
      </c>
      <c r="DC112" s="219">
        <v>115.03699999999974</v>
      </c>
      <c r="DD112" s="168">
        <v>16.444518827754933</v>
      </c>
      <c r="DE112" s="219">
        <v>94.83193667507075</v>
      </c>
      <c r="DF112" s="168">
        <v>6.6514127940358208</v>
      </c>
      <c r="DG112" s="219">
        <v>94.57400000000014</v>
      </c>
      <c r="DH112" s="168">
        <v>-0.19558046472647561</v>
      </c>
      <c r="DI112" s="322"/>
      <c r="DJ112" s="21" t="s">
        <v>13</v>
      </c>
      <c r="DK112" s="219">
        <v>97.433972167297114</v>
      </c>
      <c r="DL112" s="168">
        <v>-3.0415479068403073</v>
      </c>
      <c r="DM112" s="219">
        <v>108.41532723200613</v>
      </c>
      <c r="DN112" s="168">
        <v>9.6088621285649083</v>
      </c>
      <c r="DO112" s="219">
        <v>100.42053991330714</v>
      </c>
      <c r="DP112" s="168">
        <v>-3.8040004447660039</v>
      </c>
    </row>
    <row r="113" spans="1:120" ht="15" hidden="1" customHeight="1">
      <c r="A113" s="322"/>
      <c r="B113" s="21" t="s">
        <v>14</v>
      </c>
      <c r="C113" s="219">
        <v>98.784851807881751</v>
      </c>
      <c r="D113" s="168">
        <v>11.193918809045527</v>
      </c>
      <c r="E113" s="219">
        <v>106.61259587513968</v>
      </c>
      <c r="F113" s="168">
        <v>7.7001884995957113</v>
      </c>
      <c r="G113" s="219">
        <v>105.60544834486892</v>
      </c>
      <c r="H113" s="168">
        <v>4.8828778595811428</v>
      </c>
      <c r="I113" s="322"/>
      <c r="J113" s="21" t="s">
        <v>14</v>
      </c>
      <c r="K113" s="219">
        <v>104.23665471631793</v>
      </c>
      <c r="L113" s="168">
        <v>9.6966351781931195</v>
      </c>
      <c r="M113" s="219">
        <v>94.65547211609686</v>
      </c>
      <c r="N113" s="168">
        <v>2.2599267669691159</v>
      </c>
      <c r="O113" s="219">
        <v>108.07499999999989</v>
      </c>
      <c r="P113" s="168">
        <v>6.6610747710904548</v>
      </c>
      <c r="Q113" s="322"/>
      <c r="R113" s="21" t="s">
        <v>14</v>
      </c>
      <c r="S113" s="219">
        <v>106.36304847740983</v>
      </c>
      <c r="T113" s="168">
        <v>3.7676958883189116</v>
      </c>
      <c r="U113" s="219">
        <v>107.36752180177655</v>
      </c>
      <c r="V113" s="168">
        <v>12.647073189983843</v>
      </c>
      <c r="W113" s="219">
        <v>135.37810460882469</v>
      </c>
      <c r="X113" s="168">
        <v>56.645398878425567</v>
      </c>
      <c r="Y113" s="322"/>
      <c r="Z113" s="21" t="s">
        <v>14</v>
      </c>
      <c r="AA113" s="219">
        <v>98.517329805604518</v>
      </c>
      <c r="AB113" s="168">
        <v>-2.6514766475132774</v>
      </c>
      <c r="AC113" s="219">
        <v>107.30600000000015</v>
      </c>
      <c r="AD113" s="168">
        <v>23.417846535146964</v>
      </c>
      <c r="AE113" s="219">
        <v>98.949996542931643</v>
      </c>
      <c r="AF113" s="168">
        <v>-10.4280168803501</v>
      </c>
      <c r="AG113" s="322"/>
      <c r="AH113" s="21" t="s">
        <v>14</v>
      </c>
      <c r="AI113" s="219">
        <v>107.37905563009258</v>
      </c>
      <c r="AJ113" s="168">
        <v>2.734692385760539</v>
      </c>
      <c r="AK113" s="219">
        <v>85.35541479828052</v>
      </c>
      <c r="AL113" s="168">
        <v>1.5363050747739777</v>
      </c>
      <c r="AM113" s="219">
        <v>109.20444203047727</v>
      </c>
      <c r="AN113" s="168">
        <v>2.3213350364662801</v>
      </c>
      <c r="AO113" s="322"/>
      <c r="AP113" s="21" t="s">
        <v>14</v>
      </c>
      <c r="AQ113" s="219">
        <v>106.04008536072426</v>
      </c>
      <c r="AR113" s="168">
        <v>5.149144914517592</v>
      </c>
      <c r="AS113" s="219">
        <v>108.33980602189837</v>
      </c>
      <c r="AT113" s="168">
        <v>1.9370794994834313</v>
      </c>
      <c r="AU113" s="219">
        <v>97.064020408053949</v>
      </c>
      <c r="AV113" s="168">
        <v>3.8185875062631993</v>
      </c>
      <c r="AW113" s="322"/>
      <c r="AX113" s="21" t="s">
        <v>14</v>
      </c>
      <c r="AY113" s="219">
        <v>107.98202452757876</v>
      </c>
      <c r="AZ113" s="168">
        <v>7.2457498760015966</v>
      </c>
      <c r="BA113" s="219">
        <v>96.577995659763189</v>
      </c>
      <c r="BB113" s="168">
        <v>1.8769391087107437</v>
      </c>
      <c r="BC113" s="219">
        <v>112.0988783041295</v>
      </c>
      <c r="BD113" s="168">
        <v>23.81095692450539</v>
      </c>
      <c r="BE113" s="322"/>
      <c r="BF113" s="21" t="s">
        <v>14</v>
      </c>
      <c r="BG113" s="219">
        <v>103.0590818577674</v>
      </c>
      <c r="BH113" s="168">
        <v>1.2336712817023283</v>
      </c>
      <c r="BI113" s="219">
        <v>109.29436594780974</v>
      </c>
      <c r="BJ113" s="168">
        <v>-2.0592642660063518</v>
      </c>
      <c r="BK113" s="219">
        <v>87.055292497017604</v>
      </c>
      <c r="BL113" s="168">
        <v>7.0784559488271412</v>
      </c>
      <c r="BM113" s="322"/>
      <c r="BN113" s="21" t="s">
        <v>14</v>
      </c>
      <c r="BO113" s="219">
        <v>99.759982189110801</v>
      </c>
      <c r="BP113" s="168">
        <v>-1.2887843816745743</v>
      </c>
      <c r="BQ113" s="219">
        <v>108.56198417078231</v>
      </c>
      <c r="BR113" s="168">
        <v>7.9738311757238165</v>
      </c>
      <c r="BS113" s="219">
        <v>104.59710901101455</v>
      </c>
      <c r="BT113" s="168">
        <v>7.2926315674021396</v>
      </c>
      <c r="BU113" s="322"/>
      <c r="BV113" s="21" t="s">
        <v>14</v>
      </c>
      <c r="BW113" s="219">
        <v>98.435692640345522</v>
      </c>
      <c r="BX113" s="168">
        <v>17.086099585146115</v>
      </c>
      <c r="BY113" s="219">
        <v>112.30700000000002</v>
      </c>
      <c r="BZ113" s="168">
        <v>-5.8153865977802184</v>
      </c>
      <c r="CA113" s="219">
        <v>66.587000000000046</v>
      </c>
      <c r="CB113" s="168">
        <v>4.6135266482167765</v>
      </c>
      <c r="CC113" s="322"/>
      <c r="CD113" s="21" t="s">
        <v>14</v>
      </c>
      <c r="CE113" s="219">
        <v>120.46456316917889</v>
      </c>
      <c r="CF113" s="168">
        <v>18.308319387424163</v>
      </c>
      <c r="CG113" s="219">
        <v>177.34500000000054</v>
      </c>
      <c r="CH113" s="168">
        <v>24.585881616411726</v>
      </c>
      <c r="CI113" s="219">
        <v>87.759303074439202</v>
      </c>
      <c r="CJ113" s="168">
        <v>7.4792468548852327</v>
      </c>
      <c r="CK113" s="322"/>
      <c r="CL113" s="21" t="s">
        <v>14</v>
      </c>
      <c r="CM113" s="219">
        <v>106.74928536605928</v>
      </c>
      <c r="CN113" s="168">
        <v>3.1245496438822897</v>
      </c>
      <c r="CO113" s="219">
        <v>108.14790672327051</v>
      </c>
      <c r="CP113" s="168">
        <v>1.6726732405190887</v>
      </c>
      <c r="CQ113" s="219">
        <v>101.19400000000009</v>
      </c>
      <c r="CR113" s="168">
        <v>8.3901721902416284</v>
      </c>
      <c r="CS113" s="322"/>
      <c r="CT113" s="21" t="s">
        <v>14</v>
      </c>
      <c r="CU113" s="219">
        <v>123.33435373116897</v>
      </c>
      <c r="CV113" s="168">
        <v>6.0008856455018247</v>
      </c>
      <c r="CW113" s="219">
        <v>97.367483423278728</v>
      </c>
      <c r="CX113" s="168">
        <v>-1.2691336249056206</v>
      </c>
      <c r="CY113" s="219">
        <v>87.435189320664719</v>
      </c>
      <c r="CZ113" s="168">
        <v>-23.068706224394347</v>
      </c>
      <c r="DA113" s="322"/>
      <c r="DB113" s="21" t="s">
        <v>14</v>
      </c>
      <c r="DC113" s="219">
        <v>112.82099999999973</v>
      </c>
      <c r="DD113" s="168">
        <v>17.641152532637449</v>
      </c>
      <c r="DE113" s="219">
        <v>127.17987360000056</v>
      </c>
      <c r="DF113" s="168">
        <v>29.243863368688039</v>
      </c>
      <c r="DG113" s="219">
        <v>90.251000000000133</v>
      </c>
      <c r="DH113" s="168">
        <v>-19.568536348434634</v>
      </c>
      <c r="DI113" s="322"/>
      <c r="DJ113" s="21" t="s">
        <v>14</v>
      </c>
      <c r="DK113" s="219">
        <v>104.26313740838958</v>
      </c>
      <c r="DL113" s="168">
        <v>-6.6375010055782866</v>
      </c>
      <c r="DM113" s="219">
        <v>110.52316505810848</v>
      </c>
      <c r="DN113" s="168">
        <v>11.043486165564275</v>
      </c>
      <c r="DO113" s="219">
        <v>109.00479308376372</v>
      </c>
      <c r="DP113" s="168">
        <v>2.8931871091090215</v>
      </c>
    </row>
    <row r="114" spans="1:120" ht="15" hidden="1" customHeight="1">
      <c r="A114" s="322"/>
      <c r="B114" s="21" t="s">
        <v>15</v>
      </c>
      <c r="C114" s="219">
        <v>81.514960439534335</v>
      </c>
      <c r="D114" s="168">
        <v>-22.385197209892041</v>
      </c>
      <c r="E114" s="219">
        <v>115.78252941440066</v>
      </c>
      <c r="F114" s="168">
        <v>11.087130071920456</v>
      </c>
      <c r="G114" s="219">
        <v>113.62513680084763</v>
      </c>
      <c r="H114" s="168">
        <v>22.34094500582637</v>
      </c>
      <c r="I114" s="322"/>
      <c r="J114" s="21" t="s">
        <v>15</v>
      </c>
      <c r="K114" s="219">
        <v>109.86983950157024</v>
      </c>
      <c r="L114" s="168">
        <v>13.201754502663164</v>
      </c>
      <c r="M114" s="219">
        <v>102.0848140746982</v>
      </c>
      <c r="N114" s="168">
        <v>3.9852085461041185</v>
      </c>
      <c r="O114" s="219">
        <v>103.08799999999989</v>
      </c>
      <c r="P114" s="168">
        <v>5.5798679305308241</v>
      </c>
      <c r="Q114" s="322"/>
      <c r="R114" s="21" t="s">
        <v>15</v>
      </c>
      <c r="S114" s="219">
        <v>105.5408323797669</v>
      </c>
      <c r="T114" s="168">
        <v>3.1526655076088019</v>
      </c>
      <c r="U114" s="219">
        <v>106.76661934296186</v>
      </c>
      <c r="V114" s="168">
        <v>6.4560441516491096</v>
      </c>
      <c r="W114" s="219">
        <v>111.09916386727676</v>
      </c>
      <c r="X114" s="168">
        <v>28.444783095374817</v>
      </c>
      <c r="Y114" s="322"/>
      <c r="Z114" s="21" t="s">
        <v>15</v>
      </c>
      <c r="AA114" s="219">
        <v>109.13131730906389</v>
      </c>
      <c r="AB114" s="168">
        <v>2.931250059890516</v>
      </c>
      <c r="AC114" s="219">
        <v>112.49500000000018</v>
      </c>
      <c r="AD114" s="168">
        <v>23.815599885529124</v>
      </c>
      <c r="AE114" s="219">
        <v>99.8391770586598</v>
      </c>
      <c r="AF114" s="168">
        <v>-10.636199728630629</v>
      </c>
      <c r="AG114" s="322"/>
      <c r="AH114" s="21" t="s">
        <v>15</v>
      </c>
      <c r="AI114" s="219">
        <v>105.13684753374459</v>
      </c>
      <c r="AJ114" s="168">
        <v>5.5337285725708227</v>
      </c>
      <c r="AK114" s="219">
        <v>103.19704980859973</v>
      </c>
      <c r="AL114" s="168">
        <v>1.4839447737039961</v>
      </c>
      <c r="AM114" s="219">
        <v>95.766218017339966</v>
      </c>
      <c r="AN114" s="168">
        <v>5.1396933099834712</v>
      </c>
      <c r="AO114" s="322"/>
      <c r="AP114" s="21" t="s">
        <v>15</v>
      </c>
      <c r="AQ114" s="219">
        <v>105.14140355445481</v>
      </c>
      <c r="AR114" s="168">
        <v>5.1489013703508704</v>
      </c>
      <c r="AS114" s="219">
        <v>97.496885814192851</v>
      </c>
      <c r="AT114" s="168">
        <v>0.964201823975813</v>
      </c>
      <c r="AU114" s="219">
        <v>106.42612779219104</v>
      </c>
      <c r="AV114" s="168">
        <v>5.284151621895532</v>
      </c>
      <c r="AW114" s="322"/>
      <c r="AX114" s="21" t="s">
        <v>15</v>
      </c>
      <c r="AY114" s="219">
        <v>106.87834350567584</v>
      </c>
      <c r="AZ114" s="168">
        <v>8.3672550549494673</v>
      </c>
      <c r="BA114" s="219">
        <v>92.105356031846426</v>
      </c>
      <c r="BB114" s="168">
        <v>1.8682507315752872</v>
      </c>
      <c r="BC114" s="219">
        <v>108.63899903015785</v>
      </c>
      <c r="BD114" s="168">
        <v>22.219983458417573</v>
      </c>
      <c r="BE114" s="322"/>
      <c r="BF114" s="21" t="s">
        <v>15</v>
      </c>
      <c r="BG114" s="219">
        <v>100.08793719181084</v>
      </c>
      <c r="BH114" s="168">
        <v>2.0366607914358781</v>
      </c>
      <c r="BI114" s="219">
        <v>99.674038382587284</v>
      </c>
      <c r="BJ114" s="168">
        <v>-5.290951716462331</v>
      </c>
      <c r="BK114" s="219">
        <v>110.03266354968292</v>
      </c>
      <c r="BL114" s="168">
        <v>11.086090408650932</v>
      </c>
      <c r="BM114" s="322"/>
      <c r="BN114" s="21" t="s">
        <v>15</v>
      </c>
      <c r="BO114" s="219">
        <v>100.24198422818009</v>
      </c>
      <c r="BP114" s="168">
        <v>-0.86712364977390166</v>
      </c>
      <c r="BQ114" s="219">
        <v>107.72254424299948</v>
      </c>
      <c r="BR114" s="168">
        <v>5.8127051853570748</v>
      </c>
      <c r="BS114" s="219">
        <v>101.84353643487147</v>
      </c>
      <c r="BT114" s="168">
        <v>14.939856966081848</v>
      </c>
      <c r="BU114" s="322"/>
      <c r="BV114" s="21" t="s">
        <v>15</v>
      </c>
      <c r="BW114" s="219">
        <v>110.25983522727411</v>
      </c>
      <c r="BX114" s="168">
        <v>8.7270364073468727</v>
      </c>
      <c r="BY114" s="219">
        <v>119.60100000000001</v>
      </c>
      <c r="BZ114" s="168">
        <v>5.7088678949749578</v>
      </c>
      <c r="CA114" s="219">
        <v>66.181000000000026</v>
      </c>
      <c r="CB114" s="168">
        <v>-1.0277137659602857</v>
      </c>
      <c r="CC114" s="322"/>
      <c r="CD114" s="21" t="s">
        <v>15</v>
      </c>
      <c r="CE114" s="219">
        <v>104.36369004130168</v>
      </c>
      <c r="CF114" s="168">
        <v>4.8139718061896275</v>
      </c>
      <c r="CG114" s="219">
        <v>91.905000000000257</v>
      </c>
      <c r="CH114" s="168">
        <v>10.298619431891382</v>
      </c>
      <c r="CI114" s="219">
        <v>90.611968270586331</v>
      </c>
      <c r="CJ114" s="168">
        <v>10.036517328046202</v>
      </c>
      <c r="CK114" s="322"/>
      <c r="CL114" s="21" t="s">
        <v>15</v>
      </c>
      <c r="CM114" s="219">
        <v>106.31065828918106</v>
      </c>
      <c r="CN114" s="168">
        <v>-1.7457807916625825</v>
      </c>
      <c r="CO114" s="219">
        <v>109.58918267362716</v>
      </c>
      <c r="CP114" s="168">
        <v>1.85624576902201</v>
      </c>
      <c r="CQ114" s="219">
        <v>92.833000000000084</v>
      </c>
      <c r="CR114" s="168">
        <v>19.108347561000613</v>
      </c>
      <c r="CS114" s="322"/>
      <c r="CT114" s="21" t="s">
        <v>15</v>
      </c>
      <c r="CU114" s="219">
        <v>127.51807917005821</v>
      </c>
      <c r="CV114" s="168">
        <v>-2.208157349931156</v>
      </c>
      <c r="CW114" s="219">
        <v>104.86002971379639</v>
      </c>
      <c r="CX114" s="168">
        <v>8.9326284642135363</v>
      </c>
      <c r="CY114" s="219">
        <v>79.252818866697964</v>
      </c>
      <c r="CZ114" s="168">
        <v>-33.714596272461122</v>
      </c>
      <c r="DA114" s="322"/>
      <c r="DB114" s="21" t="s">
        <v>15</v>
      </c>
      <c r="DC114" s="219">
        <v>116.23199999999973</v>
      </c>
      <c r="DD114" s="168">
        <v>14.457618172688029</v>
      </c>
      <c r="DE114" s="219">
        <v>70.147570435956652</v>
      </c>
      <c r="DF114" s="168">
        <v>-4.9578902649636092</v>
      </c>
      <c r="DG114" s="219">
        <v>95.668000000000134</v>
      </c>
      <c r="DH114" s="168">
        <v>10.471545438595925</v>
      </c>
      <c r="DI114" s="322"/>
      <c r="DJ114" s="21" t="s">
        <v>15</v>
      </c>
      <c r="DK114" s="219">
        <v>96.276166307236963</v>
      </c>
      <c r="DL114" s="168">
        <v>-0.33475559595734694</v>
      </c>
      <c r="DM114" s="219">
        <v>93.636906232806211</v>
      </c>
      <c r="DN114" s="168">
        <v>9.7429420642061899</v>
      </c>
      <c r="DO114" s="219">
        <v>96.715677119835917</v>
      </c>
      <c r="DP114" s="168">
        <v>-1.7251709286083496</v>
      </c>
    </row>
    <row r="115" spans="1:120" ht="15" hidden="1" customHeight="1">
      <c r="A115" s="322"/>
      <c r="B115" s="21" t="s">
        <v>16</v>
      </c>
      <c r="C115" s="219">
        <v>88.561519170357812</v>
      </c>
      <c r="D115" s="168">
        <v>-17.872945998324056</v>
      </c>
      <c r="E115" s="219">
        <v>110.16834679043595</v>
      </c>
      <c r="F115" s="168">
        <v>14.599317575382358</v>
      </c>
      <c r="G115" s="219">
        <v>101.95907245484207</v>
      </c>
      <c r="H115" s="168">
        <v>10.131184302407732</v>
      </c>
      <c r="I115" s="322"/>
      <c r="J115" s="21" t="s">
        <v>16</v>
      </c>
      <c r="K115" s="219">
        <v>110.04842106163821</v>
      </c>
      <c r="L115" s="168">
        <v>15.000406760053167</v>
      </c>
      <c r="M115" s="219">
        <v>110.06243315296975</v>
      </c>
      <c r="N115" s="168">
        <v>9.4627016467517393</v>
      </c>
      <c r="O115" s="219">
        <v>105.06199999999988</v>
      </c>
      <c r="P115" s="168">
        <v>3.6187135833365147</v>
      </c>
      <c r="Q115" s="322"/>
      <c r="R115" s="21" t="s">
        <v>16</v>
      </c>
      <c r="S115" s="219">
        <v>109.34714478880511</v>
      </c>
      <c r="T115" s="168">
        <v>3.2561358438349544</v>
      </c>
      <c r="U115" s="219">
        <v>122.18414419590123</v>
      </c>
      <c r="V115" s="168">
        <v>7.0669483795093413</v>
      </c>
      <c r="W115" s="219">
        <v>105.98726087831872</v>
      </c>
      <c r="X115" s="168">
        <v>5.0744067685611896</v>
      </c>
      <c r="Y115" s="322"/>
      <c r="Z115" s="21" t="s">
        <v>16</v>
      </c>
      <c r="AA115" s="219">
        <v>121.01255611155386</v>
      </c>
      <c r="AB115" s="168">
        <v>9.4192576975249693</v>
      </c>
      <c r="AC115" s="219">
        <v>102.81000000000016</v>
      </c>
      <c r="AD115" s="168">
        <v>15.129004340838719</v>
      </c>
      <c r="AE115" s="219">
        <v>98.103125275432475</v>
      </c>
      <c r="AF115" s="168">
        <v>3.8564080909618639</v>
      </c>
      <c r="AG115" s="322"/>
      <c r="AH115" s="21" t="s">
        <v>16</v>
      </c>
      <c r="AI115" s="219">
        <v>98.447617676203663</v>
      </c>
      <c r="AJ115" s="168">
        <v>5.4872471433803867</v>
      </c>
      <c r="AK115" s="219">
        <v>102.12526338940346</v>
      </c>
      <c r="AL115" s="168">
        <v>0.49173536575032983</v>
      </c>
      <c r="AM115" s="219">
        <v>105.19778405408181</v>
      </c>
      <c r="AN115" s="168">
        <v>4.7390462531414101</v>
      </c>
      <c r="AO115" s="322"/>
      <c r="AP115" s="21" t="s">
        <v>16</v>
      </c>
      <c r="AQ115" s="219">
        <v>107.31994483575782</v>
      </c>
      <c r="AR115" s="168">
        <v>7.1888072569458785</v>
      </c>
      <c r="AS115" s="219">
        <v>108.07117355670104</v>
      </c>
      <c r="AT115" s="168">
        <v>4.9044168647299529</v>
      </c>
      <c r="AU115" s="219">
        <v>120.33953610493545</v>
      </c>
      <c r="AV115" s="168">
        <v>3.0394103746676109</v>
      </c>
      <c r="AW115" s="322"/>
      <c r="AX115" s="21" t="s">
        <v>16</v>
      </c>
      <c r="AY115" s="219">
        <v>98.900627617908043</v>
      </c>
      <c r="AZ115" s="168">
        <v>1.8745982730870452</v>
      </c>
      <c r="BA115" s="219">
        <v>110.18312933806547</v>
      </c>
      <c r="BB115" s="168">
        <v>5.6083865410976159</v>
      </c>
      <c r="BC115" s="219">
        <v>113.48902261494406</v>
      </c>
      <c r="BD115" s="168">
        <v>14.713398136209818</v>
      </c>
      <c r="BE115" s="322"/>
      <c r="BF115" s="21" t="s">
        <v>16</v>
      </c>
      <c r="BG115" s="219">
        <v>100.68124104190194</v>
      </c>
      <c r="BH115" s="168">
        <v>2.3948741553267325</v>
      </c>
      <c r="BI115" s="219">
        <v>100.24399395120568</v>
      </c>
      <c r="BJ115" s="168">
        <v>1.3741319519900372</v>
      </c>
      <c r="BK115" s="219">
        <v>105.15775835868494</v>
      </c>
      <c r="BL115" s="168">
        <v>9.1053294936436657</v>
      </c>
      <c r="BM115" s="322"/>
      <c r="BN115" s="21" t="s">
        <v>16</v>
      </c>
      <c r="BO115" s="219">
        <v>107.4970414223135</v>
      </c>
      <c r="BP115" s="168">
        <v>10.463374739115338</v>
      </c>
      <c r="BQ115" s="219">
        <v>108.27954500137585</v>
      </c>
      <c r="BR115" s="168">
        <v>5.1157018796914571</v>
      </c>
      <c r="BS115" s="219">
        <v>105.43299438699655</v>
      </c>
      <c r="BT115" s="168">
        <v>10.47472056698453</v>
      </c>
      <c r="BU115" s="322"/>
      <c r="BV115" s="21" t="s">
        <v>16</v>
      </c>
      <c r="BW115" s="219">
        <v>101.28963490361228</v>
      </c>
      <c r="BX115" s="168">
        <v>2.8128615850005758</v>
      </c>
      <c r="BY115" s="219">
        <v>91.686000000000021</v>
      </c>
      <c r="BZ115" s="168">
        <v>5.2140021226609434</v>
      </c>
      <c r="CA115" s="219">
        <v>99.470000000000056</v>
      </c>
      <c r="CB115" s="168">
        <v>14.936403389630627</v>
      </c>
      <c r="CC115" s="322"/>
      <c r="CD115" s="21" t="s">
        <v>16</v>
      </c>
      <c r="CE115" s="219">
        <v>116.28323644557207</v>
      </c>
      <c r="CF115" s="168">
        <v>11.131711955894858</v>
      </c>
      <c r="CG115" s="219">
        <v>99.232000000000284</v>
      </c>
      <c r="CH115" s="168">
        <v>22.975377201285127</v>
      </c>
      <c r="CI115" s="219">
        <v>84.098488890718073</v>
      </c>
      <c r="CJ115" s="168">
        <v>1.0273215175090229</v>
      </c>
      <c r="CK115" s="322"/>
      <c r="CL115" s="21" t="s">
        <v>16</v>
      </c>
      <c r="CM115" s="219">
        <v>98.557237899043102</v>
      </c>
      <c r="CN115" s="168">
        <v>0.29618888755361183</v>
      </c>
      <c r="CO115" s="219">
        <v>108.80935565051158</v>
      </c>
      <c r="CP115" s="168">
        <v>2.9784669774557813</v>
      </c>
      <c r="CQ115" s="219">
        <v>123.88200000000012</v>
      </c>
      <c r="CR115" s="168">
        <v>15.729522778034081</v>
      </c>
      <c r="CS115" s="322"/>
      <c r="CT115" s="21" t="s">
        <v>16</v>
      </c>
      <c r="CU115" s="219">
        <v>131.15368975626049</v>
      </c>
      <c r="CV115" s="168">
        <v>5.7067619747901404</v>
      </c>
      <c r="CW115" s="219">
        <v>100.5305834904301</v>
      </c>
      <c r="CX115" s="168">
        <v>0.83697191653331515</v>
      </c>
      <c r="CY115" s="219">
        <v>71.899996198190124</v>
      </c>
      <c r="CZ115" s="168">
        <v>-27.892272828112738</v>
      </c>
      <c r="DA115" s="322"/>
      <c r="DB115" s="21" t="s">
        <v>16</v>
      </c>
      <c r="DC115" s="219">
        <v>108.18799999999975</v>
      </c>
      <c r="DD115" s="168">
        <v>11.820954794510968</v>
      </c>
      <c r="DE115" s="219">
        <v>92.451647308690468</v>
      </c>
      <c r="DF115" s="168">
        <v>-18.33171845648576</v>
      </c>
      <c r="DG115" s="219">
        <v>89.996000000000123</v>
      </c>
      <c r="DH115" s="168">
        <v>-3.5416677124451894</v>
      </c>
      <c r="DI115" s="322"/>
      <c r="DJ115" s="21" t="s">
        <v>16</v>
      </c>
      <c r="DK115" s="219">
        <v>97.149496932014813</v>
      </c>
      <c r="DL115" s="168">
        <v>-10.591551392700453</v>
      </c>
      <c r="DM115" s="219">
        <v>109.19944225529549</v>
      </c>
      <c r="DN115" s="168">
        <v>6.9231899256131584</v>
      </c>
      <c r="DO115" s="219">
        <v>92.106039603161861</v>
      </c>
      <c r="DP115" s="168">
        <v>15.688434181218184</v>
      </c>
    </row>
    <row r="116" spans="1:120" ht="15" hidden="1" customHeight="1">
      <c r="A116" s="322"/>
      <c r="B116" s="21" t="s">
        <v>17</v>
      </c>
      <c r="C116" s="219">
        <v>87.422105655550496</v>
      </c>
      <c r="D116" s="168">
        <v>-23.492789732836457</v>
      </c>
      <c r="E116" s="219">
        <v>114.38145822166493</v>
      </c>
      <c r="F116" s="168">
        <v>20.269816978199316</v>
      </c>
      <c r="G116" s="219">
        <v>107.4868890067705</v>
      </c>
      <c r="H116" s="168">
        <v>13.97551859295109</v>
      </c>
      <c r="I116" s="322"/>
      <c r="J116" s="21" t="s">
        <v>17</v>
      </c>
      <c r="K116" s="219">
        <v>108.18460606161109</v>
      </c>
      <c r="L116" s="168">
        <v>16.286431697953716</v>
      </c>
      <c r="M116" s="219">
        <v>118.2827999343009</v>
      </c>
      <c r="N116" s="168">
        <v>12.84136054056782</v>
      </c>
      <c r="O116" s="219">
        <v>107.97999999999989</v>
      </c>
      <c r="P116" s="168">
        <v>4.2869519699970198</v>
      </c>
      <c r="Q116" s="322"/>
      <c r="R116" s="21" t="s">
        <v>17</v>
      </c>
      <c r="S116" s="219">
        <v>105.9225031443581</v>
      </c>
      <c r="T116" s="168">
        <v>7.7670704028421511</v>
      </c>
      <c r="U116" s="219">
        <v>102.78047870288873</v>
      </c>
      <c r="V116" s="168">
        <v>15.927750094349904</v>
      </c>
      <c r="W116" s="219">
        <v>93.723352476959377</v>
      </c>
      <c r="X116" s="168">
        <v>-9.0863350461288945</v>
      </c>
      <c r="Y116" s="322"/>
      <c r="Z116" s="21" t="s">
        <v>17</v>
      </c>
      <c r="AA116" s="219">
        <v>118.77084623959665</v>
      </c>
      <c r="AB116" s="168">
        <v>13.527441997549161</v>
      </c>
      <c r="AC116" s="219">
        <v>122.02500000000018</v>
      </c>
      <c r="AD116" s="168">
        <v>29.351029260727927</v>
      </c>
      <c r="AE116" s="219">
        <v>102.96094445242608</v>
      </c>
      <c r="AF116" s="168">
        <v>4.3391910809215517</v>
      </c>
      <c r="AG116" s="322"/>
      <c r="AH116" s="21" t="s">
        <v>17</v>
      </c>
      <c r="AI116" s="219">
        <v>101.09606551248014</v>
      </c>
      <c r="AJ116" s="168">
        <v>5.3881156058823052</v>
      </c>
      <c r="AK116" s="219">
        <v>115.84041743001309</v>
      </c>
      <c r="AL116" s="168">
        <v>7.0454566192884442</v>
      </c>
      <c r="AM116" s="219">
        <v>107.90424986952534</v>
      </c>
      <c r="AN116" s="168">
        <v>5.0843338873317805</v>
      </c>
      <c r="AO116" s="322"/>
      <c r="AP116" s="21" t="s">
        <v>17</v>
      </c>
      <c r="AQ116" s="219">
        <v>107.72250545260664</v>
      </c>
      <c r="AR116" s="168">
        <v>5.5750028045164157</v>
      </c>
      <c r="AS116" s="219">
        <v>110.82441982356775</v>
      </c>
      <c r="AT116" s="168">
        <v>5.5891931244083253</v>
      </c>
      <c r="AU116" s="219">
        <v>97.569399919581954</v>
      </c>
      <c r="AV116" s="168">
        <v>3.2966977464475633</v>
      </c>
      <c r="AW116" s="322"/>
      <c r="AX116" s="21" t="s">
        <v>17</v>
      </c>
      <c r="AY116" s="219">
        <v>99.013589565353129</v>
      </c>
      <c r="AZ116" s="168">
        <v>5.2916703151902453</v>
      </c>
      <c r="BA116" s="219">
        <v>103.56760801474616</v>
      </c>
      <c r="BB116" s="168">
        <v>3.5598901855480705</v>
      </c>
      <c r="BC116" s="219">
        <v>116.85982682390373</v>
      </c>
      <c r="BD116" s="168">
        <v>20.743062781920798</v>
      </c>
      <c r="BE116" s="322"/>
      <c r="BF116" s="21" t="s">
        <v>17</v>
      </c>
      <c r="BG116" s="219">
        <v>105.08541038003909</v>
      </c>
      <c r="BH116" s="168">
        <v>2.1240584961106208</v>
      </c>
      <c r="BI116" s="219">
        <v>111.33289722985924</v>
      </c>
      <c r="BJ116" s="168">
        <v>4.6956370550016686</v>
      </c>
      <c r="BK116" s="219">
        <v>103.97271142984867</v>
      </c>
      <c r="BL116" s="168">
        <v>2.5864692602847441</v>
      </c>
      <c r="BM116" s="322"/>
      <c r="BN116" s="21" t="s">
        <v>17</v>
      </c>
      <c r="BO116" s="219">
        <v>115.68280535947039</v>
      </c>
      <c r="BP116" s="168">
        <v>14.781549566731115</v>
      </c>
      <c r="BQ116" s="219">
        <v>103.88049629860156</v>
      </c>
      <c r="BR116" s="168">
        <v>0.65950861042990994</v>
      </c>
      <c r="BS116" s="219">
        <v>120.84910501773166</v>
      </c>
      <c r="BT116" s="168">
        <v>12.649358952257316</v>
      </c>
      <c r="BU116" s="322"/>
      <c r="BV116" s="21" t="s">
        <v>17</v>
      </c>
      <c r="BW116" s="219">
        <v>110.12980194253923</v>
      </c>
      <c r="BX116" s="168">
        <v>1.0399112353725712</v>
      </c>
      <c r="BY116" s="219">
        <v>101.71000000000001</v>
      </c>
      <c r="BZ116" s="168">
        <v>0.34465694788478629</v>
      </c>
      <c r="CA116" s="219">
        <v>102.83700000000006</v>
      </c>
      <c r="CB116" s="168">
        <v>9.8229652716719613</v>
      </c>
      <c r="CC116" s="322"/>
      <c r="CD116" s="21" t="s">
        <v>17</v>
      </c>
      <c r="CE116" s="219">
        <v>119.28080391166154</v>
      </c>
      <c r="CF116" s="168">
        <v>11.849455358028266</v>
      </c>
      <c r="CG116" s="219">
        <v>100.12300000000029</v>
      </c>
      <c r="CH116" s="168">
        <v>23.07664980411765</v>
      </c>
      <c r="CI116" s="219">
        <v>95.526373133700318</v>
      </c>
      <c r="CJ116" s="168">
        <v>-6.9859100368034888</v>
      </c>
      <c r="CK116" s="322"/>
      <c r="CL116" s="21" t="s">
        <v>17</v>
      </c>
      <c r="CM116" s="219">
        <v>104.28177313116177</v>
      </c>
      <c r="CN116" s="168">
        <v>3.5441899769791689</v>
      </c>
      <c r="CO116" s="219">
        <v>108.28575500391337</v>
      </c>
      <c r="CP116" s="168">
        <v>13.587724919961801</v>
      </c>
      <c r="CQ116" s="219">
        <v>132.2060000000001</v>
      </c>
      <c r="CR116" s="168">
        <v>13.370128310922084</v>
      </c>
      <c r="CS116" s="322"/>
      <c r="CT116" s="21" t="s">
        <v>17</v>
      </c>
      <c r="CU116" s="219">
        <v>120.8871514439806</v>
      </c>
      <c r="CV116" s="168">
        <v>11.286172687894563</v>
      </c>
      <c r="CW116" s="219">
        <v>99.68611478224777</v>
      </c>
      <c r="CX116" s="168">
        <v>1.4151390041292871</v>
      </c>
      <c r="CY116" s="219">
        <v>85.140901666747467</v>
      </c>
      <c r="CZ116" s="168">
        <v>-14.656344594417604</v>
      </c>
      <c r="DA116" s="322"/>
      <c r="DB116" s="21" t="s">
        <v>17</v>
      </c>
      <c r="DC116" s="219">
        <v>119.98599999999972</v>
      </c>
      <c r="DD116" s="168">
        <v>11.187584033446214</v>
      </c>
      <c r="DE116" s="219">
        <v>91.535644056563484</v>
      </c>
      <c r="DF116" s="168">
        <v>-4.9741229052447977</v>
      </c>
      <c r="DG116" s="219">
        <v>110.01900000000016</v>
      </c>
      <c r="DH116" s="168">
        <v>1.6833595709736926</v>
      </c>
      <c r="DI116" s="322"/>
      <c r="DJ116" s="21" t="s">
        <v>17</v>
      </c>
      <c r="DK116" s="219">
        <v>100.61613676246567</v>
      </c>
      <c r="DL116" s="168">
        <v>-11.61255576974078</v>
      </c>
      <c r="DM116" s="219">
        <v>108.26990665808984</v>
      </c>
      <c r="DN116" s="168">
        <v>12.631850390452144</v>
      </c>
      <c r="DO116" s="219">
        <v>101.93492490630352</v>
      </c>
      <c r="DP116" s="168">
        <v>5.0328973609332621</v>
      </c>
    </row>
    <row r="117" spans="1:120" ht="15" hidden="1" customHeight="1">
      <c r="A117" s="322"/>
      <c r="B117" s="21" t="s">
        <v>18</v>
      </c>
      <c r="C117" s="219">
        <v>101.51659239121122</v>
      </c>
      <c r="D117" s="168">
        <v>1.163701806646273</v>
      </c>
      <c r="E117" s="219">
        <v>102.25807810936688</v>
      </c>
      <c r="F117" s="168">
        <v>4.3685313805366519</v>
      </c>
      <c r="G117" s="219">
        <v>90.671654572447622</v>
      </c>
      <c r="H117" s="168">
        <v>3.8004157595356531</v>
      </c>
      <c r="I117" s="322"/>
      <c r="J117" s="21" t="s">
        <v>18</v>
      </c>
      <c r="K117" s="219">
        <v>105.05012660499202</v>
      </c>
      <c r="L117" s="168">
        <v>10.855061936941894</v>
      </c>
      <c r="M117" s="219">
        <v>111.1249826981618</v>
      </c>
      <c r="N117" s="168">
        <v>8.7297829971914211</v>
      </c>
      <c r="O117" s="219">
        <v>101.96099999999988</v>
      </c>
      <c r="P117" s="168">
        <v>2.1056457352960365</v>
      </c>
      <c r="Q117" s="322"/>
      <c r="R117" s="21" t="s">
        <v>18</v>
      </c>
      <c r="S117" s="219">
        <v>105.42545510480215</v>
      </c>
      <c r="T117" s="168">
        <v>3.5716127878232697</v>
      </c>
      <c r="U117" s="219">
        <v>95.252652899781665</v>
      </c>
      <c r="V117" s="168">
        <v>6.9177220207695456</v>
      </c>
      <c r="W117" s="219">
        <v>97.701911839232011</v>
      </c>
      <c r="X117" s="168">
        <v>-8.1999869348214531</v>
      </c>
      <c r="Y117" s="322"/>
      <c r="Z117" s="21" t="s">
        <v>18</v>
      </c>
      <c r="AA117" s="219">
        <v>110.75680885278409</v>
      </c>
      <c r="AB117" s="168">
        <v>18.496450169658999</v>
      </c>
      <c r="AC117" s="219">
        <v>102.94100000000014</v>
      </c>
      <c r="AD117" s="168">
        <v>-4.2687337096205766</v>
      </c>
      <c r="AE117" s="219">
        <v>101.34940422457137</v>
      </c>
      <c r="AF117" s="168">
        <v>8.0439956342028154</v>
      </c>
      <c r="AG117" s="322"/>
      <c r="AH117" s="21" t="s">
        <v>18</v>
      </c>
      <c r="AI117" s="219">
        <v>98.233250718861896</v>
      </c>
      <c r="AJ117" s="168">
        <v>1.6591281963090267</v>
      </c>
      <c r="AK117" s="219">
        <v>112.12223601672562</v>
      </c>
      <c r="AL117" s="168">
        <v>6.1606721143382828</v>
      </c>
      <c r="AM117" s="219">
        <v>102.37512142507276</v>
      </c>
      <c r="AN117" s="168">
        <v>3.608943165925993</v>
      </c>
      <c r="AO117" s="322"/>
      <c r="AP117" s="21" t="s">
        <v>18</v>
      </c>
      <c r="AQ117" s="219">
        <v>107.87900069507818</v>
      </c>
      <c r="AR117" s="168">
        <v>5.6218099622859228</v>
      </c>
      <c r="AS117" s="219">
        <v>102.13052596560848</v>
      </c>
      <c r="AT117" s="168">
        <v>1.6181005302647264</v>
      </c>
      <c r="AU117" s="219">
        <v>107.9125738121497</v>
      </c>
      <c r="AV117" s="168">
        <v>2.1446733087483949</v>
      </c>
      <c r="AW117" s="322"/>
      <c r="AX117" s="21" t="s">
        <v>18</v>
      </c>
      <c r="AY117" s="219">
        <v>105.33743985248965</v>
      </c>
      <c r="AZ117" s="168">
        <v>3.4866504399550706</v>
      </c>
      <c r="BA117" s="219">
        <v>104.09132527138139</v>
      </c>
      <c r="BB117" s="168">
        <v>0.6701410776409773</v>
      </c>
      <c r="BC117" s="219">
        <v>121.30165018397373</v>
      </c>
      <c r="BD117" s="168">
        <v>19.834121377058494</v>
      </c>
      <c r="BE117" s="322"/>
      <c r="BF117" s="21" t="s">
        <v>18</v>
      </c>
      <c r="BG117" s="219">
        <v>100.70719105980055</v>
      </c>
      <c r="BH117" s="168">
        <v>1.4581384897380332</v>
      </c>
      <c r="BI117" s="219">
        <v>107.30029436411067</v>
      </c>
      <c r="BJ117" s="168">
        <v>-0.73566219373985575</v>
      </c>
      <c r="BK117" s="219">
        <v>113.61606869698532</v>
      </c>
      <c r="BL117" s="168">
        <v>5.3577053909751129</v>
      </c>
      <c r="BM117" s="322"/>
      <c r="BN117" s="21" t="s">
        <v>18</v>
      </c>
      <c r="BO117" s="219">
        <v>109.06259430584738</v>
      </c>
      <c r="BP117" s="168">
        <v>9.2186055817288945</v>
      </c>
      <c r="BQ117" s="219">
        <v>102.75303612251598</v>
      </c>
      <c r="BR117" s="168">
        <v>2.2288120605894051</v>
      </c>
      <c r="BS117" s="219">
        <v>112.42813559963749</v>
      </c>
      <c r="BT117" s="168">
        <v>11.811342026082045</v>
      </c>
      <c r="BU117" s="322"/>
      <c r="BV117" s="21" t="s">
        <v>18</v>
      </c>
      <c r="BW117" s="219">
        <v>110.20982804445963</v>
      </c>
      <c r="BX117" s="168">
        <v>-5.883731772520008</v>
      </c>
      <c r="BY117" s="219">
        <v>105.056</v>
      </c>
      <c r="BZ117" s="168">
        <v>10.700134091369165</v>
      </c>
      <c r="CA117" s="219">
        <v>99.786000000000058</v>
      </c>
      <c r="CB117" s="168">
        <v>-9.5647542869198361</v>
      </c>
      <c r="CC117" s="322"/>
      <c r="CD117" s="21" t="s">
        <v>18</v>
      </c>
      <c r="CE117" s="219">
        <v>109.80054642082098</v>
      </c>
      <c r="CF117" s="168">
        <v>3.8216259065119402</v>
      </c>
      <c r="CG117" s="219">
        <v>121.37600000000035</v>
      </c>
      <c r="CH117" s="168">
        <v>9.8953975573539736</v>
      </c>
      <c r="CI117" s="219">
        <v>99.239469009673982</v>
      </c>
      <c r="CJ117" s="168">
        <v>6.261725192800327</v>
      </c>
      <c r="CK117" s="322"/>
      <c r="CL117" s="21" t="s">
        <v>18</v>
      </c>
      <c r="CM117" s="219">
        <v>99.436736130388127</v>
      </c>
      <c r="CN117" s="168">
        <v>-0.73589238436099436</v>
      </c>
      <c r="CO117" s="219">
        <v>103.73992240428716</v>
      </c>
      <c r="CP117" s="168">
        <v>11.313695266014562</v>
      </c>
      <c r="CQ117" s="219">
        <v>105.58900000000008</v>
      </c>
      <c r="CR117" s="168">
        <v>1.1583321233360664</v>
      </c>
      <c r="CS117" s="322"/>
      <c r="CT117" s="21" t="s">
        <v>18</v>
      </c>
      <c r="CU117" s="219">
        <v>92.923118659676931</v>
      </c>
      <c r="CV117" s="168">
        <v>9.6557292653590991</v>
      </c>
      <c r="CW117" s="219">
        <v>135.87302585359222</v>
      </c>
      <c r="CX117" s="168">
        <v>-1.0494543333277591</v>
      </c>
      <c r="CY117" s="219">
        <v>68.687039220554951</v>
      </c>
      <c r="CZ117" s="168">
        <v>-14.862271691492808</v>
      </c>
      <c r="DA117" s="322"/>
      <c r="DB117" s="21" t="s">
        <v>18</v>
      </c>
      <c r="DC117" s="219">
        <v>103.11899999999976</v>
      </c>
      <c r="DD117" s="168">
        <v>1.3639707592753183</v>
      </c>
      <c r="DE117" s="219">
        <v>67.003801672869201</v>
      </c>
      <c r="DF117" s="168">
        <v>-6.0507451769278191</v>
      </c>
      <c r="DG117" s="219">
        <v>82.822000000000116</v>
      </c>
      <c r="DH117" s="168">
        <v>-6.0895547008355919</v>
      </c>
      <c r="DI117" s="322"/>
      <c r="DJ117" s="21" t="s">
        <v>18</v>
      </c>
      <c r="DK117" s="219">
        <v>88.340206131257318</v>
      </c>
      <c r="DL117" s="168">
        <v>-13.950521823557452</v>
      </c>
      <c r="DM117" s="219">
        <v>106.10156703818321</v>
      </c>
      <c r="DN117" s="168">
        <v>11.428542156969357</v>
      </c>
      <c r="DO117" s="219">
        <v>134.38918977071359</v>
      </c>
      <c r="DP117" s="168">
        <v>33.877139772111633</v>
      </c>
    </row>
    <row r="118" spans="1:120" ht="15" hidden="1" customHeight="1">
      <c r="A118" s="322"/>
      <c r="B118" s="21" t="s">
        <v>19</v>
      </c>
      <c r="C118" s="219">
        <v>113.54763573140714</v>
      </c>
      <c r="D118" s="168">
        <v>-10.184133318928531</v>
      </c>
      <c r="E118" s="219">
        <v>113.81443137345232</v>
      </c>
      <c r="F118" s="168">
        <v>11.674539632482933</v>
      </c>
      <c r="G118" s="219">
        <v>106.43053691422278</v>
      </c>
      <c r="H118" s="168">
        <v>18.391355089479333</v>
      </c>
      <c r="I118" s="322"/>
      <c r="J118" s="21" t="s">
        <v>19</v>
      </c>
      <c r="K118" s="219">
        <v>108.21510566417501</v>
      </c>
      <c r="L118" s="168">
        <v>13.643230545684034</v>
      </c>
      <c r="M118" s="219">
        <v>110.00001493290536</v>
      </c>
      <c r="N118" s="168">
        <v>12.671136229484461</v>
      </c>
      <c r="O118" s="219">
        <v>109.94699999999989</v>
      </c>
      <c r="P118" s="168">
        <v>1.639419009636228</v>
      </c>
      <c r="Q118" s="322"/>
      <c r="R118" s="21" t="s">
        <v>19</v>
      </c>
      <c r="S118" s="219">
        <v>102.99744883632408</v>
      </c>
      <c r="T118" s="168">
        <v>5.8691276420259584</v>
      </c>
      <c r="U118" s="219">
        <v>98.423693850904755</v>
      </c>
      <c r="V118" s="168">
        <v>10.436590904207279</v>
      </c>
      <c r="W118" s="219">
        <v>104.68188301676099</v>
      </c>
      <c r="X118" s="168">
        <v>5.1628859423702664</v>
      </c>
      <c r="Y118" s="322"/>
      <c r="Z118" s="21" t="s">
        <v>19</v>
      </c>
      <c r="AA118" s="219">
        <v>105.67861664743471</v>
      </c>
      <c r="AB118" s="168">
        <v>13.413043583814272</v>
      </c>
      <c r="AC118" s="219">
        <v>114.10300000000015</v>
      </c>
      <c r="AD118" s="168">
        <v>6.1379794053002286</v>
      </c>
      <c r="AE118" s="219">
        <v>98.622432333062008</v>
      </c>
      <c r="AF118" s="168">
        <v>5.4956470435296012</v>
      </c>
      <c r="AG118" s="322"/>
      <c r="AH118" s="21" t="s">
        <v>19</v>
      </c>
      <c r="AI118" s="219">
        <v>98.980121987933842</v>
      </c>
      <c r="AJ118" s="168">
        <v>3.0774435830582547</v>
      </c>
      <c r="AK118" s="219">
        <v>107.9074307258297</v>
      </c>
      <c r="AL118" s="168">
        <v>6.8565274949757651</v>
      </c>
      <c r="AM118" s="219">
        <v>90.725089908691061</v>
      </c>
      <c r="AN118" s="168">
        <v>2.115976392245372</v>
      </c>
      <c r="AO118" s="322"/>
      <c r="AP118" s="21" t="s">
        <v>19</v>
      </c>
      <c r="AQ118" s="219">
        <v>113.76209360124393</v>
      </c>
      <c r="AR118" s="168">
        <v>10.847188257666176</v>
      </c>
      <c r="AS118" s="219">
        <v>100.69444453977924</v>
      </c>
      <c r="AT118" s="168">
        <v>2.9921077384759087</v>
      </c>
      <c r="AU118" s="219">
        <v>107.0584769020132</v>
      </c>
      <c r="AV118" s="168">
        <v>6.3561430967596237</v>
      </c>
      <c r="AW118" s="322"/>
      <c r="AX118" s="21" t="s">
        <v>19</v>
      </c>
      <c r="AY118" s="219">
        <v>105.24368589122142</v>
      </c>
      <c r="AZ118" s="168">
        <v>1.612124358332693</v>
      </c>
      <c r="BA118" s="219">
        <v>107.40675915514871</v>
      </c>
      <c r="BB118" s="168">
        <v>5.5524181323762321</v>
      </c>
      <c r="BC118" s="219">
        <v>113.92711980233925</v>
      </c>
      <c r="BD118" s="168">
        <v>7.0880730985188478</v>
      </c>
      <c r="BE118" s="322"/>
      <c r="BF118" s="21" t="s">
        <v>19</v>
      </c>
      <c r="BG118" s="219">
        <v>105.05176018217543</v>
      </c>
      <c r="BH118" s="168">
        <v>6.2085332534462765</v>
      </c>
      <c r="BI118" s="219">
        <v>95.785028405882528</v>
      </c>
      <c r="BJ118" s="168">
        <v>4.157248426009545</v>
      </c>
      <c r="BK118" s="219">
        <v>119.3684800678175</v>
      </c>
      <c r="BL118" s="168">
        <v>-2.3702393562560928</v>
      </c>
      <c r="BM118" s="322"/>
      <c r="BN118" s="21" t="s">
        <v>19</v>
      </c>
      <c r="BO118" s="219">
        <v>99.381636601455028</v>
      </c>
      <c r="BP118" s="168">
        <v>7.3213523306246486</v>
      </c>
      <c r="BQ118" s="219">
        <v>101.73695621907136</v>
      </c>
      <c r="BR118" s="168">
        <v>4.2729508293037242</v>
      </c>
      <c r="BS118" s="219">
        <v>112.90890585690947</v>
      </c>
      <c r="BT118" s="168">
        <v>11.570649134182659</v>
      </c>
      <c r="BU118" s="322"/>
      <c r="BV118" s="21" t="s">
        <v>19</v>
      </c>
      <c r="BW118" s="219">
        <v>101.97178955681667</v>
      </c>
      <c r="BX118" s="168">
        <v>0.11629493471411934</v>
      </c>
      <c r="BY118" s="219">
        <v>102.99000000000001</v>
      </c>
      <c r="BZ118" s="168">
        <v>15.127901897893764</v>
      </c>
      <c r="CA118" s="219">
        <v>115.32800000000006</v>
      </c>
      <c r="CB118" s="168">
        <v>0.29373808514338862</v>
      </c>
      <c r="CC118" s="322"/>
      <c r="CD118" s="21" t="s">
        <v>19</v>
      </c>
      <c r="CE118" s="219">
        <v>89.66424081093011</v>
      </c>
      <c r="CF118" s="168">
        <v>22.494503255959202</v>
      </c>
      <c r="CG118" s="219">
        <v>154.64600000000044</v>
      </c>
      <c r="CH118" s="168">
        <v>11.804189872148413</v>
      </c>
      <c r="CI118" s="219">
        <v>119.82377322990578</v>
      </c>
      <c r="CJ118" s="168">
        <v>14.528191678745145</v>
      </c>
      <c r="CK118" s="322"/>
      <c r="CL118" s="21" t="s">
        <v>19</v>
      </c>
      <c r="CM118" s="219">
        <v>101.03205998389485</v>
      </c>
      <c r="CN118" s="168">
        <v>6.1349111636062901</v>
      </c>
      <c r="CO118" s="219">
        <v>113.33006475250991</v>
      </c>
      <c r="CP118" s="168">
        <v>14.126195765428548</v>
      </c>
      <c r="CQ118" s="219">
        <v>105.30400000000009</v>
      </c>
      <c r="CR118" s="168">
        <v>2.7760751291681061</v>
      </c>
      <c r="CS118" s="322"/>
      <c r="CT118" s="21" t="s">
        <v>19</v>
      </c>
      <c r="CU118" s="219">
        <v>112.50355880181506</v>
      </c>
      <c r="CV118" s="168">
        <v>10.764249101470185</v>
      </c>
      <c r="CW118" s="219">
        <v>120.19711650078744</v>
      </c>
      <c r="CX118" s="168">
        <v>5.3637333342374234</v>
      </c>
      <c r="CY118" s="219">
        <v>72.914965013672926</v>
      </c>
      <c r="CZ118" s="168">
        <v>-22.711533832907818</v>
      </c>
      <c r="DA118" s="322"/>
      <c r="DB118" s="21" t="s">
        <v>19</v>
      </c>
      <c r="DC118" s="219">
        <v>118.70999999999971</v>
      </c>
      <c r="DD118" s="168">
        <v>13.601953978668064</v>
      </c>
      <c r="DE118" s="219">
        <v>138.28029005646161</v>
      </c>
      <c r="DF118" s="168">
        <v>11.759048447037813</v>
      </c>
      <c r="DG118" s="219">
        <v>93.323000000000121</v>
      </c>
      <c r="DH118" s="168">
        <v>-4.7951744737183901</v>
      </c>
      <c r="DI118" s="322"/>
      <c r="DJ118" s="21" t="s">
        <v>19</v>
      </c>
      <c r="DK118" s="219">
        <v>91.276719560069694</v>
      </c>
      <c r="DL118" s="168">
        <v>-4.9399034713684387</v>
      </c>
      <c r="DM118" s="219">
        <v>111.10724818623295</v>
      </c>
      <c r="DN118" s="168">
        <v>12.995581743433092</v>
      </c>
      <c r="DO118" s="219">
        <v>104.42298951592906</v>
      </c>
      <c r="DP118" s="168">
        <v>22.460449984899086</v>
      </c>
    </row>
    <row r="119" spans="1:120" ht="15" hidden="1" customHeight="1">
      <c r="A119" s="322"/>
      <c r="B119" s="21" t="s">
        <v>20</v>
      </c>
      <c r="C119" s="219">
        <v>107.42340386348145</v>
      </c>
      <c r="D119" s="168">
        <v>-5.3276238644017155</v>
      </c>
      <c r="E119" s="219">
        <v>108.91176398176836</v>
      </c>
      <c r="F119" s="168">
        <v>4.4443273387944515</v>
      </c>
      <c r="G119" s="219">
        <v>111.36297860160163</v>
      </c>
      <c r="H119" s="168">
        <v>4.7531536362813256</v>
      </c>
      <c r="I119" s="322"/>
      <c r="J119" s="21" t="s">
        <v>20</v>
      </c>
      <c r="K119" s="219">
        <v>107.83715232669596</v>
      </c>
      <c r="L119" s="168">
        <v>4.2364982525008514</v>
      </c>
      <c r="M119" s="219">
        <v>114.45060682799907</v>
      </c>
      <c r="N119" s="168">
        <v>13.589776909977715</v>
      </c>
      <c r="O119" s="219">
        <v>103.80899999999988</v>
      </c>
      <c r="P119" s="168">
        <v>2.5080188669211765</v>
      </c>
      <c r="Q119" s="322"/>
      <c r="R119" s="21" t="s">
        <v>20</v>
      </c>
      <c r="S119" s="219">
        <v>106.88422837538995</v>
      </c>
      <c r="T119" s="168">
        <v>5.8520719030515522</v>
      </c>
      <c r="U119" s="219">
        <v>109.12910930911157</v>
      </c>
      <c r="V119" s="168">
        <v>7.1243713996899771</v>
      </c>
      <c r="W119" s="219">
        <v>110.40505976963692</v>
      </c>
      <c r="X119" s="168">
        <v>1.3477677265409227</v>
      </c>
      <c r="Y119" s="322"/>
      <c r="Z119" s="21" t="s">
        <v>20</v>
      </c>
      <c r="AA119" s="219">
        <v>92.668831833323807</v>
      </c>
      <c r="AB119" s="168">
        <v>5.7105742952042533</v>
      </c>
      <c r="AC119" s="219">
        <v>125.16500000000018</v>
      </c>
      <c r="AD119" s="168">
        <v>13.254707058905908</v>
      </c>
      <c r="AE119" s="219">
        <v>92.99880091552285</v>
      </c>
      <c r="AF119" s="168">
        <v>-6.7142599105508225</v>
      </c>
      <c r="AG119" s="322"/>
      <c r="AH119" s="21" t="s">
        <v>20</v>
      </c>
      <c r="AI119" s="219">
        <v>117.57612734171555</v>
      </c>
      <c r="AJ119" s="168">
        <v>1.4271108960522128</v>
      </c>
      <c r="AK119" s="219">
        <v>106.67504424700816</v>
      </c>
      <c r="AL119" s="168">
        <v>3.0219218633404523</v>
      </c>
      <c r="AM119" s="219">
        <v>98.295595857964742</v>
      </c>
      <c r="AN119" s="168">
        <v>3.6163045826951077</v>
      </c>
      <c r="AO119" s="322"/>
      <c r="AP119" s="21" t="s">
        <v>20</v>
      </c>
      <c r="AQ119" s="219">
        <v>108.61871383859607</v>
      </c>
      <c r="AR119" s="168">
        <v>8.759878708478567</v>
      </c>
      <c r="AS119" s="219">
        <v>109.06155700228499</v>
      </c>
      <c r="AT119" s="168">
        <v>3.4880499316837046</v>
      </c>
      <c r="AU119" s="219">
        <v>117.87011191066848</v>
      </c>
      <c r="AV119" s="168">
        <v>3.2795192683065153</v>
      </c>
      <c r="AW119" s="322"/>
      <c r="AX119" s="21" t="s">
        <v>20</v>
      </c>
      <c r="AY119" s="219">
        <v>106.62607876778492</v>
      </c>
      <c r="AZ119" s="168">
        <v>2.0973713193380661</v>
      </c>
      <c r="BA119" s="219">
        <v>107.16375025541448</v>
      </c>
      <c r="BB119" s="168">
        <v>2.2295012147563398</v>
      </c>
      <c r="BC119" s="219">
        <v>118.53855662974485</v>
      </c>
      <c r="BD119" s="168">
        <v>5.3419957877463844</v>
      </c>
      <c r="BE119" s="322"/>
      <c r="BF119" s="21" t="s">
        <v>20</v>
      </c>
      <c r="BG119" s="219">
        <v>103.1674329380637</v>
      </c>
      <c r="BH119" s="168">
        <v>4.0382358019998463</v>
      </c>
      <c r="BI119" s="219">
        <v>102.10391568884165</v>
      </c>
      <c r="BJ119" s="168">
        <v>2.6041849830338037</v>
      </c>
      <c r="BK119" s="219">
        <v>112.55847766720733</v>
      </c>
      <c r="BL119" s="168">
        <v>-2.4331964676514133</v>
      </c>
      <c r="BM119" s="322"/>
      <c r="BN119" s="21" t="s">
        <v>20</v>
      </c>
      <c r="BO119" s="219">
        <v>111.52905335242464</v>
      </c>
      <c r="BP119" s="168">
        <v>2.0547755469114293</v>
      </c>
      <c r="BQ119" s="219">
        <v>101.0920384006731</v>
      </c>
      <c r="BR119" s="168">
        <v>5.1264723158620313</v>
      </c>
      <c r="BS119" s="219">
        <v>119.16104511504263</v>
      </c>
      <c r="BT119" s="168">
        <v>11.411577013615101</v>
      </c>
      <c r="BU119" s="322"/>
      <c r="BV119" s="21" t="s">
        <v>20</v>
      </c>
      <c r="BW119" s="219">
        <v>104.23978396918338</v>
      </c>
      <c r="BX119" s="168">
        <v>1.893908665755248</v>
      </c>
      <c r="BY119" s="219">
        <v>118.87100000000002</v>
      </c>
      <c r="BZ119" s="168">
        <v>2.2399403877860351</v>
      </c>
      <c r="CA119" s="219">
        <v>133.00400000000008</v>
      </c>
      <c r="CB119" s="168">
        <v>-0.2240746333165049</v>
      </c>
      <c r="CC119" s="322"/>
      <c r="CD119" s="21" t="s">
        <v>20</v>
      </c>
      <c r="CE119" s="219">
        <v>122.68662989756785</v>
      </c>
      <c r="CF119" s="168">
        <v>11.30939922432421</v>
      </c>
      <c r="CG119" s="219">
        <v>85.662000000000248</v>
      </c>
      <c r="CH119" s="168">
        <v>0.10250033630731537</v>
      </c>
      <c r="CI119" s="219">
        <v>122.75084061926451</v>
      </c>
      <c r="CJ119" s="168">
        <v>-8.3349714591308697</v>
      </c>
      <c r="CK119" s="322"/>
      <c r="CL119" s="21" t="s">
        <v>20</v>
      </c>
      <c r="CM119" s="219">
        <v>110.87148340534321</v>
      </c>
      <c r="CN119" s="168">
        <v>6.8261133800894243</v>
      </c>
      <c r="CO119" s="219">
        <v>118.86620958566753</v>
      </c>
      <c r="CP119" s="168">
        <v>15.461750948512915</v>
      </c>
      <c r="CQ119" s="219">
        <v>106.0530000000001</v>
      </c>
      <c r="CR119" s="168">
        <v>-8.4525444768713527</v>
      </c>
      <c r="CS119" s="322"/>
      <c r="CT119" s="21" t="s">
        <v>20</v>
      </c>
      <c r="CU119" s="219">
        <v>93.073413460424561</v>
      </c>
      <c r="CV119" s="168">
        <v>7.6262840813968467</v>
      </c>
      <c r="CW119" s="219">
        <v>101.26209688697048</v>
      </c>
      <c r="CX119" s="168">
        <v>6.5099252370020508</v>
      </c>
      <c r="CY119" s="219">
        <v>72.165815580447344</v>
      </c>
      <c r="CZ119" s="168">
        <v>-17.747409083873151</v>
      </c>
      <c r="DA119" s="322"/>
      <c r="DB119" s="21" t="s">
        <v>20</v>
      </c>
      <c r="DC119" s="219">
        <v>111.09799999999974</v>
      </c>
      <c r="DD119" s="168">
        <v>12.77795268660968</v>
      </c>
      <c r="DE119" s="219">
        <v>127.35194175549746</v>
      </c>
      <c r="DF119" s="168">
        <v>2.6055949134216547</v>
      </c>
      <c r="DG119" s="219">
        <v>113.07600000000015</v>
      </c>
      <c r="DH119" s="168">
        <v>-2.768837097876613</v>
      </c>
      <c r="DI119" s="322"/>
      <c r="DJ119" s="21" t="s">
        <v>20</v>
      </c>
      <c r="DK119" s="219">
        <v>81.681282685701348</v>
      </c>
      <c r="DL119" s="168">
        <v>0.41519399997800122</v>
      </c>
      <c r="DM119" s="219">
        <v>108.88694152129268</v>
      </c>
      <c r="DN119" s="168">
        <v>9.0809972356894235</v>
      </c>
      <c r="DO119" s="219">
        <v>112.01526193903038</v>
      </c>
      <c r="DP119" s="168">
        <v>14.874651350417324</v>
      </c>
    </row>
    <row r="120" spans="1:120" ht="15" hidden="1" customHeight="1">
      <c r="A120" s="322"/>
      <c r="B120" s="21" t="s">
        <v>21</v>
      </c>
      <c r="C120" s="219">
        <v>121.03750653604203</v>
      </c>
      <c r="D120" s="168">
        <v>3.2200342898388072</v>
      </c>
      <c r="E120" s="219">
        <v>105.15259710588815</v>
      </c>
      <c r="F120" s="168">
        <v>0.58120433692448614</v>
      </c>
      <c r="G120" s="219">
        <v>109.22805116155435</v>
      </c>
      <c r="H120" s="168">
        <v>-4.6135853204437467</v>
      </c>
      <c r="I120" s="322"/>
      <c r="J120" s="21" t="s">
        <v>21</v>
      </c>
      <c r="K120" s="219">
        <v>112.61887720143196</v>
      </c>
      <c r="L120" s="168">
        <v>5.0862030217898848</v>
      </c>
      <c r="M120" s="219">
        <v>119.49969917559955</v>
      </c>
      <c r="N120" s="168">
        <v>12.515516905886585</v>
      </c>
      <c r="O120" s="219">
        <v>95.164999999999907</v>
      </c>
      <c r="P120" s="168">
        <v>-7.8900057131616137</v>
      </c>
      <c r="Q120" s="322"/>
      <c r="R120" s="21" t="s">
        <v>21</v>
      </c>
      <c r="S120" s="219">
        <v>108.51238092026439</v>
      </c>
      <c r="T120" s="168">
        <v>6.2980409469419527</v>
      </c>
      <c r="U120" s="219">
        <v>119.32977084140421</v>
      </c>
      <c r="V120" s="168">
        <v>4.6638283635451785</v>
      </c>
      <c r="W120" s="219">
        <v>115.31210410085144</v>
      </c>
      <c r="X120" s="168">
        <v>8.557811259873688</v>
      </c>
      <c r="Y120" s="322"/>
      <c r="Z120" s="21" t="s">
        <v>21</v>
      </c>
      <c r="AA120" s="219">
        <v>86.280543320102566</v>
      </c>
      <c r="AB120" s="168">
        <v>1.2821300299012961</v>
      </c>
      <c r="AC120" s="219">
        <v>120.64100000000019</v>
      </c>
      <c r="AD120" s="168">
        <v>5.1782267672199538</v>
      </c>
      <c r="AE120" s="219">
        <v>101.17978254318679</v>
      </c>
      <c r="AF120" s="168">
        <v>-2.247899294955559</v>
      </c>
      <c r="AG120" s="322"/>
      <c r="AH120" s="21" t="s">
        <v>21</v>
      </c>
      <c r="AI120" s="219">
        <v>101.57137237883303</v>
      </c>
      <c r="AJ120" s="168">
        <v>0.67835536039370936</v>
      </c>
      <c r="AK120" s="219">
        <v>112.85933065905874</v>
      </c>
      <c r="AL120" s="168">
        <v>1.816176982748388</v>
      </c>
      <c r="AM120" s="219">
        <v>108.80783413641561</v>
      </c>
      <c r="AN120" s="168">
        <v>2.1010943808325493</v>
      </c>
      <c r="AO120" s="322"/>
      <c r="AP120" s="21" t="s">
        <v>21</v>
      </c>
      <c r="AQ120" s="219">
        <v>120.12224481558148</v>
      </c>
      <c r="AR120" s="168">
        <v>8.9894734148245874</v>
      </c>
      <c r="AS120" s="219">
        <v>107.35526201293922</v>
      </c>
      <c r="AT120" s="168">
        <v>1.1030004227170735</v>
      </c>
      <c r="AU120" s="219">
        <v>109.13466949930981</v>
      </c>
      <c r="AV120" s="168">
        <v>5.1220806208341401</v>
      </c>
      <c r="AW120" s="322"/>
      <c r="AX120" s="21" t="s">
        <v>21</v>
      </c>
      <c r="AY120" s="219">
        <v>104.23516867654904</v>
      </c>
      <c r="AZ120" s="168">
        <v>-2.0767522008767543</v>
      </c>
      <c r="BA120" s="219">
        <v>110.88815282873198</v>
      </c>
      <c r="BB120" s="168">
        <v>7.5701683094127077</v>
      </c>
      <c r="BC120" s="219">
        <v>122.98513082501766</v>
      </c>
      <c r="BD120" s="168">
        <v>14.157415903203358</v>
      </c>
      <c r="BE120" s="322"/>
      <c r="BF120" s="21" t="s">
        <v>21</v>
      </c>
      <c r="BG120" s="219">
        <v>109.33280406699853</v>
      </c>
      <c r="BH120" s="168">
        <v>3.0894677853347048</v>
      </c>
      <c r="BI120" s="219">
        <v>95.245774866287249</v>
      </c>
      <c r="BJ120" s="168">
        <v>-0.28627577893725231</v>
      </c>
      <c r="BK120" s="219">
        <v>115.90323103820238</v>
      </c>
      <c r="BL120" s="168">
        <v>3.6580539362084181</v>
      </c>
      <c r="BM120" s="322"/>
      <c r="BN120" s="21" t="s">
        <v>21</v>
      </c>
      <c r="BO120" s="219">
        <v>107.15523073426716</v>
      </c>
      <c r="BP120" s="168">
        <v>1.1019554912170975</v>
      </c>
      <c r="BQ120" s="219">
        <v>105.22121479249479</v>
      </c>
      <c r="BR120" s="168">
        <v>8.2516374485349218</v>
      </c>
      <c r="BS120" s="219">
        <v>121.60095192415</v>
      </c>
      <c r="BT120" s="168">
        <v>16.390124106910633</v>
      </c>
      <c r="BU120" s="322"/>
      <c r="BV120" s="21" t="s">
        <v>21</v>
      </c>
      <c r="BW120" s="219">
        <v>117.0782799820001</v>
      </c>
      <c r="BX120" s="168">
        <v>8.0647679112831838</v>
      </c>
      <c r="BY120" s="219">
        <v>117.25800000000001</v>
      </c>
      <c r="BZ120" s="168">
        <v>9.7169613562336963</v>
      </c>
      <c r="CA120" s="219">
        <v>126.46900000000007</v>
      </c>
      <c r="CB120" s="168">
        <v>-9.2886422328789848</v>
      </c>
      <c r="CC120" s="322"/>
      <c r="CD120" s="21" t="s">
        <v>21</v>
      </c>
      <c r="CE120" s="219">
        <v>112.56039597749755</v>
      </c>
      <c r="CF120" s="168">
        <v>4.3016310510791271</v>
      </c>
      <c r="CG120" s="219">
        <v>98.120000000000289</v>
      </c>
      <c r="CH120" s="168">
        <v>-5.9126234601353502</v>
      </c>
      <c r="CI120" s="219">
        <v>121.12384746021189</v>
      </c>
      <c r="CJ120" s="168">
        <v>4.2596964008114071</v>
      </c>
      <c r="CK120" s="322"/>
      <c r="CL120" s="21" t="s">
        <v>21</v>
      </c>
      <c r="CM120" s="219">
        <v>104.43609204684709</v>
      </c>
      <c r="CN120" s="168">
        <v>4.3427660160684667</v>
      </c>
      <c r="CO120" s="219">
        <v>115.75146871995122</v>
      </c>
      <c r="CP120" s="168">
        <v>16.107009099555071</v>
      </c>
      <c r="CQ120" s="219">
        <v>111.21500000000009</v>
      </c>
      <c r="CR120" s="168">
        <v>-5.1776946256311192</v>
      </c>
      <c r="CS120" s="322"/>
      <c r="CT120" s="21" t="s">
        <v>21</v>
      </c>
      <c r="CU120" s="219">
        <v>87.230503581892663</v>
      </c>
      <c r="CV120" s="168">
        <v>10.699290885893561</v>
      </c>
      <c r="CW120" s="219">
        <v>97.74795722320026</v>
      </c>
      <c r="CX120" s="168">
        <v>5.4217868884566656</v>
      </c>
      <c r="CY120" s="219">
        <v>85.214613986216563</v>
      </c>
      <c r="CZ120" s="168">
        <v>-20.889425543992715</v>
      </c>
      <c r="DA120" s="322"/>
      <c r="DB120" s="21" t="s">
        <v>21</v>
      </c>
      <c r="DC120" s="219">
        <v>118.78799999999973</v>
      </c>
      <c r="DD120" s="168">
        <v>21.52350191334493</v>
      </c>
      <c r="DE120" s="219">
        <v>69.204127153535111</v>
      </c>
      <c r="DF120" s="168">
        <v>-22.115338777646315</v>
      </c>
      <c r="DG120" s="219">
        <v>107.42200000000015</v>
      </c>
      <c r="DH120" s="168">
        <v>3.5333887701026043</v>
      </c>
      <c r="DI120" s="322"/>
      <c r="DJ120" s="21" t="s">
        <v>21</v>
      </c>
      <c r="DK120" s="219">
        <v>92.226071092500376</v>
      </c>
      <c r="DL120" s="168">
        <v>-4.1881731068474721</v>
      </c>
      <c r="DM120" s="219">
        <v>118.28371633508748</v>
      </c>
      <c r="DN120" s="168">
        <v>5.4138377155550756</v>
      </c>
      <c r="DO120" s="219">
        <v>111.92107035021937</v>
      </c>
      <c r="DP120" s="168">
        <v>4.4445947038775273</v>
      </c>
    </row>
    <row r="121" spans="1:120" ht="15" hidden="1" customHeight="1">
      <c r="A121" s="322"/>
      <c r="B121" s="21" t="s">
        <v>22</v>
      </c>
      <c r="C121" s="219">
        <v>120.1001694293729</v>
      </c>
      <c r="D121" s="168">
        <v>19.50921768296574</v>
      </c>
      <c r="E121" s="219">
        <v>108.96941195344608</v>
      </c>
      <c r="F121" s="168">
        <v>5.8136727994106678</v>
      </c>
      <c r="G121" s="219">
        <v>110.98022435634171</v>
      </c>
      <c r="H121" s="168">
        <v>-0.16641018773498217</v>
      </c>
      <c r="I121" s="322"/>
      <c r="J121" s="21" t="s">
        <v>22</v>
      </c>
      <c r="K121" s="219">
        <v>110.6901400533114</v>
      </c>
      <c r="L121" s="168">
        <v>2.984429989582722</v>
      </c>
      <c r="M121" s="219">
        <v>118.69200795583423</v>
      </c>
      <c r="N121" s="168">
        <v>9.9016586219710945</v>
      </c>
      <c r="O121" s="219">
        <v>93.116999999999905</v>
      </c>
      <c r="P121" s="168">
        <v>3.4261562651380046</v>
      </c>
      <c r="Q121" s="322"/>
      <c r="R121" s="21" t="s">
        <v>22</v>
      </c>
      <c r="S121" s="219">
        <v>118.19046632207348</v>
      </c>
      <c r="T121" s="168">
        <v>6.6117734492089539</v>
      </c>
      <c r="U121" s="219">
        <v>118.50926587820392</v>
      </c>
      <c r="V121" s="168">
        <v>7.3781190201829645</v>
      </c>
      <c r="W121" s="219">
        <v>129.97056159560532</v>
      </c>
      <c r="X121" s="168">
        <v>5.8323511100310697</v>
      </c>
      <c r="Y121" s="322"/>
      <c r="Z121" s="21" t="s">
        <v>22</v>
      </c>
      <c r="AA121" s="219">
        <v>102.39043592962602</v>
      </c>
      <c r="AB121" s="168">
        <v>2.9132455856816932</v>
      </c>
      <c r="AC121" s="219">
        <v>117.39700000000019</v>
      </c>
      <c r="AD121" s="168">
        <v>1.9955365074037132</v>
      </c>
      <c r="AE121" s="219">
        <v>106.83717031330805</v>
      </c>
      <c r="AF121" s="168">
        <v>4.3758078578169091</v>
      </c>
      <c r="AG121" s="322"/>
      <c r="AH121" s="21" t="s">
        <v>22</v>
      </c>
      <c r="AI121" s="219">
        <v>110.19978259365183</v>
      </c>
      <c r="AJ121" s="168">
        <v>4.0967614446093705</v>
      </c>
      <c r="AK121" s="219">
        <v>110.6164174252493</v>
      </c>
      <c r="AL121" s="168">
        <v>8.0030290281868162</v>
      </c>
      <c r="AM121" s="219">
        <v>101.05073732568009</v>
      </c>
      <c r="AN121" s="168">
        <v>5.2624052675834605</v>
      </c>
      <c r="AO121" s="322"/>
      <c r="AP121" s="21" t="s">
        <v>22</v>
      </c>
      <c r="AQ121" s="219">
        <v>103.64807536943489</v>
      </c>
      <c r="AR121" s="168">
        <v>10.256096649353296</v>
      </c>
      <c r="AS121" s="219">
        <v>98.879618863417448</v>
      </c>
      <c r="AT121" s="168">
        <v>6.8632385531195723</v>
      </c>
      <c r="AU121" s="219">
        <v>99.665679833568674</v>
      </c>
      <c r="AV121" s="168">
        <v>9.5310155976976887</v>
      </c>
      <c r="AW121" s="322"/>
      <c r="AX121" s="21" t="s">
        <v>22</v>
      </c>
      <c r="AY121" s="219">
        <v>105.40325433807587</v>
      </c>
      <c r="AZ121" s="168">
        <v>0.81491939398685531</v>
      </c>
      <c r="BA121" s="219">
        <v>108.85829133945256</v>
      </c>
      <c r="BB121" s="168">
        <v>6.2189502516044541</v>
      </c>
      <c r="BC121" s="219">
        <v>120.55621460348553</v>
      </c>
      <c r="BD121" s="168">
        <v>7.0691777703638365</v>
      </c>
      <c r="BE121" s="322"/>
      <c r="BF121" s="21" t="s">
        <v>22</v>
      </c>
      <c r="BG121" s="219">
        <v>107.53017350808487</v>
      </c>
      <c r="BH121" s="168">
        <v>4.5256255402584173</v>
      </c>
      <c r="BI121" s="219">
        <v>101.54090217942864</v>
      </c>
      <c r="BJ121" s="168">
        <v>12.314473949313353</v>
      </c>
      <c r="BK121" s="219">
        <v>103.46226648016768</v>
      </c>
      <c r="BL121" s="168">
        <v>1.662966203308855</v>
      </c>
      <c r="BM121" s="322"/>
      <c r="BN121" s="21" t="s">
        <v>22</v>
      </c>
      <c r="BO121" s="219">
        <v>101.31177049499446</v>
      </c>
      <c r="BP121" s="168">
        <v>2.1688260893320432</v>
      </c>
      <c r="BQ121" s="219">
        <v>106.81288910854595</v>
      </c>
      <c r="BR121" s="168">
        <v>9.0014251640810272</v>
      </c>
      <c r="BS121" s="219">
        <v>116.44131965337965</v>
      </c>
      <c r="BT121" s="168">
        <v>10.268322683800363</v>
      </c>
      <c r="BU121" s="322"/>
      <c r="BV121" s="21" t="s">
        <v>22</v>
      </c>
      <c r="BW121" s="219">
        <v>102.39647471751545</v>
      </c>
      <c r="BX121" s="168">
        <v>14.109989472861912</v>
      </c>
      <c r="BY121" s="219">
        <v>92.302000000000021</v>
      </c>
      <c r="BZ121" s="168">
        <v>6.5369500291041334</v>
      </c>
      <c r="CA121" s="219">
        <v>126.89300000000006</v>
      </c>
      <c r="CB121" s="168">
        <v>4.2116059386538183</v>
      </c>
      <c r="CC121" s="322"/>
      <c r="CD121" s="21" t="s">
        <v>22</v>
      </c>
      <c r="CE121" s="219">
        <v>129.23450067384337</v>
      </c>
      <c r="CF121" s="168">
        <v>16.175414789826277</v>
      </c>
      <c r="CG121" s="219">
        <v>78.448000000000221</v>
      </c>
      <c r="CH121" s="168">
        <v>-1.54923070012984</v>
      </c>
      <c r="CI121" s="219">
        <v>109.15893263360857</v>
      </c>
      <c r="CJ121" s="168">
        <v>-21.128466025172685</v>
      </c>
      <c r="CK121" s="322"/>
      <c r="CL121" s="21" t="s">
        <v>22</v>
      </c>
      <c r="CM121" s="219">
        <v>99.48247856934664</v>
      </c>
      <c r="CN121" s="168">
        <v>-0.19488104404796047</v>
      </c>
      <c r="CO121" s="219">
        <v>108.63621363704212</v>
      </c>
      <c r="CP121" s="168">
        <v>15.254117889828578</v>
      </c>
      <c r="CQ121" s="219">
        <v>98.266000000000076</v>
      </c>
      <c r="CR121" s="168">
        <v>12.500057514621048</v>
      </c>
      <c r="CS121" s="322"/>
      <c r="CT121" s="21" t="s">
        <v>22</v>
      </c>
      <c r="CU121" s="219">
        <v>93.95885777442129</v>
      </c>
      <c r="CV121" s="168">
        <v>11.430564802485947</v>
      </c>
      <c r="CW121" s="219">
        <v>98.699750984642918</v>
      </c>
      <c r="CX121" s="168">
        <v>5.2622406339134216</v>
      </c>
      <c r="CY121" s="219">
        <v>73.645665847871726</v>
      </c>
      <c r="CZ121" s="168">
        <v>-24.387450977248534</v>
      </c>
      <c r="DA121" s="322"/>
      <c r="DB121" s="21" t="s">
        <v>22</v>
      </c>
      <c r="DC121" s="219">
        <v>118.39399999999972</v>
      </c>
      <c r="DD121" s="168">
        <v>31.067039431319699</v>
      </c>
      <c r="DE121" s="219">
        <v>82.146932471130086</v>
      </c>
      <c r="DF121" s="168">
        <v>-26.199374488541665</v>
      </c>
      <c r="DG121" s="219">
        <v>121.25100000000018</v>
      </c>
      <c r="DH121" s="168">
        <v>17.20967826629618</v>
      </c>
      <c r="DI121" s="322"/>
      <c r="DJ121" s="21" t="s">
        <v>22</v>
      </c>
      <c r="DK121" s="219">
        <v>92.72159999397843</v>
      </c>
      <c r="DL121" s="168">
        <v>-3.2926743091544921</v>
      </c>
      <c r="DM121" s="219">
        <v>124.70390761242473</v>
      </c>
      <c r="DN121" s="168">
        <v>12.312060422218906</v>
      </c>
      <c r="DO121" s="219">
        <v>116.66411756276207</v>
      </c>
      <c r="DP121" s="168">
        <v>5.8494977314574044</v>
      </c>
    </row>
    <row r="122" spans="1:120" ht="15" hidden="1" customHeight="1">
      <c r="A122" s="322"/>
      <c r="B122" s="21" t="s">
        <v>23</v>
      </c>
      <c r="C122" s="219">
        <v>101.89048369610848</v>
      </c>
      <c r="D122" s="168">
        <v>19.046192991601799</v>
      </c>
      <c r="E122" s="219">
        <v>105.57285442037875</v>
      </c>
      <c r="F122" s="168">
        <v>0.51500398333952546</v>
      </c>
      <c r="G122" s="219">
        <v>112.00615412715933</v>
      </c>
      <c r="H122" s="168">
        <v>-4.105874051750348</v>
      </c>
      <c r="I122" s="322"/>
      <c r="J122" s="21" t="s">
        <v>23</v>
      </c>
      <c r="K122" s="219">
        <v>115.92770251172551</v>
      </c>
      <c r="L122" s="168">
        <v>2.1036889588432075</v>
      </c>
      <c r="M122" s="219">
        <v>123.31404239278729</v>
      </c>
      <c r="N122" s="168">
        <v>9.5012830935488921</v>
      </c>
      <c r="O122" s="219">
        <v>96.946999999999889</v>
      </c>
      <c r="P122" s="168">
        <v>0.75443713056114348</v>
      </c>
      <c r="Q122" s="322"/>
      <c r="R122" s="21" t="s">
        <v>23</v>
      </c>
      <c r="S122" s="219">
        <v>101.03440828473619</v>
      </c>
      <c r="T122" s="168">
        <v>4.7018165712359661</v>
      </c>
      <c r="U122" s="219">
        <v>122.10889838844159</v>
      </c>
      <c r="V122" s="168">
        <v>7.2798273917948393</v>
      </c>
      <c r="W122" s="219">
        <v>130.33736362446402</v>
      </c>
      <c r="X122" s="168">
        <v>-0.97007882394514411</v>
      </c>
      <c r="Y122" s="322"/>
      <c r="Z122" s="21" t="s">
        <v>23</v>
      </c>
      <c r="AA122" s="219">
        <v>105.93308688622302</v>
      </c>
      <c r="AB122" s="168">
        <v>0.91069684253469063</v>
      </c>
      <c r="AC122" s="219">
        <v>118.54600000000016</v>
      </c>
      <c r="AD122" s="168">
        <v>1.5563193422774617</v>
      </c>
      <c r="AE122" s="219">
        <v>109.02132138439097</v>
      </c>
      <c r="AF122" s="168">
        <v>7.0130982139902045</v>
      </c>
      <c r="AG122" s="322"/>
      <c r="AH122" s="21" t="s">
        <v>23</v>
      </c>
      <c r="AI122" s="219">
        <v>110.24551995952912</v>
      </c>
      <c r="AJ122" s="168">
        <v>2.0020960368492666</v>
      </c>
      <c r="AK122" s="219">
        <v>122.54356989900597</v>
      </c>
      <c r="AL122" s="168">
        <v>9.6451253149040923</v>
      </c>
      <c r="AM122" s="219">
        <v>108.75850401135843</v>
      </c>
      <c r="AN122" s="168">
        <v>2.2575002426973754</v>
      </c>
      <c r="AO122" s="322"/>
      <c r="AP122" s="21" t="s">
        <v>23</v>
      </c>
      <c r="AQ122" s="219">
        <v>104.98592069734227</v>
      </c>
      <c r="AR122" s="168">
        <v>6.0175960998151794</v>
      </c>
      <c r="AS122" s="219">
        <v>99.019186794108762</v>
      </c>
      <c r="AT122" s="168">
        <v>6.2787624417240977</v>
      </c>
      <c r="AU122" s="219">
        <v>107.14923624568536</v>
      </c>
      <c r="AV122" s="168">
        <v>3.9141050205800241</v>
      </c>
      <c r="AW122" s="322"/>
      <c r="AX122" s="21" t="s">
        <v>23</v>
      </c>
      <c r="AY122" s="219">
        <v>109.69366243246316</v>
      </c>
      <c r="AZ122" s="168">
        <v>4.9441693954765213</v>
      </c>
      <c r="BA122" s="219">
        <v>105.28052321154222</v>
      </c>
      <c r="BB122" s="168">
        <v>3.516742214935249</v>
      </c>
      <c r="BC122" s="219">
        <v>124.10748576748647</v>
      </c>
      <c r="BD122" s="168">
        <v>7.0757805752589036</v>
      </c>
      <c r="BE122" s="322"/>
      <c r="BF122" s="21" t="s">
        <v>23</v>
      </c>
      <c r="BG122" s="219">
        <v>108.75855461644284</v>
      </c>
      <c r="BH122" s="168">
        <v>1.3779765634173202</v>
      </c>
      <c r="BI122" s="219">
        <v>99.269108438556003</v>
      </c>
      <c r="BJ122" s="168">
        <v>9.556676326619268</v>
      </c>
      <c r="BK122" s="219">
        <v>100.94632658540657</v>
      </c>
      <c r="BL122" s="168">
        <v>-1.9979635491901178</v>
      </c>
      <c r="BM122" s="322"/>
      <c r="BN122" s="21" t="s">
        <v>23</v>
      </c>
      <c r="BO122" s="219">
        <v>103.99712963176356</v>
      </c>
      <c r="BP122" s="168">
        <v>-5.5106889680816664</v>
      </c>
      <c r="BQ122" s="219">
        <v>103.58776703673668</v>
      </c>
      <c r="BR122" s="168">
        <v>4.7483356459029835</v>
      </c>
      <c r="BS122" s="219">
        <v>125.7709065464506</v>
      </c>
      <c r="BT122" s="168">
        <v>8.2774433356758834</v>
      </c>
      <c r="BU122" s="322"/>
      <c r="BV122" s="21" t="s">
        <v>23</v>
      </c>
      <c r="BW122" s="219">
        <v>97.567686535377462</v>
      </c>
      <c r="BX122" s="168">
        <v>3.2724118805802789</v>
      </c>
      <c r="BY122" s="219">
        <v>107.80200000000001</v>
      </c>
      <c r="BZ122" s="168">
        <v>5.8636567411686258</v>
      </c>
      <c r="CA122" s="219">
        <v>97.91900000000004</v>
      </c>
      <c r="CB122" s="168">
        <v>-1.2803681202114348</v>
      </c>
      <c r="CC122" s="322"/>
      <c r="CD122" s="21" t="s">
        <v>23</v>
      </c>
      <c r="CE122" s="219">
        <v>114.84376756212987</v>
      </c>
      <c r="CF122" s="168">
        <v>19.634026695949089</v>
      </c>
      <c r="CG122" s="219">
        <v>92.014000000000266</v>
      </c>
      <c r="CH122" s="168">
        <v>-0.52289567930230874</v>
      </c>
      <c r="CI122" s="219">
        <v>93.052360861079109</v>
      </c>
      <c r="CJ122" s="168">
        <v>-6.3439438698930388</v>
      </c>
      <c r="CK122" s="322"/>
      <c r="CL122" s="21" t="s">
        <v>23</v>
      </c>
      <c r="CM122" s="219">
        <v>109.31659964783539</v>
      </c>
      <c r="CN122" s="168">
        <v>0.13376634398667875</v>
      </c>
      <c r="CO122" s="219">
        <v>113.46147586736397</v>
      </c>
      <c r="CP122" s="168">
        <v>7.3836381277692595</v>
      </c>
      <c r="CQ122" s="219">
        <v>122.2540000000001</v>
      </c>
      <c r="CR122" s="168">
        <v>14.83845327575861</v>
      </c>
      <c r="CS122" s="322"/>
      <c r="CT122" s="21" t="s">
        <v>23</v>
      </c>
      <c r="CU122" s="219">
        <v>96.181223137503679</v>
      </c>
      <c r="CV122" s="168">
        <v>9.7139402757946698</v>
      </c>
      <c r="CW122" s="219">
        <v>104.26161477566446</v>
      </c>
      <c r="CX122" s="168">
        <v>1.6571689277671737</v>
      </c>
      <c r="CY122" s="219">
        <v>81.907613891418848</v>
      </c>
      <c r="CZ122" s="168">
        <v>-14.432302261064663</v>
      </c>
      <c r="DA122" s="322"/>
      <c r="DB122" s="21" t="s">
        <v>23</v>
      </c>
      <c r="DC122" s="219">
        <v>118.53399999999972</v>
      </c>
      <c r="DD122" s="168">
        <v>21.364515214236917</v>
      </c>
      <c r="DE122" s="219">
        <v>105.28916433466952</v>
      </c>
      <c r="DF122" s="168">
        <v>-4.5355285539377803</v>
      </c>
      <c r="DG122" s="219">
        <v>113.10200000000016</v>
      </c>
      <c r="DH122" s="168">
        <v>-1.9239715546167275</v>
      </c>
      <c r="DI122" s="322"/>
      <c r="DJ122" s="21" t="s">
        <v>23</v>
      </c>
      <c r="DK122" s="219">
        <v>84.229371109904534</v>
      </c>
      <c r="DL122" s="168">
        <v>-9.8243653055121456</v>
      </c>
      <c r="DM122" s="219">
        <v>117.10149947067457</v>
      </c>
      <c r="DN122" s="168">
        <v>10.716852591511923</v>
      </c>
      <c r="DO122" s="219">
        <v>87.915113423723909</v>
      </c>
      <c r="DP122" s="168">
        <v>-14.959045354481432</v>
      </c>
    </row>
    <row r="123" spans="1:120" ht="15" hidden="1" customHeight="1">
      <c r="A123" s="322"/>
      <c r="B123" s="21"/>
      <c r="C123" s="219"/>
      <c r="D123" s="257"/>
      <c r="E123" s="219"/>
      <c r="F123" s="257"/>
      <c r="G123" s="219"/>
      <c r="H123" s="257"/>
      <c r="I123" s="322"/>
      <c r="J123" s="21"/>
      <c r="K123" s="219"/>
      <c r="L123" s="258"/>
      <c r="M123" s="219"/>
      <c r="N123" s="258"/>
      <c r="O123" s="219"/>
      <c r="P123" s="258"/>
      <c r="Q123" s="322"/>
      <c r="R123" s="21"/>
      <c r="S123" s="219"/>
      <c r="T123" s="258"/>
      <c r="U123" s="219"/>
      <c r="V123" s="258"/>
      <c r="W123" s="219"/>
      <c r="X123" s="258"/>
      <c r="Y123" s="322"/>
      <c r="Z123" s="21"/>
      <c r="AA123" s="219"/>
      <c r="AB123" s="258"/>
      <c r="AC123" s="219"/>
      <c r="AD123" s="258"/>
      <c r="AE123" s="219"/>
      <c r="AF123" s="258"/>
      <c r="AG123" s="322"/>
      <c r="AH123" s="21"/>
      <c r="AI123" s="219"/>
      <c r="AJ123" s="258"/>
      <c r="AK123" s="219"/>
      <c r="AL123" s="258"/>
      <c r="AM123" s="219"/>
      <c r="AN123" s="258"/>
      <c r="AO123" s="322"/>
      <c r="AP123" s="21"/>
      <c r="AQ123" s="219"/>
      <c r="AR123" s="258"/>
      <c r="AS123" s="219"/>
      <c r="AT123" s="258"/>
      <c r="AU123" s="219"/>
      <c r="AV123" s="258"/>
      <c r="AW123" s="322"/>
      <c r="AX123" s="21"/>
      <c r="AY123" s="219"/>
      <c r="AZ123" s="258"/>
      <c r="BA123" s="219"/>
      <c r="BB123" s="258"/>
      <c r="BC123" s="219"/>
      <c r="BD123" s="258"/>
      <c r="BE123" s="322"/>
      <c r="BF123" s="21"/>
      <c r="BG123" s="219"/>
      <c r="BH123" s="258"/>
      <c r="BI123" s="219"/>
      <c r="BJ123" s="258"/>
      <c r="BK123" s="219"/>
      <c r="BL123" s="258"/>
      <c r="BM123" s="322"/>
      <c r="BN123" s="21"/>
      <c r="BO123" s="343"/>
      <c r="BP123" s="258"/>
      <c r="BQ123" s="219"/>
      <c r="BR123" s="258"/>
      <c r="BS123" s="219"/>
      <c r="BT123" s="258"/>
      <c r="BU123" s="322"/>
      <c r="BV123" s="21"/>
      <c r="BW123" s="219"/>
      <c r="BX123" s="258"/>
      <c r="BY123" s="219"/>
      <c r="BZ123" s="258"/>
      <c r="CA123" s="219"/>
      <c r="CB123" s="258"/>
      <c r="CC123" s="322"/>
      <c r="CD123" s="21"/>
      <c r="CE123" s="219"/>
      <c r="CF123" s="258"/>
      <c r="CG123" s="219"/>
      <c r="CH123" s="258"/>
      <c r="CI123" s="219"/>
      <c r="CJ123" s="258"/>
      <c r="CK123" s="322"/>
      <c r="CL123" s="21"/>
      <c r="CM123" s="219"/>
      <c r="CN123" s="258"/>
      <c r="CO123" s="219"/>
      <c r="CP123" s="258"/>
      <c r="CQ123" s="219"/>
      <c r="CR123" s="258"/>
      <c r="CS123" s="322"/>
      <c r="CT123" s="21"/>
      <c r="CU123" s="219"/>
      <c r="CV123" s="258"/>
      <c r="CW123" s="219"/>
      <c r="CX123" s="258"/>
      <c r="CY123" s="219"/>
      <c r="CZ123" s="258"/>
      <c r="DA123" s="322"/>
      <c r="DB123" s="21"/>
      <c r="DC123" s="219"/>
      <c r="DD123" s="258"/>
      <c r="DE123" s="219"/>
      <c r="DF123" s="258"/>
      <c r="DG123" s="219"/>
      <c r="DH123" s="258"/>
      <c r="DI123" s="322"/>
      <c r="DJ123" s="21"/>
      <c r="DK123" s="219"/>
      <c r="DL123" s="258"/>
      <c r="DM123" s="219"/>
      <c r="DN123" s="258"/>
      <c r="DO123" s="219"/>
      <c r="DP123" s="258"/>
    </row>
    <row r="124" spans="1:120" ht="15" hidden="1" customHeight="1">
      <c r="A124" s="322">
        <v>2017</v>
      </c>
      <c r="B124" s="21" t="s">
        <v>12</v>
      </c>
      <c r="C124" s="219">
        <v>86.274463402080244</v>
      </c>
      <c r="D124" s="168">
        <v>15.692096978855915</v>
      </c>
      <c r="E124" s="219">
        <v>92.657446088447216</v>
      </c>
      <c r="F124" s="168">
        <v>-14.22406495180519</v>
      </c>
      <c r="G124" s="219">
        <v>114.26218328095838</v>
      </c>
      <c r="H124" s="168">
        <v>4.4186411808472883</v>
      </c>
      <c r="I124" s="322">
        <v>2017</v>
      </c>
      <c r="J124" s="21" t="s">
        <v>12</v>
      </c>
      <c r="K124" s="219">
        <v>115.47844961840751</v>
      </c>
      <c r="L124" s="168">
        <v>4.5367646973010949</v>
      </c>
      <c r="M124" s="219">
        <v>115.57955151445569</v>
      </c>
      <c r="N124" s="168">
        <v>5.2867028771866842</v>
      </c>
      <c r="O124" s="219">
        <v>109.70199999999987</v>
      </c>
      <c r="P124" s="168">
        <v>2.6537106126834971</v>
      </c>
      <c r="Q124" s="322">
        <v>2017</v>
      </c>
      <c r="R124" s="21" t="s">
        <v>12</v>
      </c>
      <c r="S124" s="219">
        <v>98.190398235805489</v>
      </c>
      <c r="T124" s="168">
        <v>4.6227500476896779</v>
      </c>
      <c r="U124" s="219">
        <v>108.40081706816102</v>
      </c>
      <c r="V124" s="168">
        <v>8.1263545354970859</v>
      </c>
      <c r="W124" s="219">
        <v>142.2777469558981</v>
      </c>
      <c r="X124" s="168">
        <v>31.480092394899231</v>
      </c>
      <c r="Y124" s="322">
        <v>2017</v>
      </c>
      <c r="Z124" s="21" t="s">
        <v>12</v>
      </c>
      <c r="AA124" s="219">
        <v>112.6352826625737</v>
      </c>
      <c r="AB124" s="168">
        <v>-0.67494184123849266</v>
      </c>
      <c r="AC124" s="219">
        <v>136.3270000000002</v>
      </c>
      <c r="AD124" s="168">
        <v>33.243588243704238</v>
      </c>
      <c r="AE124" s="219">
        <v>93.663965973756461</v>
      </c>
      <c r="AF124" s="168">
        <v>-6.0483998362904146</v>
      </c>
      <c r="AG124" s="322">
        <v>2017</v>
      </c>
      <c r="AH124" s="21" t="s">
        <v>12</v>
      </c>
      <c r="AI124" s="219">
        <v>112.88696758068696</v>
      </c>
      <c r="AJ124" s="168">
        <v>3.9428663963855257</v>
      </c>
      <c r="AK124" s="219">
        <v>110.2833490668954</v>
      </c>
      <c r="AL124" s="168">
        <v>12.055463378316261</v>
      </c>
      <c r="AM124" s="219">
        <v>108.7884137547351</v>
      </c>
      <c r="AN124" s="168">
        <v>1.7604285307997429</v>
      </c>
      <c r="AO124" s="322">
        <v>2017</v>
      </c>
      <c r="AP124" s="21" t="s">
        <v>12</v>
      </c>
      <c r="AQ124" s="219">
        <v>101.07728815824701</v>
      </c>
      <c r="AR124" s="168">
        <v>1.8303778841187892</v>
      </c>
      <c r="AS124" s="219">
        <v>106.17086332699367</v>
      </c>
      <c r="AT124" s="168">
        <v>4.7314980984315156</v>
      </c>
      <c r="AU124" s="219">
        <v>89.392678284106992</v>
      </c>
      <c r="AV124" s="168">
        <v>2.6162479692350757</v>
      </c>
      <c r="AW124" s="322">
        <v>2017</v>
      </c>
      <c r="AX124" s="21" t="s">
        <v>12</v>
      </c>
      <c r="AY124" s="219">
        <v>108.12374777828173</v>
      </c>
      <c r="AZ124" s="168">
        <v>5.3520191522631819</v>
      </c>
      <c r="BA124" s="219">
        <v>100.86529133190213</v>
      </c>
      <c r="BB124" s="168">
        <v>1.4561082139788368</v>
      </c>
      <c r="BC124" s="219">
        <v>109.17811472204968</v>
      </c>
      <c r="BD124" s="168">
        <v>1.8072126770474028</v>
      </c>
      <c r="BE124" s="322">
        <v>2017</v>
      </c>
      <c r="BF124" s="21" t="s">
        <v>12</v>
      </c>
      <c r="BG124" s="219">
        <v>102.96454299410438</v>
      </c>
      <c r="BH124" s="168">
        <v>2.279025329847471</v>
      </c>
      <c r="BI124" s="219">
        <v>100.22801806097334</v>
      </c>
      <c r="BJ124" s="168">
        <v>7.6983415362355885</v>
      </c>
      <c r="BK124" s="219">
        <v>94.059170107125709</v>
      </c>
      <c r="BL124" s="168">
        <v>-1.2428394334335451</v>
      </c>
      <c r="BM124" s="322">
        <v>2017</v>
      </c>
      <c r="BN124" s="21" t="s">
        <v>12</v>
      </c>
      <c r="BO124" s="219">
        <v>89.864102568667107</v>
      </c>
      <c r="BP124" s="168">
        <v>-0.38541267674069957</v>
      </c>
      <c r="BQ124" s="219">
        <v>134.60810567898304</v>
      </c>
      <c r="BR124" s="168">
        <v>4.799554232004354</v>
      </c>
      <c r="BS124" s="219">
        <v>115.50788561741447</v>
      </c>
      <c r="BT124" s="168">
        <v>11.621979753213594</v>
      </c>
      <c r="BU124" s="322">
        <v>2017</v>
      </c>
      <c r="BV124" s="21" t="s">
        <v>12</v>
      </c>
      <c r="BW124" s="219">
        <v>95.593251372300813</v>
      </c>
      <c r="BX124" s="168">
        <v>-7.0611080793955665</v>
      </c>
      <c r="BY124" s="219">
        <v>93.155000000000001</v>
      </c>
      <c r="BZ124" s="168">
        <v>5.5785668067435523</v>
      </c>
      <c r="CA124" s="219">
        <v>144.6570000000001</v>
      </c>
      <c r="CB124" s="168">
        <v>2.3420034156231395</v>
      </c>
      <c r="CC124" s="322">
        <v>2017</v>
      </c>
      <c r="CD124" s="21" t="s">
        <v>12</v>
      </c>
      <c r="CE124" s="219">
        <v>86.474374285447013</v>
      </c>
      <c r="CF124" s="168">
        <v>-2.4057540261838852</v>
      </c>
      <c r="CG124" s="219">
        <v>101.55000000000028</v>
      </c>
      <c r="CH124" s="168">
        <v>-0.41910762919032152</v>
      </c>
      <c r="CI124" s="219">
        <v>92.848770869418772</v>
      </c>
      <c r="CJ124" s="168">
        <v>7.0423529527744222</v>
      </c>
      <c r="CK124" s="322">
        <v>2017</v>
      </c>
      <c r="CL124" s="21" t="s">
        <v>12</v>
      </c>
      <c r="CM124" s="219">
        <v>102.61627504394166</v>
      </c>
      <c r="CN124" s="168">
        <v>1.6851371787627727</v>
      </c>
      <c r="CO124" s="219">
        <v>109.42627858741689</v>
      </c>
      <c r="CP124" s="168">
        <v>14.829700113800385</v>
      </c>
      <c r="CQ124" s="219">
        <v>116.9770000000001</v>
      </c>
      <c r="CR124" s="168">
        <v>9.2497905648169194</v>
      </c>
      <c r="CS124" s="322">
        <v>2017</v>
      </c>
      <c r="CT124" s="21" t="s">
        <v>12</v>
      </c>
      <c r="CU124" s="219">
        <v>110.37059631913257</v>
      </c>
      <c r="CV124" s="168">
        <v>2.1237802121346192</v>
      </c>
      <c r="CW124" s="219">
        <v>93.32217497299095</v>
      </c>
      <c r="CX124" s="168">
        <v>13.311321026982981</v>
      </c>
      <c r="CY124" s="219">
        <v>87.179180143753911</v>
      </c>
      <c r="CZ124" s="168">
        <v>2.0128828380010333</v>
      </c>
      <c r="DA124" s="322">
        <v>2017</v>
      </c>
      <c r="DB124" s="21" t="s">
        <v>12</v>
      </c>
      <c r="DC124" s="219">
        <v>159.97799999999964</v>
      </c>
      <c r="DD124" s="168">
        <v>24.133820509969411</v>
      </c>
      <c r="DE124" s="219">
        <v>85.815768826541841</v>
      </c>
      <c r="DF124" s="168">
        <v>-15.033088556250917</v>
      </c>
      <c r="DG124" s="219">
        <v>108.08300000000015</v>
      </c>
      <c r="DH124" s="168">
        <v>12.259688451272581</v>
      </c>
      <c r="DI124" s="322">
        <v>2017</v>
      </c>
      <c r="DJ124" s="21" t="s">
        <v>12</v>
      </c>
      <c r="DK124" s="219">
        <v>90.843349247543344</v>
      </c>
      <c r="DL124" s="168">
        <v>-12.136701023487518</v>
      </c>
      <c r="DM124" s="219">
        <v>118.18543229377428</v>
      </c>
      <c r="DN124" s="168">
        <v>13.908470026497483</v>
      </c>
      <c r="DO124" s="219">
        <v>99.653095891437516</v>
      </c>
      <c r="DP124" s="168">
        <v>-13.295939964243061</v>
      </c>
    </row>
    <row r="125" spans="1:120" ht="15" hidden="1" customHeight="1">
      <c r="A125" s="322"/>
      <c r="B125" s="21" t="s">
        <v>13</v>
      </c>
      <c r="C125" s="219">
        <v>85.179905373837499</v>
      </c>
      <c r="D125" s="168">
        <v>25.188131877644864</v>
      </c>
      <c r="E125" s="219">
        <v>98.821782687615766</v>
      </c>
      <c r="F125" s="168">
        <v>1.1213913041631542</v>
      </c>
      <c r="G125" s="219">
        <v>103.68572990802515</v>
      </c>
      <c r="H125" s="168">
        <v>9.9317367183331555</v>
      </c>
      <c r="I125" s="322"/>
      <c r="J125" s="21" t="s">
        <v>13</v>
      </c>
      <c r="K125" s="219">
        <v>105.76250171749513</v>
      </c>
      <c r="L125" s="168">
        <v>9.021672006265959</v>
      </c>
      <c r="M125" s="219">
        <v>102.35458067490823</v>
      </c>
      <c r="N125" s="168">
        <v>17.105388072225679</v>
      </c>
      <c r="O125" s="219">
        <v>109.31999999999988</v>
      </c>
      <c r="P125" s="168">
        <v>2.3844756214059544</v>
      </c>
      <c r="Q125" s="322"/>
      <c r="R125" s="21" t="s">
        <v>13</v>
      </c>
      <c r="S125" s="219">
        <v>101.8348345716059</v>
      </c>
      <c r="T125" s="168">
        <v>6.1251351139991925</v>
      </c>
      <c r="U125" s="219">
        <v>106.39544283732808</v>
      </c>
      <c r="V125" s="168">
        <v>9.7834939583722615</v>
      </c>
      <c r="W125" s="219">
        <v>124.03340781824775</v>
      </c>
      <c r="X125" s="168">
        <v>14.539360360069352</v>
      </c>
      <c r="Y125" s="322"/>
      <c r="Z125" s="21" t="s">
        <v>13</v>
      </c>
      <c r="AA125" s="219">
        <v>108.08532993307469</v>
      </c>
      <c r="AB125" s="168">
        <v>4.1893591010411626</v>
      </c>
      <c r="AC125" s="219">
        <v>129.1200000000002</v>
      </c>
      <c r="AD125" s="168">
        <v>22.713146615219387</v>
      </c>
      <c r="AE125" s="219">
        <v>95.506919326271458</v>
      </c>
      <c r="AF125" s="168">
        <v>1.5422215514475681</v>
      </c>
      <c r="AG125" s="322"/>
      <c r="AH125" s="21" t="s">
        <v>13</v>
      </c>
      <c r="AI125" s="219">
        <v>109.08593730691152</v>
      </c>
      <c r="AJ125" s="168">
        <v>12.629175523495206</v>
      </c>
      <c r="AK125" s="219">
        <v>102.27443304038067</v>
      </c>
      <c r="AL125" s="168">
        <v>18.469391193502233</v>
      </c>
      <c r="AM125" s="219">
        <v>104.2929175395396</v>
      </c>
      <c r="AN125" s="168">
        <v>2.2034572868979438</v>
      </c>
      <c r="AO125" s="322"/>
      <c r="AP125" s="21" t="s">
        <v>13</v>
      </c>
      <c r="AQ125" s="219">
        <v>100.36339172633534</v>
      </c>
      <c r="AR125" s="168">
        <v>3.7955778650307082</v>
      </c>
      <c r="AS125" s="219">
        <v>104.56469585996022</v>
      </c>
      <c r="AT125" s="168">
        <v>8.2166648852722659</v>
      </c>
      <c r="AU125" s="219">
        <v>99.683596659348709</v>
      </c>
      <c r="AV125" s="168">
        <v>3.8689026939488826</v>
      </c>
      <c r="AW125" s="322"/>
      <c r="AX125" s="21" t="s">
        <v>13</v>
      </c>
      <c r="AY125" s="219">
        <v>102.22977566237402</v>
      </c>
      <c r="AZ125" s="168">
        <v>11.199965881022607</v>
      </c>
      <c r="BA125" s="219">
        <v>100.51799575337533</v>
      </c>
      <c r="BB125" s="168">
        <v>2.411936643109442</v>
      </c>
      <c r="BC125" s="219">
        <v>110.33780414736985</v>
      </c>
      <c r="BD125" s="168">
        <v>3.8131842718172066</v>
      </c>
      <c r="BE125" s="322"/>
      <c r="BF125" s="21" t="s">
        <v>13</v>
      </c>
      <c r="BG125" s="219">
        <v>95.196368106430555</v>
      </c>
      <c r="BH125" s="168">
        <v>6.4822770466391972</v>
      </c>
      <c r="BI125" s="219">
        <v>97.227907721657431</v>
      </c>
      <c r="BJ125" s="168">
        <v>8.3006304059030498</v>
      </c>
      <c r="BK125" s="219">
        <v>94.766816782480021</v>
      </c>
      <c r="BL125" s="168">
        <v>-4.566967217948573</v>
      </c>
      <c r="BM125" s="322"/>
      <c r="BN125" s="21" t="s">
        <v>13</v>
      </c>
      <c r="BO125" s="219">
        <v>89.057474178624673</v>
      </c>
      <c r="BP125" s="168">
        <v>-0.38853109958589016</v>
      </c>
      <c r="BQ125" s="219">
        <v>101.07187089495743</v>
      </c>
      <c r="BR125" s="168">
        <v>5.1910924121561237</v>
      </c>
      <c r="BS125" s="219">
        <v>96.893851495891667</v>
      </c>
      <c r="BT125" s="168">
        <v>16.745928998176467</v>
      </c>
      <c r="BU125" s="322"/>
      <c r="BV125" s="21" t="s">
        <v>13</v>
      </c>
      <c r="BW125" s="219">
        <v>97.611445018918971</v>
      </c>
      <c r="BX125" s="168">
        <v>4.108465799168016</v>
      </c>
      <c r="BY125" s="219">
        <v>79.441999999999993</v>
      </c>
      <c r="BZ125" s="168">
        <v>1.4779331928210979</v>
      </c>
      <c r="CA125" s="219">
        <v>68.327000000000027</v>
      </c>
      <c r="CB125" s="168">
        <v>-8.8243928476114348</v>
      </c>
      <c r="CC125" s="322"/>
      <c r="CD125" s="21" t="s">
        <v>13</v>
      </c>
      <c r="CE125" s="219">
        <v>104.9752489566953</v>
      </c>
      <c r="CF125" s="168">
        <v>1.8760337680689787</v>
      </c>
      <c r="CG125" s="219">
        <v>129.94600000000037</v>
      </c>
      <c r="CH125" s="168">
        <v>7.1392647192196819</v>
      </c>
      <c r="CI125" s="219">
        <v>96.187270416779285</v>
      </c>
      <c r="CJ125" s="168">
        <v>13.103301321046843</v>
      </c>
      <c r="CK125" s="322"/>
      <c r="CL125" s="21" t="s">
        <v>13</v>
      </c>
      <c r="CM125" s="219">
        <v>105.3552069906526</v>
      </c>
      <c r="CN125" s="168">
        <v>6.2416083096783268</v>
      </c>
      <c r="CO125" s="219">
        <v>108.27906478431521</v>
      </c>
      <c r="CP125" s="168">
        <v>15.932331169982888</v>
      </c>
      <c r="CQ125" s="219">
        <v>76.287000000000063</v>
      </c>
      <c r="CR125" s="168">
        <v>10.885490857292353</v>
      </c>
      <c r="CS125" s="322"/>
      <c r="CT125" s="21" t="s">
        <v>13</v>
      </c>
      <c r="CU125" s="219">
        <v>102.78193756605719</v>
      </c>
      <c r="CV125" s="168">
        <v>2.7044508527448698</v>
      </c>
      <c r="CW125" s="219">
        <v>113.27282495882969</v>
      </c>
      <c r="CX125" s="168">
        <v>21.720407721126534</v>
      </c>
      <c r="CY125" s="219">
        <v>91.261031252701144</v>
      </c>
      <c r="CZ125" s="168">
        <v>13.532464276853844</v>
      </c>
      <c r="DA125" s="322"/>
      <c r="DB125" s="21" t="s">
        <v>13</v>
      </c>
      <c r="DC125" s="219">
        <v>135.50599999999969</v>
      </c>
      <c r="DD125" s="168">
        <v>17.793405599937401</v>
      </c>
      <c r="DE125" s="219">
        <v>81.089584047215283</v>
      </c>
      <c r="DF125" s="168">
        <v>-14.491270672813357</v>
      </c>
      <c r="DG125" s="219">
        <v>91.025000000000134</v>
      </c>
      <c r="DH125" s="168">
        <v>-3.7526169983293443</v>
      </c>
      <c r="DI125" s="322"/>
      <c r="DJ125" s="21" t="s">
        <v>13</v>
      </c>
      <c r="DK125" s="219">
        <v>83.220936454000409</v>
      </c>
      <c r="DL125" s="168">
        <v>-14.587351205278267</v>
      </c>
      <c r="DM125" s="219">
        <v>119.15371565914239</v>
      </c>
      <c r="DN125" s="168">
        <v>9.9048618874306982</v>
      </c>
      <c r="DO125" s="219">
        <v>91.165399811786628</v>
      </c>
      <c r="DP125" s="168">
        <v>-9.216381538588081</v>
      </c>
    </row>
    <row r="126" spans="1:120" ht="15" hidden="1" customHeight="1">
      <c r="A126" s="322"/>
      <c r="B126" s="21" t="s">
        <v>14</v>
      </c>
      <c r="C126" s="219">
        <v>97.742189820336591</v>
      </c>
      <c r="D126" s="168">
        <v>-1.0554877275849321</v>
      </c>
      <c r="E126" s="219">
        <v>110.32982497348559</v>
      </c>
      <c r="F126" s="168">
        <v>3.4866697202452315</v>
      </c>
      <c r="G126" s="219">
        <v>111.96500686729962</v>
      </c>
      <c r="H126" s="168">
        <v>6.0219985068030724</v>
      </c>
      <c r="I126" s="322"/>
      <c r="J126" s="21" t="s">
        <v>14</v>
      </c>
      <c r="K126" s="219">
        <v>114.40923316919556</v>
      </c>
      <c r="L126" s="168">
        <v>9.759118306859051</v>
      </c>
      <c r="M126" s="219">
        <v>112.34886080450791</v>
      </c>
      <c r="N126" s="168">
        <v>18.692409739090138</v>
      </c>
      <c r="O126" s="219">
        <v>111.64399999999988</v>
      </c>
      <c r="P126" s="168">
        <v>3.3023363405042687</v>
      </c>
      <c r="Q126" s="322"/>
      <c r="R126" s="21" t="s">
        <v>14</v>
      </c>
      <c r="S126" s="219">
        <v>110.66175933436863</v>
      </c>
      <c r="T126" s="168">
        <v>4.041545366078708</v>
      </c>
      <c r="U126" s="219">
        <v>118.2225858229978</v>
      </c>
      <c r="V126" s="168">
        <v>10.110193323882456</v>
      </c>
      <c r="W126" s="219">
        <v>147.03561521795737</v>
      </c>
      <c r="X126" s="168">
        <v>8.6110753602416565</v>
      </c>
      <c r="Y126" s="322"/>
      <c r="Z126" s="21" t="s">
        <v>14</v>
      </c>
      <c r="AA126" s="219">
        <v>101.79919924204589</v>
      </c>
      <c r="AB126" s="168">
        <v>3.3312610511441818</v>
      </c>
      <c r="AC126" s="219">
        <v>134.33500000000021</v>
      </c>
      <c r="AD126" s="168">
        <v>25.188712653532903</v>
      </c>
      <c r="AE126" s="219">
        <v>100.83945668291028</v>
      </c>
      <c r="AF126" s="168">
        <v>1.9095100616389118</v>
      </c>
      <c r="AG126" s="322"/>
      <c r="AH126" s="21" t="s">
        <v>14</v>
      </c>
      <c r="AI126" s="219">
        <v>111.78896961540805</v>
      </c>
      <c r="AJ126" s="168">
        <v>4.106866054500486</v>
      </c>
      <c r="AK126" s="219">
        <v>96.84857965918313</v>
      </c>
      <c r="AL126" s="168">
        <v>13.465068253800027</v>
      </c>
      <c r="AM126" s="219">
        <v>112.85939108235581</v>
      </c>
      <c r="AN126" s="168">
        <v>3.3468867968379072</v>
      </c>
      <c r="AO126" s="322"/>
      <c r="AP126" s="21" t="s">
        <v>14</v>
      </c>
      <c r="AQ126" s="219">
        <v>110.60519571903238</v>
      </c>
      <c r="AR126" s="168">
        <v>4.3050798599215057</v>
      </c>
      <c r="AS126" s="219">
        <v>111.62699311410474</v>
      </c>
      <c r="AT126" s="168">
        <v>3.0341452628611165</v>
      </c>
      <c r="AU126" s="219">
        <v>104.40473903796895</v>
      </c>
      <c r="AV126" s="168">
        <v>7.5627597116365735</v>
      </c>
      <c r="AW126" s="322"/>
      <c r="AX126" s="21" t="s">
        <v>14</v>
      </c>
      <c r="AY126" s="219">
        <v>113.34416922584617</v>
      </c>
      <c r="AZ126" s="168">
        <v>4.9657752961446988</v>
      </c>
      <c r="BA126" s="219">
        <v>98.335033127068428</v>
      </c>
      <c r="BB126" s="168">
        <v>1.8192937793978956</v>
      </c>
      <c r="BC126" s="219">
        <v>118.03367367645382</v>
      </c>
      <c r="BD126" s="168">
        <v>5.2942504529108021</v>
      </c>
      <c r="BE126" s="322"/>
      <c r="BF126" s="21" t="s">
        <v>14</v>
      </c>
      <c r="BG126" s="219">
        <v>107.81632961025005</v>
      </c>
      <c r="BH126" s="168">
        <v>4.6160393307677339</v>
      </c>
      <c r="BI126" s="219">
        <v>116.45702722826982</v>
      </c>
      <c r="BJ126" s="168">
        <v>6.5535503301976235</v>
      </c>
      <c r="BK126" s="219">
        <v>89.25987233348269</v>
      </c>
      <c r="BL126" s="168">
        <v>2.532390361609103</v>
      </c>
      <c r="BM126" s="322"/>
      <c r="BN126" s="21" t="s">
        <v>14</v>
      </c>
      <c r="BO126" s="219">
        <v>102.58848627238447</v>
      </c>
      <c r="BP126" s="168">
        <v>2.8353093306610475</v>
      </c>
      <c r="BQ126" s="219">
        <v>111.31271591458062</v>
      </c>
      <c r="BR126" s="168">
        <v>2.5337891203895566</v>
      </c>
      <c r="BS126" s="219">
        <v>119.18109655702665</v>
      </c>
      <c r="BT126" s="168">
        <v>13.943012081219507</v>
      </c>
      <c r="BU126" s="322"/>
      <c r="BV126" s="21" t="s">
        <v>14</v>
      </c>
      <c r="BW126" s="219">
        <v>99.633174199640038</v>
      </c>
      <c r="BX126" s="168">
        <v>1.2165115388274472</v>
      </c>
      <c r="BY126" s="219">
        <v>111.069</v>
      </c>
      <c r="BZ126" s="168">
        <v>-1.1023355623425175</v>
      </c>
      <c r="CA126" s="219">
        <v>67.974000000000032</v>
      </c>
      <c r="CB126" s="168">
        <v>2.0829891720606071</v>
      </c>
      <c r="CC126" s="322"/>
      <c r="CD126" s="21" t="s">
        <v>14</v>
      </c>
      <c r="CE126" s="219">
        <v>122.93059330927913</v>
      </c>
      <c r="CF126" s="168">
        <v>2.047100056003174</v>
      </c>
      <c r="CG126" s="219">
        <v>155.27300000000045</v>
      </c>
      <c r="CH126" s="168">
        <v>-12.445797738870581</v>
      </c>
      <c r="CI126" s="219">
        <v>92.449287937336379</v>
      </c>
      <c r="CJ126" s="168">
        <v>5.3441455191582747</v>
      </c>
      <c r="CK126" s="322"/>
      <c r="CL126" s="21" t="s">
        <v>14</v>
      </c>
      <c r="CM126" s="219">
        <v>115.74387489386426</v>
      </c>
      <c r="CN126" s="168">
        <v>8.4259013978043669</v>
      </c>
      <c r="CO126" s="219">
        <v>122.90115462846704</v>
      </c>
      <c r="CP126" s="168">
        <v>13.641732283313843</v>
      </c>
      <c r="CQ126" s="219">
        <v>98.564000000000064</v>
      </c>
      <c r="CR126" s="168">
        <v>-2.5989683182797592</v>
      </c>
      <c r="CS126" s="322"/>
      <c r="CT126" s="21" t="s">
        <v>14</v>
      </c>
      <c r="CU126" s="219">
        <v>125.33918855243988</v>
      </c>
      <c r="CV126" s="168">
        <v>1.6255282981746006</v>
      </c>
      <c r="CW126" s="219">
        <v>112.46704922576095</v>
      </c>
      <c r="CX126" s="168">
        <v>15.507811511201282</v>
      </c>
      <c r="CY126" s="219">
        <v>88.050995356667201</v>
      </c>
      <c r="CZ126" s="168">
        <v>0.70429999727458892</v>
      </c>
      <c r="DA126" s="322"/>
      <c r="DB126" s="21" t="s">
        <v>14</v>
      </c>
      <c r="DC126" s="219">
        <v>133.69199999999969</v>
      </c>
      <c r="DD126" s="168">
        <v>18.499215571569124</v>
      </c>
      <c r="DE126" s="219">
        <v>126.2600586252285</v>
      </c>
      <c r="DF126" s="168">
        <v>-0.72323941574671835</v>
      </c>
      <c r="DG126" s="219">
        <v>115.62300000000018</v>
      </c>
      <c r="DH126" s="168">
        <v>28.11270789243332</v>
      </c>
      <c r="DI126" s="322"/>
      <c r="DJ126" s="21" t="s">
        <v>14</v>
      </c>
      <c r="DK126" s="219">
        <v>85.080816727176625</v>
      </c>
      <c r="DL126" s="168">
        <v>-18.397989124456799</v>
      </c>
      <c r="DM126" s="219">
        <v>125.69436822886841</v>
      </c>
      <c r="DN126" s="168">
        <v>13.726717980600327</v>
      </c>
      <c r="DO126" s="219">
        <v>123.96307215013995</v>
      </c>
      <c r="DP126" s="168">
        <v>13.72258837726676</v>
      </c>
    </row>
    <row r="127" spans="1:120" ht="15" hidden="1" customHeight="1">
      <c r="A127" s="322"/>
      <c r="B127" s="21" t="s">
        <v>15</v>
      </c>
      <c r="C127" s="219">
        <v>106.86969261493495</v>
      </c>
      <c r="D127" s="168">
        <v>31.104391192348174</v>
      </c>
      <c r="E127" s="219">
        <v>109.77185047248655</v>
      </c>
      <c r="F127" s="168">
        <v>-5.1913522465907818</v>
      </c>
      <c r="G127" s="219">
        <v>117.90792347602195</v>
      </c>
      <c r="H127" s="168">
        <v>3.7692246590477936</v>
      </c>
      <c r="I127" s="322"/>
      <c r="J127" s="21" t="s">
        <v>15</v>
      </c>
      <c r="K127" s="219">
        <v>113.69748520931334</v>
      </c>
      <c r="L127" s="168">
        <v>3.4838002177006899</v>
      </c>
      <c r="M127" s="219">
        <v>111.8339472220086</v>
      </c>
      <c r="N127" s="168">
        <v>9.5500327210046123</v>
      </c>
      <c r="O127" s="219">
        <v>105.24899999999988</v>
      </c>
      <c r="P127" s="168">
        <v>2.0962672668011635</v>
      </c>
      <c r="Q127" s="322"/>
      <c r="R127" s="21" t="s">
        <v>15</v>
      </c>
      <c r="S127" s="219">
        <v>109.31908147685027</v>
      </c>
      <c r="T127" s="168">
        <v>3.5798932146831248</v>
      </c>
      <c r="U127" s="219">
        <v>115.56750662943503</v>
      </c>
      <c r="V127" s="168">
        <v>8.2431075748520755</v>
      </c>
      <c r="W127" s="219">
        <v>128.46228804575159</v>
      </c>
      <c r="X127" s="168">
        <v>15.628492217292902</v>
      </c>
      <c r="Y127" s="322"/>
      <c r="Z127" s="21" t="s">
        <v>15</v>
      </c>
      <c r="AA127" s="219">
        <v>114.48133479305191</v>
      </c>
      <c r="AB127" s="168">
        <v>4.9023668145016188</v>
      </c>
      <c r="AC127" s="219">
        <v>125.55500000000018</v>
      </c>
      <c r="AD127" s="168">
        <v>11.609404862438311</v>
      </c>
      <c r="AE127" s="219">
        <v>103.57604445117308</v>
      </c>
      <c r="AF127" s="168">
        <v>3.7428868131772646</v>
      </c>
      <c r="AG127" s="322"/>
      <c r="AH127" s="21" t="s">
        <v>15</v>
      </c>
      <c r="AI127" s="219">
        <v>113.73868951079022</v>
      </c>
      <c r="AJ127" s="168">
        <v>8.1815673370697226</v>
      </c>
      <c r="AK127" s="219">
        <v>107.31767987263542</v>
      </c>
      <c r="AL127" s="168">
        <v>3.9929727367965029</v>
      </c>
      <c r="AM127" s="219">
        <v>97.278126077686352</v>
      </c>
      <c r="AN127" s="168">
        <v>1.5787488444752427</v>
      </c>
      <c r="AO127" s="322"/>
      <c r="AP127" s="21" t="s">
        <v>15</v>
      </c>
      <c r="AQ127" s="219">
        <v>109.53476942061111</v>
      </c>
      <c r="AR127" s="168">
        <v>4.1785307382556454</v>
      </c>
      <c r="AS127" s="219">
        <v>102.3317654107688</v>
      </c>
      <c r="AT127" s="168">
        <v>4.9590092608600145</v>
      </c>
      <c r="AU127" s="219">
        <v>113.32188272053655</v>
      </c>
      <c r="AV127" s="168">
        <v>6.4793815873957641</v>
      </c>
      <c r="AW127" s="322"/>
      <c r="AX127" s="21" t="s">
        <v>15</v>
      </c>
      <c r="AY127" s="219">
        <v>114.55669622001665</v>
      </c>
      <c r="AZ127" s="168">
        <v>7.1841988399951475</v>
      </c>
      <c r="BA127" s="219">
        <v>93.38562406056208</v>
      </c>
      <c r="BB127" s="168">
        <v>1.3900038867153341</v>
      </c>
      <c r="BC127" s="219">
        <v>117.95564621214236</v>
      </c>
      <c r="BD127" s="168">
        <v>8.5757851831810683</v>
      </c>
      <c r="BE127" s="322"/>
      <c r="BF127" s="21" t="s">
        <v>15</v>
      </c>
      <c r="BG127" s="219">
        <v>104.1216682482349</v>
      </c>
      <c r="BH127" s="168">
        <v>4.0301870231312051</v>
      </c>
      <c r="BI127" s="219">
        <v>107.81591728371686</v>
      </c>
      <c r="BJ127" s="168">
        <v>8.1685050924473472</v>
      </c>
      <c r="BK127" s="219">
        <v>109.00972960383541</v>
      </c>
      <c r="BL127" s="168">
        <v>-0.92966389510841907</v>
      </c>
      <c r="BM127" s="322"/>
      <c r="BN127" s="21" t="s">
        <v>15</v>
      </c>
      <c r="BO127" s="219">
        <v>103.99627080704757</v>
      </c>
      <c r="BP127" s="168">
        <v>3.7452237281353291</v>
      </c>
      <c r="BQ127" s="219">
        <v>111.62714815194487</v>
      </c>
      <c r="BR127" s="168">
        <v>3.6246859340208601</v>
      </c>
      <c r="BS127" s="219">
        <v>119.53536728262723</v>
      </c>
      <c r="BT127" s="168">
        <v>17.371579451259151</v>
      </c>
      <c r="BU127" s="322"/>
      <c r="BV127" s="21" t="s">
        <v>15</v>
      </c>
      <c r="BW127" s="219">
        <v>98.764562735971523</v>
      </c>
      <c r="BX127" s="168">
        <v>-10.425620959443521</v>
      </c>
      <c r="BY127" s="219">
        <v>102.22400000000002</v>
      </c>
      <c r="BZ127" s="168">
        <v>-14.529142732920292</v>
      </c>
      <c r="CA127" s="219">
        <v>71.847000000000037</v>
      </c>
      <c r="CB127" s="168">
        <v>8.5613695773711669</v>
      </c>
      <c r="CC127" s="322"/>
      <c r="CD127" s="21" t="s">
        <v>15</v>
      </c>
      <c r="CE127" s="219">
        <v>99.928173666170508</v>
      </c>
      <c r="CF127" s="168">
        <v>-4.2500570585189479</v>
      </c>
      <c r="CG127" s="219">
        <v>90.867000000000274</v>
      </c>
      <c r="CH127" s="168">
        <v>-1.129427125836429</v>
      </c>
      <c r="CI127" s="219">
        <v>98.010319712684577</v>
      </c>
      <c r="CJ127" s="168">
        <v>8.1648722385162245</v>
      </c>
      <c r="CK127" s="322"/>
      <c r="CL127" s="21" t="s">
        <v>15</v>
      </c>
      <c r="CM127" s="219">
        <v>119.12501130435453</v>
      </c>
      <c r="CN127" s="168">
        <v>12.053686075686315</v>
      </c>
      <c r="CO127" s="219">
        <v>121.60710078704143</v>
      </c>
      <c r="CP127" s="168">
        <v>10.966336111115453</v>
      </c>
      <c r="CQ127" s="219">
        <v>89.808000000000078</v>
      </c>
      <c r="CR127" s="168">
        <v>-3.2585395279695888</v>
      </c>
      <c r="CS127" s="322"/>
      <c r="CT127" s="21" t="s">
        <v>15</v>
      </c>
      <c r="CU127" s="219">
        <v>129.47280472005991</v>
      </c>
      <c r="CV127" s="168">
        <v>1.5329007170778368</v>
      </c>
      <c r="CW127" s="219">
        <v>117.45872333841444</v>
      </c>
      <c r="CX127" s="168">
        <v>12.014772129098915</v>
      </c>
      <c r="CY127" s="219">
        <v>73.709507264348986</v>
      </c>
      <c r="CZ127" s="168">
        <v>-6.9944661674088167</v>
      </c>
      <c r="DA127" s="322"/>
      <c r="DB127" s="21" t="s">
        <v>15</v>
      </c>
      <c r="DC127" s="219">
        <v>128.78599999999969</v>
      </c>
      <c r="DD127" s="168">
        <v>10.800812168765916</v>
      </c>
      <c r="DE127" s="219">
        <v>76.886191854668866</v>
      </c>
      <c r="DF127" s="168">
        <v>9.6063504079082094</v>
      </c>
      <c r="DG127" s="219">
        <v>110.70300000000016</v>
      </c>
      <c r="DH127" s="168">
        <v>15.715808838901197</v>
      </c>
      <c r="DI127" s="322"/>
      <c r="DJ127" s="21" t="s">
        <v>15</v>
      </c>
      <c r="DK127" s="219">
        <v>89.935839686535402</v>
      </c>
      <c r="DL127" s="168">
        <v>-6.5855619972115136</v>
      </c>
      <c r="DM127" s="219">
        <v>102.27716026297026</v>
      </c>
      <c r="DN127" s="168">
        <v>9.2274022901633259</v>
      </c>
      <c r="DO127" s="219">
        <v>110.56075976047902</v>
      </c>
      <c r="DP127" s="168">
        <v>14.31524138893046</v>
      </c>
    </row>
    <row r="128" spans="1:120" ht="15" hidden="1" customHeight="1">
      <c r="A128" s="322"/>
      <c r="B128" s="21" t="s">
        <v>16</v>
      </c>
      <c r="C128" s="219">
        <v>105.82612672102344</v>
      </c>
      <c r="D128" s="168">
        <v>19.494479896460732</v>
      </c>
      <c r="E128" s="219">
        <v>115.33512917682914</v>
      </c>
      <c r="F128" s="168">
        <v>4.6898973588317006</v>
      </c>
      <c r="G128" s="219">
        <v>105.97761997027381</v>
      </c>
      <c r="H128" s="168">
        <v>3.9413339280931297</v>
      </c>
      <c r="I128" s="322"/>
      <c r="J128" s="21" t="s">
        <v>16</v>
      </c>
      <c r="K128" s="219">
        <v>117.27560765226521</v>
      </c>
      <c r="L128" s="168">
        <v>6.5672787677517448</v>
      </c>
      <c r="M128" s="219">
        <v>123.02784079252557</v>
      </c>
      <c r="N128" s="168">
        <v>11.780048167330534</v>
      </c>
      <c r="O128" s="219">
        <v>107.72799999999988</v>
      </c>
      <c r="P128" s="168">
        <v>2.5375492566294184</v>
      </c>
      <c r="Q128" s="322"/>
      <c r="R128" s="21" t="s">
        <v>16</v>
      </c>
      <c r="S128" s="219">
        <v>115.64255903184154</v>
      </c>
      <c r="T128" s="168">
        <v>5.7572735485645268</v>
      </c>
      <c r="U128" s="219">
        <v>133.39957663566324</v>
      </c>
      <c r="V128" s="168">
        <v>9.1791226378604449</v>
      </c>
      <c r="W128" s="219">
        <v>121.77066268671237</v>
      </c>
      <c r="X128" s="168">
        <v>14.891791407378818</v>
      </c>
      <c r="Y128" s="322"/>
      <c r="Z128" s="21" t="s">
        <v>16</v>
      </c>
      <c r="AA128" s="219">
        <v>127.92502601400133</v>
      </c>
      <c r="AB128" s="168">
        <v>5.7121922919100285</v>
      </c>
      <c r="AC128" s="219">
        <v>116.29600000000018</v>
      </c>
      <c r="AD128" s="168">
        <v>13.117401031028095</v>
      </c>
      <c r="AE128" s="219">
        <v>103.40406750079903</v>
      </c>
      <c r="AF128" s="168">
        <v>5.4034386880986034</v>
      </c>
      <c r="AG128" s="322"/>
      <c r="AH128" s="21" t="s">
        <v>16</v>
      </c>
      <c r="AI128" s="219">
        <v>109.23884923650584</v>
      </c>
      <c r="AJ128" s="168">
        <v>10.961394307980882</v>
      </c>
      <c r="AK128" s="219">
        <v>105.3025392935789</v>
      </c>
      <c r="AL128" s="168">
        <v>3.1111556521137089</v>
      </c>
      <c r="AM128" s="219">
        <v>107.60062745930807</v>
      </c>
      <c r="AN128" s="168">
        <v>2.2841197909558417</v>
      </c>
      <c r="AO128" s="322"/>
      <c r="AP128" s="21" t="s">
        <v>16</v>
      </c>
      <c r="AQ128" s="219">
        <v>111.71721537067054</v>
      </c>
      <c r="AR128" s="168">
        <v>4.0973469951389774</v>
      </c>
      <c r="AS128" s="219">
        <v>109.8848630619932</v>
      </c>
      <c r="AT128" s="168">
        <v>1.6782361527152005</v>
      </c>
      <c r="AU128" s="219">
        <v>127.45464197145327</v>
      </c>
      <c r="AV128" s="168">
        <v>5.9125255895231987</v>
      </c>
      <c r="AW128" s="322"/>
      <c r="AX128" s="21" t="s">
        <v>16</v>
      </c>
      <c r="AY128" s="219">
        <v>108.92139722023119</v>
      </c>
      <c r="AZ128" s="168">
        <v>10.132159768527771</v>
      </c>
      <c r="BA128" s="219">
        <v>109.1409530802097</v>
      </c>
      <c r="BB128" s="168">
        <v>-0.94585828530804861</v>
      </c>
      <c r="BC128" s="219">
        <v>123.15246995703048</v>
      </c>
      <c r="BD128" s="168">
        <v>8.5148740551528306</v>
      </c>
      <c r="BE128" s="322"/>
      <c r="BF128" s="21" t="s">
        <v>16</v>
      </c>
      <c r="BG128" s="219">
        <v>105.14108406425511</v>
      </c>
      <c r="BH128" s="168">
        <v>4.4296663173798692</v>
      </c>
      <c r="BI128" s="219">
        <v>108.43924577252483</v>
      </c>
      <c r="BJ128" s="168">
        <v>8.1753045726691909</v>
      </c>
      <c r="BK128" s="219">
        <v>104.98627886705802</v>
      </c>
      <c r="BL128" s="168">
        <v>-0.16306879711339661</v>
      </c>
      <c r="BM128" s="322"/>
      <c r="BN128" s="21" t="s">
        <v>16</v>
      </c>
      <c r="BO128" s="219">
        <v>110.98423383371293</v>
      </c>
      <c r="BP128" s="168">
        <v>3.243989197525579</v>
      </c>
      <c r="BQ128" s="219">
        <v>112.23764773490407</v>
      </c>
      <c r="BR128" s="168">
        <v>3.6554482506164305</v>
      </c>
      <c r="BS128" s="219">
        <v>126.46005058587198</v>
      </c>
      <c r="BT128" s="168">
        <v>19.943525573877437</v>
      </c>
      <c r="BU128" s="322"/>
      <c r="BV128" s="21" t="s">
        <v>16</v>
      </c>
      <c r="BW128" s="219">
        <v>92.537440365984921</v>
      </c>
      <c r="BX128" s="168">
        <v>-8.6407602771556924</v>
      </c>
      <c r="BY128" s="219">
        <v>87.860000000000014</v>
      </c>
      <c r="BZ128" s="168">
        <v>-4.1729380712431663</v>
      </c>
      <c r="CA128" s="219">
        <v>103.94200000000005</v>
      </c>
      <c r="CB128" s="168">
        <v>4.4958278878053619</v>
      </c>
      <c r="CC128" s="322"/>
      <c r="CD128" s="21" t="s">
        <v>16</v>
      </c>
      <c r="CE128" s="219">
        <v>114.42636408602061</v>
      </c>
      <c r="CF128" s="168">
        <v>-1.5968530084906973</v>
      </c>
      <c r="CG128" s="219">
        <v>102.49000000000029</v>
      </c>
      <c r="CH128" s="168">
        <v>3.2832150919058307</v>
      </c>
      <c r="CI128" s="219">
        <v>100.73744080950718</v>
      </c>
      <c r="CJ128" s="168">
        <v>19.785078350706883</v>
      </c>
      <c r="CK128" s="322"/>
      <c r="CL128" s="21" t="s">
        <v>16</v>
      </c>
      <c r="CM128" s="219">
        <v>115.19009282699648</v>
      </c>
      <c r="CN128" s="168">
        <v>16.876340370852532</v>
      </c>
      <c r="CO128" s="219">
        <v>123.18521140948685</v>
      </c>
      <c r="CP128" s="168">
        <v>13.211966630102623</v>
      </c>
      <c r="CQ128" s="219">
        <v>122.6360000000001</v>
      </c>
      <c r="CR128" s="168">
        <v>-1.0057958379748584</v>
      </c>
      <c r="CS128" s="322"/>
      <c r="CT128" s="21" t="s">
        <v>16</v>
      </c>
      <c r="CU128" s="219">
        <v>129.40254127236892</v>
      </c>
      <c r="CV128" s="168">
        <v>-1.3351881194848261</v>
      </c>
      <c r="CW128" s="219">
        <v>115.54590090050137</v>
      </c>
      <c r="CX128" s="168">
        <v>14.936069093342752</v>
      </c>
      <c r="CY128" s="219">
        <v>70.533966018177665</v>
      </c>
      <c r="CZ128" s="168">
        <v>-1.8999029933840887</v>
      </c>
      <c r="DA128" s="322"/>
      <c r="DB128" s="21" t="s">
        <v>16</v>
      </c>
      <c r="DC128" s="219">
        <v>122.86899999999972</v>
      </c>
      <c r="DD128" s="168">
        <v>13.569896846230648</v>
      </c>
      <c r="DE128" s="219">
        <v>99.00161570770112</v>
      </c>
      <c r="DF128" s="168">
        <v>7.0847503421336455</v>
      </c>
      <c r="DG128" s="219">
        <v>91.488000000000127</v>
      </c>
      <c r="DH128" s="168">
        <v>1.6578514600648901</v>
      </c>
      <c r="DI128" s="322"/>
      <c r="DJ128" s="21" t="s">
        <v>16</v>
      </c>
      <c r="DK128" s="219">
        <v>100.7213996761925</v>
      </c>
      <c r="DL128" s="168">
        <v>3.6767074014570653</v>
      </c>
      <c r="DM128" s="219">
        <v>119.29249312432519</v>
      </c>
      <c r="DN128" s="168">
        <v>9.2427677839538092</v>
      </c>
      <c r="DO128" s="219">
        <v>126.04776457976673</v>
      </c>
      <c r="DP128" s="168">
        <v>36.850705038282541</v>
      </c>
    </row>
    <row r="129" spans="1:120" ht="15" hidden="1" customHeight="1">
      <c r="A129" s="322"/>
      <c r="B129" s="21" t="s">
        <v>17</v>
      </c>
      <c r="C129" s="219">
        <v>96.691065659707149</v>
      </c>
      <c r="D129" s="168">
        <v>10.602535748426178</v>
      </c>
      <c r="E129" s="219">
        <v>109.98100061510108</v>
      </c>
      <c r="F129" s="168">
        <v>-3.8471773965637084</v>
      </c>
      <c r="G129" s="219">
        <v>112.15995583123174</v>
      </c>
      <c r="H129" s="168">
        <v>4.3475691478677732</v>
      </c>
      <c r="I129" s="322"/>
      <c r="J129" s="21" t="s">
        <v>17</v>
      </c>
      <c r="K129" s="219">
        <v>114.10627299135132</v>
      </c>
      <c r="L129" s="168">
        <v>5.4736687088067271</v>
      </c>
      <c r="M129" s="219">
        <v>127.42640275553265</v>
      </c>
      <c r="N129" s="168">
        <v>7.730289464157508</v>
      </c>
      <c r="O129" s="219">
        <v>110.18299999999988</v>
      </c>
      <c r="P129" s="168">
        <v>2.0401926282644922</v>
      </c>
      <c r="Q129" s="322"/>
      <c r="R129" s="21" t="s">
        <v>17</v>
      </c>
      <c r="S129" s="219">
        <v>110.70185026210046</v>
      </c>
      <c r="T129" s="168">
        <v>4.5121168551207234</v>
      </c>
      <c r="U129" s="219">
        <v>116.9774987324234</v>
      </c>
      <c r="V129" s="168">
        <v>13.812953791132372</v>
      </c>
      <c r="W129" s="219">
        <v>93.462749495985847</v>
      </c>
      <c r="X129" s="168">
        <v>-0.27805554761562234</v>
      </c>
      <c r="Y129" s="322"/>
      <c r="Z129" s="21" t="s">
        <v>17</v>
      </c>
      <c r="AA129" s="219">
        <v>123.4124646472452</v>
      </c>
      <c r="AB129" s="168">
        <v>3.9080452439355327</v>
      </c>
      <c r="AC129" s="219">
        <v>132.4590000000002</v>
      </c>
      <c r="AD129" s="168">
        <v>8.5507068223724616</v>
      </c>
      <c r="AE129" s="219">
        <v>98.1193049575336</v>
      </c>
      <c r="AF129" s="168">
        <v>-4.7024039266943589</v>
      </c>
      <c r="AG129" s="322"/>
      <c r="AH129" s="21" t="s">
        <v>17</v>
      </c>
      <c r="AI129" s="219">
        <v>103.4166012535118</v>
      </c>
      <c r="AJ129" s="168">
        <v>2.2953769063794027</v>
      </c>
      <c r="AK129" s="219">
        <v>116.47311908515195</v>
      </c>
      <c r="AL129" s="168">
        <v>0.54618385290359583</v>
      </c>
      <c r="AM129" s="219">
        <v>109.47625099019793</v>
      </c>
      <c r="AN129" s="168">
        <v>1.4568481988183066</v>
      </c>
      <c r="AO129" s="322"/>
      <c r="AP129" s="21" t="s">
        <v>17</v>
      </c>
      <c r="AQ129" s="219">
        <v>113.65791017634477</v>
      </c>
      <c r="AR129" s="168">
        <v>5.5099022240523823</v>
      </c>
      <c r="AS129" s="219">
        <v>109.20330487450838</v>
      </c>
      <c r="AT129" s="168">
        <v>-1.4627777448690438</v>
      </c>
      <c r="AU129" s="219">
        <v>99.085684933631939</v>
      </c>
      <c r="AV129" s="168">
        <v>1.554057947778432</v>
      </c>
      <c r="AW129" s="322"/>
      <c r="AX129" s="21" t="s">
        <v>17</v>
      </c>
      <c r="AY129" s="219">
        <v>104.38371885964372</v>
      </c>
      <c r="AZ129" s="168">
        <v>5.4236285320673971</v>
      </c>
      <c r="BA129" s="219">
        <v>108.14287556074906</v>
      </c>
      <c r="BB129" s="168">
        <v>4.4176626589188714</v>
      </c>
      <c r="BC129" s="219">
        <v>126.24684586727126</v>
      </c>
      <c r="BD129" s="168">
        <v>8.0327168869699364</v>
      </c>
      <c r="BE129" s="322"/>
      <c r="BF129" s="21" t="s">
        <v>17</v>
      </c>
      <c r="BG129" s="219">
        <v>108.54597098842136</v>
      </c>
      <c r="BH129" s="168">
        <v>3.2930932998855127</v>
      </c>
      <c r="BI129" s="219">
        <v>117.50364108569678</v>
      </c>
      <c r="BJ129" s="168">
        <v>5.5426060125762717</v>
      </c>
      <c r="BK129" s="219">
        <v>104.69839963256672</v>
      </c>
      <c r="BL129" s="168">
        <v>0.69796025585777954</v>
      </c>
      <c r="BM129" s="322"/>
      <c r="BN129" s="21" t="s">
        <v>17</v>
      </c>
      <c r="BO129" s="219">
        <v>117.17095213848752</v>
      </c>
      <c r="BP129" s="168">
        <v>1.2864027410062135</v>
      </c>
      <c r="BQ129" s="219">
        <v>108.40418754460418</v>
      </c>
      <c r="BR129" s="168">
        <v>4.3547070019759957</v>
      </c>
      <c r="BS129" s="219">
        <v>138.1810822620713</v>
      </c>
      <c r="BT129" s="168">
        <v>14.341833348121696</v>
      </c>
      <c r="BU129" s="322"/>
      <c r="BV129" s="21" t="s">
        <v>17</v>
      </c>
      <c r="BW129" s="219">
        <v>103.7313082727657</v>
      </c>
      <c r="BX129" s="168">
        <v>-5.8099565757068916</v>
      </c>
      <c r="BY129" s="219">
        <v>102.496</v>
      </c>
      <c r="BZ129" s="168">
        <v>0.77278537017006954</v>
      </c>
      <c r="CA129" s="219">
        <v>105.17500000000005</v>
      </c>
      <c r="CB129" s="168">
        <v>2.2735007827921834</v>
      </c>
      <c r="CC129" s="322"/>
      <c r="CD129" s="21" t="s">
        <v>17</v>
      </c>
      <c r="CE129" s="219">
        <v>112.3101879180885</v>
      </c>
      <c r="CF129" s="168">
        <v>-5.8438707360954965</v>
      </c>
      <c r="CG129" s="219">
        <v>102.7560000000003</v>
      </c>
      <c r="CH129" s="168">
        <v>2.6297653885720678</v>
      </c>
      <c r="CI129" s="219">
        <v>114.30362989155205</v>
      </c>
      <c r="CJ129" s="168">
        <v>19.656620618863812</v>
      </c>
      <c r="CK129" s="322"/>
      <c r="CL129" s="21" t="s">
        <v>17</v>
      </c>
      <c r="CM129" s="219">
        <v>113.85670595828465</v>
      </c>
      <c r="CN129" s="168">
        <v>9.1817894341707245</v>
      </c>
      <c r="CO129" s="219">
        <v>122.16932869017398</v>
      </c>
      <c r="CP129" s="168">
        <v>12.821237369364866</v>
      </c>
      <c r="CQ129" s="219">
        <v>123.55300000000011</v>
      </c>
      <c r="CR129" s="168">
        <v>-6.5450887251713112</v>
      </c>
      <c r="CS129" s="322"/>
      <c r="CT129" s="21" t="s">
        <v>17</v>
      </c>
      <c r="CU129" s="219">
        <v>115.47304543738476</v>
      </c>
      <c r="CV129" s="168">
        <v>-4.4786447045240863</v>
      </c>
      <c r="CW129" s="219">
        <v>112.72846988919071</v>
      </c>
      <c r="CX129" s="168">
        <v>13.083422034685952</v>
      </c>
      <c r="CY129" s="219">
        <v>69.405297156791661</v>
      </c>
      <c r="CZ129" s="168">
        <v>-18.481839165325027</v>
      </c>
      <c r="DA129" s="322"/>
      <c r="DB129" s="21" t="s">
        <v>17</v>
      </c>
      <c r="DC129" s="219">
        <v>122.20999999999971</v>
      </c>
      <c r="DD129" s="168">
        <v>1.8535495807844313</v>
      </c>
      <c r="DE129" s="219">
        <v>100.60926466224396</v>
      </c>
      <c r="DF129" s="168">
        <v>9.9126637488599698</v>
      </c>
      <c r="DG129" s="219">
        <v>101.05800000000015</v>
      </c>
      <c r="DH129" s="168">
        <v>-8.1449567801925156</v>
      </c>
      <c r="DI129" s="322"/>
      <c r="DJ129" s="21" t="s">
        <v>17</v>
      </c>
      <c r="DK129" s="219">
        <v>96.725264021093821</v>
      </c>
      <c r="DL129" s="168">
        <v>-3.8670464465927665</v>
      </c>
      <c r="DM129" s="219">
        <v>114.99361917965351</v>
      </c>
      <c r="DN129" s="168">
        <v>6.2101397600690404</v>
      </c>
      <c r="DO129" s="219">
        <v>130.57033122259469</v>
      </c>
      <c r="DP129" s="168">
        <v>28.091850111835782</v>
      </c>
    </row>
    <row r="130" spans="1:120" ht="15" hidden="1" customHeight="1">
      <c r="A130" s="322"/>
      <c r="B130" s="21" t="s">
        <v>18</v>
      </c>
      <c r="C130" s="219">
        <v>136.4520632497138</v>
      </c>
      <c r="D130" s="168">
        <v>34.4135574644516</v>
      </c>
      <c r="E130" s="219">
        <v>105.45171849143273</v>
      </c>
      <c r="F130" s="168">
        <v>3.1231179395433202</v>
      </c>
      <c r="G130" s="219">
        <v>100.6393321134528</v>
      </c>
      <c r="H130" s="168">
        <v>10.993157219868422</v>
      </c>
      <c r="I130" s="322"/>
      <c r="J130" s="21" t="s">
        <v>18</v>
      </c>
      <c r="K130" s="219">
        <v>113.46053368129554</v>
      </c>
      <c r="L130" s="168">
        <v>8.0060894242690637</v>
      </c>
      <c r="M130" s="219">
        <v>120.65279561691916</v>
      </c>
      <c r="N130" s="168">
        <v>8.5739612168371337</v>
      </c>
      <c r="O130" s="219">
        <v>104.58299999999988</v>
      </c>
      <c r="P130" s="168">
        <v>2.5715714832141572</v>
      </c>
      <c r="Q130" s="322"/>
      <c r="R130" s="21" t="s">
        <v>18</v>
      </c>
      <c r="S130" s="219">
        <v>110.65007245748743</v>
      </c>
      <c r="T130" s="168">
        <v>4.9557456000465407</v>
      </c>
      <c r="U130" s="219">
        <v>109.17509396157983</v>
      </c>
      <c r="V130" s="168">
        <v>14.61632892938573</v>
      </c>
      <c r="W130" s="219">
        <v>98.683709893451947</v>
      </c>
      <c r="X130" s="168">
        <v>1.004891343206765</v>
      </c>
      <c r="Y130" s="322"/>
      <c r="Z130" s="21" t="s">
        <v>18</v>
      </c>
      <c r="AA130" s="219">
        <v>119.48913413453411</v>
      </c>
      <c r="AB130" s="168">
        <v>7.8842333687645976</v>
      </c>
      <c r="AC130" s="219">
        <v>112.96000000000016</v>
      </c>
      <c r="AD130" s="168">
        <v>9.73275954187352</v>
      </c>
      <c r="AE130" s="219">
        <v>100.59006464771805</v>
      </c>
      <c r="AF130" s="168">
        <v>-0.74922944309643924</v>
      </c>
      <c r="AG130" s="322"/>
      <c r="AH130" s="21" t="s">
        <v>18</v>
      </c>
      <c r="AI130" s="219">
        <v>103.24397133933398</v>
      </c>
      <c r="AJ130" s="168">
        <v>5.1008396686499538</v>
      </c>
      <c r="AK130" s="219">
        <v>114.97328936572863</v>
      </c>
      <c r="AL130" s="168">
        <v>2.5428081442986183</v>
      </c>
      <c r="AM130" s="219">
        <v>105.61918733032934</v>
      </c>
      <c r="AN130" s="168">
        <v>3.1688029866033958</v>
      </c>
      <c r="AO130" s="322"/>
      <c r="AP130" s="21" t="s">
        <v>18</v>
      </c>
      <c r="AQ130" s="219">
        <v>111.1012592650586</v>
      </c>
      <c r="AR130" s="168">
        <v>2.9869191865135889</v>
      </c>
      <c r="AS130" s="219">
        <v>106.15110994101941</v>
      </c>
      <c r="AT130" s="168">
        <v>3.9367113185775793</v>
      </c>
      <c r="AU130" s="219">
        <v>112.01178391329982</v>
      </c>
      <c r="AV130" s="168">
        <v>3.7986399140899749</v>
      </c>
      <c r="AW130" s="322"/>
      <c r="AX130" s="21" t="s">
        <v>18</v>
      </c>
      <c r="AY130" s="219">
        <v>111.53300274739671</v>
      </c>
      <c r="AZ130" s="168">
        <v>5.8816342067768801</v>
      </c>
      <c r="BA130" s="219">
        <v>111.12145762122996</v>
      </c>
      <c r="BB130" s="168">
        <v>6.7538119353557846</v>
      </c>
      <c r="BC130" s="219">
        <v>133.68973483997755</v>
      </c>
      <c r="BD130" s="168">
        <v>10.212626651999599</v>
      </c>
      <c r="BE130" s="322"/>
      <c r="BF130" s="21" t="s">
        <v>18</v>
      </c>
      <c r="BG130" s="219">
        <v>106.31890476028504</v>
      </c>
      <c r="BH130" s="168">
        <v>5.5723068446544346</v>
      </c>
      <c r="BI130" s="219">
        <v>120.86840915743373</v>
      </c>
      <c r="BJ130" s="168">
        <v>12.644993076422793</v>
      </c>
      <c r="BK130" s="219">
        <v>114.20382217707551</v>
      </c>
      <c r="BL130" s="168">
        <v>0.51731545267396939</v>
      </c>
      <c r="BM130" s="322"/>
      <c r="BN130" s="21" t="s">
        <v>18</v>
      </c>
      <c r="BO130" s="219">
        <v>121.29824143030289</v>
      </c>
      <c r="BP130" s="168">
        <v>11.218921759868223</v>
      </c>
      <c r="BQ130" s="219">
        <v>111.49600750851475</v>
      </c>
      <c r="BR130" s="168">
        <v>8.5087231637362351</v>
      </c>
      <c r="BS130" s="219">
        <v>133.74983899852671</v>
      </c>
      <c r="BT130" s="168">
        <v>18.964739818168781</v>
      </c>
      <c r="BU130" s="322"/>
      <c r="BV130" s="21" t="s">
        <v>18</v>
      </c>
      <c r="BW130" s="219">
        <v>94.506167577850348</v>
      </c>
      <c r="BX130" s="168">
        <v>-14.248874846510319</v>
      </c>
      <c r="BY130" s="219">
        <v>111.54500000000002</v>
      </c>
      <c r="BZ130" s="168">
        <v>6.1767057569296639</v>
      </c>
      <c r="CA130" s="219">
        <v>101.39500000000005</v>
      </c>
      <c r="CB130" s="168">
        <v>1.6124506443789528</v>
      </c>
      <c r="CC130" s="322"/>
      <c r="CD130" s="21" t="s">
        <v>18</v>
      </c>
      <c r="CE130" s="219">
        <v>109.58702166301235</v>
      </c>
      <c r="CF130" s="168">
        <v>-0.19446602477756869</v>
      </c>
      <c r="CG130" s="219">
        <v>131.63500000000039</v>
      </c>
      <c r="CH130" s="168">
        <v>8.4522475612971419</v>
      </c>
      <c r="CI130" s="219">
        <v>106.98741113116509</v>
      </c>
      <c r="CJ130" s="168">
        <v>7.8073192035477632</v>
      </c>
      <c r="CK130" s="322"/>
      <c r="CL130" s="21" t="s">
        <v>18</v>
      </c>
      <c r="CM130" s="219">
        <v>109.04329542812715</v>
      </c>
      <c r="CN130" s="168">
        <v>9.660976085480371</v>
      </c>
      <c r="CO130" s="219">
        <v>117.83223386890428</v>
      </c>
      <c r="CP130" s="168">
        <v>13.584270296345196</v>
      </c>
      <c r="CQ130" s="219">
        <v>107.95400000000008</v>
      </c>
      <c r="CR130" s="168">
        <v>2.2398166475674515</v>
      </c>
      <c r="CS130" s="322"/>
      <c r="CT130" s="21" t="s">
        <v>18</v>
      </c>
      <c r="CU130" s="219">
        <v>108.69063689444287</v>
      </c>
      <c r="CV130" s="168">
        <v>16.968348094851549</v>
      </c>
      <c r="CW130" s="219">
        <v>139.97030685223908</v>
      </c>
      <c r="CX130" s="168">
        <v>3.015522008806812</v>
      </c>
      <c r="CY130" s="219">
        <v>66.34586080141716</v>
      </c>
      <c r="CZ130" s="168">
        <v>-3.4084718830582261</v>
      </c>
      <c r="DA130" s="322"/>
      <c r="DB130" s="21" t="s">
        <v>18</v>
      </c>
      <c r="DC130" s="219">
        <v>115.36799999999971</v>
      </c>
      <c r="DD130" s="168">
        <v>11.878509295086246</v>
      </c>
      <c r="DE130" s="219">
        <v>73.847515824306313</v>
      </c>
      <c r="DF130" s="168">
        <v>10.213919181556278</v>
      </c>
      <c r="DG130" s="219">
        <v>84.095000000000113</v>
      </c>
      <c r="DH130" s="168">
        <v>1.5370312235879311</v>
      </c>
      <c r="DI130" s="322"/>
      <c r="DJ130" s="21" t="s">
        <v>18</v>
      </c>
      <c r="DK130" s="219">
        <v>94.648602580648515</v>
      </c>
      <c r="DL130" s="168">
        <v>7.1410252767783504</v>
      </c>
      <c r="DM130" s="219">
        <v>115.10663460199757</v>
      </c>
      <c r="DN130" s="168">
        <v>8.4872144824907849</v>
      </c>
      <c r="DO130" s="219">
        <v>147.01698904679776</v>
      </c>
      <c r="DP130" s="168">
        <v>9.3964397714049142</v>
      </c>
    </row>
    <row r="131" spans="1:120" ht="15" hidden="1" customHeight="1">
      <c r="A131" s="322"/>
      <c r="B131" s="21" t="s">
        <v>19</v>
      </c>
      <c r="C131" s="219">
        <v>127.1707662678314</v>
      </c>
      <c r="D131" s="168">
        <v>11.99772276073567</v>
      </c>
      <c r="E131" s="219">
        <v>114.71080321766777</v>
      </c>
      <c r="F131" s="168">
        <v>0.7875730989458134</v>
      </c>
      <c r="G131" s="219">
        <v>121.98749789198919</v>
      </c>
      <c r="H131" s="168">
        <v>14.617008829246501</v>
      </c>
      <c r="I131" s="322"/>
      <c r="J131" s="21" t="s">
        <v>19</v>
      </c>
      <c r="K131" s="219">
        <v>115.8530160067827</v>
      </c>
      <c r="L131" s="168">
        <v>7.0580814903147484</v>
      </c>
      <c r="M131" s="219">
        <v>122.27645333899108</v>
      </c>
      <c r="N131" s="168">
        <v>11.160397035922003</v>
      </c>
      <c r="O131" s="219">
        <v>107.45609505415764</v>
      </c>
      <c r="P131" s="168">
        <v>-2.2655506251578004</v>
      </c>
      <c r="Q131" s="322"/>
      <c r="R131" s="21" t="s">
        <v>19</v>
      </c>
      <c r="S131" s="219">
        <v>108.28020251846489</v>
      </c>
      <c r="T131" s="168">
        <v>5.129014108432699</v>
      </c>
      <c r="U131" s="219">
        <v>111.79841230685778</v>
      </c>
      <c r="V131" s="168">
        <v>13.588921460531097</v>
      </c>
      <c r="W131" s="219">
        <v>99.544858613168202</v>
      </c>
      <c r="X131" s="168">
        <v>-4.9072716840317838</v>
      </c>
      <c r="Y131" s="322"/>
      <c r="Z131" s="21" t="s">
        <v>19</v>
      </c>
      <c r="AA131" s="219">
        <v>117.10066873691096</v>
      </c>
      <c r="AB131" s="168">
        <v>10.808290694779373</v>
      </c>
      <c r="AC131" s="219">
        <v>110.59492030896837</v>
      </c>
      <c r="AD131" s="168">
        <v>-3.0744850626467155</v>
      </c>
      <c r="AE131" s="219">
        <v>100.75790540818483</v>
      </c>
      <c r="AF131" s="168">
        <v>2.1653015694350586</v>
      </c>
      <c r="AG131" s="322"/>
      <c r="AH131" s="21" t="s">
        <v>19</v>
      </c>
      <c r="AI131" s="219">
        <v>100.05466984443257</v>
      </c>
      <c r="AJ131" s="168">
        <v>1.0856198546913589</v>
      </c>
      <c r="AK131" s="219">
        <v>109.42675566202149</v>
      </c>
      <c r="AL131" s="168">
        <v>1.4079891680973162</v>
      </c>
      <c r="AM131" s="219">
        <v>100.0242803681146</v>
      </c>
      <c r="AN131" s="168">
        <v>10.249855325337862</v>
      </c>
      <c r="AO131" s="322"/>
      <c r="AP131" s="21" t="s">
        <v>19</v>
      </c>
      <c r="AQ131" s="219">
        <v>117.03087738566028</v>
      </c>
      <c r="AR131" s="168">
        <v>2.8733505871243921</v>
      </c>
      <c r="AS131" s="219">
        <v>106.75395822793504</v>
      </c>
      <c r="AT131" s="168">
        <v>6.0177239328848913</v>
      </c>
      <c r="AU131" s="219">
        <v>110.93138244196872</v>
      </c>
      <c r="AV131" s="168">
        <v>3.6175608434073467</v>
      </c>
      <c r="AW131" s="322"/>
      <c r="AX131" s="21" t="s">
        <v>19</v>
      </c>
      <c r="AY131" s="219">
        <v>111.99871518442356</v>
      </c>
      <c r="AZ131" s="168">
        <v>6.4184651421122396</v>
      </c>
      <c r="BA131" s="219">
        <v>110.37515655418599</v>
      </c>
      <c r="BB131" s="168">
        <v>2.7636970171955824</v>
      </c>
      <c r="BC131" s="219">
        <v>126.9814534643194</v>
      </c>
      <c r="BD131" s="168">
        <v>11.45849529473675</v>
      </c>
      <c r="BE131" s="322"/>
      <c r="BF131" s="21" t="s">
        <v>19</v>
      </c>
      <c r="BG131" s="219">
        <v>109.89027520469244</v>
      </c>
      <c r="BH131" s="168">
        <v>4.605839077923406</v>
      </c>
      <c r="BI131" s="219">
        <v>108.37438556257212</v>
      </c>
      <c r="BJ131" s="168">
        <v>13.143345433216396</v>
      </c>
      <c r="BK131" s="219">
        <v>118.23904193626942</v>
      </c>
      <c r="BL131" s="168">
        <v>-0.94617786111241742</v>
      </c>
      <c r="BM131" s="322"/>
      <c r="BN131" s="21" t="s">
        <v>19</v>
      </c>
      <c r="BO131" s="219">
        <v>104.79820380969582</v>
      </c>
      <c r="BP131" s="168">
        <v>5.4502696810705231</v>
      </c>
      <c r="BQ131" s="219">
        <v>113.24561948160593</v>
      </c>
      <c r="BR131" s="168">
        <v>11.312175722805023</v>
      </c>
      <c r="BS131" s="219">
        <v>130.32800921472375</v>
      </c>
      <c r="BT131" s="168">
        <v>15.427572542319808</v>
      </c>
      <c r="BU131" s="322"/>
      <c r="BV131" s="21" t="s">
        <v>19</v>
      </c>
      <c r="BW131" s="219">
        <v>83.347993166438883</v>
      </c>
      <c r="BX131" s="168">
        <v>-18.263675151058294</v>
      </c>
      <c r="BY131" s="219">
        <v>101.42064481317537</v>
      </c>
      <c r="BZ131" s="168">
        <v>-1.5237937535922299</v>
      </c>
      <c r="CA131" s="219">
        <v>125.96707218833552</v>
      </c>
      <c r="CB131" s="168">
        <v>9.2250556571998601</v>
      </c>
      <c r="CC131" s="322"/>
      <c r="CD131" s="21" t="s">
        <v>19</v>
      </c>
      <c r="CE131" s="219">
        <v>92.0681441742299</v>
      </c>
      <c r="CF131" s="168">
        <v>2.6810056512593121</v>
      </c>
      <c r="CG131" s="219">
        <v>149.0084235874603</v>
      </c>
      <c r="CH131" s="168">
        <v>-3.6454718599512006</v>
      </c>
      <c r="CI131" s="219">
        <v>122.58811616426428</v>
      </c>
      <c r="CJ131" s="168">
        <v>2.3070070820208315</v>
      </c>
      <c r="CK131" s="322"/>
      <c r="CL131" s="21" t="s">
        <v>19</v>
      </c>
      <c r="CM131" s="219">
        <v>112.68067346092751</v>
      </c>
      <c r="CN131" s="168">
        <v>11.529620873700395</v>
      </c>
      <c r="CO131" s="219">
        <v>127.09969639669045</v>
      </c>
      <c r="CP131" s="168">
        <v>12.150025391982822</v>
      </c>
      <c r="CQ131" s="219">
        <v>100.1768037193789</v>
      </c>
      <c r="CR131" s="168">
        <v>-4.8689473150318889</v>
      </c>
      <c r="CS131" s="322"/>
      <c r="CT131" s="21" t="s">
        <v>19</v>
      </c>
      <c r="CU131" s="219">
        <v>118.79525092485288</v>
      </c>
      <c r="CV131" s="168">
        <v>5.5924383104370747</v>
      </c>
      <c r="CW131" s="219">
        <v>130.75767820491862</v>
      </c>
      <c r="CX131" s="168">
        <v>8.7860358148125641</v>
      </c>
      <c r="CY131" s="219">
        <v>72.180326429411792</v>
      </c>
      <c r="CZ131" s="168">
        <v>-1.0075278567621524</v>
      </c>
      <c r="DA131" s="322"/>
      <c r="DB131" s="21" t="s">
        <v>19</v>
      </c>
      <c r="DC131" s="219">
        <v>129.4201643908246</v>
      </c>
      <c r="DD131" s="168">
        <v>9.0221248343230798</v>
      </c>
      <c r="DE131" s="219">
        <v>170.55667200943657</v>
      </c>
      <c r="DF131" s="168">
        <v>23.341274407072831</v>
      </c>
      <c r="DG131" s="219">
        <v>89.920432318545934</v>
      </c>
      <c r="DH131" s="168">
        <v>-3.6460118957322294</v>
      </c>
      <c r="DI131" s="322"/>
      <c r="DJ131" s="21" t="s">
        <v>19</v>
      </c>
      <c r="DK131" s="219">
        <v>101.22485563772918</v>
      </c>
      <c r="DL131" s="168">
        <v>10.898875557323876</v>
      </c>
      <c r="DM131" s="219">
        <v>120.52551157814261</v>
      </c>
      <c r="DN131" s="168">
        <v>8.4767317575206107</v>
      </c>
      <c r="DO131" s="219">
        <v>127.76549632483075</v>
      </c>
      <c r="DP131" s="168">
        <v>22.353800553987142</v>
      </c>
    </row>
    <row r="132" spans="1:120" ht="15" hidden="1" customHeight="1">
      <c r="A132" s="322"/>
      <c r="B132" s="21" t="s">
        <v>20</v>
      </c>
      <c r="C132" s="219">
        <v>123.75519539219289</v>
      </c>
      <c r="D132" s="168">
        <v>15.203196828008373</v>
      </c>
      <c r="E132" s="219">
        <v>106.37257969129737</v>
      </c>
      <c r="F132" s="168">
        <v>-2.3314141628410709</v>
      </c>
      <c r="G132" s="219">
        <v>107.31779914807625</v>
      </c>
      <c r="H132" s="168">
        <v>-3.632427494595774</v>
      </c>
      <c r="I132" s="322"/>
      <c r="J132" s="21" t="s">
        <v>20</v>
      </c>
      <c r="K132" s="219">
        <v>111.77293559289217</v>
      </c>
      <c r="L132" s="168">
        <v>3.6497470317768119</v>
      </c>
      <c r="M132" s="219">
        <v>120.99908037437432</v>
      </c>
      <c r="N132" s="168">
        <v>5.7216590875892308</v>
      </c>
      <c r="O132" s="219">
        <v>99.83999999999989</v>
      </c>
      <c r="P132" s="168">
        <v>-3.8233679160766343</v>
      </c>
      <c r="Q132" s="322"/>
      <c r="R132" s="21" t="s">
        <v>20</v>
      </c>
      <c r="S132" s="219">
        <v>111.84438756450626</v>
      </c>
      <c r="T132" s="168">
        <v>4.6406839105350883</v>
      </c>
      <c r="U132" s="219">
        <v>123.61031287627976</v>
      </c>
      <c r="V132" s="168">
        <v>13.269789938585248</v>
      </c>
      <c r="W132" s="219">
        <v>123.01175063341626</v>
      </c>
      <c r="X132" s="168">
        <v>11.418580715488517</v>
      </c>
      <c r="Y132" s="322"/>
      <c r="Z132" s="21" t="s">
        <v>20</v>
      </c>
      <c r="AA132" s="219">
        <v>95.159746951074737</v>
      </c>
      <c r="AB132" s="168">
        <v>2.6879750920256953</v>
      </c>
      <c r="AC132" s="219">
        <v>110.76300000000018</v>
      </c>
      <c r="AD132" s="168">
        <v>-11.506411536771438</v>
      </c>
      <c r="AE132" s="219">
        <v>100.93743249005986</v>
      </c>
      <c r="AF132" s="168">
        <v>8.5362730447978663</v>
      </c>
      <c r="AG132" s="322"/>
      <c r="AH132" s="21" t="s">
        <v>20</v>
      </c>
      <c r="AI132" s="219">
        <v>117.78528239913888</v>
      </c>
      <c r="AJ132" s="168">
        <v>0.17788905124886867</v>
      </c>
      <c r="AK132" s="219">
        <v>107.8506730709001</v>
      </c>
      <c r="AL132" s="168">
        <v>1.1020654663800826</v>
      </c>
      <c r="AM132" s="219">
        <v>103.28380340085995</v>
      </c>
      <c r="AN132" s="168">
        <v>5.07470095618838</v>
      </c>
      <c r="AO132" s="322"/>
      <c r="AP132" s="21" t="s">
        <v>20</v>
      </c>
      <c r="AQ132" s="219">
        <v>115.05991035789438</v>
      </c>
      <c r="AR132" s="168">
        <v>5.9300983151666884</v>
      </c>
      <c r="AS132" s="219">
        <v>112.80666018523182</v>
      </c>
      <c r="AT132" s="168">
        <v>3.4339351884260765</v>
      </c>
      <c r="AU132" s="219">
        <v>121.24078829229984</v>
      </c>
      <c r="AV132" s="168">
        <v>2.8596531614273317</v>
      </c>
      <c r="AW132" s="322"/>
      <c r="AX132" s="21" t="s">
        <v>20</v>
      </c>
      <c r="AY132" s="219">
        <v>111.14649704240533</v>
      </c>
      <c r="AZ132" s="168">
        <v>4.2395053132031393</v>
      </c>
      <c r="BA132" s="219">
        <v>111.30367200716115</v>
      </c>
      <c r="BB132" s="168">
        <v>3.8631736402277426</v>
      </c>
      <c r="BC132" s="219">
        <v>130.87393743550598</v>
      </c>
      <c r="BD132" s="168">
        <v>10.406218159286922</v>
      </c>
      <c r="BE132" s="322"/>
      <c r="BF132" s="21" t="s">
        <v>20</v>
      </c>
      <c r="BG132" s="219">
        <v>105.94167143298128</v>
      </c>
      <c r="BH132" s="168">
        <v>2.6890641900366887</v>
      </c>
      <c r="BI132" s="219">
        <v>111.05135554740029</v>
      </c>
      <c r="BJ132" s="168">
        <v>8.7630722075592757</v>
      </c>
      <c r="BK132" s="219">
        <v>110.73575725415012</v>
      </c>
      <c r="BL132" s="168">
        <v>-1.6193541800079316</v>
      </c>
      <c r="BM132" s="322"/>
      <c r="BN132" s="21" t="s">
        <v>20</v>
      </c>
      <c r="BO132" s="219">
        <v>113.58360521459313</v>
      </c>
      <c r="BP132" s="168">
        <v>1.8421673998040973</v>
      </c>
      <c r="BQ132" s="219">
        <v>108.8752214837245</v>
      </c>
      <c r="BR132" s="168">
        <v>7.6991058902216878</v>
      </c>
      <c r="BS132" s="219">
        <v>135.83001036739103</v>
      </c>
      <c r="BT132" s="168">
        <v>13.988602765488963</v>
      </c>
      <c r="BU132" s="322"/>
      <c r="BV132" s="21" t="s">
        <v>20</v>
      </c>
      <c r="BW132" s="219">
        <v>91.408889333665741</v>
      </c>
      <c r="BX132" s="168">
        <v>-12.30901882846463</v>
      </c>
      <c r="BY132" s="219">
        <v>115.59600000000002</v>
      </c>
      <c r="BZ132" s="168">
        <v>-2.7550874477374663</v>
      </c>
      <c r="CA132" s="219">
        <v>133.2110000000001</v>
      </c>
      <c r="CB132" s="168">
        <v>0.15563441701003455</v>
      </c>
      <c r="CC132" s="322"/>
      <c r="CD132" s="21" t="s">
        <v>20</v>
      </c>
      <c r="CE132" s="219">
        <v>119.86122350126399</v>
      </c>
      <c r="CF132" s="168">
        <v>-2.3029456418053229</v>
      </c>
      <c r="CG132" s="219">
        <v>91.551000000000258</v>
      </c>
      <c r="CH132" s="168">
        <v>6.874693563073464</v>
      </c>
      <c r="CI132" s="219">
        <v>120.40880054776088</v>
      </c>
      <c r="CJ132" s="168">
        <v>-1.9079625521815586</v>
      </c>
      <c r="CK132" s="322"/>
      <c r="CL132" s="21" t="s">
        <v>20</v>
      </c>
      <c r="CM132" s="219">
        <v>116.77584534212285</v>
      </c>
      <c r="CN132" s="168">
        <v>5.3254107868237384</v>
      </c>
      <c r="CO132" s="219">
        <v>128.40508519303788</v>
      </c>
      <c r="CP132" s="168">
        <v>8.0248841454775572</v>
      </c>
      <c r="CQ132" s="219">
        <v>102.02100000000007</v>
      </c>
      <c r="CR132" s="168">
        <v>-3.8018726485813943</v>
      </c>
      <c r="CS132" s="322"/>
      <c r="CT132" s="21" t="s">
        <v>20</v>
      </c>
      <c r="CU132" s="219">
        <v>107.56852831999117</v>
      </c>
      <c r="CV132" s="168">
        <v>15.57385113604974</v>
      </c>
      <c r="CW132" s="219">
        <v>99.613215252717509</v>
      </c>
      <c r="CX132" s="168">
        <v>-1.6283305253825233</v>
      </c>
      <c r="CY132" s="219">
        <v>67.783793383245495</v>
      </c>
      <c r="CZ132" s="168">
        <v>-6.0721577965358904</v>
      </c>
      <c r="DA132" s="322"/>
      <c r="DB132" s="21" t="s">
        <v>20</v>
      </c>
      <c r="DC132" s="219">
        <v>123.24599999999971</v>
      </c>
      <c r="DD132" s="168">
        <v>10.93449026985185</v>
      </c>
      <c r="DE132" s="219">
        <v>151.08318120992863</v>
      </c>
      <c r="DF132" s="168">
        <v>18.634375830713807</v>
      </c>
      <c r="DG132" s="219">
        <v>113.43400000000015</v>
      </c>
      <c r="DH132" s="168">
        <v>0.31660122395558687</v>
      </c>
      <c r="DI132" s="322"/>
      <c r="DJ132" s="21" t="s">
        <v>20</v>
      </c>
      <c r="DK132" s="219">
        <v>87.345856463173362</v>
      </c>
      <c r="DL132" s="168">
        <v>6.9349716253459519</v>
      </c>
      <c r="DM132" s="219">
        <v>115.419392616254</v>
      </c>
      <c r="DN132" s="168">
        <v>5.9992970724445485</v>
      </c>
      <c r="DO132" s="219">
        <v>136.09074425663985</v>
      </c>
      <c r="DP132" s="168">
        <v>21.493037556537331</v>
      </c>
    </row>
    <row r="133" spans="1:120" ht="15" hidden="1" customHeight="1">
      <c r="A133" s="322"/>
      <c r="B133" s="21" t="s">
        <v>21</v>
      </c>
      <c r="C133" s="219">
        <v>132.97987754326846</v>
      </c>
      <c r="D133" s="168">
        <v>9.866669719993169</v>
      </c>
      <c r="E133" s="219">
        <v>108.31230544254034</v>
      </c>
      <c r="F133" s="168">
        <v>3.0048790268778447</v>
      </c>
      <c r="G133" s="219">
        <v>112.20923427821539</v>
      </c>
      <c r="H133" s="168">
        <v>2.7293200647255986</v>
      </c>
      <c r="I133" s="322"/>
      <c r="J133" s="21" t="s">
        <v>21</v>
      </c>
      <c r="K133" s="219">
        <v>114.79776583731746</v>
      </c>
      <c r="L133" s="168">
        <v>1.9347454796483987</v>
      </c>
      <c r="M133" s="219">
        <v>127.44870891910985</v>
      </c>
      <c r="N133" s="168">
        <v>6.6519077439932204</v>
      </c>
      <c r="O133" s="219">
        <v>95.616466518843211</v>
      </c>
      <c r="P133" s="168">
        <v>0.47440394981694567</v>
      </c>
      <c r="Q133" s="322"/>
      <c r="R133" s="21" t="s">
        <v>21</v>
      </c>
      <c r="S133" s="219">
        <v>113.95672259702647</v>
      </c>
      <c r="T133" s="168">
        <v>5.017253912032956</v>
      </c>
      <c r="U133" s="219">
        <v>135.97452027969624</v>
      </c>
      <c r="V133" s="168">
        <v>13.948530463880473</v>
      </c>
      <c r="W133" s="219">
        <v>122.78680575571018</v>
      </c>
      <c r="X133" s="168">
        <v>6.4821483513312756</v>
      </c>
      <c r="Y133" s="322"/>
      <c r="Z133" s="21" t="s">
        <v>21</v>
      </c>
      <c r="AA133" s="219">
        <v>90.698833786204773</v>
      </c>
      <c r="AB133" s="168">
        <v>5.1208421923240053</v>
      </c>
      <c r="AC133" s="219">
        <v>119.44073272449241</v>
      </c>
      <c r="AD133" s="168">
        <v>-0.99490826129407139</v>
      </c>
      <c r="AE133" s="219">
        <v>103.49663673539622</v>
      </c>
      <c r="AF133" s="168">
        <v>2.2898390705875755</v>
      </c>
      <c r="AG133" s="322"/>
      <c r="AH133" s="21" t="s">
        <v>21</v>
      </c>
      <c r="AI133" s="219">
        <v>106.343354736208</v>
      </c>
      <c r="AJ133" s="168">
        <v>4.6981568188099203</v>
      </c>
      <c r="AK133" s="219">
        <v>109.04468490269595</v>
      </c>
      <c r="AL133" s="168">
        <v>-3.3800003367790765</v>
      </c>
      <c r="AM133" s="219">
        <v>109.54360706159379</v>
      </c>
      <c r="AN133" s="168">
        <v>0.67621318907582406</v>
      </c>
      <c r="AO133" s="322"/>
      <c r="AP133" s="21" t="s">
        <v>21</v>
      </c>
      <c r="AQ133" s="219">
        <v>122.77053648589046</v>
      </c>
      <c r="AR133" s="168">
        <v>2.2046638192408068</v>
      </c>
      <c r="AS133" s="219">
        <v>108.05896896653776</v>
      </c>
      <c r="AT133" s="168">
        <v>0.65549367623334831</v>
      </c>
      <c r="AU133" s="219">
        <v>119.23715084657637</v>
      </c>
      <c r="AV133" s="168">
        <v>9.2568946180117848</v>
      </c>
      <c r="AW133" s="322"/>
      <c r="AX133" s="21" t="s">
        <v>21</v>
      </c>
      <c r="AY133" s="219">
        <v>114.31878302905895</v>
      </c>
      <c r="AZ133" s="168">
        <v>9.6739080298323046</v>
      </c>
      <c r="BA133" s="219">
        <v>113.89139473830157</v>
      </c>
      <c r="BB133" s="168">
        <v>2.7083523649348962</v>
      </c>
      <c r="BC133" s="219">
        <v>136.0017817168451</v>
      </c>
      <c r="BD133" s="168">
        <v>10.583922466486968</v>
      </c>
      <c r="BE133" s="322"/>
      <c r="BF133" s="21" t="s">
        <v>21</v>
      </c>
      <c r="BG133" s="219">
        <v>112.36095341020527</v>
      </c>
      <c r="BH133" s="168">
        <v>2.769662197039338</v>
      </c>
      <c r="BI133" s="219">
        <v>104.39476409402545</v>
      </c>
      <c r="BJ133" s="168">
        <v>9.6056641258703621</v>
      </c>
      <c r="BK133" s="219">
        <v>114.62262916359293</v>
      </c>
      <c r="BL133" s="168">
        <v>-1.1048888483422417</v>
      </c>
      <c r="BM133" s="322"/>
      <c r="BN133" s="21" t="s">
        <v>21</v>
      </c>
      <c r="BO133" s="219">
        <v>113.78987049920826</v>
      </c>
      <c r="BP133" s="168">
        <v>6.1916153971001648</v>
      </c>
      <c r="BQ133" s="219">
        <v>110.776442079766</v>
      </c>
      <c r="BR133" s="168">
        <v>5.2795696174261053</v>
      </c>
      <c r="BS133" s="219">
        <v>136.65101164445076</v>
      </c>
      <c r="BT133" s="168">
        <v>12.376596960925454</v>
      </c>
      <c r="BU133" s="322"/>
      <c r="BV133" s="21" t="s">
        <v>21</v>
      </c>
      <c r="BW133" s="219">
        <v>102.56239042515932</v>
      </c>
      <c r="BX133" s="168">
        <v>-12.398447909443561</v>
      </c>
      <c r="BY133" s="219">
        <v>121.78108679304299</v>
      </c>
      <c r="BZ133" s="168">
        <v>3.8573801301770203</v>
      </c>
      <c r="CA133" s="219">
        <v>126.50023250006484</v>
      </c>
      <c r="CB133" s="168">
        <v>2.4695775300486389E-2</v>
      </c>
      <c r="CC133" s="322"/>
      <c r="CD133" s="21" t="s">
        <v>21</v>
      </c>
      <c r="CE133" s="219">
        <v>114.5327321617541</v>
      </c>
      <c r="CF133" s="168">
        <v>1.7522470200361084</v>
      </c>
      <c r="CG133" s="219">
        <v>97.411493738226028</v>
      </c>
      <c r="CH133" s="168">
        <v>-0.72208139194277976</v>
      </c>
      <c r="CI133" s="219">
        <v>124.06711573481518</v>
      </c>
      <c r="CJ133" s="168">
        <v>2.4299659698063323</v>
      </c>
      <c r="CK133" s="322"/>
      <c r="CL133" s="21" t="s">
        <v>21</v>
      </c>
      <c r="CM133" s="219">
        <v>114.0632651449997</v>
      </c>
      <c r="CN133" s="168">
        <v>9.2182433385520852</v>
      </c>
      <c r="CO133" s="219">
        <v>119.0581169293926</v>
      </c>
      <c r="CP133" s="168">
        <v>2.8566792680976505</v>
      </c>
      <c r="CQ133" s="219">
        <v>108.1612471044596</v>
      </c>
      <c r="CR133" s="168">
        <v>-2.7458102733808261</v>
      </c>
      <c r="CS133" s="322"/>
      <c r="CT133" s="21" t="s">
        <v>21</v>
      </c>
      <c r="CU133" s="219">
        <v>104.73991696954464</v>
      </c>
      <c r="CV133" s="168">
        <v>20.072580884752099</v>
      </c>
      <c r="CW133" s="219">
        <v>93.270260861887806</v>
      </c>
      <c r="CX133" s="168">
        <v>-4.5808592716551289</v>
      </c>
      <c r="CY133" s="219">
        <v>76.953972286451005</v>
      </c>
      <c r="CZ133" s="168">
        <v>-9.6939260924208526</v>
      </c>
      <c r="DA133" s="322"/>
      <c r="DB133" s="21" t="s">
        <v>21</v>
      </c>
      <c r="DC133" s="219">
        <v>128.48776830267275</v>
      </c>
      <c r="DD133" s="168">
        <v>8.1656129429513555</v>
      </c>
      <c r="DE133" s="219">
        <v>83.604551308931718</v>
      </c>
      <c r="DF133" s="168">
        <v>20.808620450407631</v>
      </c>
      <c r="DG133" s="219">
        <v>98.705214436564162</v>
      </c>
      <c r="DH133" s="168">
        <v>-8.1145254821507535</v>
      </c>
      <c r="DI133" s="322"/>
      <c r="DJ133" s="21" t="s">
        <v>21</v>
      </c>
      <c r="DK133" s="219">
        <v>94.438458041579139</v>
      </c>
      <c r="DL133" s="168">
        <v>2.3988736838413018</v>
      </c>
      <c r="DM133" s="219">
        <v>118.52920139994357</v>
      </c>
      <c r="DN133" s="168">
        <v>0.20753918837033325</v>
      </c>
      <c r="DO133" s="219">
        <v>120.71536339513723</v>
      </c>
      <c r="DP133" s="168">
        <v>7.8575848295580784</v>
      </c>
    </row>
    <row r="134" spans="1:120" ht="15" hidden="1" customHeight="1">
      <c r="A134" s="322"/>
      <c r="B134" s="21" t="s">
        <v>22</v>
      </c>
      <c r="C134" s="219">
        <v>134.16369527057353</v>
      </c>
      <c r="D134" s="168">
        <v>11.709830142638509</v>
      </c>
      <c r="E134" s="219">
        <v>107.35855640167648</v>
      </c>
      <c r="F134" s="168">
        <v>-1.4782639668256508</v>
      </c>
      <c r="G134" s="219">
        <v>110.11039046721469</v>
      </c>
      <c r="H134" s="168">
        <v>-0.78377377066215104</v>
      </c>
      <c r="I134" s="322"/>
      <c r="J134" s="21" t="s">
        <v>22</v>
      </c>
      <c r="K134" s="219">
        <v>110.61168591484467</v>
      </c>
      <c r="L134" s="168">
        <v>-7.0877260096452233E-2</v>
      </c>
      <c r="M134" s="219">
        <v>126.35940079712699</v>
      </c>
      <c r="N134" s="168">
        <v>6.459906587936274</v>
      </c>
      <c r="O134" s="219">
        <v>103.67388786087072</v>
      </c>
      <c r="P134" s="168">
        <v>11.337229357551053</v>
      </c>
      <c r="Q134" s="322"/>
      <c r="R134" s="21" t="s">
        <v>22</v>
      </c>
      <c r="S134" s="219">
        <v>122.37956598455551</v>
      </c>
      <c r="T134" s="168">
        <v>3.5443634269676068</v>
      </c>
      <c r="U134" s="219">
        <v>133.77817514469052</v>
      </c>
      <c r="V134" s="168">
        <v>12.88414804811886</v>
      </c>
      <c r="W134" s="219">
        <v>138.83012413723623</v>
      </c>
      <c r="X134" s="168">
        <v>6.8165917211290008</v>
      </c>
      <c r="Y134" s="322"/>
      <c r="Z134" s="21" t="s">
        <v>22</v>
      </c>
      <c r="AA134" s="219">
        <v>103.56780232081698</v>
      </c>
      <c r="AB134" s="168">
        <v>1.1498792641142472</v>
      </c>
      <c r="AC134" s="219">
        <v>127.72146935145241</v>
      </c>
      <c r="AD134" s="168">
        <v>8.7944916407167284</v>
      </c>
      <c r="AE134" s="219">
        <v>107.49692658099494</v>
      </c>
      <c r="AF134" s="168">
        <v>0.61753438971858543</v>
      </c>
      <c r="AG134" s="322"/>
      <c r="AH134" s="21" t="s">
        <v>22</v>
      </c>
      <c r="AI134" s="219">
        <v>115.33859303303552</v>
      </c>
      <c r="AJ134" s="168">
        <v>4.6631765675368086</v>
      </c>
      <c r="AK134" s="219">
        <v>113.86172039663737</v>
      </c>
      <c r="AL134" s="168">
        <v>2.9338348202979176</v>
      </c>
      <c r="AM134" s="219">
        <v>110.55531538733209</v>
      </c>
      <c r="AN134" s="168">
        <v>9.4057483529480237</v>
      </c>
      <c r="AO134" s="322"/>
      <c r="AP134" s="21" t="s">
        <v>22</v>
      </c>
      <c r="AQ134" s="219">
        <v>112.13595275683829</v>
      </c>
      <c r="AR134" s="168">
        <v>8.1891316912059153</v>
      </c>
      <c r="AS134" s="219">
        <v>104.07886279080198</v>
      </c>
      <c r="AT134" s="168">
        <v>5.2581553075829106</v>
      </c>
      <c r="AU134" s="219">
        <v>111.1375464584394</v>
      </c>
      <c r="AV134" s="168">
        <v>11.510348039593524</v>
      </c>
      <c r="AW134" s="322"/>
      <c r="AX134" s="21" t="s">
        <v>22</v>
      </c>
      <c r="AY134" s="219">
        <v>109.30480641118349</v>
      </c>
      <c r="AZ134" s="168">
        <v>3.7015480191850543</v>
      </c>
      <c r="BA134" s="219">
        <v>111.73932284081478</v>
      </c>
      <c r="BB134" s="168">
        <v>2.6465889422959066</v>
      </c>
      <c r="BC134" s="219">
        <v>131.98506977939482</v>
      </c>
      <c r="BD134" s="168">
        <v>9.4801045416856198</v>
      </c>
      <c r="BE134" s="322"/>
      <c r="BF134" s="21" t="s">
        <v>22</v>
      </c>
      <c r="BG134" s="219">
        <v>111.05365112211102</v>
      </c>
      <c r="BH134" s="168">
        <v>3.2767338683418217</v>
      </c>
      <c r="BI134" s="219">
        <v>108.91352040404828</v>
      </c>
      <c r="BJ134" s="168">
        <v>7.2607373643300832</v>
      </c>
      <c r="BK134" s="219">
        <v>104.19658553178364</v>
      </c>
      <c r="BL134" s="168">
        <v>0.70974576200369199</v>
      </c>
      <c r="BM134" s="322"/>
      <c r="BN134" s="21" t="s">
        <v>22</v>
      </c>
      <c r="BO134" s="219">
        <v>106.52849520674768</v>
      </c>
      <c r="BP134" s="168">
        <v>5.1491792970007992</v>
      </c>
      <c r="BQ134" s="219">
        <v>112.03548802899269</v>
      </c>
      <c r="BR134" s="168">
        <v>4.8894838104598222</v>
      </c>
      <c r="BS134" s="219">
        <v>128.68187737207924</v>
      </c>
      <c r="BT134" s="168">
        <v>10.51221143416879</v>
      </c>
      <c r="BU134" s="322"/>
      <c r="BV134" s="21" t="s">
        <v>22</v>
      </c>
      <c r="BW134" s="219">
        <v>103.46320830975336</v>
      </c>
      <c r="BX134" s="168">
        <v>1.0417678881824202</v>
      </c>
      <c r="BY134" s="219">
        <v>110.60254698621263</v>
      </c>
      <c r="BZ134" s="168">
        <v>19.826815222002338</v>
      </c>
      <c r="CA134" s="219">
        <v>125.99807474554325</v>
      </c>
      <c r="CB134" s="168">
        <v>-0.70525974991276996</v>
      </c>
      <c r="CC134" s="322"/>
      <c r="CD134" s="21" t="s">
        <v>22</v>
      </c>
      <c r="CE134" s="219">
        <v>131.10965847476263</v>
      </c>
      <c r="CF134" s="168">
        <v>1.4509730692206659</v>
      </c>
      <c r="CG134" s="219">
        <v>88.001146859695496</v>
      </c>
      <c r="CH134" s="168">
        <v>12.177680577828937</v>
      </c>
      <c r="CI134" s="219">
        <v>128.53197291369867</v>
      </c>
      <c r="CJ134" s="168">
        <v>17.747553784824561</v>
      </c>
      <c r="CK134" s="322"/>
      <c r="CL134" s="21" t="s">
        <v>22</v>
      </c>
      <c r="CM134" s="219">
        <v>106.3019021139912</v>
      </c>
      <c r="CN134" s="168">
        <v>6.8548991166227609</v>
      </c>
      <c r="CO134" s="219">
        <v>108.44203728662136</v>
      </c>
      <c r="CP134" s="168">
        <v>-0.17873998358366805</v>
      </c>
      <c r="CQ134" s="219">
        <v>102.36149436588978</v>
      </c>
      <c r="CR134" s="168">
        <v>4.1677633829500564</v>
      </c>
      <c r="CS134" s="322"/>
      <c r="CT134" s="21" t="s">
        <v>22</v>
      </c>
      <c r="CU134" s="219">
        <v>108.01219193116376</v>
      </c>
      <c r="CV134" s="168">
        <v>14.956901871329748</v>
      </c>
      <c r="CW134" s="219">
        <v>96.49766179229205</v>
      </c>
      <c r="CX134" s="168">
        <v>-2.2310990355928055</v>
      </c>
      <c r="CY134" s="219">
        <v>68.015256838861433</v>
      </c>
      <c r="CZ134" s="168">
        <v>-7.6452686579559241</v>
      </c>
      <c r="DA134" s="322"/>
      <c r="DB134" s="21" t="s">
        <v>22</v>
      </c>
      <c r="DC134" s="219">
        <v>133.97626270863006</v>
      </c>
      <c r="DD134" s="168">
        <v>13.161361816164984</v>
      </c>
      <c r="DE134" s="219">
        <v>91.626365441117059</v>
      </c>
      <c r="DF134" s="168">
        <v>11.539606756854198</v>
      </c>
      <c r="DG134" s="219">
        <v>134.36019684673707</v>
      </c>
      <c r="DH134" s="168">
        <v>10.811619571580337</v>
      </c>
      <c r="DI134" s="322"/>
      <c r="DJ134" s="21" t="s">
        <v>22</v>
      </c>
      <c r="DK134" s="219">
        <v>95.301766472318846</v>
      </c>
      <c r="DL134" s="168">
        <v>2.7827027127529789</v>
      </c>
      <c r="DM134" s="219">
        <v>119.1731731426334</v>
      </c>
      <c r="DN134" s="168">
        <v>-4.4350931544027077</v>
      </c>
      <c r="DO134" s="219">
        <v>124.28991181019421</v>
      </c>
      <c r="DP134" s="168">
        <v>6.5365378890640358</v>
      </c>
    </row>
    <row r="135" spans="1:120" ht="15" hidden="1" customHeight="1">
      <c r="A135" s="322"/>
      <c r="B135" s="21" t="s">
        <v>23</v>
      </c>
      <c r="C135" s="219">
        <v>139.11923627199909</v>
      </c>
      <c r="D135" s="168">
        <v>36.538007501197569</v>
      </c>
      <c r="E135" s="219">
        <v>104.97313661698922</v>
      </c>
      <c r="F135" s="168">
        <v>-0.56806061243879924</v>
      </c>
      <c r="G135" s="219">
        <v>108.67197655215224</v>
      </c>
      <c r="H135" s="168">
        <v>-2.9767806965515859</v>
      </c>
      <c r="I135" s="322"/>
      <c r="J135" s="21" t="s">
        <v>23</v>
      </c>
      <c r="K135" s="219">
        <v>110.99695763911826</v>
      </c>
      <c r="L135" s="168">
        <v>-4.2532930143323853</v>
      </c>
      <c r="M135" s="219">
        <v>129.08237051434918</v>
      </c>
      <c r="N135" s="168">
        <v>4.6777544630223673</v>
      </c>
      <c r="O135" s="219">
        <v>99.252999999999886</v>
      </c>
      <c r="P135" s="168">
        <v>2.3786192455671653</v>
      </c>
      <c r="Q135" s="322"/>
      <c r="R135" s="21" t="s">
        <v>23</v>
      </c>
      <c r="S135" s="219">
        <v>104.01989066145566</v>
      </c>
      <c r="T135" s="168">
        <v>2.9549164758858808</v>
      </c>
      <c r="U135" s="219">
        <v>137.11199817485519</v>
      </c>
      <c r="V135" s="168">
        <v>12.286655587283349</v>
      </c>
      <c r="W135" s="219">
        <v>147.89855970734465</v>
      </c>
      <c r="X135" s="168">
        <v>13.4736468457955</v>
      </c>
      <c r="Y135" s="322"/>
      <c r="Z135" s="21" t="s">
        <v>23</v>
      </c>
      <c r="AA135" s="219">
        <v>101.86084420764635</v>
      </c>
      <c r="AB135" s="168">
        <v>-3.8441650274483692</v>
      </c>
      <c r="AC135" s="219">
        <v>131.61000000000021</v>
      </c>
      <c r="AD135" s="168">
        <v>11.02019469235573</v>
      </c>
      <c r="AE135" s="219">
        <v>108.30761177401226</v>
      </c>
      <c r="AF135" s="168">
        <v>-0.65465140333631666</v>
      </c>
      <c r="AG135" s="322"/>
      <c r="AH135" s="21" t="s">
        <v>23</v>
      </c>
      <c r="AI135" s="219">
        <v>121.02890081875519</v>
      </c>
      <c r="AJ135" s="168">
        <v>9.7812417803323228</v>
      </c>
      <c r="AK135" s="219">
        <v>128.29558691525381</v>
      </c>
      <c r="AL135" s="168">
        <v>4.6938546192087642</v>
      </c>
      <c r="AM135" s="219">
        <v>110.55484797692098</v>
      </c>
      <c r="AN135" s="168">
        <v>1.6516813851861656</v>
      </c>
      <c r="AO135" s="322"/>
      <c r="AP135" s="21" t="s">
        <v>23</v>
      </c>
      <c r="AQ135" s="219">
        <v>113.81604559031477</v>
      </c>
      <c r="AR135" s="168">
        <v>8.4107705436316138</v>
      </c>
      <c r="AS135" s="219">
        <v>103.07302298420859</v>
      </c>
      <c r="AT135" s="168">
        <v>4.0939905904590006</v>
      </c>
      <c r="AU135" s="219">
        <v>105.45557683718856</v>
      </c>
      <c r="AV135" s="168">
        <v>-1.5806546717825967</v>
      </c>
      <c r="AW135" s="322"/>
      <c r="AX135" s="21" t="s">
        <v>23</v>
      </c>
      <c r="AY135" s="219">
        <v>113.23623315464148</v>
      </c>
      <c r="AZ135" s="168">
        <v>3.2295126661118019</v>
      </c>
      <c r="BA135" s="219">
        <v>110.06340711415061</v>
      </c>
      <c r="BB135" s="168">
        <v>4.5429902480614146</v>
      </c>
      <c r="BC135" s="219">
        <v>139.0943806825816</v>
      </c>
      <c r="BD135" s="168">
        <v>12.075738076889948</v>
      </c>
      <c r="BE135" s="322"/>
      <c r="BF135" s="21" t="s">
        <v>23</v>
      </c>
      <c r="BG135" s="219">
        <v>111.85604519536109</v>
      </c>
      <c r="BH135" s="168">
        <v>2.8480431629880769</v>
      </c>
      <c r="BI135" s="219">
        <v>106.50326821212521</v>
      </c>
      <c r="BJ135" s="168">
        <v>7.2874229328320013</v>
      </c>
      <c r="BK135" s="219">
        <v>102.98266315073019</v>
      </c>
      <c r="BL135" s="168">
        <v>2.0172468223504438</v>
      </c>
      <c r="BM135" s="322"/>
      <c r="BN135" s="21" t="s">
        <v>23</v>
      </c>
      <c r="BO135" s="219">
        <v>107.53503099039371</v>
      </c>
      <c r="BP135" s="168">
        <v>3.4019221214636133</v>
      </c>
      <c r="BQ135" s="219">
        <v>109.14064798459513</v>
      </c>
      <c r="BR135" s="168">
        <v>5.3605566629205867</v>
      </c>
      <c r="BS135" s="219">
        <v>132.5840337779448</v>
      </c>
      <c r="BT135" s="168">
        <v>5.4170932042840292</v>
      </c>
      <c r="BU135" s="322"/>
      <c r="BV135" s="21" t="s">
        <v>23</v>
      </c>
      <c r="BW135" s="219">
        <v>99.20816886463561</v>
      </c>
      <c r="BX135" s="168">
        <v>1.6813787305116819</v>
      </c>
      <c r="BY135" s="219">
        <v>109.13800000000002</v>
      </c>
      <c r="BZ135" s="168">
        <v>1.2393091037272228</v>
      </c>
      <c r="CA135" s="219">
        <v>104.39500000000005</v>
      </c>
      <c r="CB135" s="168">
        <v>6.6136296326555737</v>
      </c>
      <c r="CC135" s="322"/>
      <c r="CD135" s="21" t="s">
        <v>23</v>
      </c>
      <c r="CE135" s="219">
        <v>112.01338430325879</v>
      </c>
      <c r="CF135" s="168">
        <v>-2.4645510322010722</v>
      </c>
      <c r="CG135" s="219">
        <v>80.334000000000231</v>
      </c>
      <c r="CH135" s="168">
        <v>-12.693720520790322</v>
      </c>
      <c r="CI135" s="219">
        <v>114.17776996413981</v>
      </c>
      <c r="CJ135" s="168">
        <v>22.702711578268847</v>
      </c>
      <c r="CK135" s="322"/>
      <c r="CL135" s="21" t="s">
        <v>23</v>
      </c>
      <c r="CM135" s="219">
        <v>113.81392250500537</v>
      </c>
      <c r="CN135" s="168">
        <v>4.1140347135367676</v>
      </c>
      <c r="CO135" s="219">
        <v>117.46391451308426</v>
      </c>
      <c r="CP135" s="168">
        <v>3.5275749897693203</v>
      </c>
      <c r="CQ135" s="219">
        <v>111.72800000000009</v>
      </c>
      <c r="CR135" s="168">
        <v>-8.609943232941248</v>
      </c>
      <c r="CS135" s="322"/>
      <c r="CT135" s="21" t="s">
        <v>23</v>
      </c>
      <c r="CU135" s="219">
        <v>103.71020834257057</v>
      </c>
      <c r="CV135" s="168">
        <v>7.8279158441385306</v>
      </c>
      <c r="CW135" s="219">
        <v>103.91293163681441</v>
      </c>
      <c r="CX135" s="168">
        <v>-0.33443097884135398</v>
      </c>
      <c r="CY135" s="219">
        <v>71.778111148991073</v>
      </c>
      <c r="CZ135" s="168">
        <v>-12.366985511085687</v>
      </c>
      <c r="DA135" s="322"/>
      <c r="DB135" s="21" t="s">
        <v>23</v>
      </c>
      <c r="DC135" s="219">
        <v>129.98199999999969</v>
      </c>
      <c r="DD135" s="168">
        <v>9.6579884252619479</v>
      </c>
      <c r="DE135" s="219">
        <v>122.81442642299396</v>
      </c>
      <c r="DF135" s="168">
        <v>16.644886678575091</v>
      </c>
      <c r="DG135" s="219">
        <v>98.624000000000123</v>
      </c>
      <c r="DH135" s="168">
        <v>-12.800834644833884</v>
      </c>
      <c r="DI135" s="322"/>
      <c r="DJ135" s="21" t="s">
        <v>23</v>
      </c>
      <c r="DK135" s="219">
        <v>84.848315136733021</v>
      </c>
      <c r="DL135" s="168">
        <v>0.73483158982735119</v>
      </c>
      <c r="DM135" s="219">
        <v>112.2504597770693</v>
      </c>
      <c r="DN135" s="168">
        <v>-4.1425940022400027</v>
      </c>
      <c r="DO135" s="219">
        <v>96.595456069771572</v>
      </c>
      <c r="DP135" s="168">
        <v>9.8735499597333956</v>
      </c>
    </row>
    <row r="136" spans="1:120" ht="15" hidden="1" customHeight="1">
      <c r="A136" s="322"/>
      <c r="B136" s="21"/>
      <c r="C136" s="219"/>
      <c r="D136" s="168"/>
      <c r="E136" s="219"/>
      <c r="F136" s="168"/>
      <c r="G136" s="219"/>
      <c r="H136" s="168"/>
      <c r="I136" s="322"/>
      <c r="J136" s="21"/>
      <c r="K136" s="219"/>
      <c r="L136" s="168"/>
      <c r="M136" s="219"/>
      <c r="N136" s="168"/>
      <c r="O136" s="219"/>
      <c r="P136" s="168"/>
      <c r="Q136" s="322"/>
      <c r="R136" s="21"/>
      <c r="S136" s="219"/>
      <c r="T136" s="168"/>
      <c r="U136" s="219"/>
      <c r="V136" s="168"/>
      <c r="W136" s="219"/>
      <c r="X136" s="168"/>
      <c r="Y136" s="322"/>
      <c r="Z136" s="21"/>
      <c r="AA136" s="219"/>
      <c r="AB136" s="168"/>
      <c r="AC136" s="219"/>
      <c r="AD136" s="168"/>
      <c r="AE136" s="219"/>
      <c r="AF136" s="168"/>
      <c r="AG136" s="322"/>
      <c r="AH136" s="21"/>
      <c r="AI136" s="219"/>
      <c r="AJ136" s="168"/>
      <c r="AK136" s="219"/>
      <c r="AL136" s="168"/>
      <c r="AM136" s="219"/>
      <c r="AN136" s="168"/>
      <c r="AO136" s="322"/>
      <c r="AP136" s="21"/>
      <c r="AQ136" s="219"/>
      <c r="AR136" s="168"/>
      <c r="AS136" s="219"/>
      <c r="AT136" s="168"/>
      <c r="AU136" s="219"/>
      <c r="AV136" s="168"/>
      <c r="AW136" s="322"/>
      <c r="AX136" s="21"/>
      <c r="AY136" s="219"/>
      <c r="AZ136" s="168"/>
      <c r="BA136" s="219"/>
      <c r="BB136" s="168"/>
      <c r="BC136" s="219"/>
      <c r="BD136" s="168"/>
      <c r="BE136" s="322"/>
      <c r="BF136" s="21"/>
      <c r="BG136" s="219"/>
      <c r="BH136" s="168"/>
      <c r="BI136" s="219"/>
      <c r="BJ136" s="168"/>
      <c r="BK136" s="219"/>
      <c r="BL136" s="168"/>
      <c r="BM136" s="322"/>
      <c r="BN136" s="21"/>
      <c r="BO136" s="343"/>
      <c r="BP136" s="168"/>
      <c r="BQ136" s="219"/>
      <c r="BR136" s="168"/>
      <c r="BS136" s="219"/>
      <c r="BT136" s="168"/>
      <c r="BU136" s="322"/>
      <c r="BV136" s="21"/>
      <c r="BW136" s="219"/>
      <c r="BX136" s="168"/>
      <c r="BY136" s="219"/>
      <c r="BZ136" s="168"/>
      <c r="CA136" s="219"/>
      <c r="CB136" s="168"/>
      <c r="CC136" s="322"/>
      <c r="CD136" s="21"/>
      <c r="CE136" s="219"/>
      <c r="CF136" s="168"/>
      <c r="CG136" s="219"/>
      <c r="CH136" s="168"/>
      <c r="CI136" s="219"/>
      <c r="CJ136" s="168"/>
      <c r="CK136" s="322"/>
      <c r="CL136" s="21"/>
      <c r="CM136" s="219"/>
      <c r="CN136" s="168"/>
      <c r="CO136" s="219"/>
      <c r="CP136" s="168"/>
      <c r="CQ136" s="219"/>
      <c r="CR136" s="168"/>
      <c r="CS136" s="322"/>
      <c r="CT136" s="21"/>
      <c r="CU136" s="219"/>
      <c r="CV136" s="168"/>
      <c r="CW136" s="219"/>
      <c r="CX136" s="168"/>
      <c r="CY136" s="219"/>
      <c r="CZ136" s="168"/>
      <c r="DA136" s="322"/>
      <c r="DB136" s="21"/>
      <c r="DC136" s="219"/>
      <c r="DD136" s="168"/>
      <c r="DE136" s="219"/>
      <c r="DF136" s="168"/>
      <c r="DG136" s="219"/>
      <c r="DH136" s="168"/>
      <c r="DI136" s="322"/>
      <c r="DJ136" s="21"/>
      <c r="DK136" s="219"/>
      <c r="DL136" s="168"/>
      <c r="DM136" s="219"/>
      <c r="DN136" s="168"/>
      <c r="DO136" s="219"/>
      <c r="DP136" s="168"/>
    </row>
    <row r="137" spans="1:120" s="425" customFormat="1" ht="15" hidden="1" customHeight="1">
      <c r="A137" s="349">
        <v>2018</v>
      </c>
      <c r="B137" s="344" t="s">
        <v>12</v>
      </c>
      <c r="C137" s="219">
        <v>115.39367359378976</v>
      </c>
      <c r="D137" s="168">
        <v>33.751829966186023</v>
      </c>
      <c r="E137" s="219">
        <v>102.08335238501114</v>
      </c>
      <c r="F137" s="168">
        <v>10.172853553039147</v>
      </c>
      <c r="G137" s="219">
        <v>115.28191589204108</v>
      </c>
      <c r="H137" s="168">
        <v>0.89244978679892029</v>
      </c>
      <c r="I137" s="349">
        <v>2018</v>
      </c>
      <c r="J137" s="344" t="s">
        <v>12</v>
      </c>
      <c r="K137" s="219">
        <v>121.73451937328669</v>
      </c>
      <c r="L137" s="168">
        <v>5.4175214298010133</v>
      </c>
      <c r="M137" s="219">
        <v>119.05773290577416</v>
      </c>
      <c r="N137" s="168">
        <v>3.0093397540857012</v>
      </c>
      <c r="O137" s="219">
        <v>110.07445019130037</v>
      </c>
      <c r="P137" s="168">
        <v>0.33951084875437232</v>
      </c>
      <c r="Q137" s="349">
        <v>2018</v>
      </c>
      <c r="R137" s="344" t="s">
        <v>12</v>
      </c>
      <c r="S137" s="219">
        <v>105.22483203533739</v>
      </c>
      <c r="T137" s="168">
        <v>7.1640750276199299</v>
      </c>
      <c r="U137" s="219">
        <v>122.29130375197431</v>
      </c>
      <c r="V137" s="168">
        <v>12.814005520898547</v>
      </c>
      <c r="W137" s="219">
        <v>139.56536362502388</v>
      </c>
      <c r="X137" s="168">
        <v>-1.9064002550693857</v>
      </c>
      <c r="Y137" s="349">
        <v>2018</v>
      </c>
      <c r="Z137" s="344" t="s">
        <v>12</v>
      </c>
      <c r="AA137" s="219">
        <v>122.7276847736924</v>
      </c>
      <c r="AB137" s="168">
        <v>8.9602492864983958</v>
      </c>
      <c r="AC137" s="219">
        <v>146.8444865908333</v>
      </c>
      <c r="AD137" s="168">
        <v>7.7148962353995216</v>
      </c>
      <c r="AE137" s="219">
        <v>100.56644600008666</v>
      </c>
      <c r="AF137" s="168">
        <v>7.3694082399459688</v>
      </c>
      <c r="AG137" s="349">
        <v>2018</v>
      </c>
      <c r="AH137" s="344" t="s">
        <v>12</v>
      </c>
      <c r="AI137" s="219">
        <v>117.82039657218924</v>
      </c>
      <c r="AJ137" s="168">
        <v>4.3702378558234045</v>
      </c>
      <c r="AK137" s="219">
        <v>110.44933540985269</v>
      </c>
      <c r="AL137" s="168">
        <v>0.15050897924456308</v>
      </c>
      <c r="AM137" s="219">
        <v>116.11935115841473</v>
      </c>
      <c r="AN137" s="168">
        <v>6.738711550852571</v>
      </c>
      <c r="AO137" s="349">
        <v>2018</v>
      </c>
      <c r="AP137" s="344" t="s">
        <v>12</v>
      </c>
      <c r="AQ137" s="219">
        <v>108.64395207050082</v>
      </c>
      <c r="AR137" s="168">
        <v>7.4860179275955545</v>
      </c>
      <c r="AS137" s="219">
        <v>113.3999213324709</v>
      </c>
      <c r="AT137" s="168">
        <v>6.8088906682548043</v>
      </c>
      <c r="AU137" s="219">
        <v>97.231221462914945</v>
      </c>
      <c r="AV137" s="168">
        <v>8.7686635295740558</v>
      </c>
      <c r="AW137" s="349">
        <v>2018</v>
      </c>
      <c r="AX137" s="344" t="s">
        <v>12</v>
      </c>
      <c r="AY137" s="219">
        <v>112.14065140454595</v>
      </c>
      <c r="AZ137" s="168">
        <v>3.7150984023429174</v>
      </c>
      <c r="BA137" s="219">
        <v>103.80474909178072</v>
      </c>
      <c r="BB137" s="168">
        <v>2.9142410843846704</v>
      </c>
      <c r="BC137" s="219">
        <v>120.48305432853918</v>
      </c>
      <c r="BD137" s="168">
        <v>10.354584007307778</v>
      </c>
      <c r="BE137" s="349">
        <v>2018</v>
      </c>
      <c r="BF137" s="344" t="s">
        <v>12</v>
      </c>
      <c r="BG137" s="219">
        <v>110.1500186733012</v>
      </c>
      <c r="BH137" s="168">
        <v>6.9785923097898603</v>
      </c>
      <c r="BI137" s="219">
        <v>110.16146271832685</v>
      </c>
      <c r="BJ137" s="168">
        <v>9.9108461381632225</v>
      </c>
      <c r="BK137" s="219">
        <v>94.713032692486607</v>
      </c>
      <c r="BL137" s="168">
        <v>0.69516091266402213</v>
      </c>
      <c r="BM137" s="349">
        <v>2018</v>
      </c>
      <c r="BN137" s="344" t="s">
        <v>12</v>
      </c>
      <c r="BO137" s="219">
        <v>103.31666738876915</v>
      </c>
      <c r="BP137" s="168">
        <v>14.969898363835156</v>
      </c>
      <c r="BQ137" s="219">
        <v>135.59952455375418</v>
      </c>
      <c r="BR137" s="168">
        <v>0.73652241800022011</v>
      </c>
      <c r="BS137" s="219">
        <v>123.1400326324915</v>
      </c>
      <c r="BT137" s="168">
        <v>6.6074683769697344</v>
      </c>
      <c r="BU137" s="349">
        <v>2018</v>
      </c>
      <c r="BV137" s="344" t="s">
        <v>12</v>
      </c>
      <c r="BW137" s="219">
        <v>108.28594676559609</v>
      </c>
      <c r="BX137" s="168">
        <v>13.277815338513662</v>
      </c>
      <c r="BY137" s="219">
        <v>105.46622133970665</v>
      </c>
      <c r="BZ137" s="168">
        <v>13.215845998289581</v>
      </c>
      <c r="CA137" s="219">
        <v>136.58480927412324</v>
      </c>
      <c r="CB137" s="168">
        <v>-5.5802282128599785</v>
      </c>
      <c r="CC137" s="349">
        <v>2018</v>
      </c>
      <c r="CD137" s="344" t="s">
        <v>12</v>
      </c>
      <c r="CE137" s="219">
        <v>108.52005148772074</v>
      </c>
      <c r="CF137" s="168">
        <v>25.493884615460985</v>
      </c>
      <c r="CG137" s="219">
        <v>129.14459135710715</v>
      </c>
      <c r="CH137" s="168">
        <v>27.173403601286836</v>
      </c>
      <c r="CI137" s="219">
        <v>103.01369226096068</v>
      </c>
      <c r="CJ137" s="168">
        <v>10.947825476158116</v>
      </c>
      <c r="CK137" s="349">
        <v>2018</v>
      </c>
      <c r="CL137" s="344" t="s">
        <v>12</v>
      </c>
      <c r="CM137" s="219">
        <v>108.02435642360967</v>
      </c>
      <c r="CN137" s="168">
        <v>5.2701984917618745</v>
      </c>
      <c r="CO137" s="219">
        <v>125.11173341618017</v>
      </c>
      <c r="CP137" s="168">
        <v>14.334266897537518</v>
      </c>
      <c r="CQ137" s="219">
        <v>107.50141029002594</v>
      </c>
      <c r="CR137" s="168">
        <v>-8.1003870076802826</v>
      </c>
      <c r="CS137" s="349">
        <v>2018</v>
      </c>
      <c r="CT137" s="344" t="s">
        <v>12</v>
      </c>
      <c r="CU137" s="219">
        <v>117.32169001741052</v>
      </c>
      <c r="CV137" s="168">
        <v>6.2979579073570591</v>
      </c>
      <c r="CW137" s="219">
        <v>99.298462747884429</v>
      </c>
      <c r="CX137" s="168">
        <v>6.4039310877860771</v>
      </c>
      <c r="CY137" s="219">
        <v>95.395601830105221</v>
      </c>
      <c r="CZ137" s="168">
        <v>9.4247521860183241</v>
      </c>
      <c r="DA137" s="349">
        <v>2018</v>
      </c>
      <c r="DB137" s="344" t="s">
        <v>12</v>
      </c>
      <c r="DC137" s="219">
        <v>154.96091201055347</v>
      </c>
      <c r="DD137" s="168">
        <v>-3.1361112086950556</v>
      </c>
      <c r="DE137" s="219">
        <v>98.804666156965965</v>
      </c>
      <c r="DF137" s="168">
        <v>15.135793232451704</v>
      </c>
      <c r="DG137" s="219">
        <v>105.07339694861196</v>
      </c>
      <c r="DH137" s="168">
        <v>-2.7845295295173145</v>
      </c>
      <c r="DI137" s="349">
        <v>2018</v>
      </c>
      <c r="DJ137" s="344" t="s">
        <v>12</v>
      </c>
      <c r="DK137" s="219">
        <v>92.953703605739392</v>
      </c>
      <c r="DL137" s="168">
        <v>2.3230697411270569</v>
      </c>
      <c r="DM137" s="219">
        <v>122.6452247881742</v>
      </c>
      <c r="DN137" s="168">
        <v>3.7735551732925927</v>
      </c>
      <c r="DO137" s="219">
        <v>112.89600172488747</v>
      </c>
      <c r="DP137" s="168">
        <v>13.289005941046554</v>
      </c>
    </row>
    <row r="138" spans="1:120" s="343" customFormat="1" ht="15" hidden="1" customHeight="1">
      <c r="A138" s="21"/>
      <c r="B138" s="21" t="s">
        <v>13</v>
      </c>
      <c r="C138" s="219">
        <v>86.074347116807985</v>
      </c>
      <c r="D138" s="168">
        <v>1.050061911955595</v>
      </c>
      <c r="E138" s="219">
        <v>105.19486169357047</v>
      </c>
      <c r="F138" s="168">
        <v>6.4490629825010899</v>
      </c>
      <c r="G138" s="219">
        <v>110.52227086814563</v>
      </c>
      <c r="H138" s="168">
        <v>6.5935215638495777</v>
      </c>
      <c r="I138" s="21"/>
      <c r="J138" s="21" t="s">
        <v>13</v>
      </c>
      <c r="K138" s="219">
        <v>114.49429481884623</v>
      </c>
      <c r="L138" s="168">
        <v>8.2560387278610534</v>
      </c>
      <c r="M138" s="219">
        <v>104.27709783889149</v>
      </c>
      <c r="N138" s="168">
        <v>1.8782912804747127</v>
      </c>
      <c r="O138" s="219">
        <v>109.52753981635392</v>
      </c>
      <c r="P138" s="168">
        <v>0.18984615473294753</v>
      </c>
      <c r="Q138" s="21"/>
      <c r="R138" s="21" t="s">
        <v>13</v>
      </c>
      <c r="S138" s="219">
        <v>110.53038381002892</v>
      </c>
      <c r="T138" s="168">
        <v>8.5388750077545268</v>
      </c>
      <c r="U138" s="219">
        <v>117.21434013397423</v>
      </c>
      <c r="V138" s="168">
        <v>10.168572081783211</v>
      </c>
      <c r="W138" s="219">
        <v>138.90199752275561</v>
      </c>
      <c r="X138" s="168">
        <v>11.98756848340048</v>
      </c>
      <c r="Y138" s="21"/>
      <c r="Z138" s="21" t="s">
        <v>13</v>
      </c>
      <c r="AA138" s="219">
        <v>104.90958469136629</v>
      </c>
      <c r="AB138" s="168">
        <v>-2.9381834182999569</v>
      </c>
      <c r="AC138" s="219">
        <v>131.40420606740165</v>
      </c>
      <c r="AD138" s="168">
        <v>1.7690567436504381</v>
      </c>
      <c r="AE138" s="219">
        <v>104.71615840792747</v>
      </c>
      <c r="AF138" s="168">
        <v>9.6424836510487211</v>
      </c>
      <c r="AG138" s="21"/>
      <c r="AH138" s="21" t="s">
        <v>13</v>
      </c>
      <c r="AI138" s="219">
        <v>111.77824126928718</v>
      </c>
      <c r="AJ138" s="168">
        <v>2.4680577798042975</v>
      </c>
      <c r="AK138" s="219">
        <v>105.91003892736255</v>
      </c>
      <c r="AL138" s="168">
        <v>3.5547553566456287</v>
      </c>
      <c r="AM138" s="219">
        <v>112.34735890956863</v>
      </c>
      <c r="AN138" s="168">
        <v>7.7229034914815031</v>
      </c>
      <c r="AO138" s="21"/>
      <c r="AP138" s="21" t="s">
        <v>13</v>
      </c>
      <c r="AQ138" s="219">
        <v>111.04041144077641</v>
      </c>
      <c r="AR138" s="168">
        <v>10.63836079150704</v>
      </c>
      <c r="AS138" s="219">
        <v>106.79851749349976</v>
      </c>
      <c r="AT138" s="168">
        <v>2.136305772391097</v>
      </c>
      <c r="AU138" s="219">
        <v>108.32366775180461</v>
      </c>
      <c r="AV138" s="168">
        <v>8.6674953372537686</v>
      </c>
      <c r="AW138" s="21"/>
      <c r="AX138" s="21" t="s">
        <v>13</v>
      </c>
      <c r="AY138" s="219">
        <v>104.16564653085349</v>
      </c>
      <c r="AZ138" s="168">
        <v>1.8936467931543746</v>
      </c>
      <c r="BA138" s="219">
        <v>104.43892256703836</v>
      </c>
      <c r="BB138" s="168">
        <v>3.9007212432718745</v>
      </c>
      <c r="BC138" s="219">
        <v>120.16129429977778</v>
      </c>
      <c r="BD138" s="168">
        <v>8.9031046324679721</v>
      </c>
      <c r="BE138" s="21"/>
      <c r="BF138" s="21" t="s">
        <v>13</v>
      </c>
      <c r="BG138" s="219">
        <v>100.00783714898529</v>
      </c>
      <c r="BH138" s="168">
        <v>5.0542569409533229</v>
      </c>
      <c r="BI138" s="219">
        <v>102.72749759909611</v>
      </c>
      <c r="BJ138" s="168">
        <v>5.6563902343582413</v>
      </c>
      <c r="BK138" s="219">
        <v>104.12874378894746</v>
      </c>
      <c r="BL138" s="168">
        <v>9.8789083819877987</v>
      </c>
      <c r="BM138" s="21"/>
      <c r="BN138" s="21" t="s">
        <v>13</v>
      </c>
      <c r="BO138" s="219">
        <v>99.337996599041631</v>
      </c>
      <c r="BP138" s="168">
        <v>11.543694131496565</v>
      </c>
      <c r="BQ138" s="219">
        <v>101.22756985997943</v>
      </c>
      <c r="BR138" s="168">
        <v>0.15404777179182361</v>
      </c>
      <c r="BS138" s="219">
        <v>101.90564503188983</v>
      </c>
      <c r="BT138" s="168">
        <v>5.1724577551865281</v>
      </c>
      <c r="BU138" s="21"/>
      <c r="BV138" s="21" t="s">
        <v>13</v>
      </c>
      <c r="BW138" s="219">
        <v>91.385217448396887</v>
      </c>
      <c r="BX138" s="168">
        <v>-6.3785835455210389</v>
      </c>
      <c r="BY138" s="219">
        <v>94.461395705506533</v>
      </c>
      <c r="BZ138" s="168">
        <v>18.906114782491045</v>
      </c>
      <c r="CA138" s="219">
        <v>80.751724806373474</v>
      </c>
      <c r="CB138" s="168">
        <v>18.184209472643971</v>
      </c>
      <c r="CC138" s="21"/>
      <c r="CD138" s="21" t="s">
        <v>13</v>
      </c>
      <c r="CE138" s="219">
        <v>117.81879957344673</v>
      </c>
      <c r="CF138" s="168">
        <v>12.234837015770921</v>
      </c>
      <c r="CG138" s="219">
        <v>122.33557907358413</v>
      </c>
      <c r="CH138" s="168">
        <v>-5.8566026860512892</v>
      </c>
      <c r="CI138" s="219">
        <v>118.27399165830475</v>
      </c>
      <c r="CJ138" s="168">
        <v>22.962208144408038</v>
      </c>
      <c r="CK138" s="21"/>
      <c r="CL138" s="21" t="s">
        <v>13</v>
      </c>
      <c r="CM138" s="219">
        <v>105.4635941550288</v>
      </c>
      <c r="CN138" s="168">
        <v>0.10287784293927871</v>
      </c>
      <c r="CO138" s="219">
        <v>115.64305472371191</v>
      </c>
      <c r="CP138" s="168">
        <v>6.8009360388042523</v>
      </c>
      <c r="CQ138" s="219">
        <v>86.500526489442379</v>
      </c>
      <c r="CR138" s="168">
        <v>13.388292224680882</v>
      </c>
      <c r="CS138" s="21"/>
      <c r="CT138" s="21" t="s">
        <v>13</v>
      </c>
      <c r="CU138" s="219">
        <v>103.6997319945292</v>
      </c>
      <c r="CV138" s="168">
        <v>0.89295303261056347</v>
      </c>
      <c r="CW138" s="219">
        <v>125.48368191203228</v>
      </c>
      <c r="CX138" s="168">
        <v>10.78004098303434</v>
      </c>
      <c r="CY138" s="219">
        <v>75.476835775840485</v>
      </c>
      <c r="CZ138" s="168">
        <v>-17.295657588126886</v>
      </c>
      <c r="DA138" s="21"/>
      <c r="DB138" s="21" t="s">
        <v>13</v>
      </c>
      <c r="DC138" s="219">
        <v>136.78735194041161</v>
      </c>
      <c r="DD138" s="168">
        <v>0.94560531667373482</v>
      </c>
      <c r="DE138" s="219">
        <v>82.552838542314788</v>
      </c>
      <c r="DF138" s="168">
        <v>1.8044913071048683</v>
      </c>
      <c r="DG138" s="219">
        <v>95.586797341076263</v>
      </c>
      <c r="DH138" s="168">
        <v>5.0115873013744761</v>
      </c>
      <c r="DI138" s="21"/>
      <c r="DJ138" s="21" t="s">
        <v>13</v>
      </c>
      <c r="DK138" s="219">
        <v>86.540160826328446</v>
      </c>
      <c r="DL138" s="168">
        <v>3.9884487170637613</v>
      </c>
      <c r="DM138" s="219">
        <v>119.76787999590221</v>
      </c>
      <c r="DN138" s="168">
        <v>0.51543867798191911</v>
      </c>
      <c r="DO138" s="219">
        <v>103.87963680942654</v>
      </c>
      <c r="DP138" s="168">
        <v>13.946340414114104</v>
      </c>
    </row>
    <row r="139" spans="1:120" s="343" customFormat="1" ht="15" hidden="1" customHeight="1">
      <c r="A139" s="21"/>
      <c r="B139" s="21" t="s">
        <v>14</v>
      </c>
      <c r="C139" s="219">
        <v>109.41425244109666</v>
      </c>
      <c r="D139" s="168">
        <v>11.941683158741284</v>
      </c>
      <c r="E139" s="219">
        <v>96.327735216212318</v>
      </c>
      <c r="F139" s="168">
        <v>-12.69111934206208</v>
      </c>
      <c r="G139" s="219">
        <v>121.21126669449832</v>
      </c>
      <c r="H139" s="168">
        <v>8.2581693029834895</v>
      </c>
      <c r="I139" s="21"/>
      <c r="J139" s="21" t="s">
        <v>14</v>
      </c>
      <c r="K139" s="219">
        <v>112.26688876169749</v>
      </c>
      <c r="L139" s="168">
        <v>-1.8725275470816598</v>
      </c>
      <c r="M139" s="219">
        <v>114.98532398983285</v>
      </c>
      <c r="N139" s="168">
        <v>2.3466754949233604</v>
      </c>
      <c r="O139" s="219">
        <v>110.30560573234622</v>
      </c>
      <c r="P139" s="168">
        <v>-1.198805370332181</v>
      </c>
      <c r="Q139" s="21"/>
      <c r="R139" s="21" t="s">
        <v>14</v>
      </c>
      <c r="S139" s="219">
        <v>110.20636569856305</v>
      </c>
      <c r="T139" s="168">
        <v>-0.41151852143393342</v>
      </c>
      <c r="U139" s="219">
        <v>122.49861491316045</v>
      </c>
      <c r="V139" s="168">
        <v>3.6169307754481821</v>
      </c>
      <c r="W139" s="219">
        <v>157.2045796302732</v>
      </c>
      <c r="X139" s="168">
        <v>6.9159872574014969</v>
      </c>
      <c r="Y139" s="21"/>
      <c r="Z139" s="21" t="s">
        <v>14</v>
      </c>
      <c r="AA139" s="219">
        <v>106.51107610545174</v>
      </c>
      <c r="AB139" s="168">
        <v>4.628599142712801</v>
      </c>
      <c r="AC139" s="219">
        <v>145.77553896862827</v>
      </c>
      <c r="AD139" s="168">
        <v>8.5164245867629802</v>
      </c>
      <c r="AE139" s="219">
        <v>101.88943424932746</v>
      </c>
      <c r="AF139" s="168">
        <v>1.0412368342273481</v>
      </c>
      <c r="AG139" s="21"/>
      <c r="AH139" s="21" t="s">
        <v>14</v>
      </c>
      <c r="AI139" s="219">
        <v>116.68566451807386</v>
      </c>
      <c r="AJ139" s="168">
        <v>4.3803023853892711</v>
      </c>
      <c r="AK139" s="219">
        <v>104.78755819148547</v>
      </c>
      <c r="AL139" s="168">
        <v>8.1973102344300486</v>
      </c>
      <c r="AM139" s="219">
        <v>111.79995285687779</v>
      </c>
      <c r="AN139" s="168">
        <v>-0.93872403113084602</v>
      </c>
      <c r="AO139" s="21"/>
      <c r="AP139" s="21" t="s">
        <v>14</v>
      </c>
      <c r="AQ139" s="219">
        <v>115.38619906893045</v>
      </c>
      <c r="AR139" s="168">
        <v>4.322584774446895</v>
      </c>
      <c r="AS139" s="219">
        <v>113.70462002721173</v>
      </c>
      <c r="AT139" s="168">
        <v>1.8612226802376028</v>
      </c>
      <c r="AU139" s="219">
        <v>110.84397993104959</v>
      </c>
      <c r="AV139" s="168">
        <v>6.1675752963080299</v>
      </c>
      <c r="AW139" s="21"/>
      <c r="AX139" s="21" t="s">
        <v>14</v>
      </c>
      <c r="AY139" s="219">
        <v>114.45893075051217</v>
      </c>
      <c r="AZ139" s="168">
        <v>0.98351907493781709</v>
      </c>
      <c r="BA139" s="219">
        <v>103.01518175256643</v>
      </c>
      <c r="BB139" s="168">
        <v>4.7593909074605421</v>
      </c>
      <c r="BC139" s="219">
        <v>123.72004023796961</v>
      </c>
      <c r="BD139" s="168">
        <v>4.8175799196955325</v>
      </c>
      <c r="BE139" s="21"/>
      <c r="BF139" s="21" t="s">
        <v>14</v>
      </c>
      <c r="BG139" s="219">
        <v>113.43354082779619</v>
      </c>
      <c r="BH139" s="168">
        <v>5.2099818625360683</v>
      </c>
      <c r="BI139" s="219">
        <v>117.04536477885019</v>
      </c>
      <c r="BJ139" s="168">
        <v>0.50519712256362936</v>
      </c>
      <c r="BK139" s="219">
        <v>101.17097780223931</v>
      </c>
      <c r="BL139" s="168">
        <v>13.344300364060217</v>
      </c>
      <c r="BM139" s="21"/>
      <c r="BN139" s="21" t="s">
        <v>14</v>
      </c>
      <c r="BO139" s="219">
        <v>113.21148543911386</v>
      </c>
      <c r="BP139" s="168">
        <v>10.354962386835581</v>
      </c>
      <c r="BQ139" s="219">
        <v>112.50527201149625</v>
      </c>
      <c r="BR139" s="168">
        <v>1.0713565715445981</v>
      </c>
      <c r="BS139" s="219">
        <v>129.93930361734928</v>
      </c>
      <c r="BT139" s="168">
        <v>9.026773012761268</v>
      </c>
      <c r="BU139" s="21"/>
      <c r="BV139" s="21" t="s">
        <v>14</v>
      </c>
      <c r="BW139" s="219">
        <v>98.09483416238524</v>
      </c>
      <c r="BX139" s="168">
        <v>-1.5440038417047219</v>
      </c>
      <c r="BY139" s="219">
        <v>99.677967773600955</v>
      </c>
      <c r="BZ139" s="168">
        <v>-10.255815958007233</v>
      </c>
      <c r="CA139" s="219">
        <v>83.214594044182135</v>
      </c>
      <c r="CB139" s="168">
        <v>22.421211116282834</v>
      </c>
      <c r="CC139" s="21"/>
      <c r="CD139" s="21" t="s">
        <v>14</v>
      </c>
      <c r="CE139" s="219">
        <v>119.50416020256152</v>
      </c>
      <c r="CF139" s="168">
        <v>-2.7872907910702907</v>
      </c>
      <c r="CG139" s="219">
        <v>123.9476491284001</v>
      </c>
      <c r="CH139" s="168">
        <v>-20.174370863962352</v>
      </c>
      <c r="CI139" s="219">
        <v>128.71008054965012</v>
      </c>
      <c r="CJ139" s="168">
        <v>39.222360086636769</v>
      </c>
      <c r="CK139" s="21"/>
      <c r="CL139" s="21" t="s">
        <v>14</v>
      </c>
      <c r="CM139" s="219">
        <v>110.17652373918909</v>
      </c>
      <c r="CN139" s="168">
        <v>-4.8100611455944176</v>
      </c>
      <c r="CO139" s="219">
        <v>119.11132973827797</v>
      </c>
      <c r="CP139" s="168">
        <v>-3.0836365220862234</v>
      </c>
      <c r="CQ139" s="219">
        <v>113.2507907990428</v>
      </c>
      <c r="CR139" s="168">
        <v>14.90076579587145</v>
      </c>
      <c r="CS139" s="21"/>
      <c r="CT139" s="21" t="s">
        <v>14</v>
      </c>
      <c r="CU139" s="219">
        <v>137.18494278593005</v>
      </c>
      <c r="CV139" s="168">
        <v>9.4509581323275427</v>
      </c>
      <c r="CW139" s="219">
        <v>111.25954354029894</v>
      </c>
      <c r="CX139" s="168">
        <v>-1.073652855458235</v>
      </c>
      <c r="CY139" s="219">
        <v>94.291221831424394</v>
      </c>
      <c r="CZ139" s="168">
        <v>7.0870595493895081</v>
      </c>
      <c r="DA139" s="21"/>
      <c r="DB139" s="21" t="s">
        <v>14</v>
      </c>
      <c r="DC139" s="219">
        <v>142.63860239425915</v>
      </c>
      <c r="DD139" s="168">
        <v>6.6919504489868302</v>
      </c>
      <c r="DE139" s="219">
        <v>111.83317223464158</v>
      </c>
      <c r="DF139" s="168">
        <v>-11.426326383555335</v>
      </c>
      <c r="DG139" s="219">
        <v>143.27583566364518</v>
      </c>
      <c r="DH139" s="168">
        <v>23.916379668098003</v>
      </c>
      <c r="DI139" s="21"/>
      <c r="DJ139" s="21" t="s">
        <v>14</v>
      </c>
      <c r="DK139" s="219">
        <v>95.244106083494827</v>
      </c>
      <c r="DL139" s="168">
        <v>11.945453449169619</v>
      </c>
      <c r="DM139" s="219">
        <v>128.66516060930093</v>
      </c>
      <c r="DN139" s="168">
        <v>2.3635047634140705</v>
      </c>
      <c r="DO139" s="219">
        <v>127.3465784226336</v>
      </c>
      <c r="DP139" s="168">
        <v>2.7294469343222261</v>
      </c>
    </row>
    <row r="140" spans="1:120" s="343" customFormat="1" ht="15" hidden="1" customHeight="1">
      <c r="A140" s="21"/>
      <c r="B140" s="21" t="s">
        <v>15</v>
      </c>
      <c r="C140" s="219">
        <v>109.8201641037608</v>
      </c>
      <c r="D140" s="219">
        <v>2.7608121784880524</v>
      </c>
      <c r="E140" s="219">
        <v>100.51885296359596</v>
      </c>
      <c r="F140" s="219">
        <v>-8.429299013420362</v>
      </c>
      <c r="G140" s="219">
        <v>126.17509970277462</v>
      </c>
      <c r="H140" s="219">
        <v>7.0115527294770033</v>
      </c>
      <c r="I140" s="21"/>
      <c r="J140" s="21" t="s">
        <v>15</v>
      </c>
      <c r="K140" s="219">
        <v>119.01458955547186</v>
      </c>
      <c r="L140" s="219">
        <v>4.6765364566946062</v>
      </c>
      <c r="M140" s="219">
        <v>120.48480349701481</v>
      </c>
      <c r="N140" s="219">
        <v>7.7354475004202783</v>
      </c>
      <c r="O140" s="219">
        <v>106.8505747449742</v>
      </c>
      <c r="P140" s="219">
        <v>1.5217006764665797</v>
      </c>
      <c r="Q140" s="21"/>
      <c r="R140" s="21" t="s">
        <v>15</v>
      </c>
      <c r="S140" s="219">
        <v>110.32391469372884</v>
      </c>
      <c r="T140" s="219">
        <v>0.91917458809911068</v>
      </c>
      <c r="U140" s="219">
        <v>120.29457809526333</v>
      </c>
      <c r="V140" s="219">
        <v>4.0903118910279517</v>
      </c>
      <c r="W140" s="219">
        <v>149.23682086914658</v>
      </c>
      <c r="X140" s="219">
        <v>16.171697654953945</v>
      </c>
      <c r="Y140" s="21"/>
      <c r="Z140" s="21" t="s">
        <v>15</v>
      </c>
      <c r="AA140" s="219">
        <v>112.73054723401611</v>
      </c>
      <c r="AB140" s="219">
        <v>-1.5293214061494922</v>
      </c>
      <c r="AC140" s="219">
        <v>133.33098280692124</v>
      </c>
      <c r="AD140" s="219">
        <v>6.1932880466099078</v>
      </c>
      <c r="AE140" s="219">
        <v>106.2313537615173</v>
      </c>
      <c r="AF140" s="219">
        <v>2.5636326666210465</v>
      </c>
      <c r="AG140" s="21"/>
      <c r="AH140" s="21" t="s">
        <v>15</v>
      </c>
      <c r="AI140" s="219">
        <v>118.03906155228012</v>
      </c>
      <c r="AJ140" s="219">
        <v>3.7809227976746769</v>
      </c>
      <c r="AK140" s="219">
        <v>107.94143064441836</v>
      </c>
      <c r="AL140" s="219">
        <v>0.5812190242308759</v>
      </c>
      <c r="AM140" s="219">
        <v>100.09063847053007</v>
      </c>
      <c r="AN140" s="219">
        <v>2.8912074134709798</v>
      </c>
      <c r="AO140" s="21"/>
      <c r="AP140" s="21" t="s">
        <v>15</v>
      </c>
      <c r="AQ140" s="219">
        <v>115.82834515478032</v>
      </c>
      <c r="AR140" s="219">
        <v>5.745733311403626</v>
      </c>
      <c r="AS140" s="219">
        <v>109.76534520013365</v>
      </c>
      <c r="AT140" s="219">
        <v>7.2641957846870042</v>
      </c>
      <c r="AU140" s="219">
        <v>121.8628095330606</v>
      </c>
      <c r="AV140" s="219">
        <v>7.5368733800398076</v>
      </c>
      <c r="AW140" s="21"/>
      <c r="AX140" s="21" t="s">
        <v>15</v>
      </c>
      <c r="AY140" s="219">
        <v>114.33331628100314</v>
      </c>
      <c r="AZ140" s="219">
        <v>-0.19499509534082904</v>
      </c>
      <c r="BA140" s="219">
        <v>99.738133349807867</v>
      </c>
      <c r="BB140" s="219">
        <v>6.8024488278046817</v>
      </c>
      <c r="BC140" s="219">
        <v>127.10939365925097</v>
      </c>
      <c r="BD140" s="219">
        <v>7.7603300401963651</v>
      </c>
      <c r="BE140" s="21"/>
      <c r="BF140" s="21" t="s">
        <v>15</v>
      </c>
      <c r="BG140" s="219">
        <v>109.3779320171209</v>
      </c>
      <c r="BH140" s="219">
        <v>5.0481939612748334</v>
      </c>
      <c r="BI140" s="219">
        <v>112.81202740959111</v>
      </c>
      <c r="BJ140" s="219">
        <v>4.6339262807800736</v>
      </c>
      <c r="BK140" s="219">
        <v>106.89135348588322</v>
      </c>
      <c r="BL140" s="219">
        <v>-1.9432908655500967</v>
      </c>
      <c r="BM140" s="21"/>
      <c r="BN140" s="21" t="s">
        <v>15</v>
      </c>
      <c r="BO140" s="219">
        <v>112.22798378557745</v>
      </c>
      <c r="BP140" s="219">
        <v>7.9153924603727575</v>
      </c>
      <c r="BQ140" s="219">
        <v>117.08848446771886</v>
      </c>
      <c r="BR140" s="219">
        <v>4.8924803743441743</v>
      </c>
      <c r="BS140" s="219">
        <v>129.70510661510147</v>
      </c>
      <c r="BT140" s="219">
        <v>8.5077241687216372</v>
      </c>
      <c r="BU140" s="21"/>
      <c r="BV140" s="21" t="s">
        <v>15</v>
      </c>
      <c r="BW140" s="219">
        <v>96.846742327731292</v>
      </c>
      <c r="BX140" s="219">
        <v>-1.9418102557363142</v>
      </c>
      <c r="BY140" s="219">
        <v>110.07257208858147</v>
      </c>
      <c r="BZ140" s="219">
        <v>7.6778174289613474</v>
      </c>
      <c r="CA140" s="219">
        <v>82.789555627675028</v>
      </c>
      <c r="CB140" s="219">
        <v>15.230358439009265</v>
      </c>
      <c r="CC140" s="21"/>
      <c r="CD140" s="21" t="s">
        <v>15</v>
      </c>
      <c r="CE140" s="219">
        <v>111.00346642732316</v>
      </c>
      <c r="CF140" s="219">
        <v>11.083253455778959</v>
      </c>
      <c r="CG140" s="219">
        <v>100.21098675405085</v>
      </c>
      <c r="CH140" s="219">
        <v>10.283146526297273</v>
      </c>
      <c r="CI140" s="219">
        <v>121.93344041222078</v>
      </c>
      <c r="CJ140" s="219">
        <v>24.408777330454967</v>
      </c>
      <c r="CK140" s="21"/>
      <c r="CL140" s="21" t="s">
        <v>15</v>
      </c>
      <c r="CM140" s="219">
        <v>117.53354681507666</v>
      </c>
      <c r="CN140" s="219">
        <v>-1.3359616690501781</v>
      </c>
      <c r="CO140" s="219">
        <v>127.6682957830534</v>
      </c>
      <c r="CP140" s="219">
        <v>4.9842443054590575</v>
      </c>
      <c r="CQ140" s="219">
        <v>104.59088383163787</v>
      </c>
      <c r="CR140" s="219">
        <v>16.460542303177633</v>
      </c>
      <c r="CS140" s="21"/>
      <c r="CT140" s="21" t="s">
        <v>15</v>
      </c>
      <c r="CU140" s="219">
        <v>140.80344450186243</v>
      </c>
      <c r="CV140" s="219">
        <v>8.7513665949394408</v>
      </c>
      <c r="CW140" s="219">
        <v>118.67581622476496</v>
      </c>
      <c r="CX140" s="219">
        <v>1.0361877362176983</v>
      </c>
      <c r="CY140" s="219">
        <v>79.512608042143114</v>
      </c>
      <c r="CZ140" s="219">
        <v>7.8729338903082038</v>
      </c>
      <c r="DA140" s="21"/>
      <c r="DB140" s="21" t="s">
        <v>15</v>
      </c>
      <c r="DC140" s="219">
        <v>142.54860771634566</v>
      </c>
      <c r="DD140" s="219">
        <v>10.686416005113912</v>
      </c>
      <c r="DE140" s="219">
        <v>59.680192938206012</v>
      </c>
      <c r="DF140" s="219">
        <v>-22.378529227960499</v>
      </c>
      <c r="DG140" s="219">
        <v>136.47093929817578</v>
      </c>
      <c r="DH140" s="219">
        <v>23.27664046879994</v>
      </c>
      <c r="DI140" s="21"/>
      <c r="DJ140" s="21" t="s">
        <v>15</v>
      </c>
      <c r="DK140" s="219">
        <v>93.573030262722327</v>
      </c>
      <c r="DL140" s="219">
        <v>4.0442059459989252</v>
      </c>
      <c r="DM140" s="219">
        <v>105.94030396068047</v>
      </c>
      <c r="DN140" s="219">
        <v>3.5815852613542631</v>
      </c>
      <c r="DO140" s="219">
        <v>116.88948919307286</v>
      </c>
      <c r="DP140" s="219">
        <v>5.724209426838712</v>
      </c>
    </row>
    <row r="141" spans="1:120" s="343" customFormat="1" ht="15" hidden="1" customHeight="1">
      <c r="A141" s="21"/>
      <c r="B141" s="21" t="s">
        <v>16</v>
      </c>
      <c r="C141" s="219">
        <v>106.40181058292499</v>
      </c>
      <c r="D141" s="219">
        <v>0.54399029780157093</v>
      </c>
      <c r="E141" s="219">
        <v>110.91379763763486</v>
      </c>
      <c r="F141" s="219">
        <v>-3.833464765462395</v>
      </c>
      <c r="G141" s="219">
        <v>117.03716314777159</v>
      </c>
      <c r="H141" s="219">
        <v>10.435734620762332</v>
      </c>
      <c r="I141" s="21"/>
      <c r="J141" s="21" t="s">
        <v>16</v>
      </c>
      <c r="K141" s="219">
        <v>119.90330032251788</v>
      </c>
      <c r="L141" s="219">
        <v>2.2406131358910102</v>
      </c>
      <c r="M141" s="219">
        <v>127.96654597180279</v>
      </c>
      <c r="N141" s="219">
        <v>4.0142988346888728</v>
      </c>
      <c r="O141" s="219">
        <v>109.58803880055763</v>
      </c>
      <c r="P141" s="219">
        <v>1.7266066394602433</v>
      </c>
      <c r="Q141" s="21"/>
      <c r="R141" s="21" t="s">
        <v>16</v>
      </c>
      <c r="S141" s="219">
        <v>115.84861050938171</v>
      </c>
      <c r="T141" s="219">
        <v>0.17817962458219938</v>
      </c>
      <c r="U141" s="219">
        <v>135.60726007686927</v>
      </c>
      <c r="V141" s="219">
        <v>1.654940365542231</v>
      </c>
      <c r="W141" s="219">
        <v>142.99943775331607</v>
      </c>
      <c r="X141" s="219">
        <v>17.433406863540199</v>
      </c>
      <c r="Y141" s="21"/>
      <c r="Z141" s="21" t="s">
        <v>16</v>
      </c>
      <c r="AA141" s="219">
        <v>121.56400796412466</v>
      </c>
      <c r="AB141" s="219">
        <v>-4.9724578904369139</v>
      </c>
      <c r="AC141" s="219">
        <v>130.06719457163203</v>
      </c>
      <c r="AD141" s="219">
        <v>11.841503208736185</v>
      </c>
      <c r="AE141" s="219">
        <v>103.54780674240043</v>
      </c>
      <c r="AF141" s="219">
        <v>0.13900733798530496</v>
      </c>
      <c r="AG141" s="21"/>
      <c r="AH141" s="21" t="s">
        <v>16</v>
      </c>
      <c r="AI141" s="219">
        <v>115.48361735430122</v>
      </c>
      <c r="AJ141" s="219">
        <v>5.7166183655736234</v>
      </c>
      <c r="AK141" s="219">
        <v>108.68063617528254</v>
      </c>
      <c r="AL141" s="219">
        <v>3.2079918531552778</v>
      </c>
      <c r="AM141" s="219">
        <v>110.82949913411839</v>
      </c>
      <c r="AN141" s="219">
        <v>3.0007926078603901</v>
      </c>
      <c r="AO141" s="21"/>
      <c r="AP141" s="21" t="s">
        <v>16</v>
      </c>
      <c r="AQ141" s="219">
        <v>117.7639445450925</v>
      </c>
      <c r="AR141" s="219">
        <v>5.4125312328626336</v>
      </c>
      <c r="AS141" s="219">
        <v>116.01202748460911</v>
      </c>
      <c r="AT141" s="219">
        <v>5.5759858563587414</v>
      </c>
      <c r="AU141" s="219">
        <v>130.5733874549916</v>
      </c>
      <c r="AV141" s="219">
        <v>2.4469453880203531</v>
      </c>
      <c r="AW141" s="21"/>
      <c r="AX141" s="21" t="s">
        <v>16</v>
      </c>
      <c r="AY141" s="219">
        <v>116.16478405291143</v>
      </c>
      <c r="AZ141" s="219">
        <v>6.6501045869202784</v>
      </c>
      <c r="BA141" s="219">
        <v>108.14790369027574</v>
      </c>
      <c r="BB141" s="219">
        <v>-0.90987787984970225</v>
      </c>
      <c r="BC141" s="219">
        <v>133.03747104610025</v>
      </c>
      <c r="BD141" s="219">
        <v>8.0266364876959244</v>
      </c>
      <c r="BE141" s="21"/>
      <c r="BF141" s="21" t="s">
        <v>16</v>
      </c>
      <c r="BG141" s="219">
        <v>111.02482129232307</v>
      </c>
      <c r="BH141" s="219">
        <v>5.5960401021471426</v>
      </c>
      <c r="BI141" s="219">
        <v>104.23653921286457</v>
      </c>
      <c r="BJ141" s="219">
        <v>-3.8756324149250929</v>
      </c>
      <c r="BK141" s="219">
        <v>119.32815491989088</v>
      </c>
      <c r="BL141" s="219">
        <v>13.660714721581542</v>
      </c>
      <c r="BM141" s="21"/>
      <c r="BN141" s="21" t="s">
        <v>16</v>
      </c>
      <c r="BO141" s="219">
        <v>114.77238467527046</v>
      </c>
      <c r="BP141" s="219">
        <v>3.4132333131508403</v>
      </c>
      <c r="BQ141" s="219">
        <v>119.59597534095401</v>
      </c>
      <c r="BR141" s="219">
        <v>6.5560244307949915</v>
      </c>
      <c r="BS141" s="219">
        <v>133.64460998713474</v>
      </c>
      <c r="BT141" s="219">
        <v>5.6812877805897415</v>
      </c>
      <c r="BU141" s="21"/>
      <c r="BV141" s="21" t="s">
        <v>16</v>
      </c>
      <c r="BW141" s="219">
        <v>95.666505603663182</v>
      </c>
      <c r="BX141" s="219">
        <v>3.3814045701964943</v>
      </c>
      <c r="BY141" s="219">
        <v>101.68445169635517</v>
      </c>
      <c r="BZ141" s="219">
        <v>15.734636576775713</v>
      </c>
      <c r="CA141" s="219">
        <v>106.39164437800204</v>
      </c>
      <c r="CB141" s="219">
        <v>2.3567416232148588</v>
      </c>
      <c r="CC141" s="21"/>
      <c r="CD141" s="21" t="s">
        <v>16</v>
      </c>
      <c r="CE141" s="219">
        <v>120.06587007856967</v>
      </c>
      <c r="CF141" s="219">
        <v>4.9285023059104844</v>
      </c>
      <c r="CG141" s="219">
        <v>104.73491675420243</v>
      </c>
      <c r="CH141" s="219">
        <v>2.1903763822832758</v>
      </c>
      <c r="CI141" s="219">
        <v>117.69399923370571</v>
      </c>
      <c r="CJ141" s="219">
        <v>16.832429221884951</v>
      </c>
      <c r="CK141" s="21"/>
      <c r="CL141" s="21" t="s">
        <v>16</v>
      </c>
      <c r="CM141" s="219">
        <v>117.66811879270085</v>
      </c>
      <c r="CN141" s="219">
        <v>2.1512492132688124</v>
      </c>
      <c r="CO141" s="219">
        <v>124.11503100175921</v>
      </c>
      <c r="CP141" s="219">
        <v>0.75481430086723833</v>
      </c>
      <c r="CQ141" s="219">
        <v>124.4643258347056</v>
      </c>
      <c r="CR141" s="219">
        <v>1.4908557313558077</v>
      </c>
      <c r="CS141" s="21"/>
      <c r="CT141" s="21" t="s">
        <v>16</v>
      </c>
      <c r="CU141" s="219">
        <v>139.76692743793473</v>
      </c>
      <c r="CV141" s="219">
        <v>8.0094147021043938</v>
      </c>
      <c r="CW141" s="219">
        <v>112.98468130725389</v>
      </c>
      <c r="CX141" s="219">
        <v>-2.2166252314333406</v>
      </c>
      <c r="CY141" s="219">
        <v>71.50621409609596</v>
      </c>
      <c r="CZ141" s="219">
        <v>1.3784111865590205</v>
      </c>
      <c r="DA141" s="21"/>
      <c r="DB141" s="21" t="s">
        <v>16</v>
      </c>
      <c r="DC141" s="219">
        <v>133.42253912126802</v>
      </c>
      <c r="DD141" s="219">
        <v>8.5892610188642635</v>
      </c>
      <c r="DE141" s="219">
        <v>88.346099612567897</v>
      </c>
      <c r="DF141" s="219">
        <v>-10.762971916128379</v>
      </c>
      <c r="DG141" s="219">
        <v>121.14301618563682</v>
      </c>
      <c r="DH141" s="219">
        <v>32.41410478492989</v>
      </c>
      <c r="DI141" s="21"/>
      <c r="DJ141" s="21" t="s">
        <v>16</v>
      </c>
      <c r="DK141" s="219">
        <v>93.658894016059293</v>
      </c>
      <c r="DL141" s="219">
        <v>-7.0119216798399719</v>
      </c>
      <c r="DM141" s="219">
        <v>117.38845019574893</v>
      </c>
      <c r="DN141" s="219">
        <v>-1.5961129478548912</v>
      </c>
      <c r="DO141" s="219">
        <v>131.58685620223076</v>
      </c>
      <c r="DP141" s="219">
        <v>4.3944386010580416</v>
      </c>
    </row>
    <row r="142" spans="1:120" s="343" customFormat="1" ht="15" hidden="1" customHeight="1">
      <c r="A142" s="21"/>
      <c r="B142" s="21" t="s">
        <v>17</v>
      </c>
      <c r="C142" s="219">
        <v>96.035719292809034</v>
      </c>
      <c r="D142" s="219">
        <v>-0.67777344517489269</v>
      </c>
      <c r="E142" s="219">
        <v>109.07654661364452</v>
      </c>
      <c r="F142" s="219">
        <v>-0.82237295205365513</v>
      </c>
      <c r="G142" s="219">
        <v>114.86775598088684</v>
      </c>
      <c r="H142" s="219">
        <v>2.4142307560548204</v>
      </c>
      <c r="I142" s="21"/>
      <c r="J142" s="21" t="s">
        <v>17</v>
      </c>
      <c r="K142" s="219">
        <v>119.80416854973639</v>
      </c>
      <c r="L142" s="219">
        <v>4.9934989628632707</v>
      </c>
      <c r="M142" s="219">
        <v>132.61203884309609</v>
      </c>
      <c r="N142" s="219">
        <v>4.0695146181847832</v>
      </c>
      <c r="O142" s="219">
        <v>112.2690758486731</v>
      </c>
      <c r="P142" s="219">
        <v>1.8932828554978869</v>
      </c>
      <c r="Q142" s="21"/>
      <c r="R142" s="21" t="s">
        <v>17</v>
      </c>
      <c r="S142" s="219">
        <v>114.54318735366222</v>
      </c>
      <c r="T142" s="219">
        <v>3.4699845417821962</v>
      </c>
      <c r="U142" s="219">
        <v>127.00388449290256</v>
      </c>
      <c r="V142" s="219">
        <v>8.5712088813026526</v>
      </c>
      <c r="W142" s="219">
        <v>109.91199146955917</v>
      </c>
      <c r="X142" s="219">
        <v>17.599783937749237</v>
      </c>
      <c r="Y142" s="21"/>
      <c r="Z142" s="21" t="s">
        <v>17</v>
      </c>
      <c r="AA142" s="219">
        <v>123.21405800578019</v>
      </c>
      <c r="AB142" s="219">
        <v>-0.1607671008209195</v>
      </c>
      <c r="AC142" s="219">
        <v>135.92933178601237</v>
      </c>
      <c r="AD142" s="219">
        <v>2.6199290240845698</v>
      </c>
      <c r="AE142" s="219">
        <v>103.54699981984574</v>
      </c>
      <c r="AF142" s="219">
        <v>5.5317298310065155</v>
      </c>
      <c r="AG142" s="21"/>
      <c r="AH142" s="21" t="s">
        <v>17</v>
      </c>
      <c r="AI142" s="219">
        <v>111.54748694929732</v>
      </c>
      <c r="AJ142" s="219">
        <v>7.8622635024078562</v>
      </c>
      <c r="AK142" s="219">
        <v>121.27886384160759</v>
      </c>
      <c r="AL142" s="219">
        <v>4.1260548306791804</v>
      </c>
      <c r="AM142" s="219">
        <v>111.05539606899839</v>
      </c>
      <c r="AN142" s="219">
        <v>1.4424544725612378</v>
      </c>
      <c r="AO142" s="21"/>
      <c r="AP142" s="21" t="s">
        <v>17</v>
      </c>
      <c r="AQ142" s="219">
        <v>119.18185515518645</v>
      </c>
      <c r="AR142" s="219">
        <v>4.8601500505077553</v>
      </c>
      <c r="AS142" s="219">
        <v>114.2530157352702</v>
      </c>
      <c r="AT142" s="219">
        <v>4.6241373981902143</v>
      </c>
      <c r="AU142" s="219">
        <v>104.51810922112453</v>
      </c>
      <c r="AV142" s="219">
        <v>5.4825520872477682</v>
      </c>
      <c r="AW142" s="21"/>
      <c r="AX142" s="21" t="s">
        <v>17</v>
      </c>
      <c r="AY142" s="219">
        <v>111.69867217141733</v>
      </c>
      <c r="AZ142" s="219">
        <v>7.0077531167570584</v>
      </c>
      <c r="BA142" s="219">
        <v>111.8710414981864</v>
      </c>
      <c r="BB142" s="219">
        <v>3.4474447975475329</v>
      </c>
      <c r="BC142" s="219">
        <v>131.70208000143938</v>
      </c>
      <c r="BD142" s="219">
        <v>4.3210854866849076</v>
      </c>
      <c r="BE142" s="21"/>
      <c r="BF142" s="21" t="s">
        <v>17</v>
      </c>
      <c r="BG142" s="219">
        <v>115.16722779815788</v>
      </c>
      <c r="BH142" s="219">
        <v>6.0999563129273611</v>
      </c>
      <c r="BI142" s="219">
        <v>111.60044533600818</v>
      </c>
      <c r="BJ142" s="219">
        <v>-5.0238407041219659</v>
      </c>
      <c r="BK142" s="219">
        <v>124.24581195656411</v>
      </c>
      <c r="BL142" s="219">
        <v>18.670211190044881</v>
      </c>
      <c r="BM142" s="21"/>
      <c r="BN142" s="21" t="s">
        <v>17</v>
      </c>
      <c r="BO142" s="219">
        <v>125.22223233051879</v>
      </c>
      <c r="BP142" s="219">
        <v>6.8713960628358279</v>
      </c>
      <c r="BQ142" s="219">
        <v>113.96333698109699</v>
      </c>
      <c r="BR142" s="219">
        <v>5.1281685351918895</v>
      </c>
      <c r="BS142" s="219">
        <v>143.70411696778504</v>
      </c>
      <c r="BT142" s="219">
        <v>3.9969542974333194</v>
      </c>
      <c r="BU142" s="21"/>
      <c r="BV142" s="21" t="s">
        <v>17</v>
      </c>
      <c r="BW142" s="219">
        <v>110.74873430996007</v>
      </c>
      <c r="BX142" s="219">
        <v>6.7650029234585247</v>
      </c>
      <c r="BY142" s="219">
        <v>112.8927626138783</v>
      </c>
      <c r="BZ142" s="219">
        <v>10.143578884910937</v>
      </c>
      <c r="CA142" s="219">
        <v>115.23368098485929</v>
      </c>
      <c r="CB142" s="219">
        <v>9.5637565817534806</v>
      </c>
      <c r="CC142" s="21"/>
      <c r="CD142" s="21" t="s">
        <v>17</v>
      </c>
      <c r="CE142" s="219">
        <v>123.02307011072398</v>
      </c>
      <c r="CF142" s="219">
        <v>9.538655745504343</v>
      </c>
      <c r="CG142" s="219">
        <v>108.28091635237088</v>
      </c>
      <c r="CH142" s="219">
        <v>5.3767335750424081</v>
      </c>
      <c r="CI142" s="219">
        <v>116.49982877179193</v>
      </c>
      <c r="CJ142" s="219">
        <v>1.9213728228259868</v>
      </c>
      <c r="CK142" s="21"/>
      <c r="CL142" s="21" t="s">
        <v>17</v>
      </c>
      <c r="CM142" s="219">
        <v>113.05636989208394</v>
      </c>
      <c r="CN142" s="219">
        <v>-0.70293274292859564</v>
      </c>
      <c r="CO142" s="219">
        <v>119.43508874551728</v>
      </c>
      <c r="CP142" s="219">
        <v>-2.2380739699330263</v>
      </c>
      <c r="CQ142" s="219">
        <v>146.83555038810627</v>
      </c>
      <c r="CR142" s="219">
        <v>18.844180544467662</v>
      </c>
      <c r="CS142" s="21"/>
      <c r="CT142" s="21" t="s">
        <v>17</v>
      </c>
      <c r="CU142" s="219">
        <v>126.95630199668429</v>
      </c>
      <c r="CV142" s="219">
        <v>9.9445342554218286</v>
      </c>
      <c r="CW142" s="219">
        <v>114.75376379086936</v>
      </c>
      <c r="CX142" s="219">
        <v>1.7966126069745059</v>
      </c>
      <c r="CY142" s="219">
        <v>75.606092506707014</v>
      </c>
      <c r="CZ142" s="219">
        <v>8.9341816891977288</v>
      </c>
      <c r="DA142" s="21"/>
      <c r="DB142" s="21" t="s">
        <v>17</v>
      </c>
      <c r="DC142" s="219">
        <v>128.34429924641185</v>
      </c>
      <c r="DD142" s="219">
        <v>5.0194740581066526</v>
      </c>
      <c r="DE142" s="219">
        <v>80.023830061290298</v>
      </c>
      <c r="DF142" s="219">
        <v>-20.460774333319264</v>
      </c>
      <c r="DG142" s="219">
        <v>132.15616157741206</v>
      </c>
      <c r="DH142" s="219">
        <v>30.772587600597546</v>
      </c>
      <c r="DI142" s="21"/>
      <c r="DJ142" s="21" t="s">
        <v>17</v>
      </c>
      <c r="DK142" s="219">
        <v>91.890846148018511</v>
      </c>
      <c r="DL142" s="219">
        <v>-4.9980921964927632</v>
      </c>
      <c r="DM142" s="219">
        <v>120.86028297617587</v>
      </c>
      <c r="DN142" s="219">
        <v>5.1017298510771525</v>
      </c>
      <c r="DO142" s="219">
        <v>132.37486037234225</v>
      </c>
      <c r="DP142" s="219">
        <v>1.3820361278483944</v>
      </c>
    </row>
    <row r="143" spans="1:120" s="343" customFormat="1" ht="15" hidden="1" customHeight="1">
      <c r="A143" s="21"/>
      <c r="B143" s="21" t="s">
        <v>18</v>
      </c>
      <c r="C143" s="219">
        <v>108.66682132570605</v>
      </c>
      <c r="D143" s="219">
        <v>-20.362639642289196</v>
      </c>
      <c r="E143" s="219">
        <v>122.11343060149576</v>
      </c>
      <c r="F143" s="219">
        <v>15.800322980432696</v>
      </c>
      <c r="G143" s="219">
        <v>112.90475885543759</v>
      </c>
      <c r="H143" s="219">
        <v>12.187508088942536</v>
      </c>
      <c r="I143" s="21"/>
      <c r="J143" s="21" t="s">
        <v>18</v>
      </c>
      <c r="K143" s="219">
        <v>131.00681619833699</v>
      </c>
      <c r="L143" s="219">
        <v>15.464657134724931</v>
      </c>
      <c r="M143" s="219">
        <v>125.19866220967478</v>
      </c>
      <c r="N143" s="219">
        <v>3.7677258695182303</v>
      </c>
      <c r="O143" s="219">
        <v>107.34457124161426</v>
      </c>
      <c r="P143" s="219">
        <v>2.6405546232316794</v>
      </c>
      <c r="Q143" s="21"/>
      <c r="R143" s="21" t="s">
        <v>18</v>
      </c>
      <c r="S143" s="219">
        <v>110.79942251994636</v>
      </c>
      <c r="T143" s="219">
        <v>0.13497511492033709</v>
      </c>
      <c r="U143" s="219">
        <v>114.788722888584</v>
      </c>
      <c r="V143" s="219">
        <v>5.1418585716808991</v>
      </c>
      <c r="W143" s="219">
        <v>119.84239414862758</v>
      </c>
      <c r="X143" s="219">
        <v>21.440908816683631</v>
      </c>
      <c r="Y143" s="21"/>
      <c r="Z143" s="21" t="s">
        <v>18</v>
      </c>
      <c r="AA143" s="219">
        <v>112.09694648660935</v>
      </c>
      <c r="AB143" s="219">
        <v>-6.186493610039733</v>
      </c>
      <c r="AC143" s="219">
        <v>120.68357910626442</v>
      </c>
      <c r="AD143" s="219">
        <v>6.8374460926560232</v>
      </c>
      <c r="AE143" s="219">
        <v>104.94174330162495</v>
      </c>
      <c r="AF143" s="219">
        <v>4.3261515629273788</v>
      </c>
      <c r="AG143" s="21"/>
      <c r="AH143" s="21" t="s">
        <v>18</v>
      </c>
      <c r="AI143" s="219">
        <v>112.49022115779323</v>
      </c>
      <c r="AJ143" s="219">
        <v>8.9557285510351221</v>
      </c>
      <c r="AK143" s="219">
        <v>119.82053233884703</v>
      </c>
      <c r="AL143" s="219">
        <v>4.215973118503527</v>
      </c>
      <c r="AM143" s="219">
        <v>106.38591660871928</v>
      </c>
      <c r="AN143" s="219">
        <v>0.72593749087650394</v>
      </c>
      <c r="AO143" s="21"/>
      <c r="AP143" s="21" t="s">
        <v>18</v>
      </c>
      <c r="AQ143" s="219">
        <v>120.11013524812593</v>
      </c>
      <c r="AR143" s="219">
        <v>8.1087073563896439</v>
      </c>
      <c r="AS143" s="219">
        <v>113.37690838432962</v>
      </c>
      <c r="AT143" s="219">
        <v>6.8070870359481717</v>
      </c>
      <c r="AU143" s="219">
        <v>117.25061906592478</v>
      </c>
      <c r="AV143" s="219">
        <v>4.6770392985437752</v>
      </c>
      <c r="AW143" s="21"/>
      <c r="AX143" s="21" t="s">
        <v>18</v>
      </c>
      <c r="AY143" s="219">
        <v>118.27072621212811</v>
      </c>
      <c r="AZ143" s="219">
        <v>6.0410132416063504</v>
      </c>
      <c r="BA143" s="219">
        <v>115.64761596908392</v>
      </c>
      <c r="BB143" s="219">
        <v>4.0731632258477646</v>
      </c>
      <c r="BC143" s="219">
        <v>133.37691742759458</v>
      </c>
      <c r="BD143" s="219">
        <v>-0.23398760776764504</v>
      </c>
      <c r="BE143" s="21"/>
      <c r="BF143" s="21" t="s">
        <v>18</v>
      </c>
      <c r="BG143" s="219">
        <v>115.75513512035417</v>
      </c>
      <c r="BH143" s="219">
        <v>8.8754021510518726</v>
      </c>
      <c r="BI143" s="219">
        <v>118.23947325002716</v>
      </c>
      <c r="BJ143" s="219">
        <v>-2.1750397194210791</v>
      </c>
      <c r="BK143" s="219">
        <v>127.10107063170085</v>
      </c>
      <c r="BL143" s="219">
        <v>11.293184596420829</v>
      </c>
      <c r="BM143" s="21"/>
      <c r="BN143" s="21" t="s">
        <v>18</v>
      </c>
      <c r="BO143" s="219">
        <v>127.483912116486</v>
      </c>
      <c r="BP143" s="219">
        <v>5.0995551240018244</v>
      </c>
      <c r="BQ143" s="219">
        <v>117.94505185726474</v>
      </c>
      <c r="BR143" s="219">
        <v>5.7841033888657307</v>
      </c>
      <c r="BS143" s="219">
        <v>143.62301913388677</v>
      </c>
      <c r="BT143" s="219">
        <v>7.3818258095015779</v>
      </c>
      <c r="BU143" s="21"/>
      <c r="BV143" s="21" t="s">
        <v>18</v>
      </c>
      <c r="BW143" s="219">
        <v>97.096558623501252</v>
      </c>
      <c r="BX143" s="219">
        <v>2.7409756548608897</v>
      </c>
      <c r="BY143" s="219">
        <v>115.85892552407249</v>
      </c>
      <c r="BZ143" s="219">
        <v>3.8674306549576301</v>
      </c>
      <c r="CA143" s="219">
        <v>126.91173736117655</v>
      </c>
      <c r="CB143" s="219">
        <v>25.165676178486592</v>
      </c>
      <c r="CC143" s="21"/>
      <c r="CD143" s="21" t="s">
        <v>18</v>
      </c>
      <c r="CE143" s="219">
        <v>115.95241741091138</v>
      </c>
      <c r="CF143" s="219">
        <v>5.8085306556401122</v>
      </c>
      <c r="CG143" s="219">
        <v>139.97470337923971</v>
      </c>
      <c r="CH143" s="219">
        <v>6.3354756555925746</v>
      </c>
      <c r="CI143" s="219">
        <v>105.93161926250205</v>
      </c>
      <c r="CJ143" s="219">
        <v>-0.98683747695199031</v>
      </c>
      <c r="CK143" s="21"/>
      <c r="CL143" s="21" t="s">
        <v>18</v>
      </c>
      <c r="CM143" s="219">
        <v>106.31111433977432</v>
      </c>
      <c r="CN143" s="219">
        <v>-2.5055929185060961</v>
      </c>
      <c r="CO143" s="219">
        <v>125.2079918323797</v>
      </c>
      <c r="CP143" s="219">
        <v>6.259541825950123</v>
      </c>
      <c r="CQ143" s="219">
        <v>125.20196473489011</v>
      </c>
      <c r="CR143" s="219">
        <v>15.977142796830151</v>
      </c>
      <c r="CS143" s="21"/>
      <c r="CT143" s="21" t="s">
        <v>18</v>
      </c>
      <c r="CU143" s="219">
        <v>115.48026549235838</v>
      </c>
      <c r="CV143" s="219">
        <v>6.2467465385352341</v>
      </c>
      <c r="CW143" s="219">
        <v>138.47372944060527</v>
      </c>
      <c r="CX143" s="219">
        <v>-1.069210638520417</v>
      </c>
      <c r="CY143" s="219">
        <v>83.854757869656225</v>
      </c>
      <c r="CZ143" s="219">
        <v>26.390338231718388</v>
      </c>
      <c r="DA143" s="21"/>
      <c r="DB143" s="21" t="s">
        <v>18</v>
      </c>
      <c r="DC143" s="219">
        <v>137.50875213322865</v>
      </c>
      <c r="DD143" s="219">
        <v>19.191415412617886</v>
      </c>
      <c r="DE143" s="219">
        <v>70.640649248242724</v>
      </c>
      <c r="DF143" s="219">
        <v>-4.3425517300990464</v>
      </c>
      <c r="DG143" s="219">
        <v>125.52015571648232</v>
      </c>
      <c r="DH143" s="219">
        <v>49.259950908475133</v>
      </c>
      <c r="DI143" s="21"/>
      <c r="DJ143" s="21" t="s">
        <v>18</v>
      </c>
      <c r="DK143" s="219">
        <v>81.886620183955699</v>
      </c>
      <c r="DL143" s="219">
        <v>-13.483540220066686</v>
      </c>
      <c r="DM143" s="219">
        <v>122.05021692199207</v>
      </c>
      <c r="DN143" s="219">
        <v>6.0323041708266487</v>
      </c>
      <c r="DO143" s="219">
        <v>152.61562318680853</v>
      </c>
      <c r="DP143" s="219">
        <v>3.8081545379960318</v>
      </c>
    </row>
    <row r="144" spans="1:120" s="343" customFormat="1" ht="15" hidden="1" customHeight="1">
      <c r="A144" s="21"/>
      <c r="B144" s="21" t="s">
        <v>19</v>
      </c>
      <c r="C144" s="219">
        <v>122.62342841698742</v>
      </c>
      <c r="D144" s="219">
        <v>-3.575772942396938</v>
      </c>
      <c r="E144" s="219">
        <v>119.51215475281164</v>
      </c>
      <c r="F144" s="219">
        <v>4.1856140838218607</v>
      </c>
      <c r="G144" s="219">
        <v>113.72228715121678</v>
      </c>
      <c r="H144" s="219">
        <v>-6.7754572260270862</v>
      </c>
      <c r="I144" s="21"/>
      <c r="J144" s="21" t="s">
        <v>19</v>
      </c>
      <c r="K144" s="219">
        <v>123.87264499705606</v>
      </c>
      <c r="L144" s="219">
        <v>6.9222444669061076</v>
      </c>
      <c r="M144" s="219">
        <v>126.47222159894005</v>
      </c>
      <c r="N144" s="219">
        <v>3.4313787694814124</v>
      </c>
      <c r="O144" s="219">
        <v>109.90167389879917</v>
      </c>
      <c r="P144" s="219">
        <v>2.2758865780567987</v>
      </c>
      <c r="Q144" s="21"/>
      <c r="R144" s="21" t="s">
        <v>19</v>
      </c>
      <c r="S144" s="219">
        <v>109.32885268598622</v>
      </c>
      <c r="T144" s="219">
        <v>0.96845973975945299</v>
      </c>
      <c r="U144" s="219">
        <v>115.7258257165967</v>
      </c>
      <c r="V144" s="219">
        <v>3.5129420254727677</v>
      </c>
      <c r="W144" s="219">
        <v>108.47358254635756</v>
      </c>
      <c r="X144" s="219">
        <v>8.9695480586158993</v>
      </c>
      <c r="Y144" s="21"/>
      <c r="Z144" s="21" t="s">
        <v>19</v>
      </c>
      <c r="AA144" s="219">
        <v>115.2140271421349</v>
      </c>
      <c r="AB144" s="219">
        <v>-1.6111279424157345</v>
      </c>
      <c r="AC144" s="219">
        <v>123.24392649111257</v>
      </c>
      <c r="AD144" s="219">
        <v>11.437239745556809</v>
      </c>
      <c r="AE144" s="219">
        <v>107.13123430074053</v>
      </c>
      <c r="AF144" s="219">
        <v>6.3253884315443258</v>
      </c>
      <c r="AG144" s="21"/>
      <c r="AH144" s="21" t="s">
        <v>19</v>
      </c>
      <c r="AI144" s="219">
        <v>106.49183759703432</v>
      </c>
      <c r="AJ144" s="219">
        <v>6.4336504858897712</v>
      </c>
      <c r="AK144" s="219">
        <v>115.3148940224095</v>
      </c>
      <c r="AL144" s="219">
        <v>5.3808945762536098</v>
      </c>
      <c r="AM144" s="219">
        <v>103.00484792929997</v>
      </c>
      <c r="AN144" s="219">
        <v>2.9798440440822276</v>
      </c>
      <c r="AO144" s="21"/>
      <c r="AP144" s="21" t="s">
        <v>19</v>
      </c>
      <c r="AQ144" s="219">
        <v>119.2405664234013</v>
      </c>
      <c r="AR144" s="219">
        <v>1.8881248155213655</v>
      </c>
      <c r="AS144" s="219">
        <v>112.04870473133897</v>
      </c>
      <c r="AT144" s="219">
        <v>4.9597659808537315</v>
      </c>
      <c r="AU144" s="219">
        <v>118.07891963453253</v>
      </c>
      <c r="AV144" s="219">
        <v>6.4432057324291065</v>
      </c>
      <c r="AW144" s="21"/>
      <c r="AX144" s="21" t="s">
        <v>19</v>
      </c>
      <c r="AY144" s="219">
        <v>119.79335322806311</v>
      </c>
      <c r="AZ144" s="219">
        <v>6.9595780905204521</v>
      </c>
      <c r="BA144" s="219">
        <v>115.08485387422077</v>
      </c>
      <c r="BB144" s="219">
        <v>4.2669903872097024</v>
      </c>
      <c r="BC144" s="219">
        <v>133.71851109948912</v>
      </c>
      <c r="BD144" s="219">
        <v>5.3055445904647485</v>
      </c>
      <c r="BE144" s="21"/>
      <c r="BF144" s="21" t="s">
        <v>19</v>
      </c>
      <c r="BG144" s="219">
        <v>115.7228048289152</v>
      </c>
      <c r="BH144" s="219">
        <v>5.3075939734962958</v>
      </c>
      <c r="BI144" s="219">
        <v>115.23955464916904</v>
      </c>
      <c r="BJ144" s="219">
        <v>6.334678670573112</v>
      </c>
      <c r="BK144" s="219">
        <v>117.08041138715924</v>
      </c>
      <c r="BL144" s="219">
        <v>-0.97990522431217641</v>
      </c>
      <c r="BM144" s="21"/>
      <c r="BN144" s="21" t="s">
        <v>19</v>
      </c>
      <c r="BO144" s="219">
        <v>120.65826001529648</v>
      </c>
      <c r="BP144" s="219">
        <v>15.133900800820115</v>
      </c>
      <c r="BQ144" s="219">
        <v>112.930033910265</v>
      </c>
      <c r="BR144" s="219">
        <v>-0.27867353526393401</v>
      </c>
      <c r="BS144" s="219">
        <v>137.56011254064759</v>
      </c>
      <c r="BT144" s="219">
        <v>5.5491550661289466</v>
      </c>
      <c r="BU144" s="21"/>
      <c r="BV144" s="21" t="s">
        <v>19</v>
      </c>
      <c r="BW144" s="219">
        <v>94.653104827074699</v>
      </c>
      <c r="BX144" s="219">
        <v>13.56374788539955</v>
      </c>
      <c r="BY144" s="219">
        <v>106.97779507096881</v>
      </c>
      <c r="BZ144" s="219">
        <v>5.4793087423474134</v>
      </c>
      <c r="CA144" s="219">
        <v>126.09394976648422</v>
      </c>
      <c r="CB144" s="219">
        <v>0.10072281267201788</v>
      </c>
      <c r="CC144" s="21"/>
      <c r="CD144" s="21" t="s">
        <v>19</v>
      </c>
      <c r="CE144" s="219">
        <v>111.5398832392202</v>
      </c>
      <c r="CF144" s="219">
        <v>21.149268554975919</v>
      </c>
      <c r="CG144" s="219">
        <v>154.55622341930308</v>
      </c>
      <c r="CH144" s="219">
        <v>3.7231451070190786</v>
      </c>
      <c r="CI144" s="219">
        <v>120.83239673328133</v>
      </c>
      <c r="CJ144" s="219">
        <v>-1.432210140687971</v>
      </c>
      <c r="CK144" s="21"/>
      <c r="CL144" s="21" t="s">
        <v>19</v>
      </c>
      <c r="CM144" s="219">
        <v>106.24013222614595</v>
      </c>
      <c r="CN144" s="219">
        <v>-5.715746131935262</v>
      </c>
      <c r="CO144" s="219">
        <v>129.32858550482825</v>
      </c>
      <c r="CP144" s="219">
        <v>1.7536541560108958</v>
      </c>
      <c r="CQ144" s="219">
        <v>124.48865507988839</v>
      </c>
      <c r="CR144" s="219">
        <v>24.268942966690446</v>
      </c>
      <c r="CS144" s="21"/>
      <c r="CT144" s="21" t="s">
        <v>19</v>
      </c>
      <c r="CU144" s="219">
        <v>114.77538999728083</v>
      </c>
      <c r="CV144" s="219">
        <v>-3.3838565904582509</v>
      </c>
      <c r="CW144" s="219">
        <v>136.78570042328593</v>
      </c>
      <c r="CX144" s="219">
        <v>4.6100713175102612</v>
      </c>
      <c r="CY144" s="219">
        <v>83.627243919760474</v>
      </c>
      <c r="CZ144" s="219">
        <v>15.858777670592985</v>
      </c>
      <c r="DA144" s="21"/>
      <c r="DB144" s="21" t="s">
        <v>19</v>
      </c>
      <c r="DC144" s="219">
        <v>136.60861498121221</v>
      </c>
      <c r="DD144" s="219">
        <v>5.5543513054734177</v>
      </c>
      <c r="DE144" s="219">
        <v>195.21753698946634</v>
      </c>
      <c r="DF144" s="219">
        <v>14.459044427570291</v>
      </c>
      <c r="DG144" s="219">
        <v>99.889970247983442</v>
      </c>
      <c r="DH144" s="219">
        <v>11.08706627890767</v>
      </c>
      <c r="DI144" s="21"/>
      <c r="DJ144" s="21" t="s">
        <v>19</v>
      </c>
      <c r="DK144" s="219">
        <v>82.643823846105036</v>
      </c>
      <c r="DL144" s="219">
        <v>-18.35619490347635</v>
      </c>
      <c r="DM144" s="219">
        <v>127.1940652713167</v>
      </c>
      <c r="DN144" s="219">
        <v>5.5328980610470353</v>
      </c>
      <c r="DO144" s="219">
        <v>139.20505640668591</v>
      </c>
      <c r="DP144" s="219">
        <v>8.953559772327921</v>
      </c>
    </row>
    <row r="145" spans="1:120" s="343" customFormat="1" ht="15" hidden="1" customHeight="1">
      <c r="A145" s="21"/>
      <c r="B145" s="21" t="s">
        <v>20</v>
      </c>
      <c r="C145" s="219">
        <v>132.78391081980644</v>
      </c>
      <c r="D145" s="219">
        <v>7.2956253666770294</v>
      </c>
      <c r="E145" s="219">
        <v>107.98132908811405</v>
      </c>
      <c r="F145" s="219">
        <v>1.5123722687608137</v>
      </c>
      <c r="G145" s="219">
        <v>112.16812756477022</v>
      </c>
      <c r="H145" s="219">
        <v>4.5195936323680286</v>
      </c>
      <c r="I145" s="21"/>
      <c r="J145" s="21" t="s">
        <v>20</v>
      </c>
      <c r="K145" s="219">
        <v>120.00577976069242</v>
      </c>
      <c r="L145" s="219">
        <v>7.3656866254157904</v>
      </c>
      <c r="M145" s="219">
        <v>126.16613652650851</v>
      </c>
      <c r="N145" s="219">
        <v>4.2703267959947908</v>
      </c>
      <c r="O145" s="219">
        <v>103.18310029547565</v>
      </c>
      <c r="P145" s="219">
        <v>3.3484578280005763</v>
      </c>
      <c r="Q145" s="21"/>
      <c r="R145" s="21" t="s">
        <v>20</v>
      </c>
      <c r="S145" s="219">
        <v>114.45238813255156</v>
      </c>
      <c r="T145" s="219">
        <v>2.3318117474076416</v>
      </c>
      <c r="U145" s="219">
        <v>125.50916434289121</v>
      </c>
      <c r="V145" s="219">
        <v>1.5361594210282306</v>
      </c>
      <c r="W145" s="219">
        <v>114.62197521490867</v>
      </c>
      <c r="X145" s="219">
        <v>-6.8203040565691282</v>
      </c>
      <c r="Y145" s="21"/>
      <c r="Z145" s="21" t="s">
        <v>20</v>
      </c>
      <c r="AA145" s="219">
        <v>109.10781637738162</v>
      </c>
      <c r="AB145" s="219">
        <v>14.657531018318195</v>
      </c>
      <c r="AC145" s="219">
        <v>119.84206245693979</v>
      </c>
      <c r="AD145" s="219">
        <v>8.1968369012572708</v>
      </c>
      <c r="AE145" s="219">
        <v>109.39386553441778</v>
      </c>
      <c r="AF145" s="219">
        <v>8.3778959259645376</v>
      </c>
      <c r="AG145" s="21"/>
      <c r="AH145" s="21" t="s">
        <v>20</v>
      </c>
      <c r="AI145" s="219">
        <v>118.42807727485368</v>
      </c>
      <c r="AJ145" s="219">
        <v>0.54573446072537024</v>
      </c>
      <c r="AK145" s="219">
        <v>112.88523458740377</v>
      </c>
      <c r="AL145" s="219">
        <v>4.6680853935830271</v>
      </c>
      <c r="AM145" s="219">
        <v>106.54425534249877</v>
      </c>
      <c r="AN145" s="219">
        <v>3.1567891908322849</v>
      </c>
      <c r="AO145" s="21"/>
      <c r="AP145" s="21" t="s">
        <v>20</v>
      </c>
      <c r="AQ145" s="219">
        <v>118.83775822852486</v>
      </c>
      <c r="AR145" s="219">
        <v>3.2833745992669918</v>
      </c>
      <c r="AS145" s="219">
        <v>114.6757551046352</v>
      </c>
      <c r="AT145" s="219">
        <v>1.6569012116255237</v>
      </c>
      <c r="AU145" s="219">
        <v>128.27996465395407</v>
      </c>
      <c r="AV145" s="219">
        <v>5.805947372004411</v>
      </c>
      <c r="AW145" s="21"/>
      <c r="AX145" s="21" t="s">
        <v>20</v>
      </c>
      <c r="AY145" s="219">
        <v>118.16736009840379</v>
      </c>
      <c r="AZ145" s="219">
        <v>6.3167650288787911</v>
      </c>
      <c r="BA145" s="219">
        <v>117.50333370773237</v>
      </c>
      <c r="BB145" s="219">
        <v>5.5700423793496583</v>
      </c>
      <c r="BC145" s="219">
        <v>131.8227968523527</v>
      </c>
      <c r="BD145" s="219">
        <v>0.72501785721416923</v>
      </c>
      <c r="BE145" s="21"/>
      <c r="BF145" s="21" t="s">
        <v>20</v>
      </c>
      <c r="BG145" s="219">
        <v>112.57747515667482</v>
      </c>
      <c r="BH145" s="219">
        <v>6.2636388816003716</v>
      </c>
      <c r="BI145" s="219">
        <v>112.89698774087709</v>
      </c>
      <c r="BJ145" s="219">
        <v>1.6619627778330113</v>
      </c>
      <c r="BK145" s="219">
        <v>117.27774559748758</v>
      </c>
      <c r="BL145" s="219">
        <v>5.9077469695022984</v>
      </c>
      <c r="BM145" s="21"/>
      <c r="BN145" s="21" t="s">
        <v>20</v>
      </c>
      <c r="BO145" s="219">
        <v>120.09883656797804</v>
      </c>
      <c r="BP145" s="219">
        <v>5.7360666982490187</v>
      </c>
      <c r="BQ145" s="219">
        <v>113.07754629214089</v>
      </c>
      <c r="BR145" s="219">
        <v>3.8597623510181194</v>
      </c>
      <c r="BS145" s="219">
        <v>147.14124689092975</v>
      </c>
      <c r="BT145" s="219">
        <v>8.327494412276252</v>
      </c>
      <c r="BU145" s="21"/>
      <c r="BV145" s="21" t="s">
        <v>20</v>
      </c>
      <c r="BW145" s="219">
        <v>97.173731358216841</v>
      </c>
      <c r="BX145" s="219">
        <v>6.3066536160481661</v>
      </c>
      <c r="BY145" s="219">
        <v>119.17365622067841</v>
      </c>
      <c r="BZ145" s="219">
        <v>3.0949654146150181</v>
      </c>
      <c r="CA145" s="219">
        <v>135.58182190653719</v>
      </c>
      <c r="CB145" s="219">
        <v>1.7797493499313646</v>
      </c>
      <c r="CC145" s="21"/>
      <c r="CD145" s="21" t="s">
        <v>20</v>
      </c>
      <c r="CE145" s="219">
        <v>129.29887599414948</v>
      </c>
      <c r="CF145" s="219">
        <v>7.8738162494945527</v>
      </c>
      <c r="CG145" s="219">
        <v>101.15927091194413</v>
      </c>
      <c r="CH145" s="219">
        <v>10.494992858563919</v>
      </c>
      <c r="CI145" s="219">
        <v>118.64199221033297</v>
      </c>
      <c r="CJ145" s="219">
        <v>-1.46734153100968</v>
      </c>
      <c r="CK145" s="21"/>
      <c r="CL145" s="21" t="s">
        <v>20</v>
      </c>
      <c r="CM145" s="219">
        <v>115.06661761188934</v>
      </c>
      <c r="CN145" s="219">
        <v>-1.4636826008203201</v>
      </c>
      <c r="CO145" s="219">
        <v>126.14363398164171</v>
      </c>
      <c r="CP145" s="219">
        <v>-1.7611850870208201</v>
      </c>
      <c r="CQ145" s="219">
        <v>120.4303829759895</v>
      </c>
      <c r="CR145" s="219">
        <v>18.044699597131398</v>
      </c>
      <c r="CS145" s="21"/>
      <c r="CT145" s="21" t="s">
        <v>20</v>
      </c>
      <c r="CU145" s="219">
        <v>109.75409814947083</v>
      </c>
      <c r="CV145" s="219">
        <v>2.0317930008097846</v>
      </c>
      <c r="CW145" s="219">
        <v>102.78135180967446</v>
      </c>
      <c r="CX145" s="219">
        <v>3.1804380060611805</v>
      </c>
      <c r="CY145" s="219">
        <v>61.080043263704475</v>
      </c>
      <c r="CZ145" s="219">
        <v>-9.8899010883595935</v>
      </c>
      <c r="DA145" s="21"/>
      <c r="DB145" s="21" t="s">
        <v>20</v>
      </c>
      <c r="DC145" s="219">
        <v>133.69698317258403</v>
      </c>
      <c r="DD145" s="219">
        <v>8.4797747371795822</v>
      </c>
      <c r="DE145" s="219">
        <v>152.87601059639644</v>
      </c>
      <c r="DF145" s="219">
        <v>1.1866505405235586</v>
      </c>
      <c r="DG145" s="219">
        <v>112.38842081687103</v>
      </c>
      <c r="DH145" s="219">
        <v>-0.9217511355758603</v>
      </c>
      <c r="DI145" s="21"/>
      <c r="DJ145" s="21" t="s">
        <v>20</v>
      </c>
      <c r="DK145" s="219">
        <v>77.994469943202091</v>
      </c>
      <c r="DL145" s="219">
        <v>-10.706159282912282</v>
      </c>
      <c r="DM145" s="219">
        <v>129.24998056931469</v>
      </c>
      <c r="DN145" s="219">
        <v>11.982897881852978</v>
      </c>
      <c r="DO145" s="219">
        <v>141.90150750262416</v>
      </c>
      <c r="DP145" s="219">
        <v>4.2697710837897915</v>
      </c>
    </row>
    <row r="146" spans="1:120" s="343" customFormat="1" ht="15" hidden="1" customHeight="1">
      <c r="A146" s="21"/>
      <c r="B146" s="21" t="s">
        <v>21</v>
      </c>
      <c r="C146" s="219">
        <v>132.11486738257565</v>
      </c>
      <c r="D146" s="219">
        <v>-0.65048199522618688</v>
      </c>
      <c r="E146" s="219">
        <v>113.31768504576817</v>
      </c>
      <c r="F146" s="219">
        <v>4.6212474037709228</v>
      </c>
      <c r="G146" s="219">
        <v>110.81924149436644</v>
      </c>
      <c r="H146" s="219">
        <v>-1.2387507969286702</v>
      </c>
      <c r="I146" s="21"/>
      <c r="J146" s="21" t="s">
        <v>21</v>
      </c>
      <c r="K146" s="219">
        <v>117.16183584897797</v>
      </c>
      <c r="L146" s="219">
        <v>2.0593345126687268</v>
      </c>
      <c r="M146" s="219">
        <v>128.79486246673423</v>
      </c>
      <c r="N146" s="219">
        <v>1.0562316080257546</v>
      </c>
      <c r="O146" s="219">
        <v>100.92015490700086</v>
      </c>
      <c r="P146" s="219">
        <v>5.5468357922559903</v>
      </c>
      <c r="Q146" s="21"/>
      <c r="R146" s="21" t="s">
        <v>21</v>
      </c>
      <c r="S146" s="219">
        <v>110.32943608292942</v>
      </c>
      <c r="T146" s="219">
        <v>-3.183038640838987</v>
      </c>
      <c r="U146" s="219">
        <v>138.23552093955482</v>
      </c>
      <c r="V146" s="219">
        <v>1.6628120144919478</v>
      </c>
      <c r="W146" s="219">
        <v>108.46300834969615</v>
      </c>
      <c r="X146" s="219">
        <v>-11.665583543651962</v>
      </c>
      <c r="Y146" s="21"/>
      <c r="Z146" s="21" t="s">
        <v>21</v>
      </c>
      <c r="AA146" s="219">
        <v>106.32917424584151</v>
      </c>
      <c r="AB146" s="219">
        <v>17.233232013192776</v>
      </c>
      <c r="AC146" s="219">
        <v>129.25283620427678</v>
      </c>
      <c r="AD146" s="219">
        <v>8.2150395899005701</v>
      </c>
      <c r="AE146" s="219">
        <v>112.46599522504441</v>
      </c>
      <c r="AF146" s="219">
        <v>8.6663284649332297</v>
      </c>
      <c r="AG146" s="21"/>
      <c r="AH146" s="21" t="s">
        <v>21</v>
      </c>
      <c r="AI146" s="219">
        <v>109.68681648021995</v>
      </c>
      <c r="AJ146" s="219">
        <v>3.1440250801807395</v>
      </c>
      <c r="AK146" s="219">
        <v>114.55269048010391</v>
      </c>
      <c r="AL146" s="219">
        <v>5.0511453926644236</v>
      </c>
      <c r="AM146" s="219">
        <v>115.17549302722891</v>
      </c>
      <c r="AN146" s="219">
        <v>5.1412274223072103</v>
      </c>
      <c r="AO146" s="21"/>
      <c r="AP146" s="21" t="s">
        <v>21</v>
      </c>
      <c r="AQ146" s="219">
        <v>122.43903367612289</v>
      </c>
      <c r="AR146" s="219">
        <v>-0.27001821386166114</v>
      </c>
      <c r="AS146" s="219">
        <v>114.49292194173934</v>
      </c>
      <c r="AT146" s="219">
        <v>5.9541128670161214</v>
      </c>
      <c r="AU146" s="219">
        <v>125.22264105351239</v>
      </c>
      <c r="AV146" s="219">
        <v>5.019819883685102</v>
      </c>
      <c r="AW146" s="21"/>
      <c r="AX146" s="21" t="s">
        <v>21</v>
      </c>
      <c r="AY146" s="219">
        <v>122.85362095177173</v>
      </c>
      <c r="AZ146" s="219">
        <v>7.4658229352767762</v>
      </c>
      <c r="BA146" s="219">
        <v>120.45911078443709</v>
      </c>
      <c r="BB146" s="219">
        <v>5.7666481837602674</v>
      </c>
      <c r="BC146" s="219">
        <v>126.29583020709785</v>
      </c>
      <c r="BD146" s="219">
        <v>-7.1366355552274854</v>
      </c>
      <c r="BE146" s="21"/>
      <c r="BF146" s="21" t="s">
        <v>21</v>
      </c>
      <c r="BG146" s="219">
        <v>119.24005498663065</v>
      </c>
      <c r="BH146" s="219">
        <v>6.1223239636560436</v>
      </c>
      <c r="BI146" s="219">
        <v>111.91702164364798</v>
      </c>
      <c r="BJ146" s="219">
        <v>7.205588915213653</v>
      </c>
      <c r="BK146" s="219">
        <v>115.58399752542007</v>
      </c>
      <c r="BL146" s="219">
        <v>0.83872475168497829</v>
      </c>
      <c r="BM146" s="21"/>
      <c r="BN146" s="21" t="s">
        <v>21</v>
      </c>
      <c r="BO146" s="219">
        <v>118.89434412289442</v>
      </c>
      <c r="BP146" s="219">
        <v>4.4858769952828652</v>
      </c>
      <c r="BQ146" s="219">
        <v>116.41200035053325</v>
      </c>
      <c r="BR146" s="219">
        <v>5.0873255765962426</v>
      </c>
      <c r="BS146" s="219">
        <v>149.78354221305852</v>
      </c>
      <c r="BT146" s="219">
        <v>9.6102695549572701</v>
      </c>
      <c r="BU146" s="21"/>
      <c r="BV146" s="21" t="s">
        <v>21</v>
      </c>
      <c r="BW146" s="219">
        <v>110.20465470673633</v>
      </c>
      <c r="BX146" s="219">
        <v>7.4513320622666726</v>
      </c>
      <c r="BY146" s="219">
        <v>122.70831058142481</v>
      </c>
      <c r="BZ146" s="219">
        <v>0.76138570676214101</v>
      </c>
      <c r="CA146" s="219">
        <v>130.46006271065434</v>
      </c>
      <c r="CB146" s="219">
        <v>3.1302948084206008</v>
      </c>
      <c r="CC146" s="21"/>
      <c r="CD146" s="21" t="s">
        <v>21</v>
      </c>
      <c r="CE146" s="219">
        <v>130.94190082518477</v>
      </c>
      <c r="CF146" s="219">
        <v>14.327055989772489</v>
      </c>
      <c r="CG146" s="219">
        <v>113.62333636851432</v>
      </c>
      <c r="CH146" s="219">
        <v>16.642638366530321</v>
      </c>
      <c r="CI146" s="219">
        <v>124.93484035556419</v>
      </c>
      <c r="CJ146" s="219">
        <v>0.69939936590751017</v>
      </c>
      <c r="CK146" s="21"/>
      <c r="CL146" s="21" t="s">
        <v>21</v>
      </c>
      <c r="CM146" s="219">
        <v>111.92836163813413</v>
      </c>
      <c r="CN146" s="219">
        <v>-1.8716836697175268</v>
      </c>
      <c r="CO146" s="219">
        <v>128.23238755178559</v>
      </c>
      <c r="CP146" s="219">
        <v>7.7057078164891379</v>
      </c>
      <c r="CQ146" s="219">
        <v>114.45508677177187</v>
      </c>
      <c r="CR146" s="219">
        <v>5.8189414746982635</v>
      </c>
      <c r="CS146" s="21"/>
      <c r="CT146" s="21" t="s">
        <v>21</v>
      </c>
      <c r="CU146" s="219">
        <v>109.0802558058114</v>
      </c>
      <c r="CV146" s="219">
        <v>4.143920447759001</v>
      </c>
      <c r="CW146" s="219">
        <v>98.121586045056873</v>
      </c>
      <c r="CX146" s="219">
        <v>5.2013633695662094</v>
      </c>
      <c r="CY146" s="219">
        <v>97.71750014078431</v>
      </c>
      <c r="CZ146" s="219">
        <v>26.981749268307837</v>
      </c>
      <c r="DA146" s="21"/>
      <c r="DB146" s="21" t="s">
        <v>21</v>
      </c>
      <c r="DC146" s="219">
        <v>126.78873049865363</v>
      </c>
      <c r="DD146" s="219">
        <v>-1.3223342785569798</v>
      </c>
      <c r="DE146" s="219">
        <v>97.812848617611536</v>
      </c>
      <c r="DF146" s="219">
        <v>16.994645729486635</v>
      </c>
      <c r="DG146" s="219">
        <v>125.28646167179687</v>
      </c>
      <c r="DH146" s="219">
        <v>26.929932108415542</v>
      </c>
      <c r="DI146" s="21"/>
      <c r="DJ146" s="21" t="s">
        <v>21</v>
      </c>
      <c r="DK146" s="219">
        <v>71.154286965660191</v>
      </c>
      <c r="DL146" s="219">
        <v>-24.655390990890012</v>
      </c>
      <c r="DM146" s="219">
        <v>128.68056288656038</v>
      </c>
      <c r="DN146" s="219">
        <v>8.5644392830791674</v>
      </c>
      <c r="DO146" s="219">
        <v>132.12324241441976</v>
      </c>
      <c r="DP146" s="219">
        <v>9.4502296132275632</v>
      </c>
    </row>
    <row r="147" spans="1:120" s="343" customFormat="1" ht="15" hidden="1" customHeight="1">
      <c r="A147" s="21"/>
      <c r="B147" s="21" t="s">
        <v>22</v>
      </c>
      <c r="C147" s="219">
        <v>125.48143853920105</v>
      </c>
      <c r="D147" s="219">
        <v>-6.4713905754180416</v>
      </c>
      <c r="E147" s="219">
        <v>108.11701141043858</v>
      </c>
      <c r="F147" s="219">
        <v>0.7064690828408402</v>
      </c>
      <c r="G147" s="219">
        <v>112.27680476361712</v>
      </c>
      <c r="H147" s="219">
        <v>1.9674930651049465</v>
      </c>
      <c r="I147" s="21"/>
      <c r="J147" s="21" t="s">
        <v>22</v>
      </c>
      <c r="K147" s="219">
        <v>117.02707075287191</v>
      </c>
      <c r="L147" s="219">
        <v>5.7999159717773097</v>
      </c>
      <c r="M147" s="219">
        <v>127.56798782504319</v>
      </c>
      <c r="N147" s="219">
        <v>0.9564678372103117</v>
      </c>
      <c r="O147" s="219">
        <v>102.06763603364632</v>
      </c>
      <c r="P147" s="219">
        <v>-1.5493311385987312</v>
      </c>
      <c r="Q147" s="21"/>
      <c r="R147" s="21" t="s">
        <v>22</v>
      </c>
      <c r="S147" s="219">
        <v>122.37665104628793</v>
      </c>
      <c r="T147" s="219">
        <v>-2.3818831551949415E-3</v>
      </c>
      <c r="U147" s="219">
        <v>144.39524569457956</v>
      </c>
      <c r="V147" s="219">
        <v>7.936324844023261</v>
      </c>
      <c r="W147" s="219">
        <v>130.72323333656908</v>
      </c>
      <c r="X147" s="219">
        <v>-5.8394320764658545</v>
      </c>
      <c r="Y147" s="21"/>
      <c r="Z147" s="21" t="s">
        <v>22</v>
      </c>
      <c r="AA147" s="219">
        <v>110.60147955897854</v>
      </c>
      <c r="AB147" s="219">
        <v>6.7913744238520053</v>
      </c>
      <c r="AC147" s="219">
        <v>125.81487963794065</v>
      </c>
      <c r="AD147" s="219">
        <v>-1.4927715153866501</v>
      </c>
      <c r="AE147" s="219">
        <v>113.52687937351418</v>
      </c>
      <c r="AF147" s="219">
        <v>5.6094187846160253</v>
      </c>
      <c r="AG147" s="21"/>
      <c r="AH147" s="21" t="s">
        <v>22</v>
      </c>
      <c r="AI147" s="219">
        <v>115.73757836719207</v>
      </c>
      <c r="AJ147" s="219">
        <v>0.34592526548532021</v>
      </c>
      <c r="AK147" s="219">
        <v>120.18300852644289</v>
      </c>
      <c r="AL147" s="219">
        <v>5.5517237116963685</v>
      </c>
      <c r="AM147" s="219">
        <v>116.43674791382411</v>
      </c>
      <c r="AN147" s="219">
        <v>5.3199002742530581</v>
      </c>
      <c r="AO147" s="21"/>
      <c r="AP147" s="21" t="s">
        <v>22</v>
      </c>
      <c r="AQ147" s="219">
        <v>112.80464934275895</v>
      </c>
      <c r="AR147" s="219">
        <v>0.59632666373352095</v>
      </c>
      <c r="AS147" s="219">
        <v>103.48566880468842</v>
      </c>
      <c r="AT147" s="219">
        <v>-0.56994664450348864</v>
      </c>
      <c r="AU147" s="219">
        <v>114.37677138295054</v>
      </c>
      <c r="AV147" s="219">
        <v>2.9146089937503348</v>
      </c>
      <c r="AW147" s="21"/>
      <c r="AX147" s="21" t="s">
        <v>22</v>
      </c>
      <c r="AY147" s="219">
        <v>114.03610275468398</v>
      </c>
      <c r="AZ147" s="219">
        <v>4.3285345803571289</v>
      </c>
      <c r="BA147" s="219">
        <v>115.09619597930366</v>
      </c>
      <c r="BB147" s="219">
        <v>3.0042003595020219</v>
      </c>
      <c r="BC147" s="219">
        <v>126.4649376940084</v>
      </c>
      <c r="BD147" s="219">
        <v>-4.182391307299369</v>
      </c>
      <c r="BE147" s="21"/>
      <c r="BF147" s="21" t="s">
        <v>22</v>
      </c>
      <c r="BG147" s="219">
        <v>117.28111830513632</v>
      </c>
      <c r="BH147" s="219">
        <v>5.607620388975576</v>
      </c>
      <c r="BI147" s="219">
        <v>113.02526885564242</v>
      </c>
      <c r="BJ147" s="219">
        <v>3.7752415277188192</v>
      </c>
      <c r="BK147" s="219">
        <v>108.7784127606195</v>
      </c>
      <c r="BL147" s="219">
        <v>4.3972911448602474</v>
      </c>
      <c r="BM147" s="21"/>
      <c r="BN147" s="21" t="s">
        <v>22</v>
      </c>
      <c r="BO147" s="219">
        <v>114.5826575801832</v>
      </c>
      <c r="BP147" s="219">
        <v>7.5605708667940945</v>
      </c>
      <c r="BQ147" s="219">
        <v>114.52184695373914</v>
      </c>
      <c r="BR147" s="219">
        <v>2.2192601366658238</v>
      </c>
      <c r="BS147" s="219">
        <v>139.31969159016703</v>
      </c>
      <c r="BT147" s="219">
        <v>8.2667539791395228</v>
      </c>
      <c r="BU147" s="21"/>
      <c r="BV147" s="21" t="s">
        <v>22</v>
      </c>
      <c r="BW147" s="219">
        <v>103.72159902003214</v>
      </c>
      <c r="BX147" s="219">
        <v>0.24974163714817621</v>
      </c>
      <c r="BY147" s="219">
        <v>114.25185121132448</v>
      </c>
      <c r="BZ147" s="219">
        <v>3.2994757576123135</v>
      </c>
      <c r="CA147" s="219">
        <v>129.09062375202456</v>
      </c>
      <c r="CB147" s="219">
        <v>2.4544414767660498</v>
      </c>
      <c r="CC147" s="21"/>
      <c r="CD147" s="21" t="s">
        <v>22</v>
      </c>
      <c r="CE147" s="219">
        <v>136.60806398469992</v>
      </c>
      <c r="CF147" s="219">
        <v>4.1937455820584688</v>
      </c>
      <c r="CG147" s="219">
        <v>96.323824450608186</v>
      </c>
      <c r="CH147" s="219">
        <v>9.4574649171128726</v>
      </c>
      <c r="CI147" s="219">
        <v>127.036137767341</v>
      </c>
      <c r="CJ147" s="219">
        <v>-1.1637844751375752</v>
      </c>
      <c r="CK147" s="21"/>
      <c r="CL147" s="21" t="s">
        <v>22</v>
      </c>
      <c r="CM147" s="219">
        <v>106.95400240504968</v>
      </c>
      <c r="CN147" s="219">
        <v>0.61344178993071807</v>
      </c>
      <c r="CO147" s="219">
        <v>110.36965743057003</v>
      </c>
      <c r="CP147" s="219">
        <v>1.7775580320884359</v>
      </c>
      <c r="CQ147" s="219">
        <v>108.10466883784784</v>
      </c>
      <c r="CR147" s="219">
        <v>5.6106786126325545</v>
      </c>
      <c r="CS147" s="21"/>
      <c r="CT147" s="21" t="s">
        <v>22</v>
      </c>
      <c r="CU147" s="219">
        <v>113.79301786825663</v>
      </c>
      <c r="CV147" s="219">
        <v>5.3520124290941169</v>
      </c>
      <c r="CW147" s="219">
        <v>98.048215456841916</v>
      </c>
      <c r="CX147" s="219">
        <v>1.6068302959375131</v>
      </c>
      <c r="CY147" s="219">
        <v>91.925145011623201</v>
      </c>
      <c r="CZ147" s="219">
        <v>35.15371298149762</v>
      </c>
      <c r="DA147" s="21"/>
      <c r="DB147" s="21" t="s">
        <v>22</v>
      </c>
      <c r="DC147" s="219">
        <v>125.70798205764299</v>
      </c>
      <c r="DD147" s="219">
        <v>-6.1714519302339568</v>
      </c>
      <c r="DE147" s="219">
        <v>102.82209179924308</v>
      </c>
      <c r="DF147" s="219">
        <v>12.218891695885148</v>
      </c>
      <c r="DG147" s="219">
        <v>149.19176455537644</v>
      </c>
      <c r="DH147" s="219">
        <v>11.038661788771819</v>
      </c>
      <c r="DI147" s="21"/>
      <c r="DJ147" s="21" t="s">
        <v>22</v>
      </c>
      <c r="DK147" s="219">
        <v>88.677899572399838</v>
      </c>
      <c r="DL147" s="219">
        <v>-6.9504135601127217</v>
      </c>
      <c r="DM147" s="219">
        <v>121.67601362858549</v>
      </c>
      <c r="DN147" s="219">
        <v>2.1001710535613114</v>
      </c>
      <c r="DO147" s="219">
        <v>138.29746306539712</v>
      </c>
      <c r="DP147" s="219">
        <v>11.270062912743995</v>
      </c>
    </row>
    <row r="148" spans="1:120" s="343" customFormat="1" ht="15" hidden="1" customHeight="1">
      <c r="A148" s="21"/>
      <c r="B148" s="21" t="s">
        <v>23</v>
      </c>
      <c r="C148" s="219">
        <v>125.34471753390878</v>
      </c>
      <c r="D148" s="219">
        <v>-9.9012322862088098</v>
      </c>
      <c r="E148" s="219">
        <v>108.35557176592114</v>
      </c>
      <c r="F148" s="219">
        <v>3.2221911795140983</v>
      </c>
      <c r="G148" s="219">
        <v>115.06770625633104</v>
      </c>
      <c r="H148" s="219">
        <v>5.8853532503013355</v>
      </c>
      <c r="I148" s="21"/>
      <c r="J148" s="21" t="s">
        <v>23</v>
      </c>
      <c r="K148" s="219">
        <v>120.39430330840052</v>
      </c>
      <c r="L148" s="219">
        <v>8.4663092296958382</v>
      </c>
      <c r="M148" s="219">
        <v>130.76806213774282</v>
      </c>
      <c r="N148" s="219">
        <v>1.3059038323178811</v>
      </c>
      <c r="O148" s="219">
        <v>105.492773731555</v>
      </c>
      <c r="P148" s="219">
        <v>6.2867356468369877</v>
      </c>
      <c r="Q148" s="21"/>
      <c r="R148" s="21" t="s">
        <v>23</v>
      </c>
      <c r="S148" s="219">
        <v>103.2414082861509</v>
      </c>
      <c r="T148" s="219">
        <v>-0.74839760968256996</v>
      </c>
      <c r="U148" s="219">
        <v>145.99102872766116</v>
      </c>
      <c r="V148" s="219">
        <v>6.4757502414068711</v>
      </c>
      <c r="W148" s="219">
        <v>145.0153748086895</v>
      </c>
      <c r="X148" s="219">
        <v>-1.9494340609944203</v>
      </c>
      <c r="Y148" s="21"/>
      <c r="Z148" s="21" t="s">
        <v>23</v>
      </c>
      <c r="AA148" s="219">
        <v>106.79381651613512</v>
      </c>
      <c r="AB148" s="219">
        <v>4.8428543341274093</v>
      </c>
      <c r="AC148" s="219">
        <v>125.16579750397165</v>
      </c>
      <c r="AD148" s="219">
        <v>-4.8964383375340503</v>
      </c>
      <c r="AE148" s="219">
        <v>118.56268962917483</v>
      </c>
      <c r="AF148" s="219">
        <v>9.4684738100957873</v>
      </c>
      <c r="AG148" s="21"/>
      <c r="AH148" s="21" t="s">
        <v>23</v>
      </c>
      <c r="AI148" s="219">
        <v>125.86404907173689</v>
      </c>
      <c r="AJ148" s="219">
        <v>3.9950360783847003</v>
      </c>
      <c r="AK148" s="219">
        <v>131.34970711780679</v>
      </c>
      <c r="AL148" s="219">
        <v>2.3805341056433775</v>
      </c>
      <c r="AM148" s="219">
        <v>112.40685849414305</v>
      </c>
      <c r="AN148" s="219">
        <v>1.6751961140670062</v>
      </c>
      <c r="AO148" s="21"/>
      <c r="AP148" s="21" t="s">
        <v>23</v>
      </c>
      <c r="AQ148" s="219">
        <v>117.09979373835718</v>
      </c>
      <c r="AR148" s="219">
        <v>2.8851363891716915</v>
      </c>
      <c r="AS148" s="219">
        <v>106.14270022312765</v>
      </c>
      <c r="AT148" s="219">
        <v>2.9781577662560039</v>
      </c>
      <c r="AU148" s="219">
        <v>114.10831754162569</v>
      </c>
      <c r="AV148" s="219">
        <v>8.2051049019398903</v>
      </c>
      <c r="AW148" s="21"/>
      <c r="AX148" s="21" t="s">
        <v>23</v>
      </c>
      <c r="AY148" s="219">
        <v>125.32740417352473</v>
      </c>
      <c r="AZ148" s="219">
        <v>10.67782871439293</v>
      </c>
      <c r="BA148" s="219">
        <v>115.9844503833209</v>
      </c>
      <c r="BB148" s="219">
        <v>5.379665616774318</v>
      </c>
      <c r="BC148" s="219">
        <v>127.45258305187026</v>
      </c>
      <c r="BD148" s="219">
        <v>-8.3697109642972123</v>
      </c>
      <c r="BE148" s="21"/>
      <c r="BF148" s="21" t="s">
        <v>23</v>
      </c>
      <c r="BG148" s="219">
        <v>119.28155154874597</v>
      </c>
      <c r="BH148" s="219">
        <v>6.638448856667452</v>
      </c>
      <c r="BI148" s="219">
        <v>109.34695794196686</v>
      </c>
      <c r="BJ148" s="219">
        <v>2.6700492647585321</v>
      </c>
      <c r="BK148" s="219">
        <v>109.61598973804462</v>
      </c>
      <c r="BL148" s="219">
        <v>6.4412070773559122</v>
      </c>
      <c r="BM148" s="21"/>
      <c r="BN148" s="21" t="s">
        <v>23</v>
      </c>
      <c r="BO148" s="219">
        <v>113.02077242696488</v>
      </c>
      <c r="BP148" s="219">
        <v>5.1013529136019145</v>
      </c>
      <c r="BQ148" s="219">
        <v>113.17469052057936</v>
      </c>
      <c r="BR148" s="219">
        <v>3.6961870856343353</v>
      </c>
      <c r="BS148" s="219">
        <v>141.6480250683789</v>
      </c>
      <c r="BT148" s="219">
        <v>6.8364123734647535</v>
      </c>
      <c r="BU148" s="21"/>
      <c r="BV148" s="21" t="s">
        <v>23</v>
      </c>
      <c r="BW148" s="219">
        <v>104.42262625769186</v>
      </c>
      <c r="BX148" s="219">
        <v>5.2560766444254199</v>
      </c>
      <c r="BY148" s="219">
        <v>123.95926109023142</v>
      </c>
      <c r="BZ148" s="219">
        <v>13.580293839204842</v>
      </c>
      <c r="CA148" s="219">
        <v>116.73847178810847</v>
      </c>
      <c r="CB148" s="219">
        <v>11.823815113854508</v>
      </c>
      <c r="CC148" s="21"/>
      <c r="CD148" s="21" t="s">
        <v>23</v>
      </c>
      <c r="CE148" s="219">
        <v>121.28568818034063</v>
      </c>
      <c r="CF148" s="219">
        <v>8.2778535214849995</v>
      </c>
      <c r="CG148" s="219">
        <v>89.095019571745894</v>
      </c>
      <c r="CH148" s="219">
        <v>10.905742987708365</v>
      </c>
      <c r="CI148" s="219">
        <v>122.1291470348413</v>
      </c>
      <c r="CJ148" s="219">
        <v>6.9640325548474067</v>
      </c>
      <c r="CK148" s="21"/>
      <c r="CL148" s="21" t="s">
        <v>23</v>
      </c>
      <c r="CM148" s="219">
        <v>118.69085453828687</v>
      </c>
      <c r="CN148" s="219">
        <v>4.2850047919814216</v>
      </c>
      <c r="CO148" s="219">
        <v>110.61681926225442</v>
      </c>
      <c r="CP148" s="219">
        <v>-5.8291052866854187</v>
      </c>
      <c r="CQ148" s="219">
        <v>119.83232339459211</v>
      </c>
      <c r="CR148" s="219">
        <v>7.2536189626521548</v>
      </c>
      <c r="CS148" s="21"/>
      <c r="CT148" s="21" t="s">
        <v>23</v>
      </c>
      <c r="CU148" s="219">
        <v>112.11847824640144</v>
      </c>
      <c r="CV148" s="219">
        <v>8.1074660230717939</v>
      </c>
      <c r="CW148" s="219">
        <v>103.99815245014294</v>
      </c>
      <c r="CX148" s="219">
        <v>8.2011749631291764E-2</v>
      </c>
      <c r="CY148" s="219">
        <v>87.097643384049249</v>
      </c>
      <c r="CZ148" s="219">
        <v>21.342902438961048</v>
      </c>
      <c r="DA148" s="21"/>
      <c r="DB148" s="21" t="s">
        <v>23</v>
      </c>
      <c r="DC148" s="219">
        <v>131.77216000148294</v>
      </c>
      <c r="DD148" s="219">
        <v>1.3772368493201128</v>
      </c>
      <c r="DE148" s="219">
        <v>94.611619925883659</v>
      </c>
      <c r="DF148" s="219">
        <v>-22.963757042657988</v>
      </c>
      <c r="DG148" s="219">
        <v>146.68723300736818</v>
      </c>
      <c r="DH148" s="219">
        <v>48.733810236218375</v>
      </c>
      <c r="DI148" s="21"/>
      <c r="DJ148" s="21" t="s">
        <v>23</v>
      </c>
      <c r="DK148" s="219">
        <v>94.087696277621745</v>
      </c>
      <c r="DL148" s="219">
        <v>10.889292410815059</v>
      </c>
      <c r="DM148" s="219">
        <v>121.54894310335864</v>
      </c>
      <c r="DN148" s="219">
        <v>8.2836928639367926</v>
      </c>
      <c r="DO148" s="219">
        <v>104.64315811519612</v>
      </c>
      <c r="DP148" s="219">
        <v>8.3313463933661893</v>
      </c>
    </row>
    <row r="149" spans="1:120" ht="15" hidden="1" customHeight="1">
      <c r="A149" s="322"/>
      <c r="C149" s="263"/>
      <c r="D149" s="329"/>
      <c r="E149" s="263"/>
      <c r="F149" s="329"/>
      <c r="G149" s="389"/>
      <c r="H149" s="329"/>
      <c r="K149" s="254"/>
      <c r="M149" s="254"/>
      <c r="O149" s="254"/>
      <c r="S149" s="254"/>
      <c r="U149" s="254"/>
      <c r="W149" s="254"/>
      <c r="AA149" s="254"/>
      <c r="AC149" s="254"/>
      <c r="AE149" s="254"/>
      <c r="AI149" s="254"/>
      <c r="AK149" s="254"/>
      <c r="AM149" s="254"/>
      <c r="AQ149" s="254"/>
      <c r="AS149" s="254"/>
      <c r="AU149" s="254"/>
      <c r="AY149" s="254"/>
      <c r="BA149" s="254"/>
      <c r="BC149" s="254"/>
      <c r="BG149" s="254"/>
      <c r="BI149" s="254"/>
      <c r="BK149" s="219"/>
      <c r="BL149" s="434"/>
      <c r="BM149" s="434"/>
      <c r="BN149" s="434"/>
      <c r="BO149" s="343"/>
      <c r="BP149" s="434"/>
      <c r="BQ149" s="434"/>
      <c r="BR149" s="434"/>
      <c r="BS149" s="434"/>
      <c r="BT149" s="434"/>
      <c r="BU149" s="434"/>
      <c r="BV149" s="434"/>
      <c r="BW149" s="434"/>
      <c r="BX149" s="434"/>
      <c r="BY149" s="434"/>
      <c r="BZ149" s="434"/>
      <c r="CA149" s="434"/>
      <c r="CB149" s="434"/>
      <c r="CC149" s="434"/>
      <c r="CD149" s="434"/>
      <c r="CE149" s="434"/>
      <c r="CF149" s="434"/>
      <c r="CG149" s="434"/>
      <c r="CH149" s="434"/>
      <c r="CI149" s="434"/>
      <c r="CJ149" s="434"/>
      <c r="CK149" s="434"/>
      <c r="CL149" s="434"/>
      <c r="CM149" s="434"/>
      <c r="CN149" s="434"/>
      <c r="CO149" s="434"/>
      <c r="CP149" s="434"/>
      <c r="CQ149" s="434"/>
      <c r="CR149" s="434"/>
      <c r="CS149" s="434"/>
      <c r="CT149" s="434"/>
      <c r="CU149" s="434"/>
      <c r="CV149" s="425"/>
      <c r="CW149" s="254"/>
      <c r="CY149" s="254"/>
      <c r="DC149" s="254"/>
      <c r="DE149" s="254"/>
      <c r="DG149" s="254"/>
      <c r="DK149" s="254"/>
      <c r="DM149" s="254"/>
      <c r="DO149" s="254"/>
      <c r="DP149" s="325"/>
    </row>
    <row r="150" spans="1:120" s="425" customFormat="1" ht="15" hidden="1" customHeight="1">
      <c r="A150" s="349">
        <v>2019</v>
      </c>
      <c r="B150" s="344" t="s">
        <v>12</v>
      </c>
      <c r="C150" s="219">
        <v>126.91236296240224</v>
      </c>
      <c r="D150" s="168">
        <v>9.9820804814315238</v>
      </c>
      <c r="E150" s="219">
        <v>109.3252964575598</v>
      </c>
      <c r="F150" s="168">
        <v>7.0941479715864091</v>
      </c>
      <c r="G150" s="219">
        <v>106.53200431533851</v>
      </c>
      <c r="H150" s="168">
        <v>-7.590012283363393</v>
      </c>
      <c r="I150" s="349">
        <v>2019</v>
      </c>
      <c r="J150" s="344" t="s">
        <v>12</v>
      </c>
      <c r="K150" s="219">
        <v>112.81227542615102</v>
      </c>
      <c r="L150" s="168">
        <v>-7.3292637068508952</v>
      </c>
      <c r="M150" s="219">
        <v>121.82144066384967</v>
      </c>
      <c r="N150" s="168">
        <v>2.3213173060021148</v>
      </c>
      <c r="O150" s="219">
        <v>117.28875481467858</v>
      </c>
      <c r="P150" s="168">
        <v>6.5540228552950737</v>
      </c>
      <c r="Q150" s="349">
        <v>2019</v>
      </c>
      <c r="R150" s="344" t="s">
        <v>12</v>
      </c>
      <c r="S150" s="219">
        <v>110.56203856952192</v>
      </c>
      <c r="T150" s="168">
        <v>5.0721929709444993</v>
      </c>
      <c r="U150" s="219">
        <v>132.29101191728708</v>
      </c>
      <c r="V150" s="168">
        <v>8.1769576891532125</v>
      </c>
      <c r="W150" s="219">
        <v>150.78925846038055</v>
      </c>
      <c r="X150" s="168">
        <v>8.0420346021613085</v>
      </c>
      <c r="Y150" s="349">
        <v>2019</v>
      </c>
      <c r="Z150" s="344" t="s">
        <v>12</v>
      </c>
      <c r="AA150" s="219">
        <v>119.3882428246702</v>
      </c>
      <c r="AB150" s="168">
        <v>-2.7210176376911761</v>
      </c>
      <c r="AC150" s="219">
        <v>149.85234342328241</v>
      </c>
      <c r="AD150" s="168">
        <v>2.0483280661603516</v>
      </c>
      <c r="AE150" s="219">
        <v>108.77211384492887</v>
      </c>
      <c r="AF150" s="168">
        <v>8.1594489725083292</v>
      </c>
      <c r="AG150" s="349">
        <v>2019</v>
      </c>
      <c r="AH150" s="344" t="s">
        <v>12</v>
      </c>
      <c r="AI150" s="219">
        <v>119.48743673884869</v>
      </c>
      <c r="AJ150" s="168">
        <v>1.4148994700064748</v>
      </c>
      <c r="AK150" s="219">
        <v>117.69080505940094</v>
      </c>
      <c r="AL150" s="168">
        <v>6.5563723155750893</v>
      </c>
      <c r="AM150" s="219">
        <v>120.59348212555997</v>
      </c>
      <c r="AN150" s="168">
        <v>3.8530450975750483</v>
      </c>
      <c r="AO150" s="349">
        <v>2019</v>
      </c>
      <c r="AP150" s="344" t="s">
        <v>12</v>
      </c>
      <c r="AQ150" s="219">
        <v>110.37999289572117</v>
      </c>
      <c r="AR150" s="168">
        <v>1.5979175942475052</v>
      </c>
      <c r="AS150" s="219">
        <v>120.55108009965038</v>
      </c>
      <c r="AT150" s="168">
        <v>6.3061408536725594</v>
      </c>
      <c r="AU150" s="219">
        <v>101.62772278791243</v>
      </c>
      <c r="AV150" s="168">
        <v>4.5216971039228895</v>
      </c>
      <c r="AW150" s="349">
        <v>2019</v>
      </c>
      <c r="AX150" s="344" t="s">
        <v>12</v>
      </c>
      <c r="AY150" s="219">
        <v>118.01187750270756</v>
      </c>
      <c r="AZ150" s="168">
        <v>5.2355912192637817</v>
      </c>
      <c r="BA150" s="219">
        <v>111.61877194939677</v>
      </c>
      <c r="BB150" s="168">
        <v>7.5276159578278481</v>
      </c>
      <c r="BC150" s="219">
        <v>120.73619045043549</v>
      </c>
      <c r="BD150" s="168">
        <v>0.21010101653469349</v>
      </c>
      <c r="BE150" s="349">
        <v>2019</v>
      </c>
      <c r="BF150" s="344" t="s">
        <v>12</v>
      </c>
      <c r="BG150" s="219">
        <v>117.49455051315617</v>
      </c>
      <c r="BH150" s="168">
        <v>6.667753603963007</v>
      </c>
      <c r="BI150" s="219">
        <v>112.39552757545577</v>
      </c>
      <c r="BJ150" s="168">
        <v>2.027991279347134</v>
      </c>
      <c r="BK150" s="219">
        <v>100.90353247367014</v>
      </c>
      <c r="BL150" s="168">
        <v>6.5360590883862812</v>
      </c>
      <c r="BM150" s="349">
        <v>2019</v>
      </c>
      <c r="BN150" s="344" t="s">
        <v>12</v>
      </c>
      <c r="BO150" s="219">
        <v>112.16802381801881</v>
      </c>
      <c r="BP150" s="168">
        <v>8.5672105507845941</v>
      </c>
      <c r="BQ150" s="219">
        <v>137.99125397279232</v>
      </c>
      <c r="BR150" s="168">
        <v>1.7638184402999286</v>
      </c>
      <c r="BS150" s="219">
        <v>129.30169067147969</v>
      </c>
      <c r="BT150" s="168">
        <v>5.0037813920169327</v>
      </c>
      <c r="BU150" s="349">
        <v>2019</v>
      </c>
      <c r="BV150" s="344" t="s">
        <v>12</v>
      </c>
      <c r="BW150" s="219">
        <v>106.9850997765803</v>
      </c>
      <c r="BX150" s="168">
        <v>-1.2013073052144989</v>
      </c>
      <c r="BY150" s="219">
        <v>118.70631965425005</v>
      </c>
      <c r="BZ150" s="168">
        <v>12.553875682999063</v>
      </c>
      <c r="CA150" s="219">
        <v>142.45345780677854</v>
      </c>
      <c r="CB150" s="168">
        <v>4.2967066131615326</v>
      </c>
      <c r="CC150" s="349">
        <v>2019</v>
      </c>
      <c r="CD150" s="344" t="s">
        <v>12</v>
      </c>
      <c r="CE150" s="219">
        <v>105.32993612505581</v>
      </c>
      <c r="CF150" s="168">
        <v>-2.9396552240171872</v>
      </c>
      <c r="CG150" s="219">
        <v>104.19485453337583</v>
      </c>
      <c r="CH150" s="168">
        <v>-19.319227047411516</v>
      </c>
      <c r="CI150" s="219">
        <v>107.76403590373766</v>
      </c>
      <c r="CJ150" s="168">
        <v>4.6113711085542946</v>
      </c>
      <c r="CK150" s="349">
        <v>2019</v>
      </c>
      <c r="CL150" s="344" t="s">
        <v>12</v>
      </c>
      <c r="CM150" s="219">
        <v>117.41322591150583</v>
      </c>
      <c r="CN150" s="168">
        <v>8.6914375597651201</v>
      </c>
      <c r="CO150" s="219">
        <v>128.20010262681353</v>
      </c>
      <c r="CP150" s="168">
        <v>2.4684888669554255</v>
      </c>
      <c r="CQ150" s="219">
        <v>121.20388130986416</v>
      </c>
      <c r="CR150" s="168">
        <v>12.746317450971659</v>
      </c>
      <c r="CS150" s="349">
        <v>2019</v>
      </c>
      <c r="CT150" s="344" t="s">
        <v>12</v>
      </c>
      <c r="CU150" s="219">
        <v>120.63725548117439</v>
      </c>
      <c r="CV150" s="168">
        <v>2.8260464567735539</v>
      </c>
      <c r="CW150" s="219">
        <v>102.18158529276204</v>
      </c>
      <c r="CX150" s="168">
        <v>2.9034916202054006</v>
      </c>
      <c r="CY150" s="219">
        <v>104.57827057935788</v>
      </c>
      <c r="CZ150" s="168">
        <v>9.6258827169060908</v>
      </c>
      <c r="DA150" s="349">
        <v>2019</v>
      </c>
      <c r="DB150" s="344" t="s">
        <v>12</v>
      </c>
      <c r="DC150" s="219">
        <v>162.27523353619063</v>
      </c>
      <c r="DD150" s="168">
        <v>4.7201074327305292</v>
      </c>
      <c r="DE150" s="219">
        <v>95.512462212974739</v>
      </c>
      <c r="DF150" s="168">
        <v>-3.332032860433003</v>
      </c>
      <c r="DG150" s="219">
        <v>142.39076968468646</v>
      </c>
      <c r="DH150" s="168">
        <v>35.515528972880986</v>
      </c>
      <c r="DI150" s="349">
        <v>2019</v>
      </c>
      <c r="DJ150" s="344" t="s">
        <v>12</v>
      </c>
      <c r="DK150" s="219">
        <v>102.12426875191379</v>
      </c>
      <c r="DL150" s="168">
        <v>9.8657340056842742</v>
      </c>
      <c r="DM150" s="219">
        <v>133.53970094138438</v>
      </c>
      <c r="DN150" s="168">
        <v>8.8829191450596596</v>
      </c>
      <c r="DO150" s="219">
        <v>121.61220397502417</v>
      </c>
      <c r="DP150" s="168">
        <v>7.7205588479359477</v>
      </c>
    </row>
    <row r="151" spans="1:120" s="343" customFormat="1" ht="15" hidden="1" customHeight="1">
      <c r="A151" s="21"/>
      <c r="B151" s="21" t="s">
        <v>13</v>
      </c>
      <c r="C151" s="219">
        <v>101.26317782481345</v>
      </c>
      <c r="D151" s="168">
        <v>17.646175912776101</v>
      </c>
      <c r="E151" s="219">
        <v>111.80385058609509</v>
      </c>
      <c r="F151" s="168">
        <v>6.2826156963601676</v>
      </c>
      <c r="G151" s="219">
        <v>103.69248510909699</v>
      </c>
      <c r="H151" s="168">
        <v>-6.1795561251149422</v>
      </c>
      <c r="I151" s="21"/>
      <c r="J151" s="21" t="s">
        <v>13</v>
      </c>
      <c r="K151" s="219">
        <v>110.89453449447727</v>
      </c>
      <c r="L151" s="168">
        <v>-3.1440521382000099</v>
      </c>
      <c r="M151" s="219">
        <v>107.1521145602314</v>
      </c>
      <c r="N151" s="168">
        <v>2.7570931498130307</v>
      </c>
      <c r="O151" s="219">
        <v>116.93695208381455</v>
      </c>
      <c r="P151" s="168">
        <v>6.764885142023715</v>
      </c>
      <c r="Q151" s="21"/>
      <c r="R151" s="21" t="s">
        <v>13</v>
      </c>
      <c r="S151" s="219">
        <v>112.06003263398686</v>
      </c>
      <c r="T151" s="168">
        <v>1.3839170472681843</v>
      </c>
      <c r="U151" s="219">
        <v>122.54237018980679</v>
      </c>
      <c r="V151" s="168">
        <v>4.5455445551650939</v>
      </c>
      <c r="W151" s="219">
        <v>140.12830946158752</v>
      </c>
      <c r="X151" s="168">
        <v>0.88286126960197464</v>
      </c>
      <c r="Y151" s="21"/>
      <c r="Z151" s="21" t="s">
        <v>13</v>
      </c>
      <c r="AA151" s="219">
        <v>107.26256270873981</v>
      </c>
      <c r="AB151" s="168">
        <v>2.2428627701613237</v>
      </c>
      <c r="AC151" s="219">
        <v>131.67848854145214</v>
      </c>
      <c r="AD151" s="168">
        <v>0.20873188329284176</v>
      </c>
      <c r="AE151" s="219">
        <v>112.5989544992959</v>
      </c>
      <c r="AF151" s="168">
        <v>7.5277743294025043</v>
      </c>
      <c r="AG151" s="21"/>
      <c r="AH151" s="21" t="s">
        <v>13</v>
      </c>
      <c r="AI151" s="219">
        <v>116.96780841919691</v>
      </c>
      <c r="AJ151" s="168">
        <v>4.6427346601450381</v>
      </c>
      <c r="AK151" s="219">
        <v>110.86222782232441</v>
      </c>
      <c r="AL151" s="168">
        <v>4.6758446556310673</v>
      </c>
      <c r="AM151" s="219">
        <v>112.60182898879071</v>
      </c>
      <c r="AN151" s="168">
        <v>0.2265029473696103</v>
      </c>
      <c r="AO151" s="21"/>
      <c r="AP151" s="21" t="s">
        <v>13</v>
      </c>
      <c r="AQ151" s="219">
        <v>110.62950960907372</v>
      </c>
      <c r="AR151" s="168">
        <v>-0.37004710840957955</v>
      </c>
      <c r="AS151" s="219">
        <v>110.60022128667147</v>
      </c>
      <c r="AT151" s="168">
        <v>3.5596971590950375</v>
      </c>
      <c r="AU151" s="219">
        <v>115.01180608405069</v>
      </c>
      <c r="AV151" s="168">
        <v>6.1742170211317244</v>
      </c>
      <c r="AW151" s="21"/>
      <c r="AX151" s="21" t="s">
        <v>13</v>
      </c>
      <c r="AY151" s="219">
        <v>112.56814825501665</v>
      </c>
      <c r="AZ151" s="168">
        <v>8.0664806526923059</v>
      </c>
      <c r="BA151" s="219">
        <v>108.19866278000679</v>
      </c>
      <c r="BB151" s="168">
        <v>3.5999415931881913</v>
      </c>
      <c r="BC151" s="219">
        <v>115.39750390388285</v>
      </c>
      <c r="BD151" s="168">
        <v>-3.9644965740883578</v>
      </c>
      <c r="BE151" s="21"/>
      <c r="BF151" s="21" t="s">
        <v>13</v>
      </c>
      <c r="BG151" s="219">
        <v>106.51464593185813</v>
      </c>
      <c r="BH151" s="168">
        <v>6.5062988745366255</v>
      </c>
      <c r="BI151" s="219">
        <v>109.12981653959183</v>
      </c>
      <c r="BJ151" s="168">
        <v>6.2323322285931368</v>
      </c>
      <c r="BK151" s="219">
        <v>102.51807820064512</v>
      </c>
      <c r="BL151" s="168">
        <v>-1.5468020929618689</v>
      </c>
      <c r="BM151" s="21"/>
      <c r="BN151" s="21" t="s">
        <v>13</v>
      </c>
      <c r="BO151" s="219">
        <v>109.10868814664391</v>
      </c>
      <c r="BP151" s="168">
        <v>9.8358049106222438</v>
      </c>
      <c r="BQ151" s="219">
        <v>103.35422405432683</v>
      </c>
      <c r="BR151" s="168">
        <v>2.10086461355246</v>
      </c>
      <c r="BS151" s="219">
        <v>102.4898135528051</v>
      </c>
      <c r="BT151" s="168">
        <v>0.57324451528909037</v>
      </c>
      <c r="BU151" s="21"/>
      <c r="BV151" s="21" t="s">
        <v>13</v>
      </c>
      <c r="BW151" s="219">
        <v>97.038754450925737</v>
      </c>
      <c r="BX151" s="168">
        <v>6.1864896318939913</v>
      </c>
      <c r="BY151" s="219">
        <v>97.13127781807168</v>
      </c>
      <c r="BZ151" s="168">
        <v>2.8264267033368782</v>
      </c>
      <c r="CA151" s="219">
        <v>96.045993139845294</v>
      </c>
      <c r="CB151" s="168">
        <v>18.939865829670424</v>
      </c>
      <c r="CC151" s="21"/>
      <c r="CD151" s="21" t="s">
        <v>13</v>
      </c>
      <c r="CE151" s="219">
        <v>103.90194020532446</v>
      </c>
      <c r="CF151" s="168">
        <v>-11.812087220806106</v>
      </c>
      <c r="CG151" s="219">
        <v>106.76575784394832</v>
      </c>
      <c r="CH151" s="168">
        <v>-12.72714066303692</v>
      </c>
      <c r="CI151" s="219">
        <v>116.35971963138917</v>
      </c>
      <c r="CJ151" s="168">
        <v>-1.6185063174716703</v>
      </c>
      <c r="CK151" s="21"/>
      <c r="CL151" s="21" t="s">
        <v>13</v>
      </c>
      <c r="CM151" s="219">
        <v>111.32668613289022</v>
      </c>
      <c r="CN151" s="168">
        <v>5.5593515704033507</v>
      </c>
      <c r="CO151" s="219">
        <v>116.18278334655945</v>
      </c>
      <c r="CP151" s="168">
        <v>0.46671944470597282</v>
      </c>
      <c r="CQ151" s="219">
        <v>93.468413342174969</v>
      </c>
      <c r="CR151" s="168">
        <v>8.0553114940670838</v>
      </c>
      <c r="CS151" s="21"/>
      <c r="CT151" s="21" t="s">
        <v>13</v>
      </c>
      <c r="CU151" s="219">
        <v>105.70330898190136</v>
      </c>
      <c r="CV151" s="168">
        <v>1.9320946629619584</v>
      </c>
      <c r="CW151" s="219">
        <v>128.63560497280392</v>
      </c>
      <c r="CX151" s="168">
        <v>2.5118190769866118</v>
      </c>
      <c r="CY151" s="219">
        <v>82.060685579980699</v>
      </c>
      <c r="CZ151" s="168">
        <v>8.7230071802342906</v>
      </c>
      <c r="DA151" s="21"/>
      <c r="DB151" s="21" t="s">
        <v>13</v>
      </c>
      <c r="DC151" s="219">
        <v>145.89819826083885</v>
      </c>
      <c r="DD151" s="168">
        <v>6.6605911958849759</v>
      </c>
      <c r="DE151" s="219">
        <v>88.885778399810548</v>
      </c>
      <c r="DF151" s="168">
        <v>7.6713774708662754</v>
      </c>
      <c r="DG151" s="219">
        <v>112.45994388997934</v>
      </c>
      <c r="DH151" s="168">
        <v>17.65217270403538</v>
      </c>
      <c r="DI151" s="21"/>
      <c r="DJ151" s="21" t="s">
        <v>13</v>
      </c>
      <c r="DK151" s="219">
        <v>90.458644291898239</v>
      </c>
      <c r="DL151" s="168">
        <v>4.5279364264569892</v>
      </c>
      <c r="DM151" s="219">
        <v>128.35023452648073</v>
      </c>
      <c r="DN151" s="168">
        <v>7.1658231997361526</v>
      </c>
      <c r="DO151" s="219">
        <v>111.11256092362198</v>
      </c>
      <c r="DP151" s="168">
        <v>6.9627930327333303</v>
      </c>
    </row>
    <row r="152" spans="1:120" s="343" customFormat="1" ht="15" hidden="1" customHeight="1">
      <c r="A152" s="21"/>
      <c r="B152" s="21" t="s">
        <v>14</v>
      </c>
      <c r="C152" s="219">
        <v>116.19989465236615</v>
      </c>
      <c r="D152" s="168">
        <v>6.2017900409478699</v>
      </c>
      <c r="E152" s="219">
        <v>120.37359781543452</v>
      </c>
      <c r="F152" s="168">
        <v>24.962553666656945</v>
      </c>
      <c r="G152" s="219">
        <v>115.00696315210783</v>
      </c>
      <c r="H152" s="168">
        <v>-5.1185865073317416</v>
      </c>
      <c r="I152" s="21"/>
      <c r="J152" s="21" t="s">
        <v>14</v>
      </c>
      <c r="K152" s="219">
        <v>118.67622917482798</v>
      </c>
      <c r="L152" s="168">
        <v>5.7090211404497353</v>
      </c>
      <c r="M152" s="219">
        <v>116.11337608547213</v>
      </c>
      <c r="N152" s="168">
        <v>0.98104006363371354</v>
      </c>
      <c r="O152" s="219">
        <v>122.32722146319493</v>
      </c>
      <c r="P152" s="168">
        <v>10.898463093542915</v>
      </c>
      <c r="Q152" s="21"/>
      <c r="R152" s="21" t="s">
        <v>14</v>
      </c>
      <c r="S152" s="219">
        <v>113.92040686745838</v>
      </c>
      <c r="T152" s="168">
        <v>3.370078620552647</v>
      </c>
      <c r="U152" s="219">
        <v>128.88490500221062</v>
      </c>
      <c r="V152" s="168">
        <v>5.2133569784257787</v>
      </c>
      <c r="W152" s="219">
        <v>157.15509623759459</v>
      </c>
      <c r="X152" s="168">
        <v>-3.1477068158565658E-2</v>
      </c>
      <c r="Y152" s="21"/>
      <c r="Z152" s="21" t="s">
        <v>14</v>
      </c>
      <c r="AA152" s="219">
        <v>120.06436669361042</v>
      </c>
      <c r="AB152" s="168">
        <v>12.724771060185503</v>
      </c>
      <c r="AC152" s="219">
        <v>132.57608839375229</v>
      </c>
      <c r="AD152" s="168">
        <v>-9.0546402148556524</v>
      </c>
      <c r="AE152" s="219">
        <v>110.96907159167645</v>
      </c>
      <c r="AF152" s="168">
        <v>8.9112648521835354</v>
      </c>
      <c r="AG152" s="21"/>
      <c r="AH152" s="21" t="s">
        <v>14</v>
      </c>
      <c r="AI152" s="219">
        <v>122.12356588528266</v>
      </c>
      <c r="AJ152" s="168">
        <v>4.6602994375255946</v>
      </c>
      <c r="AK152" s="219">
        <v>108.98369978339603</v>
      </c>
      <c r="AL152" s="168">
        <v>4.0044273044731682</v>
      </c>
      <c r="AM152" s="219">
        <v>116.59255228793894</v>
      </c>
      <c r="AN152" s="168">
        <v>4.2867633738597846</v>
      </c>
      <c r="AO152" s="21"/>
      <c r="AP152" s="21" t="s">
        <v>14</v>
      </c>
      <c r="AQ152" s="219">
        <v>116.9846133617048</v>
      </c>
      <c r="AR152" s="168">
        <v>1.3852733738282552</v>
      </c>
      <c r="AS152" s="219">
        <v>116.86969837880436</v>
      </c>
      <c r="AT152" s="168">
        <v>2.7835969645166188</v>
      </c>
      <c r="AU152" s="219">
        <v>119.71395808435054</v>
      </c>
      <c r="AV152" s="168">
        <v>8.0022191180959936</v>
      </c>
      <c r="AW152" s="21"/>
      <c r="AX152" s="21" t="s">
        <v>14</v>
      </c>
      <c r="AY152" s="219">
        <v>121.95248359503888</v>
      </c>
      <c r="AZ152" s="168">
        <v>6.5469359143853296</v>
      </c>
      <c r="BA152" s="219">
        <v>106.85609209185323</v>
      </c>
      <c r="BB152" s="168">
        <v>3.7284896011855011</v>
      </c>
      <c r="BC152" s="219">
        <v>120.20977360056568</v>
      </c>
      <c r="BD152" s="168">
        <v>-2.8372660004410761</v>
      </c>
      <c r="BE152" s="21"/>
      <c r="BF152" s="21" t="s">
        <v>14</v>
      </c>
      <c r="BG152" s="219">
        <v>119.46001051381919</v>
      </c>
      <c r="BH152" s="168">
        <v>5.3127757822281012</v>
      </c>
      <c r="BI152" s="219">
        <v>119.51872673049273</v>
      </c>
      <c r="BJ152" s="168">
        <v>2.1131652298369943</v>
      </c>
      <c r="BK152" s="219">
        <v>106.54277761323648</v>
      </c>
      <c r="BL152" s="168">
        <v>5.3096252776142308</v>
      </c>
      <c r="BM152" s="21"/>
      <c r="BN152" s="21" t="s">
        <v>14</v>
      </c>
      <c r="BO152" s="219">
        <v>114.91051486845676</v>
      </c>
      <c r="BP152" s="168">
        <v>1.5007571208458756</v>
      </c>
      <c r="BQ152" s="219">
        <v>117.44947529858391</v>
      </c>
      <c r="BR152" s="168">
        <v>4.394641423188105</v>
      </c>
      <c r="BS152" s="219">
        <v>130.75296160641776</v>
      </c>
      <c r="BT152" s="168">
        <v>0.62618312274827304</v>
      </c>
      <c r="BU152" s="21"/>
      <c r="BV152" s="21" t="s">
        <v>14</v>
      </c>
      <c r="BW152" s="219">
        <v>103.98963496694805</v>
      </c>
      <c r="BX152" s="168">
        <v>6.0092877009248156</v>
      </c>
      <c r="BY152" s="219">
        <v>101.83390466508087</v>
      </c>
      <c r="BZ152" s="168">
        <v>2.1629021333748426</v>
      </c>
      <c r="CA152" s="219">
        <v>95.250984018284996</v>
      </c>
      <c r="CB152" s="168">
        <v>14.464277705557564</v>
      </c>
      <c r="CC152" s="21"/>
      <c r="CD152" s="21" t="s">
        <v>14</v>
      </c>
      <c r="CE152" s="219">
        <v>116.1264362003205</v>
      </c>
      <c r="CF152" s="168">
        <v>-2.8264488838846518</v>
      </c>
      <c r="CG152" s="219">
        <v>117.13087649609734</v>
      </c>
      <c r="CH152" s="168">
        <v>-5.4997191800234191</v>
      </c>
      <c r="CI152" s="219">
        <v>141.0329384896244</v>
      </c>
      <c r="CJ152" s="168">
        <v>9.5741202921714574</v>
      </c>
      <c r="CK152" s="21"/>
      <c r="CL152" s="21" t="s">
        <v>14</v>
      </c>
      <c r="CM152" s="219">
        <v>114.36457914152297</v>
      </c>
      <c r="CN152" s="168">
        <v>3.801223037539188</v>
      </c>
      <c r="CO152" s="219">
        <v>123.41454252443485</v>
      </c>
      <c r="CP152" s="168">
        <v>3.612765297484529</v>
      </c>
      <c r="CQ152" s="219">
        <v>116.60058449746633</v>
      </c>
      <c r="CR152" s="168">
        <v>2.9578545763689732</v>
      </c>
      <c r="CS152" s="21"/>
      <c r="CT152" s="21" t="s">
        <v>14</v>
      </c>
      <c r="CU152" s="219">
        <v>137.16283575911191</v>
      </c>
      <c r="CV152" s="168">
        <v>-1.6114761845713588E-2</v>
      </c>
      <c r="CW152" s="219">
        <v>115.45266451331446</v>
      </c>
      <c r="CX152" s="168">
        <v>3.7687742009266287</v>
      </c>
      <c r="CY152" s="219">
        <v>97.406284887465375</v>
      </c>
      <c r="CZ152" s="168">
        <v>3.3036617784104578</v>
      </c>
      <c r="DA152" s="21"/>
      <c r="DB152" s="21" t="s">
        <v>14</v>
      </c>
      <c r="DC152" s="219">
        <v>156.37785237103654</v>
      </c>
      <c r="DD152" s="168">
        <v>9.6322101774395605</v>
      </c>
      <c r="DE152" s="219">
        <v>115.79178850318445</v>
      </c>
      <c r="DF152" s="168">
        <v>3.5397513898981003</v>
      </c>
      <c r="DG152" s="219">
        <v>147.40160604458958</v>
      </c>
      <c r="DH152" s="168">
        <v>2.8795995932140954</v>
      </c>
      <c r="DI152" s="21"/>
      <c r="DJ152" s="21" t="s">
        <v>14</v>
      </c>
      <c r="DK152" s="219">
        <v>101.06511869480393</v>
      </c>
      <c r="DL152" s="168">
        <v>6.1116775102137808</v>
      </c>
      <c r="DM152" s="219">
        <v>138.98574461824819</v>
      </c>
      <c r="DN152" s="168">
        <v>8.0212731714425018</v>
      </c>
      <c r="DO152" s="219">
        <v>137.67430266509444</v>
      </c>
      <c r="DP152" s="168">
        <v>8.1099346133867414</v>
      </c>
    </row>
    <row r="153" spans="1:120" s="343" customFormat="1" ht="15" hidden="1" customHeight="1">
      <c r="A153" s="21"/>
      <c r="B153" s="21" t="s">
        <v>15</v>
      </c>
      <c r="C153" s="219">
        <v>110.33264272888923</v>
      </c>
      <c r="D153" s="168">
        <v>0.46665257633765123</v>
      </c>
      <c r="E153" s="219">
        <v>125.54382848053251</v>
      </c>
      <c r="F153" s="168">
        <v>24.895802905749065</v>
      </c>
      <c r="G153" s="219">
        <v>123.71240313964724</v>
      </c>
      <c r="H153" s="168">
        <v>-1.9518086919912463</v>
      </c>
      <c r="I153" s="21"/>
      <c r="J153" s="21" t="s">
        <v>15</v>
      </c>
      <c r="K153" s="219">
        <v>123.31396791268996</v>
      </c>
      <c r="L153" s="168">
        <v>3.6124800944796789</v>
      </c>
      <c r="M153" s="219">
        <v>124.07434700358212</v>
      </c>
      <c r="N153" s="168">
        <v>2.9792499986575081</v>
      </c>
      <c r="O153" s="219">
        <v>115.60061910279339</v>
      </c>
      <c r="P153" s="168">
        <v>8.1890475354984034</v>
      </c>
      <c r="Q153" s="21"/>
      <c r="R153" s="21" t="s">
        <v>15</v>
      </c>
      <c r="S153" s="219">
        <v>119.52601724301485</v>
      </c>
      <c r="T153" s="168">
        <v>8.3409862447612113</v>
      </c>
      <c r="U153" s="219">
        <v>126.87490835642808</v>
      </c>
      <c r="V153" s="168">
        <v>5.4701802569636016</v>
      </c>
      <c r="W153" s="219">
        <v>164.28695417498105</v>
      </c>
      <c r="X153" s="168">
        <v>10.084731916817418</v>
      </c>
      <c r="Y153" s="21"/>
      <c r="Z153" s="21" t="s">
        <v>15</v>
      </c>
      <c r="AA153" s="219">
        <v>112.61973481764996</v>
      </c>
      <c r="AB153" s="168">
        <v>-9.8298481720419773E-2</v>
      </c>
      <c r="AC153" s="219">
        <v>141.46761583337579</v>
      </c>
      <c r="AD153" s="168">
        <v>6.1025823519483993</v>
      </c>
      <c r="AE153" s="219">
        <v>109.18934256454199</v>
      </c>
      <c r="AF153" s="168">
        <v>2.7844781208993936</v>
      </c>
      <c r="AG153" s="21"/>
      <c r="AH153" s="21" t="s">
        <v>15</v>
      </c>
      <c r="AI153" s="219">
        <v>123.77443991045907</v>
      </c>
      <c r="AJ153" s="168">
        <v>4.8588816979358285</v>
      </c>
      <c r="AK153" s="219">
        <v>112.40544839047536</v>
      </c>
      <c r="AL153" s="168">
        <v>4.135592533290037</v>
      </c>
      <c r="AM153" s="219">
        <v>104.09460925353011</v>
      </c>
      <c r="AN153" s="168">
        <v>4.00034493153818</v>
      </c>
      <c r="AO153" s="21"/>
      <c r="AP153" s="21" t="s">
        <v>15</v>
      </c>
      <c r="AQ153" s="219">
        <v>116.5339667973264</v>
      </c>
      <c r="AR153" s="168">
        <v>0.60919599740734043</v>
      </c>
      <c r="AS153" s="219">
        <v>112.31289718351113</v>
      </c>
      <c r="AT153" s="168">
        <v>2.3209073671955025</v>
      </c>
      <c r="AU153" s="219">
        <v>125.70197198514333</v>
      </c>
      <c r="AV153" s="168">
        <v>3.1503971283717931</v>
      </c>
      <c r="AW153" s="21"/>
      <c r="AX153" s="21" t="s">
        <v>15</v>
      </c>
      <c r="AY153" s="219">
        <v>121.4418331670617</v>
      </c>
      <c r="AZ153" s="168">
        <v>6.2173626352161335</v>
      </c>
      <c r="BA153" s="219">
        <v>107.36384783021677</v>
      </c>
      <c r="BB153" s="168">
        <v>7.6457361134517186</v>
      </c>
      <c r="BC153" s="219">
        <v>127.91165680043953</v>
      </c>
      <c r="BD153" s="168">
        <v>0.63115960047707631</v>
      </c>
      <c r="BE153" s="21"/>
      <c r="BF153" s="21" t="s">
        <v>15</v>
      </c>
      <c r="BG153" s="219">
        <v>114.98450288350827</v>
      </c>
      <c r="BH153" s="168">
        <v>5.1258702399948248</v>
      </c>
      <c r="BI153" s="219">
        <v>116.35787372817427</v>
      </c>
      <c r="BJ153" s="168">
        <v>3.1431456379284128</v>
      </c>
      <c r="BK153" s="219">
        <v>112.1335141842367</v>
      </c>
      <c r="BL153" s="168">
        <v>4.9041952668751492</v>
      </c>
      <c r="BM153" s="21"/>
      <c r="BN153" s="21" t="s">
        <v>15</v>
      </c>
      <c r="BO153" s="219">
        <v>117.79906638724272</v>
      </c>
      <c r="BP153" s="168">
        <v>4.9640761722222351</v>
      </c>
      <c r="BQ153" s="219">
        <v>120.58626013948403</v>
      </c>
      <c r="BR153" s="168">
        <v>2.9872926339989476</v>
      </c>
      <c r="BS153" s="219">
        <v>129.61801715543203</v>
      </c>
      <c r="BT153" s="168">
        <v>-6.7144202678065312E-2</v>
      </c>
      <c r="BU153" s="21"/>
      <c r="BV153" s="21" t="s">
        <v>15</v>
      </c>
      <c r="BW153" s="219">
        <v>107.93915476975327</v>
      </c>
      <c r="BX153" s="168">
        <v>11.453573115020262</v>
      </c>
      <c r="BY153" s="219">
        <v>111.1001466826591</v>
      </c>
      <c r="BZ153" s="168">
        <v>0.93354282050452753</v>
      </c>
      <c r="CA153" s="219">
        <v>103.29063367463837</v>
      </c>
      <c r="CB153" s="168">
        <v>24.762879679124893</v>
      </c>
      <c r="CC153" s="21"/>
      <c r="CD153" s="21" t="s">
        <v>15</v>
      </c>
      <c r="CE153" s="219">
        <v>102.65293515549527</v>
      </c>
      <c r="CF153" s="168">
        <v>-7.5227662167606297</v>
      </c>
      <c r="CG153" s="219">
        <v>103.12888738671893</v>
      </c>
      <c r="CH153" s="168">
        <v>2.9117572106435006</v>
      </c>
      <c r="CI153" s="219">
        <v>123.82874927930153</v>
      </c>
      <c r="CJ153" s="168">
        <v>1.5543798819038273</v>
      </c>
      <c r="CK153" s="21"/>
      <c r="CL153" s="21" t="s">
        <v>15</v>
      </c>
      <c r="CM153" s="219">
        <v>115.81310366832066</v>
      </c>
      <c r="CN153" s="168">
        <v>-1.4637890146060926</v>
      </c>
      <c r="CO153" s="219">
        <v>127.7144782186661</v>
      </c>
      <c r="CP153" s="168">
        <v>3.6173769947694723E-2</v>
      </c>
      <c r="CQ153" s="219">
        <v>123.37412539320508</v>
      </c>
      <c r="CR153" s="168">
        <v>17.958775060934556</v>
      </c>
      <c r="CS153" s="21"/>
      <c r="CT153" s="21" t="s">
        <v>15</v>
      </c>
      <c r="CU153" s="219">
        <v>148.20899877507097</v>
      </c>
      <c r="CV153" s="168">
        <v>5.2594979472328163</v>
      </c>
      <c r="CW153" s="219">
        <v>117.62678674297449</v>
      </c>
      <c r="CX153" s="168">
        <v>-0.88394545338846342</v>
      </c>
      <c r="CY153" s="219">
        <v>98.124684582095767</v>
      </c>
      <c r="CZ153" s="168">
        <v>23.407704763108654</v>
      </c>
      <c r="DA153" s="21"/>
      <c r="DB153" s="21" t="s">
        <v>15</v>
      </c>
      <c r="DC153" s="219">
        <v>143.21935903943765</v>
      </c>
      <c r="DD153" s="168">
        <v>0.47054217774382323</v>
      </c>
      <c r="DE153" s="219">
        <v>84.027136233712099</v>
      </c>
      <c r="DF153" s="168">
        <v>40.795684626414271</v>
      </c>
      <c r="DG153" s="219">
        <v>117.3012751128112</v>
      </c>
      <c r="DH153" s="168">
        <v>-14.046700553207685</v>
      </c>
      <c r="DI153" s="21"/>
      <c r="DJ153" s="21" t="s">
        <v>15</v>
      </c>
      <c r="DK153" s="219">
        <v>95.583394890888854</v>
      </c>
      <c r="DL153" s="168">
        <v>2.148444506416098</v>
      </c>
      <c r="DM153" s="219">
        <v>114.96612443650687</v>
      </c>
      <c r="DN153" s="168">
        <v>8.5197230311669898</v>
      </c>
      <c r="DO153" s="219">
        <v>123.72065132387505</v>
      </c>
      <c r="DP153" s="168">
        <v>5.8441200983595536</v>
      </c>
    </row>
    <row r="154" spans="1:120" s="343" customFormat="1" ht="15" hidden="1" customHeight="1">
      <c r="A154" s="21"/>
      <c r="B154" s="21" t="s">
        <v>16</v>
      </c>
      <c r="C154" s="219">
        <v>107.54252134825373</v>
      </c>
      <c r="D154" s="168">
        <v>1.0720783406591607</v>
      </c>
      <c r="E154" s="219">
        <v>129.94532477630872</v>
      </c>
      <c r="F154" s="168">
        <v>17.158845467406621</v>
      </c>
      <c r="G154" s="219">
        <v>119.77461854039394</v>
      </c>
      <c r="H154" s="168">
        <v>2.3389625303597228</v>
      </c>
      <c r="I154" s="21"/>
      <c r="J154" s="21" t="s">
        <v>16</v>
      </c>
      <c r="K154" s="219">
        <v>124.47692266464405</v>
      </c>
      <c r="L154" s="168">
        <v>3.8144257329230697</v>
      </c>
      <c r="M154" s="219">
        <v>132.42418656793464</v>
      </c>
      <c r="N154" s="168">
        <v>3.4834421467577101</v>
      </c>
      <c r="O154" s="219">
        <v>114.73473110550923</v>
      </c>
      <c r="P154" s="168">
        <v>4.6963996812811075</v>
      </c>
      <c r="Q154" s="21"/>
      <c r="R154" s="21" t="s">
        <v>16</v>
      </c>
      <c r="S154" s="219">
        <v>121.76652742084806</v>
      </c>
      <c r="T154" s="168">
        <v>5.1083192844916283</v>
      </c>
      <c r="U154" s="219">
        <v>143.01960063233005</v>
      </c>
      <c r="V154" s="168">
        <v>5.4660351896049519</v>
      </c>
      <c r="W154" s="219">
        <v>155.70122657193156</v>
      </c>
      <c r="X154" s="168">
        <v>8.882404727022049</v>
      </c>
      <c r="Y154" s="21"/>
      <c r="Z154" s="21" t="s">
        <v>16</v>
      </c>
      <c r="AA154" s="219">
        <v>126.24148763108838</v>
      </c>
      <c r="AB154" s="168">
        <v>3.8477504528677002</v>
      </c>
      <c r="AC154" s="219">
        <v>138.22423946416436</v>
      </c>
      <c r="AD154" s="168">
        <v>6.2714083435081704</v>
      </c>
      <c r="AE154" s="219">
        <v>109.22423439692875</v>
      </c>
      <c r="AF154" s="168">
        <v>5.4819390512536756</v>
      </c>
      <c r="AG154" s="21"/>
      <c r="AH154" s="21" t="s">
        <v>16</v>
      </c>
      <c r="AI154" s="219">
        <v>121.51038156497205</v>
      </c>
      <c r="AJ154" s="168">
        <v>5.2187179002029893</v>
      </c>
      <c r="AK154" s="219">
        <v>114.4496441205233</v>
      </c>
      <c r="AL154" s="168">
        <v>5.3082206253709927</v>
      </c>
      <c r="AM154" s="219">
        <v>113.08766370587142</v>
      </c>
      <c r="AN154" s="168">
        <v>2.037512205139862</v>
      </c>
      <c r="AO154" s="21"/>
      <c r="AP154" s="21" t="s">
        <v>16</v>
      </c>
      <c r="AQ154" s="219">
        <v>123.52472869946034</v>
      </c>
      <c r="AR154" s="168">
        <v>4.8918063815041535</v>
      </c>
      <c r="AS154" s="219">
        <v>109.12805570440062</v>
      </c>
      <c r="AT154" s="168">
        <v>-5.9338431794252955</v>
      </c>
      <c r="AU154" s="219">
        <v>135.15189098226389</v>
      </c>
      <c r="AV154" s="168">
        <v>3.506459942957747</v>
      </c>
      <c r="AW154" s="21"/>
      <c r="AX154" s="21" t="s">
        <v>16</v>
      </c>
      <c r="AY154" s="219">
        <v>126.38665754233156</v>
      </c>
      <c r="AZ154" s="168">
        <v>8.7994598128501735</v>
      </c>
      <c r="BA154" s="219">
        <v>113.00731234520771</v>
      </c>
      <c r="BB154" s="168">
        <v>4.4932989814105042</v>
      </c>
      <c r="BC154" s="219">
        <v>132.88317673835246</v>
      </c>
      <c r="BD154" s="168">
        <v>-0.11597808236622598</v>
      </c>
      <c r="BE154" s="21"/>
      <c r="BF154" s="21" t="s">
        <v>16</v>
      </c>
      <c r="BG154" s="219">
        <v>116.32076924307859</v>
      </c>
      <c r="BH154" s="168">
        <v>4.7700576223505493</v>
      </c>
      <c r="BI154" s="219">
        <v>111.48227771271506</v>
      </c>
      <c r="BJ154" s="168">
        <v>6.9512462276340159</v>
      </c>
      <c r="BK154" s="219">
        <v>120.15388918247757</v>
      </c>
      <c r="BL154" s="168">
        <v>0.6919861143759789</v>
      </c>
      <c r="BM154" s="21"/>
      <c r="BN154" s="21" t="s">
        <v>16</v>
      </c>
      <c r="BO154" s="219">
        <v>122.47060547886264</v>
      </c>
      <c r="BP154" s="168">
        <v>6.707380721741572</v>
      </c>
      <c r="BQ154" s="219">
        <v>122.24910470063874</v>
      </c>
      <c r="BR154" s="168">
        <v>2.218410236733277</v>
      </c>
      <c r="BS154" s="219">
        <v>135.61117183823814</v>
      </c>
      <c r="BT154" s="168">
        <v>1.4714860938220369</v>
      </c>
      <c r="BU154" s="21"/>
      <c r="BV154" s="21" t="s">
        <v>16</v>
      </c>
      <c r="BW154" s="219">
        <v>115.34416232036908</v>
      </c>
      <c r="BX154" s="168">
        <v>20.569013776073803</v>
      </c>
      <c r="BY154" s="219">
        <v>117.87681498668202</v>
      </c>
      <c r="BZ154" s="168">
        <v>15.924129028771915</v>
      </c>
      <c r="CA154" s="219">
        <v>110.17821385306443</v>
      </c>
      <c r="CB154" s="168">
        <v>3.5590853935944153</v>
      </c>
      <c r="CC154" s="21"/>
      <c r="CD154" s="21" t="s">
        <v>16</v>
      </c>
      <c r="CE154" s="219">
        <v>106.16355118480381</v>
      </c>
      <c r="CF154" s="168">
        <v>-11.578909880608336</v>
      </c>
      <c r="CG154" s="219">
        <v>109.63290622651216</v>
      </c>
      <c r="CH154" s="168">
        <v>4.6765583284938259</v>
      </c>
      <c r="CI154" s="219">
        <v>118.61478003344035</v>
      </c>
      <c r="CJ154" s="168">
        <v>0.78235152661116558</v>
      </c>
      <c r="CK154" s="21"/>
      <c r="CL154" s="21" t="s">
        <v>16</v>
      </c>
      <c r="CM154" s="219">
        <v>111.2683426814805</v>
      </c>
      <c r="CN154" s="168">
        <v>-5.438836089914048</v>
      </c>
      <c r="CO154" s="219">
        <v>126.23589369720952</v>
      </c>
      <c r="CP154" s="168">
        <v>1.7087879512516508</v>
      </c>
      <c r="CQ154" s="219">
        <v>126.41580192019322</v>
      </c>
      <c r="CR154" s="168">
        <v>1.5678999363072563</v>
      </c>
      <c r="CS154" s="21"/>
      <c r="CT154" s="21" t="s">
        <v>16</v>
      </c>
      <c r="CU154" s="219">
        <v>147.22293797832972</v>
      </c>
      <c r="CV154" s="168">
        <v>5.3346028828643597</v>
      </c>
      <c r="CW154" s="219">
        <v>112.51712804281352</v>
      </c>
      <c r="CX154" s="168">
        <v>-0.41382004978966336</v>
      </c>
      <c r="CY154" s="219">
        <v>93.667034871522304</v>
      </c>
      <c r="CZ154" s="168">
        <v>30.991461449273203</v>
      </c>
      <c r="DA154" s="21"/>
      <c r="DB154" s="21" t="s">
        <v>16</v>
      </c>
      <c r="DC154" s="219">
        <v>127.11994541376883</v>
      </c>
      <c r="DD154" s="168">
        <v>-4.7237848634935347</v>
      </c>
      <c r="DE154" s="219">
        <v>92.917354947704126</v>
      </c>
      <c r="DF154" s="168">
        <v>5.1742582357149587</v>
      </c>
      <c r="DG154" s="219">
        <v>126.58979955725917</v>
      </c>
      <c r="DH154" s="168">
        <v>4.4961596162306421</v>
      </c>
      <c r="DI154" s="21"/>
      <c r="DJ154" s="21" t="s">
        <v>16</v>
      </c>
      <c r="DK154" s="219">
        <v>98.139142219386713</v>
      </c>
      <c r="DL154" s="168">
        <v>4.783580086434938</v>
      </c>
      <c r="DM154" s="219">
        <v>128.89525082757422</v>
      </c>
      <c r="DN154" s="168">
        <v>9.8023277525491892</v>
      </c>
      <c r="DO154" s="219">
        <v>136.44059600692822</v>
      </c>
      <c r="DP154" s="168">
        <v>3.6886205391501505</v>
      </c>
    </row>
    <row r="155" spans="1:120" s="343" customFormat="1" ht="15" hidden="1" customHeight="1">
      <c r="A155" s="21"/>
      <c r="B155" s="21" t="s">
        <v>17</v>
      </c>
      <c r="C155" s="219">
        <v>96.935423363001647</v>
      </c>
      <c r="D155" s="168">
        <v>0.93684316295841086</v>
      </c>
      <c r="E155" s="219">
        <v>120.09175713607814</v>
      </c>
      <c r="F155" s="168">
        <v>10.098605854703237</v>
      </c>
      <c r="G155" s="219">
        <v>117.6689903197373</v>
      </c>
      <c r="H155" s="168">
        <v>2.4386602793185546</v>
      </c>
      <c r="I155" s="21"/>
      <c r="J155" s="21" t="s">
        <v>17</v>
      </c>
      <c r="K155" s="219">
        <v>119.60230970554127</v>
      </c>
      <c r="L155" s="168">
        <v>-0.16849066826193848</v>
      </c>
      <c r="M155" s="219">
        <v>136.65649644127348</v>
      </c>
      <c r="N155" s="168">
        <v>3.0498419551204563</v>
      </c>
      <c r="O155" s="219">
        <v>117.12711840590769</v>
      </c>
      <c r="P155" s="168">
        <v>4.3271421987856513</v>
      </c>
      <c r="Q155" s="21"/>
      <c r="R155" s="21" t="s">
        <v>17</v>
      </c>
      <c r="S155" s="219">
        <v>121.47932114182949</v>
      </c>
      <c r="T155" s="168">
        <v>6.055474750105688</v>
      </c>
      <c r="U155" s="219">
        <v>133.63487675003915</v>
      </c>
      <c r="V155" s="168">
        <v>5.2210940504793513</v>
      </c>
      <c r="W155" s="219">
        <v>134.58665165335194</v>
      </c>
      <c r="X155" s="168">
        <v>22.449470575398095</v>
      </c>
      <c r="Y155" s="21"/>
      <c r="Z155" s="21" t="s">
        <v>17</v>
      </c>
      <c r="AA155" s="219">
        <v>120.07472015877408</v>
      </c>
      <c r="AB155" s="168">
        <v>-2.5478731062155475</v>
      </c>
      <c r="AC155" s="219">
        <v>132.9527743159301</v>
      </c>
      <c r="AD155" s="168">
        <v>-2.1897830519524177</v>
      </c>
      <c r="AE155" s="219">
        <v>110.68908447764466</v>
      </c>
      <c r="AF155" s="168">
        <v>6.8974327312475907</v>
      </c>
      <c r="AG155" s="21"/>
      <c r="AH155" s="21" t="s">
        <v>17</v>
      </c>
      <c r="AI155" s="219">
        <v>116.31066626200654</v>
      </c>
      <c r="AJ155" s="168">
        <v>4.2700911001914932</v>
      </c>
      <c r="AK155" s="219">
        <v>126.09236998815248</v>
      </c>
      <c r="AL155" s="168">
        <v>3.968957157144402</v>
      </c>
      <c r="AM155" s="219">
        <v>114.10910662388318</v>
      </c>
      <c r="AN155" s="168">
        <v>2.7497183054369714</v>
      </c>
      <c r="AO155" s="21"/>
      <c r="AP155" s="21" t="s">
        <v>17</v>
      </c>
      <c r="AQ155" s="219">
        <v>124.04237132882065</v>
      </c>
      <c r="AR155" s="168">
        <v>4.0782350361179738</v>
      </c>
      <c r="AS155" s="219">
        <v>110.06148259813</v>
      </c>
      <c r="AT155" s="168">
        <v>-3.6686411384117719</v>
      </c>
      <c r="AU155" s="219">
        <v>109.89959806601762</v>
      </c>
      <c r="AV155" s="168">
        <v>5.1488578247313086</v>
      </c>
      <c r="AW155" s="21"/>
      <c r="AX155" s="21" t="s">
        <v>17</v>
      </c>
      <c r="AY155" s="219">
        <v>120.45304266392908</v>
      </c>
      <c r="AZ155" s="168">
        <v>7.8374884162248009</v>
      </c>
      <c r="BA155" s="219">
        <v>111.98582114326621</v>
      </c>
      <c r="BB155" s="168">
        <v>0.10259996111831526</v>
      </c>
      <c r="BC155" s="219">
        <v>139.75105394543661</v>
      </c>
      <c r="BD155" s="168">
        <v>6.1115010058377663</v>
      </c>
      <c r="BE155" s="21"/>
      <c r="BF155" s="21" t="s">
        <v>17</v>
      </c>
      <c r="BG155" s="219">
        <v>120.88349781003137</v>
      </c>
      <c r="BH155" s="168">
        <v>4.9634519482329154</v>
      </c>
      <c r="BI155" s="219">
        <v>118.72876585817022</v>
      </c>
      <c r="BJ155" s="168">
        <v>6.3873584918948865</v>
      </c>
      <c r="BK155" s="219">
        <v>124.56303583850516</v>
      </c>
      <c r="BL155" s="168">
        <v>0.25531957733267063</v>
      </c>
      <c r="BM155" s="21"/>
      <c r="BN155" s="21" t="s">
        <v>17</v>
      </c>
      <c r="BO155" s="219">
        <v>128.26117877962</v>
      </c>
      <c r="BP155" s="168">
        <v>2.4268425762288217</v>
      </c>
      <c r="BQ155" s="219">
        <v>121.18409217363522</v>
      </c>
      <c r="BR155" s="168">
        <v>6.3360334856954239</v>
      </c>
      <c r="BS155" s="219">
        <v>151.45673125681353</v>
      </c>
      <c r="BT155" s="168">
        <v>5.3948449443285114</v>
      </c>
      <c r="BU155" s="21"/>
      <c r="BV155" s="21" t="s">
        <v>17</v>
      </c>
      <c r="BW155" s="219">
        <v>115.09174493389617</v>
      </c>
      <c r="BX155" s="168">
        <v>3.9214991042525185</v>
      </c>
      <c r="BY155" s="219">
        <v>122.4768920256428</v>
      </c>
      <c r="BZ155" s="168">
        <v>8.4895871000558571</v>
      </c>
      <c r="CA155" s="219">
        <v>113.30573909562503</v>
      </c>
      <c r="CB155" s="168">
        <v>-1.6730715123884465</v>
      </c>
      <c r="CC155" s="21"/>
      <c r="CD155" s="21" t="s">
        <v>17</v>
      </c>
      <c r="CE155" s="219">
        <v>120.00512764685658</v>
      </c>
      <c r="CF155" s="168">
        <v>-2.453151641518275</v>
      </c>
      <c r="CG155" s="219">
        <v>112.68910894642003</v>
      </c>
      <c r="CH155" s="168">
        <v>4.0710706397274095</v>
      </c>
      <c r="CI155" s="219">
        <v>109.5566878457544</v>
      </c>
      <c r="CJ155" s="168">
        <v>-5.9597863784317155</v>
      </c>
      <c r="CK155" s="21"/>
      <c r="CL155" s="21" t="s">
        <v>17</v>
      </c>
      <c r="CM155" s="219">
        <v>111.08490891461241</v>
      </c>
      <c r="CN155" s="168">
        <v>-1.7437858471427603</v>
      </c>
      <c r="CO155" s="219">
        <v>128.3694594630395</v>
      </c>
      <c r="CP155" s="168">
        <v>7.4805242005210602</v>
      </c>
      <c r="CQ155" s="219">
        <v>139.17514168506952</v>
      </c>
      <c r="CR155" s="168">
        <v>-5.216998664689342</v>
      </c>
      <c r="CS155" s="21"/>
      <c r="CT155" s="21" t="s">
        <v>17</v>
      </c>
      <c r="CU155" s="219">
        <v>127.85587815380883</v>
      </c>
      <c r="CV155" s="168">
        <v>0.70857148717836083</v>
      </c>
      <c r="CW155" s="219">
        <v>121.04801498844165</v>
      </c>
      <c r="CX155" s="168">
        <v>5.4850063210502924</v>
      </c>
      <c r="CY155" s="219">
        <v>84.34670770165755</v>
      </c>
      <c r="CZ155" s="168">
        <v>11.560728646537527</v>
      </c>
      <c r="DA155" s="21"/>
      <c r="DB155" s="21" t="s">
        <v>17</v>
      </c>
      <c r="DC155" s="219">
        <v>136.74133113389436</v>
      </c>
      <c r="DD155" s="168">
        <v>6.542582675496007</v>
      </c>
      <c r="DE155" s="219">
        <v>109.96567008513648</v>
      </c>
      <c r="DF155" s="168">
        <v>37.41615466407157</v>
      </c>
      <c r="DG155" s="219">
        <v>109.61908708422274</v>
      </c>
      <c r="DH155" s="168">
        <v>-17.053366429674909</v>
      </c>
      <c r="DI155" s="21"/>
      <c r="DJ155" s="21" t="s">
        <v>17</v>
      </c>
      <c r="DK155" s="219">
        <v>98.255635931017679</v>
      </c>
      <c r="DL155" s="168">
        <v>6.9264677057676778</v>
      </c>
      <c r="DM155" s="219">
        <v>128.62270474431588</v>
      </c>
      <c r="DN155" s="168">
        <v>6.422640736055655</v>
      </c>
      <c r="DO155" s="219">
        <v>133.2867040916388</v>
      </c>
      <c r="DP155" s="168">
        <v>0.68883450885743969</v>
      </c>
    </row>
    <row r="156" spans="1:120" s="343" customFormat="1" ht="15" hidden="1" customHeight="1">
      <c r="A156" s="21"/>
      <c r="B156" s="21" t="s">
        <v>18</v>
      </c>
      <c r="C156" s="219">
        <v>106.11905008960076</v>
      </c>
      <c r="D156" s="168">
        <v>-2.3445714202579637</v>
      </c>
      <c r="E156" s="219">
        <v>134.81420650014053</v>
      </c>
      <c r="F156" s="168">
        <v>10.400801808682616</v>
      </c>
      <c r="G156" s="219">
        <v>130.10234300757</v>
      </c>
      <c r="H156" s="168">
        <v>15.2319391374389</v>
      </c>
      <c r="I156" s="21"/>
      <c r="J156" s="21" t="s">
        <v>18</v>
      </c>
      <c r="K156" s="219">
        <v>133.48479811778338</v>
      </c>
      <c r="L156" s="168">
        <v>1.891490833343255</v>
      </c>
      <c r="M156" s="219">
        <v>128.61529006477735</v>
      </c>
      <c r="N156" s="168">
        <v>2.7289651461136515</v>
      </c>
      <c r="O156" s="219">
        <v>111.44616096529387</v>
      </c>
      <c r="P156" s="168">
        <v>3.8209568273812664</v>
      </c>
      <c r="Q156" s="21"/>
      <c r="R156" s="21" t="s">
        <v>18</v>
      </c>
      <c r="S156" s="219">
        <v>117.93248466816335</v>
      </c>
      <c r="T156" s="168">
        <v>6.4378152755560478</v>
      </c>
      <c r="U156" s="219">
        <v>121.13183817747384</v>
      </c>
      <c r="V156" s="168">
        <v>5.5259045743078588</v>
      </c>
      <c r="W156" s="219">
        <v>125.3768696560673</v>
      </c>
      <c r="X156" s="168">
        <v>4.6181282898737095</v>
      </c>
      <c r="Y156" s="21"/>
      <c r="Z156" s="21" t="s">
        <v>18</v>
      </c>
      <c r="AA156" s="219">
        <v>118.3699804627593</v>
      </c>
      <c r="AB156" s="168">
        <v>5.5960792624260307</v>
      </c>
      <c r="AC156" s="219">
        <v>118.88746840217354</v>
      </c>
      <c r="AD156" s="168">
        <v>-1.4882809387923146</v>
      </c>
      <c r="AE156" s="219">
        <v>113.50675654170423</v>
      </c>
      <c r="AF156" s="168">
        <v>8.1616837786481256</v>
      </c>
      <c r="AG156" s="21"/>
      <c r="AH156" s="21" t="s">
        <v>18</v>
      </c>
      <c r="AI156" s="219">
        <v>117.972221759653</v>
      </c>
      <c r="AJ156" s="168">
        <v>4.873313027067482</v>
      </c>
      <c r="AK156" s="219">
        <v>125.80743655878626</v>
      </c>
      <c r="AL156" s="168">
        <v>4.9965595237121363</v>
      </c>
      <c r="AM156" s="219">
        <v>110.46905674260972</v>
      </c>
      <c r="AN156" s="168">
        <v>3.838045733917923</v>
      </c>
      <c r="AO156" s="21"/>
      <c r="AP156" s="21" t="s">
        <v>18</v>
      </c>
      <c r="AQ156" s="219">
        <v>123.92883048778113</v>
      </c>
      <c r="AR156" s="168">
        <v>3.1793280656677894</v>
      </c>
      <c r="AS156" s="219">
        <v>110.03694965973921</v>
      </c>
      <c r="AT156" s="168">
        <v>-2.9458897514372921</v>
      </c>
      <c r="AU156" s="219">
        <v>125.11181368931554</v>
      </c>
      <c r="AV156" s="168">
        <v>6.7046082025125742</v>
      </c>
      <c r="AW156" s="21"/>
      <c r="AX156" s="21" t="s">
        <v>18</v>
      </c>
      <c r="AY156" s="219">
        <v>127.78628791340553</v>
      </c>
      <c r="AZ156" s="168">
        <v>8.0455764549973878</v>
      </c>
      <c r="BA156" s="219">
        <v>116.89388088888043</v>
      </c>
      <c r="BB156" s="168">
        <v>1.0776399576880777</v>
      </c>
      <c r="BC156" s="219">
        <v>136.70922900059068</v>
      </c>
      <c r="BD156" s="168">
        <v>2.4984169954333453</v>
      </c>
      <c r="BE156" s="21"/>
      <c r="BF156" s="21" t="s">
        <v>18</v>
      </c>
      <c r="BG156" s="219">
        <v>120.9012907180235</v>
      </c>
      <c r="BH156" s="168">
        <v>4.4457255328834719</v>
      </c>
      <c r="BI156" s="219">
        <v>123.97021418183415</v>
      </c>
      <c r="BJ156" s="168">
        <v>4.8467240036572861</v>
      </c>
      <c r="BK156" s="219">
        <v>132.60697226064855</v>
      </c>
      <c r="BL156" s="168">
        <v>4.3319081433248243</v>
      </c>
      <c r="BM156" s="21"/>
      <c r="BN156" s="21" t="s">
        <v>18</v>
      </c>
      <c r="BO156" s="219">
        <v>134.53772773988754</v>
      </c>
      <c r="BP156" s="168">
        <v>5.5331025745085896</v>
      </c>
      <c r="BQ156" s="219">
        <v>122.19111036095725</v>
      </c>
      <c r="BR156" s="168">
        <v>3.6000310626265417</v>
      </c>
      <c r="BS156" s="219">
        <v>149.59192854610433</v>
      </c>
      <c r="BT156" s="168">
        <v>4.1559559520561749</v>
      </c>
      <c r="BU156" s="21"/>
      <c r="BV156" s="21" t="s">
        <v>18</v>
      </c>
      <c r="BW156" s="219">
        <v>110.71745301539494</v>
      </c>
      <c r="BX156" s="168">
        <v>14.028194804215104</v>
      </c>
      <c r="BY156" s="219">
        <v>133.3431948983696</v>
      </c>
      <c r="BZ156" s="168">
        <v>15.090999070817674</v>
      </c>
      <c r="CA156" s="219">
        <v>129.98092194017295</v>
      </c>
      <c r="CB156" s="168">
        <v>2.4183614871348311</v>
      </c>
      <c r="CC156" s="21"/>
      <c r="CD156" s="21" t="s">
        <v>18</v>
      </c>
      <c r="CE156" s="219">
        <v>129.20638333828455</v>
      </c>
      <c r="CF156" s="168">
        <v>11.430521435705714</v>
      </c>
      <c r="CG156" s="219">
        <v>137.52991688255028</v>
      </c>
      <c r="CH156" s="168">
        <v>-1.7465916609700969</v>
      </c>
      <c r="CI156" s="219">
        <v>91.983124978089734</v>
      </c>
      <c r="CJ156" s="168">
        <v>-13.167451211944083</v>
      </c>
      <c r="CK156" s="21"/>
      <c r="CL156" s="21" t="s">
        <v>18</v>
      </c>
      <c r="CM156" s="219">
        <v>95.179196838985803</v>
      </c>
      <c r="CN156" s="168">
        <v>-10.471075926464749</v>
      </c>
      <c r="CO156" s="219">
        <v>113.93101225040007</v>
      </c>
      <c r="CP156" s="168">
        <v>-9.006597276215814</v>
      </c>
      <c r="CQ156" s="219">
        <v>133.30218270369656</v>
      </c>
      <c r="CR156" s="168">
        <v>6.4697211309409681</v>
      </c>
      <c r="CS156" s="21"/>
      <c r="CT156" s="21" t="s">
        <v>18</v>
      </c>
      <c r="CU156" s="219">
        <v>132.41891460400419</v>
      </c>
      <c r="CV156" s="168">
        <v>14.668003263957402</v>
      </c>
      <c r="CW156" s="219">
        <v>128.51799841307758</v>
      </c>
      <c r="CX156" s="168">
        <v>-7.1896171698025597</v>
      </c>
      <c r="CY156" s="219">
        <v>95.766476334315414</v>
      </c>
      <c r="CZ156" s="168">
        <v>14.205179011040443</v>
      </c>
      <c r="DA156" s="21"/>
      <c r="DB156" s="21" t="s">
        <v>18</v>
      </c>
      <c r="DC156" s="219">
        <v>141.85681608011259</v>
      </c>
      <c r="DD156" s="168">
        <v>3.1620270560460284</v>
      </c>
      <c r="DE156" s="219">
        <v>81.392955206141863</v>
      </c>
      <c r="DF156" s="168">
        <v>15.221131278272651</v>
      </c>
      <c r="DG156" s="219">
        <v>117.178491947148</v>
      </c>
      <c r="DH156" s="168">
        <v>-6.645676721574489</v>
      </c>
      <c r="DI156" s="21"/>
      <c r="DJ156" s="21" t="s">
        <v>18</v>
      </c>
      <c r="DK156" s="219">
        <v>93.506251574182571</v>
      </c>
      <c r="DL156" s="168">
        <v>14.189902286996016</v>
      </c>
      <c r="DM156" s="219">
        <v>130.2223673361118</v>
      </c>
      <c r="DN156" s="168">
        <v>6.6957278898921828</v>
      </c>
      <c r="DO156" s="219">
        <v>159.69667177965553</v>
      </c>
      <c r="DP156" s="168">
        <v>4.6397927322155255</v>
      </c>
    </row>
    <row r="157" spans="1:120" s="343" customFormat="1" ht="15" hidden="1" customHeight="1">
      <c r="A157" s="21"/>
      <c r="B157" s="21" t="s">
        <v>19</v>
      </c>
      <c r="C157" s="219">
        <v>109.24953836567066</v>
      </c>
      <c r="D157" s="168">
        <v>-10.906472135029659</v>
      </c>
      <c r="E157" s="219">
        <v>143.5988067949967</v>
      </c>
      <c r="F157" s="168">
        <v>20.154144230771976</v>
      </c>
      <c r="G157" s="219">
        <v>131.78558766716969</v>
      </c>
      <c r="H157" s="168">
        <v>15.883694364970083</v>
      </c>
      <c r="I157" s="21"/>
      <c r="J157" s="21" t="s">
        <v>19</v>
      </c>
      <c r="K157" s="219">
        <v>137.01276618258407</v>
      </c>
      <c r="L157" s="168">
        <v>10.607766699290465</v>
      </c>
      <c r="M157" s="219">
        <v>134.06656939069975</v>
      </c>
      <c r="N157" s="168">
        <v>6.0047555864420445</v>
      </c>
      <c r="O157" s="219">
        <v>114.64779908114987</v>
      </c>
      <c r="P157" s="168">
        <v>4.3185194674296525</v>
      </c>
      <c r="Q157" s="21"/>
      <c r="R157" s="21" t="s">
        <v>19</v>
      </c>
      <c r="S157" s="219">
        <v>112.65721344129803</v>
      </c>
      <c r="T157" s="168">
        <v>3.0443571605672162</v>
      </c>
      <c r="U157" s="219">
        <v>123.65607177101013</v>
      </c>
      <c r="V157" s="168">
        <v>6.8526156588711444</v>
      </c>
      <c r="W157" s="219">
        <v>116.74600054336453</v>
      </c>
      <c r="X157" s="168">
        <v>7.6262052038999002</v>
      </c>
      <c r="Y157" s="21"/>
      <c r="Z157" s="21" t="s">
        <v>19</v>
      </c>
      <c r="AA157" s="219">
        <v>122.20326165143744</v>
      </c>
      <c r="AB157" s="168">
        <v>6.0663051910165393</v>
      </c>
      <c r="AC157" s="219">
        <v>120.27682444762091</v>
      </c>
      <c r="AD157" s="168">
        <v>-2.40750366202073</v>
      </c>
      <c r="AE157" s="219">
        <v>115.78901186943361</v>
      </c>
      <c r="AF157" s="168">
        <v>8.0814690740786546</v>
      </c>
      <c r="AG157" s="21"/>
      <c r="AH157" s="21" t="s">
        <v>19</v>
      </c>
      <c r="AI157" s="219">
        <v>111.4554474248673</v>
      </c>
      <c r="AJ157" s="168">
        <v>4.6610237365001694</v>
      </c>
      <c r="AK157" s="219">
        <v>121.41412802981469</v>
      </c>
      <c r="AL157" s="168">
        <v>5.2891988143525452</v>
      </c>
      <c r="AM157" s="219">
        <v>105.81866930979267</v>
      </c>
      <c r="AN157" s="168">
        <v>2.7317368425455584</v>
      </c>
      <c r="AO157" s="21"/>
      <c r="AP157" s="21" t="s">
        <v>19</v>
      </c>
      <c r="AQ157" s="219">
        <v>122.7494375464437</v>
      </c>
      <c r="AR157" s="168">
        <v>2.9426823674948395</v>
      </c>
      <c r="AS157" s="219">
        <v>111.5400390025987</v>
      </c>
      <c r="AT157" s="168">
        <v>-0.45396841486021344</v>
      </c>
      <c r="AU157" s="219">
        <v>122.49705405727718</v>
      </c>
      <c r="AV157" s="168">
        <v>3.7416792399687324</v>
      </c>
      <c r="AW157" s="21"/>
      <c r="AX157" s="21" t="s">
        <v>19</v>
      </c>
      <c r="AY157" s="219">
        <v>128.88695483414102</v>
      </c>
      <c r="AZ157" s="168">
        <v>7.5910735955153399</v>
      </c>
      <c r="BA157" s="219">
        <v>116.24096947921373</v>
      </c>
      <c r="BB157" s="168">
        <v>1.0045766806607901</v>
      </c>
      <c r="BC157" s="219">
        <v>135.98448869242768</v>
      </c>
      <c r="BD157" s="168">
        <v>1.6945878130909051</v>
      </c>
      <c r="BE157" s="21"/>
      <c r="BF157" s="21" t="s">
        <v>19</v>
      </c>
      <c r="BG157" s="219">
        <v>122.26313036892847</v>
      </c>
      <c r="BH157" s="168">
        <v>5.6517170921345183</v>
      </c>
      <c r="BI157" s="219">
        <v>119.11184607217764</v>
      </c>
      <c r="BJ157" s="168">
        <v>3.3602103329861421</v>
      </c>
      <c r="BK157" s="219">
        <v>121.40710337937566</v>
      </c>
      <c r="BL157" s="168">
        <v>3.6954875208876672</v>
      </c>
      <c r="BM157" s="21"/>
      <c r="BN157" s="21" t="s">
        <v>19</v>
      </c>
      <c r="BO157" s="219">
        <v>122.86742363356254</v>
      </c>
      <c r="BP157" s="168">
        <v>1.8309261363341278</v>
      </c>
      <c r="BQ157" s="219">
        <v>118.35779093005482</v>
      </c>
      <c r="BR157" s="168">
        <v>4.8063007083684681</v>
      </c>
      <c r="BS157" s="219">
        <v>140.95361744145595</v>
      </c>
      <c r="BT157" s="168">
        <v>2.4669250687081359</v>
      </c>
      <c r="BU157" s="21"/>
      <c r="BV157" s="21" t="s">
        <v>19</v>
      </c>
      <c r="BW157" s="219">
        <v>113.41162368988037</v>
      </c>
      <c r="BX157" s="168">
        <v>19.818175956379164</v>
      </c>
      <c r="BY157" s="219">
        <v>97.781896295589775</v>
      </c>
      <c r="BZ157" s="168">
        <v>-8.5960818030307138</v>
      </c>
      <c r="CA157" s="219">
        <v>125.18932701905771</v>
      </c>
      <c r="CB157" s="168">
        <v>-0.71741962965057837</v>
      </c>
      <c r="CC157" s="21"/>
      <c r="CD157" s="21" t="s">
        <v>19</v>
      </c>
      <c r="CE157" s="219">
        <v>123.60703917806119</v>
      </c>
      <c r="CF157" s="168">
        <v>10.818691564308438</v>
      </c>
      <c r="CG157" s="219">
        <v>147.53428065843946</v>
      </c>
      <c r="CH157" s="168">
        <v>-4.5432934407393333</v>
      </c>
      <c r="CI157" s="219">
        <v>118.49010893931907</v>
      </c>
      <c r="CJ157" s="168">
        <v>-1.9384600962045795</v>
      </c>
      <c r="CK157" s="21"/>
      <c r="CL157" s="21" t="s">
        <v>19</v>
      </c>
      <c r="CM157" s="219">
        <v>101.03839880058783</v>
      </c>
      <c r="CN157" s="168">
        <v>-4.8962038323573864</v>
      </c>
      <c r="CO157" s="219">
        <v>114.025380327281</v>
      </c>
      <c r="CP157" s="168">
        <v>-11.832809519884478</v>
      </c>
      <c r="CQ157" s="219">
        <v>137.85927304170588</v>
      </c>
      <c r="CR157" s="168">
        <v>10.740430887647662</v>
      </c>
      <c r="CS157" s="21"/>
      <c r="CT157" s="21" t="s">
        <v>19</v>
      </c>
      <c r="CU157" s="219">
        <v>131.22064940768129</v>
      </c>
      <c r="CV157" s="168">
        <v>14.328210438483453</v>
      </c>
      <c r="CW157" s="219">
        <v>128.50510983333538</v>
      </c>
      <c r="CX157" s="168">
        <v>-6.0536960839664573</v>
      </c>
      <c r="CY157" s="219">
        <v>95.556972727655477</v>
      </c>
      <c r="CZ157" s="168">
        <v>14.265361679671585</v>
      </c>
      <c r="DA157" s="21"/>
      <c r="DB157" s="21" t="s">
        <v>19</v>
      </c>
      <c r="DC157" s="219">
        <v>141.60910018597613</v>
      </c>
      <c r="DD157" s="168">
        <v>3.660446455336384</v>
      </c>
      <c r="DE157" s="219">
        <v>158.61193377606662</v>
      </c>
      <c r="DF157" s="168">
        <v>-18.751185870854883</v>
      </c>
      <c r="DG157" s="219">
        <v>140.93101579874701</v>
      </c>
      <c r="DH157" s="168">
        <v>41.086252652670197</v>
      </c>
      <c r="DI157" s="21"/>
      <c r="DJ157" s="21" t="s">
        <v>19</v>
      </c>
      <c r="DK157" s="219">
        <v>105.1802556881572</v>
      </c>
      <c r="DL157" s="168">
        <v>27.269347899509498</v>
      </c>
      <c r="DM157" s="219">
        <v>136.47339241066629</v>
      </c>
      <c r="DN157" s="168">
        <v>7.2954088852777375</v>
      </c>
      <c r="DO157" s="219">
        <v>146.12408784892605</v>
      </c>
      <c r="DP157" s="168">
        <v>4.9703880166725156</v>
      </c>
    </row>
    <row r="158" spans="1:120" s="343" customFormat="1" ht="15" hidden="1" customHeight="1">
      <c r="A158" s="21"/>
      <c r="B158" s="21" t="s">
        <v>20</v>
      </c>
      <c r="C158" s="219">
        <v>117.42327319709666</v>
      </c>
      <c r="D158" s="168">
        <v>-11.568146718885856</v>
      </c>
      <c r="E158" s="219">
        <v>142.59702076894473</v>
      </c>
      <c r="F158" s="168">
        <v>32.057108366006361</v>
      </c>
      <c r="G158" s="219">
        <v>135.40957435747166</v>
      </c>
      <c r="H158" s="168">
        <v>20.720187897654725</v>
      </c>
      <c r="I158" s="21"/>
      <c r="J158" s="21" t="s">
        <v>20</v>
      </c>
      <c r="K158" s="219">
        <v>130.84966911537231</v>
      </c>
      <c r="L158" s="168">
        <v>9.0361392395466709</v>
      </c>
      <c r="M158" s="219">
        <v>126.62383976415616</v>
      </c>
      <c r="N158" s="168">
        <v>0.36277819884853102</v>
      </c>
      <c r="O158" s="219">
        <v>108.84300721205473</v>
      </c>
      <c r="P158" s="168">
        <v>5.4853041829246507</v>
      </c>
      <c r="Q158" s="21"/>
      <c r="R158" s="21" t="s">
        <v>20</v>
      </c>
      <c r="S158" s="219">
        <v>118.98830839146923</v>
      </c>
      <c r="T158" s="168">
        <v>3.9631503832532076</v>
      </c>
      <c r="U158" s="219">
        <v>130.81407563153471</v>
      </c>
      <c r="V158" s="168">
        <v>4.2267123013826051</v>
      </c>
      <c r="W158" s="219">
        <v>123.66658187570326</v>
      </c>
      <c r="X158" s="168">
        <v>7.8908138198077182</v>
      </c>
      <c r="Y158" s="21"/>
      <c r="Z158" s="21" t="s">
        <v>20</v>
      </c>
      <c r="AA158" s="219">
        <v>115.0135534212221</v>
      </c>
      <c r="AB158" s="168">
        <v>5.4127534029402113</v>
      </c>
      <c r="AC158" s="219">
        <v>119.88523459174476</v>
      </c>
      <c r="AD158" s="168">
        <v>3.602419210741914E-2</v>
      </c>
      <c r="AE158" s="219">
        <v>118.95875564582292</v>
      </c>
      <c r="AF158" s="168">
        <v>8.7435342600594055</v>
      </c>
      <c r="AG158" s="21"/>
      <c r="AH158" s="21" t="s">
        <v>20</v>
      </c>
      <c r="AI158" s="219">
        <v>123.31456880301997</v>
      </c>
      <c r="AJ158" s="168">
        <v>4.1261258652586861</v>
      </c>
      <c r="AK158" s="219">
        <v>118.98911763733547</v>
      </c>
      <c r="AL158" s="168">
        <v>5.4071580506001737</v>
      </c>
      <c r="AM158" s="219">
        <v>109.08960390186697</v>
      </c>
      <c r="AN158" s="168">
        <v>2.3890059123186802</v>
      </c>
      <c r="AO158" s="21"/>
      <c r="AP158" s="21" t="s">
        <v>20</v>
      </c>
      <c r="AQ158" s="219">
        <v>121.9177782915765</v>
      </c>
      <c r="AR158" s="168">
        <v>2.5917857328886669</v>
      </c>
      <c r="AS158" s="219">
        <v>112.49868667027785</v>
      </c>
      <c r="AT158" s="168">
        <v>-1.898455721848876</v>
      </c>
      <c r="AU158" s="219">
        <v>129.29598855094079</v>
      </c>
      <c r="AV158" s="168">
        <v>0.79203630880904541</v>
      </c>
      <c r="AW158" s="21"/>
      <c r="AX158" s="21" t="s">
        <v>20</v>
      </c>
      <c r="AY158" s="219">
        <v>124.21763549118947</v>
      </c>
      <c r="AZ158" s="168">
        <v>5.1200901735871156</v>
      </c>
      <c r="BA158" s="219">
        <v>117.36222655900342</v>
      </c>
      <c r="BB158" s="168">
        <v>-0.12008778327934522</v>
      </c>
      <c r="BC158" s="219">
        <v>130.25683608952238</v>
      </c>
      <c r="BD158" s="168">
        <v>-1.1879286437718832</v>
      </c>
      <c r="BE158" s="21"/>
      <c r="BF158" s="21" t="s">
        <v>20</v>
      </c>
      <c r="BG158" s="219">
        <v>118.23652664911124</v>
      </c>
      <c r="BH158" s="168">
        <v>5.026806192411641</v>
      </c>
      <c r="BI158" s="219">
        <v>117.6774349774261</v>
      </c>
      <c r="BJ158" s="168">
        <v>4.2343443631296651</v>
      </c>
      <c r="BK158" s="219">
        <v>121.67897592064148</v>
      </c>
      <c r="BL158" s="168">
        <v>3.7528265066242739</v>
      </c>
      <c r="BM158" s="21"/>
      <c r="BN158" s="21" t="s">
        <v>20</v>
      </c>
      <c r="BO158" s="219">
        <v>126.00210851758355</v>
      </c>
      <c r="BP158" s="168">
        <v>4.9153448262291448</v>
      </c>
      <c r="BQ158" s="219">
        <v>116.77816369974946</v>
      </c>
      <c r="BR158" s="168">
        <v>3.2726368133668728</v>
      </c>
      <c r="BS158" s="219">
        <v>144.98940627456528</v>
      </c>
      <c r="BT158" s="168">
        <v>-1.462431956934239</v>
      </c>
      <c r="BU158" s="21"/>
      <c r="BV158" s="21" t="s">
        <v>20</v>
      </c>
      <c r="BW158" s="219">
        <v>98.176017630849088</v>
      </c>
      <c r="BX158" s="168">
        <v>1.0314374663019379</v>
      </c>
      <c r="BY158" s="219">
        <v>125.55361417618749</v>
      </c>
      <c r="BZ158" s="168">
        <v>5.3534968698913445</v>
      </c>
      <c r="CA158" s="219">
        <v>140.22572302013367</v>
      </c>
      <c r="CB158" s="168">
        <v>3.4251650024276472</v>
      </c>
      <c r="CC158" s="21"/>
      <c r="CD158" s="21" t="s">
        <v>20</v>
      </c>
      <c r="CE158" s="219">
        <v>128.38894898895555</v>
      </c>
      <c r="CF158" s="168">
        <v>-0.70373930028216591</v>
      </c>
      <c r="CG158" s="219">
        <v>110.93202999882088</v>
      </c>
      <c r="CH158" s="168">
        <v>9.6607646523902133</v>
      </c>
      <c r="CI158" s="219">
        <v>85.164624914827655</v>
      </c>
      <c r="CJ158" s="168">
        <v>-28.217131785982986</v>
      </c>
      <c r="CK158" s="21"/>
      <c r="CL158" s="21" t="s">
        <v>20</v>
      </c>
      <c r="CM158" s="219">
        <v>115.07764634784574</v>
      </c>
      <c r="CN158" s="168">
        <v>9.5846529473817554E-3</v>
      </c>
      <c r="CO158" s="219">
        <v>119.50226124205609</v>
      </c>
      <c r="CP158" s="168">
        <v>-5.2649289781458037</v>
      </c>
      <c r="CQ158" s="219">
        <v>134.81417911503144</v>
      </c>
      <c r="CR158" s="168">
        <v>11.943660547778606</v>
      </c>
      <c r="CS158" s="21"/>
      <c r="CT158" s="21" t="s">
        <v>20</v>
      </c>
      <c r="CU158" s="219">
        <v>107.55931032748927</v>
      </c>
      <c r="CV158" s="168">
        <v>-1.9997319999773993</v>
      </c>
      <c r="CW158" s="219">
        <v>115.5076906645081</v>
      </c>
      <c r="CX158" s="168">
        <v>12.381953176097227</v>
      </c>
      <c r="CY158" s="219">
        <v>81.58868311772828</v>
      </c>
      <c r="CZ158" s="168">
        <v>33.576662291283327</v>
      </c>
      <c r="DA158" s="21"/>
      <c r="DB158" s="21" t="s">
        <v>20</v>
      </c>
      <c r="DC158" s="219">
        <v>127.8443960903779</v>
      </c>
      <c r="DD158" s="168">
        <v>-4.3775012295163407</v>
      </c>
      <c r="DE158" s="219">
        <v>148.35050409962179</v>
      </c>
      <c r="DF158" s="168">
        <v>-2.9602463323839032</v>
      </c>
      <c r="DG158" s="219">
        <v>125.14362678897426</v>
      </c>
      <c r="DH158" s="168">
        <v>11.349217187495626</v>
      </c>
      <c r="DI158" s="21"/>
      <c r="DJ158" s="21" t="s">
        <v>20</v>
      </c>
      <c r="DK158" s="219">
        <v>101.6133147355936</v>
      </c>
      <c r="DL158" s="168">
        <v>30.282717235711033</v>
      </c>
      <c r="DM158" s="219">
        <v>138.25836075054872</v>
      </c>
      <c r="DN158" s="168">
        <v>6.9697342634438542</v>
      </c>
      <c r="DO158" s="219">
        <v>147.33892573453872</v>
      </c>
      <c r="DP158" s="168">
        <v>3.8318255581703369</v>
      </c>
    </row>
    <row r="159" spans="1:120" s="343" customFormat="1" ht="15" hidden="1" customHeight="1">
      <c r="A159" s="21"/>
      <c r="B159" s="21" t="s">
        <v>21</v>
      </c>
      <c r="C159" s="219">
        <v>128.53509091474035</v>
      </c>
      <c r="D159" s="168">
        <v>-2.7095939607380046</v>
      </c>
      <c r="E159" s="219">
        <v>104.71133893316218</v>
      </c>
      <c r="F159" s="168">
        <v>-7.5948834545375234</v>
      </c>
      <c r="G159" s="219">
        <v>128.1473155661846</v>
      </c>
      <c r="H159" s="168">
        <v>15.636340619331037</v>
      </c>
      <c r="I159" s="21"/>
      <c r="J159" s="21" t="s">
        <v>21</v>
      </c>
      <c r="K159" s="219">
        <v>122.23728996286476</v>
      </c>
      <c r="L159" s="168">
        <v>4.3320028890884572</v>
      </c>
      <c r="M159" s="219">
        <v>128.92200161580661</v>
      </c>
      <c r="N159" s="168">
        <v>9.8714456956855656E-2</v>
      </c>
      <c r="O159" s="219">
        <v>104.49552759988769</v>
      </c>
      <c r="P159" s="168">
        <v>3.5427736869623203</v>
      </c>
      <c r="Q159" s="21"/>
      <c r="R159" s="21" t="s">
        <v>21</v>
      </c>
      <c r="S159" s="219">
        <v>114.81054169757523</v>
      </c>
      <c r="T159" s="168">
        <v>4.061568493178541</v>
      </c>
      <c r="U159" s="219">
        <v>149.26037000172425</v>
      </c>
      <c r="V159" s="168">
        <v>7.9754096394588601</v>
      </c>
      <c r="W159" s="219">
        <v>117.48186810292745</v>
      </c>
      <c r="X159" s="168">
        <v>8.3151480771707327</v>
      </c>
      <c r="Y159" s="21"/>
      <c r="Z159" s="21" t="s">
        <v>21</v>
      </c>
      <c r="AA159" s="219">
        <v>107.81706719567326</v>
      </c>
      <c r="AB159" s="168">
        <v>1.3993270994389775</v>
      </c>
      <c r="AC159" s="219">
        <v>112.0321234401068</v>
      </c>
      <c r="AD159" s="168">
        <v>-13.32327650973447</v>
      </c>
      <c r="AE159" s="219">
        <v>124.25500746652133</v>
      </c>
      <c r="AF159" s="168">
        <v>10.482290418439021</v>
      </c>
      <c r="AG159" s="21"/>
      <c r="AH159" s="21" t="s">
        <v>21</v>
      </c>
      <c r="AI159" s="219">
        <v>113.05200024061391</v>
      </c>
      <c r="AJ159" s="168">
        <v>3.0679929169070306</v>
      </c>
      <c r="AK159" s="219">
        <v>117.20917859907506</v>
      </c>
      <c r="AL159" s="168">
        <v>2.3190098005009645</v>
      </c>
      <c r="AM159" s="219">
        <v>117.58844039767702</v>
      </c>
      <c r="AN159" s="168">
        <v>2.0950180520413824</v>
      </c>
      <c r="AO159" s="21"/>
      <c r="AP159" s="21" t="s">
        <v>21</v>
      </c>
      <c r="AQ159" s="219">
        <v>123.35886878574649</v>
      </c>
      <c r="AR159" s="168">
        <v>0.75125969391163494</v>
      </c>
      <c r="AS159" s="219">
        <v>113.45709685539062</v>
      </c>
      <c r="AT159" s="168">
        <v>-0.90470665677989359</v>
      </c>
      <c r="AU159" s="219">
        <v>127.17626919328276</v>
      </c>
      <c r="AV159" s="168">
        <v>1.5601237310875149</v>
      </c>
      <c r="AW159" s="21"/>
      <c r="AX159" s="21" t="s">
        <v>21</v>
      </c>
      <c r="AY159" s="219">
        <v>128.69455239577189</v>
      </c>
      <c r="AZ159" s="168">
        <v>4.7543828165171647</v>
      </c>
      <c r="BA159" s="219">
        <v>117.44378497168131</v>
      </c>
      <c r="BB159" s="168">
        <v>-2.5031944807825539</v>
      </c>
      <c r="BC159" s="219">
        <v>132.11019606631109</v>
      </c>
      <c r="BD159" s="168">
        <v>4.6037670837421558</v>
      </c>
      <c r="BE159" s="21"/>
      <c r="BF159" s="21" t="s">
        <v>21</v>
      </c>
      <c r="BG159" s="219">
        <v>122.84524467657958</v>
      </c>
      <c r="BH159" s="168">
        <v>3.0234720122807204</v>
      </c>
      <c r="BI159" s="219">
        <v>116.82308450211735</v>
      </c>
      <c r="BJ159" s="168">
        <v>4.3836610253001851</v>
      </c>
      <c r="BK159" s="219">
        <v>119.87647977885571</v>
      </c>
      <c r="BL159" s="168">
        <v>3.7137340335469986</v>
      </c>
      <c r="BM159" s="21"/>
      <c r="BN159" s="21" t="s">
        <v>21</v>
      </c>
      <c r="BO159" s="219">
        <v>119.51324736127958</v>
      </c>
      <c r="BP159" s="168">
        <v>0.52054893186965501</v>
      </c>
      <c r="BQ159" s="219">
        <v>120.0265064423652</v>
      </c>
      <c r="BR159" s="168">
        <v>3.1049256785796757</v>
      </c>
      <c r="BS159" s="219">
        <v>153.70614647968438</v>
      </c>
      <c r="BT159" s="168">
        <v>2.6188486456316866</v>
      </c>
      <c r="BU159" s="21"/>
      <c r="BV159" s="21" t="s">
        <v>21</v>
      </c>
      <c r="BW159" s="219">
        <v>112.8385676327454</v>
      </c>
      <c r="BX159" s="168">
        <v>2.3900196711455806</v>
      </c>
      <c r="BY159" s="219">
        <v>129.0486990303269</v>
      </c>
      <c r="BZ159" s="168">
        <v>5.1670407805792848</v>
      </c>
      <c r="CA159" s="219">
        <v>127.75267673085187</v>
      </c>
      <c r="CB159" s="168">
        <v>-2.0752603697632281</v>
      </c>
      <c r="CC159" s="21"/>
      <c r="CD159" s="21" t="s">
        <v>21</v>
      </c>
      <c r="CE159" s="219">
        <v>126.85573921848545</v>
      </c>
      <c r="CF159" s="168">
        <v>-3.1205913316888427</v>
      </c>
      <c r="CG159" s="219">
        <v>129.7297411067984</v>
      </c>
      <c r="CH159" s="168">
        <v>14.175261221027881</v>
      </c>
      <c r="CI159" s="219">
        <v>102.01083018599095</v>
      </c>
      <c r="CJ159" s="168">
        <v>-18.348772931819155</v>
      </c>
      <c r="CK159" s="21"/>
      <c r="CL159" s="21" t="s">
        <v>21</v>
      </c>
      <c r="CM159" s="219">
        <v>121.28825450137425</v>
      </c>
      <c r="CN159" s="168">
        <v>8.3623960238967641</v>
      </c>
      <c r="CO159" s="219">
        <v>129.66696293736547</v>
      </c>
      <c r="CP159" s="168">
        <v>1.1187309329326212</v>
      </c>
      <c r="CQ159" s="219">
        <v>124.99184596728766</v>
      </c>
      <c r="CR159" s="168">
        <v>9.2060208879370435</v>
      </c>
      <c r="CS159" s="21"/>
      <c r="CT159" s="21" t="s">
        <v>21</v>
      </c>
      <c r="CU159" s="219">
        <v>111.93458167638542</v>
      </c>
      <c r="CV159" s="168">
        <v>2.6167209175374353</v>
      </c>
      <c r="CW159" s="219">
        <v>101.75882670406861</v>
      </c>
      <c r="CX159" s="168">
        <v>3.7068710419555657</v>
      </c>
      <c r="CY159" s="219">
        <v>106.93011000351893</v>
      </c>
      <c r="CZ159" s="168">
        <v>9.4277993700839318</v>
      </c>
      <c r="DA159" s="21"/>
      <c r="DB159" s="21" t="s">
        <v>21</v>
      </c>
      <c r="DC159" s="219">
        <v>128.66183226534778</v>
      </c>
      <c r="DD159" s="168">
        <v>1.4773408956200882</v>
      </c>
      <c r="DE159" s="219">
        <v>89.677004380989104</v>
      </c>
      <c r="DF159" s="168">
        <v>-8.3177663789637819</v>
      </c>
      <c r="DG159" s="219">
        <v>143.63348237385634</v>
      </c>
      <c r="DH159" s="168">
        <v>14.644056873536513</v>
      </c>
      <c r="DI159" s="21"/>
      <c r="DJ159" s="21" t="s">
        <v>21</v>
      </c>
      <c r="DK159" s="219">
        <v>79.646009485618919</v>
      </c>
      <c r="DL159" s="168">
        <v>11.93423879583942</v>
      </c>
      <c r="DM159" s="219">
        <v>139.56539012252082</v>
      </c>
      <c r="DN159" s="168">
        <v>8.4587967225136111</v>
      </c>
      <c r="DO159" s="219">
        <v>138.34085602130256</v>
      </c>
      <c r="DP159" s="168">
        <v>4.7059196347759382</v>
      </c>
    </row>
    <row r="160" spans="1:120" s="343" customFormat="1" ht="15" hidden="1" customHeight="1">
      <c r="A160" s="21"/>
      <c r="B160" s="21" t="s">
        <v>22</v>
      </c>
      <c r="C160" s="219">
        <v>119.13508620145393</v>
      </c>
      <c r="D160" s="168">
        <v>-5.0576024722289787</v>
      </c>
      <c r="E160" s="219">
        <v>125.20364726824917</v>
      </c>
      <c r="F160" s="168">
        <v>15.803836634871033</v>
      </c>
      <c r="G160" s="219">
        <v>122.8925419458927</v>
      </c>
      <c r="H160" s="168">
        <v>9.4549690870037892</v>
      </c>
      <c r="I160" s="21"/>
      <c r="J160" s="21" t="s">
        <v>22</v>
      </c>
      <c r="K160" s="219">
        <v>126.73644540375798</v>
      </c>
      <c r="L160" s="168">
        <v>8.2966911744629925</v>
      </c>
      <c r="M160" s="219">
        <v>133.9649982471386</v>
      </c>
      <c r="N160" s="168">
        <v>5.0145891074716786</v>
      </c>
      <c r="O160" s="219">
        <v>106.1845014814734</v>
      </c>
      <c r="P160" s="168">
        <v>4.0334680098498268</v>
      </c>
      <c r="Q160" s="21"/>
      <c r="R160" s="21" t="s">
        <v>22</v>
      </c>
      <c r="S160" s="219">
        <v>126.25585594643994</v>
      </c>
      <c r="T160" s="168">
        <v>3.1698897354894342</v>
      </c>
      <c r="U160" s="219">
        <v>156.7646236633291</v>
      </c>
      <c r="V160" s="168">
        <v>8.5663332675875523</v>
      </c>
      <c r="W160" s="219">
        <v>137.3073998926352</v>
      </c>
      <c r="X160" s="168">
        <v>5.0367225381536116</v>
      </c>
      <c r="Y160" s="21"/>
      <c r="Z160" s="21" t="s">
        <v>22</v>
      </c>
      <c r="AA160" s="219">
        <v>120.37101362450693</v>
      </c>
      <c r="AB160" s="168">
        <v>8.8330952754739087</v>
      </c>
      <c r="AC160" s="219">
        <v>113.45006849128967</v>
      </c>
      <c r="AD160" s="168">
        <v>-9.8277812467280228</v>
      </c>
      <c r="AE160" s="219">
        <v>124.14725968354199</v>
      </c>
      <c r="AF160" s="168">
        <v>9.3549478049914256</v>
      </c>
      <c r="AG160" s="21"/>
      <c r="AH160" s="21" t="s">
        <v>22</v>
      </c>
      <c r="AI160" s="219">
        <v>124.94241975906439</v>
      </c>
      <c r="AJ160" s="168">
        <v>7.9532002671326012</v>
      </c>
      <c r="AK160" s="219">
        <v>120.21644437829079</v>
      </c>
      <c r="AL160" s="168">
        <v>2.7820781205136313E-2</v>
      </c>
      <c r="AM160" s="219">
        <v>117.78653372030875</v>
      </c>
      <c r="AN160" s="168">
        <v>1.1592438217903833</v>
      </c>
      <c r="AO160" s="21"/>
      <c r="AP160" s="21" t="s">
        <v>22</v>
      </c>
      <c r="AQ160" s="219">
        <v>116.41049729471372</v>
      </c>
      <c r="AR160" s="168">
        <v>3.1965419625554148</v>
      </c>
      <c r="AS160" s="219">
        <v>103.99893508700035</v>
      </c>
      <c r="AT160" s="168">
        <v>0.49597812744548264</v>
      </c>
      <c r="AU160" s="219">
        <v>119.44916121847068</v>
      </c>
      <c r="AV160" s="168">
        <v>4.4348076748355112</v>
      </c>
      <c r="AW160" s="21"/>
      <c r="AX160" s="21" t="s">
        <v>22</v>
      </c>
      <c r="AY160" s="219">
        <v>119.83715590993343</v>
      </c>
      <c r="AZ160" s="168">
        <v>5.0870321022183305</v>
      </c>
      <c r="BA160" s="219">
        <v>122.41485525555532</v>
      </c>
      <c r="BB160" s="168">
        <v>6.3587325488738884</v>
      </c>
      <c r="BC160" s="219">
        <v>125.58203135278602</v>
      </c>
      <c r="BD160" s="168">
        <v>-0.6981431828627791</v>
      </c>
      <c r="BE160" s="21"/>
      <c r="BF160" s="21" t="s">
        <v>22</v>
      </c>
      <c r="BG160" s="219">
        <v>123.08734035084771</v>
      </c>
      <c r="BH160" s="168">
        <v>4.9506878256438966</v>
      </c>
      <c r="BI160" s="219">
        <v>118.58277181901103</v>
      </c>
      <c r="BJ160" s="168">
        <v>4.9170446747326366</v>
      </c>
      <c r="BK160" s="219">
        <v>115.70758191641501</v>
      </c>
      <c r="BL160" s="168">
        <v>6.3699855329237209</v>
      </c>
      <c r="BM160" s="21"/>
      <c r="BN160" s="21" t="s">
        <v>22</v>
      </c>
      <c r="BO160" s="219">
        <v>114.56082069172824</v>
      </c>
      <c r="BP160" s="168">
        <v>-1.9057760498938592E-2</v>
      </c>
      <c r="BQ160" s="219">
        <v>119.00653866066703</v>
      </c>
      <c r="BR160" s="168">
        <v>3.9160141285002936</v>
      </c>
      <c r="BS160" s="219">
        <v>142.39069296816723</v>
      </c>
      <c r="BT160" s="168">
        <v>2.2042837900001047</v>
      </c>
      <c r="BU160" s="21"/>
      <c r="BV160" s="21" t="s">
        <v>22</v>
      </c>
      <c r="BW160" s="219">
        <v>93.633758808180886</v>
      </c>
      <c r="BX160" s="168">
        <v>-9.7258818868603782</v>
      </c>
      <c r="BY160" s="219">
        <v>112.31530737582837</v>
      </c>
      <c r="BZ160" s="168">
        <v>-1.6949780812865782</v>
      </c>
      <c r="CA160" s="219">
        <v>128.85367995001559</v>
      </c>
      <c r="CB160" s="168">
        <v>-0.18354842135097726</v>
      </c>
      <c r="CC160" s="21"/>
      <c r="CD160" s="21" t="s">
        <v>22</v>
      </c>
      <c r="CE160" s="219">
        <v>133.55940529204838</v>
      </c>
      <c r="CF160" s="168">
        <v>-2.2316828185142867</v>
      </c>
      <c r="CG160" s="219">
        <v>104.51664670953771</v>
      </c>
      <c r="CH160" s="168">
        <v>8.5054993462500477</v>
      </c>
      <c r="CI160" s="219">
        <v>107.51732060778949</v>
      </c>
      <c r="CJ160" s="168">
        <v>-15.364775332904912</v>
      </c>
      <c r="CK160" s="21"/>
      <c r="CL160" s="21" t="s">
        <v>22</v>
      </c>
      <c r="CM160" s="219">
        <v>103.60143069164916</v>
      </c>
      <c r="CN160" s="168">
        <v>-3.134592103158397</v>
      </c>
      <c r="CO160" s="219">
        <v>121.70618116170168</v>
      </c>
      <c r="CP160" s="168">
        <v>10.271413353133838</v>
      </c>
      <c r="CQ160" s="219">
        <v>108.51798365019275</v>
      </c>
      <c r="CR160" s="168">
        <v>0.38232836452685603</v>
      </c>
      <c r="CS160" s="21"/>
      <c r="CT160" s="21" t="s">
        <v>22</v>
      </c>
      <c r="CU160" s="219">
        <v>119.59312314518004</v>
      </c>
      <c r="CV160" s="168">
        <v>5.0970660463882496</v>
      </c>
      <c r="CW160" s="219">
        <v>105.38015416767871</v>
      </c>
      <c r="CX160" s="168">
        <v>7.4778910321566343</v>
      </c>
      <c r="CY160" s="219">
        <v>101.97520633260531</v>
      </c>
      <c r="CZ160" s="168">
        <v>10.932875134122838</v>
      </c>
      <c r="DA160" s="21"/>
      <c r="DB160" s="21" t="s">
        <v>22</v>
      </c>
      <c r="DC160" s="219">
        <v>123.35618286465534</v>
      </c>
      <c r="DD160" s="168">
        <v>-1.8708431672296228</v>
      </c>
      <c r="DE160" s="219">
        <v>111.3434507177784</v>
      </c>
      <c r="DF160" s="168">
        <v>8.2874786628276382</v>
      </c>
      <c r="DG160" s="219">
        <v>149.67965788517634</v>
      </c>
      <c r="DH160" s="168">
        <v>0.3270243040920775</v>
      </c>
      <c r="DI160" s="21"/>
      <c r="DJ160" s="21" t="s">
        <v>22</v>
      </c>
      <c r="DK160" s="219">
        <v>90.884374497466368</v>
      </c>
      <c r="DL160" s="168">
        <v>2.4881903334495092</v>
      </c>
      <c r="DM160" s="219">
        <v>132.6807166399131</v>
      </c>
      <c r="DN160" s="168">
        <v>9.0442665593231339</v>
      </c>
      <c r="DO160" s="219">
        <v>144.70968016273807</v>
      </c>
      <c r="DP160" s="168">
        <v>4.6365399300989196</v>
      </c>
    </row>
    <row r="161" spans="1:120" s="343" customFormat="1" ht="15" hidden="1" customHeight="1">
      <c r="A161" s="21"/>
      <c r="B161" s="21" t="s">
        <v>23</v>
      </c>
      <c r="C161" s="219">
        <v>110.96144892829841</v>
      </c>
      <c r="D161" s="168">
        <v>-11.474969897889281</v>
      </c>
      <c r="E161" s="219">
        <v>128.52763079447561</v>
      </c>
      <c r="F161" s="168">
        <v>18.616540616971548</v>
      </c>
      <c r="G161" s="219">
        <v>131.52835785240723</v>
      </c>
      <c r="H161" s="168">
        <v>14.305187903378865</v>
      </c>
      <c r="I161" s="21"/>
      <c r="J161" s="21" t="s">
        <v>23</v>
      </c>
      <c r="K161" s="219">
        <v>135.32121013340142</v>
      </c>
      <c r="L161" s="168">
        <v>12.398349768065287</v>
      </c>
      <c r="M161" s="219">
        <v>135.6079107596037</v>
      </c>
      <c r="N161" s="168">
        <v>3.7010937860063109</v>
      </c>
      <c r="O161" s="219">
        <v>113.19153264446281</v>
      </c>
      <c r="P161" s="168">
        <v>7.2979016861369814</v>
      </c>
      <c r="Q161" s="21"/>
      <c r="R161" s="21" t="s">
        <v>23</v>
      </c>
      <c r="S161" s="219">
        <v>108.36269177549404</v>
      </c>
      <c r="T161" s="168">
        <v>4.9604936375418731</v>
      </c>
      <c r="U161" s="219">
        <v>153.63741279545209</v>
      </c>
      <c r="V161" s="168">
        <v>5.2375711949087531</v>
      </c>
      <c r="W161" s="219">
        <v>148.33292106258455</v>
      </c>
      <c r="X161" s="168">
        <v>2.287720359494088</v>
      </c>
      <c r="Y161" s="21"/>
      <c r="Z161" s="21" t="s">
        <v>23</v>
      </c>
      <c r="AA161" s="219">
        <v>112.65490997724072</v>
      </c>
      <c r="AB161" s="168">
        <v>5.4882329823094693</v>
      </c>
      <c r="AC161" s="219">
        <v>110.61743185472046</v>
      </c>
      <c r="AD161" s="168">
        <v>-11.623275638689989</v>
      </c>
      <c r="AE161" s="219">
        <v>130.35354042867363</v>
      </c>
      <c r="AF161" s="168">
        <v>9.9448239883699614</v>
      </c>
      <c r="AG161" s="21"/>
      <c r="AH161" s="21" t="s">
        <v>23</v>
      </c>
      <c r="AI161" s="219">
        <v>128.68204938712435</v>
      </c>
      <c r="AJ161" s="168">
        <v>2.2389239311547442</v>
      </c>
      <c r="AK161" s="219">
        <v>135.78254933956302</v>
      </c>
      <c r="AL161" s="168">
        <v>3.3748398218965434</v>
      </c>
      <c r="AM161" s="219">
        <v>116.42424170843059</v>
      </c>
      <c r="AN161" s="168">
        <v>3.5739662758183641</v>
      </c>
      <c r="AO161" s="21"/>
      <c r="AP161" s="21" t="s">
        <v>23</v>
      </c>
      <c r="AQ161" s="219">
        <v>121.02601679498231</v>
      </c>
      <c r="AR161" s="168">
        <v>3.3528863982439816</v>
      </c>
      <c r="AS161" s="219">
        <v>102.48344681654299</v>
      </c>
      <c r="AT161" s="168">
        <v>-3.447484752971576</v>
      </c>
      <c r="AU161" s="219">
        <v>117.78854310651421</v>
      </c>
      <c r="AV161" s="168">
        <v>3.2252035996815067</v>
      </c>
      <c r="AW161" s="21"/>
      <c r="AX161" s="21" t="s">
        <v>23</v>
      </c>
      <c r="AY161" s="219">
        <v>135.98406759746595</v>
      </c>
      <c r="AZ161" s="168">
        <v>8.5030592424832463</v>
      </c>
      <c r="BA161" s="219">
        <v>119.89822483918803</v>
      </c>
      <c r="BB161" s="168">
        <v>3.3743958288652891</v>
      </c>
      <c r="BC161" s="219">
        <v>129.39374482113115</v>
      </c>
      <c r="BD161" s="168">
        <v>1.5230462363174553</v>
      </c>
      <c r="BE161" s="21"/>
      <c r="BF161" s="21" t="s">
        <v>23</v>
      </c>
      <c r="BG161" s="219">
        <v>125.82873795014507</v>
      </c>
      <c r="BH161" s="168">
        <v>5.4888508041610322</v>
      </c>
      <c r="BI161" s="219">
        <v>116.49691163289651</v>
      </c>
      <c r="BJ161" s="168">
        <v>6.5387769586825755</v>
      </c>
      <c r="BK161" s="219">
        <v>113.94088372070941</v>
      </c>
      <c r="BL161" s="168">
        <v>3.9454955367371269</v>
      </c>
      <c r="BM161" s="21"/>
      <c r="BN161" s="21" t="s">
        <v>23</v>
      </c>
      <c r="BO161" s="219">
        <v>118.98144872536183</v>
      </c>
      <c r="BP161" s="168">
        <v>5.2739652812484366</v>
      </c>
      <c r="BQ161" s="219">
        <v>116.57198500545508</v>
      </c>
      <c r="BR161" s="168">
        <v>3.0018146895289846</v>
      </c>
      <c r="BS161" s="219">
        <v>145.95852482124013</v>
      </c>
      <c r="BT161" s="168">
        <v>3.0431061434004363</v>
      </c>
      <c r="BU161" s="21"/>
      <c r="BV161" s="21" t="s">
        <v>23</v>
      </c>
      <c r="BW161" s="219">
        <v>91.989324231443092</v>
      </c>
      <c r="BX161" s="168">
        <v>-11.906712627171572</v>
      </c>
      <c r="BY161" s="219">
        <v>132.26336313732568</v>
      </c>
      <c r="BZ161" s="168">
        <v>6.6990573951950267</v>
      </c>
      <c r="CA161" s="219">
        <v>125.3214061076132</v>
      </c>
      <c r="CB161" s="168">
        <v>7.352275721994701</v>
      </c>
      <c r="CC161" s="21"/>
      <c r="CD161" s="21" t="s">
        <v>23</v>
      </c>
      <c r="CE161" s="219">
        <v>141.43570269401434</v>
      </c>
      <c r="CF161" s="168">
        <v>16.613678675518997</v>
      </c>
      <c r="CG161" s="219">
        <v>99.925167041683409</v>
      </c>
      <c r="CH161" s="168">
        <v>12.155727134911601</v>
      </c>
      <c r="CI161" s="219">
        <v>105.70825022761245</v>
      </c>
      <c r="CJ161" s="168">
        <v>-13.445518294289116</v>
      </c>
      <c r="CK161" s="21"/>
      <c r="CL161" s="21" t="s">
        <v>23</v>
      </c>
      <c r="CM161" s="219">
        <v>110.25069699963412</v>
      </c>
      <c r="CN161" s="168">
        <v>-7.1110428612931997</v>
      </c>
      <c r="CO161" s="219">
        <v>118.88809374285611</v>
      </c>
      <c r="CP161" s="168">
        <v>7.477411243394954</v>
      </c>
      <c r="CQ161" s="219">
        <v>124.21450456743123</v>
      </c>
      <c r="CR161" s="168">
        <v>3.6569274872599919</v>
      </c>
      <c r="CS161" s="21"/>
      <c r="CT161" s="21" t="s">
        <v>23</v>
      </c>
      <c r="CU161" s="219">
        <v>115.09234167694746</v>
      </c>
      <c r="CV161" s="168">
        <v>2.6524293560338918</v>
      </c>
      <c r="CW161" s="219">
        <v>110.88035908420552</v>
      </c>
      <c r="CX161" s="168">
        <v>6.6176239403502137</v>
      </c>
      <c r="CY161" s="219">
        <v>101.13739741396094</v>
      </c>
      <c r="CZ161" s="168">
        <v>16.119556723256736</v>
      </c>
      <c r="DA161" s="21"/>
      <c r="DB161" s="21" t="s">
        <v>23</v>
      </c>
      <c r="DC161" s="219">
        <v>127.42222882749894</v>
      </c>
      <c r="DD161" s="168">
        <v>-3.3011003036870932</v>
      </c>
      <c r="DE161" s="219">
        <v>95.536300925631409</v>
      </c>
      <c r="DF161" s="168">
        <v>0.97734400961755341</v>
      </c>
      <c r="DG161" s="219">
        <v>152.10116773112028</v>
      </c>
      <c r="DH161" s="168">
        <v>3.6908015869930182</v>
      </c>
      <c r="DI161" s="21"/>
      <c r="DJ161" s="21" t="s">
        <v>23</v>
      </c>
      <c r="DK161" s="219">
        <v>96.876485699084682</v>
      </c>
      <c r="DL161" s="168">
        <v>2.9640319954631735</v>
      </c>
      <c r="DM161" s="219">
        <v>133.61713554608451</v>
      </c>
      <c r="DN161" s="168">
        <v>9.9286691719431275</v>
      </c>
      <c r="DO161" s="219">
        <v>111.01706783848422</v>
      </c>
      <c r="DP161" s="168">
        <v>6.0910907488776331</v>
      </c>
    </row>
    <row r="162" spans="1:120" s="343" customFormat="1" ht="15" hidden="1" customHeight="1">
      <c r="A162" s="21"/>
      <c r="B162" s="21"/>
      <c r="C162" s="219"/>
      <c r="D162" s="219"/>
      <c r="E162" s="219"/>
      <c r="F162" s="219"/>
      <c r="G162" s="219"/>
      <c r="H162" s="219"/>
      <c r="I162" s="21"/>
      <c r="J162" s="21"/>
      <c r="K162" s="219"/>
      <c r="L162" s="219"/>
      <c r="M162" s="219"/>
      <c r="N162" s="219"/>
      <c r="O162" s="219"/>
      <c r="P162" s="219"/>
      <c r="Q162" s="21"/>
      <c r="R162" s="21"/>
      <c r="S162" s="219"/>
      <c r="T162" s="219"/>
      <c r="U162" s="219"/>
      <c r="V162" s="219"/>
      <c r="W162" s="219"/>
      <c r="X162" s="219"/>
      <c r="Y162" s="21"/>
      <c r="Z162" s="21"/>
      <c r="AA162" s="219"/>
      <c r="AB162" s="219"/>
      <c r="AC162" s="219"/>
      <c r="AD162" s="219"/>
      <c r="AE162" s="219"/>
      <c r="AF162" s="219"/>
      <c r="AG162" s="21"/>
      <c r="AH162" s="21"/>
      <c r="AI162" s="219"/>
      <c r="AJ162" s="219"/>
      <c r="AK162" s="219"/>
      <c r="AL162" s="219"/>
      <c r="AM162" s="219"/>
      <c r="AN162" s="219"/>
      <c r="AO162" s="21"/>
      <c r="AP162" s="21"/>
      <c r="AQ162" s="219"/>
      <c r="AR162" s="219"/>
      <c r="AS162" s="219"/>
      <c r="AT162" s="219"/>
      <c r="AU162" s="219"/>
      <c r="AV162" s="219"/>
      <c r="AW162" s="21"/>
      <c r="AX162" s="21"/>
      <c r="AY162" s="219"/>
      <c r="AZ162" s="219"/>
      <c r="BA162" s="219"/>
      <c r="BB162" s="219"/>
      <c r="BC162" s="219"/>
      <c r="BD162" s="219"/>
      <c r="BE162" s="21"/>
      <c r="BF162" s="21"/>
      <c r="BG162" s="219"/>
      <c r="BH162" s="219"/>
      <c r="BI162" s="219"/>
      <c r="BJ162" s="219"/>
      <c r="BK162" s="219"/>
      <c r="BL162" s="219"/>
      <c r="BM162" s="21"/>
      <c r="BN162" s="21"/>
      <c r="BP162" s="219"/>
      <c r="BQ162" s="219"/>
      <c r="BR162" s="219"/>
      <c r="BS162" s="219"/>
      <c r="BT162" s="219"/>
      <c r="BU162" s="21"/>
      <c r="BV162" s="21"/>
      <c r="BW162" s="219"/>
      <c r="BX162" s="219"/>
      <c r="BY162" s="219"/>
      <c r="BZ162" s="219"/>
      <c r="CA162" s="219"/>
      <c r="CB162" s="219"/>
      <c r="CC162" s="21"/>
      <c r="CD162" s="21"/>
      <c r="CE162" s="219"/>
      <c r="CF162" s="219"/>
      <c r="CG162" s="219"/>
      <c r="CH162" s="219"/>
      <c r="CI162" s="219"/>
      <c r="CJ162" s="219"/>
      <c r="CK162" s="21"/>
      <c r="CL162" s="21"/>
      <c r="CM162" s="219"/>
      <c r="CN162" s="219"/>
      <c r="CO162" s="219"/>
      <c r="CP162" s="219"/>
      <c r="CQ162" s="219"/>
      <c r="CR162" s="219"/>
      <c r="CS162" s="21"/>
      <c r="CT162" s="21"/>
      <c r="CU162" s="219"/>
      <c r="CV162" s="219"/>
      <c r="CW162" s="219"/>
      <c r="CX162" s="219"/>
      <c r="CY162" s="219"/>
      <c r="CZ162" s="219"/>
      <c r="DA162" s="21"/>
      <c r="DB162" s="21"/>
      <c r="DC162" s="219"/>
      <c r="DD162" s="219"/>
      <c r="DE162" s="219"/>
      <c r="DF162" s="219"/>
      <c r="DG162" s="219"/>
      <c r="DH162" s="219"/>
      <c r="DI162" s="21"/>
      <c r="DJ162" s="21"/>
      <c r="DK162" s="219"/>
      <c r="DL162" s="219"/>
      <c r="DM162" s="219"/>
      <c r="DN162" s="219"/>
      <c r="DO162" s="219"/>
      <c r="DP162" s="219"/>
    </row>
    <row r="163" spans="1:120" s="425" customFormat="1" ht="15" hidden="1" customHeight="1">
      <c r="A163" s="349">
        <v>2020</v>
      </c>
      <c r="B163" s="344" t="s">
        <v>12</v>
      </c>
      <c r="C163" s="219">
        <v>94.140043109771682</v>
      </c>
      <c r="D163" s="168">
        <v>-25.822795421703205</v>
      </c>
      <c r="E163" s="219">
        <v>127.08548840804534</v>
      </c>
      <c r="F163" s="168">
        <v>16.245272161123353</v>
      </c>
      <c r="G163" s="219">
        <v>120.71951470167195</v>
      </c>
      <c r="H163" s="168">
        <v>13.317603923359883</v>
      </c>
      <c r="I163" s="349">
        <v>2020</v>
      </c>
      <c r="J163" s="344" t="s">
        <v>12</v>
      </c>
      <c r="K163" s="219">
        <v>130.9786724322324</v>
      </c>
      <c r="L163" s="168">
        <v>16.103209457886905</v>
      </c>
      <c r="M163" s="219">
        <v>123.08009239135485</v>
      </c>
      <c r="N163" s="168">
        <v>1.0331939276422304</v>
      </c>
      <c r="O163" s="219">
        <v>115.30091463607354</v>
      </c>
      <c r="P163" s="168">
        <v>-1.6948258865446348</v>
      </c>
      <c r="Q163" s="349">
        <v>2020</v>
      </c>
      <c r="R163" s="344" t="s">
        <v>12</v>
      </c>
      <c r="S163" s="219">
        <v>115.73986770874461</v>
      </c>
      <c r="T163" s="168">
        <v>4.6831889192843192</v>
      </c>
      <c r="U163" s="219">
        <v>137.02748741521279</v>
      </c>
      <c r="V163" s="168">
        <v>3.580345655596858</v>
      </c>
      <c r="W163" s="219">
        <v>152.86996035516225</v>
      </c>
      <c r="X163" s="168">
        <v>1.3798740812353003</v>
      </c>
      <c r="Y163" s="349">
        <v>2020</v>
      </c>
      <c r="Z163" s="344" t="s">
        <v>12</v>
      </c>
      <c r="AA163" s="219">
        <v>121.3109797535413</v>
      </c>
      <c r="AB163" s="168">
        <v>1.6104910193667621</v>
      </c>
      <c r="AC163" s="219">
        <v>118.93038654828773</v>
      </c>
      <c r="AD163" s="168">
        <v>-20.634950490998037</v>
      </c>
      <c r="AE163" s="219">
        <v>122.59321211047089</v>
      </c>
      <c r="AF163" s="168">
        <v>12.706472069896591</v>
      </c>
      <c r="AG163" s="349">
        <v>2020</v>
      </c>
      <c r="AH163" s="344" t="s">
        <v>12</v>
      </c>
      <c r="AI163" s="219">
        <v>119.68204046029415</v>
      </c>
      <c r="AJ163" s="168">
        <v>0.16286542481516619</v>
      </c>
      <c r="AK163" s="219">
        <v>124.67966336061028</v>
      </c>
      <c r="AL163" s="168">
        <v>5.9383214327422706</v>
      </c>
      <c r="AM163" s="219">
        <v>125.08451567429717</v>
      </c>
      <c r="AN163" s="168">
        <v>3.7241096861778828</v>
      </c>
      <c r="AO163" s="349">
        <v>2020</v>
      </c>
      <c r="AP163" s="344" t="s">
        <v>12</v>
      </c>
      <c r="AQ163" s="219">
        <v>116.65030954464376</v>
      </c>
      <c r="AR163" s="168">
        <v>5.6806641171342562</v>
      </c>
      <c r="AS163" s="219">
        <v>108.62847763426531</v>
      </c>
      <c r="AT163" s="168">
        <v>-9.8900834862114522</v>
      </c>
      <c r="AU163" s="219">
        <v>105.70191234244503</v>
      </c>
      <c r="AV163" s="168">
        <v>4.0089352026858336</v>
      </c>
      <c r="AW163" s="349">
        <v>2020</v>
      </c>
      <c r="AX163" s="344" t="s">
        <v>12</v>
      </c>
      <c r="AY163" s="219">
        <v>130.94081683455312</v>
      </c>
      <c r="AZ163" s="168">
        <v>10.955625489094459</v>
      </c>
      <c r="BA163" s="219">
        <v>111.75090739912605</v>
      </c>
      <c r="BB163" s="168">
        <v>0.11838102804892969</v>
      </c>
      <c r="BC163" s="219">
        <v>128.21817425027922</v>
      </c>
      <c r="BD163" s="168">
        <v>6.1969685907186545</v>
      </c>
      <c r="BE163" s="349">
        <v>2020</v>
      </c>
      <c r="BF163" s="344" t="s">
        <v>12</v>
      </c>
      <c r="BG163" s="219">
        <v>122.17889524471033</v>
      </c>
      <c r="BH163" s="168">
        <v>3.9868612723699357</v>
      </c>
      <c r="BI163" s="219">
        <v>111.97359188358581</v>
      </c>
      <c r="BJ163" s="168">
        <v>-0.37540256358215629</v>
      </c>
      <c r="BK163" s="219">
        <v>115.68328351850461</v>
      </c>
      <c r="BL163" s="168">
        <v>14.647406966342942</v>
      </c>
      <c r="BM163" s="349">
        <v>2020</v>
      </c>
      <c r="BN163" s="344" t="s">
        <v>12</v>
      </c>
      <c r="BO163" s="219">
        <v>126.86096481970529</v>
      </c>
      <c r="BP163" s="168">
        <v>13.099045968327189</v>
      </c>
      <c r="BQ163" s="219">
        <v>137.05428743136378</v>
      </c>
      <c r="BR163" s="168">
        <v>-0.67900429516589611</v>
      </c>
      <c r="BS163" s="219">
        <v>139.06869561581982</v>
      </c>
      <c r="BT163" s="168">
        <v>7.5536560222986111</v>
      </c>
      <c r="BU163" s="349">
        <v>2020</v>
      </c>
      <c r="BV163" s="344" t="s">
        <v>12</v>
      </c>
      <c r="BW163" s="219">
        <v>101.49133335274152</v>
      </c>
      <c r="BX163" s="168">
        <v>-5.1350762258590663</v>
      </c>
      <c r="BY163" s="219">
        <v>125.95338305134177</v>
      </c>
      <c r="BZ163" s="168">
        <v>6.1050358718894415</v>
      </c>
      <c r="CA163" s="219">
        <v>134.0714373920662</v>
      </c>
      <c r="CB163" s="168">
        <v>-5.8840413871045314</v>
      </c>
      <c r="CC163" s="349">
        <v>2020</v>
      </c>
      <c r="CD163" s="344" t="s">
        <v>12</v>
      </c>
      <c r="CE163" s="219">
        <v>117.54044334411684</v>
      </c>
      <c r="CF163" s="168">
        <v>11.592627574143563</v>
      </c>
      <c r="CG163" s="219">
        <v>107.9118185339359</v>
      </c>
      <c r="CH163" s="168">
        <v>3.5673201111571728</v>
      </c>
      <c r="CI163" s="219">
        <v>102.92076669373654</v>
      </c>
      <c r="CJ163" s="168">
        <v>-4.494327972578418</v>
      </c>
      <c r="CK163" s="349">
        <v>2020</v>
      </c>
      <c r="CL163" s="344" t="s">
        <v>12</v>
      </c>
      <c r="CM163" s="219">
        <v>117.46122001167042</v>
      </c>
      <c r="CN163" s="168">
        <v>4.0876229906800177E-2</v>
      </c>
      <c r="CO163" s="219">
        <v>124.39960315689321</v>
      </c>
      <c r="CP163" s="168">
        <v>-2.964505793714892</v>
      </c>
      <c r="CQ163" s="219">
        <v>126.40072940323947</v>
      </c>
      <c r="CR163" s="168">
        <v>4.2876911508215443</v>
      </c>
      <c r="CS163" s="349">
        <v>2020</v>
      </c>
      <c r="CT163" s="344" t="s">
        <v>12</v>
      </c>
      <c r="CU163" s="219">
        <v>122.45778686882295</v>
      </c>
      <c r="CV163" s="168">
        <v>1.5090954949092463</v>
      </c>
      <c r="CW163" s="219">
        <v>110.19011475210786</v>
      </c>
      <c r="CX163" s="168">
        <v>7.8375466933699158</v>
      </c>
      <c r="CY163" s="219">
        <v>107.77945953322424</v>
      </c>
      <c r="CZ163" s="168">
        <v>3.0610459860657073</v>
      </c>
      <c r="DA163" s="349">
        <v>2020</v>
      </c>
      <c r="DB163" s="344" t="s">
        <v>12</v>
      </c>
      <c r="DC163" s="219">
        <v>157.30000650962111</v>
      </c>
      <c r="DD163" s="168">
        <v>-3.0659188824768648</v>
      </c>
      <c r="DE163" s="219">
        <v>99.135450848807437</v>
      </c>
      <c r="DF163" s="168">
        <v>3.7932103852103864</v>
      </c>
      <c r="DG163" s="219">
        <v>148.48596208852183</v>
      </c>
      <c r="DH163" s="168">
        <v>4.2806092117717327</v>
      </c>
      <c r="DI163" s="349">
        <v>2020</v>
      </c>
      <c r="DJ163" s="344" t="s">
        <v>12</v>
      </c>
      <c r="DK163" s="219">
        <v>98.832636601929423</v>
      </c>
      <c r="DL163" s="168">
        <v>-3.2231634950362178</v>
      </c>
      <c r="DM163" s="219">
        <v>138.95362683280533</v>
      </c>
      <c r="DN163" s="168">
        <v>4.0541695490222196</v>
      </c>
      <c r="DO163" s="219">
        <v>127.75512986430887</v>
      </c>
      <c r="DP163" s="168">
        <v>5.051241313368763</v>
      </c>
    </row>
    <row r="164" spans="1:120" s="343" customFormat="1" ht="15" hidden="1" customHeight="1">
      <c r="A164" s="21"/>
      <c r="B164" s="21" t="s">
        <v>13</v>
      </c>
      <c r="C164" s="219">
        <v>97.616233911727775</v>
      </c>
      <c r="D164" s="168">
        <v>-3.6014511804033305</v>
      </c>
      <c r="E164" s="219">
        <v>111.64457593182672</v>
      </c>
      <c r="F164" s="168">
        <v>-0.14245900604802841</v>
      </c>
      <c r="G164" s="219">
        <v>114.27142314315427</v>
      </c>
      <c r="H164" s="168">
        <v>10.202222487894815</v>
      </c>
      <c r="I164" s="21"/>
      <c r="J164" s="21" t="s">
        <v>13</v>
      </c>
      <c r="K164" s="219">
        <v>131.42611822346527</v>
      </c>
      <c r="L164" s="168">
        <v>18.514513652618731</v>
      </c>
      <c r="M164" s="219">
        <v>112.59512355690994</v>
      </c>
      <c r="N164" s="168">
        <v>5.0797028308937229</v>
      </c>
      <c r="O164" s="219">
        <v>122.23629318443484</v>
      </c>
      <c r="P164" s="168">
        <v>4.5317934204595929</v>
      </c>
      <c r="Q164" s="21"/>
      <c r="R164" s="21" t="s">
        <v>13</v>
      </c>
      <c r="S164" s="219">
        <v>120.77644718619581</v>
      </c>
      <c r="T164" s="168">
        <v>7.7783437567600089</v>
      </c>
      <c r="U164" s="219">
        <v>131.55199887700857</v>
      </c>
      <c r="V164" s="168">
        <v>7.3522559366582527</v>
      </c>
      <c r="W164" s="219">
        <v>149.57888534414158</v>
      </c>
      <c r="X164" s="168">
        <v>6.7442302835635672</v>
      </c>
      <c r="Y164" s="21"/>
      <c r="Z164" s="21" t="s">
        <v>13</v>
      </c>
      <c r="AA164" s="219">
        <v>113.05623336118316</v>
      </c>
      <c r="AB164" s="168">
        <v>5.401391227408439</v>
      </c>
      <c r="AC164" s="219">
        <v>141.40505347436485</v>
      </c>
      <c r="AD164" s="168">
        <v>7.3866012897397297</v>
      </c>
      <c r="AE164" s="219">
        <v>119.96722957341716</v>
      </c>
      <c r="AF164" s="168">
        <v>6.543821927020943</v>
      </c>
      <c r="AG164" s="21"/>
      <c r="AH164" s="21" t="s">
        <v>13</v>
      </c>
      <c r="AI164" s="219">
        <v>122.93060162437671</v>
      </c>
      <c r="AJ164" s="168">
        <v>5.0978070682575805</v>
      </c>
      <c r="AK164" s="219">
        <v>117.6569946371368</v>
      </c>
      <c r="AL164" s="168">
        <v>6.1290188265945318</v>
      </c>
      <c r="AM164" s="219">
        <v>119.87789573126481</v>
      </c>
      <c r="AN164" s="168">
        <v>6.4617660368540015</v>
      </c>
      <c r="AO164" s="21"/>
      <c r="AP164" s="21" t="s">
        <v>13</v>
      </c>
      <c r="AQ164" s="219">
        <v>118.05208641278874</v>
      </c>
      <c r="AR164" s="168">
        <v>6.7094004393075863</v>
      </c>
      <c r="AS164" s="219">
        <v>109.06951883595626</v>
      </c>
      <c r="AT164" s="168">
        <v>-1.38399583012378</v>
      </c>
      <c r="AU164" s="219">
        <v>121.33916712406072</v>
      </c>
      <c r="AV164" s="168">
        <v>5.5014882866772723</v>
      </c>
      <c r="AW164" s="21"/>
      <c r="AX164" s="21" t="s">
        <v>13</v>
      </c>
      <c r="AY164" s="219">
        <v>128.75279120218826</v>
      </c>
      <c r="AZ164" s="168">
        <v>14.377639854664963</v>
      </c>
      <c r="BA164" s="219">
        <v>111.99941944284316</v>
      </c>
      <c r="BB164" s="168">
        <v>3.512757519530723</v>
      </c>
      <c r="BC164" s="219">
        <v>111.02231098015615</v>
      </c>
      <c r="BD164" s="168">
        <v>-3.7914103647951407</v>
      </c>
      <c r="BE164" s="21"/>
      <c r="BF164" s="21" t="s">
        <v>13</v>
      </c>
      <c r="BG164" s="219">
        <v>114.45840176494421</v>
      </c>
      <c r="BH164" s="168">
        <v>7.457900050823099</v>
      </c>
      <c r="BI164" s="219">
        <v>118.51925118040556</v>
      </c>
      <c r="BJ164" s="168">
        <v>8.6039131545752099</v>
      </c>
      <c r="BK164" s="219">
        <v>110.87558227179973</v>
      </c>
      <c r="BL164" s="168">
        <v>8.1522246786538233</v>
      </c>
      <c r="BM164" s="21"/>
      <c r="BN164" s="21" t="s">
        <v>13</v>
      </c>
      <c r="BO164" s="219">
        <v>118.22843512096094</v>
      </c>
      <c r="BP164" s="168">
        <v>8.358405851291991</v>
      </c>
      <c r="BQ164" s="219">
        <v>106.51148819861847</v>
      </c>
      <c r="BR164" s="168">
        <v>3.0547993303418934</v>
      </c>
      <c r="BS164" s="219">
        <v>114.46327519372431</v>
      </c>
      <c r="BT164" s="168">
        <v>11.682587006317661</v>
      </c>
      <c r="BU164" s="21"/>
      <c r="BV164" s="21" t="s">
        <v>13</v>
      </c>
      <c r="BW164" s="219">
        <v>92.185960101777766</v>
      </c>
      <c r="BX164" s="168">
        <v>-5.0008827675154492</v>
      </c>
      <c r="BY164" s="219">
        <v>103.86641179734049</v>
      </c>
      <c r="BZ164" s="168">
        <v>6.9340526868016923</v>
      </c>
      <c r="CA164" s="219">
        <v>101.46426745594826</v>
      </c>
      <c r="CB164" s="168">
        <v>5.6413330103358277</v>
      </c>
      <c r="CC164" s="21"/>
      <c r="CD164" s="21" t="s">
        <v>13</v>
      </c>
      <c r="CE164" s="219">
        <v>110.20392902160627</v>
      </c>
      <c r="CF164" s="168">
        <v>6.0653235192992696</v>
      </c>
      <c r="CG164" s="219">
        <v>118.36869831574205</v>
      </c>
      <c r="CH164" s="168">
        <v>10.867660855040143</v>
      </c>
      <c r="CI164" s="219">
        <v>104.35857098456071</v>
      </c>
      <c r="CJ164" s="168">
        <v>-10.313834276024707</v>
      </c>
      <c r="CK164" s="21"/>
      <c r="CL164" s="21" t="s">
        <v>13</v>
      </c>
      <c r="CM164" s="219">
        <v>106.50090260191902</v>
      </c>
      <c r="CN164" s="168">
        <v>-4.3347949162976818</v>
      </c>
      <c r="CO164" s="219">
        <v>123.2693570672748</v>
      </c>
      <c r="CP164" s="168">
        <v>6.0995041748801384</v>
      </c>
      <c r="CQ164" s="219">
        <v>95.136329260422798</v>
      </c>
      <c r="CR164" s="168">
        <v>1.7844701312536699</v>
      </c>
      <c r="CS164" s="21"/>
      <c r="CT164" s="21" t="s">
        <v>13</v>
      </c>
      <c r="CU164" s="219">
        <v>111.84063017838993</v>
      </c>
      <c r="CV164" s="168">
        <v>5.8061769831059991</v>
      </c>
      <c r="CW164" s="219">
        <v>135.8680885599442</v>
      </c>
      <c r="CX164" s="168">
        <v>5.6224585632176769</v>
      </c>
      <c r="CY164" s="219">
        <v>89.335069034954913</v>
      </c>
      <c r="CZ164" s="168">
        <v>8.8646388993231255</v>
      </c>
      <c r="DA164" s="21"/>
      <c r="DB164" s="21" t="s">
        <v>13</v>
      </c>
      <c r="DC164" s="219">
        <v>150.22642935037851</v>
      </c>
      <c r="DD164" s="168">
        <v>2.966610377053172</v>
      </c>
      <c r="DE164" s="219">
        <v>79.216448973003153</v>
      </c>
      <c r="DF164" s="168">
        <v>-10.878376272202388</v>
      </c>
      <c r="DG164" s="219">
        <v>129.742608512527</v>
      </c>
      <c r="DH164" s="168">
        <v>15.367840339183743</v>
      </c>
      <c r="DI164" s="21"/>
      <c r="DJ164" s="21" t="s">
        <v>13</v>
      </c>
      <c r="DK164" s="219">
        <v>102.75200498948067</v>
      </c>
      <c r="DL164" s="168">
        <v>13.590034201610806</v>
      </c>
      <c r="DM164" s="219">
        <v>137.3481970515721</v>
      </c>
      <c r="DN164" s="168">
        <v>7.0104761072602031</v>
      </c>
      <c r="DO164" s="219">
        <v>115.88261166483831</v>
      </c>
      <c r="DP164" s="168">
        <v>4.292989650823742</v>
      </c>
    </row>
    <row r="165" spans="1:120" s="343" customFormat="1" ht="15" hidden="1" customHeight="1">
      <c r="A165" s="21"/>
      <c r="B165" s="21" t="s">
        <v>14</v>
      </c>
      <c r="C165" s="219">
        <v>94.148879322492192</v>
      </c>
      <c r="D165" s="168">
        <v>-18.976794596796935</v>
      </c>
      <c r="E165" s="219">
        <v>118.94453079852578</v>
      </c>
      <c r="F165" s="168">
        <v>-1.1871930745975448</v>
      </c>
      <c r="G165" s="219">
        <v>133.90533440165819</v>
      </c>
      <c r="H165" s="168">
        <v>16.432371337860147</v>
      </c>
      <c r="I165" s="21"/>
      <c r="J165" s="21" t="s">
        <v>14</v>
      </c>
      <c r="K165" s="219">
        <v>119.3820855662008</v>
      </c>
      <c r="L165" s="168">
        <v>0.59477487301435872</v>
      </c>
      <c r="M165" s="219">
        <v>106.77404766947438</v>
      </c>
      <c r="N165" s="168">
        <v>-8.0432838410649481</v>
      </c>
      <c r="O165" s="219">
        <v>107.22212379581229</v>
      </c>
      <c r="P165" s="168">
        <v>-12.348108202496348</v>
      </c>
      <c r="Q165" s="21"/>
      <c r="R165" s="21" t="s">
        <v>14</v>
      </c>
      <c r="S165" s="219">
        <v>110.58344864063298</v>
      </c>
      <c r="T165" s="168">
        <v>-2.9292014649384299</v>
      </c>
      <c r="U165" s="219">
        <v>128.03363928989396</v>
      </c>
      <c r="V165" s="168">
        <v>-0.66048519204173317</v>
      </c>
      <c r="W165" s="219">
        <v>166.9620721140241</v>
      </c>
      <c r="X165" s="168">
        <v>6.2403168024553537</v>
      </c>
      <c r="Y165" s="21"/>
      <c r="Z165" s="21" t="s">
        <v>14</v>
      </c>
      <c r="AA165" s="219">
        <v>115.81932622582846</v>
      </c>
      <c r="AB165" s="168">
        <v>-3.5356372458239775</v>
      </c>
      <c r="AC165" s="219">
        <v>121.84358417158406</v>
      </c>
      <c r="AD165" s="168">
        <v>-8.0953544128505257</v>
      </c>
      <c r="AE165" s="219">
        <v>110.61235211160852</v>
      </c>
      <c r="AF165" s="168">
        <v>-0.32145847032091979</v>
      </c>
      <c r="AG165" s="21"/>
      <c r="AH165" s="21" t="s">
        <v>14</v>
      </c>
      <c r="AI165" s="219">
        <v>111.87949242390437</v>
      </c>
      <c r="AJ165" s="168">
        <v>-8.3882855754483217</v>
      </c>
      <c r="AK165" s="219">
        <v>101.74396682984739</v>
      </c>
      <c r="AL165" s="168">
        <v>-6.6429502466309458</v>
      </c>
      <c r="AM165" s="219">
        <v>117.53208222586174</v>
      </c>
      <c r="AN165" s="168">
        <v>0.8058232875823137</v>
      </c>
      <c r="AO165" s="21"/>
      <c r="AP165" s="21" t="s">
        <v>14</v>
      </c>
      <c r="AQ165" s="219">
        <v>117.74238379982839</v>
      </c>
      <c r="AR165" s="168">
        <v>0.64775222685109668</v>
      </c>
      <c r="AS165" s="219">
        <v>107.01181901938871</v>
      </c>
      <c r="AT165" s="168">
        <v>-8.4349318053887288</v>
      </c>
      <c r="AU165" s="219">
        <v>123.93880970142325</v>
      </c>
      <c r="AV165" s="168">
        <v>3.5291219876765609</v>
      </c>
      <c r="AW165" s="21"/>
      <c r="AX165" s="21" t="s">
        <v>14</v>
      </c>
      <c r="AY165" s="219">
        <v>165.02275549662698</v>
      </c>
      <c r="AZ165" s="168">
        <v>35.317256879006464</v>
      </c>
      <c r="BA165" s="219">
        <v>102.47983818173483</v>
      </c>
      <c r="BB165" s="168">
        <v>-4.0954650543991278</v>
      </c>
      <c r="BC165" s="219">
        <v>104.27000096465964</v>
      </c>
      <c r="BD165" s="168">
        <v>-13.2599639434235</v>
      </c>
      <c r="BE165" s="21"/>
      <c r="BF165" s="21" t="s">
        <v>14</v>
      </c>
      <c r="BG165" s="219">
        <v>106.58359662109966</v>
      </c>
      <c r="BH165" s="168">
        <v>-10.778848785744898</v>
      </c>
      <c r="BI165" s="219">
        <v>110.52457811468145</v>
      </c>
      <c r="BJ165" s="168">
        <v>-7.525304914009439</v>
      </c>
      <c r="BK165" s="219">
        <v>90.838168551399136</v>
      </c>
      <c r="BL165" s="168">
        <v>-14.740191136040238</v>
      </c>
      <c r="BM165" s="21"/>
      <c r="BN165" s="21" t="s">
        <v>14</v>
      </c>
      <c r="BO165" s="219">
        <v>109.86847526246723</v>
      </c>
      <c r="BP165" s="168">
        <v>-4.3877965491333697</v>
      </c>
      <c r="BQ165" s="219">
        <v>102.82626349463871</v>
      </c>
      <c r="BR165" s="168">
        <v>-12.450640385382385</v>
      </c>
      <c r="BS165" s="219">
        <v>127.59502282006045</v>
      </c>
      <c r="BT165" s="168">
        <v>-2.4151948434354296</v>
      </c>
      <c r="BU165" s="21"/>
      <c r="BV165" s="21" t="s">
        <v>14</v>
      </c>
      <c r="BW165" s="219">
        <v>94.096194267024131</v>
      </c>
      <c r="BX165" s="168">
        <v>-9.513871938360424</v>
      </c>
      <c r="BY165" s="219">
        <v>90.296675758001641</v>
      </c>
      <c r="BZ165" s="168">
        <v>-11.329457458224496</v>
      </c>
      <c r="CA165" s="219">
        <v>94.385824502675575</v>
      </c>
      <c r="CB165" s="168">
        <v>-0.90829456989477819</v>
      </c>
      <c r="CC165" s="21"/>
      <c r="CD165" s="21" t="s">
        <v>14</v>
      </c>
      <c r="CE165" s="219">
        <v>104.5714487347209</v>
      </c>
      <c r="CF165" s="168">
        <v>-9.9503505348833841</v>
      </c>
      <c r="CG165" s="219">
        <v>121.63977441344737</v>
      </c>
      <c r="CH165" s="168">
        <v>3.8494528959665502</v>
      </c>
      <c r="CI165" s="219">
        <v>90.703616957989254</v>
      </c>
      <c r="CJ165" s="168">
        <v>-35.686217752130162</v>
      </c>
      <c r="CK165" s="21"/>
      <c r="CL165" s="21" t="s">
        <v>14</v>
      </c>
      <c r="CM165" s="219">
        <v>108.28187381494321</v>
      </c>
      <c r="CN165" s="168">
        <v>-5.3186969009456817</v>
      </c>
      <c r="CO165" s="219">
        <v>113.69780565580903</v>
      </c>
      <c r="CP165" s="168">
        <v>-7.8732511338378117</v>
      </c>
      <c r="CQ165" s="219">
        <v>104.72475307657744</v>
      </c>
      <c r="CR165" s="168">
        <v>-10.185053078483435</v>
      </c>
      <c r="CS165" s="21"/>
      <c r="CT165" s="21" t="s">
        <v>14</v>
      </c>
      <c r="CU165" s="219">
        <v>121.33904939938591</v>
      </c>
      <c r="CV165" s="168">
        <v>-11.536496946968967</v>
      </c>
      <c r="CW165" s="219">
        <v>111.69836726343647</v>
      </c>
      <c r="CX165" s="168">
        <v>-3.2518065007023154</v>
      </c>
      <c r="CY165" s="219">
        <v>81.211472359984896</v>
      </c>
      <c r="CZ165" s="168">
        <v>-16.626044763118259</v>
      </c>
      <c r="DA165" s="21"/>
      <c r="DB165" s="21" t="s">
        <v>14</v>
      </c>
      <c r="DC165" s="219">
        <v>151.81814912508079</v>
      </c>
      <c r="DD165" s="168">
        <v>-2.9158241891805545</v>
      </c>
      <c r="DE165" s="219">
        <v>82.722503818919293</v>
      </c>
      <c r="DF165" s="168">
        <v>-28.559265826829943</v>
      </c>
      <c r="DG165" s="219">
        <v>134.05308149086764</v>
      </c>
      <c r="DH165" s="168">
        <v>-9.0558881357669634</v>
      </c>
      <c r="DI165" s="21"/>
      <c r="DJ165" s="21" t="s">
        <v>14</v>
      </c>
      <c r="DK165" s="219">
        <v>102.14555978486742</v>
      </c>
      <c r="DL165" s="168">
        <v>1.0690543918779696</v>
      </c>
      <c r="DM165" s="219">
        <v>128.62453150007806</v>
      </c>
      <c r="DN165" s="168">
        <v>-7.4548747043297539</v>
      </c>
      <c r="DO165" s="219">
        <v>122.71642116141344</v>
      </c>
      <c r="DP165" s="168">
        <v>-10.86468659301471</v>
      </c>
    </row>
    <row r="166" spans="1:120" s="343" customFormat="1" ht="15" hidden="1" customHeight="1">
      <c r="A166" s="21"/>
      <c r="B166" s="21" t="s">
        <v>15</v>
      </c>
      <c r="C166" s="219">
        <v>109.55017508996056</v>
      </c>
      <c r="D166" s="168">
        <v>-0.70918961023289739</v>
      </c>
      <c r="E166" s="219">
        <v>130.92183562672989</v>
      </c>
      <c r="F166" s="168">
        <v>4.2837686338610581</v>
      </c>
      <c r="G166" s="219">
        <v>136.83194469075517</v>
      </c>
      <c r="H166" s="168">
        <v>10.604871636272819</v>
      </c>
      <c r="I166" s="21"/>
      <c r="J166" s="21" t="s">
        <v>15</v>
      </c>
      <c r="K166" s="219">
        <v>127.27483467261561</v>
      </c>
      <c r="L166" s="168">
        <v>3.212017930304583</v>
      </c>
      <c r="M166" s="219">
        <v>66.711725567774181</v>
      </c>
      <c r="N166" s="168">
        <v>-46.232458861259886</v>
      </c>
      <c r="O166" s="219">
        <v>2.6121794097897486</v>
      </c>
      <c r="P166" s="168">
        <v>-97.740341332024386</v>
      </c>
      <c r="Q166" s="21"/>
      <c r="R166" s="21" t="s">
        <v>15</v>
      </c>
      <c r="S166" s="219">
        <v>37.182110001413854</v>
      </c>
      <c r="T166" s="168">
        <v>-68.892036345679543</v>
      </c>
      <c r="U166" s="219">
        <v>23.600593566771995</v>
      </c>
      <c r="V166" s="168">
        <v>-81.398533506348514</v>
      </c>
      <c r="W166" s="219">
        <v>49.337957281262661</v>
      </c>
      <c r="X166" s="168">
        <v>-69.9684265686044</v>
      </c>
      <c r="Y166" s="21"/>
      <c r="Z166" s="21" t="s">
        <v>15</v>
      </c>
      <c r="AA166" s="219">
        <v>11.379160068058734</v>
      </c>
      <c r="AB166" s="168">
        <v>-89.895944892355246</v>
      </c>
      <c r="AC166" s="219">
        <v>21.704277744113138</v>
      </c>
      <c r="AD166" s="168">
        <v>-84.657776540408378</v>
      </c>
      <c r="AE166" s="219">
        <v>25.119753054104194</v>
      </c>
      <c r="AF166" s="168">
        <v>-76.994317884773537</v>
      </c>
      <c r="AG166" s="21"/>
      <c r="AH166" s="21" t="s">
        <v>15</v>
      </c>
      <c r="AI166" s="219">
        <v>64.916058227464106</v>
      </c>
      <c r="AJ166" s="168">
        <v>-47.552937202199665</v>
      </c>
      <c r="AK166" s="219">
        <v>51.507351463121829</v>
      </c>
      <c r="AL166" s="168">
        <v>-54.177175394385699</v>
      </c>
      <c r="AM166" s="219">
        <v>66.280406630922556</v>
      </c>
      <c r="AN166" s="168">
        <v>-36.326763598783749</v>
      </c>
      <c r="AO166" s="21"/>
      <c r="AP166" s="21" t="s">
        <v>15</v>
      </c>
      <c r="AQ166" s="219">
        <v>89.210474165005451</v>
      </c>
      <c r="AR166" s="168">
        <v>-23.4468055823084</v>
      </c>
      <c r="AS166" s="219">
        <v>80.904576436001449</v>
      </c>
      <c r="AT166" s="168">
        <v>-27.965016961668042</v>
      </c>
      <c r="AU166" s="219">
        <v>131.30388862166316</v>
      </c>
      <c r="AV166" s="168">
        <v>4.4565065671220481</v>
      </c>
      <c r="AW166" s="21"/>
      <c r="AX166" s="21" t="s">
        <v>15</v>
      </c>
      <c r="AY166" s="219">
        <v>166.71516804874145</v>
      </c>
      <c r="AZ166" s="168">
        <v>37.279851350233969</v>
      </c>
      <c r="BA166" s="219">
        <v>84.318901638017564</v>
      </c>
      <c r="BB166" s="168">
        <v>-21.464344523719063</v>
      </c>
      <c r="BC166" s="219">
        <v>78.289559863474111</v>
      </c>
      <c r="BD166" s="168">
        <v>-38.794038149613677</v>
      </c>
      <c r="BE166" s="21"/>
      <c r="BF166" s="21" t="s">
        <v>15</v>
      </c>
      <c r="BG166" s="219">
        <v>26.131916676650121</v>
      </c>
      <c r="BH166" s="168">
        <v>-77.273531631367248</v>
      </c>
      <c r="BI166" s="219">
        <v>71.392194900646118</v>
      </c>
      <c r="BJ166" s="168">
        <v>-38.644294010195892</v>
      </c>
      <c r="BK166" s="219">
        <v>27.389991819155362</v>
      </c>
      <c r="BL166" s="168">
        <v>-75.573768450569304</v>
      </c>
      <c r="BM166" s="21"/>
      <c r="BN166" s="21" t="s">
        <v>15</v>
      </c>
      <c r="BO166" s="219">
        <v>34.852940476715446</v>
      </c>
      <c r="BP166" s="168">
        <v>-70.413228605613199</v>
      </c>
      <c r="BQ166" s="219">
        <v>50.28830397707209</v>
      </c>
      <c r="BR166" s="168">
        <v>-58.296820948835446</v>
      </c>
      <c r="BS166" s="219">
        <v>92.666209232167873</v>
      </c>
      <c r="BT166" s="168">
        <v>-28.508234220982743</v>
      </c>
      <c r="BU166" s="21"/>
      <c r="BV166" s="21" t="s">
        <v>15</v>
      </c>
      <c r="BW166" s="219">
        <v>52.593848784921214</v>
      </c>
      <c r="BX166" s="168">
        <v>-51.274540830794919</v>
      </c>
      <c r="BY166" s="219">
        <v>44.12134272359831</v>
      </c>
      <c r="BZ166" s="168">
        <v>-60.286872663071897</v>
      </c>
      <c r="CA166" s="219">
        <v>56.393729340893593</v>
      </c>
      <c r="CB166" s="168">
        <v>-45.402862452628831</v>
      </c>
      <c r="CC166" s="21"/>
      <c r="CD166" s="21" t="s">
        <v>15</v>
      </c>
      <c r="CE166" s="219">
        <v>37.193392046272393</v>
      </c>
      <c r="CF166" s="168">
        <v>-63.767824086147101</v>
      </c>
      <c r="CG166" s="219">
        <v>104.32221946050738</v>
      </c>
      <c r="CH166" s="168">
        <v>1.1571268768891372</v>
      </c>
      <c r="CI166" s="219">
        <v>83.578027475568973</v>
      </c>
      <c r="CJ166" s="168">
        <v>-32.505150894276724</v>
      </c>
      <c r="CK166" s="21"/>
      <c r="CL166" s="21" t="s">
        <v>15</v>
      </c>
      <c r="CM166" s="219">
        <v>111.97006513064105</v>
      </c>
      <c r="CN166" s="168">
        <v>-3.3183106366666095</v>
      </c>
      <c r="CO166" s="219">
        <v>104.92090800522443</v>
      </c>
      <c r="CP166" s="168">
        <v>-17.847287583492061</v>
      </c>
      <c r="CQ166" s="219">
        <v>75.052343147515302</v>
      </c>
      <c r="CR166" s="168">
        <v>-39.166869140254214</v>
      </c>
      <c r="CS166" s="21"/>
      <c r="CT166" s="21" t="s">
        <v>15</v>
      </c>
      <c r="CU166" s="219">
        <v>100.30585923027277</v>
      </c>
      <c r="CV166" s="168">
        <v>-32.321343468150872</v>
      </c>
      <c r="CW166" s="219">
        <v>103.54157773997184</v>
      </c>
      <c r="CX166" s="168">
        <v>-11.974491009246165</v>
      </c>
      <c r="CY166" s="219">
        <v>2.7313435646605022</v>
      </c>
      <c r="CZ166" s="168">
        <v>-97.216456209471602</v>
      </c>
      <c r="DA166" s="21"/>
      <c r="DB166" s="21" t="s">
        <v>15</v>
      </c>
      <c r="DC166" s="219">
        <v>74.581325343564544</v>
      </c>
      <c r="DD166" s="168">
        <v>-47.925108837397168</v>
      </c>
      <c r="DE166" s="219">
        <v>14.1394896468335</v>
      </c>
      <c r="DF166" s="168">
        <v>-83.172710292653449</v>
      </c>
      <c r="DG166" s="219">
        <v>62.430618720309944</v>
      </c>
      <c r="DH166" s="168">
        <v>-46.777544693977916</v>
      </c>
      <c r="DI166" s="21"/>
      <c r="DJ166" s="21" t="s">
        <v>15</v>
      </c>
      <c r="DK166" s="219">
        <v>20.460639389827687</v>
      </c>
      <c r="DL166" s="168">
        <v>-78.593939446088854</v>
      </c>
      <c r="DM166" s="219">
        <v>11.148930939163824</v>
      </c>
      <c r="DN166" s="168">
        <v>-90.302420827170593</v>
      </c>
      <c r="DO166" s="219">
        <v>52.763900511499202</v>
      </c>
      <c r="DP166" s="168">
        <v>-57.352390286586648</v>
      </c>
    </row>
    <row r="167" spans="1:120" s="343" customFormat="1" ht="15" hidden="1" customHeight="1">
      <c r="A167" s="21"/>
      <c r="B167" s="21" t="s">
        <v>16</v>
      </c>
      <c r="C167" s="219">
        <v>120.05930639327262</v>
      </c>
      <c r="D167" s="168">
        <v>11.638917228363965</v>
      </c>
      <c r="E167" s="219">
        <v>132.56062658634431</v>
      </c>
      <c r="F167" s="168">
        <v>2.012617086869156</v>
      </c>
      <c r="G167" s="219">
        <v>90.137190460590375</v>
      </c>
      <c r="H167" s="168">
        <v>-24.744331011839833</v>
      </c>
      <c r="I167" s="21"/>
      <c r="J167" s="21" t="s">
        <v>16</v>
      </c>
      <c r="K167" s="219">
        <v>131.46437906427462</v>
      </c>
      <c r="L167" s="168">
        <v>5.6134552895845928</v>
      </c>
      <c r="M167" s="219">
        <v>78.854164801631995</v>
      </c>
      <c r="N167" s="168">
        <v>-40.45335157775034</v>
      </c>
      <c r="O167" s="219">
        <v>19.831221534287685</v>
      </c>
      <c r="P167" s="168">
        <v>-82.715589827764504</v>
      </c>
      <c r="Q167" s="21"/>
      <c r="R167" s="21" t="s">
        <v>16</v>
      </c>
      <c r="S167" s="219">
        <v>68.327786124584648</v>
      </c>
      <c r="T167" s="168">
        <v>-43.88623247139919</v>
      </c>
      <c r="U167" s="219">
        <v>68.664898916168767</v>
      </c>
      <c r="V167" s="168">
        <v>-51.989168888332891</v>
      </c>
      <c r="W167" s="219">
        <v>128.18237348046378</v>
      </c>
      <c r="X167" s="168">
        <v>-17.674140209007589</v>
      </c>
      <c r="Y167" s="21"/>
      <c r="Z167" s="21" t="s">
        <v>16</v>
      </c>
      <c r="AA167" s="219">
        <v>55.187244605911161</v>
      </c>
      <c r="AB167" s="168">
        <v>-56.284383492704748</v>
      </c>
      <c r="AC167" s="219">
        <v>50.02922312814691</v>
      </c>
      <c r="AD167" s="168">
        <v>-63.805752650845768</v>
      </c>
      <c r="AE167" s="219">
        <v>58.974905556056733</v>
      </c>
      <c r="AF167" s="168">
        <v>-46.005659017267476</v>
      </c>
      <c r="AG167" s="21"/>
      <c r="AH167" s="21" t="s">
        <v>16</v>
      </c>
      <c r="AI167" s="219">
        <v>95.691338047845008</v>
      </c>
      <c r="AJ167" s="168">
        <v>-21.248426006564301</v>
      </c>
      <c r="AK167" s="219">
        <v>80.160806260117454</v>
      </c>
      <c r="AL167" s="168">
        <v>-29.959759266964042</v>
      </c>
      <c r="AM167" s="219">
        <v>69.740338119552902</v>
      </c>
      <c r="AN167" s="168">
        <v>-38.330728715963346</v>
      </c>
      <c r="AO167" s="21"/>
      <c r="AP167" s="21" t="s">
        <v>16</v>
      </c>
      <c r="AQ167" s="219">
        <v>89.436157222790541</v>
      </c>
      <c r="AR167" s="168">
        <v>-27.596556443049067</v>
      </c>
      <c r="AS167" s="219">
        <v>100.1107285103962</v>
      </c>
      <c r="AT167" s="168">
        <v>-8.2630695981883946</v>
      </c>
      <c r="AU167" s="219">
        <v>139.26474622873198</v>
      </c>
      <c r="AV167" s="168">
        <v>3.0431355540617773</v>
      </c>
      <c r="AW167" s="21"/>
      <c r="AX167" s="21" t="s">
        <v>16</v>
      </c>
      <c r="AY167" s="219">
        <v>170.99374565462278</v>
      </c>
      <c r="AZ167" s="168">
        <v>35.294143369010811</v>
      </c>
      <c r="BA167" s="219">
        <v>92.324074252562241</v>
      </c>
      <c r="BB167" s="168">
        <v>-18.302566146749513</v>
      </c>
      <c r="BC167" s="219">
        <v>82.10998459838612</v>
      </c>
      <c r="BD167" s="168">
        <v>-38.208893997122729</v>
      </c>
      <c r="BE167" s="21"/>
      <c r="BF167" s="21" t="s">
        <v>16</v>
      </c>
      <c r="BG167" s="219">
        <v>54.877937228447045</v>
      </c>
      <c r="BH167" s="168">
        <v>-52.821892783594677</v>
      </c>
      <c r="BI167" s="219">
        <v>74.745457025854108</v>
      </c>
      <c r="BJ167" s="168">
        <v>-32.953058944068331</v>
      </c>
      <c r="BK167" s="219">
        <v>70.000978037468201</v>
      </c>
      <c r="BL167" s="168">
        <v>-41.740564110115649</v>
      </c>
      <c r="BM167" s="21"/>
      <c r="BN167" s="21" t="s">
        <v>16</v>
      </c>
      <c r="BO167" s="219">
        <v>68.508363796268355</v>
      </c>
      <c r="BP167" s="168">
        <v>-44.061382297899797</v>
      </c>
      <c r="BQ167" s="219">
        <v>65.454550829747205</v>
      </c>
      <c r="BR167" s="168">
        <v>-46.458053013941445</v>
      </c>
      <c r="BS167" s="219">
        <v>114.78762113804372</v>
      </c>
      <c r="BT167" s="168">
        <v>-15.355335713073472</v>
      </c>
      <c r="BU167" s="21"/>
      <c r="BV167" s="21" t="s">
        <v>16</v>
      </c>
      <c r="BW167" s="219">
        <v>91.960329384158342</v>
      </c>
      <c r="BX167" s="168">
        <v>-20.273096154846584</v>
      </c>
      <c r="BY167" s="219">
        <v>93.287677080382963</v>
      </c>
      <c r="BZ167" s="168">
        <v>-20.860029098238869</v>
      </c>
      <c r="CA167" s="219">
        <v>107.2534370311099</v>
      </c>
      <c r="CB167" s="168">
        <v>-2.6545872542960893</v>
      </c>
      <c r="CC167" s="21"/>
      <c r="CD167" s="21" t="s">
        <v>16</v>
      </c>
      <c r="CE167" s="219">
        <v>103.95003785590301</v>
      </c>
      <c r="CF167" s="168">
        <v>-2.0850030958814045</v>
      </c>
      <c r="CG167" s="219">
        <v>110.95697573553998</v>
      </c>
      <c r="CH167" s="168">
        <v>1.2077300097218711</v>
      </c>
      <c r="CI167" s="219">
        <v>102.75567098427466</v>
      </c>
      <c r="CJ167" s="168">
        <v>-13.370263844602363</v>
      </c>
      <c r="CK167" s="21"/>
      <c r="CL167" s="21" t="s">
        <v>16</v>
      </c>
      <c r="CM167" s="219">
        <v>109.53833406618159</v>
      </c>
      <c r="CN167" s="168">
        <v>-1.5548075702459982</v>
      </c>
      <c r="CO167" s="219">
        <v>132.23558733710914</v>
      </c>
      <c r="CP167" s="168">
        <v>4.7527636270318965</v>
      </c>
      <c r="CQ167" s="219">
        <v>107.35260055246273</v>
      </c>
      <c r="CR167" s="168">
        <v>-15.079761452421238</v>
      </c>
      <c r="CS167" s="21"/>
      <c r="CT167" s="21" t="s">
        <v>16</v>
      </c>
      <c r="CU167" s="219">
        <v>128.72044315347941</v>
      </c>
      <c r="CV167" s="168">
        <v>-12.567671233115703</v>
      </c>
      <c r="CW167" s="219">
        <v>138.02798902277192</v>
      </c>
      <c r="CX167" s="168">
        <v>22.672868943341086</v>
      </c>
      <c r="CY167" s="219">
        <v>33.966304305392711</v>
      </c>
      <c r="CZ167" s="168">
        <v>-63.737184216429675</v>
      </c>
      <c r="DA167" s="21"/>
      <c r="DB167" s="21" t="s">
        <v>16</v>
      </c>
      <c r="DC167" s="219">
        <v>102.92306157308067</v>
      </c>
      <c r="DD167" s="168">
        <v>-19.034687091729424</v>
      </c>
      <c r="DE167" s="219">
        <v>49.384249754287872</v>
      </c>
      <c r="DF167" s="168">
        <v>-46.851425353119033</v>
      </c>
      <c r="DG167" s="219">
        <v>100.42414803068513</v>
      </c>
      <c r="DH167" s="168">
        <v>-20.669636588482604</v>
      </c>
      <c r="DI167" s="21"/>
      <c r="DJ167" s="21" t="s">
        <v>16</v>
      </c>
      <c r="DK167" s="219">
        <v>51.851979049714579</v>
      </c>
      <c r="DL167" s="168">
        <v>-47.164833646292479</v>
      </c>
      <c r="DM167" s="219">
        <v>63.737469340944266</v>
      </c>
      <c r="DN167" s="168">
        <v>-50.550955964849962</v>
      </c>
      <c r="DO167" s="219">
        <v>96.775163493353077</v>
      </c>
      <c r="DP167" s="168">
        <v>-29.071576696690045</v>
      </c>
    </row>
    <row r="168" spans="1:120" s="343" customFormat="1" ht="15" hidden="1" customHeight="1">
      <c r="A168" s="21"/>
      <c r="B168" s="21" t="s">
        <v>17</v>
      </c>
      <c r="C168" s="219">
        <v>125.28471103576513</v>
      </c>
      <c r="D168" s="168">
        <v>29.245539648185883</v>
      </c>
      <c r="E168" s="219">
        <v>139.25762074983672</v>
      </c>
      <c r="F168" s="168">
        <v>15.959349809530551</v>
      </c>
      <c r="G168" s="219">
        <v>111.66740334529858</v>
      </c>
      <c r="H168" s="168">
        <v>-5.1003981236949869</v>
      </c>
      <c r="I168" s="21"/>
      <c r="J168" s="21" t="s">
        <v>17</v>
      </c>
      <c r="K168" s="219">
        <v>131.48532821703114</v>
      </c>
      <c r="L168" s="168">
        <v>9.9354423344713467</v>
      </c>
      <c r="M168" s="219">
        <v>97.507796361190856</v>
      </c>
      <c r="N168" s="168">
        <v>-28.6475221446251</v>
      </c>
      <c r="O168" s="219">
        <v>84.852291134538078</v>
      </c>
      <c r="P168" s="168">
        <v>-27.55538402261395</v>
      </c>
      <c r="Q168" s="21"/>
      <c r="R168" s="21" t="s">
        <v>17</v>
      </c>
      <c r="S168" s="219">
        <v>95.139755598350249</v>
      </c>
      <c r="T168" s="168">
        <v>-21.682345024571944</v>
      </c>
      <c r="U168" s="219">
        <v>131.22665027506559</v>
      </c>
      <c r="V168" s="168">
        <v>-1.8020942837236191</v>
      </c>
      <c r="W168" s="219">
        <v>100.82359824719849</v>
      </c>
      <c r="X168" s="168">
        <v>-25.08647996765329</v>
      </c>
      <c r="Y168" s="21"/>
      <c r="Z168" s="21" t="s">
        <v>17</v>
      </c>
      <c r="AA168" s="219">
        <v>108.07839205845396</v>
      </c>
      <c r="AB168" s="168">
        <v>-9.9907191825701887</v>
      </c>
      <c r="AC168" s="219">
        <v>137.68669825625437</v>
      </c>
      <c r="AD168" s="168">
        <v>3.5606056095341501</v>
      </c>
      <c r="AE168" s="219">
        <v>117.49529096288057</v>
      </c>
      <c r="AF168" s="168">
        <v>6.1489409884951414</v>
      </c>
      <c r="AG168" s="21"/>
      <c r="AH168" s="21" t="s">
        <v>17</v>
      </c>
      <c r="AI168" s="219">
        <v>128.75161128028222</v>
      </c>
      <c r="AJ168" s="168">
        <v>10.696306210000259</v>
      </c>
      <c r="AK168" s="219">
        <v>118.19862574345119</v>
      </c>
      <c r="AL168" s="168">
        <v>-6.2602869986843643</v>
      </c>
      <c r="AM168" s="219">
        <v>100.31753927375327</v>
      </c>
      <c r="AN168" s="168">
        <v>-12.086298594544715</v>
      </c>
      <c r="AO168" s="21"/>
      <c r="AP168" s="21" t="s">
        <v>17</v>
      </c>
      <c r="AQ168" s="219">
        <v>111.23489621826062</v>
      </c>
      <c r="AR168" s="168">
        <v>-10.325080835974205</v>
      </c>
      <c r="AS168" s="219">
        <v>114.21000468628758</v>
      </c>
      <c r="AT168" s="168">
        <v>3.7692769443286238</v>
      </c>
      <c r="AU168" s="219">
        <v>149.57633083670709</v>
      </c>
      <c r="AV168" s="168">
        <v>36.102709626704296</v>
      </c>
      <c r="AW168" s="21"/>
      <c r="AX168" s="21" t="s">
        <v>17</v>
      </c>
      <c r="AY168" s="219">
        <v>199.3836944694674</v>
      </c>
      <c r="AZ168" s="168">
        <v>65.528151103463102</v>
      </c>
      <c r="BA168" s="219">
        <v>127.18602251632691</v>
      </c>
      <c r="BB168" s="168">
        <v>13.573326710365151</v>
      </c>
      <c r="BC168" s="219">
        <v>123.8231736152574</v>
      </c>
      <c r="BD168" s="168">
        <v>-11.397323941755715</v>
      </c>
      <c r="BE168" s="21"/>
      <c r="BF168" s="21" t="s">
        <v>17</v>
      </c>
      <c r="BG168" s="219">
        <v>94.895277489509297</v>
      </c>
      <c r="BH168" s="168">
        <v>-21.498567456546141</v>
      </c>
      <c r="BI168" s="219">
        <v>134.03694611270086</v>
      </c>
      <c r="BJ168" s="168">
        <v>12.893404680730299</v>
      </c>
      <c r="BK168" s="219">
        <v>122.5971081897583</v>
      </c>
      <c r="BL168" s="168">
        <v>-1.5782592608738781</v>
      </c>
      <c r="BM168" s="21"/>
      <c r="BN168" s="21" t="s">
        <v>17</v>
      </c>
      <c r="BO168" s="219">
        <v>120.64873021568904</v>
      </c>
      <c r="BP168" s="168">
        <v>-5.9351150803087194</v>
      </c>
      <c r="BQ168" s="219">
        <v>83.381036440525037</v>
      </c>
      <c r="BR168" s="168">
        <v>-31.194734436715621</v>
      </c>
      <c r="BS168" s="219">
        <v>171.27707795554869</v>
      </c>
      <c r="BT168" s="168">
        <v>13.086474621670874</v>
      </c>
      <c r="BU168" s="21"/>
      <c r="BV168" s="21" t="s">
        <v>17</v>
      </c>
      <c r="BW168" s="219">
        <v>127.77379822371522</v>
      </c>
      <c r="BX168" s="168">
        <v>11.019081600598795</v>
      </c>
      <c r="BY168" s="219">
        <v>143.02237413213055</v>
      </c>
      <c r="BZ168" s="168">
        <v>16.774986502912043</v>
      </c>
      <c r="CA168" s="219">
        <v>122.06586956609509</v>
      </c>
      <c r="CB168" s="168">
        <v>7.7314093181783932</v>
      </c>
      <c r="CC168" s="21"/>
      <c r="CD168" s="21" t="s">
        <v>17</v>
      </c>
      <c r="CE168" s="219">
        <v>129.48629382698894</v>
      </c>
      <c r="CF168" s="168">
        <v>7.9006342195917938</v>
      </c>
      <c r="CG168" s="219">
        <v>146.25392763166241</v>
      </c>
      <c r="CH168" s="168">
        <v>29.785326194389683</v>
      </c>
      <c r="CI168" s="219">
        <v>81.098684385968937</v>
      </c>
      <c r="CJ168" s="168">
        <v>-25.975596761241704</v>
      </c>
      <c r="CK168" s="21"/>
      <c r="CL168" s="21" t="s">
        <v>17</v>
      </c>
      <c r="CM168" s="219">
        <v>121.58287714192814</v>
      </c>
      <c r="CN168" s="168">
        <v>9.4503999957232594</v>
      </c>
      <c r="CO168" s="219">
        <v>140.19983305710934</v>
      </c>
      <c r="CP168" s="168">
        <v>9.2158786393239183</v>
      </c>
      <c r="CQ168" s="219">
        <v>155.04020730287951</v>
      </c>
      <c r="CR168" s="168">
        <v>11.399352948898041</v>
      </c>
      <c r="CS168" s="21"/>
      <c r="CT168" s="21" t="s">
        <v>17</v>
      </c>
      <c r="CU168" s="219">
        <v>157.8377821199424</v>
      </c>
      <c r="CV168" s="168">
        <v>23.449765782427122</v>
      </c>
      <c r="CW168" s="219">
        <v>137.77498539001706</v>
      </c>
      <c r="CX168" s="168">
        <v>13.818459066158667</v>
      </c>
      <c r="CY168" s="219">
        <v>121.68382433422784</v>
      </c>
      <c r="CZ168" s="168">
        <v>44.26624067490016</v>
      </c>
      <c r="DA168" s="21"/>
      <c r="DB168" s="21" t="s">
        <v>17</v>
      </c>
      <c r="DC168" s="219">
        <v>141.90395779295983</v>
      </c>
      <c r="DD168" s="168">
        <v>3.7754690672202997</v>
      </c>
      <c r="DE168" s="219">
        <v>102.96284792084957</v>
      </c>
      <c r="DF168" s="168">
        <v>-6.3681894166290789</v>
      </c>
      <c r="DG168" s="219">
        <v>106.18665629717493</v>
      </c>
      <c r="DH168" s="168">
        <v>-3.1312346037060195</v>
      </c>
      <c r="DI168" s="21"/>
      <c r="DJ168" s="21" t="s">
        <v>17</v>
      </c>
      <c r="DK168" s="219">
        <v>97.413556658418145</v>
      </c>
      <c r="DL168" s="168">
        <v>-0.85702897815524182</v>
      </c>
      <c r="DM168" s="219">
        <v>151.89473966460088</v>
      </c>
      <c r="DN168" s="168">
        <v>18.093255748700486</v>
      </c>
      <c r="DO168" s="219">
        <v>133.43391912111497</v>
      </c>
      <c r="DP168" s="168">
        <v>0.11044989856974041</v>
      </c>
    </row>
    <row r="169" spans="1:120" s="343" customFormat="1" ht="15" hidden="1" customHeight="1">
      <c r="A169" s="21"/>
      <c r="B169" s="21" t="s">
        <v>18</v>
      </c>
      <c r="C169" s="219">
        <v>120.27216654127358</v>
      </c>
      <c r="D169" s="168">
        <v>13.337017660564015</v>
      </c>
      <c r="E169" s="219">
        <v>151.19871193081192</v>
      </c>
      <c r="F169" s="168">
        <v>12.153396779184632</v>
      </c>
      <c r="G169" s="219">
        <v>110.24673372439182</v>
      </c>
      <c r="H169" s="168">
        <v>-15.261530902654755</v>
      </c>
      <c r="I169" s="21"/>
      <c r="J169" s="21" t="s">
        <v>18</v>
      </c>
      <c r="K169" s="219">
        <v>137.40095559693356</v>
      </c>
      <c r="L169" s="168">
        <v>2.9337853705967802</v>
      </c>
      <c r="M169" s="219">
        <v>110.94664169125728</v>
      </c>
      <c r="N169" s="168">
        <v>-13.737595556967776</v>
      </c>
      <c r="O169" s="219">
        <v>117.80567999894834</v>
      </c>
      <c r="P169" s="168">
        <v>5.7063598948329286</v>
      </c>
      <c r="Q169" s="21"/>
      <c r="R169" s="21" t="s">
        <v>18</v>
      </c>
      <c r="S169" s="219">
        <v>84.995444851689598</v>
      </c>
      <c r="T169" s="168">
        <v>-27.92872541365638</v>
      </c>
      <c r="U169" s="219">
        <v>114.04298165450032</v>
      </c>
      <c r="V169" s="168">
        <v>-5.8521827371160811</v>
      </c>
      <c r="W169" s="219">
        <v>79.793762399178789</v>
      </c>
      <c r="X169" s="168">
        <v>-36.356871392571598</v>
      </c>
      <c r="Y169" s="21"/>
      <c r="Z169" s="21" t="s">
        <v>18</v>
      </c>
      <c r="AA169" s="219">
        <v>97.505572392611739</v>
      </c>
      <c r="AB169" s="168">
        <v>-17.626435341612449</v>
      </c>
      <c r="AC169" s="219">
        <v>113.82907663644245</v>
      </c>
      <c r="AD169" s="168">
        <v>-4.2547728820497071</v>
      </c>
      <c r="AE169" s="219">
        <v>99.314890874184343</v>
      </c>
      <c r="AF169" s="168">
        <v>-12.50310210591347</v>
      </c>
      <c r="AG169" s="21"/>
      <c r="AH169" s="21" t="s">
        <v>18</v>
      </c>
      <c r="AI169" s="219">
        <v>125.79381060959061</v>
      </c>
      <c r="AJ169" s="168">
        <v>6.6300258936147429</v>
      </c>
      <c r="AK169" s="219">
        <v>131.7988003860082</v>
      </c>
      <c r="AL169" s="168">
        <v>4.7623288345298533</v>
      </c>
      <c r="AM169" s="219">
        <v>98.371462918565229</v>
      </c>
      <c r="AN169" s="168">
        <v>-10.95111534466308</v>
      </c>
      <c r="AO169" s="21"/>
      <c r="AP169" s="21" t="s">
        <v>18</v>
      </c>
      <c r="AQ169" s="219">
        <v>110.20235370352988</v>
      </c>
      <c r="AR169" s="168">
        <v>-11.076096441985399</v>
      </c>
      <c r="AS169" s="219">
        <v>114.2771634909756</v>
      </c>
      <c r="AT169" s="168">
        <v>3.8534454511399758</v>
      </c>
      <c r="AU169" s="219">
        <v>151.61941217867786</v>
      </c>
      <c r="AV169" s="168">
        <v>21.187126705066746</v>
      </c>
      <c r="AW169" s="21"/>
      <c r="AX169" s="21" t="s">
        <v>18</v>
      </c>
      <c r="AY169" s="219">
        <v>206.99249746239582</v>
      </c>
      <c r="AZ169" s="168">
        <v>61.983340186440387</v>
      </c>
      <c r="BA169" s="219">
        <v>128.77690376762629</v>
      </c>
      <c r="BB169" s="168">
        <v>10.165650065157735</v>
      </c>
      <c r="BC169" s="219">
        <v>145.61287789435224</v>
      </c>
      <c r="BD169" s="168">
        <v>6.5128367403221006</v>
      </c>
      <c r="BE169" s="21"/>
      <c r="BF169" s="21" t="s">
        <v>18</v>
      </c>
      <c r="BG169" s="219">
        <v>105.98828087692165</v>
      </c>
      <c r="BH169" s="168">
        <v>-12.334864046971404</v>
      </c>
      <c r="BI169" s="219">
        <v>133.46335426150614</v>
      </c>
      <c r="BJ169" s="168">
        <v>7.6575975465750616</v>
      </c>
      <c r="BK169" s="219">
        <v>127.25554611194002</v>
      </c>
      <c r="BL169" s="168">
        <v>-4.0355541322442008</v>
      </c>
      <c r="BM169" s="21"/>
      <c r="BN169" s="21" t="s">
        <v>18</v>
      </c>
      <c r="BO169" s="219">
        <v>124.44169673653523</v>
      </c>
      <c r="BP169" s="168">
        <v>-7.5042377873898403</v>
      </c>
      <c r="BQ169" s="219">
        <v>92.012201343183847</v>
      </c>
      <c r="BR169" s="168">
        <v>-24.698121597081609</v>
      </c>
      <c r="BS169" s="219">
        <v>170.75475688427204</v>
      </c>
      <c r="BT169" s="168">
        <v>14.147038910354908</v>
      </c>
      <c r="BU169" s="21"/>
      <c r="BV169" s="21" t="s">
        <v>18</v>
      </c>
      <c r="BW169" s="219">
        <v>126.81661937815181</v>
      </c>
      <c r="BX169" s="168">
        <v>14.540766540681105</v>
      </c>
      <c r="BY169" s="219">
        <v>138.64681709381887</v>
      </c>
      <c r="BZ169" s="168">
        <v>3.9774224695092499</v>
      </c>
      <c r="CA169" s="219">
        <v>125.18797899760629</v>
      </c>
      <c r="CB169" s="168">
        <v>-3.6874203314027341</v>
      </c>
      <c r="CC169" s="21"/>
      <c r="CD169" s="21" t="s">
        <v>18</v>
      </c>
      <c r="CE169" s="219">
        <v>130.85442371514804</v>
      </c>
      <c r="CF169" s="168">
        <v>1.2755100284392711</v>
      </c>
      <c r="CG169" s="219">
        <v>141.8367660269453</v>
      </c>
      <c r="CH169" s="168">
        <v>3.1315725640066034</v>
      </c>
      <c r="CI169" s="219">
        <v>75.082653428991875</v>
      </c>
      <c r="CJ169" s="168">
        <v>-18.373447904845079</v>
      </c>
      <c r="CK169" s="21"/>
      <c r="CL169" s="21" t="s">
        <v>18</v>
      </c>
      <c r="CM169" s="219">
        <v>107.27357542846228</v>
      </c>
      <c r="CN169" s="168">
        <v>12.706955922244731</v>
      </c>
      <c r="CO169" s="219">
        <v>121.48546827118992</v>
      </c>
      <c r="CP169" s="168">
        <v>6.6307284308038135</v>
      </c>
      <c r="CQ169" s="219">
        <v>147.88141561808109</v>
      </c>
      <c r="CR169" s="168">
        <v>10.93697988936249</v>
      </c>
      <c r="CS169" s="21"/>
      <c r="CT169" s="21" t="s">
        <v>18</v>
      </c>
      <c r="CU169" s="219">
        <v>145.80707342366387</v>
      </c>
      <c r="CV169" s="168">
        <v>10.110458056310662</v>
      </c>
      <c r="CW169" s="219">
        <v>138.74683222812141</v>
      </c>
      <c r="CX169" s="168">
        <v>7.9590671667377819</v>
      </c>
      <c r="CY169" s="219">
        <v>116.11553837863008</v>
      </c>
      <c r="CZ169" s="168">
        <v>21.248627727804489</v>
      </c>
      <c r="DA169" s="21"/>
      <c r="DB169" s="21" t="s">
        <v>18</v>
      </c>
      <c r="DC169" s="219">
        <v>148.12417323040171</v>
      </c>
      <c r="DD169" s="168">
        <v>4.4180867183355303</v>
      </c>
      <c r="DE169" s="219">
        <v>85.694404435307774</v>
      </c>
      <c r="DF169" s="168">
        <v>5.2847930367827729</v>
      </c>
      <c r="DG169" s="219">
        <v>77.005383196602367</v>
      </c>
      <c r="DH169" s="168">
        <v>-34.28368814361022</v>
      </c>
      <c r="DI169" s="21"/>
      <c r="DJ169" s="21" t="s">
        <v>18</v>
      </c>
      <c r="DK169" s="219">
        <v>100.81103177844768</v>
      </c>
      <c r="DL169" s="168">
        <v>7.8120768197727557</v>
      </c>
      <c r="DM169" s="219">
        <v>137.25090494975822</v>
      </c>
      <c r="DN169" s="168">
        <v>5.3973351563371068</v>
      </c>
      <c r="DO169" s="219">
        <v>144.72521666008436</v>
      </c>
      <c r="DP169" s="168">
        <v>-9.3749324595996057</v>
      </c>
    </row>
    <row r="170" spans="1:120" s="343" customFormat="1" ht="15" hidden="1" customHeight="1">
      <c r="A170" s="21"/>
      <c r="B170" s="21" t="s">
        <v>19</v>
      </c>
      <c r="C170" s="219">
        <v>120.5008213467643</v>
      </c>
      <c r="D170" s="168">
        <v>10.298700707946523</v>
      </c>
      <c r="E170" s="219">
        <v>153.08870904864347</v>
      </c>
      <c r="F170" s="168">
        <v>6.6086219415420828</v>
      </c>
      <c r="G170" s="219">
        <v>121.28484422699047</v>
      </c>
      <c r="H170" s="168">
        <v>-7.9680514584791382</v>
      </c>
      <c r="I170" s="21"/>
      <c r="J170" s="21" t="s">
        <v>19</v>
      </c>
      <c r="K170" s="219">
        <v>135.01607597119235</v>
      </c>
      <c r="L170" s="168">
        <v>-1.4573023135164789</v>
      </c>
      <c r="M170" s="219">
        <v>120.12632274097351</v>
      </c>
      <c r="N170" s="168">
        <v>-10.39800355381756</v>
      </c>
      <c r="O170" s="219">
        <v>117.09161285747601</v>
      </c>
      <c r="P170" s="168">
        <v>2.1315836814245017</v>
      </c>
      <c r="Q170" s="21"/>
      <c r="R170" s="21" t="s">
        <v>19</v>
      </c>
      <c r="S170" s="219">
        <v>92.773298897584851</v>
      </c>
      <c r="T170" s="168">
        <v>-17.649925767136097</v>
      </c>
      <c r="U170" s="219">
        <v>114.82911207128907</v>
      </c>
      <c r="V170" s="168">
        <v>-7.1383148221520969</v>
      </c>
      <c r="W170" s="219">
        <v>77.082362739856706</v>
      </c>
      <c r="X170" s="168">
        <v>-33.974301148564862</v>
      </c>
      <c r="Y170" s="21"/>
      <c r="Z170" s="21" t="s">
        <v>19</v>
      </c>
      <c r="AA170" s="219">
        <v>95.948917908749479</v>
      </c>
      <c r="AB170" s="168">
        <v>-21.484159577977309</v>
      </c>
      <c r="AC170" s="219">
        <v>122.4440002652038</v>
      </c>
      <c r="AD170" s="168">
        <v>1.8018232752118166</v>
      </c>
      <c r="AE170" s="219">
        <v>95.838396532642236</v>
      </c>
      <c r="AF170" s="168">
        <v>-17.230145602493053</v>
      </c>
      <c r="AG170" s="21"/>
      <c r="AH170" s="21" t="s">
        <v>19</v>
      </c>
      <c r="AI170" s="219">
        <v>114.15180080847571</v>
      </c>
      <c r="AJ170" s="168">
        <v>2.419220815049016</v>
      </c>
      <c r="AK170" s="219">
        <v>123.78598921442152</v>
      </c>
      <c r="AL170" s="168">
        <v>1.9535298099941087</v>
      </c>
      <c r="AM170" s="219">
        <v>96.85904353631814</v>
      </c>
      <c r="AN170" s="168">
        <v>-8.4669612951231699</v>
      </c>
      <c r="AO170" s="21"/>
      <c r="AP170" s="21" t="s">
        <v>19</v>
      </c>
      <c r="AQ170" s="219">
        <v>110.51109499396659</v>
      </c>
      <c r="AR170" s="168">
        <v>-9.9701821833982507</v>
      </c>
      <c r="AS170" s="219">
        <v>109.44886369578772</v>
      </c>
      <c r="AT170" s="168">
        <v>-1.8748203116212494</v>
      </c>
      <c r="AU170" s="219">
        <v>150.71763199787381</v>
      </c>
      <c r="AV170" s="168">
        <v>23.037760505980202</v>
      </c>
      <c r="AW170" s="21"/>
      <c r="AX170" s="21" t="s">
        <v>19</v>
      </c>
      <c r="AY170" s="219">
        <v>200.27253724938637</v>
      </c>
      <c r="AZ170" s="168">
        <v>55.386196769958872</v>
      </c>
      <c r="BA170" s="219">
        <v>125.12479318583978</v>
      </c>
      <c r="BB170" s="168">
        <v>7.6425925785268447</v>
      </c>
      <c r="BC170" s="219">
        <v>139.99302152584826</v>
      </c>
      <c r="BD170" s="168">
        <v>2.9477868188975407</v>
      </c>
      <c r="BE170" s="21"/>
      <c r="BF170" s="21" t="s">
        <v>19</v>
      </c>
      <c r="BG170" s="219">
        <v>109.93180436921405</v>
      </c>
      <c r="BH170" s="168">
        <v>-10.085890948894161</v>
      </c>
      <c r="BI170" s="219">
        <v>127.30033502520571</v>
      </c>
      <c r="BJ170" s="168">
        <v>6.8746218139093713</v>
      </c>
      <c r="BK170" s="219">
        <v>113.50069314742451</v>
      </c>
      <c r="BL170" s="168">
        <v>-6.5123127163696637</v>
      </c>
      <c r="BM170" s="21"/>
      <c r="BN170" s="21" t="s">
        <v>19</v>
      </c>
      <c r="BO170" s="219">
        <v>129.18873666146507</v>
      </c>
      <c r="BP170" s="168">
        <v>5.144824267460109</v>
      </c>
      <c r="BQ170" s="219">
        <v>94.522206974385654</v>
      </c>
      <c r="BR170" s="168">
        <v>-20.138584683246691</v>
      </c>
      <c r="BS170" s="219">
        <v>151.49928613988391</v>
      </c>
      <c r="BT170" s="168">
        <v>7.4816587824062282</v>
      </c>
      <c r="BU170" s="21"/>
      <c r="BV170" s="21" t="s">
        <v>19</v>
      </c>
      <c r="BW170" s="219">
        <v>122.92419160139845</v>
      </c>
      <c r="BX170" s="168">
        <v>8.3876481105056939</v>
      </c>
      <c r="BY170" s="219">
        <v>100.76713224855494</v>
      </c>
      <c r="BZ170" s="168">
        <v>3.052953630538056</v>
      </c>
      <c r="CA170" s="219">
        <v>143.30599107172</v>
      </c>
      <c r="CB170" s="168">
        <v>14.47141260684657</v>
      </c>
      <c r="CC170" s="21"/>
      <c r="CD170" s="21" t="s">
        <v>19</v>
      </c>
      <c r="CE170" s="219">
        <v>127.34173946103543</v>
      </c>
      <c r="CF170" s="168">
        <v>3.0214300963833125</v>
      </c>
      <c r="CG170" s="219">
        <v>155.65920962423073</v>
      </c>
      <c r="CH170" s="168">
        <v>5.5071464947197768</v>
      </c>
      <c r="CI170" s="219">
        <v>96.520447645187602</v>
      </c>
      <c r="CJ170" s="168">
        <v>-18.541346185598101</v>
      </c>
      <c r="CK170" s="21"/>
      <c r="CL170" s="21" t="s">
        <v>19</v>
      </c>
      <c r="CM170" s="219">
        <v>102.55229510487516</v>
      </c>
      <c r="CN170" s="168">
        <v>1.4983375847782412</v>
      </c>
      <c r="CO170" s="219">
        <v>123.58826246038812</v>
      </c>
      <c r="CP170" s="168">
        <v>8.3866259473630294</v>
      </c>
      <c r="CQ170" s="219">
        <v>172.29347333277471</v>
      </c>
      <c r="CR170" s="168">
        <v>24.977790417226146</v>
      </c>
      <c r="CS170" s="21"/>
      <c r="CT170" s="21" t="s">
        <v>19</v>
      </c>
      <c r="CU170" s="219">
        <v>126.11492559154929</v>
      </c>
      <c r="CV170" s="168">
        <v>-3.8909453955446764</v>
      </c>
      <c r="CW170" s="219">
        <v>136.38915426968126</v>
      </c>
      <c r="CX170" s="168">
        <v>6.1351991734578348</v>
      </c>
      <c r="CY170" s="219">
        <v>119.39283911616108</v>
      </c>
      <c r="CZ170" s="168">
        <v>24.944141393469636</v>
      </c>
      <c r="DA170" s="21"/>
      <c r="DB170" s="21" t="s">
        <v>19</v>
      </c>
      <c r="DC170" s="219">
        <v>144.32039621833979</v>
      </c>
      <c r="DD170" s="168">
        <v>1.9146340375038733</v>
      </c>
      <c r="DE170" s="219">
        <v>125.0475589784173</v>
      </c>
      <c r="DF170" s="168">
        <v>-21.161317435948163</v>
      </c>
      <c r="DG170" s="219">
        <v>96.782410764011175</v>
      </c>
      <c r="DH170" s="168">
        <v>-31.326393827871897</v>
      </c>
      <c r="DI170" s="21"/>
      <c r="DJ170" s="21" t="s">
        <v>19</v>
      </c>
      <c r="DK170" s="219">
        <v>116.27482204708323</v>
      </c>
      <c r="DL170" s="168">
        <v>10.548145454047628</v>
      </c>
      <c r="DM170" s="219">
        <v>138.4008789219358</v>
      </c>
      <c r="DN170" s="168">
        <v>1.4123533365899306</v>
      </c>
      <c r="DO170" s="219">
        <v>145.98104784901037</v>
      </c>
      <c r="DP170" s="168">
        <v>-9.7889404834859306E-2</v>
      </c>
    </row>
    <row r="171" spans="1:120" s="343" customFormat="1" ht="15" hidden="1" customHeight="1">
      <c r="A171" s="21"/>
      <c r="B171" s="21" t="s">
        <v>20</v>
      </c>
      <c r="C171" s="219">
        <v>123.12146056823789</v>
      </c>
      <c r="D171" s="168">
        <v>4.8526899446728464</v>
      </c>
      <c r="E171" s="219">
        <v>153.4926539469748</v>
      </c>
      <c r="F171" s="168">
        <v>7.640856112754733</v>
      </c>
      <c r="G171" s="219">
        <v>139.338126596264</v>
      </c>
      <c r="H171" s="168">
        <v>2.9012366794841711</v>
      </c>
      <c r="I171" s="21"/>
      <c r="J171" s="21" t="s">
        <v>20</v>
      </c>
      <c r="K171" s="219">
        <v>132.98931809901617</v>
      </c>
      <c r="L171" s="168">
        <v>1.635196327288611</v>
      </c>
      <c r="M171" s="219">
        <v>119.53164152560177</v>
      </c>
      <c r="N171" s="168">
        <v>-5.6009976097423646</v>
      </c>
      <c r="O171" s="219">
        <v>117.151848620753</v>
      </c>
      <c r="P171" s="168">
        <v>7.6337852302357447</v>
      </c>
      <c r="Q171" s="21"/>
      <c r="R171" s="21" t="s">
        <v>20</v>
      </c>
      <c r="S171" s="219">
        <v>108.87436976814719</v>
      </c>
      <c r="T171" s="168">
        <v>-8.4999431961393981</v>
      </c>
      <c r="U171" s="219">
        <v>132.41341834200202</v>
      </c>
      <c r="V171" s="168">
        <v>1.2226075082105012</v>
      </c>
      <c r="W171" s="219">
        <v>110.55112121194566</v>
      </c>
      <c r="X171" s="168">
        <v>-10.605501069755363</v>
      </c>
      <c r="Y171" s="21"/>
      <c r="Z171" s="21" t="s">
        <v>20</v>
      </c>
      <c r="AA171" s="219">
        <v>90.579470252457952</v>
      </c>
      <c r="AB171" s="168">
        <v>-21.244525051128122</v>
      </c>
      <c r="AC171" s="219">
        <v>120.20543676348076</v>
      </c>
      <c r="AD171" s="168">
        <v>0.26709058277812403</v>
      </c>
      <c r="AE171" s="219">
        <v>114.69372203448808</v>
      </c>
      <c r="AF171" s="168">
        <v>-3.5853044932927673</v>
      </c>
      <c r="AG171" s="21"/>
      <c r="AH171" s="21" t="s">
        <v>20</v>
      </c>
      <c r="AI171" s="219">
        <v>129.58916525827385</v>
      </c>
      <c r="AJ171" s="168">
        <v>5.0882847956730757</v>
      </c>
      <c r="AK171" s="219">
        <v>122.34670219540571</v>
      </c>
      <c r="AL171" s="168">
        <v>2.8217576739275785</v>
      </c>
      <c r="AM171" s="219">
        <v>98.669153422345673</v>
      </c>
      <c r="AN171" s="168">
        <v>-9.552193890900142</v>
      </c>
      <c r="AO171" s="21"/>
      <c r="AP171" s="21" t="s">
        <v>20</v>
      </c>
      <c r="AQ171" s="219">
        <v>113.31955681442865</v>
      </c>
      <c r="AR171" s="168">
        <v>-7.0524755270593005</v>
      </c>
      <c r="AS171" s="219">
        <v>113.16402339738762</v>
      </c>
      <c r="AT171" s="168">
        <v>0.59141732832830485</v>
      </c>
      <c r="AU171" s="219">
        <v>161.06143187322351</v>
      </c>
      <c r="AV171" s="168">
        <v>24.568003755017955</v>
      </c>
      <c r="AW171" s="21"/>
      <c r="AX171" s="21" t="s">
        <v>20</v>
      </c>
      <c r="AY171" s="219">
        <v>206.25144699618036</v>
      </c>
      <c r="AZ171" s="168">
        <v>66.040390465176273</v>
      </c>
      <c r="BA171" s="219">
        <v>127.10720005291151</v>
      </c>
      <c r="BB171" s="168">
        <v>8.3033304493493461</v>
      </c>
      <c r="BC171" s="219">
        <v>132.07134086988171</v>
      </c>
      <c r="BD171" s="168">
        <v>1.3930207694529599</v>
      </c>
      <c r="BE171" s="21"/>
      <c r="BF171" s="21" t="s">
        <v>20</v>
      </c>
      <c r="BG171" s="219">
        <v>108.8422033047346</v>
      </c>
      <c r="BH171" s="168">
        <v>-7.9453647790720794</v>
      </c>
      <c r="BI171" s="219">
        <v>125.39138868396564</v>
      </c>
      <c r="BJ171" s="168">
        <v>6.5551681237947577</v>
      </c>
      <c r="BK171" s="219">
        <v>117.58734827718685</v>
      </c>
      <c r="BL171" s="168">
        <v>-3.3626414197660353</v>
      </c>
      <c r="BM171" s="21"/>
      <c r="BN171" s="21" t="s">
        <v>20</v>
      </c>
      <c r="BO171" s="219">
        <v>129.51314122041387</v>
      </c>
      <c r="BP171" s="168">
        <v>2.7864872613146474</v>
      </c>
      <c r="BQ171" s="219">
        <v>102.36762441000542</v>
      </c>
      <c r="BR171" s="168">
        <v>-12.340097526105353</v>
      </c>
      <c r="BS171" s="219">
        <v>159.87451181545347</v>
      </c>
      <c r="BT171" s="168">
        <v>10.266340088806473</v>
      </c>
      <c r="BU171" s="21"/>
      <c r="BV171" s="21" t="s">
        <v>20</v>
      </c>
      <c r="BW171" s="219">
        <v>112.42592734457382</v>
      </c>
      <c r="BX171" s="168">
        <v>14.514654451870015</v>
      </c>
      <c r="BY171" s="219">
        <v>115.45746244727253</v>
      </c>
      <c r="BZ171" s="168">
        <v>-8.0413071301533279</v>
      </c>
      <c r="CA171" s="219">
        <v>168.94096889441767</v>
      </c>
      <c r="CB171" s="168">
        <v>20.477873285888521</v>
      </c>
      <c r="CC171" s="21"/>
      <c r="CD171" s="21" t="s">
        <v>20</v>
      </c>
      <c r="CE171" s="219">
        <v>134.48553457867723</v>
      </c>
      <c r="CF171" s="168">
        <v>4.7485283100542546</v>
      </c>
      <c r="CG171" s="219">
        <v>107.88711909138861</v>
      </c>
      <c r="CH171" s="168">
        <v>-2.7448437637575296</v>
      </c>
      <c r="CI171" s="219">
        <v>73.120893431680642</v>
      </c>
      <c r="CJ171" s="168">
        <v>-14.141706718243441</v>
      </c>
      <c r="CK171" s="21"/>
      <c r="CL171" s="21" t="s">
        <v>20</v>
      </c>
      <c r="CM171" s="219">
        <v>121.71279934558432</v>
      </c>
      <c r="CN171" s="168">
        <v>5.7658052700195697</v>
      </c>
      <c r="CO171" s="219">
        <v>137.9594516606366</v>
      </c>
      <c r="CP171" s="168">
        <v>15.445055371123743</v>
      </c>
      <c r="CQ171" s="219">
        <v>148.28000430488294</v>
      </c>
      <c r="CR171" s="168">
        <v>9.9884339156652686</v>
      </c>
      <c r="CS171" s="21"/>
      <c r="CT171" s="21" t="s">
        <v>20</v>
      </c>
      <c r="CU171" s="219">
        <v>109.91749333902025</v>
      </c>
      <c r="CV171" s="168">
        <v>2.1924489887030063</v>
      </c>
      <c r="CW171" s="219">
        <v>123.00762049282693</v>
      </c>
      <c r="CX171" s="168">
        <v>6.4930133960537546</v>
      </c>
      <c r="CY171" s="219">
        <v>110.01766276347914</v>
      </c>
      <c r="CZ171" s="168">
        <v>34.844268297270219</v>
      </c>
      <c r="DA171" s="21"/>
      <c r="DB171" s="21" t="s">
        <v>20</v>
      </c>
      <c r="DC171" s="219">
        <v>125.56452687117712</v>
      </c>
      <c r="DD171" s="168">
        <v>-1.783315725148455</v>
      </c>
      <c r="DE171" s="219">
        <v>130.7224361300872</v>
      </c>
      <c r="DF171" s="168">
        <v>-11.88271524692415</v>
      </c>
      <c r="DG171" s="219">
        <v>90.080376287994625</v>
      </c>
      <c r="DH171" s="168">
        <v>-28.018406850319025</v>
      </c>
      <c r="DI171" s="21"/>
      <c r="DJ171" s="21" t="s">
        <v>20</v>
      </c>
      <c r="DK171" s="219">
        <v>104.15908718331472</v>
      </c>
      <c r="DL171" s="168">
        <v>2.5053532151228808</v>
      </c>
      <c r="DM171" s="219">
        <v>145.04808502233516</v>
      </c>
      <c r="DN171" s="168">
        <v>4.91089597397783</v>
      </c>
      <c r="DO171" s="219">
        <v>141.7779774914523</v>
      </c>
      <c r="DP171" s="168">
        <v>-3.7742559987885329</v>
      </c>
    </row>
    <row r="172" spans="1:120" s="343" customFormat="1" ht="15" hidden="1" customHeight="1">
      <c r="A172" s="21"/>
      <c r="B172" s="21" t="s">
        <v>21</v>
      </c>
      <c r="C172" s="219">
        <v>113.84181803478569</v>
      </c>
      <c r="D172" s="168">
        <v>-11.431331922969562</v>
      </c>
      <c r="E172" s="219">
        <v>115.8692854327264</v>
      </c>
      <c r="F172" s="168">
        <v>10.655910442217149</v>
      </c>
      <c r="G172" s="219">
        <v>120.72126711268864</v>
      </c>
      <c r="H172" s="168">
        <v>-5.7949309516831988</v>
      </c>
      <c r="I172" s="21"/>
      <c r="J172" s="21" t="s">
        <v>21</v>
      </c>
      <c r="K172" s="219">
        <v>124.77577000919611</v>
      </c>
      <c r="L172" s="168">
        <v>2.0766822031988141</v>
      </c>
      <c r="M172" s="219">
        <v>119.58152202050847</v>
      </c>
      <c r="N172" s="168">
        <v>-7.2450625015373191</v>
      </c>
      <c r="O172" s="219">
        <v>109.76713346925429</v>
      </c>
      <c r="P172" s="168">
        <v>5.044814826479012</v>
      </c>
      <c r="Q172" s="21"/>
      <c r="R172" s="21" t="s">
        <v>21</v>
      </c>
      <c r="S172" s="219">
        <v>106.27751275722041</v>
      </c>
      <c r="T172" s="168">
        <v>-7.4322695583405931</v>
      </c>
      <c r="U172" s="219">
        <v>149.63865992926304</v>
      </c>
      <c r="V172" s="168">
        <v>0.25344297855782827</v>
      </c>
      <c r="W172" s="219">
        <v>109.24295927791189</v>
      </c>
      <c r="X172" s="168">
        <v>-7.0129194896674107</v>
      </c>
      <c r="Y172" s="21"/>
      <c r="Z172" s="21" t="s">
        <v>21</v>
      </c>
      <c r="AA172" s="219">
        <v>95.881078645327889</v>
      </c>
      <c r="AB172" s="168">
        <v>-11.070592866974565</v>
      </c>
      <c r="AC172" s="219">
        <v>107.86777648485884</v>
      </c>
      <c r="AD172" s="168">
        <v>-3.7171007987492573</v>
      </c>
      <c r="AE172" s="219">
        <v>118.3142133034916</v>
      </c>
      <c r="AF172" s="168">
        <v>-4.7811305831118318</v>
      </c>
      <c r="AG172" s="21"/>
      <c r="AH172" s="21" t="s">
        <v>21</v>
      </c>
      <c r="AI172" s="219">
        <v>119.54344115676524</v>
      </c>
      <c r="AJ172" s="168">
        <v>5.7419956323950743</v>
      </c>
      <c r="AK172" s="219">
        <v>120.14418827391539</v>
      </c>
      <c r="AL172" s="168">
        <v>2.5040783579584769</v>
      </c>
      <c r="AM172" s="219">
        <v>104.49674993603188</v>
      </c>
      <c r="AN172" s="168">
        <v>-11.133484224614122</v>
      </c>
      <c r="AO172" s="21"/>
      <c r="AP172" s="21" t="s">
        <v>21</v>
      </c>
      <c r="AQ172" s="219">
        <v>113.08299320207738</v>
      </c>
      <c r="AR172" s="168">
        <v>-8.3300663217953002</v>
      </c>
      <c r="AS172" s="219">
        <v>109.98378308827508</v>
      </c>
      <c r="AT172" s="168">
        <v>-3.0613455335830935</v>
      </c>
      <c r="AU172" s="219">
        <v>150.00122038370682</v>
      </c>
      <c r="AV172" s="168">
        <v>17.947492354674011</v>
      </c>
      <c r="AW172" s="21"/>
      <c r="AX172" s="21" t="s">
        <v>21</v>
      </c>
      <c r="AY172" s="219">
        <v>218.80359457768185</v>
      </c>
      <c r="AZ172" s="168">
        <v>70.017759496765137</v>
      </c>
      <c r="BA172" s="219">
        <v>125.83500331382946</v>
      </c>
      <c r="BB172" s="168">
        <v>7.1448807139275203</v>
      </c>
      <c r="BC172" s="219">
        <v>140.72991182955096</v>
      </c>
      <c r="BD172" s="168">
        <v>6.5246408073706021</v>
      </c>
      <c r="BE172" s="21"/>
      <c r="BF172" s="21" t="s">
        <v>21</v>
      </c>
      <c r="BG172" s="219">
        <v>118.07228978443661</v>
      </c>
      <c r="BH172" s="168">
        <v>-3.8853395625601621</v>
      </c>
      <c r="BI172" s="219">
        <v>120.33405213088602</v>
      </c>
      <c r="BJ172" s="168">
        <v>3.0053714501135431</v>
      </c>
      <c r="BK172" s="219">
        <v>124.57040112044191</v>
      </c>
      <c r="BL172" s="168">
        <v>3.9156316153472233</v>
      </c>
      <c r="BM172" s="21"/>
      <c r="BN172" s="21" t="s">
        <v>21</v>
      </c>
      <c r="BO172" s="219">
        <v>128.50899970182041</v>
      </c>
      <c r="BP172" s="168">
        <v>7.5269918098261854</v>
      </c>
      <c r="BQ172" s="219">
        <v>103.5350917596669</v>
      </c>
      <c r="BR172" s="168">
        <v>-13.739810623095337</v>
      </c>
      <c r="BS172" s="219">
        <v>166.84686554682341</v>
      </c>
      <c r="BT172" s="168">
        <v>8.5492476183285646</v>
      </c>
      <c r="BU172" s="21"/>
      <c r="BV172" s="21" t="s">
        <v>21</v>
      </c>
      <c r="BW172" s="219">
        <v>121.61035630920502</v>
      </c>
      <c r="BX172" s="168">
        <v>7.773750465363122</v>
      </c>
      <c r="BY172" s="219">
        <v>138.80082386493484</v>
      </c>
      <c r="BZ172" s="168">
        <v>7.5569338613139792</v>
      </c>
      <c r="CA172" s="219">
        <v>143.00862683707558</v>
      </c>
      <c r="CB172" s="168">
        <v>11.941785093368182</v>
      </c>
      <c r="CC172" s="21"/>
      <c r="CD172" s="21" t="s">
        <v>21</v>
      </c>
      <c r="CE172" s="219">
        <v>131.33120232565753</v>
      </c>
      <c r="CF172" s="168">
        <v>3.5279941883149064</v>
      </c>
      <c r="CG172" s="219">
        <v>124.04607359777957</v>
      </c>
      <c r="CH172" s="168">
        <v>-4.3811599873153426</v>
      </c>
      <c r="CI172" s="219">
        <v>83.508424822800833</v>
      </c>
      <c r="CJ172" s="168">
        <v>-18.137687272474565</v>
      </c>
      <c r="CK172" s="21"/>
      <c r="CL172" s="21" t="s">
        <v>21</v>
      </c>
      <c r="CM172" s="219">
        <v>128.2687965711273</v>
      </c>
      <c r="CN172" s="168">
        <v>5.755332285430768</v>
      </c>
      <c r="CO172" s="219">
        <v>146.11534372138996</v>
      </c>
      <c r="CP172" s="168">
        <v>12.685097584933587</v>
      </c>
      <c r="CQ172" s="219">
        <v>134.57136210715001</v>
      </c>
      <c r="CR172" s="168">
        <v>7.664112859305618</v>
      </c>
      <c r="CS172" s="21"/>
      <c r="CT172" s="21" t="s">
        <v>21</v>
      </c>
      <c r="CU172" s="219">
        <v>111.08879484528904</v>
      </c>
      <c r="CV172" s="168">
        <v>-0.7556081582916363</v>
      </c>
      <c r="CW172" s="219">
        <v>113.28933585187617</v>
      </c>
      <c r="CX172" s="168">
        <v>11.331212752030041</v>
      </c>
      <c r="CY172" s="219">
        <v>124.90584066887912</v>
      </c>
      <c r="CZ172" s="168">
        <v>16.810728675738403</v>
      </c>
      <c r="DA172" s="21"/>
      <c r="DB172" s="21" t="s">
        <v>21</v>
      </c>
      <c r="DC172" s="219">
        <v>128.69541861546878</v>
      </c>
      <c r="DD172" s="168">
        <v>2.6104361743989557E-2</v>
      </c>
      <c r="DE172" s="219">
        <v>81.622439505635413</v>
      </c>
      <c r="DF172" s="168">
        <v>-8.9817505958765054</v>
      </c>
      <c r="DG172" s="219">
        <v>93.404151778721385</v>
      </c>
      <c r="DH172" s="168">
        <v>-34.970488611001969</v>
      </c>
      <c r="DI172" s="21"/>
      <c r="DJ172" s="21" t="s">
        <v>21</v>
      </c>
      <c r="DK172" s="219">
        <v>91.072091085526424</v>
      </c>
      <c r="DL172" s="168">
        <v>14.346081710434746</v>
      </c>
      <c r="DM172" s="219">
        <v>145.53079609125018</v>
      </c>
      <c r="DN172" s="168">
        <v>4.2742731299589991</v>
      </c>
      <c r="DO172" s="219">
        <v>135.65769412133602</v>
      </c>
      <c r="DP172" s="168">
        <v>-1.93952963508724</v>
      </c>
    </row>
    <row r="173" spans="1:120" s="343" customFormat="1" ht="15" hidden="1" customHeight="1">
      <c r="A173" s="21"/>
      <c r="B173" s="21" t="s">
        <v>22</v>
      </c>
      <c r="C173" s="219">
        <v>96.259199418125391</v>
      </c>
      <c r="D173" s="168">
        <v>-19.201636992687526</v>
      </c>
      <c r="E173" s="219">
        <v>127.17838551619697</v>
      </c>
      <c r="F173" s="168">
        <v>1.5772210243339941</v>
      </c>
      <c r="G173" s="219">
        <v>118.91634392918489</v>
      </c>
      <c r="H173" s="168">
        <v>-3.2355079923877383</v>
      </c>
      <c r="I173" s="21"/>
      <c r="J173" s="21" t="s">
        <v>22</v>
      </c>
      <c r="K173" s="219">
        <v>122.79616514284463</v>
      </c>
      <c r="L173" s="168">
        <v>-3.1090348544654063</v>
      </c>
      <c r="M173" s="219">
        <v>118.23684054259482</v>
      </c>
      <c r="N173" s="168">
        <v>-11.740497824311149</v>
      </c>
      <c r="O173" s="219">
        <v>112.16897476088343</v>
      </c>
      <c r="P173" s="168">
        <v>5.6359197396186573</v>
      </c>
      <c r="Q173" s="21"/>
      <c r="R173" s="21" t="s">
        <v>22</v>
      </c>
      <c r="S173" s="219">
        <v>116.45331794727853</v>
      </c>
      <c r="T173" s="168">
        <v>-7.7640264094521001</v>
      </c>
      <c r="U173" s="219">
        <v>152.38114746599902</v>
      </c>
      <c r="V173" s="168">
        <v>-2.7962151759086424</v>
      </c>
      <c r="W173" s="219">
        <v>133.34934883243898</v>
      </c>
      <c r="X173" s="168">
        <v>-2.8826203564346571</v>
      </c>
      <c r="Y173" s="21"/>
      <c r="Z173" s="21" t="s">
        <v>22</v>
      </c>
      <c r="AA173" s="219">
        <v>104.25034200869214</v>
      </c>
      <c r="AB173" s="168">
        <v>-13.392486388876506</v>
      </c>
      <c r="AC173" s="219">
        <v>134.91657123321895</v>
      </c>
      <c r="AD173" s="168">
        <v>18.921542337876502</v>
      </c>
      <c r="AE173" s="219">
        <v>117.20778846547424</v>
      </c>
      <c r="AF173" s="168">
        <v>-5.5897095399099754</v>
      </c>
      <c r="AG173" s="21"/>
      <c r="AH173" s="21" t="s">
        <v>22</v>
      </c>
      <c r="AI173" s="219">
        <v>129.37769311186455</v>
      </c>
      <c r="AJ173" s="168">
        <v>3.549853893780039</v>
      </c>
      <c r="AK173" s="219">
        <v>123.63120294989621</v>
      </c>
      <c r="AL173" s="168">
        <v>2.8405087084925356</v>
      </c>
      <c r="AM173" s="219">
        <v>104.86731177923386</v>
      </c>
      <c r="AN173" s="168">
        <v>-10.968335286742004</v>
      </c>
      <c r="AO173" s="21"/>
      <c r="AP173" s="21" t="s">
        <v>22</v>
      </c>
      <c r="AQ173" s="219">
        <v>107.76511093766776</v>
      </c>
      <c r="AR173" s="168">
        <v>-7.4266381107870814</v>
      </c>
      <c r="AS173" s="219">
        <v>110.18377322164174</v>
      </c>
      <c r="AT173" s="168">
        <v>5.9470206396512282</v>
      </c>
      <c r="AU173" s="219">
        <v>135.94628041520863</v>
      </c>
      <c r="AV173" s="168">
        <v>13.810996266909711</v>
      </c>
      <c r="AW173" s="21"/>
      <c r="AX173" s="21" t="s">
        <v>22</v>
      </c>
      <c r="AY173" s="219">
        <v>199.67144732700265</v>
      </c>
      <c r="AZ173" s="168">
        <v>66.618980407938466</v>
      </c>
      <c r="BA173" s="219">
        <v>131.31537531710873</v>
      </c>
      <c r="BB173" s="168">
        <v>7.2707842875544344</v>
      </c>
      <c r="BC173" s="219">
        <v>132.93966860181024</v>
      </c>
      <c r="BD173" s="168">
        <v>5.8588296189883096</v>
      </c>
      <c r="BE173" s="21"/>
      <c r="BF173" s="21" t="s">
        <v>22</v>
      </c>
      <c r="BG173" s="219">
        <v>119.06609109107104</v>
      </c>
      <c r="BH173" s="168">
        <v>-3.266988504515993</v>
      </c>
      <c r="BI173" s="219">
        <v>118.47460705607057</v>
      </c>
      <c r="BJ173" s="168">
        <v>-9.1214567918470379E-2</v>
      </c>
      <c r="BK173" s="219">
        <v>126.94045691294896</v>
      </c>
      <c r="BL173" s="168">
        <v>9.707985259469325</v>
      </c>
      <c r="BM173" s="21"/>
      <c r="BN173" s="21" t="s">
        <v>22</v>
      </c>
      <c r="BO173" s="219">
        <v>119.24355640823978</v>
      </c>
      <c r="BP173" s="168">
        <v>4.0875542687602859</v>
      </c>
      <c r="BQ173" s="219">
        <v>105.43530452096712</v>
      </c>
      <c r="BR173" s="168">
        <v>-11.403771836769977</v>
      </c>
      <c r="BS173" s="219">
        <v>156.37182169717005</v>
      </c>
      <c r="BT173" s="168">
        <v>9.8188501211440951</v>
      </c>
      <c r="BU173" s="21"/>
      <c r="BV173" s="21" t="s">
        <v>22</v>
      </c>
      <c r="BW173" s="219">
        <v>103.06847050241406</v>
      </c>
      <c r="BX173" s="168">
        <v>10.076185997788699</v>
      </c>
      <c r="BY173" s="219">
        <v>118.71900274456701</v>
      </c>
      <c r="BZ173" s="168">
        <v>5.7015339390121085</v>
      </c>
      <c r="CA173" s="219">
        <v>145.65903594560743</v>
      </c>
      <c r="CB173" s="168">
        <v>13.042201047041033</v>
      </c>
      <c r="CC173" s="21"/>
      <c r="CD173" s="21" t="s">
        <v>22</v>
      </c>
      <c r="CE173" s="219">
        <v>138.71002443323869</v>
      </c>
      <c r="CF173" s="168">
        <v>3.8564256331687545</v>
      </c>
      <c r="CG173" s="219">
        <v>107.25403214669558</v>
      </c>
      <c r="CH173" s="168">
        <v>2.6190903777896182</v>
      </c>
      <c r="CI173" s="219">
        <v>83.620505198000671</v>
      </c>
      <c r="CJ173" s="168">
        <v>-22.226014631597437</v>
      </c>
      <c r="CK173" s="21"/>
      <c r="CL173" s="21" t="s">
        <v>22</v>
      </c>
      <c r="CM173" s="219">
        <v>101.94097304127379</v>
      </c>
      <c r="CN173" s="168">
        <v>-1.6027362163727332</v>
      </c>
      <c r="CO173" s="219">
        <v>135.4805925857942</v>
      </c>
      <c r="CP173" s="168">
        <v>11.317758303328503</v>
      </c>
      <c r="CQ173" s="219">
        <v>119.28006155889199</v>
      </c>
      <c r="CR173" s="168">
        <v>9.9173220388896652</v>
      </c>
      <c r="CS173" s="21"/>
      <c r="CT173" s="21" t="s">
        <v>22</v>
      </c>
      <c r="CU173" s="219">
        <v>114.93620581551859</v>
      </c>
      <c r="CV173" s="168">
        <v>-3.8939674850770416</v>
      </c>
      <c r="CW173" s="219">
        <v>118.87778647365099</v>
      </c>
      <c r="CX173" s="168">
        <v>12.808514480340506</v>
      </c>
      <c r="CY173" s="219">
        <v>128.80904852153162</v>
      </c>
      <c r="CZ173" s="168">
        <v>26.314084721147097</v>
      </c>
      <c r="DA173" s="21"/>
      <c r="DB173" s="21" t="s">
        <v>22</v>
      </c>
      <c r="DC173" s="219">
        <v>127.49763735149948</v>
      </c>
      <c r="DD173" s="168">
        <v>3.3573140726866484</v>
      </c>
      <c r="DE173" s="219">
        <v>106.66567163136176</v>
      </c>
      <c r="DF173" s="168">
        <v>-4.2012161975053033</v>
      </c>
      <c r="DG173" s="219">
        <v>121.66666055912022</v>
      </c>
      <c r="DH173" s="168">
        <v>-18.715300209695641</v>
      </c>
      <c r="DI173" s="21"/>
      <c r="DJ173" s="21" t="s">
        <v>22</v>
      </c>
      <c r="DK173" s="219">
        <v>100.16894505474686</v>
      </c>
      <c r="DL173" s="168">
        <v>10.215805091489429</v>
      </c>
      <c r="DM173" s="219">
        <v>137.04590729519003</v>
      </c>
      <c r="DN173" s="168">
        <v>3.2899962902098139</v>
      </c>
      <c r="DO173" s="219">
        <v>139.79173424066261</v>
      </c>
      <c r="DP173" s="168">
        <v>-3.3984913217587263</v>
      </c>
    </row>
    <row r="174" spans="1:120" s="343" customFormat="1" ht="15" hidden="1" customHeight="1">
      <c r="A174" s="21"/>
      <c r="B174" s="21" t="s">
        <v>23</v>
      </c>
      <c r="C174" s="219">
        <v>83.005297647171219</v>
      </c>
      <c r="D174" s="168">
        <v>-25.194472090204982</v>
      </c>
      <c r="E174" s="219">
        <v>136.48979543660508</v>
      </c>
      <c r="F174" s="168">
        <v>6.1949050121848899</v>
      </c>
      <c r="G174" s="219">
        <v>140.50737063144661</v>
      </c>
      <c r="H174" s="168">
        <v>6.8266744340525207</v>
      </c>
      <c r="I174" s="21"/>
      <c r="J174" s="21" t="s">
        <v>23</v>
      </c>
      <c r="K174" s="219">
        <v>126.46545317223585</v>
      </c>
      <c r="L174" s="168">
        <v>-6.5442490149440999</v>
      </c>
      <c r="M174" s="219">
        <v>130.61946948765018</v>
      </c>
      <c r="N174" s="168">
        <v>-3.6785768942319947</v>
      </c>
      <c r="O174" s="219">
        <v>119.2977964212992</v>
      </c>
      <c r="P174" s="168">
        <v>5.3946294693405292</v>
      </c>
      <c r="Q174" s="21"/>
      <c r="R174" s="21" t="s">
        <v>23</v>
      </c>
      <c r="S174" s="219">
        <v>106.18087431076773</v>
      </c>
      <c r="T174" s="168">
        <v>-2.0134397078715978</v>
      </c>
      <c r="U174" s="219">
        <v>155.11389669138583</v>
      </c>
      <c r="V174" s="168">
        <v>0.96101845837478095</v>
      </c>
      <c r="W174" s="219">
        <v>176.0473221439207</v>
      </c>
      <c r="X174" s="168">
        <v>18.683917826739844</v>
      </c>
      <c r="Y174" s="21"/>
      <c r="Z174" s="21" t="s">
        <v>23</v>
      </c>
      <c r="AA174" s="219">
        <v>100.6771960436138</v>
      </c>
      <c r="AB174" s="168">
        <v>-10.632216506183994</v>
      </c>
      <c r="AC174" s="219">
        <v>124.17912225607793</v>
      </c>
      <c r="AD174" s="168">
        <v>12.259993903283473</v>
      </c>
      <c r="AE174" s="219">
        <v>127.1818462490466</v>
      </c>
      <c r="AF174" s="168">
        <v>-2.4331477067648137</v>
      </c>
      <c r="AG174" s="21"/>
      <c r="AH174" s="21" t="s">
        <v>23</v>
      </c>
      <c r="AI174" s="219">
        <v>135.54676416425818</v>
      </c>
      <c r="AJ174" s="168">
        <v>5.3346327711040402</v>
      </c>
      <c r="AK174" s="219">
        <v>141.7319932136852</v>
      </c>
      <c r="AL174" s="168">
        <v>4.3815968274714834</v>
      </c>
      <c r="AM174" s="219">
        <v>112.03005512276462</v>
      </c>
      <c r="AN174" s="168">
        <v>-3.7742883450945186</v>
      </c>
      <c r="AO174" s="21"/>
      <c r="AP174" s="21" t="s">
        <v>23</v>
      </c>
      <c r="AQ174" s="219">
        <v>121.9463172644128</v>
      </c>
      <c r="AR174" s="168">
        <v>0.76041539976439765</v>
      </c>
      <c r="AS174" s="219">
        <v>109.091934137964</v>
      </c>
      <c r="AT174" s="168">
        <v>6.4483460760750546</v>
      </c>
      <c r="AU174" s="219">
        <v>138.44617412737276</v>
      </c>
      <c r="AV174" s="168">
        <v>17.537895007478113</v>
      </c>
      <c r="AW174" s="21"/>
      <c r="AX174" s="21" t="s">
        <v>23</v>
      </c>
      <c r="AY174" s="219">
        <v>219.59294855001136</v>
      </c>
      <c r="AZ174" s="168">
        <v>61.484321236838383</v>
      </c>
      <c r="BA174" s="219">
        <v>130.32160254485953</v>
      </c>
      <c r="BB174" s="168">
        <v>8.6935212924559266</v>
      </c>
      <c r="BC174" s="219">
        <v>132.15215280541705</v>
      </c>
      <c r="BD174" s="168">
        <v>2.131793919481197</v>
      </c>
      <c r="BE174" s="21"/>
      <c r="BF174" s="21" t="s">
        <v>23</v>
      </c>
      <c r="BG174" s="219">
        <v>124.9919306771301</v>
      </c>
      <c r="BH174" s="168">
        <v>-0.66503668927086323</v>
      </c>
      <c r="BI174" s="219">
        <v>114.69567478029586</v>
      </c>
      <c r="BJ174" s="168">
        <v>-1.5461670419870757</v>
      </c>
      <c r="BK174" s="219">
        <v>131.08844988404337</v>
      </c>
      <c r="BL174" s="168">
        <v>15.04952884634973</v>
      </c>
      <c r="BM174" s="21"/>
      <c r="BN174" s="21" t="s">
        <v>23</v>
      </c>
      <c r="BO174" s="219">
        <v>119.47593711663447</v>
      </c>
      <c r="BP174" s="168">
        <v>0.41560125260706116</v>
      </c>
      <c r="BQ174" s="219">
        <v>106.52868927655449</v>
      </c>
      <c r="BR174" s="168">
        <v>-8.6155311916757711</v>
      </c>
      <c r="BS174" s="219">
        <v>153.36634778632012</v>
      </c>
      <c r="BT174" s="168">
        <v>5.0752931177898404</v>
      </c>
      <c r="BU174" s="21"/>
      <c r="BV174" s="21" t="s">
        <v>23</v>
      </c>
      <c r="BW174" s="219">
        <v>102.5814621921805</v>
      </c>
      <c r="BX174" s="168">
        <v>11.514529592681669</v>
      </c>
      <c r="BY174" s="219">
        <v>121.80870591894146</v>
      </c>
      <c r="BZ174" s="168">
        <v>-7.9044241507222495</v>
      </c>
      <c r="CA174" s="219">
        <v>162.98420396951096</v>
      </c>
      <c r="CB174" s="168">
        <v>30.052964638424811</v>
      </c>
      <c r="CC174" s="21"/>
      <c r="CD174" s="21" t="s">
        <v>23</v>
      </c>
      <c r="CE174" s="219">
        <v>142.24138420611828</v>
      </c>
      <c r="CF174" s="168">
        <v>0.56964507317292146</v>
      </c>
      <c r="CG174" s="219">
        <v>110.08075015458013</v>
      </c>
      <c r="CH174" s="168">
        <v>10.163188527531176</v>
      </c>
      <c r="CI174" s="219">
        <v>95.280183551516359</v>
      </c>
      <c r="CJ174" s="168">
        <v>-9.8649506104227811</v>
      </c>
      <c r="CK174" s="21"/>
      <c r="CL174" s="21" t="s">
        <v>23</v>
      </c>
      <c r="CM174" s="219">
        <v>114.72528000019071</v>
      </c>
      <c r="CN174" s="168">
        <v>4.0585530271717261</v>
      </c>
      <c r="CO174" s="219">
        <v>135.8624321853753</v>
      </c>
      <c r="CP174" s="168">
        <v>14.277576423450029</v>
      </c>
      <c r="CQ174" s="219">
        <v>140.43678888694296</v>
      </c>
      <c r="CR174" s="168">
        <v>13.059895360855606</v>
      </c>
      <c r="CS174" s="21"/>
      <c r="CT174" s="21" t="s">
        <v>23</v>
      </c>
      <c r="CU174" s="219">
        <v>119.86727854934647</v>
      </c>
      <c r="CV174" s="168">
        <v>4.1487876628679459</v>
      </c>
      <c r="CW174" s="219">
        <v>111.27161762242088</v>
      </c>
      <c r="CX174" s="168">
        <v>0.3528655042668305</v>
      </c>
      <c r="CY174" s="219">
        <v>136.62236985387105</v>
      </c>
      <c r="CZ174" s="168">
        <v>35.085906249562839</v>
      </c>
      <c r="DA174" s="21"/>
      <c r="DB174" s="21" t="s">
        <v>23</v>
      </c>
      <c r="DC174" s="219">
        <v>131.91311712717084</v>
      </c>
      <c r="DD174" s="168">
        <v>3.524415120497963</v>
      </c>
      <c r="DE174" s="219">
        <v>101.86719699683165</v>
      </c>
      <c r="DF174" s="168">
        <v>6.6266916448109328</v>
      </c>
      <c r="DG174" s="219">
        <v>115.07327012286437</v>
      </c>
      <c r="DH174" s="168">
        <v>-24.344255971599566</v>
      </c>
      <c r="DI174" s="21"/>
      <c r="DJ174" s="21" t="s">
        <v>23</v>
      </c>
      <c r="DK174" s="219">
        <v>97.020674710799611</v>
      </c>
      <c r="DL174" s="168">
        <v>0.14883798754097199</v>
      </c>
      <c r="DM174" s="219">
        <v>138.56663985149225</v>
      </c>
      <c r="DN174" s="168">
        <v>3.7042436848982305</v>
      </c>
      <c r="DO174" s="219">
        <v>108.92592705717249</v>
      </c>
      <c r="DP174" s="168">
        <v>-1.883620980112795</v>
      </c>
    </row>
    <row r="175" spans="1:120" s="343" customFormat="1" ht="15" hidden="1" customHeight="1">
      <c r="A175" s="21"/>
      <c r="B175" s="21"/>
      <c r="C175" s="219"/>
      <c r="D175" s="168"/>
      <c r="E175" s="219"/>
      <c r="F175" s="168"/>
      <c r="G175" s="219"/>
      <c r="H175" s="168"/>
      <c r="I175" s="21"/>
      <c r="J175" s="21"/>
      <c r="K175" s="219"/>
      <c r="L175" s="168"/>
      <c r="M175" s="219"/>
      <c r="N175" s="168"/>
      <c r="O175" s="219"/>
      <c r="P175" s="168"/>
      <c r="Q175" s="21"/>
      <c r="R175" s="21"/>
      <c r="S175" s="219"/>
      <c r="T175" s="168"/>
      <c r="U175" s="219"/>
      <c r="V175" s="168"/>
      <c r="W175" s="219"/>
      <c r="X175" s="168"/>
      <c r="Y175" s="21"/>
      <c r="Z175" s="21"/>
      <c r="AA175" s="219"/>
      <c r="AB175" s="168"/>
      <c r="AC175" s="219"/>
      <c r="AD175" s="168"/>
      <c r="AE175" s="219"/>
      <c r="AF175" s="168"/>
      <c r="AG175" s="21"/>
      <c r="AH175" s="21"/>
      <c r="AI175" s="219"/>
      <c r="AJ175" s="168"/>
      <c r="AK175" s="219"/>
      <c r="AL175" s="168"/>
      <c r="AM175" s="219"/>
      <c r="AN175" s="168"/>
      <c r="AO175" s="21"/>
      <c r="AP175" s="21"/>
      <c r="AQ175" s="219"/>
      <c r="AR175" s="168"/>
      <c r="AS175" s="219"/>
      <c r="AT175" s="168"/>
      <c r="AU175" s="219"/>
      <c r="AV175" s="168"/>
      <c r="AW175" s="21"/>
      <c r="AX175" s="21"/>
      <c r="AY175" s="219"/>
      <c r="AZ175" s="168"/>
      <c r="BA175" s="219"/>
      <c r="BB175" s="168"/>
      <c r="BC175" s="219"/>
      <c r="BD175" s="168"/>
      <c r="BE175" s="21"/>
      <c r="BF175" s="21"/>
      <c r="BG175" s="219"/>
      <c r="BH175" s="168"/>
      <c r="BI175" s="219"/>
      <c r="BJ175" s="168"/>
      <c r="BK175" s="219"/>
      <c r="BL175" s="168"/>
      <c r="BM175" s="21"/>
      <c r="BN175" s="21"/>
      <c r="BO175" s="219"/>
      <c r="BP175" s="168"/>
      <c r="BQ175" s="219"/>
      <c r="BR175" s="168"/>
      <c r="BS175" s="219"/>
      <c r="BT175" s="168"/>
      <c r="BU175" s="21"/>
      <c r="BV175" s="21"/>
      <c r="BW175" s="219"/>
      <c r="BX175" s="168"/>
      <c r="BY175" s="219"/>
      <c r="BZ175" s="168"/>
      <c r="CA175" s="219"/>
      <c r="CB175" s="168"/>
      <c r="CC175" s="21"/>
      <c r="CD175" s="21"/>
      <c r="CE175" s="219"/>
      <c r="CF175" s="168"/>
      <c r="CG175" s="219"/>
      <c r="CH175" s="168"/>
      <c r="CI175" s="219"/>
      <c r="CJ175" s="168"/>
      <c r="CK175" s="21"/>
      <c r="CL175" s="21"/>
      <c r="CM175" s="219"/>
      <c r="CN175" s="168"/>
      <c r="CO175" s="219"/>
      <c r="CP175" s="168"/>
      <c r="CQ175" s="219"/>
      <c r="CR175" s="168"/>
      <c r="CS175" s="21"/>
      <c r="CT175" s="21"/>
      <c r="CU175" s="219"/>
      <c r="CV175" s="168"/>
      <c r="CW175" s="219"/>
      <c r="CX175" s="168"/>
      <c r="CY175" s="219"/>
      <c r="CZ175" s="168"/>
      <c r="DA175" s="21"/>
      <c r="DB175" s="21"/>
      <c r="DC175" s="219"/>
      <c r="DD175" s="168"/>
      <c r="DE175" s="219"/>
      <c r="DF175" s="168"/>
      <c r="DG175" s="219"/>
      <c r="DH175" s="168"/>
      <c r="DI175" s="21"/>
      <c r="DJ175" s="21"/>
      <c r="DK175" s="219"/>
      <c r="DL175" s="168"/>
      <c r="DM175" s="219"/>
      <c r="DN175" s="168"/>
      <c r="DO175" s="219"/>
      <c r="DP175" s="168"/>
    </row>
    <row r="176" spans="1:120" s="343" customFormat="1" ht="15" hidden="1" customHeight="1">
      <c r="A176" s="349">
        <v>2021</v>
      </c>
      <c r="B176" s="344" t="s">
        <v>12</v>
      </c>
      <c r="C176" s="219">
        <v>85.602657719751619</v>
      </c>
      <c r="D176" s="168">
        <v>-9.0688139796845775</v>
      </c>
      <c r="E176" s="219">
        <v>146.33890552382096</v>
      </c>
      <c r="F176" s="168">
        <v>15.149972948883715</v>
      </c>
      <c r="G176" s="219">
        <v>128.54769575109441</v>
      </c>
      <c r="H176" s="168">
        <v>6.4846028156821518</v>
      </c>
      <c r="I176" s="349">
        <v>2021</v>
      </c>
      <c r="J176" s="344" t="s">
        <v>12</v>
      </c>
      <c r="K176" s="219">
        <v>130.70560966090454</v>
      </c>
      <c r="L176" s="168">
        <v>-0.20847880518039119</v>
      </c>
      <c r="M176" s="219">
        <v>120.12785828628797</v>
      </c>
      <c r="N176" s="168">
        <v>-2.3986284440539123</v>
      </c>
      <c r="O176" s="219">
        <v>122.07385792597424</v>
      </c>
      <c r="P176" s="168">
        <v>5.8741453277090301</v>
      </c>
      <c r="Q176" s="349">
        <v>2021</v>
      </c>
      <c r="R176" s="344" t="s">
        <v>12</v>
      </c>
      <c r="S176" s="219">
        <v>114.14438075188936</v>
      </c>
      <c r="T176" s="168">
        <v>-1.3785111288274834</v>
      </c>
      <c r="U176" s="219">
        <v>133.62124145705226</v>
      </c>
      <c r="V176" s="168">
        <v>-2.4858121698160573</v>
      </c>
      <c r="W176" s="219">
        <v>185.31203748437355</v>
      </c>
      <c r="X176" s="168">
        <v>21.222009251417845</v>
      </c>
      <c r="Y176" s="349">
        <v>2021</v>
      </c>
      <c r="Z176" s="344" t="s">
        <v>12</v>
      </c>
      <c r="AA176" s="219">
        <v>107.93092061662686</v>
      </c>
      <c r="AB176" s="168">
        <v>-11.029553272175136</v>
      </c>
      <c r="AC176" s="219">
        <v>120.10108248647109</v>
      </c>
      <c r="AD176" s="168">
        <v>0.98435393355762812</v>
      </c>
      <c r="AE176" s="219">
        <v>117.72281735566</v>
      </c>
      <c r="AF176" s="168">
        <v>-3.9728094818350002</v>
      </c>
      <c r="AG176" s="349">
        <v>2021</v>
      </c>
      <c r="AH176" s="344" t="s">
        <v>12</v>
      </c>
      <c r="AI176" s="219">
        <v>130.11151492984658</v>
      </c>
      <c r="AJ176" s="168">
        <v>8.7143187310651911</v>
      </c>
      <c r="AK176" s="219">
        <v>125.87586206646991</v>
      </c>
      <c r="AL176" s="168">
        <v>0.95941765771365795</v>
      </c>
      <c r="AM176" s="219">
        <v>109.66727201759082</v>
      </c>
      <c r="AN176" s="168">
        <v>-12.325461367936796</v>
      </c>
      <c r="AO176" s="349">
        <v>2021</v>
      </c>
      <c r="AP176" s="344" t="s">
        <v>12</v>
      </c>
      <c r="AQ176" s="219">
        <v>117.82560894863676</v>
      </c>
      <c r="AR176" s="168">
        <v>1.00754075028253</v>
      </c>
      <c r="AS176" s="219">
        <v>106.4181196505545</v>
      </c>
      <c r="AT176" s="168">
        <v>-2.0347868550203998</v>
      </c>
      <c r="AU176" s="219">
        <v>125.70229234146069</v>
      </c>
      <c r="AV176" s="168">
        <v>18.921493051346076</v>
      </c>
      <c r="AW176" s="349">
        <v>2021</v>
      </c>
      <c r="AX176" s="344" t="s">
        <v>12</v>
      </c>
      <c r="AY176" s="219">
        <v>229.26767712388235</v>
      </c>
      <c r="AZ176" s="168">
        <v>75.092597301853999</v>
      </c>
      <c r="BA176" s="219">
        <v>124.61152978433992</v>
      </c>
      <c r="BB176" s="168">
        <v>11.508293475668424</v>
      </c>
      <c r="BC176" s="219">
        <v>101.67017753945947</v>
      </c>
      <c r="BD176" s="168">
        <v>-20.705330477564445</v>
      </c>
      <c r="BE176" s="349">
        <v>2021</v>
      </c>
      <c r="BF176" s="344" t="s">
        <v>12</v>
      </c>
      <c r="BG176" s="219">
        <v>126.4274147955156</v>
      </c>
      <c r="BH176" s="168">
        <v>3.4772941286594232</v>
      </c>
      <c r="BI176" s="219">
        <v>115.75756294634779</v>
      </c>
      <c r="BJ176" s="168">
        <v>3.3793423959249509</v>
      </c>
      <c r="BK176" s="219">
        <v>122.83056277366101</v>
      </c>
      <c r="BL176" s="168">
        <v>6.1783163805279884</v>
      </c>
      <c r="BM176" s="349">
        <v>2021</v>
      </c>
      <c r="BN176" s="344" t="s">
        <v>12</v>
      </c>
      <c r="BO176" s="219">
        <v>128.71435250542513</v>
      </c>
      <c r="BP176" s="168">
        <v>1.4609597903924652</v>
      </c>
      <c r="BQ176" s="219">
        <v>125.5888034839635</v>
      </c>
      <c r="BR176" s="168">
        <v>-8.3656514234493784</v>
      </c>
      <c r="BS176" s="219">
        <v>146.66396668199636</v>
      </c>
      <c r="BT176" s="168">
        <v>5.4615246317968058</v>
      </c>
      <c r="BU176" s="349">
        <v>2021</v>
      </c>
      <c r="BV176" s="344" t="s">
        <v>12</v>
      </c>
      <c r="BW176" s="219">
        <v>105.52555143910121</v>
      </c>
      <c r="BX176" s="168">
        <v>3.9749385027176913</v>
      </c>
      <c r="BY176" s="219">
        <v>128.6320777938904</v>
      </c>
      <c r="BZ176" s="168">
        <v>2.1267350488368493</v>
      </c>
      <c r="CA176" s="219">
        <v>171.44265228247912</v>
      </c>
      <c r="CB176" s="168">
        <v>27.874106235713697</v>
      </c>
      <c r="CC176" s="349">
        <v>2021</v>
      </c>
      <c r="CD176" s="344" t="s">
        <v>12</v>
      </c>
      <c r="CE176" s="219">
        <v>121.28629893358952</v>
      </c>
      <c r="CF176" s="168">
        <v>3.1868652890019575</v>
      </c>
      <c r="CG176" s="219">
        <v>115.2377499596063</v>
      </c>
      <c r="CH176" s="168">
        <v>6.7888128707297852</v>
      </c>
      <c r="CI176" s="219">
        <v>93.526672102685808</v>
      </c>
      <c r="CJ176" s="168">
        <v>-9.1275015653594238</v>
      </c>
      <c r="CK176" s="349">
        <v>2021</v>
      </c>
      <c r="CL176" s="344" t="s">
        <v>12</v>
      </c>
      <c r="CM176" s="219">
        <v>124.4529923349231</v>
      </c>
      <c r="CN176" s="168">
        <v>5.9524090781263794</v>
      </c>
      <c r="CO176" s="219">
        <v>145.5399571584681</v>
      </c>
      <c r="CP176" s="168">
        <v>16.993907910552267</v>
      </c>
      <c r="CQ176" s="219">
        <v>129.47123773759452</v>
      </c>
      <c r="CR176" s="168">
        <v>2.429185613763039</v>
      </c>
      <c r="CS176" s="349">
        <v>2021</v>
      </c>
      <c r="CT176" s="344" t="s">
        <v>12</v>
      </c>
      <c r="CU176" s="219">
        <v>123.52243457692595</v>
      </c>
      <c r="CV176" s="168">
        <v>0.86939976242052808</v>
      </c>
      <c r="CW176" s="219">
        <v>114.09497322417518</v>
      </c>
      <c r="CX176" s="168">
        <v>3.5437466245061842</v>
      </c>
      <c r="CY176" s="219">
        <v>116.96991284497511</v>
      </c>
      <c r="CZ176" s="168">
        <v>8.5270916662166201</v>
      </c>
      <c r="DA176" s="349">
        <v>2021</v>
      </c>
      <c r="DB176" s="344" t="s">
        <v>12</v>
      </c>
      <c r="DC176" s="219">
        <v>152.53971238154631</v>
      </c>
      <c r="DD176" s="168">
        <v>-3.0262517044356514</v>
      </c>
      <c r="DE176" s="219">
        <v>98.455128701423988</v>
      </c>
      <c r="DF176" s="168">
        <v>-0.68625516054898128</v>
      </c>
      <c r="DG176" s="219">
        <v>121.18866348568466</v>
      </c>
      <c r="DH176" s="168">
        <v>-18.383757103290037</v>
      </c>
      <c r="DI176" s="349">
        <v>2021</v>
      </c>
      <c r="DJ176" s="344" t="s">
        <v>12</v>
      </c>
      <c r="DK176" s="219">
        <v>100.79777187012702</v>
      </c>
      <c r="DL176" s="168">
        <v>1.9883464974354865</v>
      </c>
      <c r="DM176" s="219">
        <v>144.49151412988778</v>
      </c>
      <c r="DN176" s="168">
        <v>3.9854211964872803</v>
      </c>
      <c r="DO176" s="219">
        <v>129.60112173046707</v>
      </c>
      <c r="DP176" s="168">
        <v>1.4449453952407794</v>
      </c>
    </row>
    <row r="177" spans="1:120" s="343" customFormat="1" ht="15" hidden="1" customHeight="1">
      <c r="A177" s="21"/>
      <c r="B177" s="21" t="s">
        <v>13</v>
      </c>
      <c r="C177" s="219">
        <v>70.03737229079681</v>
      </c>
      <c r="D177" s="168">
        <v>-28.252331109055007</v>
      </c>
      <c r="E177" s="219">
        <v>114.36482293285806</v>
      </c>
      <c r="F177" s="168">
        <v>2.436524101889546</v>
      </c>
      <c r="G177" s="219">
        <v>125.66869326448008</v>
      </c>
      <c r="H177" s="168">
        <v>9.9738585622127118</v>
      </c>
      <c r="I177" s="21"/>
      <c r="J177" s="21" t="s">
        <v>13</v>
      </c>
      <c r="K177" s="219">
        <v>134.59788021198375</v>
      </c>
      <c r="L177" s="168">
        <v>2.4133422118771648</v>
      </c>
      <c r="M177" s="219">
        <v>111.9077379051279</v>
      </c>
      <c r="N177" s="168">
        <v>-0.61049327010562138</v>
      </c>
      <c r="O177" s="219">
        <v>125.4804370949828</v>
      </c>
      <c r="P177" s="168">
        <v>2.65399401931559</v>
      </c>
      <c r="Q177" s="21"/>
      <c r="R177" s="21" t="s">
        <v>13</v>
      </c>
      <c r="S177" s="219">
        <v>121.88027454508934</v>
      </c>
      <c r="T177" s="168">
        <v>0.91394256463912882</v>
      </c>
      <c r="U177" s="219">
        <v>128.43684823743808</v>
      </c>
      <c r="V177" s="168">
        <v>-2.3679994725758036</v>
      </c>
      <c r="W177" s="219">
        <v>171.89404997717764</v>
      </c>
      <c r="X177" s="168">
        <v>14.918659529849251</v>
      </c>
      <c r="Y177" s="21"/>
      <c r="Z177" s="21" t="s">
        <v>13</v>
      </c>
      <c r="AA177" s="219">
        <v>104.3169603238396</v>
      </c>
      <c r="AB177" s="168">
        <v>-7.7300231730027917</v>
      </c>
      <c r="AC177" s="219">
        <v>135.49165418897931</v>
      </c>
      <c r="AD177" s="168">
        <v>-4.1818868138666403</v>
      </c>
      <c r="AE177" s="219">
        <v>115.14705234453007</v>
      </c>
      <c r="AF177" s="168">
        <v>-4.0179115963807845</v>
      </c>
      <c r="AG177" s="21"/>
      <c r="AH177" s="21" t="s">
        <v>13</v>
      </c>
      <c r="AI177" s="219">
        <v>130.67849374467863</v>
      </c>
      <c r="AJ177" s="168">
        <v>6.3026553339226012</v>
      </c>
      <c r="AK177" s="219">
        <v>119.72164131641695</v>
      </c>
      <c r="AL177" s="168">
        <v>1.754801476654805</v>
      </c>
      <c r="AM177" s="219">
        <v>115.77348508822672</v>
      </c>
      <c r="AN177" s="168">
        <v>-3.4238260673503333</v>
      </c>
      <c r="AO177" s="21"/>
      <c r="AP177" s="21" t="s">
        <v>13</v>
      </c>
      <c r="AQ177" s="219">
        <v>124.44337580216279</v>
      </c>
      <c r="AR177" s="168">
        <v>5.4139571638114319</v>
      </c>
      <c r="AS177" s="219">
        <v>105.73461861439897</v>
      </c>
      <c r="AT177" s="168">
        <v>-3.0575913941392514</v>
      </c>
      <c r="AU177" s="219">
        <v>147.26866643321762</v>
      </c>
      <c r="AV177" s="168">
        <v>21.369439006158501</v>
      </c>
      <c r="AW177" s="21"/>
      <c r="AX177" s="21" t="s">
        <v>13</v>
      </c>
      <c r="AY177" s="219">
        <v>213.87345695089667</v>
      </c>
      <c r="AZ177" s="168">
        <v>66.111705194055389</v>
      </c>
      <c r="BA177" s="219">
        <v>125.58032861788269</v>
      </c>
      <c r="BB177" s="168">
        <v>12.12587461845753</v>
      </c>
      <c r="BC177" s="219">
        <v>90.901436635090022</v>
      </c>
      <c r="BD177" s="168">
        <v>-18.123271050142776</v>
      </c>
      <c r="BE177" s="21"/>
      <c r="BF177" s="21" t="s">
        <v>13</v>
      </c>
      <c r="BG177" s="219">
        <v>116.28773008302657</v>
      </c>
      <c r="BH177" s="168">
        <v>1.5982473019666514</v>
      </c>
      <c r="BI177" s="219">
        <v>113.64821955369248</v>
      </c>
      <c r="BJ177" s="168">
        <v>-4.1099075282703126</v>
      </c>
      <c r="BK177" s="219">
        <v>116.91139989365844</v>
      </c>
      <c r="BL177" s="168">
        <v>5.4437753544892757</v>
      </c>
      <c r="BM177" s="21"/>
      <c r="BN177" s="21" t="s">
        <v>13</v>
      </c>
      <c r="BO177" s="219">
        <v>121.80884928028188</v>
      </c>
      <c r="BP177" s="168">
        <v>3.0283866615148582</v>
      </c>
      <c r="BQ177" s="219">
        <v>95.577729583218016</v>
      </c>
      <c r="BR177" s="168">
        <v>-10.265332688819072</v>
      </c>
      <c r="BS177" s="219">
        <v>128.73029227099235</v>
      </c>
      <c r="BT177" s="168">
        <v>12.464274723156137</v>
      </c>
      <c r="BU177" s="21"/>
      <c r="BV177" s="21" t="s">
        <v>13</v>
      </c>
      <c r="BW177" s="219">
        <v>95.87229998524046</v>
      </c>
      <c r="BX177" s="168">
        <v>3.9988083645197179</v>
      </c>
      <c r="BY177" s="219">
        <v>109.19202843002503</v>
      </c>
      <c r="BZ177" s="168">
        <v>5.1273713422156533</v>
      </c>
      <c r="CA177" s="219">
        <v>126.2880751820542</v>
      </c>
      <c r="CB177" s="168">
        <v>24.465566399406029</v>
      </c>
      <c r="CC177" s="21"/>
      <c r="CD177" s="21" t="s">
        <v>13</v>
      </c>
      <c r="CE177" s="219">
        <v>120.40086560482916</v>
      </c>
      <c r="CF177" s="168">
        <v>9.2527886017781782</v>
      </c>
      <c r="CG177" s="219">
        <v>119.13942192858447</v>
      </c>
      <c r="CH177" s="168">
        <v>0.6511211357470188</v>
      </c>
      <c r="CI177" s="219">
        <v>86.053900007349384</v>
      </c>
      <c r="CJ177" s="168">
        <v>-17.540170207887769</v>
      </c>
      <c r="CK177" s="21"/>
      <c r="CL177" s="21" t="s">
        <v>13</v>
      </c>
      <c r="CM177" s="219">
        <v>99.423325408065523</v>
      </c>
      <c r="CN177" s="168">
        <v>-6.6455560666074263</v>
      </c>
      <c r="CO177" s="219">
        <v>130.8188446120304</v>
      </c>
      <c r="CP177" s="168">
        <v>6.1243829970131429</v>
      </c>
      <c r="CQ177" s="219">
        <v>108.89742181279416</v>
      </c>
      <c r="CR177" s="168">
        <v>14.464603227124996</v>
      </c>
      <c r="CS177" s="21"/>
      <c r="CT177" s="21" t="s">
        <v>13</v>
      </c>
      <c r="CU177" s="219">
        <v>126.70623429833496</v>
      </c>
      <c r="CV177" s="168">
        <v>13.291774282954094</v>
      </c>
      <c r="CW177" s="219">
        <v>121.28345989609858</v>
      </c>
      <c r="CX177" s="168">
        <v>-10.734403360220213</v>
      </c>
      <c r="CY177" s="219">
        <v>107.54313845629963</v>
      </c>
      <c r="CZ177" s="168">
        <v>20.381771255161055</v>
      </c>
      <c r="DA177" s="21"/>
      <c r="DB177" s="21" t="s">
        <v>13</v>
      </c>
      <c r="DC177" s="219">
        <v>149.42122092403778</v>
      </c>
      <c r="DD177" s="168">
        <v>-0.53599651527542846</v>
      </c>
      <c r="DE177" s="219">
        <v>85.719123076604149</v>
      </c>
      <c r="DF177" s="168">
        <v>8.2087422346046992</v>
      </c>
      <c r="DG177" s="219">
        <v>115.91547097788482</v>
      </c>
      <c r="DH177" s="168">
        <v>-10.657360518003713</v>
      </c>
      <c r="DI177" s="21"/>
      <c r="DJ177" s="21" t="s">
        <v>13</v>
      </c>
      <c r="DK177" s="219">
        <v>97.286262036967926</v>
      </c>
      <c r="DL177" s="168">
        <v>-5.3193540632830434</v>
      </c>
      <c r="DM177" s="219">
        <v>139.0834304840815</v>
      </c>
      <c r="DN177" s="168">
        <v>1.2633827525656045</v>
      </c>
      <c r="DO177" s="219">
        <v>118.96769654298519</v>
      </c>
      <c r="DP177" s="168">
        <v>2.6622500423702462</v>
      </c>
    </row>
    <row r="178" spans="1:120" s="343" customFormat="1" ht="15" hidden="1" customHeight="1">
      <c r="A178" s="21"/>
      <c r="B178" s="21" t="s">
        <v>14</v>
      </c>
      <c r="C178" s="219">
        <v>92.611232109483822</v>
      </c>
      <c r="D178" s="168">
        <v>-1.6332081954384137</v>
      </c>
      <c r="E178" s="219">
        <v>126.44162905710988</v>
      </c>
      <c r="F178" s="168">
        <v>6.3030205830002046</v>
      </c>
      <c r="G178" s="219">
        <v>142.68546592803295</v>
      </c>
      <c r="H178" s="168">
        <v>6.5569691943997839</v>
      </c>
      <c r="I178" s="21"/>
      <c r="J178" s="21" t="s">
        <v>14</v>
      </c>
      <c r="K178" s="219">
        <v>132.92527744459863</v>
      </c>
      <c r="L178" s="168">
        <v>11.344408848417828</v>
      </c>
      <c r="M178" s="219">
        <v>116.73559344889037</v>
      </c>
      <c r="N178" s="168">
        <v>9.3295571319470554</v>
      </c>
      <c r="O178" s="219">
        <v>120.16231831479695</v>
      </c>
      <c r="P178" s="168">
        <v>12.068586277611161</v>
      </c>
      <c r="Q178" s="21"/>
      <c r="R178" s="21" t="s">
        <v>14</v>
      </c>
      <c r="S178" s="219">
        <v>128.96495217915245</v>
      </c>
      <c r="T178" s="168">
        <v>16.622291820771935</v>
      </c>
      <c r="U178" s="219">
        <v>134.26119840084752</v>
      </c>
      <c r="V178" s="168">
        <v>4.8640022618220939</v>
      </c>
      <c r="W178" s="219">
        <v>194.96916820023981</v>
      </c>
      <c r="X178" s="168">
        <v>16.774525933703501</v>
      </c>
      <c r="Y178" s="21"/>
      <c r="Z178" s="21" t="s">
        <v>14</v>
      </c>
      <c r="AA178" s="219">
        <v>116.53575809535916</v>
      </c>
      <c r="AB178" s="168">
        <v>0.61857713464313235</v>
      </c>
      <c r="AC178" s="219">
        <v>126.25866873105925</v>
      </c>
      <c r="AD178" s="168">
        <v>3.6235675349616514</v>
      </c>
      <c r="AE178" s="219">
        <v>116.91146516240556</v>
      </c>
      <c r="AF178" s="168">
        <v>5.6947645814829002</v>
      </c>
      <c r="AG178" s="21"/>
      <c r="AH178" s="21" t="s">
        <v>14</v>
      </c>
      <c r="AI178" s="219">
        <v>131.68125180391797</v>
      </c>
      <c r="AJ178" s="168">
        <v>17.699185928539961</v>
      </c>
      <c r="AK178" s="219">
        <v>112.79198793059093</v>
      </c>
      <c r="AL178" s="168">
        <v>10.858649849204156</v>
      </c>
      <c r="AM178" s="219">
        <v>115.67830410019995</v>
      </c>
      <c r="AN178" s="168">
        <v>-1.577252857734095</v>
      </c>
      <c r="AO178" s="21"/>
      <c r="AP178" s="21" t="s">
        <v>14</v>
      </c>
      <c r="AQ178" s="219">
        <v>131.99126526805674</v>
      </c>
      <c r="AR178" s="168">
        <v>12.101743661358682</v>
      </c>
      <c r="AS178" s="219">
        <v>107.42378779486749</v>
      </c>
      <c r="AT178" s="168">
        <v>0.38497502355710367</v>
      </c>
      <c r="AU178" s="219">
        <v>153.46595367173674</v>
      </c>
      <c r="AV178" s="168">
        <v>23.823969296983179</v>
      </c>
      <c r="AW178" s="21"/>
      <c r="AX178" s="21" t="s">
        <v>14</v>
      </c>
      <c r="AY178" s="219">
        <v>277.67283312443857</v>
      </c>
      <c r="AZ178" s="168">
        <v>68.263359976505853</v>
      </c>
      <c r="BA178" s="219">
        <v>118.51354562315032</v>
      </c>
      <c r="BB178" s="168">
        <v>15.645718929592547</v>
      </c>
      <c r="BC178" s="219">
        <v>101.57462350074611</v>
      </c>
      <c r="BD178" s="168">
        <v>-2.5849980233788301</v>
      </c>
      <c r="BE178" s="21"/>
      <c r="BF178" s="21" t="s">
        <v>14</v>
      </c>
      <c r="BG178" s="219">
        <v>117.61564651412721</v>
      </c>
      <c r="BH178" s="168">
        <v>10.350607638289816</v>
      </c>
      <c r="BI178" s="219">
        <v>115.78121925010153</v>
      </c>
      <c r="BJ178" s="168">
        <v>4.756083420617756</v>
      </c>
      <c r="BK178" s="219">
        <v>109.09481888484366</v>
      </c>
      <c r="BL178" s="168">
        <v>20.097994735675812</v>
      </c>
      <c r="BM178" s="21"/>
      <c r="BN178" s="21" t="s">
        <v>14</v>
      </c>
      <c r="BO178" s="219">
        <v>121.0635006982894</v>
      </c>
      <c r="BP178" s="168">
        <v>10.189479201452585</v>
      </c>
      <c r="BQ178" s="219">
        <v>108.62933658710875</v>
      </c>
      <c r="BR178" s="168">
        <v>5.6435709081003438</v>
      </c>
      <c r="BS178" s="219">
        <v>145.00812770345112</v>
      </c>
      <c r="BT178" s="168">
        <v>13.647166244052727</v>
      </c>
      <c r="BU178" s="21"/>
      <c r="BV178" s="21" t="s">
        <v>14</v>
      </c>
      <c r="BW178" s="219">
        <v>113.8816158511376</v>
      </c>
      <c r="BX178" s="168">
        <v>21.02680319670192</v>
      </c>
      <c r="BY178" s="219">
        <v>84.581603297522349</v>
      </c>
      <c r="BZ178" s="168">
        <v>-6.3292168980792667</v>
      </c>
      <c r="CA178" s="219">
        <v>118.02177223763329</v>
      </c>
      <c r="CB178" s="168">
        <v>25.041840614834811</v>
      </c>
      <c r="CC178" s="21"/>
      <c r="CD178" s="21" t="s">
        <v>14</v>
      </c>
      <c r="CE178" s="219">
        <v>121.34115686578373</v>
      </c>
      <c r="CF178" s="168">
        <v>16.036603044110606</v>
      </c>
      <c r="CG178" s="219">
        <v>137.1125567026626</v>
      </c>
      <c r="CH178" s="168">
        <v>12.720166872904599</v>
      </c>
      <c r="CI178" s="219">
        <v>70.389634512100955</v>
      </c>
      <c r="CJ178" s="168">
        <v>-22.396000432151482</v>
      </c>
      <c r="CK178" s="21"/>
      <c r="CL178" s="21" t="s">
        <v>14</v>
      </c>
      <c r="CM178" s="219">
        <v>109.06710153070995</v>
      </c>
      <c r="CN178" s="168">
        <v>0.72517004748986835</v>
      </c>
      <c r="CO178" s="219">
        <v>125.47862664237647</v>
      </c>
      <c r="CP178" s="168">
        <v>10.361520100247887</v>
      </c>
      <c r="CQ178" s="219">
        <v>101.25079905210409</v>
      </c>
      <c r="CR178" s="168">
        <v>-3.3172234093816542</v>
      </c>
      <c r="CS178" s="21"/>
      <c r="CT178" s="21" t="s">
        <v>14</v>
      </c>
      <c r="CU178" s="219">
        <v>137.27884940044484</v>
      </c>
      <c r="CV178" s="168">
        <v>13.136578933129158</v>
      </c>
      <c r="CW178" s="219">
        <v>119.77009679344376</v>
      </c>
      <c r="CX178" s="168">
        <v>7.2263630416104547</v>
      </c>
      <c r="CY178" s="219">
        <v>134.05755478848187</v>
      </c>
      <c r="CZ178" s="168">
        <v>65.07218856253084</v>
      </c>
      <c r="DA178" s="21"/>
      <c r="DB178" s="21" t="s">
        <v>14</v>
      </c>
      <c r="DC178" s="219">
        <v>174.35796157110519</v>
      </c>
      <c r="DD178" s="168">
        <v>14.846586245399536</v>
      </c>
      <c r="DE178" s="219">
        <v>88.527765672717905</v>
      </c>
      <c r="DF178" s="168">
        <v>7.0177540400692067</v>
      </c>
      <c r="DG178" s="219">
        <v>121.48929125652232</v>
      </c>
      <c r="DH178" s="168">
        <v>-9.3722502270126711</v>
      </c>
      <c r="DI178" s="21"/>
      <c r="DJ178" s="21" t="s">
        <v>14</v>
      </c>
      <c r="DK178" s="219">
        <v>111.56614195221708</v>
      </c>
      <c r="DL178" s="168">
        <v>9.2227035489263613</v>
      </c>
      <c r="DM178" s="219">
        <v>144.42088448729336</v>
      </c>
      <c r="DN178" s="168">
        <v>12.280979998909245</v>
      </c>
      <c r="DO178" s="219">
        <v>133.53889595382006</v>
      </c>
      <c r="DP178" s="168">
        <v>8.8190925794449555</v>
      </c>
    </row>
    <row r="179" spans="1:120" s="343" customFormat="1" ht="15" hidden="1" customHeight="1">
      <c r="A179" s="21"/>
      <c r="B179" s="21" t="s">
        <v>15</v>
      </c>
      <c r="C179" s="219">
        <v>95.403576240642934</v>
      </c>
      <c r="D179" s="168">
        <v>-12.913351199759106</v>
      </c>
      <c r="E179" s="219">
        <v>155.20184043732783</v>
      </c>
      <c r="F179" s="168">
        <v>18.545420398643401</v>
      </c>
      <c r="G179" s="219">
        <v>154.32202728535594</v>
      </c>
      <c r="H179" s="168">
        <v>12.78216328367543</v>
      </c>
      <c r="I179" s="21"/>
      <c r="J179" s="21" t="s">
        <v>15</v>
      </c>
      <c r="K179" s="219">
        <v>137.90734783351266</v>
      </c>
      <c r="L179" s="168">
        <v>8.3539791571889879</v>
      </c>
      <c r="M179" s="219">
        <v>136.06289002714786</v>
      </c>
      <c r="N179" s="168">
        <v>103.95648421493462</v>
      </c>
      <c r="O179" s="219">
        <v>106.0571075868133</v>
      </c>
      <c r="P179" s="168">
        <v>3960.1004352664168</v>
      </c>
      <c r="Q179" s="21"/>
      <c r="R179" s="21" t="s">
        <v>15</v>
      </c>
      <c r="S179" s="219">
        <v>103.95119788973395</v>
      </c>
      <c r="T179" s="168">
        <v>179.57315463210989</v>
      </c>
      <c r="U179" s="219">
        <v>101.40108752050651</v>
      </c>
      <c r="V179" s="168">
        <v>329.6548187807964</v>
      </c>
      <c r="W179" s="219">
        <v>203.13985292891718</v>
      </c>
      <c r="X179" s="168">
        <v>311.73138111671415</v>
      </c>
      <c r="Y179" s="21"/>
      <c r="Z179" s="21" t="s">
        <v>15</v>
      </c>
      <c r="AA179" s="219">
        <v>112.14922143042219</v>
      </c>
      <c r="AB179" s="168">
        <v>885.56677961868809</v>
      </c>
      <c r="AC179" s="219">
        <v>92.636646015854879</v>
      </c>
      <c r="AD179" s="168">
        <v>326.81284817681052</v>
      </c>
      <c r="AE179" s="219">
        <v>114.38417027236983</v>
      </c>
      <c r="AF179" s="168">
        <v>355.3554727468993</v>
      </c>
      <c r="AG179" s="21"/>
      <c r="AH179" s="21" t="s">
        <v>15</v>
      </c>
      <c r="AI179" s="219">
        <v>122.48537331933913</v>
      </c>
      <c r="AJ179" s="168">
        <v>88.682702961035801</v>
      </c>
      <c r="AK179" s="219">
        <v>116.50050126301848</v>
      </c>
      <c r="AL179" s="168">
        <v>126.18227874991859</v>
      </c>
      <c r="AM179" s="219">
        <v>93.261234263494018</v>
      </c>
      <c r="AN179" s="168">
        <v>40.707094304372873</v>
      </c>
      <c r="AO179" s="21"/>
      <c r="AP179" s="21" t="s">
        <v>15</v>
      </c>
      <c r="AQ179" s="219">
        <v>105.55866281687901</v>
      </c>
      <c r="AR179" s="168">
        <v>18.325413921279704</v>
      </c>
      <c r="AS179" s="219">
        <v>109.00639448440283</v>
      </c>
      <c r="AT179" s="168">
        <v>34.734522181981845</v>
      </c>
      <c r="AU179" s="219">
        <v>149.85189654235268</v>
      </c>
      <c r="AV179" s="168">
        <v>14.126015699453845</v>
      </c>
      <c r="AW179" s="21"/>
      <c r="AX179" s="21" t="s">
        <v>15</v>
      </c>
      <c r="AY179" s="219">
        <v>269.36947907225573</v>
      </c>
      <c r="AZ179" s="168">
        <v>61.57466787515213</v>
      </c>
      <c r="BA179" s="219">
        <v>111.17082472510366</v>
      </c>
      <c r="BB179" s="168">
        <v>31.845674653545473</v>
      </c>
      <c r="BC179" s="219">
        <v>91.64538674785986</v>
      </c>
      <c r="BD179" s="168">
        <v>17.059524804682027</v>
      </c>
      <c r="BE179" s="21"/>
      <c r="BF179" s="21" t="s">
        <v>15</v>
      </c>
      <c r="BG179" s="219">
        <v>104.58693386102756</v>
      </c>
      <c r="BH179" s="168">
        <v>300.22679987526527</v>
      </c>
      <c r="BI179" s="219">
        <v>116.10089398460036</v>
      </c>
      <c r="BJ179" s="168">
        <v>62.624071365467472</v>
      </c>
      <c r="BK179" s="219">
        <v>111.38009985377442</v>
      </c>
      <c r="BL179" s="168">
        <v>306.64524688130814</v>
      </c>
      <c r="BM179" s="21"/>
      <c r="BN179" s="21" t="s">
        <v>15</v>
      </c>
      <c r="BO179" s="219">
        <v>104.80392971232624</v>
      </c>
      <c r="BP179" s="168">
        <v>200.70326428366536</v>
      </c>
      <c r="BQ179" s="219">
        <v>102.18525150727267</v>
      </c>
      <c r="BR179" s="168">
        <v>103.19884232695921</v>
      </c>
      <c r="BS179" s="219">
        <v>154.83498248916135</v>
      </c>
      <c r="BT179" s="168">
        <v>67.088935408196676</v>
      </c>
      <c r="BU179" s="21"/>
      <c r="BV179" s="21" t="s">
        <v>15</v>
      </c>
      <c r="BW179" s="219">
        <v>119.68346024837246</v>
      </c>
      <c r="BX179" s="168">
        <v>127.5617073354137</v>
      </c>
      <c r="BY179" s="219">
        <v>73.025471559969347</v>
      </c>
      <c r="BZ179" s="168">
        <v>65.510537649416676</v>
      </c>
      <c r="CA179" s="219">
        <v>110.97001758547646</v>
      </c>
      <c r="CB179" s="168">
        <v>96.777228394801654</v>
      </c>
      <c r="CC179" s="21"/>
      <c r="CD179" s="21" t="s">
        <v>15</v>
      </c>
      <c r="CE179" s="219">
        <v>109.64809570028447</v>
      </c>
      <c r="CF179" s="168">
        <v>194.80531263153142</v>
      </c>
      <c r="CG179" s="219">
        <v>132.34565201252971</v>
      </c>
      <c r="CH179" s="168">
        <v>26.862381472463753</v>
      </c>
      <c r="CI179" s="219">
        <v>77.498079862455128</v>
      </c>
      <c r="CJ179" s="168">
        <v>-7.2745765804189375</v>
      </c>
      <c r="CK179" s="21"/>
      <c r="CL179" s="21" t="s">
        <v>15</v>
      </c>
      <c r="CM179" s="219">
        <v>119.901276387747</v>
      </c>
      <c r="CN179" s="168">
        <v>7.0833318243159056</v>
      </c>
      <c r="CO179" s="219">
        <v>123.68207487657087</v>
      </c>
      <c r="CP179" s="168">
        <v>17.881247148959332</v>
      </c>
      <c r="CQ179" s="219">
        <v>114.15708153454699</v>
      </c>
      <c r="CR179" s="168">
        <v>52.103287848283912</v>
      </c>
      <c r="CS179" s="21"/>
      <c r="CT179" s="21" t="s">
        <v>15</v>
      </c>
      <c r="CU179" s="219">
        <v>160.11176339060663</v>
      </c>
      <c r="CV179" s="168">
        <v>59.623540059646047</v>
      </c>
      <c r="CW179" s="219">
        <v>132.42086762352574</v>
      </c>
      <c r="CX179" s="168">
        <v>27.891491045345703</v>
      </c>
      <c r="CY179" s="219">
        <v>164.20798917464637</v>
      </c>
      <c r="CZ179" s="168">
        <v>5911.9858702234314</v>
      </c>
      <c r="DA179" s="21"/>
      <c r="DB179" s="21" t="s">
        <v>15</v>
      </c>
      <c r="DC179" s="219">
        <v>144.50920782244606</v>
      </c>
      <c r="DD179" s="168">
        <v>93.76057901459032</v>
      </c>
      <c r="DE179" s="219">
        <v>73.467538158933721</v>
      </c>
      <c r="DF179" s="168">
        <v>419.5911591857672</v>
      </c>
      <c r="DG179" s="219">
        <v>108.08518939918419</v>
      </c>
      <c r="DH179" s="168">
        <v>73.128493061084924</v>
      </c>
      <c r="DI179" s="21"/>
      <c r="DJ179" s="21" t="s">
        <v>15</v>
      </c>
      <c r="DK179" s="219">
        <v>90.040746731473249</v>
      </c>
      <c r="DL179" s="168">
        <v>340.06809863546277</v>
      </c>
      <c r="DM179" s="219">
        <v>117.89094814059254</v>
      </c>
      <c r="DN179" s="168">
        <v>957.41930579609857</v>
      </c>
      <c r="DO179" s="219">
        <v>122.20307390512369</v>
      </c>
      <c r="DP179" s="168">
        <v>131.60356364952798</v>
      </c>
    </row>
    <row r="180" spans="1:120" s="343" customFormat="1" ht="15" hidden="1" customHeight="1">
      <c r="A180" s="21"/>
      <c r="B180" s="21" t="s">
        <v>16</v>
      </c>
      <c r="C180" s="219">
        <v>93.60256068341937</v>
      </c>
      <c r="D180" s="168">
        <v>-22.0363972645237</v>
      </c>
      <c r="E180" s="219">
        <v>142.77229939102557</v>
      </c>
      <c r="F180" s="168">
        <v>7.7033981112255958</v>
      </c>
      <c r="G180" s="219">
        <v>119.7860477053371</v>
      </c>
      <c r="H180" s="168">
        <v>32.893034598975817</v>
      </c>
      <c r="I180" s="21"/>
      <c r="J180" s="21" t="s">
        <v>16</v>
      </c>
      <c r="K180" s="219">
        <v>135.26818737756415</v>
      </c>
      <c r="L180" s="168">
        <v>2.8934136686788747</v>
      </c>
      <c r="M180" s="219">
        <v>117.92016741974341</v>
      </c>
      <c r="N180" s="168">
        <v>49.542091678210113</v>
      </c>
      <c r="O180" s="219">
        <v>99.394164276015545</v>
      </c>
      <c r="P180" s="168">
        <v>401.20041321794287</v>
      </c>
      <c r="Q180" s="21"/>
      <c r="R180" s="21" t="s">
        <v>16</v>
      </c>
      <c r="S180" s="219">
        <v>105.73499987497298</v>
      </c>
      <c r="T180" s="168">
        <v>54.746708289629566</v>
      </c>
      <c r="U180" s="219">
        <v>89.12381010332669</v>
      </c>
      <c r="V180" s="168">
        <v>29.795297903424711</v>
      </c>
      <c r="W180" s="219">
        <v>204.7726419759789</v>
      </c>
      <c r="X180" s="168">
        <v>59.751014445982463</v>
      </c>
      <c r="Y180" s="21"/>
      <c r="Z180" s="21" t="s">
        <v>16</v>
      </c>
      <c r="AA180" s="219">
        <v>106.38051592782432</v>
      </c>
      <c r="AB180" s="168">
        <v>92.762868824999828</v>
      </c>
      <c r="AC180" s="219">
        <v>86.119268215732518</v>
      </c>
      <c r="AD180" s="168">
        <v>72.13792825673724</v>
      </c>
      <c r="AE180" s="219">
        <v>114.53791101720857</v>
      </c>
      <c r="AF180" s="168">
        <v>94.214657806171772</v>
      </c>
      <c r="AG180" s="21"/>
      <c r="AH180" s="21" t="s">
        <v>16</v>
      </c>
      <c r="AI180" s="219">
        <v>114.16147984101622</v>
      </c>
      <c r="AJ180" s="168">
        <v>19.301790705378437</v>
      </c>
      <c r="AK180" s="219">
        <v>110.77634231226747</v>
      </c>
      <c r="AL180" s="168">
        <v>38.192649850357384</v>
      </c>
      <c r="AM180" s="219">
        <v>106.95715042830571</v>
      </c>
      <c r="AN180" s="168">
        <v>53.364829182436154</v>
      </c>
      <c r="AO180" s="21"/>
      <c r="AP180" s="21" t="s">
        <v>16</v>
      </c>
      <c r="AQ180" s="219">
        <v>102.63323036997063</v>
      </c>
      <c r="AR180" s="168">
        <v>14.755858879653601</v>
      </c>
      <c r="AS180" s="219">
        <v>107.19399560753091</v>
      </c>
      <c r="AT180" s="168">
        <v>7.0754325760391765</v>
      </c>
      <c r="AU180" s="219">
        <v>149.4123194744578</v>
      </c>
      <c r="AV180" s="168">
        <v>7.2865341161496815</v>
      </c>
      <c r="AW180" s="21"/>
      <c r="AX180" s="21" t="s">
        <v>16</v>
      </c>
      <c r="AY180" s="219">
        <v>250.89206614072791</v>
      </c>
      <c r="AZ180" s="168">
        <v>46.725873031336249</v>
      </c>
      <c r="BA180" s="219">
        <v>113.46814954879655</v>
      </c>
      <c r="BB180" s="168">
        <v>22.902017125449277</v>
      </c>
      <c r="BC180" s="219">
        <v>85.168314722859975</v>
      </c>
      <c r="BD180" s="168">
        <v>3.7246750677553564</v>
      </c>
      <c r="BE180" s="21"/>
      <c r="BF180" s="21" t="s">
        <v>16</v>
      </c>
      <c r="BG180" s="219">
        <v>86.514116734321192</v>
      </c>
      <c r="BH180" s="168">
        <v>57.648266504949675</v>
      </c>
      <c r="BI180" s="219">
        <v>104.32567388563146</v>
      </c>
      <c r="BJ180" s="168">
        <v>39.574601637054258</v>
      </c>
      <c r="BK180" s="219">
        <v>106.22831368935033</v>
      </c>
      <c r="BL180" s="168">
        <v>51.75261355990105</v>
      </c>
      <c r="BM180" s="21"/>
      <c r="BN180" s="21" t="s">
        <v>16</v>
      </c>
      <c r="BO180" s="219">
        <v>103.39708041645181</v>
      </c>
      <c r="BP180" s="168">
        <v>50.926214971264358</v>
      </c>
      <c r="BQ180" s="219">
        <v>100.89778342822673</v>
      </c>
      <c r="BR180" s="168">
        <v>54.149378689757356</v>
      </c>
      <c r="BS180" s="219">
        <v>157.00003594335274</v>
      </c>
      <c r="BT180" s="168">
        <v>36.774361544215935</v>
      </c>
      <c r="BU180" s="21"/>
      <c r="BV180" s="21" t="s">
        <v>16</v>
      </c>
      <c r="BW180" s="219">
        <v>108.42535464870913</v>
      </c>
      <c r="BX180" s="168">
        <v>17.904487048724249</v>
      </c>
      <c r="BY180" s="219">
        <v>77.819045622615604</v>
      </c>
      <c r="BZ180" s="168">
        <v>-16.581645016670905</v>
      </c>
      <c r="CA180" s="219">
        <v>112.65784541933918</v>
      </c>
      <c r="CB180" s="168">
        <v>5.0389139386383306</v>
      </c>
      <c r="CC180" s="21"/>
      <c r="CD180" s="21" t="s">
        <v>16</v>
      </c>
      <c r="CE180" s="219">
        <v>117.66858818577512</v>
      </c>
      <c r="CF180" s="168">
        <v>13.197253808496882</v>
      </c>
      <c r="CG180" s="219">
        <v>130.7068966574337</v>
      </c>
      <c r="CH180" s="168">
        <v>17.799620790824918</v>
      </c>
      <c r="CI180" s="219">
        <v>83.711652306389894</v>
      </c>
      <c r="CJ180" s="168">
        <v>-18.53330185620527</v>
      </c>
      <c r="CK180" s="21"/>
      <c r="CL180" s="21" t="s">
        <v>16</v>
      </c>
      <c r="CM180" s="219">
        <v>117.16918288051839</v>
      </c>
      <c r="CN180" s="168">
        <v>6.9663728952882735</v>
      </c>
      <c r="CO180" s="219">
        <v>120.55618931190772</v>
      </c>
      <c r="CP180" s="168">
        <v>-8.8322653987440276</v>
      </c>
      <c r="CQ180" s="219">
        <v>124.14899205951748</v>
      </c>
      <c r="CR180" s="168">
        <v>15.646003376365741</v>
      </c>
      <c r="CS180" s="21"/>
      <c r="CT180" s="21" t="s">
        <v>16</v>
      </c>
      <c r="CU180" s="219">
        <v>155.53818760720841</v>
      </c>
      <c r="CV180" s="168">
        <v>20.834098917568951</v>
      </c>
      <c r="CW180" s="219">
        <v>135.61603297241686</v>
      </c>
      <c r="CX180" s="168">
        <v>-1.747439825379999</v>
      </c>
      <c r="CY180" s="219">
        <v>130.9016732647782</v>
      </c>
      <c r="CZ180" s="168">
        <v>285.38685895243361</v>
      </c>
      <c r="DA180" s="21"/>
      <c r="DB180" s="21" t="s">
        <v>16</v>
      </c>
      <c r="DC180" s="219">
        <v>130.81283365532531</v>
      </c>
      <c r="DD180" s="168">
        <v>27.097689920972144</v>
      </c>
      <c r="DE180" s="219">
        <v>77.741649325364534</v>
      </c>
      <c r="DF180" s="168">
        <v>57.421950747797865</v>
      </c>
      <c r="DG180" s="219">
        <v>78.831007651520636</v>
      </c>
      <c r="DH180" s="168">
        <v>-21.501940322726554</v>
      </c>
      <c r="DI180" s="21"/>
      <c r="DJ180" s="21" t="s">
        <v>16</v>
      </c>
      <c r="DK180" s="219">
        <v>81.670788273316759</v>
      </c>
      <c r="DL180" s="168">
        <v>57.507562430765745</v>
      </c>
      <c r="DM180" s="219">
        <v>115.3448155606211</v>
      </c>
      <c r="DN180" s="168">
        <v>80.968615091413454</v>
      </c>
      <c r="DO180" s="219">
        <v>116.69288731832302</v>
      </c>
      <c r="DP180" s="168">
        <v>20.58144166952296</v>
      </c>
    </row>
    <row r="181" spans="1:120" s="343" customFormat="1" ht="15" hidden="1" customHeight="1">
      <c r="A181" s="21"/>
      <c r="B181" s="21" t="s">
        <v>17</v>
      </c>
      <c r="C181" s="219">
        <v>110.8739170202618</v>
      </c>
      <c r="D181" s="168">
        <v>-11.502436248098519</v>
      </c>
      <c r="E181" s="219">
        <v>147.15864279833011</v>
      </c>
      <c r="F181" s="168">
        <v>5.6736730140513032</v>
      </c>
      <c r="G181" s="219">
        <v>126.92336344982463</v>
      </c>
      <c r="H181" s="168">
        <v>13.661963695306383</v>
      </c>
      <c r="I181" s="21"/>
      <c r="J181" s="21" t="s">
        <v>17</v>
      </c>
      <c r="K181" s="219">
        <v>137.29495157838286</v>
      </c>
      <c r="L181" s="168">
        <v>4.4184575116718037</v>
      </c>
      <c r="M181" s="219">
        <v>82.991943817365524</v>
      </c>
      <c r="N181" s="168">
        <v>-14.886863497617512</v>
      </c>
      <c r="O181" s="219">
        <v>3.1429704455111867</v>
      </c>
      <c r="P181" s="168">
        <v>-96.295950994973339</v>
      </c>
      <c r="Q181" s="21"/>
      <c r="R181" s="21" t="s">
        <v>17</v>
      </c>
      <c r="S181" s="219">
        <v>113.73068759248561</v>
      </c>
      <c r="T181" s="168">
        <v>19.540655614694202</v>
      </c>
      <c r="U181" s="219">
        <v>88.918882563341441</v>
      </c>
      <c r="V181" s="168">
        <v>-32.240225307163129</v>
      </c>
      <c r="W181" s="219">
        <v>89.831351168941765</v>
      </c>
      <c r="X181" s="168">
        <v>-10.902454652834365</v>
      </c>
      <c r="Y181" s="21"/>
      <c r="Z181" s="21" t="s">
        <v>17</v>
      </c>
      <c r="AA181" s="219">
        <v>71.594592980214045</v>
      </c>
      <c r="AB181" s="168">
        <v>-33.756792993837038</v>
      </c>
      <c r="AC181" s="219">
        <v>94.55963046285693</v>
      </c>
      <c r="AD181" s="168">
        <v>-31.322610200973728</v>
      </c>
      <c r="AE181" s="219">
        <v>102.18372262121403</v>
      </c>
      <c r="AF181" s="168">
        <v>-13.031644260963461</v>
      </c>
      <c r="AG181" s="21"/>
      <c r="AH181" s="21" t="s">
        <v>17</v>
      </c>
      <c r="AI181" s="219">
        <v>129.04303924004651</v>
      </c>
      <c r="AJ181" s="168">
        <v>0.2263489806973098</v>
      </c>
      <c r="AK181" s="219">
        <v>94.101290059846491</v>
      </c>
      <c r="AL181" s="168">
        <v>-20.387153853977708</v>
      </c>
      <c r="AM181" s="219">
        <v>117.58522095193881</v>
      </c>
      <c r="AN181" s="168">
        <v>17.213023568156245</v>
      </c>
      <c r="AO181" s="21"/>
      <c r="AP181" s="21" t="s">
        <v>17</v>
      </c>
      <c r="AQ181" s="219">
        <v>131.73652888310613</v>
      </c>
      <c r="AR181" s="168">
        <v>18.430936119738945</v>
      </c>
      <c r="AS181" s="219">
        <v>118.47885734785822</v>
      </c>
      <c r="AT181" s="168">
        <v>3.7377221665442875</v>
      </c>
      <c r="AU181" s="219">
        <v>166.05819891488915</v>
      </c>
      <c r="AV181" s="168">
        <v>11.019034887394952</v>
      </c>
      <c r="AW181" s="21"/>
      <c r="AX181" s="21" t="s">
        <v>17</v>
      </c>
      <c r="AY181" s="219">
        <v>267.03086887504782</v>
      </c>
      <c r="AZ181" s="168">
        <v>33.928137697307818</v>
      </c>
      <c r="BA181" s="219">
        <v>142.74310015351202</v>
      </c>
      <c r="BB181" s="168">
        <v>12.231751044174715</v>
      </c>
      <c r="BC181" s="219">
        <v>77.690170005099432</v>
      </c>
      <c r="BD181" s="168">
        <v>-37.257164602727876</v>
      </c>
      <c r="BE181" s="21"/>
      <c r="BF181" s="21" t="s">
        <v>17</v>
      </c>
      <c r="BG181" s="219">
        <v>69.797771252996768</v>
      </c>
      <c r="BH181" s="168">
        <v>-26.447581903416705</v>
      </c>
      <c r="BI181" s="219">
        <v>90.34195504052235</v>
      </c>
      <c r="BJ181" s="168">
        <v>-32.59921412670721</v>
      </c>
      <c r="BK181" s="219">
        <v>95.143837246968729</v>
      </c>
      <c r="BL181" s="168">
        <v>-22.393081980609892</v>
      </c>
      <c r="BM181" s="21"/>
      <c r="BN181" s="21" t="s">
        <v>17</v>
      </c>
      <c r="BO181" s="219">
        <v>91.900910065572816</v>
      </c>
      <c r="BP181" s="168">
        <v>-23.827702205172386</v>
      </c>
      <c r="BQ181" s="219">
        <v>83.138725479831621</v>
      </c>
      <c r="BR181" s="168">
        <v>-0.29060679866489636</v>
      </c>
      <c r="BS181" s="219">
        <v>192.48185117967395</v>
      </c>
      <c r="BT181" s="168">
        <v>12.380391747241575</v>
      </c>
      <c r="BU181" s="21"/>
      <c r="BV181" s="21" t="s">
        <v>17</v>
      </c>
      <c r="BW181" s="219">
        <v>142.45600956318827</v>
      </c>
      <c r="BX181" s="168">
        <v>11.490784138518322</v>
      </c>
      <c r="BY181" s="219">
        <v>92.812891341733405</v>
      </c>
      <c r="BZ181" s="168">
        <v>-35.106033650379302</v>
      </c>
      <c r="CA181" s="219">
        <v>136.99265707435779</v>
      </c>
      <c r="CB181" s="168">
        <v>12.228469400433255</v>
      </c>
      <c r="CC181" s="21"/>
      <c r="CD181" s="21" t="s">
        <v>17</v>
      </c>
      <c r="CE181" s="219">
        <v>148.05723866439712</v>
      </c>
      <c r="CF181" s="168">
        <v>14.3420158910575</v>
      </c>
      <c r="CG181" s="219">
        <v>156.28760197610038</v>
      </c>
      <c r="CH181" s="168">
        <v>6.8604477889356872</v>
      </c>
      <c r="CI181" s="219">
        <v>82.738013149496268</v>
      </c>
      <c r="CJ181" s="168">
        <v>2.0213999474089519</v>
      </c>
      <c r="CK181" s="21"/>
      <c r="CL181" s="21" t="s">
        <v>17</v>
      </c>
      <c r="CM181" s="219">
        <v>128.97869460967192</v>
      </c>
      <c r="CN181" s="168">
        <v>6.082943290699049</v>
      </c>
      <c r="CO181" s="219">
        <v>145.95415086689221</v>
      </c>
      <c r="CP181" s="168">
        <v>4.1043685176421576</v>
      </c>
      <c r="CQ181" s="219">
        <v>144.65137653183899</v>
      </c>
      <c r="CR181" s="168">
        <v>-6.7007332818804599</v>
      </c>
      <c r="CS181" s="21"/>
      <c r="CT181" s="21" t="s">
        <v>17</v>
      </c>
      <c r="CU181" s="219">
        <v>179.94483935023203</v>
      </c>
      <c r="CV181" s="168">
        <v>14.006188463475922</v>
      </c>
      <c r="CW181" s="219">
        <v>124.88996823877406</v>
      </c>
      <c r="CX181" s="168">
        <v>-9.3522181220108678</v>
      </c>
      <c r="CY181" s="219">
        <v>1.7629209611591408</v>
      </c>
      <c r="CZ181" s="168">
        <v>-98.551228176132156</v>
      </c>
      <c r="DA181" s="21"/>
      <c r="DB181" s="21" t="s">
        <v>17</v>
      </c>
      <c r="DC181" s="219">
        <v>118.07802946379424</v>
      </c>
      <c r="DD181" s="168">
        <v>-16.790178864445764</v>
      </c>
      <c r="DE181" s="219">
        <v>84.091684053668445</v>
      </c>
      <c r="DF181" s="168">
        <v>-18.328129270169285</v>
      </c>
      <c r="DG181" s="219">
        <v>80.404051278283362</v>
      </c>
      <c r="DH181" s="168">
        <v>-24.280456620402603</v>
      </c>
      <c r="DI181" s="21"/>
      <c r="DJ181" s="21" t="s">
        <v>17</v>
      </c>
      <c r="DK181" s="219">
        <v>62.445576116184263</v>
      </c>
      <c r="DL181" s="168">
        <v>-35.896421136587335</v>
      </c>
      <c r="DM181" s="219">
        <v>99.918871976544153</v>
      </c>
      <c r="DN181" s="168">
        <v>-34.218346074936335</v>
      </c>
      <c r="DO181" s="219">
        <v>107.02710822948117</v>
      </c>
      <c r="DP181" s="168">
        <v>-19.790178588447915</v>
      </c>
    </row>
    <row r="182" spans="1:120" s="343" customFormat="1" ht="15" hidden="1" customHeight="1">
      <c r="A182" s="21"/>
      <c r="B182" s="21" t="s">
        <v>18</v>
      </c>
      <c r="C182" s="219">
        <v>100.904369825416</v>
      </c>
      <c r="D182" s="168">
        <v>-16.10330741752388</v>
      </c>
      <c r="E182" s="219">
        <v>139.23133116855132</v>
      </c>
      <c r="F182" s="168">
        <v>-7.9150017942856863</v>
      </c>
      <c r="G182" s="219">
        <v>111.21632547191781</v>
      </c>
      <c r="H182" s="168">
        <v>0.87947435245555994</v>
      </c>
      <c r="I182" s="21"/>
      <c r="J182" s="21" t="s">
        <v>18</v>
      </c>
      <c r="K182" s="219">
        <v>142.0967155640007</v>
      </c>
      <c r="L182" s="168">
        <v>3.4175599046357235</v>
      </c>
      <c r="M182" s="219">
        <v>87.994597208914229</v>
      </c>
      <c r="N182" s="168">
        <v>-20.687462128158955</v>
      </c>
      <c r="O182" s="219">
        <v>2.4210001727950163</v>
      </c>
      <c r="P182" s="168">
        <v>-97.944920675457553</v>
      </c>
      <c r="Q182" s="21"/>
      <c r="R182" s="21" t="s">
        <v>18</v>
      </c>
      <c r="S182" s="219">
        <v>96.536607669121835</v>
      </c>
      <c r="T182" s="168">
        <v>13.578566283841042</v>
      </c>
      <c r="U182" s="219">
        <v>90.481122963106827</v>
      </c>
      <c r="V182" s="168">
        <v>-20.660507424100402</v>
      </c>
      <c r="W182" s="219">
        <v>61.370927573584659</v>
      </c>
      <c r="X182" s="168">
        <v>-23.08806386824007</v>
      </c>
      <c r="Y182" s="21"/>
      <c r="Z182" s="21" t="s">
        <v>18</v>
      </c>
      <c r="AA182" s="219">
        <v>70.790595496743265</v>
      </c>
      <c r="AB182" s="168">
        <v>-27.398410409098574</v>
      </c>
      <c r="AC182" s="219">
        <v>82.345639079929214</v>
      </c>
      <c r="AD182" s="168">
        <v>-27.658519674255004</v>
      </c>
      <c r="AE182" s="219">
        <v>78.220742042927668</v>
      </c>
      <c r="AF182" s="168">
        <v>-21.239663705596271</v>
      </c>
      <c r="AG182" s="21"/>
      <c r="AH182" s="21" t="s">
        <v>18</v>
      </c>
      <c r="AI182" s="219">
        <v>122.75722360271979</v>
      </c>
      <c r="AJ182" s="168">
        <v>-2.4139399165632085</v>
      </c>
      <c r="AK182" s="219">
        <v>98.735191031376559</v>
      </c>
      <c r="AL182" s="168">
        <v>-25.08642662740175</v>
      </c>
      <c r="AM182" s="219">
        <v>122.614605765652</v>
      </c>
      <c r="AN182" s="168">
        <v>24.64448746396701</v>
      </c>
      <c r="AO182" s="21"/>
      <c r="AP182" s="21" t="s">
        <v>18</v>
      </c>
      <c r="AQ182" s="219">
        <v>116.83667781287502</v>
      </c>
      <c r="AR182" s="168">
        <v>6.0201292317158845</v>
      </c>
      <c r="AS182" s="219">
        <v>108.95661731195828</v>
      </c>
      <c r="AT182" s="168">
        <v>-4.655826253018148</v>
      </c>
      <c r="AU182" s="219">
        <v>165.12964563978352</v>
      </c>
      <c r="AV182" s="168">
        <v>8.9106225033931423</v>
      </c>
      <c r="AW182" s="21"/>
      <c r="AX182" s="21" t="s">
        <v>18</v>
      </c>
      <c r="AY182" s="219">
        <v>237.29371262220329</v>
      </c>
      <c r="AZ182" s="168">
        <v>14.638798763859668</v>
      </c>
      <c r="BA182" s="219">
        <v>139.00580411289076</v>
      </c>
      <c r="BB182" s="168">
        <v>7.9431171630917561</v>
      </c>
      <c r="BC182" s="219">
        <v>85.646758880957634</v>
      </c>
      <c r="BD182" s="168">
        <v>-41.181878883612434</v>
      </c>
      <c r="BE182" s="21"/>
      <c r="BF182" s="21" t="s">
        <v>18</v>
      </c>
      <c r="BG182" s="219">
        <v>67.476197962203443</v>
      </c>
      <c r="BH182" s="168">
        <v>-36.336170938974064</v>
      </c>
      <c r="BI182" s="219">
        <v>90.709347830904576</v>
      </c>
      <c r="BJ182" s="168">
        <v>-32.034266385085743</v>
      </c>
      <c r="BK182" s="219">
        <v>86.095468834365946</v>
      </c>
      <c r="BL182" s="168">
        <v>-32.344427048678654</v>
      </c>
      <c r="BM182" s="21"/>
      <c r="BN182" s="21" t="s">
        <v>18</v>
      </c>
      <c r="BO182" s="219">
        <v>96.504937351753952</v>
      </c>
      <c r="BP182" s="168">
        <v>-22.449677332773973</v>
      </c>
      <c r="BQ182" s="219">
        <v>79.891641539192534</v>
      </c>
      <c r="BR182" s="168">
        <v>-13.172774509311509</v>
      </c>
      <c r="BS182" s="219">
        <v>163.62138101385739</v>
      </c>
      <c r="BT182" s="168">
        <v>-4.177556163339716</v>
      </c>
      <c r="BU182" s="21"/>
      <c r="BV182" s="21" t="s">
        <v>18</v>
      </c>
      <c r="BW182" s="219">
        <v>131.21380037470934</v>
      </c>
      <c r="BX182" s="168">
        <v>3.467353898975702</v>
      </c>
      <c r="BY182" s="219">
        <v>107.66502467793458</v>
      </c>
      <c r="BZ182" s="168">
        <v>-22.34583747776891</v>
      </c>
      <c r="CA182" s="219">
        <v>141.82324336637242</v>
      </c>
      <c r="CB182" s="168">
        <v>13.288228232428139</v>
      </c>
      <c r="CC182" s="21"/>
      <c r="CD182" s="21" t="s">
        <v>18</v>
      </c>
      <c r="CE182" s="219">
        <v>132.55159537560866</v>
      </c>
      <c r="CF182" s="168">
        <v>1.2969921935196567</v>
      </c>
      <c r="CG182" s="219">
        <v>136.98275353074197</v>
      </c>
      <c r="CH182" s="168">
        <v>-3.4222526585816126</v>
      </c>
      <c r="CI182" s="219">
        <v>89.406027415704386</v>
      </c>
      <c r="CJ182" s="168">
        <v>19.076808467162905</v>
      </c>
      <c r="CK182" s="21"/>
      <c r="CL182" s="21" t="s">
        <v>18</v>
      </c>
      <c r="CM182" s="219">
        <v>111.552296874985</v>
      </c>
      <c r="CN182" s="168">
        <v>3.9886071005213068</v>
      </c>
      <c r="CO182" s="219">
        <v>140.67844842206151</v>
      </c>
      <c r="CP182" s="168">
        <v>15.798581035245647</v>
      </c>
      <c r="CQ182" s="219">
        <v>129.34767978307292</v>
      </c>
      <c r="CR182" s="168">
        <v>-12.532836365911891</v>
      </c>
      <c r="CS182" s="21"/>
      <c r="CT182" s="21" t="s">
        <v>18</v>
      </c>
      <c r="CU182" s="219">
        <v>147.22102754736164</v>
      </c>
      <c r="CV182" s="168">
        <v>0.96974316162929597</v>
      </c>
      <c r="CW182" s="219">
        <v>124.60894371933145</v>
      </c>
      <c r="CX182" s="168">
        <v>-10.189701834449863</v>
      </c>
      <c r="CY182" s="219">
        <v>5.6702353310610265</v>
      </c>
      <c r="CZ182" s="168">
        <v>-95.116729931035152</v>
      </c>
      <c r="DA182" s="21"/>
      <c r="DB182" s="21" t="s">
        <v>18</v>
      </c>
      <c r="DC182" s="219">
        <v>118.16799354018499</v>
      </c>
      <c r="DD182" s="168">
        <v>-20.223694105364544</v>
      </c>
      <c r="DE182" s="219">
        <v>68.486446399495122</v>
      </c>
      <c r="DF182" s="168">
        <v>-20.080608703924469</v>
      </c>
      <c r="DG182" s="219">
        <v>65.54396764877022</v>
      </c>
      <c r="DH182" s="168">
        <v>-14.883914697976394</v>
      </c>
      <c r="DI182" s="21"/>
      <c r="DJ182" s="21" t="s">
        <v>18</v>
      </c>
      <c r="DK182" s="219">
        <v>59.726392497363967</v>
      </c>
      <c r="DL182" s="168">
        <v>-40.754110493954066</v>
      </c>
      <c r="DM182" s="219">
        <v>75.45865993783066</v>
      </c>
      <c r="DN182" s="168">
        <v>-45.021375294062437</v>
      </c>
      <c r="DO182" s="219">
        <v>108.63931461483264</v>
      </c>
      <c r="DP182" s="168">
        <v>-24.934080513423268</v>
      </c>
    </row>
    <row r="183" spans="1:120" s="343" customFormat="1" ht="15" hidden="1" customHeight="1">
      <c r="A183" s="21"/>
      <c r="B183" s="21" t="s">
        <v>19</v>
      </c>
      <c r="C183" s="219">
        <v>101.48737348411746</v>
      </c>
      <c r="D183" s="168">
        <v>-15.778687356770789</v>
      </c>
      <c r="E183" s="219">
        <v>161.60785360240632</v>
      </c>
      <c r="F183" s="168">
        <v>5.5648418532655626</v>
      </c>
      <c r="G183" s="219">
        <v>139.74136939403704</v>
      </c>
      <c r="H183" s="168">
        <v>15.217503295386422</v>
      </c>
      <c r="I183" s="21"/>
      <c r="J183" s="21" t="s">
        <v>19</v>
      </c>
      <c r="K183" s="219">
        <v>141.8572016696119</v>
      </c>
      <c r="L183" s="168">
        <v>5.0668971448105253</v>
      </c>
      <c r="M183" s="219">
        <v>119.98745573343309</v>
      </c>
      <c r="N183" s="168">
        <v>-0.11560081451909809</v>
      </c>
      <c r="O183" s="219">
        <v>2.3839792052832798</v>
      </c>
      <c r="P183" s="168">
        <v>-97.964005151944519</v>
      </c>
      <c r="Q183" s="21"/>
      <c r="R183" s="21" t="s">
        <v>19</v>
      </c>
      <c r="S183" s="219">
        <v>101.67624511245241</v>
      </c>
      <c r="T183" s="168">
        <v>9.5964532043813335</v>
      </c>
      <c r="U183" s="219">
        <v>107.63497631440913</v>
      </c>
      <c r="V183" s="168">
        <v>-6.2650800194410863</v>
      </c>
      <c r="W183" s="219">
        <v>73.755153574317347</v>
      </c>
      <c r="X183" s="168">
        <v>-4.3164338082996636</v>
      </c>
      <c r="Y183" s="21"/>
      <c r="Z183" s="21" t="s">
        <v>19</v>
      </c>
      <c r="AA183" s="219">
        <v>77.889200788450637</v>
      </c>
      <c r="AB183" s="168">
        <v>-18.822220733613918</v>
      </c>
      <c r="AC183" s="219">
        <v>160.15069638021032</v>
      </c>
      <c r="AD183" s="168">
        <v>30.795054092758221</v>
      </c>
      <c r="AE183" s="219">
        <v>80.826623365046956</v>
      </c>
      <c r="AF183" s="168">
        <v>-15.663631394836955</v>
      </c>
      <c r="AG183" s="21"/>
      <c r="AH183" s="21" t="s">
        <v>19</v>
      </c>
      <c r="AI183" s="219">
        <v>129.75847975516371</v>
      </c>
      <c r="AJ183" s="168">
        <v>13.671863988263254</v>
      </c>
      <c r="AK183" s="219">
        <v>110.57553941846827</v>
      </c>
      <c r="AL183" s="168">
        <v>-10.672007292416737</v>
      </c>
      <c r="AM183" s="219">
        <v>116.25229678058621</v>
      </c>
      <c r="AN183" s="168">
        <v>20.022139942974349</v>
      </c>
      <c r="AO183" s="21"/>
      <c r="AP183" s="21" t="s">
        <v>19</v>
      </c>
      <c r="AQ183" s="219">
        <v>123.15619431422509</v>
      </c>
      <c r="AR183" s="168">
        <v>11.442379899456114</v>
      </c>
      <c r="AS183" s="219">
        <v>119.73473044596332</v>
      </c>
      <c r="AT183" s="168">
        <v>9.3978744071433056</v>
      </c>
      <c r="AU183" s="219">
        <v>170.26457979868874</v>
      </c>
      <c r="AV183" s="168">
        <v>12.969250871119513</v>
      </c>
      <c r="AW183" s="21"/>
      <c r="AX183" s="21" t="s">
        <v>19</v>
      </c>
      <c r="AY183" s="219">
        <v>217.49265590191766</v>
      </c>
      <c r="AZ183" s="168">
        <v>8.5983424832173512</v>
      </c>
      <c r="BA183" s="219">
        <v>138.23074752019212</v>
      </c>
      <c r="BB183" s="168">
        <v>10.474306490870219</v>
      </c>
      <c r="BC183" s="219">
        <v>109.50914736237655</v>
      </c>
      <c r="BD183" s="168">
        <v>-21.77528124703214</v>
      </c>
      <c r="BE183" s="21"/>
      <c r="BF183" s="21" t="s">
        <v>19</v>
      </c>
      <c r="BG183" s="219">
        <v>91.382892801005767</v>
      </c>
      <c r="BH183" s="168">
        <v>-16.873107536660086</v>
      </c>
      <c r="BI183" s="219">
        <v>116.46065649664421</v>
      </c>
      <c r="BJ183" s="168">
        <v>-8.5150432058291301</v>
      </c>
      <c r="BK183" s="219">
        <v>102.07375268852613</v>
      </c>
      <c r="BL183" s="168">
        <v>-10.067727466700219</v>
      </c>
      <c r="BM183" s="21"/>
      <c r="BN183" s="21" t="s">
        <v>19</v>
      </c>
      <c r="BO183" s="219">
        <v>100.31404368640224</v>
      </c>
      <c r="BP183" s="168">
        <v>-22.350782058290434</v>
      </c>
      <c r="BQ183" s="219">
        <v>91.452856923309682</v>
      </c>
      <c r="BR183" s="168">
        <v>-3.2472263918972288</v>
      </c>
      <c r="BS183" s="219">
        <v>170.44650520817541</v>
      </c>
      <c r="BT183" s="168">
        <v>12.506474156450452</v>
      </c>
      <c r="BU183" s="21"/>
      <c r="BV183" s="21" t="s">
        <v>19</v>
      </c>
      <c r="BW183" s="219">
        <v>128.40373788358013</v>
      </c>
      <c r="BX183" s="168">
        <v>4.4576630611084198</v>
      </c>
      <c r="BY183" s="219">
        <v>83.803600862959001</v>
      </c>
      <c r="BZ183" s="168">
        <v>-16.834389355998781</v>
      </c>
      <c r="CA183" s="219">
        <v>168.76521552545367</v>
      </c>
      <c r="CB183" s="168">
        <v>17.765638591475323</v>
      </c>
      <c r="CC183" s="21"/>
      <c r="CD183" s="21" t="s">
        <v>19</v>
      </c>
      <c r="CE183" s="219">
        <v>131.19237594175274</v>
      </c>
      <c r="CF183" s="168">
        <v>3.0238604380738394</v>
      </c>
      <c r="CG183" s="219">
        <v>134.12381061458589</v>
      </c>
      <c r="CH183" s="168">
        <v>-13.834966181334465</v>
      </c>
      <c r="CI183" s="219">
        <v>103.13579014975004</v>
      </c>
      <c r="CJ183" s="168">
        <v>6.8538249313561579</v>
      </c>
      <c r="CK183" s="21"/>
      <c r="CL183" s="21" t="s">
        <v>19</v>
      </c>
      <c r="CM183" s="219">
        <v>110.86422777801461</v>
      </c>
      <c r="CN183" s="168">
        <v>8.1050674337802491</v>
      </c>
      <c r="CO183" s="219">
        <v>138.49203959855879</v>
      </c>
      <c r="CP183" s="168">
        <v>12.059217308720989</v>
      </c>
      <c r="CQ183" s="219">
        <v>164.64674651271258</v>
      </c>
      <c r="CR183" s="168">
        <v>-4.4381987733760155</v>
      </c>
      <c r="CS183" s="21"/>
      <c r="CT183" s="21" t="s">
        <v>19</v>
      </c>
      <c r="CU183" s="219">
        <v>155.85739744680478</v>
      </c>
      <c r="CV183" s="168">
        <v>23.583625582576133</v>
      </c>
      <c r="CW183" s="219">
        <v>134.83473605711669</v>
      </c>
      <c r="CX183" s="168">
        <v>-1.1396934168907791</v>
      </c>
      <c r="CY183" s="219">
        <v>29.288212663681829</v>
      </c>
      <c r="CZ183" s="168">
        <v>-75.469037439350615</v>
      </c>
      <c r="DA183" s="21"/>
      <c r="DB183" s="21" t="s">
        <v>19</v>
      </c>
      <c r="DC183" s="219">
        <v>118.22839759642441</v>
      </c>
      <c r="DD183" s="168">
        <v>-18.079217702840324</v>
      </c>
      <c r="DE183" s="219">
        <v>117.57711309782756</v>
      </c>
      <c r="DF183" s="168">
        <v>-5.9740837339168706</v>
      </c>
      <c r="DG183" s="219">
        <v>94.78977766448584</v>
      </c>
      <c r="DH183" s="168">
        <v>-2.0588793808660739</v>
      </c>
      <c r="DI183" s="21"/>
      <c r="DJ183" s="21" t="s">
        <v>19</v>
      </c>
      <c r="DK183" s="219">
        <v>86.03060939444417</v>
      </c>
      <c r="DL183" s="168">
        <v>-26.010973072392446</v>
      </c>
      <c r="DM183" s="219">
        <v>79.118494552014482</v>
      </c>
      <c r="DN183" s="168">
        <v>-42.833820732713122</v>
      </c>
      <c r="DO183" s="219">
        <v>111.32644611415553</v>
      </c>
      <c r="DP183" s="168">
        <v>-23.739110141679788</v>
      </c>
    </row>
    <row r="184" spans="1:120" s="343" customFormat="1" ht="15" hidden="1" customHeight="1">
      <c r="A184" s="21"/>
      <c r="B184" s="21" t="s">
        <v>20</v>
      </c>
      <c r="C184" s="219">
        <v>118.18599315582773</v>
      </c>
      <c r="D184" s="168">
        <v>-4.0086166860201899</v>
      </c>
      <c r="E184" s="219">
        <v>165.38366417897527</v>
      </c>
      <c r="F184" s="168">
        <v>7.7469572166680507</v>
      </c>
      <c r="G184" s="219">
        <v>157.8903331115865</v>
      </c>
      <c r="H184" s="168">
        <v>13.314522714287676</v>
      </c>
      <c r="I184" s="21"/>
      <c r="J184" s="21" t="s">
        <v>20</v>
      </c>
      <c r="K184" s="219">
        <v>144.61454366216623</v>
      </c>
      <c r="L184" s="168">
        <v>8.7414731719239143</v>
      </c>
      <c r="M184" s="219">
        <v>127.11229655892024</v>
      </c>
      <c r="N184" s="168">
        <v>6.3419651370677457</v>
      </c>
      <c r="O184" s="219">
        <v>59.243232078418728</v>
      </c>
      <c r="P184" s="168">
        <v>-49.430390748504152</v>
      </c>
      <c r="Q184" s="21"/>
      <c r="R184" s="21" t="s">
        <v>20</v>
      </c>
      <c r="S184" s="219">
        <v>126.78590366920817</v>
      </c>
      <c r="T184" s="168">
        <v>16.451561500842104</v>
      </c>
      <c r="U184" s="219">
        <v>122.62720514042395</v>
      </c>
      <c r="V184" s="168">
        <v>-7.3906506788472939</v>
      </c>
      <c r="W184" s="219">
        <v>89.377237390438339</v>
      </c>
      <c r="X184" s="168">
        <v>-19.153024943920116</v>
      </c>
      <c r="Y184" s="21"/>
      <c r="Z184" s="21" t="s">
        <v>20</v>
      </c>
      <c r="AA184" s="219">
        <v>85.085661461640882</v>
      </c>
      <c r="AB184" s="168">
        <v>-6.0651809681653361</v>
      </c>
      <c r="AC184" s="219">
        <v>160.93281167087139</v>
      </c>
      <c r="AD184" s="168">
        <v>33.881474918249211</v>
      </c>
      <c r="AE184" s="219">
        <v>98.785006467945692</v>
      </c>
      <c r="AF184" s="168">
        <v>-13.870607112879881</v>
      </c>
      <c r="AG184" s="21"/>
      <c r="AH184" s="21" t="s">
        <v>20</v>
      </c>
      <c r="AI184" s="219">
        <v>147.94350593181622</v>
      </c>
      <c r="AJ184" s="168">
        <v>14.16348398954635</v>
      </c>
      <c r="AK184" s="219">
        <v>118.73326405027173</v>
      </c>
      <c r="AL184" s="168">
        <v>-2.9534413926112961</v>
      </c>
      <c r="AM184" s="219">
        <v>107.8892452149603</v>
      </c>
      <c r="AN184" s="168">
        <v>9.344452113771311</v>
      </c>
      <c r="AO184" s="21"/>
      <c r="AP184" s="21" t="s">
        <v>20</v>
      </c>
      <c r="AQ184" s="219">
        <v>120.25137639569745</v>
      </c>
      <c r="AR184" s="168">
        <v>6.1170549692674001</v>
      </c>
      <c r="AS184" s="219">
        <v>124.51411748725118</v>
      </c>
      <c r="AT184" s="168">
        <v>10.029772492275654</v>
      </c>
      <c r="AU184" s="219">
        <v>184.76046902532215</v>
      </c>
      <c r="AV184" s="168">
        <v>14.714284404694041</v>
      </c>
      <c r="AW184" s="21"/>
      <c r="AX184" s="21" t="s">
        <v>20</v>
      </c>
      <c r="AY184" s="219">
        <v>197.3711657293178</v>
      </c>
      <c r="AZ184" s="168">
        <v>-4.305560710576259</v>
      </c>
      <c r="BA184" s="219">
        <v>136.80763315248373</v>
      </c>
      <c r="BB184" s="168">
        <v>7.631694424496942</v>
      </c>
      <c r="BC184" s="219">
        <v>112.45129350378237</v>
      </c>
      <c r="BD184" s="168">
        <v>-14.855643349172368</v>
      </c>
      <c r="BE184" s="21"/>
      <c r="BF184" s="21" t="s">
        <v>20</v>
      </c>
      <c r="BG184" s="219">
        <v>98.805737773282843</v>
      </c>
      <c r="BH184" s="168">
        <v>-9.2211157315070409</v>
      </c>
      <c r="BI184" s="219">
        <v>128.72523788375742</v>
      </c>
      <c r="BJ184" s="168">
        <v>2.6587545084091602</v>
      </c>
      <c r="BK184" s="219">
        <v>117.74834333372799</v>
      </c>
      <c r="BL184" s="168">
        <v>0.13691528799648722</v>
      </c>
      <c r="BM184" s="21"/>
      <c r="BN184" s="21" t="s">
        <v>20</v>
      </c>
      <c r="BO184" s="219">
        <v>114.49834847251567</v>
      </c>
      <c r="BP184" s="168">
        <v>-11.593258109881717</v>
      </c>
      <c r="BQ184" s="219">
        <v>111.25199334064415</v>
      </c>
      <c r="BR184" s="168">
        <v>8.678885518584309</v>
      </c>
      <c r="BS184" s="219">
        <v>176.88639914643525</v>
      </c>
      <c r="BT184" s="168">
        <v>10.640775154090207</v>
      </c>
      <c r="BU184" s="21"/>
      <c r="BV184" s="21" t="s">
        <v>20</v>
      </c>
      <c r="BW184" s="219">
        <v>116.64532301544524</v>
      </c>
      <c r="BX184" s="168">
        <v>3.753045023092767</v>
      </c>
      <c r="BY184" s="219">
        <v>98.008152509725022</v>
      </c>
      <c r="BZ184" s="168">
        <v>-15.113193697216687</v>
      </c>
      <c r="CA184" s="219">
        <v>221.35519628707297</v>
      </c>
      <c r="CB184" s="168">
        <v>31.025172719006036</v>
      </c>
      <c r="CC184" s="21"/>
      <c r="CD184" s="21" t="s">
        <v>20</v>
      </c>
      <c r="CE184" s="219">
        <v>138.24330940357225</v>
      </c>
      <c r="CF184" s="168">
        <v>2.7941851416716048</v>
      </c>
      <c r="CG184" s="219">
        <v>125.79954257384964</v>
      </c>
      <c r="CH184" s="168">
        <v>16.602930575324606</v>
      </c>
      <c r="CI184" s="219">
        <v>86.945327332697488</v>
      </c>
      <c r="CJ184" s="168">
        <v>18.906270495632668</v>
      </c>
      <c r="CK184" s="21"/>
      <c r="CL184" s="21" t="s">
        <v>20</v>
      </c>
      <c r="CM184" s="219">
        <v>127.39027049713563</v>
      </c>
      <c r="CN184" s="168">
        <v>4.664645938699536</v>
      </c>
      <c r="CO184" s="219">
        <v>165.37688376535638</v>
      </c>
      <c r="CP184" s="168">
        <v>19.873543838202053</v>
      </c>
      <c r="CQ184" s="219">
        <v>158.64259211800447</v>
      </c>
      <c r="CR184" s="168">
        <v>6.9885267819487638</v>
      </c>
      <c r="CS184" s="21"/>
      <c r="CT184" s="21" t="s">
        <v>20</v>
      </c>
      <c r="CU184" s="219">
        <v>130.3773679817439</v>
      </c>
      <c r="CV184" s="168">
        <v>18.613847551653066</v>
      </c>
      <c r="CW184" s="219">
        <v>132.34862900124378</v>
      </c>
      <c r="CX184" s="168">
        <v>7.5938453820928657</v>
      </c>
      <c r="CY184" s="219">
        <v>80.764699936098197</v>
      </c>
      <c r="CZ184" s="168">
        <v>-26.589333105785258</v>
      </c>
      <c r="DA184" s="21"/>
      <c r="DB184" s="21" t="s">
        <v>20</v>
      </c>
      <c r="DC184" s="219">
        <v>110.75075067395647</v>
      </c>
      <c r="DD184" s="168">
        <v>-11.797739828557496</v>
      </c>
      <c r="DE184" s="219">
        <v>127.50047750295947</v>
      </c>
      <c r="DF184" s="168">
        <v>-2.4647326981585849</v>
      </c>
      <c r="DG184" s="219">
        <v>98.136961529378581</v>
      </c>
      <c r="DH184" s="168">
        <v>8.9437739642942375</v>
      </c>
      <c r="DI184" s="21"/>
      <c r="DJ184" s="21" t="s">
        <v>20</v>
      </c>
      <c r="DK184" s="219">
        <v>98.870805704568355</v>
      </c>
      <c r="DL184" s="168">
        <v>-5.07711964625733</v>
      </c>
      <c r="DM184" s="219">
        <v>102.08627637363557</v>
      </c>
      <c r="DN184" s="168">
        <v>-29.619011269320879</v>
      </c>
      <c r="DO184" s="219">
        <v>112.98204043408305</v>
      </c>
      <c r="DP184" s="168">
        <v>-20.310585301659671</v>
      </c>
    </row>
    <row r="185" spans="1:120" s="343" customFormat="1" ht="15" hidden="1" customHeight="1">
      <c r="A185" s="21"/>
      <c r="B185" s="21" t="s">
        <v>21</v>
      </c>
      <c r="C185" s="219">
        <v>119.51100766978395</v>
      </c>
      <c r="D185" s="168">
        <v>4.9798832563144373</v>
      </c>
      <c r="E185" s="219">
        <v>123.07825396061305</v>
      </c>
      <c r="F185" s="168">
        <v>6.2216388933132691</v>
      </c>
      <c r="G185" s="219">
        <v>146.7803302002078</v>
      </c>
      <c r="H185" s="168">
        <v>21.586141125568219</v>
      </c>
      <c r="I185" s="21"/>
      <c r="J185" s="21" t="s">
        <v>21</v>
      </c>
      <c r="K185" s="219">
        <v>139.40472900666546</v>
      </c>
      <c r="L185" s="168">
        <v>11.724198533410117</v>
      </c>
      <c r="M185" s="219">
        <v>137.12279522437962</v>
      </c>
      <c r="N185" s="168">
        <v>14.668882706529502</v>
      </c>
      <c r="O185" s="219">
        <v>118.39256866635682</v>
      </c>
      <c r="P185" s="168">
        <v>7.8579397352291522</v>
      </c>
      <c r="Q185" s="21"/>
      <c r="R185" s="21" t="s">
        <v>21</v>
      </c>
      <c r="S185" s="219">
        <v>112.76137705785538</v>
      </c>
      <c r="T185" s="168">
        <v>6.1008807342402491</v>
      </c>
      <c r="U185" s="219">
        <v>148.70903663684192</v>
      </c>
      <c r="V185" s="168">
        <v>-0.6212454006608823</v>
      </c>
      <c r="W185" s="219">
        <v>115.10837630590719</v>
      </c>
      <c r="X185" s="168">
        <v>5.3691487916157428</v>
      </c>
      <c r="Y185" s="21"/>
      <c r="Z185" s="21" t="s">
        <v>21</v>
      </c>
      <c r="AA185" s="219">
        <v>97.449202382055617</v>
      </c>
      <c r="AB185" s="168">
        <v>1.6354882098566605</v>
      </c>
      <c r="AC185" s="219">
        <v>136.6342548388848</v>
      </c>
      <c r="AD185" s="168">
        <v>26.668277859666318</v>
      </c>
      <c r="AE185" s="219">
        <v>117.04076144492743</v>
      </c>
      <c r="AF185" s="168">
        <v>-1.0763304112056318</v>
      </c>
      <c r="AG185" s="21"/>
      <c r="AH185" s="21" t="s">
        <v>21</v>
      </c>
      <c r="AI185" s="219">
        <v>139.91897391088705</v>
      </c>
      <c r="AJ185" s="168">
        <v>17.044458948945618</v>
      </c>
      <c r="AK185" s="219">
        <v>119.95020011420229</v>
      </c>
      <c r="AL185" s="168">
        <v>-0.16146279108468775</v>
      </c>
      <c r="AM185" s="219">
        <v>114.94032308589732</v>
      </c>
      <c r="AN185" s="168">
        <v>9.9941607334759368</v>
      </c>
      <c r="AO185" s="21"/>
      <c r="AP185" s="21" t="s">
        <v>21</v>
      </c>
      <c r="AQ185" s="219">
        <v>126.49920273207691</v>
      </c>
      <c r="AR185" s="168">
        <v>11.864038216626426</v>
      </c>
      <c r="AS185" s="219">
        <v>119.58653011084722</v>
      </c>
      <c r="AT185" s="168">
        <v>8.7310572094658738</v>
      </c>
      <c r="AU185" s="219">
        <v>177.66729933993645</v>
      </c>
      <c r="AV185" s="168">
        <v>18.443902579898435</v>
      </c>
      <c r="AW185" s="21"/>
      <c r="AX185" s="21" t="s">
        <v>21</v>
      </c>
      <c r="AY185" s="219">
        <v>196.68998856905728</v>
      </c>
      <c r="AZ185" s="168">
        <v>-10.10660087705898</v>
      </c>
      <c r="BA185" s="219">
        <v>133.7882662728243</v>
      </c>
      <c r="BB185" s="168">
        <v>6.3203899944752209</v>
      </c>
      <c r="BC185" s="219">
        <v>130.44356630828025</v>
      </c>
      <c r="BD185" s="168">
        <v>-7.3092815788368455</v>
      </c>
      <c r="BE185" s="21"/>
      <c r="BF185" s="21" t="s">
        <v>21</v>
      </c>
      <c r="BG185" s="219">
        <v>117.73456516762703</v>
      </c>
      <c r="BH185" s="168">
        <v>-0.28603207189948421</v>
      </c>
      <c r="BI185" s="219">
        <v>123.2892331048175</v>
      </c>
      <c r="BJ185" s="168">
        <v>2.4558143946795497</v>
      </c>
      <c r="BK185" s="219">
        <v>131.62797421504075</v>
      </c>
      <c r="BL185" s="168">
        <v>5.665529717428754</v>
      </c>
      <c r="BM185" s="21"/>
      <c r="BN185" s="21" t="s">
        <v>21</v>
      </c>
      <c r="BO185" s="219">
        <v>134.07397774157303</v>
      </c>
      <c r="BP185" s="168">
        <v>4.3304189221494482</v>
      </c>
      <c r="BQ185" s="219">
        <v>113.81508441609745</v>
      </c>
      <c r="BR185" s="168">
        <v>9.9289936211127525</v>
      </c>
      <c r="BS185" s="219">
        <v>187.58418905305061</v>
      </c>
      <c r="BT185" s="168">
        <v>12.42895600001998</v>
      </c>
      <c r="BU185" s="21"/>
      <c r="BV185" s="21" t="s">
        <v>21</v>
      </c>
      <c r="BW185" s="219">
        <v>134.5568216843607</v>
      </c>
      <c r="BX185" s="168">
        <v>10.645857612848488</v>
      </c>
      <c r="BY185" s="219">
        <v>109.40506593914468</v>
      </c>
      <c r="BZ185" s="168">
        <v>-21.178374239618904</v>
      </c>
      <c r="CA185" s="219">
        <v>189.84364957001742</v>
      </c>
      <c r="CB185" s="168">
        <v>32.749788435000681</v>
      </c>
      <c r="CC185" s="21"/>
      <c r="CD185" s="21" t="s">
        <v>21</v>
      </c>
      <c r="CE185" s="219">
        <v>137.45940305656427</v>
      </c>
      <c r="CF185" s="168">
        <v>4.6662184023190889</v>
      </c>
      <c r="CG185" s="219">
        <v>144.30849674300597</v>
      </c>
      <c r="CH185" s="168">
        <v>16.334594524069729</v>
      </c>
      <c r="CI185" s="219">
        <v>82.766059706759748</v>
      </c>
      <c r="CJ185" s="168">
        <v>-0.88897032558851663</v>
      </c>
      <c r="CK185" s="21"/>
      <c r="CL185" s="21" t="s">
        <v>21</v>
      </c>
      <c r="CM185" s="219">
        <v>129.0207819832992</v>
      </c>
      <c r="CN185" s="168">
        <v>0.58625747825966812</v>
      </c>
      <c r="CO185" s="219">
        <v>173.50203309233481</v>
      </c>
      <c r="CP185" s="168">
        <v>18.743198813647723</v>
      </c>
      <c r="CQ185" s="219">
        <v>149.32577897609463</v>
      </c>
      <c r="CR185" s="168">
        <v>10.964009457819614</v>
      </c>
      <c r="CS185" s="21"/>
      <c r="CT185" s="21" t="s">
        <v>21</v>
      </c>
      <c r="CU185" s="219">
        <v>130.08507156128971</v>
      </c>
      <c r="CV185" s="168">
        <v>17.10008353448822</v>
      </c>
      <c r="CW185" s="219">
        <v>133.85373035566678</v>
      </c>
      <c r="CX185" s="168">
        <v>18.152100856763951</v>
      </c>
      <c r="CY185" s="219">
        <v>133.68754778588342</v>
      </c>
      <c r="CZ185" s="168">
        <v>7.0306617128372011</v>
      </c>
      <c r="DA185" s="21"/>
      <c r="DB185" s="21" t="s">
        <v>21</v>
      </c>
      <c r="DC185" s="219">
        <v>130.04401495851036</v>
      </c>
      <c r="DD185" s="168">
        <v>1.0478977088306891</v>
      </c>
      <c r="DE185" s="219">
        <v>85.735183697189285</v>
      </c>
      <c r="DF185" s="168">
        <v>5.0387420621873531</v>
      </c>
      <c r="DG185" s="219">
        <v>89.102246406241392</v>
      </c>
      <c r="DH185" s="168">
        <v>-4.6056896728438801</v>
      </c>
      <c r="DI185" s="21"/>
      <c r="DJ185" s="21" t="s">
        <v>21</v>
      </c>
      <c r="DK185" s="219">
        <v>101.07580475366579</v>
      </c>
      <c r="DL185" s="168">
        <v>10.984390002360669</v>
      </c>
      <c r="DM185" s="219">
        <v>122.44828938845487</v>
      </c>
      <c r="DN185" s="168">
        <v>-15.86090870300896</v>
      </c>
      <c r="DO185" s="219">
        <v>137.5891413795714</v>
      </c>
      <c r="DP185" s="168">
        <v>1.4237653608558674</v>
      </c>
    </row>
    <row r="186" spans="1:120" s="343" customFormat="1" ht="15" hidden="1" customHeight="1">
      <c r="A186" s="21"/>
      <c r="B186" s="21" t="s">
        <v>22</v>
      </c>
      <c r="C186" s="219">
        <v>106.53064962399937</v>
      </c>
      <c r="D186" s="168">
        <v>10.670616697379145</v>
      </c>
      <c r="E186" s="219">
        <v>133.48567455340358</v>
      </c>
      <c r="F186" s="168">
        <v>4.9594032913740307</v>
      </c>
      <c r="G186" s="219">
        <v>136.16799754088404</v>
      </c>
      <c r="H186" s="168">
        <v>14.507386488414568</v>
      </c>
      <c r="I186" s="21"/>
      <c r="J186" s="21" t="s">
        <v>22</v>
      </c>
      <c r="K186" s="219">
        <v>138.61081083364707</v>
      </c>
      <c r="L186" s="168">
        <v>12.878778154355047</v>
      </c>
      <c r="M186" s="219">
        <v>132.93804672441189</v>
      </c>
      <c r="N186" s="168">
        <v>12.433693351710431</v>
      </c>
      <c r="O186" s="219">
        <v>117.94653810588227</v>
      </c>
      <c r="P186" s="168">
        <v>5.1507677210344269</v>
      </c>
      <c r="Q186" s="21"/>
      <c r="R186" s="21" t="s">
        <v>22</v>
      </c>
      <c r="S186" s="219">
        <v>127.82537998103005</v>
      </c>
      <c r="T186" s="168">
        <v>9.7653396521513827</v>
      </c>
      <c r="U186" s="219">
        <v>155.75354212857567</v>
      </c>
      <c r="V186" s="168">
        <v>2.213131163964448</v>
      </c>
      <c r="W186" s="219">
        <v>150.31884443501897</v>
      </c>
      <c r="X186" s="168">
        <v>12.725593151491978</v>
      </c>
      <c r="Y186" s="21"/>
      <c r="Z186" s="21" t="s">
        <v>22</v>
      </c>
      <c r="AA186" s="219">
        <v>101.23749765090999</v>
      </c>
      <c r="AB186" s="168">
        <v>-2.8900090874819</v>
      </c>
      <c r="AC186" s="219">
        <v>158.34285733705343</v>
      </c>
      <c r="AD186" s="168">
        <v>17.363535027390697</v>
      </c>
      <c r="AE186" s="219">
        <v>129.72556315643865</v>
      </c>
      <c r="AF186" s="168">
        <v>10.67998539589523</v>
      </c>
      <c r="AG186" s="21"/>
      <c r="AH186" s="21" t="s">
        <v>22</v>
      </c>
      <c r="AI186" s="219">
        <v>154.64637117082802</v>
      </c>
      <c r="AJ186" s="168">
        <v>19.530938797243252</v>
      </c>
      <c r="AK186" s="219">
        <v>125.86528729601885</v>
      </c>
      <c r="AL186" s="168">
        <v>1.8070554138570145</v>
      </c>
      <c r="AM186" s="219">
        <v>121.25067227336034</v>
      </c>
      <c r="AN186" s="168">
        <v>15.622943142298368</v>
      </c>
      <c r="AO186" s="21"/>
      <c r="AP186" s="21" t="s">
        <v>22</v>
      </c>
      <c r="AQ186" s="219">
        <v>120.57482625368004</v>
      </c>
      <c r="AR186" s="168">
        <v>11.886699883250287</v>
      </c>
      <c r="AS186" s="219">
        <v>113.30951964253578</v>
      </c>
      <c r="AT186" s="168">
        <v>2.8368482304616691</v>
      </c>
      <c r="AU186" s="219">
        <v>162.00413892428429</v>
      </c>
      <c r="AV186" s="168">
        <v>19.167761287391954</v>
      </c>
      <c r="AW186" s="21"/>
      <c r="AX186" s="21" t="s">
        <v>22</v>
      </c>
      <c r="AY186" s="219">
        <v>177.82677315576285</v>
      </c>
      <c r="AZ186" s="168">
        <v>-10.940309425145145</v>
      </c>
      <c r="BA186" s="219">
        <v>143.38687357348348</v>
      </c>
      <c r="BB186" s="168">
        <v>9.1927531160945364</v>
      </c>
      <c r="BC186" s="219">
        <v>125.97542830538563</v>
      </c>
      <c r="BD186" s="168">
        <v>-5.2386472522993586</v>
      </c>
      <c r="BE186" s="21"/>
      <c r="BF186" s="21" t="s">
        <v>22</v>
      </c>
      <c r="BG186" s="219">
        <v>125.10686431980697</v>
      </c>
      <c r="BH186" s="168">
        <v>5.0734622875252313</v>
      </c>
      <c r="BI186" s="219">
        <v>130.05366432068519</v>
      </c>
      <c r="BJ186" s="168">
        <v>9.7734506594603801</v>
      </c>
      <c r="BK186" s="219">
        <v>124.81528370612511</v>
      </c>
      <c r="BL186" s="168">
        <v>-1.6741496434672598</v>
      </c>
      <c r="BM186" s="21"/>
      <c r="BN186" s="21" t="s">
        <v>22</v>
      </c>
      <c r="BO186" s="219">
        <v>142.10820847886228</v>
      </c>
      <c r="BP186" s="168">
        <v>19.174748522547873</v>
      </c>
      <c r="BQ186" s="219">
        <v>112.83397789674376</v>
      </c>
      <c r="BR186" s="168">
        <v>7.017263723372011</v>
      </c>
      <c r="BS186" s="219">
        <v>190.00626404394069</v>
      </c>
      <c r="BT186" s="168">
        <v>21.509273206465011</v>
      </c>
      <c r="BU186" s="21"/>
      <c r="BV186" s="21" t="s">
        <v>22</v>
      </c>
      <c r="BW186" s="219">
        <v>111.55610897023173</v>
      </c>
      <c r="BX186" s="168">
        <v>8.2349514128269448</v>
      </c>
      <c r="BY186" s="219">
        <v>101.52889694931891</v>
      </c>
      <c r="BZ186" s="168">
        <v>-14.479658182636456</v>
      </c>
      <c r="CA186" s="219">
        <v>180.04909007493188</v>
      </c>
      <c r="CB186" s="168">
        <v>23.609969615730904</v>
      </c>
      <c r="CC186" s="21"/>
      <c r="CD186" s="21" t="s">
        <v>22</v>
      </c>
      <c r="CE186" s="219">
        <v>148.6561363558281</v>
      </c>
      <c r="CF186" s="168">
        <v>7.1704348429240525</v>
      </c>
      <c r="CG186" s="219">
        <v>126.28966794705806</v>
      </c>
      <c r="CH186" s="168">
        <v>17.748177312650299</v>
      </c>
      <c r="CI186" s="219">
        <v>74.53358653065861</v>
      </c>
      <c r="CJ186" s="168">
        <v>-10.86685454222696</v>
      </c>
      <c r="CK186" s="21"/>
      <c r="CL186" s="21" t="s">
        <v>22</v>
      </c>
      <c r="CM186" s="219">
        <v>116.99739070410327</v>
      </c>
      <c r="CN186" s="168">
        <v>14.769740972291331</v>
      </c>
      <c r="CO186" s="219">
        <v>150.84486165791441</v>
      </c>
      <c r="CP186" s="168">
        <v>11.340568253265232</v>
      </c>
      <c r="CQ186" s="219">
        <v>144.74727638866423</v>
      </c>
      <c r="CR186" s="168">
        <v>21.350772708310799</v>
      </c>
      <c r="CS186" s="21"/>
      <c r="CT186" s="21" t="s">
        <v>22</v>
      </c>
      <c r="CU186" s="219">
        <v>135.37342967581603</v>
      </c>
      <c r="CV186" s="168">
        <v>17.781362900651814</v>
      </c>
      <c r="CW186" s="219">
        <v>142.48200896095003</v>
      </c>
      <c r="CX186" s="168">
        <v>19.855873151314825</v>
      </c>
      <c r="CY186" s="219">
        <v>130.39132164420195</v>
      </c>
      <c r="CZ186" s="168">
        <v>1.2283866241010486</v>
      </c>
      <c r="DA186" s="21"/>
      <c r="DB186" s="21" t="s">
        <v>22</v>
      </c>
      <c r="DC186" s="219">
        <v>134.25334605553977</v>
      </c>
      <c r="DD186" s="168">
        <v>5.2986932498328798</v>
      </c>
      <c r="DE186" s="219">
        <v>110.15592334562433</v>
      </c>
      <c r="DF186" s="168">
        <v>3.2721415061491683</v>
      </c>
      <c r="DG186" s="219">
        <v>127.16653754210893</v>
      </c>
      <c r="DH186" s="168">
        <v>4.5204470622551582</v>
      </c>
      <c r="DI186" s="21"/>
      <c r="DJ186" s="21" t="s">
        <v>22</v>
      </c>
      <c r="DK186" s="219">
        <v>109.4035142392563</v>
      </c>
      <c r="DL186" s="168">
        <v>9.2189941497959609</v>
      </c>
      <c r="DM186" s="219">
        <v>138.99280573439009</v>
      </c>
      <c r="DN186" s="168">
        <v>1.4206177168111509</v>
      </c>
      <c r="DO186" s="219">
        <v>149.9336210797463</v>
      </c>
      <c r="DP186" s="168">
        <v>7.2549975105277866</v>
      </c>
    </row>
    <row r="187" spans="1:120" s="343" customFormat="1" ht="15" hidden="1" customHeight="1">
      <c r="A187" s="21"/>
      <c r="B187" s="21" t="s">
        <v>23</v>
      </c>
      <c r="C187" s="219">
        <v>93.90549779635279</v>
      </c>
      <c r="D187" s="168">
        <v>13.131933091204388</v>
      </c>
      <c r="E187" s="219">
        <v>150.85083294759485</v>
      </c>
      <c r="F187" s="168">
        <v>10.521693189627499</v>
      </c>
      <c r="G187" s="219">
        <v>148.52159390860473</v>
      </c>
      <c r="H187" s="168">
        <v>5.7037742868162979</v>
      </c>
      <c r="I187" s="21"/>
      <c r="J187" s="21" t="s">
        <v>23</v>
      </c>
      <c r="K187" s="219">
        <v>138.73522430665739</v>
      </c>
      <c r="L187" s="168">
        <v>9.7020734332174356</v>
      </c>
      <c r="M187" s="219">
        <v>142.39265580170809</v>
      </c>
      <c r="N187" s="168">
        <v>9.0133472140392144</v>
      </c>
      <c r="O187" s="219">
        <v>126.8930941096439</v>
      </c>
      <c r="P187" s="168">
        <v>6.3666705640747665</v>
      </c>
      <c r="Q187" s="21"/>
      <c r="R187" s="21" t="s">
        <v>23</v>
      </c>
      <c r="S187" s="219">
        <v>114.20175558882812</v>
      </c>
      <c r="T187" s="168">
        <v>7.5539793113636051</v>
      </c>
      <c r="U187" s="219">
        <v>157.98239480664984</v>
      </c>
      <c r="V187" s="168">
        <v>1.8492850585600138</v>
      </c>
      <c r="W187" s="219">
        <v>183.93513959935328</v>
      </c>
      <c r="X187" s="168">
        <v>4.4805097625876869</v>
      </c>
      <c r="Y187" s="21"/>
      <c r="Z187" s="21" t="s">
        <v>23</v>
      </c>
      <c r="AA187" s="219">
        <v>100.63864291119933</v>
      </c>
      <c r="AB187" s="168">
        <v>-3.8293808259993511E-2</v>
      </c>
      <c r="AC187" s="219">
        <v>139.86592047911938</v>
      </c>
      <c r="AD187" s="168">
        <v>12.632395798943307</v>
      </c>
      <c r="AE187" s="219">
        <v>136.39190821325477</v>
      </c>
      <c r="AF187" s="168">
        <v>7.2416482665089461</v>
      </c>
      <c r="AG187" s="21"/>
      <c r="AH187" s="21" t="s">
        <v>23</v>
      </c>
      <c r="AI187" s="219">
        <v>152.36659583457345</v>
      </c>
      <c r="AJ187" s="168">
        <v>12.408877315531242</v>
      </c>
      <c r="AK187" s="219">
        <v>146.05682192501959</v>
      </c>
      <c r="AL187" s="168">
        <v>3.0514131730398901</v>
      </c>
      <c r="AM187" s="219">
        <v>112.84190207195171</v>
      </c>
      <c r="AN187" s="168">
        <v>0.72466888309341471</v>
      </c>
      <c r="AO187" s="21"/>
      <c r="AP187" s="21" t="s">
        <v>23</v>
      </c>
      <c r="AQ187" s="219">
        <v>135.11564955782438</v>
      </c>
      <c r="AR187" s="168">
        <v>10.799286594983343</v>
      </c>
      <c r="AS187" s="219">
        <v>118.01831118586976</v>
      </c>
      <c r="AT187" s="168">
        <v>8.1824354095848548</v>
      </c>
      <c r="AU187" s="219">
        <v>167.67002268354872</v>
      </c>
      <c r="AV187" s="168">
        <v>21.108455138160437</v>
      </c>
      <c r="AW187" s="21"/>
      <c r="AX187" s="21" t="s">
        <v>23</v>
      </c>
      <c r="AY187" s="219">
        <v>191.21462201729366</v>
      </c>
      <c r="AZ187" s="168">
        <v>-12.923150183146547</v>
      </c>
      <c r="BA187" s="219">
        <v>140.18559724896153</v>
      </c>
      <c r="BB187" s="168">
        <v>7.5689636341807613</v>
      </c>
      <c r="BC187" s="219">
        <v>123.59815795839225</v>
      </c>
      <c r="BD187" s="168">
        <v>-6.4728380623657529</v>
      </c>
      <c r="BE187" s="21"/>
      <c r="BF187" s="21" t="s">
        <v>23</v>
      </c>
      <c r="BG187" s="219">
        <v>130.30588903841706</v>
      </c>
      <c r="BH187" s="168">
        <v>4.2514411390392866</v>
      </c>
      <c r="BI187" s="219">
        <v>128.66288355316695</v>
      </c>
      <c r="BJ187" s="168">
        <v>12.177624657273128</v>
      </c>
      <c r="BK187" s="219">
        <v>128.8601940444525</v>
      </c>
      <c r="BL187" s="168">
        <v>-1.6998109608908436</v>
      </c>
      <c r="BM187" s="21"/>
      <c r="BN187" s="21" t="s">
        <v>23</v>
      </c>
      <c r="BO187" s="219">
        <v>129.79524481461939</v>
      </c>
      <c r="BP187" s="168">
        <v>8.6371431327724366</v>
      </c>
      <c r="BQ187" s="219">
        <v>111.33005460226852</v>
      </c>
      <c r="BR187" s="168">
        <v>4.5071101112015128</v>
      </c>
      <c r="BS187" s="219">
        <v>191.27518367553384</v>
      </c>
      <c r="BT187" s="168">
        <v>24.71783180364362</v>
      </c>
      <c r="BU187" s="21"/>
      <c r="BV187" s="21" t="s">
        <v>23</v>
      </c>
      <c r="BW187" s="219">
        <v>115.4706329601223</v>
      </c>
      <c r="BX187" s="168">
        <v>12.564814823749231</v>
      </c>
      <c r="BY187" s="219">
        <v>100.00425305338914</v>
      </c>
      <c r="BZ187" s="168">
        <v>-17.900570161267666</v>
      </c>
      <c r="CA187" s="219">
        <v>192.75449727658449</v>
      </c>
      <c r="CB187" s="168">
        <v>18.265753724601794</v>
      </c>
      <c r="CC187" s="21"/>
      <c r="CD187" s="21" t="s">
        <v>23</v>
      </c>
      <c r="CE187" s="219">
        <v>152.4764493649804</v>
      </c>
      <c r="CF187" s="168">
        <v>7.1955607125073726</v>
      </c>
      <c r="CG187" s="219">
        <v>132.44308379421568</v>
      </c>
      <c r="CH187" s="168">
        <v>20.314481513101427</v>
      </c>
      <c r="CI187" s="219">
        <v>84.592901996724635</v>
      </c>
      <c r="CJ187" s="168">
        <v>-11.216688671693518</v>
      </c>
      <c r="CK187" s="21"/>
      <c r="CL187" s="21" t="s">
        <v>23</v>
      </c>
      <c r="CM187" s="219">
        <v>128.50836624952362</v>
      </c>
      <c r="CN187" s="168">
        <v>12.013992251149872</v>
      </c>
      <c r="CO187" s="219">
        <v>157.90671428648307</v>
      </c>
      <c r="CP187" s="168">
        <v>16.225443447847155</v>
      </c>
      <c r="CQ187" s="219">
        <v>164.00928690633791</v>
      </c>
      <c r="CR187" s="168">
        <v>16.785130311097987</v>
      </c>
      <c r="CS187" s="21"/>
      <c r="CT187" s="21" t="s">
        <v>23</v>
      </c>
      <c r="CU187" s="219">
        <v>127.86510700448122</v>
      </c>
      <c r="CV187" s="168">
        <v>6.6722366203068901</v>
      </c>
      <c r="CW187" s="219">
        <v>134.21633562596051</v>
      </c>
      <c r="CX187" s="168">
        <v>20.620458742136918</v>
      </c>
      <c r="CY187" s="219">
        <v>130.69699360429772</v>
      </c>
      <c r="CZ187" s="168">
        <v>-4.3370468949638479</v>
      </c>
      <c r="DA187" s="21"/>
      <c r="DB187" s="21" t="s">
        <v>23</v>
      </c>
      <c r="DC187" s="219">
        <v>132.96047414216292</v>
      </c>
      <c r="DD187" s="168">
        <v>0.79397488119576565</v>
      </c>
      <c r="DE187" s="219">
        <v>101.44769791855731</v>
      </c>
      <c r="DF187" s="168">
        <v>-0.41180977845830569</v>
      </c>
      <c r="DG187" s="219">
        <v>117.13394291076746</v>
      </c>
      <c r="DH187" s="168">
        <v>1.7907484385408594</v>
      </c>
      <c r="DI187" s="21"/>
      <c r="DJ187" s="21" t="s">
        <v>23</v>
      </c>
      <c r="DK187" s="219">
        <v>105.79724485805538</v>
      </c>
      <c r="DL187" s="168">
        <v>9.0460823668945523</v>
      </c>
      <c r="DM187" s="219">
        <v>139.75114618987556</v>
      </c>
      <c r="DN187" s="168">
        <v>0.85482792947335895</v>
      </c>
      <c r="DO187" s="219">
        <v>121.2899597795833</v>
      </c>
      <c r="DP187" s="168">
        <v>11.35086297307457</v>
      </c>
    </row>
    <row r="188" spans="1:120" s="343" customFormat="1" ht="15" hidden="1" customHeight="1">
      <c r="A188" s="21"/>
      <c r="B188" s="21"/>
      <c r="C188" s="219"/>
      <c r="D188" s="168"/>
      <c r="E188" s="219"/>
      <c r="F188" s="168"/>
      <c r="G188" s="219"/>
      <c r="H188" s="168"/>
      <c r="I188" s="21"/>
      <c r="J188" s="21"/>
      <c r="K188" s="219"/>
      <c r="L188" s="168"/>
      <c r="M188" s="219"/>
      <c r="N188" s="168"/>
      <c r="O188" s="219"/>
      <c r="P188" s="168"/>
      <c r="Q188" s="21"/>
      <c r="R188" s="21"/>
      <c r="S188" s="219"/>
      <c r="T188" s="168"/>
      <c r="U188" s="219"/>
      <c r="V188" s="168"/>
      <c r="W188" s="219"/>
      <c r="X188" s="168"/>
      <c r="Y188" s="21"/>
      <c r="Z188" s="21"/>
      <c r="AA188" s="219"/>
      <c r="AB188" s="168"/>
      <c r="AC188" s="219"/>
      <c r="AD188" s="168"/>
      <c r="AE188" s="219"/>
      <c r="AF188" s="168"/>
      <c r="AG188" s="21"/>
      <c r="AH188" s="21"/>
      <c r="AI188" s="219"/>
      <c r="AJ188" s="168"/>
      <c r="AK188" s="219"/>
      <c r="AL188" s="168"/>
      <c r="AM188" s="219"/>
      <c r="AN188" s="168"/>
      <c r="AO188" s="21"/>
      <c r="AP188" s="21"/>
      <c r="AQ188" s="219"/>
      <c r="AR188" s="168"/>
      <c r="AS188" s="219"/>
      <c r="AT188" s="168"/>
      <c r="AU188" s="219"/>
      <c r="AV188" s="168"/>
      <c r="AW188" s="21"/>
      <c r="AX188" s="21"/>
      <c r="AY188" s="219"/>
      <c r="AZ188" s="168"/>
      <c r="BA188" s="219"/>
      <c r="BB188" s="168"/>
      <c r="BC188" s="219"/>
      <c r="BD188" s="168"/>
      <c r="BE188" s="21"/>
      <c r="BF188" s="21"/>
      <c r="BG188" s="219"/>
      <c r="BH188" s="168"/>
      <c r="BI188" s="219"/>
      <c r="BJ188" s="168"/>
      <c r="BK188" s="219"/>
      <c r="BL188" s="168"/>
      <c r="BM188" s="21"/>
      <c r="BN188" s="21"/>
      <c r="BO188" s="219"/>
      <c r="BP188" s="168"/>
      <c r="BQ188" s="219"/>
      <c r="BR188" s="168"/>
      <c r="BS188" s="219"/>
      <c r="BT188" s="168"/>
      <c r="BU188" s="21"/>
      <c r="BV188" s="21"/>
      <c r="BW188" s="219"/>
      <c r="BX188" s="168"/>
      <c r="BY188" s="219"/>
      <c r="BZ188" s="168"/>
      <c r="CA188" s="219"/>
      <c r="CB188" s="168"/>
      <c r="CC188" s="21"/>
      <c r="CD188" s="21"/>
      <c r="CE188" s="219"/>
      <c r="CF188" s="168"/>
      <c r="CG188" s="219"/>
      <c r="CH188" s="168"/>
      <c r="CI188" s="219"/>
      <c r="CJ188" s="168"/>
      <c r="CK188" s="21"/>
      <c r="CL188" s="21"/>
      <c r="CM188" s="219"/>
      <c r="CN188" s="168"/>
      <c r="CO188" s="219"/>
      <c r="CP188" s="168"/>
      <c r="CQ188" s="219"/>
      <c r="CR188" s="168"/>
      <c r="CS188" s="21"/>
      <c r="CT188" s="21"/>
      <c r="CU188" s="219"/>
      <c r="CV188" s="168"/>
      <c r="CW188" s="219"/>
      <c r="CX188" s="168"/>
      <c r="CY188" s="219"/>
      <c r="CZ188" s="168"/>
      <c r="DA188" s="21"/>
      <c r="DB188" s="21"/>
      <c r="DC188" s="219"/>
      <c r="DD188" s="168"/>
      <c r="DE188" s="219"/>
      <c r="DF188" s="168"/>
      <c r="DG188" s="219"/>
      <c r="DH188" s="168"/>
      <c r="DI188" s="21"/>
      <c r="DJ188" s="21"/>
      <c r="DK188" s="219"/>
      <c r="DL188" s="168"/>
      <c r="DM188" s="219"/>
      <c r="DN188" s="168"/>
      <c r="DO188" s="219"/>
      <c r="DP188" s="168"/>
    </row>
    <row r="189" spans="1:120" s="343" customFormat="1" ht="15" hidden="1" customHeight="1">
      <c r="A189" s="349">
        <v>2022</v>
      </c>
      <c r="B189" s="344" t="s">
        <v>12</v>
      </c>
      <c r="C189" s="219">
        <v>85.855019574845443</v>
      </c>
      <c r="D189" s="168">
        <v>0.29480609810038061</v>
      </c>
      <c r="E189" s="219">
        <v>151.67752468119519</v>
      </c>
      <c r="F189" s="168">
        <v>3.6481201894087008</v>
      </c>
      <c r="G189" s="219">
        <v>135.65709242180336</v>
      </c>
      <c r="H189" s="168">
        <v>5.5305516206799865</v>
      </c>
      <c r="I189" s="349">
        <v>2022</v>
      </c>
      <c r="J189" s="344" t="s">
        <v>12</v>
      </c>
      <c r="K189" s="219">
        <v>145.06591301241417</v>
      </c>
      <c r="L189" s="168">
        <v>10.986753658672498</v>
      </c>
      <c r="M189" s="219">
        <v>129.35908873806574</v>
      </c>
      <c r="N189" s="168">
        <v>7.6845043135439539</v>
      </c>
      <c r="O189" s="219">
        <v>123.71003613193263</v>
      </c>
      <c r="P189" s="168">
        <v>1.3403182579439346</v>
      </c>
      <c r="Q189" s="349">
        <v>2022</v>
      </c>
      <c r="R189" s="344" t="s">
        <v>12</v>
      </c>
      <c r="S189" s="219">
        <v>124.50734342883092</v>
      </c>
      <c r="T189" s="168">
        <v>9.0788198321099003</v>
      </c>
      <c r="U189" s="219">
        <v>137.1026819984265</v>
      </c>
      <c r="V189" s="168">
        <v>2.605454419829826</v>
      </c>
      <c r="W189" s="219">
        <v>195.56230592367189</v>
      </c>
      <c r="X189" s="168">
        <v>5.5313559650234367</v>
      </c>
      <c r="Y189" s="349">
        <v>2022</v>
      </c>
      <c r="Z189" s="344" t="s">
        <v>12</v>
      </c>
      <c r="AA189" s="219">
        <v>105.2467439461734</v>
      </c>
      <c r="AB189" s="168">
        <v>-2.4869394749144504</v>
      </c>
      <c r="AC189" s="219">
        <v>133.71528929573608</v>
      </c>
      <c r="AD189" s="168">
        <v>11.335623732449363</v>
      </c>
      <c r="AE189" s="219">
        <v>130.98887422398263</v>
      </c>
      <c r="AF189" s="168">
        <v>11.268891763135173</v>
      </c>
      <c r="AG189" s="349">
        <v>2022</v>
      </c>
      <c r="AH189" s="344" t="s">
        <v>12</v>
      </c>
      <c r="AI189" s="219">
        <v>149.17264914930894</v>
      </c>
      <c r="AJ189" s="168">
        <v>14.649844196910422</v>
      </c>
      <c r="AK189" s="219">
        <v>127.72433602836868</v>
      </c>
      <c r="AL189" s="168">
        <v>1.4684896147306574</v>
      </c>
      <c r="AM189" s="219">
        <v>111.83833922324365</v>
      </c>
      <c r="AN189" s="168">
        <v>1.9796856124082183</v>
      </c>
      <c r="AO189" s="349">
        <v>2022</v>
      </c>
      <c r="AP189" s="344" t="s">
        <v>12</v>
      </c>
      <c r="AQ189" s="219">
        <v>125.89351660836435</v>
      </c>
      <c r="AR189" s="168">
        <v>6.8473294827142439</v>
      </c>
      <c r="AS189" s="219">
        <v>114.76690396782169</v>
      </c>
      <c r="AT189" s="168">
        <v>7.8452657730489079</v>
      </c>
      <c r="AU189" s="219">
        <v>150.82617292638079</v>
      </c>
      <c r="AV189" s="168">
        <v>19.986811789138258</v>
      </c>
      <c r="AW189" s="349">
        <v>2022</v>
      </c>
      <c r="AX189" s="344" t="s">
        <v>12</v>
      </c>
      <c r="AY189" s="219">
        <v>184.01448637904389</v>
      </c>
      <c r="AZ189" s="168">
        <v>-19.738146830172838</v>
      </c>
      <c r="BA189" s="219">
        <v>133.42754584811948</v>
      </c>
      <c r="BB189" s="168">
        <v>7.0747996425668589</v>
      </c>
      <c r="BC189" s="219">
        <v>110.10022324883096</v>
      </c>
      <c r="BD189" s="168">
        <v>8.2915619047676756</v>
      </c>
      <c r="BE189" s="349">
        <v>2022</v>
      </c>
      <c r="BF189" s="344" t="s">
        <v>12</v>
      </c>
      <c r="BG189" s="219">
        <v>132.93688559128839</v>
      </c>
      <c r="BH189" s="168">
        <v>5.1487810664334432</v>
      </c>
      <c r="BI189" s="219">
        <v>124.18867645801502</v>
      </c>
      <c r="BJ189" s="168">
        <v>7.2834234732247722</v>
      </c>
      <c r="BK189" s="219">
        <v>129.45066087056358</v>
      </c>
      <c r="BL189" s="168">
        <v>5.38961798058466</v>
      </c>
      <c r="BM189" s="349">
        <v>2022</v>
      </c>
      <c r="BN189" s="344" t="s">
        <v>12</v>
      </c>
      <c r="BO189" s="219">
        <v>145.59822666186662</v>
      </c>
      <c r="BP189" s="168">
        <v>13.117320506840798</v>
      </c>
      <c r="BQ189" s="219">
        <v>129.20393425825438</v>
      </c>
      <c r="BR189" s="168">
        <v>2.8785454387679579</v>
      </c>
      <c r="BS189" s="219">
        <v>174.51882289932371</v>
      </c>
      <c r="BT189" s="168">
        <v>18.99229704984289</v>
      </c>
      <c r="BU189" s="349">
        <v>2022</v>
      </c>
      <c r="BV189" s="344" t="s">
        <v>12</v>
      </c>
      <c r="BW189" s="219">
        <v>119.90301185202679</v>
      </c>
      <c r="BX189" s="168">
        <v>13.624624763247823</v>
      </c>
      <c r="BY189" s="219">
        <v>107.8559766041229</v>
      </c>
      <c r="BZ189" s="168">
        <v>-16.151570857043481</v>
      </c>
      <c r="CA189" s="219">
        <v>207.02550409902665</v>
      </c>
      <c r="CB189" s="168">
        <v>20.754958782321637</v>
      </c>
      <c r="CC189" s="349">
        <v>2022</v>
      </c>
      <c r="CD189" s="344" t="s">
        <v>12</v>
      </c>
      <c r="CE189" s="219">
        <v>130.60804630272324</v>
      </c>
      <c r="CF189" s="168">
        <v>23.207567924853038</v>
      </c>
      <c r="CG189" s="219">
        <v>127.86794349789469</v>
      </c>
      <c r="CH189" s="168">
        <v>10.960118140726948</v>
      </c>
      <c r="CI189" s="219">
        <v>76.063151036734084</v>
      </c>
      <c r="CJ189" s="168">
        <v>-18.67223613685087</v>
      </c>
      <c r="CK189" s="349">
        <v>2022</v>
      </c>
      <c r="CL189" s="344" t="s">
        <v>12</v>
      </c>
      <c r="CM189" s="219">
        <v>121.70685099512812</v>
      </c>
      <c r="CN189" s="168">
        <v>-2.2065691537610235</v>
      </c>
      <c r="CO189" s="219">
        <v>157.77925663890338</v>
      </c>
      <c r="CP189" s="168">
        <v>8.4095802413276459</v>
      </c>
      <c r="CQ189" s="219">
        <v>159.51836317869473</v>
      </c>
      <c r="CR189" s="168">
        <v>23.207567924853038</v>
      </c>
      <c r="CS189" s="349">
        <v>2022</v>
      </c>
      <c r="CT189" s="344" t="s">
        <v>12</v>
      </c>
      <c r="CU189" s="219">
        <v>125.12570590070909</v>
      </c>
      <c r="CV189" s="168">
        <v>1.2979596210797411</v>
      </c>
      <c r="CW189" s="219">
        <v>129.66397128648163</v>
      </c>
      <c r="CX189" s="168">
        <v>13.645647676095507</v>
      </c>
      <c r="CY189" s="219">
        <v>125.9893043471294</v>
      </c>
      <c r="CZ189" s="168">
        <v>7.7108645144568584</v>
      </c>
      <c r="DA189" s="349">
        <v>2022</v>
      </c>
      <c r="DB189" s="344" t="s">
        <v>12</v>
      </c>
      <c r="DC189" s="219">
        <v>156.26154103427189</v>
      </c>
      <c r="DD189" s="168">
        <v>2.439908004688121</v>
      </c>
      <c r="DE189" s="219">
        <v>101.51448847117217</v>
      </c>
      <c r="DF189" s="168">
        <v>3.1073645528675513</v>
      </c>
      <c r="DG189" s="219">
        <v>123.58409054145275</v>
      </c>
      <c r="DH189" s="168">
        <v>1.9766098468864328</v>
      </c>
      <c r="DI189" s="349">
        <v>2022</v>
      </c>
      <c r="DJ189" s="344" t="s">
        <v>12</v>
      </c>
      <c r="DK189" s="219">
        <v>105.17778261928129</v>
      </c>
      <c r="DL189" s="168">
        <v>4.3453448105953214</v>
      </c>
      <c r="DM189" s="219">
        <v>151.87655031224423</v>
      </c>
      <c r="DN189" s="168">
        <v>5.1110518336169122</v>
      </c>
      <c r="DO189" s="219">
        <v>134.15482860693356</v>
      </c>
      <c r="DP189" s="168">
        <v>3.5136323016839981</v>
      </c>
    </row>
    <row r="190" spans="1:120" s="343" customFormat="1" ht="15" hidden="1" customHeight="1">
      <c r="A190" s="21"/>
      <c r="B190" s="21" t="s">
        <v>13</v>
      </c>
      <c r="C190" s="219">
        <v>75.341840641980866</v>
      </c>
      <c r="D190" s="168">
        <v>7.5737683720625455</v>
      </c>
      <c r="E190" s="219">
        <v>112.42823901518004</v>
      </c>
      <c r="F190" s="168">
        <v>-1.6933387977306325</v>
      </c>
      <c r="G190" s="219">
        <v>136.17326355161839</v>
      </c>
      <c r="H190" s="168">
        <v>8.3589396963256206</v>
      </c>
      <c r="I190" s="21"/>
      <c r="J190" s="21" t="s">
        <v>13</v>
      </c>
      <c r="K190" s="219">
        <v>136.34488626549376</v>
      </c>
      <c r="L190" s="168">
        <v>1.2979447007326996</v>
      </c>
      <c r="M190" s="219">
        <v>120.97515170205034</v>
      </c>
      <c r="N190" s="168">
        <v>8.1025798275089045</v>
      </c>
      <c r="O190" s="219">
        <v>137.07348332275384</v>
      </c>
      <c r="P190" s="168">
        <v>9.238927195476407</v>
      </c>
      <c r="Q190" s="21"/>
      <c r="R190" s="21" t="s">
        <v>13</v>
      </c>
      <c r="S190" s="219">
        <v>126.51431650062065</v>
      </c>
      <c r="T190" s="168">
        <v>3.8021262856746887</v>
      </c>
      <c r="U190" s="219">
        <v>132.64610507406806</v>
      </c>
      <c r="V190" s="168">
        <v>3.2772968929044595</v>
      </c>
      <c r="W190" s="219">
        <v>189.32285994348661</v>
      </c>
      <c r="X190" s="168">
        <v>10.13927472685819</v>
      </c>
      <c r="Y190" s="21"/>
      <c r="Z190" s="21" t="s">
        <v>13</v>
      </c>
      <c r="AA190" s="219">
        <v>101.58738326025102</v>
      </c>
      <c r="AB190" s="168">
        <v>-2.6166186736221277</v>
      </c>
      <c r="AC190" s="219">
        <v>142.92120530967199</v>
      </c>
      <c r="AD190" s="168">
        <v>5.4834012952046436</v>
      </c>
      <c r="AE190" s="219">
        <v>123.48150132411904</v>
      </c>
      <c r="AF190" s="168">
        <v>7.2380914751092149</v>
      </c>
      <c r="AG190" s="21"/>
      <c r="AH190" s="21" t="s">
        <v>13</v>
      </c>
      <c r="AI190" s="219">
        <v>138.83486595834378</v>
      </c>
      <c r="AJ190" s="168">
        <v>6.241556647875953</v>
      </c>
      <c r="AK190" s="219">
        <v>120.8611737438704</v>
      </c>
      <c r="AL190" s="168">
        <v>0.9518182468295322</v>
      </c>
      <c r="AM190" s="219">
        <v>114.14541098463326</v>
      </c>
      <c r="AN190" s="168">
        <v>-1.4062581793687627</v>
      </c>
      <c r="AO190" s="21"/>
      <c r="AP190" s="21" t="s">
        <v>13</v>
      </c>
      <c r="AQ190" s="219">
        <v>131.20297553561218</v>
      </c>
      <c r="AR190" s="168">
        <v>5.4318678594798371</v>
      </c>
      <c r="AS190" s="219">
        <v>106.72782023917378</v>
      </c>
      <c r="AT190" s="168">
        <v>0.93933438053707619</v>
      </c>
      <c r="AU190" s="219">
        <v>155.21216141980582</v>
      </c>
      <c r="AV190" s="168">
        <v>5.3938798924280036</v>
      </c>
      <c r="AW190" s="21"/>
      <c r="AX190" s="21" t="s">
        <v>13</v>
      </c>
      <c r="AY190" s="219">
        <v>169.84823363115561</v>
      </c>
      <c r="AZ190" s="168">
        <v>-20.584706464930264</v>
      </c>
      <c r="BA190" s="219">
        <v>131.81324274466331</v>
      </c>
      <c r="BB190" s="168">
        <v>4.9632885941445721</v>
      </c>
      <c r="BC190" s="219">
        <v>104.58803704320593</v>
      </c>
      <c r="BD190" s="168">
        <v>15.056528163640223</v>
      </c>
      <c r="BE190" s="21"/>
      <c r="BF190" s="21" t="s">
        <v>13</v>
      </c>
      <c r="BG190" s="219">
        <v>122.14006793219768</v>
      </c>
      <c r="BH190" s="168">
        <v>5.0326357260501027</v>
      </c>
      <c r="BI190" s="219">
        <v>116.34095013155192</v>
      </c>
      <c r="BJ190" s="168">
        <v>2.3693557087247399</v>
      </c>
      <c r="BK190" s="219">
        <v>128.35652411941706</v>
      </c>
      <c r="BL190" s="168">
        <v>9.7895707656986417</v>
      </c>
      <c r="BM190" s="21"/>
      <c r="BN190" s="21" t="s">
        <v>13</v>
      </c>
      <c r="BO190" s="219">
        <v>45.423370408239428</v>
      </c>
      <c r="BP190" s="168">
        <v>-62.709301765325478</v>
      </c>
      <c r="BQ190" s="219">
        <v>104.43974476725157</v>
      </c>
      <c r="BR190" s="168">
        <v>9.2720503224734188</v>
      </c>
      <c r="BS190" s="219">
        <v>151.17995854509343</v>
      </c>
      <c r="BT190" s="168">
        <v>17.439303428941116</v>
      </c>
      <c r="BU190" s="21"/>
      <c r="BV190" s="21" t="s">
        <v>13</v>
      </c>
      <c r="BW190" s="219">
        <v>105.64241641787945</v>
      </c>
      <c r="BX190" s="168">
        <v>10.190760453377152</v>
      </c>
      <c r="BY190" s="219">
        <v>95.125790895765164</v>
      </c>
      <c r="BZ190" s="168">
        <v>-12.882110293677812</v>
      </c>
      <c r="CA190" s="219">
        <v>146.89611268388725</v>
      </c>
      <c r="CB190" s="168">
        <v>16.318276663988215</v>
      </c>
      <c r="CC190" s="21"/>
      <c r="CD190" s="21" t="s">
        <v>13</v>
      </c>
      <c r="CE190" s="219">
        <v>124.58779499591517</v>
      </c>
      <c r="CF190" s="168">
        <v>3.4774911044477221</v>
      </c>
      <c r="CG190" s="219">
        <v>128.77380030022249</v>
      </c>
      <c r="CH190" s="168">
        <v>8.0866418652032195</v>
      </c>
      <c r="CI190" s="219">
        <v>76.181101481319232</v>
      </c>
      <c r="CJ190" s="168">
        <v>-11.472807769533944</v>
      </c>
      <c r="CK190" s="21"/>
      <c r="CL190" s="21" t="s">
        <v>13</v>
      </c>
      <c r="CM190" s="219">
        <v>106.10567804584782</v>
      </c>
      <c r="CN190" s="168">
        <v>6.7211115805629618</v>
      </c>
      <c r="CO190" s="219">
        <v>152.06996213085421</v>
      </c>
      <c r="CP190" s="168">
        <v>16.24469133774133</v>
      </c>
      <c r="CQ190" s="219">
        <v>125.36680885945231</v>
      </c>
      <c r="CR190" s="168">
        <v>15.123762135499135</v>
      </c>
      <c r="CS190" s="21"/>
      <c r="CT190" s="21" t="s">
        <v>13</v>
      </c>
      <c r="CU190" s="219">
        <v>132.74638796525807</v>
      </c>
      <c r="CV190" s="168">
        <v>4.7670532554075606</v>
      </c>
      <c r="CW190" s="219">
        <v>125.65554901398511</v>
      </c>
      <c r="CX190" s="168">
        <v>3.6048519077803434</v>
      </c>
      <c r="CY190" s="219">
        <v>121.34494438327472</v>
      </c>
      <c r="CZ190" s="168">
        <v>12.833739209297377</v>
      </c>
      <c r="DA190" s="21"/>
      <c r="DB190" s="21" t="s">
        <v>13</v>
      </c>
      <c r="DC190" s="219">
        <v>160.8623351955211</v>
      </c>
      <c r="DD190" s="168">
        <v>7.6569540797017765</v>
      </c>
      <c r="DE190" s="219">
        <v>95.062306893394748</v>
      </c>
      <c r="DF190" s="168">
        <v>10.89976598155458</v>
      </c>
      <c r="DG190" s="219">
        <v>111.7186977600185</v>
      </c>
      <c r="DH190" s="168">
        <v>-3.6205462329243545</v>
      </c>
      <c r="DI190" s="21"/>
      <c r="DJ190" s="21" t="s">
        <v>13</v>
      </c>
      <c r="DK190" s="219">
        <v>97.758384778992067</v>
      </c>
      <c r="DL190" s="168">
        <v>0.48529230349578256</v>
      </c>
      <c r="DM190" s="219">
        <v>144.61359759702799</v>
      </c>
      <c r="DN190" s="168">
        <v>3.97615092876174</v>
      </c>
      <c r="DO190" s="219">
        <v>125.41776063376348</v>
      </c>
      <c r="DP190" s="168">
        <v>5.4216936850985888</v>
      </c>
    </row>
    <row r="191" spans="1:120" s="343" customFormat="1" ht="15" hidden="1" customHeight="1">
      <c r="A191" s="21"/>
      <c r="B191" s="21" t="s">
        <v>14</v>
      </c>
      <c r="C191" s="219">
        <v>88.092105250255997</v>
      </c>
      <c r="D191" s="168">
        <v>-4.8796746963536464</v>
      </c>
      <c r="E191" s="219">
        <v>142.08319827979776</v>
      </c>
      <c r="F191" s="168">
        <v>12.370585019608569</v>
      </c>
      <c r="G191" s="219">
        <v>142.22435735705901</v>
      </c>
      <c r="H191" s="168">
        <v>-0.32316435873470084</v>
      </c>
      <c r="I191" s="21"/>
      <c r="J191" s="21" t="s">
        <v>14</v>
      </c>
      <c r="K191" s="219">
        <v>140.1624239629225</v>
      </c>
      <c r="L191" s="168">
        <v>5.4445224094719151</v>
      </c>
      <c r="M191" s="219">
        <v>124.99496025892249</v>
      </c>
      <c r="N191" s="168">
        <v>7.0752771849729612</v>
      </c>
      <c r="O191" s="219">
        <v>122.15836615592556</v>
      </c>
      <c r="P191" s="168">
        <v>1.6611262741281791</v>
      </c>
      <c r="Q191" s="21"/>
      <c r="R191" s="21" t="s">
        <v>14</v>
      </c>
      <c r="S191" s="219">
        <v>134.25177416930308</v>
      </c>
      <c r="T191" s="168">
        <v>4.099425387144251</v>
      </c>
      <c r="U191" s="219">
        <v>143.01203263177277</v>
      </c>
      <c r="V191" s="168">
        <v>6.517768599680565</v>
      </c>
      <c r="W191" s="219">
        <v>213.11152246513291</v>
      </c>
      <c r="X191" s="168">
        <v>9.3052426865053377</v>
      </c>
      <c r="Y191" s="21"/>
      <c r="Z191" s="21" t="s">
        <v>14</v>
      </c>
      <c r="AA191" s="219">
        <v>107.98201914211812</v>
      </c>
      <c r="AB191" s="168">
        <v>-7.3400122786704429</v>
      </c>
      <c r="AC191" s="219">
        <v>139.7054465440072</v>
      </c>
      <c r="AD191" s="168">
        <v>10.650181843427035</v>
      </c>
      <c r="AE191" s="219">
        <v>128.29366143935846</v>
      </c>
      <c r="AF191" s="168">
        <v>9.7357399987601809</v>
      </c>
      <c r="AG191" s="21"/>
      <c r="AH191" s="21" t="s">
        <v>14</v>
      </c>
      <c r="AI191" s="219">
        <v>138.08582307462865</v>
      </c>
      <c r="AJ191" s="168">
        <v>4.8636925780805313</v>
      </c>
      <c r="AK191" s="219">
        <v>116.70596547237945</v>
      </c>
      <c r="AL191" s="168">
        <v>3.4700847228590987</v>
      </c>
      <c r="AM191" s="219">
        <v>129.87712984673996</v>
      </c>
      <c r="AN191" s="168">
        <v>12.274406905413372</v>
      </c>
      <c r="AO191" s="21"/>
      <c r="AP191" s="21" t="s">
        <v>14</v>
      </c>
      <c r="AQ191" s="219">
        <v>131.62307771402635</v>
      </c>
      <c r="AR191" s="168">
        <v>-0.27894842380868567</v>
      </c>
      <c r="AS191" s="219">
        <v>115.11357244686506</v>
      </c>
      <c r="AT191" s="168">
        <v>7.1583629751370381</v>
      </c>
      <c r="AU191" s="219">
        <v>162.67516622742835</v>
      </c>
      <c r="AV191" s="168">
        <v>6.0008179895001774</v>
      </c>
      <c r="AW191" s="21"/>
      <c r="AX191" s="21" t="s">
        <v>14</v>
      </c>
      <c r="AY191" s="219">
        <v>209.1174744997324</v>
      </c>
      <c r="AZ191" s="168">
        <v>-24.689256724651642</v>
      </c>
      <c r="BA191" s="219">
        <v>123.38388585845361</v>
      </c>
      <c r="BB191" s="168">
        <v>4.1095220041682126</v>
      </c>
      <c r="BC191" s="219">
        <v>120.66891821988257</v>
      </c>
      <c r="BD191" s="168">
        <v>18.79829238943347</v>
      </c>
      <c r="BE191" s="21"/>
      <c r="BF191" s="21" t="s">
        <v>14</v>
      </c>
      <c r="BG191" s="219">
        <v>123.5424694813979</v>
      </c>
      <c r="BH191" s="168">
        <v>5.0391449972251792</v>
      </c>
      <c r="BI191" s="219">
        <v>125.01114438016646</v>
      </c>
      <c r="BJ191" s="168">
        <v>7.9718672767879326</v>
      </c>
      <c r="BK191" s="219">
        <v>125.22937820215286</v>
      </c>
      <c r="BL191" s="168">
        <v>14.789482655762257</v>
      </c>
      <c r="BM191" s="21"/>
      <c r="BN191" s="21" t="s">
        <v>14</v>
      </c>
      <c r="BO191" s="219">
        <v>48.738270780456013</v>
      </c>
      <c r="BP191" s="168">
        <v>-59.741564964390072</v>
      </c>
      <c r="BQ191" s="219">
        <v>107.85937014148151</v>
      </c>
      <c r="BR191" s="168">
        <v>-0.70880157222521234</v>
      </c>
      <c r="BS191" s="219">
        <v>178.9237587709473</v>
      </c>
      <c r="BT191" s="168">
        <v>23.388779377150044</v>
      </c>
      <c r="BU191" s="21"/>
      <c r="BV191" s="21" t="s">
        <v>14</v>
      </c>
      <c r="BW191" s="219">
        <v>121.01531927819413</v>
      </c>
      <c r="BX191" s="168">
        <v>6.2641396275773644</v>
      </c>
      <c r="BY191" s="219">
        <v>91.745537326150085</v>
      </c>
      <c r="BZ191" s="168">
        <v>8.4698489379871944</v>
      </c>
      <c r="CA191" s="219">
        <v>153.89922909257118</v>
      </c>
      <c r="CB191" s="168">
        <v>30.399015516136899</v>
      </c>
      <c r="CC191" s="21"/>
      <c r="CD191" s="21" t="s">
        <v>14</v>
      </c>
      <c r="CE191" s="219">
        <v>129.45804338747959</v>
      </c>
      <c r="CF191" s="168">
        <v>6.6893103142852084</v>
      </c>
      <c r="CG191" s="219">
        <v>134.61794633119999</v>
      </c>
      <c r="CH191" s="168">
        <v>-1.8193887062235632</v>
      </c>
      <c r="CI191" s="219">
        <v>80.022088608572005</v>
      </c>
      <c r="CJ191" s="168">
        <v>13.68447806731416</v>
      </c>
      <c r="CK191" s="21"/>
      <c r="CL191" s="21" t="s">
        <v>14</v>
      </c>
      <c r="CM191" s="219">
        <v>126.16848166451487</v>
      </c>
      <c r="CN191" s="168">
        <v>15.679686994331377</v>
      </c>
      <c r="CO191" s="219">
        <v>163.08502241260891</v>
      </c>
      <c r="CP191" s="168">
        <v>29.970359715056077</v>
      </c>
      <c r="CQ191" s="219">
        <v>124.86324779928604</v>
      </c>
      <c r="CR191" s="168">
        <v>23.32075298984148</v>
      </c>
      <c r="CS191" s="21"/>
      <c r="CT191" s="21" t="s">
        <v>14</v>
      </c>
      <c r="CU191" s="219">
        <v>138.33747040341939</v>
      </c>
      <c r="CV191" s="168">
        <v>0.77114647128672686</v>
      </c>
      <c r="CW191" s="219">
        <v>126.99567261420806</v>
      </c>
      <c r="CX191" s="168">
        <v>6.0328713211492015</v>
      </c>
      <c r="CY191" s="219">
        <v>129.13976102100776</v>
      </c>
      <c r="CZ191" s="168">
        <v>-3.6684197136323036</v>
      </c>
      <c r="DA191" s="21"/>
      <c r="DB191" s="21" t="s">
        <v>14</v>
      </c>
      <c r="DC191" s="219">
        <v>177.60614576209136</v>
      </c>
      <c r="DD191" s="168">
        <v>1.8629399895005747</v>
      </c>
      <c r="DE191" s="219">
        <v>99.575283664119169</v>
      </c>
      <c r="DF191" s="168">
        <v>12.479156011056801</v>
      </c>
      <c r="DG191" s="219">
        <v>110.94483963899013</v>
      </c>
      <c r="DH191" s="168">
        <v>-8.6793259788369141</v>
      </c>
      <c r="DI191" s="21"/>
      <c r="DJ191" s="21" t="s">
        <v>14</v>
      </c>
      <c r="DK191" s="219">
        <v>110.02047440090979</v>
      </c>
      <c r="DL191" s="168">
        <v>-1.3854270876994974</v>
      </c>
      <c r="DM191" s="219">
        <v>158.46464100675101</v>
      </c>
      <c r="DN191" s="168">
        <v>9.7241867540932105</v>
      </c>
      <c r="DO191" s="219">
        <v>144.42121887963356</v>
      </c>
      <c r="DP191" s="168">
        <v>8.149178445789147</v>
      </c>
    </row>
    <row r="192" spans="1:120" s="343" customFormat="1" ht="15" hidden="1" customHeight="1">
      <c r="A192" s="21"/>
      <c r="B192" s="21" t="s">
        <v>15</v>
      </c>
      <c r="C192" s="219">
        <v>87.924453306521627</v>
      </c>
      <c r="D192" s="168">
        <v>-7.8394576270979712</v>
      </c>
      <c r="E192" s="219">
        <v>170.95844415565281</v>
      </c>
      <c r="F192" s="168">
        <v>10.152330458147915</v>
      </c>
      <c r="G192" s="219">
        <v>149.37261595674974</v>
      </c>
      <c r="H192" s="168">
        <v>-3.2071969346633011</v>
      </c>
      <c r="I192" s="21"/>
      <c r="J192" s="21" t="s">
        <v>15</v>
      </c>
      <c r="K192" s="219">
        <v>145.66960277407847</v>
      </c>
      <c r="L192" s="168">
        <v>5.6286014215404521</v>
      </c>
      <c r="M192" s="219">
        <v>150.6212576575476</v>
      </c>
      <c r="N192" s="168">
        <v>10.699734238700216</v>
      </c>
      <c r="O192" s="219">
        <v>118.556367345437</v>
      </c>
      <c r="P192" s="168">
        <v>11.785405092621829</v>
      </c>
      <c r="Q192" s="21"/>
      <c r="R192" s="21" t="s">
        <v>15</v>
      </c>
      <c r="S192" s="219">
        <v>103.94720454636445</v>
      </c>
      <c r="T192" s="168">
        <v>-3.841555894084081E-3</v>
      </c>
      <c r="U192" s="219">
        <v>108.28542748254175</v>
      </c>
      <c r="V192" s="168">
        <v>6.7892170886658505</v>
      </c>
      <c r="W192" s="219">
        <v>205.08803536485692</v>
      </c>
      <c r="X192" s="168">
        <v>0.95903507256227272</v>
      </c>
      <c r="Y192" s="21"/>
      <c r="Z192" s="21" t="s">
        <v>15</v>
      </c>
      <c r="AA192" s="219">
        <v>111.7314292485557</v>
      </c>
      <c r="AB192" s="168">
        <v>-0.37253239615728262</v>
      </c>
      <c r="AC192" s="219">
        <v>106.70617282562058</v>
      </c>
      <c r="AD192" s="168">
        <v>15.187862919127795</v>
      </c>
      <c r="AE192" s="219">
        <v>121.16108615468981</v>
      </c>
      <c r="AF192" s="168">
        <v>5.9246973302187627</v>
      </c>
      <c r="AG192" s="21"/>
      <c r="AH192" s="21" t="s">
        <v>15</v>
      </c>
      <c r="AI192" s="219">
        <v>132.28923750164196</v>
      </c>
      <c r="AJ192" s="168">
        <v>8.004110137087622</v>
      </c>
      <c r="AK192" s="219">
        <v>126.39810608463996</v>
      </c>
      <c r="AL192" s="168">
        <v>8.4957615755455436</v>
      </c>
      <c r="AM192" s="219">
        <v>92.365182221885604</v>
      </c>
      <c r="AN192" s="168">
        <v>-0.96079796571935105</v>
      </c>
      <c r="AO192" s="21"/>
      <c r="AP192" s="21" t="s">
        <v>15</v>
      </c>
      <c r="AQ192" s="219">
        <v>119.24829185452737</v>
      </c>
      <c r="AR192" s="168">
        <v>12.968740482623247</v>
      </c>
      <c r="AS192" s="219">
        <v>108.22634451844294</v>
      </c>
      <c r="AT192" s="168">
        <v>-0.7156001899241744</v>
      </c>
      <c r="AU192" s="219">
        <v>159.87798248677103</v>
      </c>
      <c r="AV192" s="168">
        <v>6.6906633654681116</v>
      </c>
      <c r="AW192" s="21"/>
      <c r="AX192" s="21" t="s">
        <v>15</v>
      </c>
      <c r="AY192" s="219">
        <v>217.58527490541559</v>
      </c>
      <c r="AZ192" s="168">
        <v>-19.22422850027101</v>
      </c>
      <c r="BA192" s="219">
        <v>120.70974700730781</v>
      </c>
      <c r="BB192" s="168">
        <v>8.5804187436689432</v>
      </c>
      <c r="BC192" s="219">
        <v>104.86998372442869</v>
      </c>
      <c r="BD192" s="168">
        <v>14.43018295394738</v>
      </c>
      <c r="BE192" s="21"/>
      <c r="BF192" s="21" t="s">
        <v>15</v>
      </c>
      <c r="BG192" s="219">
        <v>111.58690397043983</v>
      </c>
      <c r="BH192" s="168">
        <v>6.6929680897937658</v>
      </c>
      <c r="BI192" s="219">
        <v>122.61595236456959</v>
      </c>
      <c r="BJ192" s="168">
        <v>5.6115488489118661</v>
      </c>
      <c r="BK192" s="219">
        <v>118.81776992621867</v>
      </c>
      <c r="BL192" s="168">
        <v>6.677736940628364</v>
      </c>
      <c r="BM192" s="21"/>
      <c r="BN192" s="21" t="s">
        <v>15</v>
      </c>
      <c r="BO192" s="219">
        <v>42.433841764128097</v>
      </c>
      <c r="BP192" s="168">
        <v>-59.511211191599664</v>
      </c>
      <c r="BQ192" s="219">
        <v>101.64506981744917</v>
      </c>
      <c r="BR192" s="168">
        <v>-0.52862979916925212</v>
      </c>
      <c r="BS192" s="219">
        <v>177.5192801273455</v>
      </c>
      <c r="BT192" s="168">
        <v>14.650628219480112</v>
      </c>
      <c r="BU192" s="21"/>
      <c r="BV192" s="21" t="s">
        <v>15</v>
      </c>
      <c r="BW192" s="219">
        <v>134.14218287356061</v>
      </c>
      <c r="BX192" s="168">
        <v>12.080802639882535</v>
      </c>
      <c r="BY192" s="219">
        <v>83.433632338969375</v>
      </c>
      <c r="BZ192" s="168">
        <v>14.252781333226622</v>
      </c>
      <c r="CA192" s="219">
        <v>149.8534056790719</v>
      </c>
      <c r="CB192" s="168">
        <v>35.039543959380637</v>
      </c>
      <c r="CC192" s="21"/>
      <c r="CD192" s="21" t="s">
        <v>15</v>
      </c>
      <c r="CE192" s="219">
        <v>128.40472455532591</v>
      </c>
      <c r="CF192" s="168">
        <v>17.106205753277635</v>
      </c>
      <c r="CG192" s="219">
        <v>117.84950520055911</v>
      </c>
      <c r="CH192" s="168">
        <v>-10.953247493614825</v>
      </c>
      <c r="CI192" s="219">
        <v>79.211832472300017</v>
      </c>
      <c r="CJ192" s="168">
        <v>2.2113484784222806</v>
      </c>
      <c r="CK192" s="21"/>
      <c r="CL192" s="21" t="s">
        <v>15</v>
      </c>
      <c r="CM192" s="219">
        <v>126.76082655432094</v>
      </c>
      <c r="CN192" s="168">
        <v>5.7209984524192521</v>
      </c>
      <c r="CO192" s="219">
        <v>169.23709212661493</v>
      </c>
      <c r="CP192" s="168">
        <v>36.832352057083369</v>
      </c>
      <c r="CQ192" s="219">
        <v>141.45173991804887</v>
      </c>
      <c r="CR192" s="168">
        <v>23.909737369417414</v>
      </c>
      <c r="CS192" s="21"/>
      <c r="CT192" s="21" t="s">
        <v>15</v>
      </c>
      <c r="CU192" s="219">
        <v>165.23260067649412</v>
      </c>
      <c r="CV192" s="168">
        <v>3.1982892308760427</v>
      </c>
      <c r="CW192" s="219">
        <v>136.6304601030547</v>
      </c>
      <c r="CX192" s="168">
        <v>3.1789494775830178</v>
      </c>
      <c r="CY192" s="219">
        <v>167.12185642824193</v>
      </c>
      <c r="CZ192" s="168">
        <v>1.7744978598431373</v>
      </c>
      <c r="DA192" s="21"/>
      <c r="DB192" s="21" t="s">
        <v>15</v>
      </c>
      <c r="DC192" s="219">
        <v>157.7863823916106</v>
      </c>
      <c r="DD192" s="168">
        <v>9.187770640524036</v>
      </c>
      <c r="DE192" s="219">
        <v>80.539367176195427</v>
      </c>
      <c r="DF192" s="168">
        <v>9.6257873810377248</v>
      </c>
      <c r="DG192" s="219">
        <v>109.06111031171584</v>
      </c>
      <c r="DH192" s="168">
        <v>0.90291826100923345</v>
      </c>
      <c r="DI192" s="21"/>
      <c r="DJ192" s="21" t="s">
        <v>15</v>
      </c>
      <c r="DK192" s="219">
        <v>95.533551114689772</v>
      </c>
      <c r="DL192" s="168">
        <v>6.1003540981258197</v>
      </c>
      <c r="DM192" s="219">
        <v>137.60685861438151</v>
      </c>
      <c r="DN192" s="168">
        <v>16.723854362657661</v>
      </c>
      <c r="DO192" s="219">
        <v>135.60445230791009</v>
      </c>
      <c r="DP192" s="168">
        <v>10.966482245111948</v>
      </c>
    </row>
    <row r="193" spans="1:120" s="343" customFormat="1" ht="15" hidden="1" customHeight="1">
      <c r="A193" s="21"/>
      <c r="B193" s="21" t="s">
        <v>16</v>
      </c>
      <c r="C193" s="219">
        <v>87.355105181510851</v>
      </c>
      <c r="D193" s="168">
        <v>-6.6744493487080234</v>
      </c>
      <c r="E193" s="219">
        <v>165.68893347924867</v>
      </c>
      <c r="F193" s="168">
        <v>16.051176724035869</v>
      </c>
      <c r="G193" s="219">
        <v>135.75685637617769</v>
      </c>
      <c r="H193" s="168">
        <v>13.33277871403466</v>
      </c>
      <c r="I193" s="21"/>
      <c r="J193" s="21" t="s">
        <v>16</v>
      </c>
      <c r="K193" s="219">
        <v>140.96979296802286</v>
      </c>
      <c r="L193" s="168">
        <v>4.2150380669656187</v>
      </c>
      <c r="M193" s="219">
        <v>129.58367504709798</v>
      </c>
      <c r="N193" s="168">
        <v>9.8910202407003709</v>
      </c>
      <c r="O193" s="219">
        <v>103.96955374789238</v>
      </c>
      <c r="P193" s="168">
        <v>4.6032777731005012</v>
      </c>
      <c r="Q193" s="21"/>
      <c r="R193" s="21" t="s">
        <v>16</v>
      </c>
      <c r="S193" s="219">
        <v>107.27783897967721</v>
      </c>
      <c r="T193" s="168">
        <v>1.4591564822703447</v>
      </c>
      <c r="U193" s="219">
        <v>93.894279296787531</v>
      </c>
      <c r="V193" s="168">
        <v>5.3526315671762035</v>
      </c>
      <c r="W193" s="219">
        <v>229.07783959171292</v>
      </c>
      <c r="X193" s="168">
        <v>11.869357830810799</v>
      </c>
      <c r="Y193" s="21"/>
      <c r="Z193" s="21" t="s">
        <v>16</v>
      </c>
      <c r="AA193" s="219">
        <v>110.16174909083004</v>
      </c>
      <c r="AB193" s="168">
        <v>3.5544414595348996</v>
      </c>
      <c r="AC193" s="219">
        <v>114.61366203820481</v>
      </c>
      <c r="AD193" s="168">
        <v>33.087129527265148</v>
      </c>
      <c r="AE193" s="219">
        <v>118.92168960153229</v>
      </c>
      <c r="AF193" s="168">
        <v>3.8273603433059691</v>
      </c>
      <c r="AG193" s="21"/>
      <c r="AH193" s="21" t="s">
        <v>16</v>
      </c>
      <c r="AI193" s="219">
        <v>122.62665603849567</v>
      </c>
      <c r="AJ193" s="168">
        <v>7.4150897564294382</v>
      </c>
      <c r="AK193" s="219">
        <v>120.34955425943195</v>
      </c>
      <c r="AL193" s="168">
        <v>8.6419281837078188</v>
      </c>
      <c r="AM193" s="219">
        <v>109.10615787854989</v>
      </c>
      <c r="AN193" s="168">
        <v>2.0092227977639396</v>
      </c>
      <c r="AO193" s="21"/>
      <c r="AP193" s="21" t="s">
        <v>16</v>
      </c>
      <c r="AQ193" s="219">
        <v>114.05947558603351</v>
      </c>
      <c r="AR193" s="168">
        <v>11.133085429420603</v>
      </c>
      <c r="AS193" s="219">
        <v>105.04592568779155</v>
      </c>
      <c r="AT193" s="168">
        <v>-2.0039088081053364</v>
      </c>
      <c r="AU193" s="219">
        <v>154.89881538195672</v>
      </c>
      <c r="AV193" s="168">
        <v>3.6720505556684344</v>
      </c>
      <c r="AW193" s="21"/>
      <c r="AX193" s="21" t="s">
        <v>16</v>
      </c>
      <c r="AY193" s="219">
        <v>193.24652757117275</v>
      </c>
      <c r="AZ193" s="168">
        <v>-22.976230159953005</v>
      </c>
      <c r="BA193" s="219">
        <v>116.18943784422326</v>
      </c>
      <c r="BB193" s="168">
        <v>2.3982838411024119</v>
      </c>
      <c r="BC193" s="219">
        <v>101.3266983407575</v>
      </c>
      <c r="BD193" s="168">
        <v>18.972294650278513</v>
      </c>
      <c r="BE193" s="21"/>
      <c r="BF193" s="21" t="s">
        <v>16</v>
      </c>
      <c r="BG193" s="219">
        <v>90.230101446190076</v>
      </c>
      <c r="BH193" s="168">
        <v>4.2952351039777739</v>
      </c>
      <c r="BI193" s="219">
        <v>110.90152040664714</v>
      </c>
      <c r="BJ193" s="168">
        <v>6.3031910325588143</v>
      </c>
      <c r="BK193" s="219">
        <v>117.02199684223184</v>
      </c>
      <c r="BL193" s="168">
        <v>10.160834506369085</v>
      </c>
      <c r="BM193" s="21"/>
      <c r="BN193" s="21" t="s">
        <v>16</v>
      </c>
      <c r="BO193" s="219">
        <v>41.814226379486946</v>
      </c>
      <c r="BP193" s="168">
        <v>-59.559567628919467</v>
      </c>
      <c r="BQ193" s="219">
        <v>101.7173471393246</v>
      </c>
      <c r="BR193" s="168">
        <v>0.81227127420579848</v>
      </c>
      <c r="BS193" s="219">
        <v>186.03324200127435</v>
      </c>
      <c r="BT193" s="168">
        <v>18.492483701339467</v>
      </c>
      <c r="BU193" s="21"/>
      <c r="BV193" s="21" t="s">
        <v>16</v>
      </c>
      <c r="BW193" s="219">
        <v>114.97820390925015</v>
      </c>
      <c r="BX193" s="168">
        <v>6.0436502898900528</v>
      </c>
      <c r="BY193" s="219">
        <v>90.411841343817485</v>
      </c>
      <c r="BZ193" s="168">
        <v>16.182151323560049</v>
      </c>
      <c r="CA193" s="219">
        <v>152.84676400877103</v>
      </c>
      <c r="CB193" s="168">
        <v>35.673430855915257</v>
      </c>
      <c r="CC193" s="21"/>
      <c r="CD193" s="21" t="s">
        <v>16</v>
      </c>
      <c r="CE193" s="219">
        <v>137.86634153518125</v>
      </c>
      <c r="CF193" s="168">
        <v>17.164949168522298</v>
      </c>
      <c r="CG193" s="219">
        <v>126.0205670993696</v>
      </c>
      <c r="CH193" s="168">
        <v>-3.5853728287547</v>
      </c>
      <c r="CI193" s="219">
        <v>80.697623643368942</v>
      </c>
      <c r="CJ193" s="168">
        <v>-1.2939457738119842</v>
      </c>
      <c r="CK193" s="21"/>
      <c r="CL193" s="21" t="s">
        <v>16</v>
      </c>
      <c r="CM193" s="219">
        <v>111.84820098606878</v>
      </c>
      <c r="CN193" s="168">
        <v>-4.541281046463908</v>
      </c>
      <c r="CO193" s="219">
        <v>152.56157646142253</v>
      </c>
      <c r="CP193" s="168">
        <v>26.548107842650225</v>
      </c>
      <c r="CQ193" s="219">
        <v>148.85142355492206</v>
      </c>
      <c r="CR193" s="168">
        <v>19.897408014043421</v>
      </c>
      <c r="CS193" s="21"/>
      <c r="CT193" s="21" t="s">
        <v>16</v>
      </c>
      <c r="CU193" s="219">
        <v>153.52560780200119</v>
      </c>
      <c r="CV193" s="168">
        <v>-1.2939457738119842</v>
      </c>
      <c r="CW193" s="219">
        <v>147.76600752722837</v>
      </c>
      <c r="CX193" s="168">
        <v>8.9590989269555621</v>
      </c>
      <c r="CY193" s="219">
        <v>146.94119706333569</v>
      </c>
      <c r="CZ193" s="168">
        <v>12.253108305280364</v>
      </c>
      <c r="DA193" s="21"/>
      <c r="DB193" s="21" t="s">
        <v>16</v>
      </c>
      <c r="DC193" s="219">
        <v>152.87633853046367</v>
      </c>
      <c r="DD193" s="168">
        <v>16.866468112198234</v>
      </c>
      <c r="DE193" s="219">
        <v>84.228227928344552</v>
      </c>
      <c r="DF193" s="168">
        <v>8.3437625253258716</v>
      </c>
      <c r="DG193" s="219">
        <v>82.388944438573503</v>
      </c>
      <c r="DH193" s="168">
        <v>4.5133722034621684</v>
      </c>
      <c r="DI193" s="21"/>
      <c r="DJ193" s="21" t="s">
        <v>16</v>
      </c>
      <c r="DK193" s="219">
        <v>91.440762541247736</v>
      </c>
      <c r="DL193" s="168">
        <v>11.962630059642748</v>
      </c>
      <c r="DM193" s="219">
        <v>126.39912377294065</v>
      </c>
      <c r="DN193" s="168">
        <v>9.5837061757750206</v>
      </c>
      <c r="DO193" s="219">
        <v>125.61047428525328</v>
      </c>
      <c r="DP193" s="168">
        <v>7.641928460133343</v>
      </c>
    </row>
    <row r="194" spans="1:120" s="343" customFormat="1" ht="15" hidden="1" customHeight="1">
      <c r="A194" s="21"/>
      <c r="B194" s="21" t="s">
        <v>17</v>
      </c>
      <c r="C194" s="219">
        <v>96.982810592261544</v>
      </c>
      <c r="D194" s="168">
        <v>-12.52874147619562</v>
      </c>
      <c r="E194" s="219">
        <v>150.99248247188686</v>
      </c>
      <c r="F194" s="168">
        <v>2.6052426148090717</v>
      </c>
      <c r="G194" s="219">
        <v>145.77824092774733</v>
      </c>
      <c r="H194" s="168">
        <v>14.855324477259387</v>
      </c>
      <c r="I194" s="21"/>
      <c r="J194" s="21" t="s">
        <v>17</v>
      </c>
      <c r="K194" s="219">
        <v>147.31952295343268</v>
      </c>
      <c r="L194" s="168">
        <v>7.3014857864797165</v>
      </c>
      <c r="M194" s="219">
        <v>132.74922065837714</v>
      </c>
      <c r="N194" s="168">
        <v>59.954345629629927</v>
      </c>
      <c r="O194" s="219">
        <v>90.04696516546872</v>
      </c>
      <c r="P194" s="168">
        <v>2765.0274231523381</v>
      </c>
      <c r="Q194" s="21"/>
      <c r="R194" s="21" t="s">
        <v>17</v>
      </c>
      <c r="S194" s="219">
        <v>119.14054199084735</v>
      </c>
      <c r="T194" s="168">
        <v>4.7567235483057004</v>
      </c>
      <c r="U194" s="219">
        <v>94.806589029621549</v>
      </c>
      <c r="V194" s="168">
        <v>6.6214355112773688</v>
      </c>
      <c r="W194" s="219">
        <v>201.46750095221645</v>
      </c>
      <c r="X194" s="168">
        <v>124.27303867813993</v>
      </c>
      <c r="Y194" s="21"/>
      <c r="Z194" s="21" t="s">
        <v>17</v>
      </c>
      <c r="AA194" s="219">
        <v>110.03224888298867</v>
      </c>
      <c r="AB194" s="168">
        <v>53.687931312630411</v>
      </c>
      <c r="AC194" s="219">
        <v>122.22972409512299</v>
      </c>
      <c r="AD194" s="168">
        <v>29.262057705624073</v>
      </c>
      <c r="AE194" s="219">
        <v>116.83492580000726</v>
      </c>
      <c r="AF194" s="168">
        <v>14.338098870310233</v>
      </c>
      <c r="AG194" s="21"/>
      <c r="AH194" s="21" t="s">
        <v>17</v>
      </c>
      <c r="AI194" s="219">
        <v>142.55579145419131</v>
      </c>
      <c r="AJ194" s="168">
        <v>10.471508028424779</v>
      </c>
      <c r="AK194" s="219">
        <v>112.56996136786414</v>
      </c>
      <c r="AL194" s="168">
        <v>19.626374193458943</v>
      </c>
      <c r="AM194" s="219">
        <v>130.47991606010839</v>
      </c>
      <c r="AN194" s="168">
        <v>10.966254945798084</v>
      </c>
      <c r="AO194" s="21"/>
      <c r="AP194" s="21" t="s">
        <v>17</v>
      </c>
      <c r="AQ194" s="219">
        <v>137.8473054966486</v>
      </c>
      <c r="AR194" s="168">
        <v>4.6386349066208936</v>
      </c>
      <c r="AS194" s="219">
        <v>109.64347289759066</v>
      </c>
      <c r="AT194" s="168">
        <v>-7.4573511663153198</v>
      </c>
      <c r="AU194" s="219">
        <v>173.35905214836097</v>
      </c>
      <c r="AV194" s="168">
        <v>4.3965629406915241</v>
      </c>
      <c r="AW194" s="21"/>
      <c r="AX194" s="21" t="s">
        <v>17</v>
      </c>
      <c r="AY194" s="219">
        <v>203.20125119366293</v>
      </c>
      <c r="AZ194" s="168">
        <v>-23.903460281684801</v>
      </c>
      <c r="BA194" s="219">
        <v>147.10016048154819</v>
      </c>
      <c r="BB194" s="168">
        <v>3.0523789404534512</v>
      </c>
      <c r="BC194" s="219">
        <v>103.15212474091126</v>
      </c>
      <c r="BD194" s="168">
        <v>32.77371478803633</v>
      </c>
      <c r="BE194" s="21"/>
      <c r="BF194" s="21" t="s">
        <v>17</v>
      </c>
      <c r="BG194" s="219">
        <v>92.2154496318485</v>
      </c>
      <c r="BH194" s="168">
        <v>32.118043279052756</v>
      </c>
      <c r="BI194" s="219">
        <v>108.58923258546696</v>
      </c>
      <c r="BJ194" s="168">
        <v>20.198010477811664</v>
      </c>
      <c r="BK194" s="219">
        <v>115.92179137161078</v>
      </c>
      <c r="BL194" s="168">
        <v>21.838465554745156</v>
      </c>
      <c r="BM194" s="21"/>
      <c r="BN194" s="21" t="s">
        <v>17</v>
      </c>
      <c r="BO194" s="219">
        <v>43.19136261227117</v>
      </c>
      <c r="BP194" s="168">
        <v>-53.00224711436109</v>
      </c>
      <c r="BQ194" s="219">
        <v>103.98094622617334</v>
      </c>
      <c r="BR194" s="168">
        <v>25.069208874747289</v>
      </c>
      <c r="BS194" s="219">
        <v>236.1570510538161</v>
      </c>
      <c r="BT194" s="168">
        <v>22.690554775147675</v>
      </c>
      <c r="BU194" s="21"/>
      <c r="BV194" s="21" t="s">
        <v>17</v>
      </c>
      <c r="BW194" s="219">
        <v>156.39211480955683</v>
      </c>
      <c r="BX194" s="168">
        <v>9.7827429598096529</v>
      </c>
      <c r="BY194" s="219">
        <v>92.093079227096851</v>
      </c>
      <c r="BZ194" s="168">
        <v>-0.77555187025284056</v>
      </c>
      <c r="CA194" s="219">
        <v>168.75752075005227</v>
      </c>
      <c r="CB194" s="168">
        <v>23.187274671556253</v>
      </c>
      <c r="CC194" s="21"/>
      <c r="CD194" s="21" t="s">
        <v>17</v>
      </c>
      <c r="CE194" s="219">
        <v>164.27283319322592</v>
      </c>
      <c r="CF194" s="168">
        <v>10.952247033044344</v>
      </c>
      <c r="CG194" s="219">
        <v>161.20787700178931</v>
      </c>
      <c r="CH194" s="168">
        <v>3.148218389352067</v>
      </c>
      <c r="CI194" s="219">
        <v>75.277627533838455</v>
      </c>
      <c r="CJ194" s="168">
        <v>-9.0168778916384156</v>
      </c>
      <c r="CK194" s="21"/>
      <c r="CL194" s="21" t="s">
        <v>17</v>
      </c>
      <c r="CM194" s="219">
        <v>131.67422453832421</v>
      </c>
      <c r="CN194" s="168">
        <v>2.0899032486022264</v>
      </c>
      <c r="CO194" s="219">
        <v>163.48138368511914</v>
      </c>
      <c r="CP194" s="168">
        <v>12.008725146989121</v>
      </c>
      <c r="CQ194" s="219">
        <v>158.05792311187935</v>
      </c>
      <c r="CR194" s="168">
        <v>9.2681776706697576</v>
      </c>
      <c r="CS194" s="21"/>
      <c r="CT194" s="21" t="s">
        <v>17</v>
      </c>
      <c r="CU194" s="219">
        <v>187.97063753050114</v>
      </c>
      <c r="CV194" s="168">
        <v>4.4601435691346865</v>
      </c>
      <c r="CW194" s="219">
        <v>139.92355146878984</v>
      </c>
      <c r="CX194" s="168">
        <v>12.037462609705727</v>
      </c>
      <c r="CY194" s="219">
        <v>149.66266730177432</v>
      </c>
      <c r="CZ194" s="168">
        <v>8389.4712014411234</v>
      </c>
      <c r="DA194" s="21"/>
      <c r="DB194" s="21" t="s">
        <v>17</v>
      </c>
      <c r="DC194" s="219">
        <v>165.09095320150561</v>
      </c>
      <c r="DD194" s="168">
        <v>39.815132375770844</v>
      </c>
      <c r="DE194" s="219">
        <v>90.04426990386213</v>
      </c>
      <c r="DF194" s="168">
        <v>7.0786855052096058</v>
      </c>
      <c r="DG194" s="219">
        <v>78.643546924912528</v>
      </c>
      <c r="DH194" s="168">
        <v>-2.1895717011542359</v>
      </c>
      <c r="DI194" s="21"/>
      <c r="DJ194" s="21" t="s">
        <v>17</v>
      </c>
      <c r="DK194" s="219">
        <v>92.540593622424538</v>
      </c>
      <c r="DL194" s="168">
        <v>48.193994479683283</v>
      </c>
      <c r="DM194" s="219">
        <v>124.51762581413639</v>
      </c>
      <c r="DN194" s="168">
        <v>24.618726523821024</v>
      </c>
      <c r="DO194" s="219">
        <v>131.14715976733376</v>
      </c>
      <c r="DP194" s="168">
        <v>22.536394691834346</v>
      </c>
    </row>
    <row r="195" spans="1:120" s="343" customFormat="1" ht="15" hidden="1" customHeight="1">
      <c r="A195" s="21"/>
      <c r="B195" s="21" t="s">
        <v>18</v>
      </c>
      <c r="C195" s="219">
        <v>98.596765398349106</v>
      </c>
      <c r="D195" s="168">
        <v>-2.2869221928242496</v>
      </c>
      <c r="E195" s="219">
        <v>153.83061036654954</v>
      </c>
      <c r="F195" s="168">
        <v>10.485627822034218</v>
      </c>
      <c r="G195" s="219">
        <v>136.964000675211</v>
      </c>
      <c r="H195" s="168">
        <v>23.15098533784456</v>
      </c>
      <c r="I195" s="21"/>
      <c r="J195" s="21" t="s">
        <v>18</v>
      </c>
      <c r="K195" s="219">
        <v>150.98446807487278</v>
      </c>
      <c r="L195" s="168">
        <v>6.254720579286726</v>
      </c>
      <c r="M195" s="219">
        <v>132.76509957012155</v>
      </c>
      <c r="N195" s="168">
        <v>50.878694580434853</v>
      </c>
      <c r="O195" s="219">
        <v>67.768190903969654</v>
      </c>
      <c r="P195" s="168">
        <v>2699.1815806329364</v>
      </c>
      <c r="Q195" s="21"/>
      <c r="R195" s="21" t="s">
        <v>18</v>
      </c>
      <c r="S195" s="219">
        <v>111.75293101323086</v>
      </c>
      <c r="T195" s="168">
        <v>15.762231252482792</v>
      </c>
      <c r="U195" s="219">
        <v>98.921799893967034</v>
      </c>
      <c r="V195" s="168">
        <v>9.328660669145151</v>
      </c>
      <c r="W195" s="219">
        <v>172.40949060052321</v>
      </c>
      <c r="X195" s="168">
        <v>180.93023426084227</v>
      </c>
      <c r="Y195" s="21"/>
      <c r="Z195" s="21" t="s">
        <v>18</v>
      </c>
      <c r="AA195" s="219">
        <v>113.15711060973165</v>
      </c>
      <c r="AB195" s="168">
        <v>59.84766029399691</v>
      </c>
      <c r="AC195" s="219">
        <v>117.9200532284343</v>
      </c>
      <c r="AD195" s="168">
        <v>43.201333484065373</v>
      </c>
      <c r="AE195" s="219">
        <v>111.15399054910731</v>
      </c>
      <c r="AF195" s="168">
        <v>42.102960987132832</v>
      </c>
      <c r="AG195" s="21"/>
      <c r="AH195" s="21" t="s">
        <v>18</v>
      </c>
      <c r="AI195" s="219">
        <v>139.93377871973743</v>
      </c>
      <c r="AJ195" s="168">
        <v>13.992296838356538</v>
      </c>
      <c r="AK195" s="219">
        <v>108.87216650033061</v>
      </c>
      <c r="AL195" s="168">
        <v>10.266831271671577</v>
      </c>
      <c r="AM195" s="219">
        <v>129.57947396990517</v>
      </c>
      <c r="AN195" s="168">
        <v>5.6802924584407322</v>
      </c>
      <c r="AO195" s="21"/>
      <c r="AP195" s="21" t="s">
        <v>18</v>
      </c>
      <c r="AQ195" s="219">
        <v>123.23963277405723</v>
      </c>
      <c r="AR195" s="168">
        <v>5.4802610627436223</v>
      </c>
      <c r="AS195" s="219">
        <v>106.99426757516312</v>
      </c>
      <c r="AT195" s="168">
        <v>-1.8010376838119697</v>
      </c>
      <c r="AU195" s="219">
        <v>180.84745808148116</v>
      </c>
      <c r="AV195" s="168">
        <v>9.5184679775700118</v>
      </c>
      <c r="AW195" s="21"/>
      <c r="AX195" s="21" t="s">
        <v>18</v>
      </c>
      <c r="AY195" s="219">
        <v>195.88506099812747</v>
      </c>
      <c r="AZ195" s="168">
        <v>-17.450378759087798</v>
      </c>
      <c r="BA195" s="219">
        <v>147.58683532856486</v>
      </c>
      <c r="BB195" s="168">
        <v>6.1731459851166903</v>
      </c>
      <c r="BC195" s="219">
        <v>112.35083983100618</v>
      </c>
      <c r="BD195" s="168">
        <v>31.179324587361378</v>
      </c>
      <c r="BE195" s="21"/>
      <c r="BF195" s="21" t="s">
        <v>18</v>
      </c>
      <c r="BG195" s="219">
        <v>91.342236129472454</v>
      </c>
      <c r="BH195" s="168">
        <v>35.36956569579911</v>
      </c>
      <c r="BI195" s="219">
        <v>110.43268071294079</v>
      </c>
      <c r="BJ195" s="168">
        <v>21.74344028887009</v>
      </c>
      <c r="BK195" s="219">
        <v>112.29979195372168</v>
      </c>
      <c r="BL195" s="168">
        <v>30.436355680655737</v>
      </c>
      <c r="BM195" s="21"/>
      <c r="BN195" s="21" t="s">
        <v>18</v>
      </c>
      <c r="BO195" s="219">
        <v>41.603746187692742</v>
      </c>
      <c r="BP195" s="168">
        <v>-56.889515366400467</v>
      </c>
      <c r="BQ195" s="219">
        <v>96.997457654470324</v>
      </c>
      <c r="BR195" s="168">
        <v>21.41127129912104</v>
      </c>
      <c r="BS195" s="219">
        <v>201.23203166096073</v>
      </c>
      <c r="BT195" s="168">
        <v>22.986391151360607</v>
      </c>
      <c r="BU195" s="21"/>
      <c r="BV195" s="21" t="s">
        <v>18</v>
      </c>
      <c r="BW195" s="219">
        <v>142.9312570532071</v>
      </c>
      <c r="BX195" s="168">
        <v>8.9300490078300072</v>
      </c>
      <c r="BY195" s="219">
        <v>97.650651724909636</v>
      </c>
      <c r="BZ195" s="168">
        <v>-9.301417041403738</v>
      </c>
      <c r="CA195" s="219">
        <v>168.02783817577603</v>
      </c>
      <c r="CB195" s="168">
        <v>18.476939454634504</v>
      </c>
      <c r="CC195" s="21"/>
      <c r="CD195" s="21" t="s">
        <v>18</v>
      </c>
      <c r="CE195" s="219">
        <v>149.23043180146962</v>
      </c>
      <c r="CF195" s="168">
        <v>12.582901306165724</v>
      </c>
      <c r="CG195" s="219">
        <v>156.94804906425989</v>
      </c>
      <c r="CH195" s="168">
        <v>14.575043221800371</v>
      </c>
      <c r="CI195" s="219">
        <v>77.75990583980203</v>
      </c>
      <c r="CJ195" s="168">
        <v>-13.026103398770047</v>
      </c>
      <c r="CK195" s="21"/>
      <c r="CL195" s="21" t="s">
        <v>18</v>
      </c>
      <c r="CM195" s="219">
        <v>110.79200867107214</v>
      </c>
      <c r="CN195" s="168">
        <v>-0.68155315955968376</v>
      </c>
      <c r="CO195" s="219">
        <v>160.94383165496239</v>
      </c>
      <c r="CP195" s="168">
        <v>14.405463992679941</v>
      </c>
      <c r="CQ195" s="219">
        <v>135.88365885408518</v>
      </c>
      <c r="CR195" s="168">
        <v>5.0530315518404763</v>
      </c>
      <c r="CS195" s="21"/>
      <c r="CT195" s="21" t="s">
        <v>18</v>
      </c>
      <c r="CU195" s="219">
        <v>177.51205834809247</v>
      </c>
      <c r="CV195" s="168">
        <v>20.575206752300417</v>
      </c>
      <c r="CW195" s="219">
        <v>134.09137773382531</v>
      </c>
      <c r="CX195" s="168">
        <v>7.6097539482013872</v>
      </c>
      <c r="CY195" s="219">
        <v>109.13295882268383</v>
      </c>
      <c r="CZ195" s="168">
        <v>1824.6636594580746</v>
      </c>
      <c r="DA195" s="21"/>
      <c r="DB195" s="21" t="s">
        <v>18</v>
      </c>
      <c r="DC195" s="219">
        <v>161.04065668712084</v>
      </c>
      <c r="DD195" s="168">
        <v>36.281112899117034</v>
      </c>
      <c r="DE195" s="219">
        <v>79.105738178281683</v>
      </c>
      <c r="DF195" s="168">
        <v>15.505683733161035</v>
      </c>
      <c r="DG195" s="219">
        <v>68.922395655938175</v>
      </c>
      <c r="DH195" s="168">
        <v>5.1544453721079151</v>
      </c>
      <c r="DI195" s="21"/>
      <c r="DJ195" s="21" t="s">
        <v>18</v>
      </c>
      <c r="DK195" s="219">
        <v>85.618239850599736</v>
      </c>
      <c r="DL195" s="168">
        <v>43.350763825855552</v>
      </c>
      <c r="DM195" s="219">
        <v>114.83705452333223</v>
      </c>
      <c r="DN195" s="168">
        <v>52.185388155507781</v>
      </c>
      <c r="DO195" s="219">
        <v>133.29377210162099</v>
      </c>
      <c r="DP195" s="168">
        <v>22.693863242968447</v>
      </c>
    </row>
    <row r="196" spans="1:120" s="343" customFormat="1" ht="15" hidden="1" customHeight="1">
      <c r="A196" s="21"/>
      <c r="B196" s="21" t="s">
        <v>19</v>
      </c>
      <c r="C196" s="219">
        <v>106.60113585352097</v>
      </c>
      <c r="D196" s="168">
        <v>5.0388163510841224</v>
      </c>
      <c r="E196" s="219">
        <v>184.80144974171534</v>
      </c>
      <c r="F196" s="168">
        <v>14.351775376195988</v>
      </c>
      <c r="G196" s="219">
        <v>172.7515522977026</v>
      </c>
      <c r="H196" s="168">
        <v>23.622341076810827</v>
      </c>
      <c r="I196" s="21"/>
      <c r="J196" s="21" t="s">
        <v>19</v>
      </c>
      <c r="K196" s="219">
        <v>153.18980441625143</v>
      </c>
      <c r="L196" s="168">
        <v>7.9887398124723887</v>
      </c>
      <c r="M196" s="219">
        <v>137.84873322112082</v>
      </c>
      <c r="N196" s="168">
        <v>14.885954017867292</v>
      </c>
      <c r="O196" s="219">
        <v>69.459063028055638</v>
      </c>
      <c r="P196" s="168">
        <v>2813.5767155234921</v>
      </c>
      <c r="Q196" s="21"/>
      <c r="R196" s="21" t="s">
        <v>19</v>
      </c>
      <c r="S196" s="219">
        <v>113.64553083149167</v>
      </c>
      <c r="T196" s="168">
        <v>11.771958834437115</v>
      </c>
      <c r="U196" s="219">
        <v>109.77230297628678</v>
      </c>
      <c r="V196" s="168">
        <v>1.9857175939114597</v>
      </c>
      <c r="W196" s="219">
        <v>199.68786827218327</v>
      </c>
      <c r="X196" s="168">
        <v>170.74429188324217</v>
      </c>
      <c r="Y196" s="21"/>
      <c r="Z196" s="21" t="s">
        <v>19</v>
      </c>
      <c r="AA196" s="219">
        <v>108.48724664655469</v>
      </c>
      <c r="AB196" s="168">
        <v>39.284067044427957</v>
      </c>
      <c r="AC196" s="219">
        <v>162.52898023863213</v>
      </c>
      <c r="AD196" s="168">
        <v>1.485028733671939</v>
      </c>
      <c r="AE196" s="219">
        <v>97.365433065440058</v>
      </c>
      <c r="AF196" s="168">
        <v>20.462081690208549</v>
      </c>
      <c r="AG196" s="21"/>
      <c r="AH196" s="21" t="s">
        <v>19</v>
      </c>
      <c r="AI196" s="219">
        <v>145.62022895985265</v>
      </c>
      <c r="AJ196" s="168">
        <v>12.224055980478397</v>
      </c>
      <c r="AK196" s="219">
        <v>119.89216446921711</v>
      </c>
      <c r="AL196" s="168">
        <v>8.4255750410499672</v>
      </c>
      <c r="AM196" s="219">
        <v>131.15206255584141</v>
      </c>
      <c r="AN196" s="168">
        <v>12.816749593667737</v>
      </c>
      <c r="AO196" s="21"/>
      <c r="AP196" s="21" t="s">
        <v>19</v>
      </c>
      <c r="AQ196" s="219">
        <v>132.49675275554347</v>
      </c>
      <c r="AR196" s="168">
        <v>7.5843188345740487</v>
      </c>
      <c r="AS196" s="219">
        <v>112.34985317328179</v>
      </c>
      <c r="AT196" s="168">
        <v>-6.1676985826717612</v>
      </c>
      <c r="AU196" s="219">
        <v>184.89505204604077</v>
      </c>
      <c r="AV196" s="168">
        <v>8.5927867467504342</v>
      </c>
      <c r="AW196" s="21"/>
      <c r="AX196" s="21" t="s">
        <v>19</v>
      </c>
      <c r="AY196" s="219">
        <v>194.52493097017555</v>
      </c>
      <c r="AZ196" s="168">
        <v>-10.560230108229419</v>
      </c>
      <c r="BA196" s="219">
        <v>145.91447693594225</v>
      </c>
      <c r="BB196" s="168">
        <v>5.5586253808167498</v>
      </c>
      <c r="BC196" s="219">
        <v>114.84063011207111</v>
      </c>
      <c r="BD196" s="168">
        <v>4.8685273131130913</v>
      </c>
      <c r="BE196" s="21"/>
      <c r="BF196" s="21" t="s">
        <v>19</v>
      </c>
      <c r="BG196" s="219">
        <v>108.47842841911172</v>
      </c>
      <c r="BH196" s="168">
        <v>18.707588580428265</v>
      </c>
      <c r="BI196" s="219">
        <v>126.88985035504747</v>
      </c>
      <c r="BJ196" s="168">
        <v>8.9551219889472122</v>
      </c>
      <c r="BK196" s="219">
        <v>120.18084911480527</v>
      </c>
      <c r="BL196" s="168">
        <v>17.739228694307158</v>
      </c>
      <c r="BM196" s="21"/>
      <c r="BN196" s="21" t="s">
        <v>19</v>
      </c>
      <c r="BO196" s="219">
        <v>43.967504251434498</v>
      </c>
      <c r="BP196" s="168">
        <v>-56.170140654598718</v>
      </c>
      <c r="BQ196" s="219">
        <v>101.5746211123446</v>
      </c>
      <c r="BR196" s="168">
        <v>11.067739739965489</v>
      </c>
      <c r="BS196" s="219">
        <v>210.11425609213759</v>
      </c>
      <c r="BT196" s="168">
        <v>23.272844952446434</v>
      </c>
      <c r="BU196" s="21"/>
      <c r="BV196" s="21" t="s">
        <v>19</v>
      </c>
      <c r="BW196" s="219">
        <v>143.52334879519128</v>
      </c>
      <c r="BX196" s="168">
        <v>11.775055119750206</v>
      </c>
      <c r="BY196" s="219">
        <v>101.22367634614461</v>
      </c>
      <c r="BZ196" s="168">
        <v>20.786786371712168</v>
      </c>
      <c r="CA196" s="219">
        <v>204.1099822085819</v>
      </c>
      <c r="CB196" s="168">
        <v>20.943158560892797</v>
      </c>
      <c r="CC196" s="21"/>
      <c r="CD196" s="21" t="s">
        <v>19</v>
      </c>
      <c r="CE196" s="219">
        <v>170.85106060320834</v>
      </c>
      <c r="CF196" s="168">
        <v>30.22941262917854</v>
      </c>
      <c r="CG196" s="219">
        <v>164.1932532645958</v>
      </c>
      <c r="CH196" s="168">
        <v>22.419168164269166</v>
      </c>
      <c r="CI196" s="219">
        <v>81.944446569327127</v>
      </c>
      <c r="CJ196" s="168">
        <v>-20.547031781744934</v>
      </c>
      <c r="CK196" s="21"/>
      <c r="CL196" s="21" t="s">
        <v>19</v>
      </c>
      <c r="CM196" s="219">
        <v>106.06535983295846</v>
      </c>
      <c r="CN196" s="168">
        <v>-4.3285990812699282</v>
      </c>
      <c r="CO196" s="219">
        <v>168.51257766134586</v>
      </c>
      <c r="CP196" s="168">
        <v>21.676724633275938</v>
      </c>
      <c r="CQ196" s="219">
        <v>151.08727791871308</v>
      </c>
      <c r="CR196" s="168">
        <v>-8.2354913663311038</v>
      </c>
      <c r="CS196" s="21"/>
      <c r="CT196" s="21" t="s">
        <v>19</v>
      </c>
      <c r="CU196" s="219">
        <v>186.20275039077529</v>
      </c>
      <c r="CV196" s="168">
        <v>19.469947170346913</v>
      </c>
      <c r="CW196" s="219">
        <v>143.59589272823573</v>
      </c>
      <c r="CX196" s="168">
        <v>6.4977000195318908</v>
      </c>
      <c r="CY196" s="219">
        <v>130.50524958985329</v>
      </c>
      <c r="CZ196" s="168">
        <v>345.5896680635733</v>
      </c>
      <c r="DA196" s="21"/>
      <c r="DB196" s="21" t="s">
        <v>19</v>
      </c>
      <c r="DC196" s="219">
        <v>164.97650278984651</v>
      </c>
      <c r="DD196" s="168">
        <v>39.540504771956648</v>
      </c>
      <c r="DE196" s="219">
        <v>116.04381390334395</v>
      </c>
      <c r="DF196" s="168">
        <v>-1.3040796410844564</v>
      </c>
      <c r="DG196" s="219">
        <v>103.53843569207891</v>
      </c>
      <c r="DH196" s="168">
        <v>9.2295374492379096</v>
      </c>
      <c r="DI196" s="21"/>
      <c r="DJ196" s="21" t="s">
        <v>19</v>
      </c>
      <c r="DK196" s="219">
        <v>103.5118336205136</v>
      </c>
      <c r="DL196" s="168">
        <v>20.319772635713036</v>
      </c>
      <c r="DM196" s="219">
        <v>111.45285142971389</v>
      </c>
      <c r="DN196" s="168">
        <v>40.868266087194058</v>
      </c>
      <c r="DO196" s="219">
        <v>133.12300332784218</v>
      </c>
      <c r="DP196" s="168">
        <v>19.578957179084114</v>
      </c>
    </row>
    <row r="197" spans="1:120" s="343" customFormat="1" ht="15" hidden="1" customHeight="1">
      <c r="A197" s="21"/>
      <c r="B197" s="21" t="s">
        <v>20</v>
      </c>
      <c r="C197" s="219">
        <v>114.9501897307081</v>
      </c>
      <c r="D197" s="168">
        <v>-2.7378907929074359</v>
      </c>
      <c r="E197" s="219">
        <v>181.20193699992242</v>
      </c>
      <c r="F197" s="168">
        <v>9.5645920650475631</v>
      </c>
      <c r="G197" s="219">
        <v>184.55982377805424</v>
      </c>
      <c r="H197" s="168">
        <v>16.891148521182402</v>
      </c>
      <c r="I197" s="21"/>
      <c r="J197" s="21" t="s">
        <v>20</v>
      </c>
      <c r="K197" s="219">
        <v>153.90350489089775</v>
      </c>
      <c r="L197" s="168">
        <v>6.423255222815925</v>
      </c>
      <c r="M197" s="219">
        <v>142.12113430206608</v>
      </c>
      <c r="N197" s="168">
        <v>11.80754195262989</v>
      </c>
      <c r="O197" s="219">
        <v>77.012042906129835</v>
      </c>
      <c r="P197" s="168">
        <v>29.992980133479193</v>
      </c>
      <c r="Q197" s="21"/>
      <c r="R197" s="21" t="s">
        <v>20</v>
      </c>
      <c r="S197" s="219">
        <v>132.72542592799223</v>
      </c>
      <c r="T197" s="168">
        <v>4.6846866149099924</v>
      </c>
      <c r="U197" s="219">
        <v>122.52229118997798</v>
      </c>
      <c r="V197" s="168">
        <v>-8.5555199864359111E-2</v>
      </c>
      <c r="W197" s="219">
        <v>191.84917110996903</v>
      </c>
      <c r="X197" s="168">
        <v>114.65104170974661</v>
      </c>
      <c r="Y197" s="21"/>
      <c r="Z197" s="21" t="s">
        <v>20</v>
      </c>
      <c r="AA197" s="219">
        <v>112.25046129078163</v>
      </c>
      <c r="AB197" s="168">
        <v>31.926413172902755</v>
      </c>
      <c r="AC197" s="219">
        <v>145.51076950847332</v>
      </c>
      <c r="AD197" s="168">
        <v>-9.5829073029172918</v>
      </c>
      <c r="AE197" s="219">
        <v>114.70256191170425</v>
      </c>
      <c r="AF197" s="168">
        <v>16.113331377797266</v>
      </c>
      <c r="AG197" s="21"/>
      <c r="AH197" s="21" t="s">
        <v>20</v>
      </c>
      <c r="AI197" s="219">
        <v>162.56980332964758</v>
      </c>
      <c r="AJ197" s="168">
        <v>9.8864071834097871</v>
      </c>
      <c r="AK197" s="219">
        <v>127.37575463456616</v>
      </c>
      <c r="AL197" s="168">
        <v>7.2789126563851596</v>
      </c>
      <c r="AM197" s="219">
        <v>124.47678614164663</v>
      </c>
      <c r="AN197" s="168">
        <v>15.374600956413246</v>
      </c>
      <c r="AO197" s="21"/>
      <c r="AP197" s="21" t="s">
        <v>20</v>
      </c>
      <c r="AQ197" s="219">
        <v>128.22726275604953</v>
      </c>
      <c r="AR197" s="168">
        <v>6.6326778116091845</v>
      </c>
      <c r="AS197" s="219">
        <v>119.33722367135981</v>
      </c>
      <c r="AT197" s="168">
        <v>-4.1576761899480488</v>
      </c>
      <c r="AU197" s="219">
        <v>191.05391069704834</v>
      </c>
      <c r="AV197" s="168">
        <v>3.4062706730104964</v>
      </c>
      <c r="AW197" s="21"/>
      <c r="AX197" s="21" t="s">
        <v>20</v>
      </c>
      <c r="AY197" s="219">
        <v>180.46339811614067</v>
      </c>
      <c r="AZ197" s="168">
        <v>-8.5664831287286773</v>
      </c>
      <c r="BA197" s="219">
        <v>143.52087016050973</v>
      </c>
      <c r="BB197" s="168">
        <v>4.9070631903583433</v>
      </c>
      <c r="BC197" s="219">
        <v>112.27124095479535</v>
      </c>
      <c r="BD197" s="168">
        <v>-0.1601160319075916</v>
      </c>
      <c r="BE197" s="21"/>
      <c r="BF197" s="21" t="s">
        <v>20</v>
      </c>
      <c r="BG197" s="219">
        <v>110.41619662697295</v>
      </c>
      <c r="BH197" s="168">
        <v>11.750794149557549</v>
      </c>
      <c r="BI197" s="219">
        <v>130.08175866775392</v>
      </c>
      <c r="BJ197" s="168">
        <v>1.0538110523606008</v>
      </c>
      <c r="BK197" s="219">
        <v>118.95304471707425</v>
      </c>
      <c r="BL197" s="168">
        <v>1.0231153570728679</v>
      </c>
      <c r="BM197" s="21"/>
      <c r="BN197" s="21" t="s">
        <v>20</v>
      </c>
      <c r="BO197" s="219">
        <v>46.07301800357893</v>
      </c>
      <c r="BP197" s="168">
        <v>-59.76097592827869</v>
      </c>
      <c r="BQ197" s="219">
        <v>119.76878795985051</v>
      </c>
      <c r="BR197" s="168">
        <v>7.6554085580549298</v>
      </c>
      <c r="BS197" s="219">
        <v>217.16878850138812</v>
      </c>
      <c r="BT197" s="168">
        <v>22.773028084315939</v>
      </c>
      <c r="BU197" s="21"/>
      <c r="BV197" s="21" t="s">
        <v>20</v>
      </c>
      <c r="BW197" s="219">
        <v>128.09536830627957</v>
      </c>
      <c r="BX197" s="168">
        <v>9.8161203508504258</v>
      </c>
      <c r="BY197" s="219">
        <v>93.797375398484263</v>
      </c>
      <c r="BZ197" s="168">
        <v>-4.2963539291518913</v>
      </c>
      <c r="CA197" s="219">
        <v>235.1436390128047</v>
      </c>
      <c r="CB197" s="168">
        <v>6.2291027981333968</v>
      </c>
      <c r="CC197" s="21"/>
      <c r="CD197" s="21" t="s">
        <v>20</v>
      </c>
      <c r="CE197" s="219">
        <v>169.14321816721289</v>
      </c>
      <c r="CF197" s="168">
        <v>22.351829464263503</v>
      </c>
      <c r="CG197" s="219">
        <v>160.37483669629864</v>
      </c>
      <c r="CH197" s="168">
        <v>27.484435487634499</v>
      </c>
      <c r="CI197" s="219">
        <v>74.409614430303421</v>
      </c>
      <c r="CJ197" s="168">
        <v>-14.417925939166338</v>
      </c>
      <c r="CK197" s="21"/>
      <c r="CL197" s="21" t="s">
        <v>20</v>
      </c>
      <c r="CM197" s="219">
        <v>122.68202977650255</v>
      </c>
      <c r="CN197" s="168">
        <v>55.871319748049018</v>
      </c>
      <c r="CO197" s="219">
        <v>183.39578133120133</v>
      </c>
      <c r="CP197" s="168">
        <v>10.895656730000368</v>
      </c>
      <c r="CQ197" s="219">
        <v>157.9166578371038</v>
      </c>
      <c r="CR197" s="168">
        <v>-0.45759103605713847</v>
      </c>
      <c r="CS197" s="21"/>
      <c r="CT197" s="21" t="s">
        <v>20</v>
      </c>
      <c r="CU197" s="219">
        <v>156.27378200108089</v>
      </c>
      <c r="CV197" s="168">
        <v>19.862660537036717</v>
      </c>
      <c r="CW197" s="219">
        <v>136.1987257512109</v>
      </c>
      <c r="CX197" s="168">
        <v>2.9090567684920501</v>
      </c>
      <c r="CY197" s="219">
        <v>125.88900368094797</v>
      </c>
      <c r="CZ197" s="168">
        <v>55.871319748049018</v>
      </c>
      <c r="DA197" s="21"/>
      <c r="DB197" s="21" t="s">
        <v>20</v>
      </c>
      <c r="DC197" s="219">
        <v>137.90818745030822</v>
      </c>
      <c r="DD197" s="168">
        <v>24.521221401290177</v>
      </c>
      <c r="DE197" s="219">
        <v>129.73389094852348</v>
      </c>
      <c r="DF197" s="168">
        <v>1.7516902597577939</v>
      </c>
      <c r="DG197" s="219">
        <v>114.02402927210466</v>
      </c>
      <c r="DH197" s="168">
        <v>16.188668871687128</v>
      </c>
      <c r="DI197" s="21"/>
      <c r="DJ197" s="21" t="s">
        <v>20</v>
      </c>
      <c r="DK197" s="219">
        <v>111.87499740053501</v>
      </c>
      <c r="DL197" s="168">
        <v>13.152711362365068</v>
      </c>
      <c r="DM197" s="219">
        <v>112.79494507570655</v>
      </c>
      <c r="DN197" s="168">
        <v>10.489822023557082</v>
      </c>
      <c r="DO197" s="219">
        <v>133.53470787991967</v>
      </c>
      <c r="DP197" s="168">
        <v>18.191092466441731</v>
      </c>
    </row>
    <row r="198" spans="1:120" s="343" customFormat="1" ht="15" hidden="1" customHeight="1">
      <c r="A198" s="21"/>
      <c r="B198" s="21" t="s">
        <v>21</v>
      </c>
      <c r="C198" s="219">
        <v>117.87113932307058</v>
      </c>
      <c r="D198" s="168">
        <v>-1.3721483725117878</v>
      </c>
      <c r="E198" s="219">
        <v>158.78192861987108</v>
      </c>
      <c r="F198" s="168">
        <v>29.008921974700542</v>
      </c>
      <c r="G198" s="219">
        <v>149.32454423239005</v>
      </c>
      <c r="H198" s="168">
        <v>1.7333480778466424</v>
      </c>
      <c r="I198" s="21"/>
      <c r="J198" s="21" t="s">
        <v>21</v>
      </c>
      <c r="K198" s="219">
        <v>143.59423661825707</v>
      </c>
      <c r="L198" s="168">
        <v>3.0052837098455143</v>
      </c>
      <c r="M198" s="219">
        <v>138.65734932658972</v>
      </c>
      <c r="N198" s="168">
        <v>1.1191094082490451</v>
      </c>
      <c r="O198" s="219">
        <v>85.098305740390785</v>
      </c>
      <c r="P198" s="168">
        <v>-28.121919560502903</v>
      </c>
      <c r="Q198" s="21"/>
      <c r="R198" s="21" t="s">
        <v>21</v>
      </c>
      <c r="S198" s="219">
        <v>120.47007607681984</v>
      </c>
      <c r="T198" s="168">
        <v>6.8362937914542243</v>
      </c>
      <c r="U198" s="219">
        <v>135.95989300381126</v>
      </c>
      <c r="V198" s="168">
        <v>-8.5732137880530956</v>
      </c>
      <c r="W198" s="219">
        <v>137.24150356598787</v>
      </c>
      <c r="X198" s="168">
        <v>19.228077026523778</v>
      </c>
      <c r="Y198" s="21"/>
      <c r="Z198" s="21" t="s">
        <v>21</v>
      </c>
      <c r="AA198" s="219">
        <v>119.88008472045966</v>
      </c>
      <c r="AB198" s="168">
        <v>23.01802558676917</v>
      </c>
      <c r="AC198" s="219">
        <v>138.91937994919155</v>
      </c>
      <c r="AD198" s="168">
        <v>1.672439398891072</v>
      </c>
      <c r="AE198" s="219">
        <v>116.490697600719</v>
      </c>
      <c r="AF198" s="168">
        <v>-0.46997630348401742</v>
      </c>
      <c r="AG198" s="21"/>
      <c r="AH198" s="21" t="s">
        <v>21</v>
      </c>
      <c r="AI198" s="219">
        <v>143.43010201799387</v>
      </c>
      <c r="AJ198" s="168">
        <v>2.5094009832741051</v>
      </c>
      <c r="AK198" s="219">
        <v>126.47978793005055</v>
      </c>
      <c r="AL198" s="168">
        <v>5.4435822613314144</v>
      </c>
      <c r="AM198" s="219">
        <v>127.14183833064095</v>
      </c>
      <c r="AN198" s="168">
        <v>10.615521965798891</v>
      </c>
      <c r="AO198" s="21"/>
      <c r="AP198" s="21" t="s">
        <v>21</v>
      </c>
      <c r="AQ198" s="219">
        <v>129.05673870124329</v>
      </c>
      <c r="AR198" s="168">
        <v>2.0217803068555327</v>
      </c>
      <c r="AS198" s="219">
        <v>111.41442149192967</v>
      </c>
      <c r="AT198" s="168">
        <v>-6.8336363730452376</v>
      </c>
      <c r="AU198" s="219">
        <v>181.86712618634547</v>
      </c>
      <c r="AV198" s="168">
        <v>2.3638716083444109</v>
      </c>
      <c r="AW198" s="21"/>
      <c r="AX198" s="21" t="s">
        <v>21</v>
      </c>
      <c r="AY198" s="219">
        <v>180.20299524411263</v>
      </c>
      <c r="AZ198" s="168">
        <v>-8.3822229310650016</v>
      </c>
      <c r="BA198" s="219">
        <v>135.65795232654148</v>
      </c>
      <c r="BB198" s="168">
        <v>1.3974962870842944</v>
      </c>
      <c r="BC198" s="219">
        <v>121.93996552778059</v>
      </c>
      <c r="BD198" s="168">
        <v>-6.5189882653184412</v>
      </c>
      <c r="BE198" s="21"/>
      <c r="BF198" s="21" t="s">
        <v>21</v>
      </c>
      <c r="BG198" s="219">
        <v>123.73092227776716</v>
      </c>
      <c r="BH198" s="168">
        <v>5.0931152644957791</v>
      </c>
      <c r="BI198" s="219">
        <v>131.10627129963396</v>
      </c>
      <c r="BJ198" s="168">
        <v>6.3404062122526312</v>
      </c>
      <c r="BK198" s="219">
        <v>122.40766323155815</v>
      </c>
      <c r="BL198" s="168">
        <v>-7.0048263208999657</v>
      </c>
      <c r="BM198" s="21"/>
      <c r="BN198" s="21" t="s">
        <v>21</v>
      </c>
      <c r="BO198" s="219">
        <v>48.869045619313482</v>
      </c>
      <c r="BP198" s="168">
        <v>-63.550685641990619</v>
      </c>
      <c r="BQ198" s="219">
        <v>122.91228935619857</v>
      </c>
      <c r="BR198" s="168">
        <v>7.9929694616247815</v>
      </c>
      <c r="BS198" s="219">
        <v>218.13994995643387</v>
      </c>
      <c r="BT198" s="168">
        <v>16.289091877963017</v>
      </c>
      <c r="BU198" s="21"/>
      <c r="BV198" s="21" t="s">
        <v>21</v>
      </c>
      <c r="BW198" s="219">
        <v>124.58929808502293</v>
      </c>
      <c r="BX198" s="168">
        <v>-7.4076687265393986</v>
      </c>
      <c r="BY198" s="219">
        <v>97.419351244382298</v>
      </c>
      <c r="BZ198" s="168">
        <v>-10.955356218540459</v>
      </c>
      <c r="CA198" s="219">
        <v>199.58483496821532</v>
      </c>
      <c r="CB198" s="168">
        <v>5.1311621011611379</v>
      </c>
      <c r="CC198" s="21"/>
      <c r="CD198" s="21" t="s">
        <v>21</v>
      </c>
      <c r="CE198" s="219">
        <v>157.08816339951625</v>
      </c>
      <c r="CF198" s="168">
        <v>14.27967814968234</v>
      </c>
      <c r="CG198" s="219">
        <v>162.07340283414703</v>
      </c>
      <c r="CH198" s="168">
        <v>12.310367367195269</v>
      </c>
      <c r="CI198" s="219">
        <v>69.841626655226761</v>
      </c>
      <c r="CJ198" s="168">
        <v>-15.615619611860552</v>
      </c>
      <c r="CK198" s="21"/>
      <c r="CL198" s="21" t="s">
        <v>21</v>
      </c>
      <c r="CM198" s="219">
        <v>130.00824597816131</v>
      </c>
      <c r="CN198" s="168">
        <v>0.76535266620065556</v>
      </c>
      <c r="CO198" s="219">
        <v>181.58630649364184</v>
      </c>
      <c r="CP198" s="168">
        <v>4.6594689740636852</v>
      </c>
      <c r="CQ198" s="219">
        <v>136.29942879342096</v>
      </c>
      <c r="CR198" s="168">
        <v>-8.7234436491766303</v>
      </c>
      <c r="CS198" s="21"/>
      <c r="CT198" s="21" t="s">
        <v>21</v>
      </c>
      <c r="CU198" s="219">
        <v>127.9139647653153</v>
      </c>
      <c r="CV198" s="168">
        <v>-1.6689899693459296</v>
      </c>
      <c r="CW198" s="219">
        <v>138.2716051599173</v>
      </c>
      <c r="CX198" s="168">
        <v>3.3005242308239389</v>
      </c>
      <c r="CY198" s="219">
        <v>118.76396078378528</v>
      </c>
      <c r="CZ198" s="168">
        <v>-11.163034440574862</v>
      </c>
      <c r="DA198" s="21"/>
      <c r="DB198" s="21" t="s">
        <v>21</v>
      </c>
      <c r="DC198" s="219">
        <v>132.03582461194503</v>
      </c>
      <c r="DD198" s="168">
        <v>1.5316426934912357</v>
      </c>
      <c r="DE198" s="219">
        <v>106.17598243129889</v>
      </c>
      <c r="DF198" s="168">
        <v>23.841785662121026</v>
      </c>
      <c r="DG198" s="219">
        <v>89.673960200235399</v>
      </c>
      <c r="DH198" s="168">
        <v>0.64163791268225623</v>
      </c>
      <c r="DI198" s="21"/>
      <c r="DJ198" s="21" t="s">
        <v>21</v>
      </c>
      <c r="DK198" s="219">
        <v>109.55410400265797</v>
      </c>
      <c r="DL198" s="168">
        <v>8.3880600996992598</v>
      </c>
      <c r="DM198" s="219">
        <v>114.22531427770009</v>
      </c>
      <c r="DN198" s="168">
        <v>-6.7154675265966404</v>
      </c>
      <c r="DO198" s="219">
        <v>146.4734579320652</v>
      </c>
      <c r="DP198" s="168">
        <v>6.4571349624054761</v>
      </c>
    </row>
    <row r="199" spans="1:120" s="343" customFormat="1" ht="15" hidden="1" customHeight="1">
      <c r="A199" s="21"/>
      <c r="B199" s="21" t="s">
        <v>22</v>
      </c>
      <c r="C199" s="219">
        <v>107.18704736208035</v>
      </c>
      <c r="D199" s="168">
        <v>0.61615858008727287</v>
      </c>
      <c r="E199" s="219">
        <v>147.79304030246533</v>
      </c>
      <c r="F199" s="168">
        <v>10.718278045137936</v>
      </c>
      <c r="G199" s="219">
        <v>154.64194419260008</v>
      </c>
      <c r="H199" s="168">
        <v>13.567025281523499</v>
      </c>
      <c r="I199" s="21"/>
      <c r="J199" s="21" t="s">
        <v>22</v>
      </c>
      <c r="K199" s="219">
        <v>140.55564815411643</v>
      </c>
      <c r="L199" s="168">
        <v>1.4030920883966616</v>
      </c>
      <c r="M199" s="219">
        <v>140.11563251516867</v>
      </c>
      <c r="N199" s="168">
        <v>5.3991960673503314</v>
      </c>
      <c r="O199" s="219">
        <v>119.86011048146932</v>
      </c>
      <c r="P199" s="168">
        <v>1.6224065634459066</v>
      </c>
      <c r="Q199" s="21"/>
      <c r="R199" s="21" t="s">
        <v>22</v>
      </c>
      <c r="S199" s="219">
        <v>132.83291897255418</v>
      </c>
      <c r="T199" s="168">
        <v>3.9174841430295544</v>
      </c>
      <c r="U199" s="219">
        <v>155.61111748812087</v>
      </c>
      <c r="V199" s="168">
        <v>-9.1442312327785658E-2</v>
      </c>
      <c r="W199" s="219">
        <v>181.33952944663139</v>
      </c>
      <c r="X199" s="168">
        <v>20.636590926576929</v>
      </c>
      <c r="Y199" s="21"/>
      <c r="Z199" s="21" t="s">
        <v>22</v>
      </c>
      <c r="AA199" s="219">
        <v>125.64824859963984</v>
      </c>
      <c r="AB199" s="168">
        <v>24.112361047191925</v>
      </c>
      <c r="AC199" s="219">
        <v>145.7256475270101</v>
      </c>
      <c r="AD199" s="168">
        <v>-7.9682847854551113</v>
      </c>
      <c r="AE199" s="219">
        <v>112.78676134772874</v>
      </c>
      <c r="AF199" s="168">
        <v>-13.057412430180065</v>
      </c>
      <c r="AG199" s="21"/>
      <c r="AH199" s="21" t="s">
        <v>22</v>
      </c>
      <c r="AI199" s="219">
        <v>155.15637466880423</v>
      </c>
      <c r="AJ199" s="168">
        <v>0.32978691586163222</v>
      </c>
      <c r="AK199" s="219">
        <v>136.91867667489265</v>
      </c>
      <c r="AL199" s="168">
        <v>8.781920429639726</v>
      </c>
      <c r="AM199" s="219">
        <v>123.20640627445462</v>
      </c>
      <c r="AN199" s="168">
        <v>1.6129675526128864</v>
      </c>
      <c r="AO199" s="21"/>
      <c r="AP199" s="21" t="s">
        <v>22</v>
      </c>
      <c r="AQ199" s="219">
        <v>128.97026391714604</v>
      </c>
      <c r="AR199" s="168">
        <v>6.962844504376605</v>
      </c>
      <c r="AS199" s="219">
        <v>109.54032089830832</v>
      </c>
      <c r="AT199" s="168">
        <v>-3.3264625568252058</v>
      </c>
      <c r="AU199" s="219">
        <v>164.99073791885564</v>
      </c>
      <c r="AV199" s="168">
        <v>1.8435325260221873</v>
      </c>
      <c r="AW199" s="21"/>
      <c r="AX199" s="21" t="s">
        <v>22</v>
      </c>
      <c r="AY199" s="219">
        <v>161.82379028850511</v>
      </c>
      <c r="AZ199" s="168">
        <v>-8.9991976929370168</v>
      </c>
      <c r="BA199" s="219">
        <v>138.80695863727195</v>
      </c>
      <c r="BB199" s="168">
        <v>-3.1940963786091743</v>
      </c>
      <c r="BC199" s="219">
        <v>113.60674452477707</v>
      </c>
      <c r="BD199" s="168">
        <v>-9.8183304053746099</v>
      </c>
      <c r="BE199" s="21"/>
      <c r="BF199" s="21" t="s">
        <v>22</v>
      </c>
      <c r="BG199" s="219">
        <v>127.11352759978024</v>
      </c>
      <c r="BH199" s="168">
        <v>1.6039593757570998</v>
      </c>
      <c r="BI199" s="219">
        <v>133.93008483875366</v>
      </c>
      <c r="BJ199" s="168">
        <v>2.9806315249296063</v>
      </c>
      <c r="BK199" s="219">
        <v>123.13944727783289</v>
      </c>
      <c r="BL199" s="168">
        <v>-1.3426532220508705</v>
      </c>
      <c r="BM199" s="21"/>
      <c r="BN199" s="21" t="s">
        <v>22</v>
      </c>
      <c r="BO199" s="219">
        <v>52.668160692138919</v>
      </c>
      <c r="BP199" s="168">
        <v>-62.93798841326398</v>
      </c>
      <c r="BQ199" s="219">
        <v>116.9961619055226</v>
      </c>
      <c r="BR199" s="168">
        <v>3.6887683004384684</v>
      </c>
      <c r="BS199" s="219">
        <v>222.4521110644161</v>
      </c>
      <c r="BT199" s="168">
        <v>17.076198610468978</v>
      </c>
      <c r="BU199" s="21"/>
      <c r="BV199" s="21" t="s">
        <v>22</v>
      </c>
      <c r="BW199" s="219">
        <v>108.62182286538011</v>
      </c>
      <c r="BX199" s="168">
        <v>-2.6303231010276846</v>
      </c>
      <c r="BY199" s="219">
        <v>87.506905671255709</v>
      </c>
      <c r="BZ199" s="168">
        <v>-13.810837800259648</v>
      </c>
      <c r="CA199" s="219">
        <v>208.68349536570412</v>
      </c>
      <c r="CB199" s="168">
        <v>15.903665649659942</v>
      </c>
      <c r="CC199" s="21"/>
      <c r="CD199" s="21" t="s">
        <v>22</v>
      </c>
      <c r="CE199" s="219">
        <v>178.1815499280589</v>
      </c>
      <c r="CF199" s="168">
        <v>19.861550485583606</v>
      </c>
      <c r="CG199" s="219">
        <v>158.70075833631498</v>
      </c>
      <c r="CH199" s="168">
        <v>25.664087107144809</v>
      </c>
      <c r="CI199" s="219">
        <v>59.578910851030884</v>
      </c>
      <c r="CJ199" s="168">
        <v>-20.064344647464765</v>
      </c>
      <c r="CK199" s="21"/>
      <c r="CL199" s="21" t="s">
        <v>22</v>
      </c>
      <c r="CM199" s="219">
        <v>119.16308290686902</v>
      </c>
      <c r="CN199" s="168">
        <v>1.8510602584659068</v>
      </c>
      <c r="CO199" s="219">
        <v>144.09127589060978</v>
      </c>
      <c r="CP199" s="168">
        <v>-4.4771732315419541</v>
      </c>
      <c r="CQ199" s="219">
        <v>129.50397168640399</v>
      </c>
      <c r="CR199" s="168">
        <v>-10.5309786011656</v>
      </c>
      <c r="CS199" s="21"/>
      <c r="CT199" s="21" t="s">
        <v>22</v>
      </c>
      <c r="CU199" s="219">
        <v>144.88957810979696</v>
      </c>
      <c r="CV199" s="168">
        <v>7.0295540688964024</v>
      </c>
      <c r="CW199" s="219">
        <v>143.07409766214249</v>
      </c>
      <c r="CX199" s="168">
        <v>0.41555330775462096</v>
      </c>
      <c r="CY199" s="219">
        <v>147.64844686117345</v>
      </c>
      <c r="CZ199" s="168">
        <v>13.234872535505787</v>
      </c>
      <c r="DA199" s="21"/>
      <c r="DB199" s="21" t="s">
        <v>22</v>
      </c>
      <c r="DC199" s="219">
        <v>141.93053761461761</v>
      </c>
      <c r="DD199" s="168">
        <v>5.7184359158555651</v>
      </c>
      <c r="DE199" s="219">
        <v>115.41083068709338</v>
      </c>
      <c r="DF199" s="168">
        <v>4.7704264844490467</v>
      </c>
      <c r="DG199" s="219">
        <v>131.94562878811456</v>
      </c>
      <c r="DH199" s="168">
        <v>3.7581358574170025</v>
      </c>
      <c r="DI199" s="21"/>
      <c r="DJ199" s="21" t="s">
        <v>22</v>
      </c>
      <c r="DK199" s="219">
        <v>108.61257569580508</v>
      </c>
      <c r="DL199" s="168">
        <v>-0.72295533553109692</v>
      </c>
      <c r="DM199" s="219">
        <v>128.8603195234821</v>
      </c>
      <c r="DN199" s="168">
        <v>-7.2899357325520668</v>
      </c>
      <c r="DO199" s="219">
        <v>150.91987133363222</v>
      </c>
      <c r="DP199" s="168">
        <v>0.65779125908080971</v>
      </c>
    </row>
    <row r="200" spans="1:120" s="343" customFormat="1" ht="15" hidden="1" customHeight="1">
      <c r="A200" s="21"/>
      <c r="B200" s="21" t="s">
        <v>23</v>
      </c>
      <c r="C200" s="219">
        <v>100.54011285001945</v>
      </c>
      <c r="D200" s="168">
        <v>7.0652040714961828</v>
      </c>
      <c r="E200" s="219">
        <v>126.5656975585096</v>
      </c>
      <c r="F200" s="168">
        <v>-16.098774474465017</v>
      </c>
      <c r="G200" s="219">
        <v>152.07294701991913</v>
      </c>
      <c r="H200" s="168">
        <v>2.3911358731443499</v>
      </c>
      <c r="I200" s="21"/>
      <c r="J200" s="21" t="s">
        <v>23</v>
      </c>
      <c r="K200" s="219">
        <v>141.21657021519295</v>
      </c>
      <c r="L200" s="168">
        <v>1.7885478766739453</v>
      </c>
      <c r="M200" s="219">
        <v>143.4419645446452</v>
      </c>
      <c r="N200" s="168">
        <v>0.73691212305102738</v>
      </c>
      <c r="O200" s="219">
        <v>111.12450338898503</v>
      </c>
      <c r="P200" s="168">
        <v>-12.426673674639673</v>
      </c>
      <c r="Q200" s="21"/>
      <c r="R200" s="21" t="s">
        <v>23</v>
      </c>
      <c r="S200" s="219">
        <v>111.39014747474771</v>
      </c>
      <c r="T200" s="168">
        <v>-2.4619657548902438</v>
      </c>
      <c r="U200" s="219">
        <v>152.71666026341535</v>
      </c>
      <c r="V200" s="168">
        <v>-3.3331147750222812</v>
      </c>
      <c r="W200" s="219">
        <v>182.38995035116062</v>
      </c>
      <c r="X200" s="168">
        <v>-0.84007289284602393</v>
      </c>
      <c r="Y200" s="21"/>
      <c r="Z200" s="21" t="s">
        <v>23</v>
      </c>
      <c r="AA200" s="219">
        <v>129.74774445900303</v>
      </c>
      <c r="AB200" s="168">
        <v>28.924378057729513</v>
      </c>
      <c r="AC200" s="219">
        <v>144.4695429754633</v>
      </c>
      <c r="AD200" s="168">
        <v>3.2914540443976108</v>
      </c>
      <c r="AE200" s="219">
        <v>111.71311264817315</v>
      </c>
      <c r="AF200" s="168">
        <v>-18.094032034873536</v>
      </c>
      <c r="AG200" s="21"/>
      <c r="AH200" s="21" t="s">
        <v>23</v>
      </c>
      <c r="AI200" s="219">
        <v>155.96539877046362</v>
      </c>
      <c r="AJ200" s="168">
        <v>2.3619369561799886</v>
      </c>
      <c r="AK200" s="219">
        <v>151.55642230638742</v>
      </c>
      <c r="AL200" s="168">
        <v>3.7653841216613131</v>
      </c>
      <c r="AM200" s="219">
        <v>116.65683988650116</v>
      </c>
      <c r="AN200" s="168">
        <v>3.3807812031712388</v>
      </c>
      <c r="AO200" s="21"/>
      <c r="AP200" s="21" t="s">
        <v>23</v>
      </c>
      <c r="AQ200" s="219">
        <v>137.79611650142354</v>
      </c>
      <c r="AR200" s="168">
        <v>1.9838315934321145</v>
      </c>
      <c r="AS200" s="219">
        <v>110.76083280794651</v>
      </c>
      <c r="AT200" s="168">
        <v>-6.1494511360133686</v>
      </c>
      <c r="AU200" s="219">
        <v>175.90996595167616</v>
      </c>
      <c r="AV200" s="168">
        <v>4.9143807200879621</v>
      </c>
      <c r="AW200" s="21"/>
      <c r="AX200" s="21" t="s">
        <v>23</v>
      </c>
      <c r="AY200" s="219">
        <v>175.73356060109663</v>
      </c>
      <c r="AZ200" s="168">
        <v>-8.0961702891094376</v>
      </c>
      <c r="BA200" s="219">
        <v>126.55462660511161</v>
      </c>
      <c r="BB200" s="168">
        <v>-9.7235171881759754</v>
      </c>
      <c r="BC200" s="219">
        <v>113.2432896551223</v>
      </c>
      <c r="BD200" s="168">
        <v>-8.3778500216449743</v>
      </c>
      <c r="BE200" s="21"/>
      <c r="BF200" s="21" t="s">
        <v>23</v>
      </c>
      <c r="BG200" s="219">
        <v>135.08084166601157</v>
      </c>
      <c r="BH200" s="168">
        <v>3.6644181340006412</v>
      </c>
      <c r="BI200" s="219">
        <v>126.51744370442593</v>
      </c>
      <c r="BJ200" s="168">
        <v>-1.6674893251980194</v>
      </c>
      <c r="BK200" s="219">
        <v>119.68740966398187</v>
      </c>
      <c r="BL200" s="168">
        <v>-7.1184002542370166</v>
      </c>
      <c r="BM200" s="21"/>
      <c r="BN200" s="21" t="s">
        <v>23</v>
      </c>
      <c r="BO200" s="219">
        <v>56.810347434517041</v>
      </c>
      <c r="BP200" s="168">
        <v>-56.230794498167739</v>
      </c>
      <c r="BQ200" s="219">
        <v>109.19170242785545</v>
      </c>
      <c r="BR200" s="168">
        <v>-1.9207321707084617</v>
      </c>
      <c r="BS200" s="219">
        <v>211.76211077378019</v>
      </c>
      <c r="BT200" s="168">
        <v>10.710708365074154</v>
      </c>
      <c r="BU200" s="21"/>
      <c r="BV200" s="21" t="s">
        <v>23</v>
      </c>
      <c r="BW200" s="219">
        <v>105.06072121654947</v>
      </c>
      <c r="BX200" s="168">
        <v>-9.0152028067325887</v>
      </c>
      <c r="BY200" s="219">
        <v>106.60363730832304</v>
      </c>
      <c r="BZ200" s="168">
        <v>6.5991035915349556</v>
      </c>
      <c r="CA200" s="219">
        <v>200.86138336375473</v>
      </c>
      <c r="CB200" s="168">
        <v>4.2058090481477137</v>
      </c>
      <c r="CC200" s="21"/>
      <c r="CD200" s="21" t="s">
        <v>23</v>
      </c>
      <c r="CE200" s="219">
        <v>180.33840212902916</v>
      </c>
      <c r="CF200" s="168">
        <v>18.272954859642667</v>
      </c>
      <c r="CG200" s="219">
        <v>138.71148907884464</v>
      </c>
      <c r="CH200" s="168">
        <v>4.7329049619295489</v>
      </c>
      <c r="CI200" s="219">
        <v>61.76179981982007</v>
      </c>
      <c r="CJ200" s="168">
        <v>-26.989382841823499</v>
      </c>
      <c r="CK200" s="21"/>
      <c r="CL200" s="21" t="s">
        <v>23</v>
      </c>
      <c r="CM200" s="219">
        <v>126.10130504270151</v>
      </c>
      <c r="CN200" s="168">
        <v>-1.8730774322882127</v>
      </c>
      <c r="CO200" s="219">
        <v>136.41541790102693</v>
      </c>
      <c r="CP200" s="168">
        <v>-13.610121952424038</v>
      </c>
      <c r="CQ200" s="219">
        <v>142.09066289833609</v>
      </c>
      <c r="CR200" s="168">
        <v>-13.364257854812251</v>
      </c>
      <c r="CS200" s="21"/>
      <c r="CT200" s="21" t="s">
        <v>23</v>
      </c>
      <c r="CU200" s="219">
        <v>138.66488648022121</v>
      </c>
      <c r="CV200" s="168">
        <v>8.4462287865300993</v>
      </c>
      <c r="CW200" s="219">
        <v>151.41043892166635</v>
      </c>
      <c r="CX200" s="168">
        <v>12.81073813818243</v>
      </c>
      <c r="CY200" s="219">
        <v>150.8412635365043</v>
      </c>
      <c r="CZ200" s="168">
        <v>15.41295585818601</v>
      </c>
      <c r="DA200" s="21"/>
      <c r="DB200" s="21" t="s">
        <v>23</v>
      </c>
      <c r="DC200" s="219">
        <v>142.79220516688812</v>
      </c>
      <c r="DD200" s="168">
        <v>7.3944765075168135</v>
      </c>
      <c r="DE200" s="219">
        <v>108.90448004797682</v>
      </c>
      <c r="DF200" s="168">
        <v>7.3503709619964468</v>
      </c>
      <c r="DG200" s="219">
        <v>109.97708119617728</v>
      </c>
      <c r="DH200" s="168">
        <v>-6.1099810496794049</v>
      </c>
      <c r="DI200" s="21"/>
      <c r="DJ200" s="21" t="s">
        <v>23</v>
      </c>
      <c r="DK200" s="219">
        <v>107.11226461831379</v>
      </c>
      <c r="DL200" s="168">
        <v>1.2429621981392245</v>
      </c>
      <c r="DM200" s="219">
        <v>128.14404489136456</v>
      </c>
      <c r="DN200" s="168">
        <v>-8.3055499829252142</v>
      </c>
      <c r="DO200" s="219">
        <v>132.27201287908116</v>
      </c>
      <c r="DP200" s="168">
        <v>9.0543793727487554</v>
      </c>
    </row>
    <row r="201" spans="1:120" s="343" customFormat="1" ht="15" hidden="1" customHeight="1">
      <c r="A201" s="21"/>
      <c r="B201" s="21"/>
      <c r="C201" s="219"/>
      <c r="D201" s="168"/>
      <c r="E201" s="219"/>
      <c r="F201" s="168"/>
      <c r="G201" s="219"/>
      <c r="H201" s="168"/>
      <c r="I201" s="21"/>
      <c r="J201" s="21"/>
      <c r="K201" s="219"/>
      <c r="L201" s="168"/>
      <c r="M201" s="219"/>
      <c r="N201" s="168"/>
      <c r="O201" s="219"/>
      <c r="P201" s="168"/>
      <c r="Q201" s="21"/>
      <c r="R201" s="21"/>
      <c r="S201" s="219"/>
      <c r="T201" s="168"/>
      <c r="U201" s="219"/>
      <c r="V201" s="168"/>
      <c r="W201" s="219"/>
      <c r="X201" s="168"/>
      <c r="Y201" s="21"/>
      <c r="Z201" s="21"/>
      <c r="AA201" s="219"/>
      <c r="AB201" s="168"/>
      <c r="AC201" s="219"/>
      <c r="AD201" s="168"/>
      <c r="AE201" s="219"/>
      <c r="AF201" s="168"/>
      <c r="AG201" s="21"/>
      <c r="AH201" s="21"/>
      <c r="AI201" s="219"/>
      <c r="AJ201" s="168"/>
      <c r="AK201" s="219"/>
      <c r="AL201" s="168"/>
      <c r="AM201" s="219"/>
      <c r="AN201" s="168"/>
      <c r="AO201" s="21"/>
      <c r="AP201" s="21"/>
      <c r="AQ201" s="219"/>
      <c r="AR201" s="168"/>
      <c r="AS201" s="219"/>
      <c r="AT201" s="168"/>
      <c r="AU201" s="219"/>
      <c r="AV201" s="168"/>
      <c r="AW201" s="21"/>
      <c r="AX201" s="21"/>
      <c r="AY201" s="219"/>
      <c r="AZ201" s="168"/>
      <c r="BA201" s="219"/>
      <c r="BB201" s="168"/>
      <c r="BC201" s="219"/>
      <c r="BD201" s="168"/>
      <c r="BE201" s="21"/>
      <c r="BF201" s="21"/>
      <c r="BG201" s="219"/>
      <c r="BH201" s="168"/>
      <c r="BI201" s="219"/>
      <c r="BJ201" s="168"/>
      <c r="BK201" s="219"/>
      <c r="BL201" s="168"/>
      <c r="BM201" s="21"/>
      <c r="BN201" s="21"/>
      <c r="BO201" s="219"/>
      <c r="BP201" s="168"/>
      <c r="BQ201" s="219"/>
      <c r="BR201" s="168"/>
      <c r="BS201" s="219"/>
      <c r="BT201" s="168"/>
      <c r="BU201" s="21"/>
      <c r="BV201" s="21"/>
      <c r="BW201" s="219"/>
      <c r="BX201" s="168"/>
      <c r="BY201" s="219"/>
      <c r="BZ201" s="168"/>
      <c r="CA201" s="219"/>
      <c r="CB201" s="168"/>
      <c r="CC201" s="21"/>
      <c r="CD201" s="21"/>
      <c r="CE201" s="219"/>
      <c r="CF201" s="168"/>
      <c r="CG201" s="219"/>
      <c r="CH201" s="168"/>
      <c r="CI201" s="219"/>
      <c r="CJ201" s="168"/>
      <c r="CK201" s="21"/>
      <c r="CL201" s="21"/>
      <c r="CM201" s="219"/>
      <c r="CN201" s="168"/>
      <c r="CO201" s="219"/>
      <c r="CP201" s="168"/>
      <c r="CQ201" s="219"/>
      <c r="CR201" s="168"/>
      <c r="CS201" s="21"/>
      <c r="CT201" s="21"/>
      <c r="CU201" s="219"/>
      <c r="CV201" s="168"/>
      <c r="CW201" s="219"/>
      <c r="CX201" s="168"/>
      <c r="CY201" s="219"/>
      <c r="CZ201" s="168"/>
      <c r="DA201" s="21"/>
      <c r="DB201" s="21"/>
      <c r="DC201" s="219"/>
      <c r="DD201" s="168"/>
      <c r="DE201" s="219"/>
      <c r="DF201" s="168"/>
      <c r="DG201" s="219"/>
      <c r="DH201" s="168"/>
      <c r="DI201" s="21"/>
      <c r="DJ201" s="21"/>
      <c r="DK201" s="219"/>
      <c r="DL201" s="168"/>
      <c r="DM201" s="219"/>
      <c r="DN201" s="168"/>
      <c r="DO201" s="219"/>
      <c r="DP201" s="168"/>
    </row>
    <row r="202" spans="1:120" s="343" customFormat="1" ht="15" hidden="1" customHeight="1">
      <c r="A202" s="349">
        <v>2023</v>
      </c>
      <c r="B202" s="344" t="s">
        <v>12</v>
      </c>
      <c r="C202" s="219">
        <v>92.971931141755306</v>
      </c>
      <c r="D202" s="168">
        <v>8.2894530828282882</v>
      </c>
      <c r="E202" s="219">
        <v>125.44811874235452</v>
      </c>
      <c r="F202" s="168">
        <v>-17.292875786291475</v>
      </c>
      <c r="G202" s="219">
        <v>149.69002389342225</v>
      </c>
      <c r="H202" s="168">
        <v>10.344414155646064</v>
      </c>
      <c r="I202" s="349">
        <v>2023</v>
      </c>
      <c r="J202" s="21" t="s">
        <v>12</v>
      </c>
      <c r="K202" s="219">
        <v>142.12804405295509</v>
      </c>
      <c r="L202" s="168">
        <v>-2.0251959253912872</v>
      </c>
      <c r="M202" s="219">
        <v>127.23339934204918</v>
      </c>
      <c r="N202" s="168">
        <v>-1.64324703950318</v>
      </c>
      <c r="O202" s="219">
        <v>147.86128925497519</v>
      </c>
      <c r="P202" s="168">
        <v>19.522468732679116</v>
      </c>
      <c r="Q202" s="349">
        <v>2023</v>
      </c>
      <c r="R202" s="21" t="s">
        <v>12</v>
      </c>
      <c r="S202" s="219">
        <v>116.56138282686089</v>
      </c>
      <c r="T202" s="168">
        <v>-6.3819212450806049</v>
      </c>
      <c r="U202" s="219">
        <v>134.56061743724328</v>
      </c>
      <c r="V202" s="168">
        <v>-1.8541318989021676</v>
      </c>
      <c r="W202" s="219">
        <v>198.29013426340094</v>
      </c>
      <c r="X202" s="168">
        <v>1.3948640699674115</v>
      </c>
      <c r="Y202" s="349">
        <v>2023</v>
      </c>
      <c r="Z202" s="21" t="s">
        <v>12</v>
      </c>
      <c r="AA202" s="219">
        <v>120.71227527156488</v>
      </c>
      <c r="AB202" s="168">
        <v>14.69454611660106</v>
      </c>
      <c r="AC202" s="219">
        <v>132.66971735777199</v>
      </c>
      <c r="AD202" s="168">
        <v>-0.78193895662269597</v>
      </c>
      <c r="AE202" s="219">
        <v>106.10536373454735</v>
      </c>
      <c r="AF202" s="168">
        <v>-18.996659553609163</v>
      </c>
      <c r="AG202" s="349">
        <v>2023</v>
      </c>
      <c r="AH202" s="21" t="s">
        <v>12</v>
      </c>
      <c r="AI202" s="219">
        <v>152.50915976182156</v>
      </c>
      <c r="AJ202" s="168">
        <v>2.2366771868300503</v>
      </c>
      <c r="AK202" s="219">
        <v>131.02333659701426</v>
      </c>
      <c r="AL202" s="168">
        <v>2.5829068063527387</v>
      </c>
      <c r="AM202" s="219">
        <v>124.1720000178517</v>
      </c>
      <c r="AN202" s="168">
        <v>11.028115117114254</v>
      </c>
      <c r="AO202" s="349">
        <v>2023</v>
      </c>
      <c r="AP202" s="21" t="s">
        <v>12</v>
      </c>
      <c r="AQ202" s="219">
        <v>128.51065695863667</v>
      </c>
      <c r="AR202" s="168">
        <v>2.0788523672858048</v>
      </c>
      <c r="AS202" s="219">
        <v>110.77015408310807</v>
      </c>
      <c r="AT202" s="168">
        <v>-3.4824934249635504</v>
      </c>
      <c r="AU202" s="219">
        <v>155.92848328459411</v>
      </c>
      <c r="AV202" s="168">
        <v>3.3829077932672931</v>
      </c>
      <c r="AW202" s="349">
        <v>2023</v>
      </c>
      <c r="AX202" s="21" t="s">
        <v>12</v>
      </c>
      <c r="AY202" s="219">
        <v>167.80348566192174</v>
      </c>
      <c r="AZ202" s="168">
        <v>-8.8096328914723472</v>
      </c>
      <c r="BA202" s="219">
        <v>117.54589332528744</v>
      </c>
      <c r="BB202" s="168">
        <v>-11.902828926277436</v>
      </c>
      <c r="BC202" s="219">
        <v>99.092552581808391</v>
      </c>
      <c r="BD202" s="168">
        <v>-9.9978640753023598</v>
      </c>
      <c r="BE202" s="349">
        <v>2023</v>
      </c>
      <c r="BF202" s="21" t="s">
        <v>12</v>
      </c>
      <c r="BG202" s="219">
        <v>136.17100189201153</v>
      </c>
      <c r="BH202" s="168">
        <v>2.4328208731069196</v>
      </c>
      <c r="BI202" s="219">
        <v>120.87758836819837</v>
      </c>
      <c r="BJ202" s="168">
        <v>-2.6661755195821257</v>
      </c>
      <c r="BK202" s="219">
        <v>115.58116463448216</v>
      </c>
      <c r="BL202" s="168">
        <v>-10.714117751742791</v>
      </c>
      <c r="BM202" s="349">
        <v>2023</v>
      </c>
      <c r="BN202" s="21" t="s">
        <v>12</v>
      </c>
      <c r="BO202" s="219">
        <v>59.471589734121707</v>
      </c>
      <c r="BP202" s="168">
        <v>-59.153630440680494</v>
      </c>
      <c r="BQ202" s="219">
        <v>122.42066431836673</v>
      </c>
      <c r="BR202" s="168">
        <v>-5.2500490630023364</v>
      </c>
      <c r="BS202" s="219">
        <v>191.60146578662665</v>
      </c>
      <c r="BT202" s="168">
        <v>9.7884243106301199</v>
      </c>
      <c r="BU202" s="349">
        <v>2023</v>
      </c>
      <c r="BV202" s="21" t="s">
        <v>12</v>
      </c>
      <c r="BW202" s="219">
        <v>103.60359442515488</v>
      </c>
      <c r="BX202" s="168">
        <v>-13.593834862953358</v>
      </c>
      <c r="BY202" s="219">
        <v>101.32175932539097</v>
      </c>
      <c r="BZ202" s="168">
        <v>-6.0582802033449497</v>
      </c>
      <c r="CA202" s="219">
        <v>171.07656758971297</v>
      </c>
      <c r="CB202" s="168">
        <v>-17.364496546337691</v>
      </c>
      <c r="CC202" s="349">
        <v>2023</v>
      </c>
      <c r="CD202" s="21" t="s">
        <v>12</v>
      </c>
      <c r="CE202" s="219">
        <v>156.07480663093278</v>
      </c>
      <c r="CF202" s="168">
        <v>19.498615168917468</v>
      </c>
      <c r="CG202" s="219">
        <v>119.36003091345715</v>
      </c>
      <c r="CH202" s="168">
        <v>-6.6536712421417832</v>
      </c>
      <c r="CI202" s="219">
        <v>63.576413911373969</v>
      </c>
      <c r="CJ202" s="168">
        <v>-16.416276416591984</v>
      </c>
      <c r="CK202" s="349">
        <v>2023</v>
      </c>
      <c r="CL202" s="21" t="s">
        <v>12</v>
      </c>
      <c r="CM202" s="219">
        <v>121.0954011299937</v>
      </c>
      <c r="CN202" s="168">
        <v>-0.50239560068717992</v>
      </c>
      <c r="CO202" s="219">
        <v>144.89964531693869</v>
      </c>
      <c r="CP202" s="168">
        <v>-8.1630574236011455</v>
      </c>
      <c r="CQ202" s="219">
        <v>135.50955020583001</v>
      </c>
      <c r="CR202" s="168">
        <v>-15.050814523447499</v>
      </c>
      <c r="CS202" s="349">
        <v>2023</v>
      </c>
      <c r="CT202" s="21" t="s">
        <v>12</v>
      </c>
      <c r="CU202" s="219">
        <v>120.77494505629849</v>
      </c>
      <c r="CV202" s="168">
        <v>-3.4771119276346525</v>
      </c>
      <c r="CW202" s="219">
        <v>140.07951834144313</v>
      </c>
      <c r="CX202" s="168">
        <v>8.0327225455321098</v>
      </c>
      <c r="CY202" s="219">
        <v>153.7470184309017</v>
      </c>
      <c r="CZ202" s="168">
        <v>22.031802007012786</v>
      </c>
      <c r="DA202" s="349">
        <v>2023</v>
      </c>
      <c r="DB202" s="21" t="s">
        <v>12</v>
      </c>
      <c r="DC202" s="219">
        <v>160.457630406861</v>
      </c>
      <c r="DD202" s="168">
        <v>2.6852988552498687</v>
      </c>
      <c r="DE202" s="219">
        <v>105.0411196344747</v>
      </c>
      <c r="DF202" s="168">
        <v>3.4740175677524263</v>
      </c>
      <c r="DG202" s="219">
        <v>110.68248228855417</v>
      </c>
      <c r="DH202" s="168">
        <v>-10.439538128551519</v>
      </c>
      <c r="DI202" s="349">
        <v>2023</v>
      </c>
      <c r="DJ202" s="21" t="s">
        <v>12</v>
      </c>
      <c r="DK202" s="219">
        <v>107.27332936883192</v>
      </c>
      <c r="DL202" s="168">
        <v>1.9923853663430293</v>
      </c>
      <c r="DM202" s="219">
        <v>134.13987128805374</v>
      </c>
      <c r="DN202" s="168">
        <v>-11.678352574986405</v>
      </c>
      <c r="DO202" s="219">
        <v>144.32148096436111</v>
      </c>
      <c r="DP202" s="168">
        <v>7.578297749695821</v>
      </c>
    </row>
    <row r="203" spans="1:120" s="343" customFormat="1" ht="15" hidden="1" customHeight="1">
      <c r="A203" s="21"/>
      <c r="B203" s="21" t="s">
        <v>13</v>
      </c>
      <c r="C203" s="219">
        <v>89.15105608286629</v>
      </c>
      <c r="D203" s="168">
        <v>18.328747112120396</v>
      </c>
      <c r="E203" s="219">
        <v>122.46852189066215</v>
      </c>
      <c r="F203" s="168">
        <v>8.9303923671049148</v>
      </c>
      <c r="G203" s="219">
        <v>150.45040767698012</v>
      </c>
      <c r="H203" s="168">
        <v>10.484542819192825</v>
      </c>
      <c r="I203" s="21"/>
      <c r="J203" s="21" t="s">
        <v>13</v>
      </c>
      <c r="K203" s="219">
        <v>149.99033188599711</v>
      </c>
      <c r="L203" s="168">
        <v>10.008036233887523</v>
      </c>
      <c r="M203" s="219">
        <v>118.17171330356672</v>
      </c>
      <c r="N203" s="168">
        <v>-2.3173671279108703</v>
      </c>
      <c r="O203" s="219">
        <v>142.36810226515945</v>
      </c>
      <c r="P203" s="168">
        <v>3.8626135515494866</v>
      </c>
      <c r="Q203" s="21"/>
      <c r="R203" s="21" t="s">
        <v>13</v>
      </c>
      <c r="S203" s="219">
        <v>115.9500664319377</v>
      </c>
      <c r="T203" s="168">
        <v>-8.350240795579154</v>
      </c>
      <c r="U203" s="219">
        <v>139.92691646725362</v>
      </c>
      <c r="V203" s="168">
        <v>5.4888994962347653</v>
      </c>
      <c r="W203" s="219">
        <v>190.99573068915049</v>
      </c>
      <c r="X203" s="168">
        <v>0.88360737111368337</v>
      </c>
      <c r="Y203" s="21"/>
      <c r="Z203" s="21" t="s">
        <v>13</v>
      </c>
      <c r="AA203" s="219">
        <v>115.09333138807713</v>
      </c>
      <c r="AB203" s="168">
        <v>13.294906999647765</v>
      </c>
      <c r="AC203" s="219">
        <v>150.26812402136605</v>
      </c>
      <c r="AD203" s="168">
        <v>5.1405378899340093</v>
      </c>
      <c r="AE203" s="219">
        <v>116.97135571102608</v>
      </c>
      <c r="AF203" s="168">
        <v>-5.2721626667016892</v>
      </c>
      <c r="AG203" s="21"/>
      <c r="AH203" s="21" t="s">
        <v>13</v>
      </c>
      <c r="AI203" s="219">
        <v>146.57444999630178</v>
      </c>
      <c r="AJ203" s="168">
        <v>5.5746688589595124</v>
      </c>
      <c r="AK203" s="219">
        <v>126.75811699187783</v>
      </c>
      <c r="AL203" s="168">
        <v>4.879104732595323</v>
      </c>
      <c r="AM203" s="219">
        <v>121.52522753594953</v>
      </c>
      <c r="AN203" s="168">
        <v>6.4652766043391523</v>
      </c>
      <c r="AO203" s="21"/>
      <c r="AP203" s="21" t="s">
        <v>13</v>
      </c>
      <c r="AQ203" s="219">
        <v>134.46486901432283</v>
      </c>
      <c r="AR203" s="168">
        <v>2.4861429135997639</v>
      </c>
      <c r="AS203" s="219">
        <v>110.95193571402272</v>
      </c>
      <c r="AT203" s="168">
        <v>3.9578391701271727</v>
      </c>
      <c r="AU203" s="219">
        <v>169.25106174401196</v>
      </c>
      <c r="AV203" s="168">
        <v>9.0449744374313497</v>
      </c>
      <c r="AW203" s="21"/>
      <c r="AX203" s="21" t="s">
        <v>13</v>
      </c>
      <c r="AY203" s="219">
        <v>159.12504188852097</v>
      </c>
      <c r="AZ203" s="168">
        <v>-6.3133960909603815</v>
      </c>
      <c r="BA203" s="219">
        <v>120.81893465633767</v>
      </c>
      <c r="BB203" s="168">
        <v>-8.3408221051224842</v>
      </c>
      <c r="BC203" s="219">
        <v>99.982942228735112</v>
      </c>
      <c r="BD203" s="168">
        <v>-4.4030798785987599</v>
      </c>
      <c r="BE203" s="21"/>
      <c r="BF203" s="21" t="s">
        <v>13</v>
      </c>
      <c r="BG203" s="219">
        <v>129.89928268944473</v>
      </c>
      <c r="BH203" s="168">
        <v>6.3527185538772954</v>
      </c>
      <c r="BI203" s="219">
        <v>129.80292490330342</v>
      </c>
      <c r="BJ203" s="168">
        <v>11.571140476787775</v>
      </c>
      <c r="BK203" s="219">
        <v>119.50502433857504</v>
      </c>
      <c r="BL203" s="168">
        <v>-6.8960263933346937</v>
      </c>
      <c r="BM203" s="21"/>
      <c r="BN203" s="21" t="s">
        <v>13</v>
      </c>
      <c r="BO203" s="219">
        <v>54.260311963176228</v>
      </c>
      <c r="BP203" s="168">
        <v>19.454614387957989</v>
      </c>
      <c r="BQ203" s="219">
        <v>105.14348559150608</v>
      </c>
      <c r="BR203" s="168">
        <v>0.67382472623120293</v>
      </c>
      <c r="BS203" s="219">
        <v>155.58563883264549</v>
      </c>
      <c r="BT203" s="168">
        <v>2.9141959886422057</v>
      </c>
      <c r="BU203" s="21"/>
      <c r="BV203" s="21" t="s">
        <v>13</v>
      </c>
      <c r="BW203" s="219">
        <v>99.89610906825763</v>
      </c>
      <c r="BX203" s="168">
        <v>-5.4393940847506883</v>
      </c>
      <c r="BY203" s="219">
        <v>108.38364577592655</v>
      </c>
      <c r="BZ203" s="168">
        <v>13.937182288122884</v>
      </c>
      <c r="CA203" s="219">
        <v>179.09006454419995</v>
      </c>
      <c r="CB203" s="168">
        <v>21.91613601756255</v>
      </c>
      <c r="CC203" s="21"/>
      <c r="CD203" s="21" t="s">
        <v>13</v>
      </c>
      <c r="CE203" s="219">
        <v>149.5281101008147</v>
      </c>
      <c r="CF203" s="168">
        <v>20.018265116352069</v>
      </c>
      <c r="CG203" s="219">
        <v>122.62597333214651</v>
      </c>
      <c r="CH203" s="168">
        <v>-4.7741287076586758</v>
      </c>
      <c r="CI203" s="219">
        <v>65.973877164129135</v>
      </c>
      <c r="CJ203" s="168">
        <v>-13.398630524780557</v>
      </c>
      <c r="CK203" s="21"/>
      <c r="CL203" s="21" t="s">
        <v>13</v>
      </c>
      <c r="CM203" s="219">
        <v>119.26836580161479</v>
      </c>
      <c r="CN203" s="168">
        <v>12.405262374440909</v>
      </c>
      <c r="CO203" s="219">
        <v>157.39562908029279</v>
      </c>
      <c r="CP203" s="168">
        <v>3.5021163120011209</v>
      </c>
      <c r="CQ203" s="219">
        <v>119.40358554978761</v>
      </c>
      <c r="CR203" s="168">
        <v>-4.7566204834566861</v>
      </c>
      <c r="CS203" s="21"/>
      <c r="CT203" s="21" t="s">
        <v>13</v>
      </c>
      <c r="CU203" s="219">
        <v>136.45748900069248</v>
      </c>
      <c r="CV203" s="168">
        <v>2.795632402748069</v>
      </c>
      <c r="CW203" s="219">
        <v>128.25390842589792</v>
      </c>
      <c r="CX203" s="168">
        <v>2.0678429502732172</v>
      </c>
      <c r="CY203" s="219">
        <v>143.69252430176726</v>
      </c>
      <c r="CZ203" s="168">
        <v>18.416572715140461</v>
      </c>
      <c r="DA203" s="21"/>
      <c r="DB203" s="21" t="s">
        <v>13</v>
      </c>
      <c r="DC203" s="219">
        <v>163.20309404799784</v>
      </c>
      <c r="DD203" s="168">
        <v>1.4551317122380851</v>
      </c>
      <c r="DE203" s="219">
        <v>104.3779823309622</v>
      </c>
      <c r="DF203" s="168">
        <v>9.7995469939670983</v>
      </c>
      <c r="DG203" s="219">
        <v>100.61453100734637</v>
      </c>
      <c r="DH203" s="168">
        <v>-9.9393986640668288</v>
      </c>
      <c r="DI203" s="21"/>
      <c r="DJ203" s="21" t="s">
        <v>13</v>
      </c>
      <c r="DK203" s="219">
        <v>106.69038478446659</v>
      </c>
      <c r="DL203" s="168">
        <v>9.1368121779708247</v>
      </c>
      <c r="DM203" s="219">
        <v>132.98051493230696</v>
      </c>
      <c r="DN203" s="168">
        <v>-8.0442523096182867</v>
      </c>
      <c r="DO203" s="219">
        <v>137.44510729052561</v>
      </c>
      <c r="DP203" s="168">
        <v>9.5898273067429329</v>
      </c>
    </row>
    <row r="204" spans="1:120" s="343" customFormat="1" ht="15" hidden="1" customHeight="1">
      <c r="A204" s="21"/>
      <c r="B204" s="21" t="s">
        <v>14</v>
      </c>
      <c r="C204" s="219">
        <v>101.44858483698306</v>
      </c>
      <c r="D204" s="168">
        <v>15.161948450185619</v>
      </c>
      <c r="E204" s="219">
        <v>129.13750133673244</v>
      </c>
      <c r="F204" s="168">
        <v>-9.1113496175472903</v>
      </c>
      <c r="G204" s="219">
        <v>166.05467004721194</v>
      </c>
      <c r="H204" s="168">
        <v>16.755437066469668</v>
      </c>
      <c r="I204" s="21"/>
      <c r="J204" s="21" t="s">
        <v>14</v>
      </c>
      <c r="K204" s="219">
        <v>147.90024135655034</v>
      </c>
      <c r="L204" s="168">
        <v>5.5206075743058989</v>
      </c>
      <c r="M204" s="219">
        <v>124.15673104000838</v>
      </c>
      <c r="N204" s="168">
        <v>-0.67061041275402999</v>
      </c>
      <c r="O204" s="219">
        <v>151.91534014843671</v>
      </c>
      <c r="P204" s="168">
        <v>24.359341835440659</v>
      </c>
      <c r="Q204" s="21"/>
      <c r="R204" s="21" t="s">
        <v>14</v>
      </c>
      <c r="S204" s="219">
        <v>127.74109211584188</v>
      </c>
      <c r="T204" s="168">
        <v>-4.8496059688944371</v>
      </c>
      <c r="U204" s="219">
        <v>148.45062770412781</v>
      </c>
      <c r="V204" s="168">
        <v>3.802893345595848</v>
      </c>
      <c r="W204" s="219">
        <v>223.03648700089283</v>
      </c>
      <c r="X204" s="168">
        <v>4.6571693641688228</v>
      </c>
      <c r="Y204" s="21"/>
      <c r="Z204" s="21" t="s">
        <v>14</v>
      </c>
      <c r="AA204" s="219">
        <v>123.76423197772127</v>
      </c>
      <c r="AB204" s="168">
        <v>14.615593374700424</v>
      </c>
      <c r="AC204" s="219">
        <v>146.51757442713102</v>
      </c>
      <c r="AD204" s="168">
        <v>4.876064642889915</v>
      </c>
      <c r="AE204" s="219">
        <v>110.95366478135044</v>
      </c>
      <c r="AF204" s="168">
        <v>-13.515863888727068</v>
      </c>
      <c r="AG204" s="21"/>
      <c r="AH204" s="21" t="s">
        <v>14</v>
      </c>
      <c r="AI204" s="219">
        <v>142.81869412508857</v>
      </c>
      <c r="AJ204" s="168">
        <v>3.4274851285073851</v>
      </c>
      <c r="AK204" s="219">
        <v>120.91079759188247</v>
      </c>
      <c r="AL204" s="168">
        <v>3.6029281815060017</v>
      </c>
      <c r="AM204" s="219">
        <v>138.22577601659313</v>
      </c>
      <c r="AN204" s="168">
        <v>6.4281110767576308</v>
      </c>
      <c r="AO204" s="21"/>
      <c r="AP204" s="21" t="s">
        <v>14</v>
      </c>
      <c r="AQ204" s="219">
        <v>140.46104440182805</v>
      </c>
      <c r="AR204" s="168">
        <v>6.7146026679331072</v>
      </c>
      <c r="AS204" s="219">
        <v>109.91197838091384</v>
      </c>
      <c r="AT204" s="168">
        <v>-4.5186627044801497</v>
      </c>
      <c r="AU204" s="219">
        <v>170.78958281039351</v>
      </c>
      <c r="AV204" s="168">
        <v>4.9881102144507992</v>
      </c>
      <c r="AW204" s="21"/>
      <c r="AX204" s="21" t="s">
        <v>14</v>
      </c>
      <c r="AY204" s="219">
        <v>196.40233545528557</v>
      </c>
      <c r="AZ204" s="168">
        <v>-6.080380931753794</v>
      </c>
      <c r="BA204" s="219">
        <v>115.43442725374358</v>
      </c>
      <c r="BB204" s="168">
        <v>-6.4428661404210175</v>
      </c>
      <c r="BC204" s="219">
        <v>102.61942510604779</v>
      </c>
      <c r="BD204" s="168">
        <v>-14.957864361512748</v>
      </c>
      <c r="BE204" s="21"/>
      <c r="BF204" s="21" t="s">
        <v>14</v>
      </c>
      <c r="BG204" s="219">
        <v>132.49905664789617</v>
      </c>
      <c r="BH204" s="168">
        <v>7.2498042204400548</v>
      </c>
      <c r="BI204" s="219">
        <v>137.18977201575134</v>
      </c>
      <c r="BJ204" s="168">
        <v>9.7420335570634649</v>
      </c>
      <c r="BK204" s="219">
        <v>118.2547332320253</v>
      </c>
      <c r="BL204" s="168">
        <v>-5.569495808618214</v>
      </c>
      <c r="BM204" s="21"/>
      <c r="BN204" s="21" t="s">
        <v>14</v>
      </c>
      <c r="BO204" s="219">
        <v>54.793079035286858</v>
      </c>
      <c r="BP204" s="168">
        <v>12.423108489230231</v>
      </c>
      <c r="BQ204" s="219">
        <v>107.87166423075332</v>
      </c>
      <c r="BR204" s="168">
        <v>1.1398257986954263E-2</v>
      </c>
      <c r="BS204" s="219">
        <v>177.99709337667332</v>
      </c>
      <c r="BT204" s="168">
        <v>-0.51791075743064141</v>
      </c>
      <c r="BU204" s="21"/>
      <c r="BV204" s="21" t="s">
        <v>14</v>
      </c>
      <c r="BW204" s="219">
        <v>115.45746422580187</v>
      </c>
      <c r="BX204" s="168">
        <v>-4.5926871784023149</v>
      </c>
      <c r="BY204" s="219">
        <v>109.84297300570468</v>
      </c>
      <c r="BZ204" s="168">
        <v>19.725684983694919</v>
      </c>
      <c r="CA204" s="219">
        <v>201.38428850438896</v>
      </c>
      <c r="CB204" s="168">
        <v>30.854644101729235</v>
      </c>
      <c r="CC204" s="21"/>
      <c r="CD204" s="21" t="s">
        <v>14</v>
      </c>
      <c r="CE204" s="219">
        <v>154.42175124065878</v>
      </c>
      <c r="CF204" s="168">
        <v>19.283242045038904</v>
      </c>
      <c r="CG204" s="219">
        <v>144.48089299908008</v>
      </c>
      <c r="CH204" s="168">
        <v>7.3266209570708583</v>
      </c>
      <c r="CI204" s="219">
        <v>72.525624131594327</v>
      </c>
      <c r="CJ204" s="168">
        <v>-9.3679940218089399</v>
      </c>
      <c r="CK204" s="21"/>
      <c r="CL204" s="21" t="s">
        <v>14</v>
      </c>
      <c r="CM204" s="219">
        <v>126.35861024007365</v>
      </c>
      <c r="CN204" s="168">
        <v>0.15069419323307898</v>
      </c>
      <c r="CO204" s="219">
        <v>170.93545305022855</v>
      </c>
      <c r="CP204" s="168">
        <v>4.813704239349363</v>
      </c>
      <c r="CQ204" s="219">
        <v>114.36638577674798</v>
      </c>
      <c r="CR204" s="168">
        <v>-8.4066866812654695</v>
      </c>
      <c r="CS204" s="21"/>
      <c r="CT204" s="21" t="s">
        <v>14</v>
      </c>
      <c r="CU204" s="219">
        <v>152.8390014679359</v>
      </c>
      <c r="CV204" s="168">
        <v>10.482721002651843</v>
      </c>
      <c r="CW204" s="219">
        <v>129.80515965314845</v>
      </c>
      <c r="CX204" s="168">
        <v>2.212269899522596</v>
      </c>
      <c r="CY204" s="219">
        <v>161.43695314558212</v>
      </c>
      <c r="CZ204" s="168">
        <v>25.009487294405346</v>
      </c>
      <c r="DA204" s="21"/>
      <c r="DB204" s="21" t="s">
        <v>14</v>
      </c>
      <c r="DC204" s="219">
        <v>172.3756293881454</v>
      </c>
      <c r="DD204" s="168">
        <v>-2.9450086603153807</v>
      </c>
      <c r="DE204" s="219">
        <v>104.42635402997354</v>
      </c>
      <c r="DF204" s="168">
        <v>4.8717615329298809</v>
      </c>
      <c r="DG204" s="219">
        <v>91.9513267465327</v>
      </c>
      <c r="DH204" s="168">
        <v>-17.119780382991706</v>
      </c>
      <c r="DI204" s="21"/>
      <c r="DJ204" s="21" t="s">
        <v>14</v>
      </c>
      <c r="DK204" s="219">
        <v>114.88982533060475</v>
      </c>
      <c r="DL204" s="168">
        <v>4.4258588741867015</v>
      </c>
      <c r="DM204" s="219">
        <v>136.4759005785026</v>
      </c>
      <c r="DN204" s="168">
        <v>-13.876117907787162</v>
      </c>
      <c r="DO204" s="219">
        <v>145.11582918570087</v>
      </c>
      <c r="DP204" s="168">
        <v>0.48096139296971785</v>
      </c>
    </row>
    <row r="205" spans="1:120" s="343" customFormat="1" ht="15" hidden="1" customHeight="1">
      <c r="A205" s="21"/>
      <c r="B205" s="21" t="s">
        <v>15</v>
      </c>
      <c r="C205" s="219">
        <v>82.065703358017188</v>
      </c>
      <c r="D205" s="168">
        <v>-6.6633908181148485</v>
      </c>
      <c r="E205" s="219">
        <v>134.16046189861754</v>
      </c>
      <c r="F205" s="168">
        <v>-21.524518685682324</v>
      </c>
      <c r="G205" s="219">
        <v>139.67464528869618</v>
      </c>
      <c r="H205" s="168">
        <v>-6.4924689213862052</v>
      </c>
      <c r="I205" s="21"/>
      <c r="J205" s="21" t="s">
        <v>15</v>
      </c>
      <c r="K205" s="219">
        <v>141.50318918645377</v>
      </c>
      <c r="L205" s="168">
        <v>-2.8601805100590951</v>
      </c>
      <c r="M205" s="219">
        <v>142.37981471900036</v>
      </c>
      <c r="N205" s="168">
        <v>-5.4716333316542745</v>
      </c>
      <c r="O205" s="219">
        <v>126.1511314110389</v>
      </c>
      <c r="P205" s="168">
        <v>6.4060364159717267</v>
      </c>
      <c r="Q205" s="21"/>
      <c r="R205" s="21" t="s">
        <v>15</v>
      </c>
      <c r="S205" s="219">
        <v>91.824372699323533</v>
      </c>
      <c r="T205" s="168">
        <v>-11.662489530089928</v>
      </c>
      <c r="U205" s="219">
        <v>113.76882503341719</v>
      </c>
      <c r="V205" s="168">
        <v>5.0638370077631123</v>
      </c>
      <c r="W205" s="219">
        <v>227.24338172705393</v>
      </c>
      <c r="X205" s="168">
        <v>10.802846847102558</v>
      </c>
      <c r="Y205" s="21"/>
      <c r="Z205" s="21" t="s">
        <v>15</v>
      </c>
      <c r="AA205" s="219">
        <v>119.6085537637419</v>
      </c>
      <c r="AB205" s="168">
        <v>7.050052584275889</v>
      </c>
      <c r="AC205" s="219">
        <v>122.56492866778129</v>
      </c>
      <c r="AD205" s="168">
        <v>14.862079130208429</v>
      </c>
      <c r="AE205" s="219">
        <v>100.77802262090769</v>
      </c>
      <c r="AF205" s="168">
        <v>-16.823110604801343</v>
      </c>
      <c r="AG205" s="21"/>
      <c r="AH205" s="21" t="s">
        <v>15</v>
      </c>
      <c r="AI205" s="219">
        <v>134.1088202318131</v>
      </c>
      <c r="AJ205" s="168">
        <v>1.3754578713544703</v>
      </c>
      <c r="AK205" s="219">
        <v>130.43651579976577</v>
      </c>
      <c r="AL205" s="168">
        <v>3.1949922670689261</v>
      </c>
      <c r="AM205" s="219">
        <v>93.820673596910822</v>
      </c>
      <c r="AN205" s="168">
        <v>1.5758009024750663</v>
      </c>
      <c r="AO205" s="21"/>
      <c r="AP205" s="21" t="s">
        <v>15</v>
      </c>
      <c r="AQ205" s="219">
        <v>123.23846142936736</v>
      </c>
      <c r="AR205" s="168">
        <v>3.3461020806131643</v>
      </c>
      <c r="AS205" s="219">
        <v>100.24248623905392</v>
      </c>
      <c r="AT205" s="168">
        <v>-7.3770007800905546</v>
      </c>
      <c r="AU205" s="219">
        <v>163.8553873379218</v>
      </c>
      <c r="AV205" s="168">
        <v>2.4877752328904137</v>
      </c>
      <c r="AW205" s="21"/>
      <c r="AX205" s="21" t="s">
        <v>15</v>
      </c>
      <c r="AY205" s="219">
        <v>181.77247691843681</v>
      </c>
      <c r="AZ205" s="168">
        <v>-16.459201112091165</v>
      </c>
      <c r="BA205" s="219">
        <v>109.52363983088715</v>
      </c>
      <c r="BB205" s="168">
        <v>-9.26694608658525</v>
      </c>
      <c r="BC205" s="219">
        <v>96.735170911517841</v>
      </c>
      <c r="BD205" s="168">
        <v>-7.7570459382229444</v>
      </c>
      <c r="BE205" s="21"/>
      <c r="BF205" s="21" t="s">
        <v>15</v>
      </c>
      <c r="BG205" s="219">
        <v>115.01585278356202</v>
      </c>
      <c r="BH205" s="168">
        <v>3.0728953767106475</v>
      </c>
      <c r="BI205" s="219">
        <v>129.76584272926277</v>
      </c>
      <c r="BJ205" s="168">
        <v>5.8311257440913238</v>
      </c>
      <c r="BK205" s="219">
        <v>115.54606953866018</v>
      </c>
      <c r="BL205" s="168">
        <v>-2.7535446840906843</v>
      </c>
      <c r="BM205" s="21"/>
      <c r="BN205" s="21" t="s">
        <v>15</v>
      </c>
      <c r="BO205" s="219">
        <v>48.865035181705139</v>
      </c>
      <c r="BP205" s="168">
        <v>15.155812319151636</v>
      </c>
      <c r="BQ205" s="219">
        <v>98.718532856957296</v>
      </c>
      <c r="BR205" s="168">
        <v>-2.8791725616872839</v>
      </c>
      <c r="BS205" s="219">
        <v>166.85568589323842</v>
      </c>
      <c r="BT205" s="168">
        <v>-6.0070062398052926</v>
      </c>
      <c r="BU205" s="21"/>
      <c r="BV205" s="21" t="s">
        <v>15</v>
      </c>
      <c r="BW205" s="219">
        <v>121.75171110257796</v>
      </c>
      <c r="BX205" s="168">
        <v>-9.2368198470883982</v>
      </c>
      <c r="BY205" s="219">
        <v>97.876316084754279</v>
      </c>
      <c r="BZ205" s="168">
        <v>17.310385921001242</v>
      </c>
      <c r="CA205" s="219">
        <v>172.57373118678919</v>
      </c>
      <c r="CB205" s="168">
        <v>15.161701133690244</v>
      </c>
      <c r="CC205" s="21"/>
      <c r="CD205" s="21" t="s">
        <v>15</v>
      </c>
      <c r="CE205" s="219">
        <v>131.13016021311526</v>
      </c>
      <c r="CF205" s="168">
        <v>2.1225353406798035</v>
      </c>
      <c r="CG205" s="219">
        <v>108.54127088494127</v>
      </c>
      <c r="CH205" s="168">
        <v>-7.8984076341914715</v>
      </c>
      <c r="CI205" s="219">
        <v>67.319256281631169</v>
      </c>
      <c r="CJ205" s="168">
        <v>-15.013635992864607</v>
      </c>
      <c r="CK205" s="21"/>
      <c r="CL205" s="21" t="s">
        <v>15</v>
      </c>
      <c r="CM205" s="219">
        <v>120.86964902518362</v>
      </c>
      <c r="CN205" s="168">
        <v>-4.6474748463499367</v>
      </c>
      <c r="CO205" s="219">
        <v>162.80056643147563</v>
      </c>
      <c r="CP205" s="168">
        <v>-3.8032594475942716</v>
      </c>
      <c r="CQ205" s="219">
        <v>119.34626203304265</v>
      </c>
      <c r="CR205" s="168">
        <v>-15.627575806287851</v>
      </c>
      <c r="CS205" s="21"/>
      <c r="CT205" s="21" t="s">
        <v>15</v>
      </c>
      <c r="CU205" s="219">
        <v>164.26650040234128</v>
      </c>
      <c r="CV205" s="168">
        <v>-0.58469107803026077</v>
      </c>
      <c r="CW205" s="219">
        <v>126.48073791977545</v>
      </c>
      <c r="CX205" s="168">
        <v>-7.4285940160222879</v>
      </c>
      <c r="CY205" s="219">
        <v>123.19358169283457</v>
      </c>
      <c r="CZ205" s="168">
        <v>-26.28517638222209</v>
      </c>
      <c r="DA205" s="21"/>
      <c r="DB205" s="21" t="s">
        <v>15</v>
      </c>
      <c r="DC205" s="219">
        <v>153.68708473411331</v>
      </c>
      <c r="DD205" s="168">
        <v>-2.5980047171138239</v>
      </c>
      <c r="DE205" s="219">
        <v>95.923818540148673</v>
      </c>
      <c r="DF205" s="168">
        <v>19.101778302152269</v>
      </c>
      <c r="DG205" s="219">
        <v>79.663351346454064</v>
      </c>
      <c r="DH205" s="168">
        <v>-26.955308708335906</v>
      </c>
      <c r="DI205" s="21"/>
      <c r="DJ205" s="21" t="s">
        <v>15</v>
      </c>
      <c r="DK205" s="219">
        <v>98.075387574760086</v>
      </c>
      <c r="DL205" s="168">
        <v>2.6606741091606665</v>
      </c>
      <c r="DM205" s="219">
        <v>115.48507319776024</v>
      </c>
      <c r="DN205" s="168">
        <v>-16.07607763114018</v>
      </c>
      <c r="DO205" s="219">
        <v>144.22600940919185</v>
      </c>
      <c r="DP205" s="168">
        <v>6.3578717029918863</v>
      </c>
    </row>
    <row r="206" spans="1:120" s="343" customFormat="1" ht="15" hidden="1" customHeight="1">
      <c r="A206" s="21"/>
      <c r="B206" s="21" t="s">
        <v>16</v>
      </c>
      <c r="C206" s="219">
        <v>98.699859907726776</v>
      </c>
      <c r="D206" s="168">
        <v>12.986939575704497</v>
      </c>
      <c r="E206" s="219">
        <v>152.42592120410021</v>
      </c>
      <c r="F206" s="168">
        <v>-8.0047665203962168</v>
      </c>
      <c r="G206" s="219">
        <v>139.06912375121647</v>
      </c>
      <c r="H206" s="168">
        <v>2.439852736321896</v>
      </c>
      <c r="I206" s="21"/>
      <c r="J206" s="21" t="s">
        <v>16</v>
      </c>
      <c r="K206" s="219">
        <v>152.9097221922992</v>
      </c>
      <c r="L206" s="168">
        <v>8.4698494428411095</v>
      </c>
      <c r="M206" s="219">
        <v>143.93759681884313</v>
      </c>
      <c r="N206" s="168">
        <v>11.076952221433856</v>
      </c>
      <c r="O206" s="219">
        <v>141.62416179503703</v>
      </c>
      <c r="P206" s="168">
        <v>36.216956493292599</v>
      </c>
      <c r="Q206" s="21"/>
      <c r="R206" s="21" t="s">
        <v>16</v>
      </c>
      <c r="S206" s="219">
        <v>102.11469085997722</v>
      </c>
      <c r="T206" s="168">
        <v>-4.8128748386496767</v>
      </c>
      <c r="U206" s="219">
        <v>103.22719734738726</v>
      </c>
      <c r="V206" s="168">
        <v>9.9398154184661109</v>
      </c>
      <c r="W206" s="219">
        <v>274.37029556065676</v>
      </c>
      <c r="X206" s="168">
        <v>19.77164445485819</v>
      </c>
      <c r="Y206" s="21"/>
      <c r="Z206" s="21" t="s">
        <v>16</v>
      </c>
      <c r="AA206" s="219">
        <v>117.71811380428503</v>
      </c>
      <c r="AB206" s="168">
        <v>6.8593361814041742</v>
      </c>
      <c r="AC206" s="219">
        <v>88.273790704689688</v>
      </c>
      <c r="AD206" s="168">
        <v>-22.981441186946029</v>
      </c>
      <c r="AE206" s="219">
        <v>125.12557428845598</v>
      </c>
      <c r="AF206" s="168">
        <v>5.216781486800997</v>
      </c>
      <c r="AG206" s="21"/>
      <c r="AH206" s="21" t="s">
        <v>16</v>
      </c>
      <c r="AI206" s="219">
        <v>131.1441402497274</v>
      </c>
      <c r="AJ206" s="168">
        <v>6.9458668175358866</v>
      </c>
      <c r="AK206" s="219">
        <v>131.22100617275476</v>
      </c>
      <c r="AL206" s="168">
        <v>9.0332298945517522</v>
      </c>
      <c r="AM206" s="219">
        <v>115.74579092540624</v>
      </c>
      <c r="AN206" s="168">
        <v>6.085479661237045</v>
      </c>
      <c r="AO206" s="21"/>
      <c r="AP206" s="21" t="s">
        <v>16</v>
      </c>
      <c r="AQ206" s="219">
        <v>121.08357180593977</v>
      </c>
      <c r="AR206" s="168">
        <v>6.1582750436267588</v>
      </c>
      <c r="AS206" s="219">
        <v>111.0419882210557</v>
      </c>
      <c r="AT206" s="168">
        <v>5.7080391209889854</v>
      </c>
      <c r="AU206" s="219">
        <v>160.05868955746473</v>
      </c>
      <c r="AV206" s="168">
        <v>3.3311256530816848</v>
      </c>
      <c r="AW206" s="21"/>
      <c r="AX206" s="21" t="s">
        <v>16</v>
      </c>
      <c r="AY206" s="219">
        <v>174.5598221188751</v>
      </c>
      <c r="AZ206" s="168">
        <v>-9.6698790333582139</v>
      </c>
      <c r="BA206" s="219">
        <v>120.2076675669467</v>
      </c>
      <c r="BB206" s="168">
        <v>3.4583433720634105</v>
      </c>
      <c r="BC206" s="219">
        <v>93.108151994140144</v>
      </c>
      <c r="BD206" s="168">
        <v>-8.1109386580215244</v>
      </c>
      <c r="BE206" s="21"/>
      <c r="BF206" s="21" t="s">
        <v>16</v>
      </c>
      <c r="BG206" s="219">
        <v>95.268387582230105</v>
      </c>
      <c r="BH206" s="168">
        <v>5.5838196514105505</v>
      </c>
      <c r="BI206" s="219">
        <v>129.88158084140758</v>
      </c>
      <c r="BJ206" s="168">
        <v>17.114337445659416</v>
      </c>
      <c r="BK206" s="219">
        <v>101.433160560666</v>
      </c>
      <c r="BL206" s="168">
        <v>-13.321287195759098</v>
      </c>
      <c r="BM206" s="21"/>
      <c r="BN206" s="21" t="s">
        <v>16</v>
      </c>
      <c r="BO206" s="219">
        <v>48.790018599200963</v>
      </c>
      <c r="BP206" s="168">
        <v>16.682820235402403</v>
      </c>
      <c r="BQ206" s="219">
        <v>109.67401528485114</v>
      </c>
      <c r="BR206" s="168">
        <v>7.8223315582818884</v>
      </c>
      <c r="BS206" s="219">
        <v>180.17459648055086</v>
      </c>
      <c r="BT206" s="168">
        <v>-3.1492465850180338</v>
      </c>
      <c r="BU206" s="21"/>
      <c r="BV206" s="21" t="s">
        <v>16</v>
      </c>
      <c r="BW206" s="219">
        <v>107.63396185749171</v>
      </c>
      <c r="BX206" s="168">
        <v>-6.3875080685336627</v>
      </c>
      <c r="BY206" s="219">
        <v>114.98012510423418</v>
      </c>
      <c r="BZ206" s="168">
        <v>27.173745601517624</v>
      </c>
      <c r="CA206" s="219">
        <v>166.94944805841871</v>
      </c>
      <c r="CB206" s="168">
        <v>9.2266814682700158</v>
      </c>
      <c r="CC206" s="21"/>
      <c r="CD206" s="21" t="s">
        <v>16</v>
      </c>
      <c r="CE206" s="219">
        <v>142.10027090813458</v>
      </c>
      <c r="CF206" s="168">
        <v>3.0710391860749411</v>
      </c>
      <c r="CG206" s="219">
        <v>150.14380065641066</v>
      </c>
      <c r="CH206" s="168">
        <v>19.142298842394069</v>
      </c>
      <c r="CI206" s="219">
        <v>77.931735105155482</v>
      </c>
      <c r="CJ206" s="168">
        <v>-3.4274721030657389</v>
      </c>
      <c r="CK206" s="21"/>
      <c r="CL206" s="21" t="s">
        <v>16</v>
      </c>
      <c r="CM206" s="219">
        <v>122.82677092072014</v>
      </c>
      <c r="CN206" s="168">
        <v>9.8155981391411018</v>
      </c>
      <c r="CO206" s="219">
        <v>126.20928138861682</v>
      </c>
      <c r="CP206" s="168">
        <v>-17.273218908739636</v>
      </c>
      <c r="CQ206" s="219">
        <v>143.89234754951534</v>
      </c>
      <c r="CR206" s="168">
        <v>-3.3315610203599846</v>
      </c>
      <c r="CS206" s="21"/>
      <c r="CT206" s="21" t="s">
        <v>16</v>
      </c>
      <c r="CU206" s="219">
        <v>173.36182166445684</v>
      </c>
      <c r="CV206" s="168">
        <v>12.920459424617945</v>
      </c>
      <c r="CW206" s="219">
        <v>141.96035328350999</v>
      </c>
      <c r="CX206" s="168">
        <v>-3.9289511443615197</v>
      </c>
      <c r="CY206" s="219">
        <v>176.37215142088019</v>
      </c>
      <c r="CZ206" s="168">
        <v>20.029069413977169</v>
      </c>
      <c r="DA206" s="21"/>
      <c r="DB206" s="21" t="s">
        <v>16</v>
      </c>
      <c r="DC206" s="219">
        <v>171.5201374367864</v>
      </c>
      <c r="DD206" s="168">
        <v>12.195346307700589</v>
      </c>
      <c r="DE206" s="219">
        <v>100.70796468969651</v>
      </c>
      <c r="DF206" s="168">
        <v>19.565574590233297</v>
      </c>
      <c r="DG206" s="219">
        <v>72.671351920358376</v>
      </c>
      <c r="DH206" s="168">
        <v>-11.794777302263228</v>
      </c>
      <c r="DI206" s="21"/>
      <c r="DJ206" s="21" t="s">
        <v>16</v>
      </c>
      <c r="DK206" s="219">
        <v>96.007684871378586</v>
      </c>
      <c r="DL206" s="168">
        <v>4.9944053430993449</v>
      </c>
      <c r="DM206" s="219">
        <v>126.67585075649565</v>
      </c>
      <c r="DN206" s="168">
        <v>0.21893109326620674</v>
      </c>
      <c r="DO206" s="219">
        <v>134.80426201625826</v>
      </c>
      <c r="DP206" s="168">
        <v>7.3192843059620003</v>
      </c>
    </row>
    <row r="207" spans="1:120" s="343" customFormat="1" ht="15" hidden="1" customHeight="1">
      <c r="A207" s="21"/>
      <c r="B207" s="21" t="s">
        <v>17</v>
      </c>
      <c r="C207" s="219">
        <v>93.429364393177707</v>
      </c>
      <c r="D207" s="168">
        <v>-3.6639958951317197</v>
      </c>
      <c r="E207" s="219">
        <v>163.44728955620945</v>
      </c>
      <c r="F207" s="168">
        <v>8.2486272696665708</v>
      </c>
      <c r="G207" s="219">
        <v>134.15197959690573</v>
      </c>
      <c r="H207" s="168">
        <v>-7.975306367295218</v>
      </c>
      <c r="I207" s="21"/>
      <c r="J207" s="21" t="s">
        <v>17</v>
      </c>
      <c r="K207" s="219">
        <v>152.23355426441412</v>
      </c>
      <c r="L207" s="168">
        <v>3.3356280365737661</v>
      </c>
      <c r="M207" s="219">
        <v>134.90028562335146</v>
      </c>
      <c r="N207" s="168">
        <v>1.6203974338274918</v>
      </c>
      <c r="O207" s="219">
        <v>107.92779349611692</v>
      </c>
      <c r="P207" s="168">
        <v>19.857224835718455</v>
      </c>
      <c r="Q207" s="21"/>
      <c r="R207" s="21" t="s">
        <v>17</v>
      </c>
      <c r="S207" s="219">
        <v>105.06755746704169</v>
      </c>
      <c r="T207" s="168">
        <v>-11.812087043289409</v>
      </c>
      <c r="U207" s="219">
        <v>107.43791550108244</v>
      </c>
      <c r="V207" s="168">
        <v>13.323258014814058</v>
      </c>
      <c r="W207" s="219">
        <v>205.01641372368229</v>
      </c>
      <c r="X207" s="168">
        <v>1.761531142587387</v>
      </c>
      <c r="Y207" s="21"/>
      <c r="Z207" s="21" t="s">
        <v>17</v>
      </c>
      <c r="AA207" s="219">
        <v>118.75409438440411</v>
      </c>
      <c r="AB207" s="168">
        <v>7.9266265935275868</v>
      </c>
      <c r="AC207" s="219">
        <v>99.335381060509036</v>
      </c>
      <c r="AD207" s="168">
        <v>-18.730585546275847</v>
      </c>
      <c r="AE207" s="219">
        <v>118.0870303379963</v>
      </c>
      <c r="AF207" s="168">
        <v>1.0716868516973648</v>
      </c>
      <c r="AG207" s="21"/>
      <c r="AH207" s="21" t="s">
        <v>17</v>
      </c>
      <c r="AI207" s="219">
        <v>145.50982517829675</v>
      </c>
      <c r="AJ207" s="168">
        <v>2.0721948185842081</v>
      </c>
      <c r="AK207" s="219">
        <v>121.44895687787667</v>
      </c>
      <c r="AL207" s="168">
        <v>7.8875353621177027</v>
      </c>
      <c r="AM207" s="219">
        <v>116.42916442859145</v>
      </c>
      <c r="AN207" s="168">
        <v>-10.768516761647945</v>
      </c>
      <c r="AO207" s="21"/>
      <c r="AP207" s="21" t="s">
        <v>17</v>
      </c>
      <c r="AQ207" s="219">
        <v>148.68492635894432</v>
      </c>
      <c r="AR207" s="168">
        <v>7.8620476644421586</v>
      </c>
      <c r="AS207" s="219">
        <v>112.93799630854532</v>
      </c>
      <c r="AT207" s="168">
        <v>3.0047601775910806</v>
      </c>
      <c r="AU207" s="219">
        <v>165.31130391990956</v>
      </c>
      <c r="AV207" s="168">
        <v>-4.6422428645745697</v>
      </c>
      <c r="AW207" s="21"/>
      <c r="AX207" s="21" t="s">
        <v>17</v>
      </c>
      <c r="AY207" s="219">
        <v>182.74445980179516</v>
      </c>
      <c r="AZ207" s="168">
        <v>-10.067256609739687</v>
      </c>
      <c r="BA207" s="219">
        <v>141.06352458874349</v>
      </c>
      <c r="BB207" s="168">
        <v>-4.1037588762943074</v>
      </c>
      <c r="BC207" s="219">
        <v>94.333180128528085</v>
      </c>
      <c r="BD207" s="168">
        <v>-8.5494551222612785</v>
      </c>
      <c r="BE207" s="21"/>
      <c r="BF207" s="21" t="s">
        <v>17</v>
      </c>
      <c r="BG207" s="219">
        <v>97.292810050560533</v>
      </c>
      <c r="BH207" s="168">
        <v>5.5059758847160225</v>
      </c>
      <c r="BI207" s="219">
        <v>118.91876420187522</v>
      </c>
      <c r="BJ207" s="168">
        <v>9.5124823801275369</v>
      </c>
      <c r="BK207" s="219">
        <v>108.79620773496919</v>
      </c>
      <c r="BL207" s="168">
        <v>-6.146888822481273</v>
      </c>
      <c r="BM207" s="21"/>
      <c r="BN207" s="21" t="s">
        <v>17</v>
      </c>
      <c r="BO207" s="219">
        <v>47.454942717458685</v>
      </c>
      <c r="BP207" s="168">
        <v>9.8713720691372231</v>
      </c>
      <c r="BQ207" s="219">
        <v>107.93642097993035</v>
      </c>
      <c r="BR207" s="168">
        <v>3.8040380447714739</v>
      </c>
      <c r="BS207" s="219">
        <v>217.04650806818833</v>
      </c>
      <c r="BT207" s="168">
        <v>-8.0923025166302693</v>
      </c>
      <c r="BU207" s="21"/>
      <c r="BV207" s="21" t="s">
        <v>17</v>
      </c>
      <c r="BW207" s="219">
        <v>140.21756638365599</v>
      </c>
      <c r="BX207" s="168">
        <v>-10.342304307091851</v>
      </c>
      <c r="BY207" s="219">
        <v>119.30752288757451</v>
      </c>
      <c r="BZ207" s="168">
        <v>29.55101934790153</v>
      </c>
      <c r="CA207" s="219">
        <v>180.21934986069809</v>
      </c>
      <c r="CB207" s="168">
        <v>6.7918923314961575</v>
      </c>
      <c r="CC207" s="21"/>
      <c r="CD207" s="21" t="s">
        <v>17</v>
      </c>
      <c r="CE207" s="219">
        <v>175.47346758486347</v>
      </c>
      <c r="CF207" s="168">
        <v>6.8183120567859135</v>
      </c>
      <c r="CG207" s="219">
        <v>175.98964809864404</v>
      </c>
      <c r="CH207" s="168">
        <v>9.16938512668996</v>
      </c>
      <c r="CI207" s="219">
        <v>73.878645548240712</v>
      </c>
      <c r="CJ207" s="168">
        <v>-1.8584299630974357</v>
      </c>
      <c r="CK207" s="21"/>
      <c r="CL207" s="21" t="s">
        <v>17</v>
      </c>
      <c r="CM207" s="219">
        <v>121.97118722987193</v>
      </c>
      <c r="CN207" s="168">
        <v>-7.3689724336505833</v>
      </c>
      <c r="CO207" s="219">
        <v>154.59898130091966</v>
      </c>
      <c r="CP207" s="168">
        <v>-5.4332806488277896</v>
      </c>
      <c r="CQ207" s="219">
        <v>131.37224036991267</v>
      </c>
      <c r="CR207" s="168">
        <v>-16.88348310326559</v>
      </c>
      <c r="CS207" s="21"/>
      <c r="CT207" s="21" t="s">
        <v>17</v>
      </c>
      <c r="CU207" s="219">
        <v>182.51429587243095</v>
      </c>
      <c r="CV207" s="168">
        <v>-2.9027627557973261</v>
      </c>
      <c r="CW207" s="219">
        <v>135.29231606672013</v>
      </c>
      <c r="CX207" s="168">
        <v>-3.3098326575156278</v>
      </c>
      <c r="CY207" s="219">
        <v>138.25890936954454</v>
      </c>
      <c r="CZ207" s="168">
        <v>-7.6196409818326032</v>
      </c>
      <c r="DA207" s="21"/>
      <c r="DB207" s="21" t="s">
        <v>17</v>
      </c>
      <c r="DC207" s="219">
        <v>178.24182062094272</v>
      </c>
      <c r="DD207" s="168">
        <v>7.9658316609181554</v>
      </c>
      <c r="DE207" s="219">
        <v>104.99733992236229</v>
      </c>
      <c r="DF207" s="168">
        <v>16.606353779607687</v>
      </c>
      <c r="DG207" s="219">
        <v>71.386674934094273</v>
      </c>
      <c r="DH207" s="168">
        <v>-9.2275492072438965</v>
      </c>
      <c r="DI207" s="21"/>
      <c r="DJ207" s="21" t="s">
        <v>17</v>
      </c>
      <c r="DK207" s="219">
        <v>96.6301668606866</v>
      </c>
      <c r="DL207" s="168">
        <v>4.419220882619328</v>
      </c>
      <c r="DM207" s="219">
        <v>118.64794519490698</v>
      </c>
      <c r="DN207" s="168">
        <v>-4.7139355419375732</v>
      </c>
      <c r="DO207" s="219">
        <v>141.78532819471494</v>
      </c>
      <c r="DP207" s="168">
        <v>8.1116270045452694</v>
      </c>
    </row>
    <row r="208" spans="1:120" s="343" customFormat="1" ht="15" hidden="1" customHeight="1">
      <c r="A208" s="21"/>
      <c r="B208" s="21" t="s">
        <v>18</v>
      </c>
      <c r="C208" s="219">
        <v>96.37125331818099</v>
      </c>
      <c r="D208" s="168">
        <v>-2.2571856908050023</v>
      </c>
      <c r="E208" s="219">
        <v>180.63659547064563</v>
      </c>
      <c r="F208" s="168">
        <v>17.425650876780935</v>
      </c>
      <c r="G208" s="219">
        <v>138.93883066803889</v>
      </c>
      <c r="H208" s="168">
        <v>1.4418606225667219</v>
      </c>
      <c r="I208" s="21"/>
      <c r="J208" s="21" t="s">
        <v>18</v>
      </c>
      <c r="K208" s="219">
        <v>161.6906854717466</v>
      </c>
      <c r="L208" s="168">
        <v>7.0909395737080985</v>
      </c>
      <c r="M208" s="219">
        <v>135.29695461920792</v>
      </c>
      <c r="N208" s="168">
        <v>1.907018529179922</v>
      </c>
      <c r="O208" s="219">
        <v>79.434983810189451</v>
      </c>
      <c r="P208" s="168">
        <v>17.215736100661331</v>
      </c>
      <c r="Q208" s="21"/>
      <c r="R208" s="21" t="s">
        <v>18</v>
      </c>
      <c r="S208" s="219">
        <v>98.452869115052422</v>
      </c>
      <c r="T208" s="168">
        <v>-11.901309234210416</v>
      </c>
      <c r="U208" s="219">
        <v>106.65587452234901</v>
      </c>
      <c r="V208" s="168">
        <v>7.8183723271028498</v>
      </c>
      <c r="W208" s="219">
        <v>188.73292474789361</v>
      </c>
      <c r="X208" s="168">
        <v>9.467828070551036</v>
      </c>
      <c r="Y208" s="21"/>
      <c r="Z208" s="21" t="s">
        <v>18</v>
      </c>
      <c r="AA208" s="219">
        <v>120.35343480128604</v>
      </c>
      <c r="AB208" s="168">
        <v>6.3595863775400403</v>
      </c>
      <c r="AC208" s="219">
        <v>127.36770468959796</v>
      </c>
      <c r="AD208" s="168">
        <v>8.0119124801120165</v>
      </c>
      <c r="AE208" s="219">
        <v>103.19076052722004</v>
      </c>
      <c r="AF208" s="168">
        <v>-7.1641422701501227</v>
      </c>
      <c r="AG208" s="21"/>
      <c r="AH208" s="21" t="s">
        <v>18</v>
      </c>
      <c r="AI208" s="219">
        <v>142.28214728442848</v>
      </c>
      <c r="AJ208" s="168">
        <v>1.6781999215460246</v>
      </c>
      <c r="AK208" s="219">
        <v>117.92805941046011</v>
      </c>
      <c r="AL208" s="168">
        <v>8.3179137526412603</v>
      </c>
      <c r="AM208" s="219">
        <v>116.4819682549106</v>
      </c>
      <c r="AN208" s="168">
        <v>-10.107700945009597</v>
      </c>
      <c r="AO208" s="21"/>
      <c r="AP208" s="21" t="s">
        <v>18</v>
      </c>
      <c r="AQ208" s="219">
        <v>131.84274045762371</v>
      </c>
      <c r="AR208" s="168">
        <v>6.9807962665217218</v>
      </c>
      <c r="AS208" s="219">
        <v>116.26819281706027</v>
      </c>
      <c r="AT208" s="168">
        <v>8.6676842153082987</v>
      </c>
      <c r="AU208" s="219">
        <v>173.96450262931415</v>
      </c>
      <c r="AV208" s="168">
        <v>-3.8059453669876149</v>
      </c>
      <c r="AW208" s="21"/>
      <c r="AX208" s="21" t="s">
        <v>18</v>
      </c>
      <c r="AY208" s="219">
        <v>178.31624502957666</v>
      </c>
      <c r="AZ208" s="168">
        <v>-8.968941214316871</v>
      </c>
      <c r="BA208" s="219">
        <v>145.21916428256429</v>
      </c>
      <c r="BB208" s="168">
        <v>-1.6042562608850233</v>
      </c>
      <c r="BC208" s="219">
        <v>101.06214831708253</v>
      </c>
      <c r="BD208" s="168">
        <v>-10.047714401515535</v>
      </c>
      <c r="BE208" s="21"/>
      <c r="BF208" s="21" t="s">
        <v>18</v>
      </c>
      <c r="BG208" s="219">
        <v>96.165672987913595</v>
      </c>
      <c r="BH208" s="168">
        <v>5.2806205133889961</v>
      </c>
      <c r="BI208" s="219">
        <v>110.22915375372484</v>
      </c>
      <c r="BJ208" s="168">
        <v>-0.18429957318974743</v>
      </c>
      <c r="BK208" s="219">
        <v>121.26829680384773</v>
      </c>
      <c r="BL208" s="168">
        <v>7.9862167988894726</v>
      </c>
      <c r="BM208" s="21"/>
      <c r="BN208" s="21" t="s">
        <v>18</v>
      </c>
      <c r="BO208" s="219">
        <v>42.90090220779863</v>
      </c>
      <c r="BP208" s="168">
        <v>3.1178827364580286</v>
      </c>
      <c r="BQ208" s="219">
        <v>105.34286446644272</v>
      </c>
      <c r="BR208" s="168">
        <v>8.6037376790852278</v>
      </c>
      <c r="BS208" s="219">
        <v>190.92085418229684</v>
      </c>
      <c r="BT208" s="168">
        <v>-5.1240239406996295</v>
      </c>
      <c r="BU208" s="21"/>
      <c r="BV208" s="21" t="s">
        <v>18</v>
      </c>
      <c r="BW208" s="219">
        <v>167.40968655385143</v>
      </c>
      <c r="BX208" s="168">
        <v>17.126015684261461</v>
      </c>
      <c r="BY208" s="219">
        <v>127.14678574651677</v>
      </c>
      <c r="BZ208" s="168">
        <v>30.205772824435741</v>
      </c>
      <c r="CA208" s="219">
        <v>150.64870327715812</v>
      </c>
      <c r="CB208" s="168">
        <v>-10.34300928185327</v>
      </c>
      <c r="CC208" s="21"/>
      <c r="CD208" s="21" t="s">
        <v>18</v>
      </c>
      <c r="CE208" s="219">
        <v>158.18827379580921</v>
      </c>
      <c r="CF208" s="168">
        <v>6.0026911979030899</v>
      </c>
      <c r="CG208" s="219">
        <v>171.54883858230824</v>
      </c>
      <c r="CH208" s="168">
        <v>9.3029442577335288</v>
      </c>
      <c r="CI208" s="219">
        <v>85.739672027199489</v>
      </c>
      <c r="CJ208" s="168">
        <v>10.262057420487452</v>
      </c>
      <c r="CK208" s="21"/>
      <c r="CL208" s="21" t="s">
        <v>18</v>
      </c>
      <c r="CM208" s="219">
        <v>106.68676222858605</v>
      </c>
      <c r="CN208" s="168">
        <v>-3.705363312505753</v>
      </c>
      <c r="CO208" s="219">
        <v>142.14325206275115</v>
      </c>
      <c r="CP208" s="168">
        <v>-11.681453957500324</v>
      </c>
      <c r="CQ208" s="219">
        <v>115.5279916087096</v>
      </c>
      <c r="CR208" s="168">
        <v>-14.980217207158034</v>
      </c>
      <c r="CS208" s="21"/>
      <c r="CT208" s="21" t="s">
        <v>18</v>
      </c>
      <c r="CU208" s="219">
        <v>173.04703742317028</v>
      </c>
      <c r="CV208" s="168">
        <v>-2.5153338688499076</v>
      </c>
      <c r="CW208" s="219">
        <v>125.15247165155407</v>
      </c>
      <c r="CX208" s="168">
        <v>-6.6662795426080237</v>
      </c>
      <c r="CY208" s="219">
        <v>122.57092297331558</v>
      </c>
      <c r="CZ208" s="168">
        <v>12.313387537183317</v>
      </c>
      <c r="DA208" s="21"/>
      <c r="DB208" s="21" t="s">
        <v>18</v>
      </c>
      <c r="DC208" s="219">
        <v>179.48175946696614</v>
      </c>
      <c r="DD208" s="168">
        <v>11.451209377315024</v>
      </c>
      <c r="DE208" s="219">
        <v>83.794632428660634</v>
      </c>
      <c r="DF208" s="168">
        <v>5.9273756346366753</v>
      </c>
      <c r="DG208" s="219">
        <v>64.090883177710069</v>
      </c>
      <c r="DH208" s="168">
        <v>-7.0100762346496168</v>
      </c>
      <c r="DI208" s="21"/>
      <c r="DJ208" s="21" t="s">
        <v>18</v>
      </c>
      <c r="DK208" s="219">
        <v>90.192880735412473</v>
      </c>
      <c r="DL208" s="168">
        <v>5.3430681275336838</v>
      </c>
      <c r="DM208" s="219">
        <v>110.32240505931362</v>
      </c>
      <c r="DN208" s="168">
        <v>-3.9313525436176491</v>
      </c>
      <c r="DO208" s="219">
        <v>140.14251766397948</v>
      </c>
      <c r="DP208" s="168">
        <v>5.1380836886641106</v>
      </c>
    </row>
    <row r="209" spans="1:120" s="343" customFormat="1" ht="15" hidden="1" customHeight="1">
      <c r="A209" s="21"/>
      <c r="B209" s="21" t="s">
        <v>19</v>
      </c>
      <c r="C209" s="219">
        <v>107.53659651102973</v>
      </c>
      <c r="D209" s="168">
        <v>0.87753348031316136</v>
      </c>
      <c r="E209" s="219">
        <v>192.2086696388177</v>
      </c>
      <c r="F209" s="168">
        <v>4.0082044310014453</v>
      </c>
      <c r="G209" s="219">
        <v>163.32237670149942</v>
      </c>
      <c r="H209" s="168">
        <v>-5.4582291567220693</v>
      </c>
      <c r="I209" s="21"/>
      <c r="J209" s="21" t="s">
        <v>19</v>
      </c>
      <c r="K209" s="219">
        <v>153.40915682104131</v>
      </c>
      <c r="L209" s="168">
        <v>0.14318995028797588</v>
      </c>
      <c r="M209" s="219">
        <v>138.19000290624243</v>
      </c>
      <c r="N209" s="168">
        <v>0.2475682417582874</v>
      </c>
      <c r="O209" s="219">
        <v>77.881427726503944</v>
      </c>
      <c r="P209" s="168">
        <v>12.125652623684786</v>
      </c>
      <c r="Q209" s="21"/>
      <c r="R209" s="21" t="s">
        <v>19</v>
      </c>
      <c r="S209" s="219">
        <v>97.885719897512303</v>
      </c>
      <c r="T209" s="168">
        <v>-13.867514911208673</v>
      </c>
      <c r="U209" s="219">
        <v>113.98671403639698</v>
      </c>
      <c r="V209" s="168">
        <v>3.8392298838993923</v>
      </c>
      <c r="W209" s="219">
        <v>211.41361902664966</v>
      </c>
      <c r="X209" s="168">
        <v>5.8720396266054991</v>
      </c>
      <c r="Y209" s="21"/>
      <c r="Z209" s="21" t="s">
        <v>19</v>
      </c>
      <c r="AA209" s="219">
        <v>108.24034328493011</v>
      </c>
      <c r="AB209" s="168">
        <v>-0.22758745313998929</v>
      </c>
      <c r="AC209" s="219">
        <v>135.41079625186975</v>
      </c>
      <c r="AD209" s="168">
        <v>-16.685137596351296</v>
      </c>
      <c r="AE209" s="219">
        <v>104.21925642543529</v>
      </c>
      <c r="AF209" s="168">
        <v>7.0392778465728298</v>
      </c>
      <c r="AG209" s="21"/>
      <c r="AH209" s="21" t="s">
        <v>19</v>
      </c>
      <c r="AI209" s="219">
        <v>150.36726980297223</v>
      </c>
      <c r="AJ209" s="168">
        <v>3.2598773378033457</v>
      </c>
      <c r="AK209" s="219">
        <v>131.84269951984825</v>
      </c>
      <c r="AL209" s="168">
        <v>9.967736510169928</v>
      </c>
      <c r="AM209" s="219">
        <v>121.27819699229936</v>
      </c>
      <c r="AN209" s="168">
        <v>-7.5285629300248331</v>
      </c>
      <c r="AO209" s="21"/>
      <c r="AP209" s="21" t="s">
        <v>19</v>
      </c>
      <c r="AQ209" s="219">
        <v>143.33644860982051</v>
      </c>
      <c r="AR209" s="168">
        <v>8.1811030299559775</v>
      </c>
      <c r="AS209" s="219">
        <v>118.77697077945508</v>
      </c>
      <c r="AT209" s="168">
        <v>5.7206283983838375</v>
      </c>
      <c r="AU209" s="219">
        <v>176.18223715147457</v>
      </c>
      <c r="AV209" s="168">
        <v>-4.712302897319617</v>
      </c>
      <c r="AW209" s="21"/>
      <c r="AX209" s="21" t="s">
        <v>19</v>
      </c>
      <c r="AY209" s="219">
        <v>180.41748719359666</v>
      </c>
      <c r="AZ209" s="168">
        <v>-7.2522548684218862</v>
      </c>
      <c r="BA209" s="219">
        <v>144.25741958963343</v>
      </c>
      <c r="BB209" s="168">
        <v>-1.1356360116592725</v>
      </c>
      <c r="BC209" s="219">
        <v>128.96050409516616</v>
      </c>
      <c r="BD209" s="168">
        <v>12.295190273090356</v>
      </c>
      <c r="BE209" s="21"/>
      <c r="BF209" s="21" t="s">
        <v>19</v>
      </c>
      <c r="BG209" s="219">
        <v>110.65942400473425</v>
      </c>
      <c r="BH209" s="168">
        <v>2.0105339074384005</v>
      </c>
      <c r="BI209" s="219">
        <v>123.91218242940111</v>
      </c>
      <c r="BJ209" s="168">
        <v>-2.3466557154213774</v>
      </c>
      <c r="BK209" s="219">
        <v>132.42312597673848</v>
      </c>
      <c r="BL209" s="168">
        <v>10.186545487158696</v>
      </c>
      <c r="BM209" s="21"/>
      <c r="BN209" s="21" t="s">
        <v>19</v>
      </c>
      <c r="BO209" s="219">
        <v>44.261899015254478</v>
      </c>
      <c r="BP209" s="168">
        <v>0.66957351533179121</v>
      </c>
      <c r="BQ209" s="219">
        <v>112.76822586145852</v>
      </c>
      <c r="BR209" s="168">
        <v>11.020080239072172</v>
      </c>
      <c r="BS209" s="219">
        <v>183.28743518296</v>
      </c>
      <c r="BT209" s="168">
        <v>-12.767729999916682</v>
      </c>
      <c r="BU209" s="21"/>
      <c r="BV209" s="21" t="s">
        <v>19</v>
      </c>
      <c r="BW209" s="219">
        <v>163.27070738779662</v>
      </c>
      <c r="BX209" s="168">
        <v>13.758986783944778</v>
      </c>
      <c r="BY209" s="219">
        <v>129.03110241962386</v>
      </c>
      <c r="BZ209" s="168">
        <v>27.47126668111612</v>
      </c>
      <c r="CA209" s="219">
        <v>221.03283491325215</v>
      </c>
      <c r="CB209" s="168">
        <v>8.2910460926779166</v>
      </c>
      <c r="CC209" s="21"/>
      <c r="CD209" s="21" t="s">
        <v>19</v>
      </c>
      <c r="CE209" s="219">
        <v>177.58521142285989</v>
      </c>
      <c r="CF209" s="168">
        <v>3.941532932763721</v>
      </c>
      <c r="CG209" s="219">
        <v>168.03828187112876</v>
      </c>
      <c r="CH209" s="168">
        <v>2.3417701580811894</v>
      </c>
      <c r="CI209" s="219">
        <v>69.883467412520332</v>
      </c>
      <c r="CJ209" s="168">
        <v>-14.718482657153459</v>
      </c>
      <c r="CK209" s="21"/>
      <c r="CL209" s="21" t="s">
        <v>19</v>
      </c>
      <c r="CM209" s="219">
        <v>93.191188428649227</v>
      </c>
      <c r="CN209" s="168">
        <v>-12.137960427970711</v>
      </c>
      <c r="CO209" s="219">
        <v>148.23451057390054</v>
      </c>
      <c r="CP209" s="168">
        <v>-12.033562935698171</v>
      </c>
      <c r="CQ209" s="219">
        <v>150.21652059626098</v>
      </c>
      <c r="CR209" s="168">
        <v>-0.576327361540379</v>
      </c>
      <c r="CS209" s="21"/>
      <c r="CT209" s="21" t="s">
        <v>19</v>
      </c>
      <c r="CU209" s="219">
        <v>183.98074496486782</v>
      </c>
      <c r="CV209" s="168">
        <v>-1.1933257813025051</v>
      </c>
      <c r="CW209" s="219">
        <v>127.10387987352112</v>
      </c>
      <c r="CX209" s="168">
        <v>-11.485017113913401</v>
      </c>
      <c r="CY209" s="219">
        <v>133.8697147516568</v>
      </c>
      <c r="CZ209" s="168">
        <v>2.5780305178352734</v>
      </c>
      <c r="DA209" s="21"/>
      <c r="DB209" s="21" t="s">
        <v>19</v>
      </c>
      <c r="DC209" s="219">
        <v>172.9430912919394</v>
      </c>
      <c r="DD209" s="168">
        <v>4.8289231298841599</v>
      </c>
      <c r="DE209" s="219">
        <v>123.34930913458371</v>
      </c>
      <c r="DF209" s="168">
        <v>6.2954628820840952</v>
      </c>
      <c r="DG209" s="219">
        <v>93.984361532367004</v>
      </c>
      <c r="DH209" s="168">
        <v>-9.227562784631516</v>
      </c>
      <c r="DI209" s="21"/>
      <c r="DJ209" s="21" t="s">
        <v>19</v>
      </c>
      <c r="DK209" s="219">
        <v>105.83272669745075</v>
      </c>
      <c r="DL209" s="168">
        <v>2.2421524146174647</v>
      </c>
      <c r="DM209" s="219">
        <v>107.60254961882505</v>
      </c>
      <c r="DN209" s="168">
        <v>-3.4546463024474292</v>
      </c>
      <c r="DO209" s="219">
        <v>139.27891938788295</v>
      </c>
      <c r="DP209" s="168">
        <v>4.6242316550510623</v>
      </c>
    </row>
    <row r="210" spans="1:120" s="343" customFormat="1" ht="15" hidden="1" customHeight="1">
      <c r="A210" s="21"/>
      <c r="B210" s="21" t="s">
        <v>20</v>
      </c>
      <c r="C210" s="219">
        <v>115.3632839959722</v>
      </c>
      <c r="D210" s="168">
        <v>0.35936805866248278</v>
      </c>
      <c r="E210" s="219">
        <v>205.15309841673465</v>
      </c>
      <c r="F210" s="168">
        <v>13.217938954384607</v>
      </c>
      <c r="G210" s="219">
        <v>188.9698971905645</v>
      </c>
      <c r="H210" s="168">
        <v>2.3895088986504902</v>
      </c>
      <c r="I210" s="21"/>
      <c r="J210" s="21" t="s">
        <v>20</v>
      </c>
      <c r="K210" s="219">
        <v>158.94727017102306</v>
      </c>
      <c r="L210" s="168">
        <v>3.2772257420003825</v>
      </c>
      <c r="M210" s="219">
        <v>142.96853707558344</v>
      </c>
      <c r="N210" s="168">
        <v>0.59625387714419276</v>
      </c>
      <c r="O210" s="219">
        <v>86.608957241706165</v>
      </c>
      <c r="P210" s="168">
        <v>12.461576103459592</v>
      </c>
      <c r="Q210" s="21"/>
      <c r="R210" s="21" t="s">
        <v>20</v>
      </c>
      <c r="S210" s="219">
        <v>111.69993787142685</v>
      </c>
      <c r="T210" s="168">
        <v>-15.84134155875482</v>
      </c>
      <c r="U210" s="219">
        <v>128.10149336939347</v>
      </c>
      <c r="V210" s="168">
        <v>4.5536221411045972</v>
      </c>
      <c r="W210" s="219">
        <v>208.66280167508512</v>
      </c>
      <c r="X210" s="168">
        <v>8.7639839504328307</v>
      </c>
      <c r="Y210" s="21"/>
      <c r="Z210" s="21" t="s">
        <v>20</v>
      </c>
      <c r="AA210" s="219">
        <v>111.76678843652923</v>
      </c>
      <c r="AB210" s="168">
        <v>-0.43088718628911238</v>
      </c>
      <c r="AC210" s="219">
        <v>134.767758537796</v>
      </c>
      <c r="AD210" s="168">
        <v>-7.3829662278376844</v>
      </c>
      <c r="AE210" s="219">
        <v>111.9775040631983</v>
      </c>
      <c r="AF210" s="168">
        <v>-2.3757602298400684</v>
      </c>
      <c r="AG210" s="21"/>
      <c r="AH210" s="21" t="s">
        <v>20</v>
      </c>
      <c r="AI210" s="219">
        <v>168.15483658158794</v>
      </c>
      <c r="AJ210" s="168">
        <v>3.4354678037073114</v>
      </c>
      <c r="AK210" s="219">
        <v>138.74654533042823</v>
      </c>
      <c r="AL210" s="168">
        <v>8.9269663041323923</v>
      </c>
      <c r="AM210" s="219">
        <v>114.87742504830727</v>
      </c>
      <c r="AN210" s="168">
        <v>-7.7117681062362067</v>
      </c>
      <c r="AO210" s="21"/>
      <c r="AP210" s="21" t="s">
        <v>20</v>
      </c>
      <c r="AQ210" s="219">
        <v>136.35073846203949</v>
      </c>
      <c r="AR210" s="168">
        <v>6.335217278594456</v>
      </c>
      <c r="AS210" s="219">
        <v>124.13103721457931</v>
      </c>
      <c r="AT210" s="168">
        <v>4.017031229435247</v>
      </c>
      <c r="AU210" s="219">
        <v>178.29085703328801</v>
      </c>
      <c r="AV210" s="168">
        <v>-6.6803414895801581</v>
      </c>
      <c r="AW210" s="21"/>
      <c r="AX210" s="21" t="s">
        <v>20</v>
      </c>
      <c r="AY210" s="219">
        <v>175.55280382736851</v>
      </c>
      <c r="AZ210" s="168">
        <v>-2.7211026391134681</v>
      </c>
      <c r="BA210" s="219">
        <v>142.546495105426</v>
      </c>
      <c r="BB210" s="168">
        <v>-0.67890826887686728</v>
      </c>
      <c r="BC210" s="219">
        <v>130.20809199637054</v>
      </c>
      <c r="BD210" s="168">
        <v>15.976354130437784</v>
      </c>
      <c r="BE210" s="21"/>
      <c r="BF210" s="21" t="s">
        <v>20</v>
      </c>
      <c r="BG210" s="219">
        <v>117.99908353431076</v>
      </c>
      <c r="BH210" s="168">
        <v>6.8675494528720407</v>
      </c>
      <c r="BI210" s="219">
        <v>129.72541100637665</v>
      </c>
      <c r="BJ210" s="168">
        <v>-0.2739413004765936</v>
      </c>
      <c r="BK210" s="219">
        <v>144.12103305148074</v>
      </c>
      <c r="BL210" s="168">
        <v>21.157918567168821</v>
      </c>
      <c r="BM210" s="21"/>
      <c r="BN210" s="21" t="s">
        <v>20</v>
      </c>
      <c r="BO210" s="219">
        <v>46.61386136877816</v>
      </c>
      <c r="BP210" s="168">
        <v>1.1738830852305142</v>
      </c>
      <c r="BQ210" s="219">
        <v>135.55204512130405</v>
      </c>
      <c r="BR210" s="168">
        <v>13.178105439911846</v>
      </c>
      <c r="BS210" s="219">
        <v>194.47141852547634</v>
      </c>
      <c r="BT210" s="168">
        <v>-10.4514880487841</v>
      </c>
      <c r="BU210" s="21"/>
      <c r="BV210" s="21" t="s">
        <v>20</v>
      </c>
      <c r="BW210" s="219">
        <v>147.199463947238</v>
      </c>
      <c r="BX210" s="168">
        <v>14.913962849367053</v>
      </c>
      <c r="BY210" s="219">
        <v>112.45506874675831</v>
      </c>
      <c r="BZ210" s="168">
        <v>19.891487655181834</v>
      </c>
      <c r="CA210" s="219">
        <v>258.26455078495007</v>
      </c>
      <c r="CB210" s="168">
        <v>9.8326758355927097</v>
      </c>
      <c r="CC210" s="21"/>
      <c r="CD210" s="21" t="s">
        <v>20</v>
      </c>
      <c r="CE210" s="219">
        <v>197.36059072626912</v>
      </c>
      <c r="CF210" s="168">
        <v>16.682532628154732</v>
      </c>
      <c r="CG210" s="219">
        <v>161.80292157604615</v>
      </c>
      <c r="CH210" s="168">
        <v>0.89046692683582762</v>
      </c>
      <c r="CI210" s="219">
        <v>63.173947633687739</v>
      </c>
      <c r="CJ210" s="168">
        <v>-15.099751399921175</v>
      </c>
      <c r="CK210" s="21"/>
      <c r="CL210" s="21" t="s">
        <v>20</v>
      </c>
      <c r="CM210" s="219">
        <v>101.40583726371473</v>
      </c>
      <c r="CN210" s="168">
        <v>-17.342550128611308</v>
      </c>
      <c r="CO210" s="219">
        <v>167.47291990362018</v>
      </c>
      <c r="CP210" s="168">
        <v>-8.6822397505564481</v>
      </c>
      <c r="CQ210" s="219">
        <v>150.08807938057021</v>
      </c>
      <c r="CR210" s="168">
        <v>-4.9574114369929418</v>
      </c>
      <c r="CS210" s="21"/>
      <c r="CT210" s="21" t="s">
        <v>20</v>
      </c>
      <c r="CU210" s="219">
        <v>153.14714095932146</v>
      </c>
      <c r="CV210" s="168">
        <v>-2.00074574360643</v>
      </c>
      <c r="CW210" s="219">
        <v>122.92234784471196</v>
      </c>
      <c r="CX210" s="168">
        <v>-9.7477989116802775</v>
      </c>
      <c r="CY210" s="219">
        <v>125.31336157633201</v>
      </c>
      <c r="CZ210" s="168">
        <v>-0.45726162554662153</v>
      </c>
      <c r="DA210" s="21"/>
      <c r="DB210" s="21" t="s">
        <v>20</v>
      </c>
      <c r="DC210" s="219">
        <v>145.37034042062166</v>
      </c>
      <c r="DD210" s="168">
        <v>5.4109571797557265</v>
      </c>
      <c r="DE210" s="219">
        <v>138.75361100953734</v>
      </c>
      <c r="DF210" s="168">
        <v>6.952477872256793</v>
      </c>
      <c r="DG210" s="219">
        <v>103.4974371963791</v>
      </c>
      <c r="DH210" s="168">
        <v>-9.231906768182256</v>
      </c>
      <c r="DI210" s="21"/>
      <c r="DJ210" s="21" t="s">
        <v>20</v>
      </c>
      <c r="DK210" s="219">
        <v>111.60245555810708</v>
      </c>
      <c r="DL210" s="168">
        <v>-0.243612825707757</v>
      </c>
      <c r="DM210" s="219">
        <v>105.89686250032682</v>
      </c>
      <c r="DN210" s="168">
        <v>-6.1155954912250934</v>
      </c>
      <c r="DO210" s="219">
        <v>139.2809986100294</v>
      </c>
      <c r="DP210" s="168">
        <v>4.3032188569859073</v>
      </c>
    </row>
    <row r="211" spans="1:120" s="343" customFormat="1" ht="15" hidden="1" customHeight="1">
      <c r="A211" s="21"/>
      <c r="B211" s="21" t="s">
        <v>21</v>
      </c>
      <c r="C211" s="219">
        <v>121.05872417927179</v>
      </c>
      <c r="D211" s="168">
        <v>2.7042962972169278</v>
      </c>
      <c r="E211" s="219">
        <v>176.32209315362508</v>
      </c>
      <c r="F211" s="168">
        <v>11.046700771437102</v>
      </c>
      <c r="G211" s="219">
        <v>154.49972556941438</v>
      </c>
      <c r="H211" s="168">
        <v>3.4657271941646286</v>
      </c>
      <c r="I211" s="21"/>
      <c r="J211" s="21" t="s">
        <v>21</v>
      </c>
      <c r="K211" s="219">
        <v>151.32328001008352</v>
      </c>
      <c r="L211" s="168">
        <v>5.3825582236799647</v>
      </c>
      <c r="M211" s="219">
        <v>145.61923518411052</v>
      </c>
      <c r="N211" s="168">
        <v>5.020928130627226</v>
      </c>
      <c r="O211" s="219">
        <v>93.5591477070911</v>
      </c>
      <c r="P211" s="168">
        <v>9.9424329228266828</v>
      </c>
      <c r="Q211" s="21"/>
      <c r="R211" s="21" t="s">
        <v>21</v>
      </c>
      <c r="S211" s="219">
        <v>102.80011792650792</v>
      </c>
      <c r="T211" s="168">
        <v>-14.667508086443277</v>
      </c>
      <c r="U211" s="219">
        <v>144.17962598542206</v>
      </c>
      <c r="V211" s="168">
        <v>6.0457042146836386</v>
      </c>
      <c r="W211" s="219">
        <v>158.37299817805885</v>
      </c>
      <c r="X211" s="168">
        <v>15.397306254307125</v>
      </c>
      <c r="Y211" s="21"/>
      <c r="Z211" s="21" t="s">
        <v>21</v>
      </c>
      <c r="AA211" s="219">
        <v>123.43242425871652</v>
      </c>
      <c r="AB211" s="168">
        <v>2.9632441005862802</v>
      </c>
      <c r="AC211" s="219">
        <v>149.67740832700642</v>
      </c>
      <c r="AD211" s="168">
        <v>7.7440803304402266</v>
      </c>
      <c r="AE211" s="219">
        <v>115.81623617240558</v>
      </c>
      <c r="AF211" s="168">
        <v>-0.57898307951180072</v>
      </c>
      <c r="AG211" s="21"/>
      <c r="AH211" s="21" t="s">
        <v>21</v>
      </c>
      <c r="AI211" s="219">
        <v>150.05954550971271</v>
      </c>
      <c r="AJ211" s="168">
        <v>4.6220726322059988</v>
      </c>
      <c r="AK211" s="219">
        <v>138.28747792975093</v>
      </c>
      <c r="AL211" s="168">
        <v>9.3356339324593307</v>
      </c>
      <c r="AM211" s="219">
        <v>122.01903424373688</v>
      </c>
      <c r="AN211" s="168">
        <v>-4.0292040402796943</v>
      </c>
      <c r="AO211" s="21"/>
      <c r="AP211" s="21" t="s">
        <v>21</v>
      </c>
      <c r="AQ211" s="219">
        <v>137.61882117717954</v>
      </c>
      <c r="AR211" s="168">
        <v>6.6343552162408486</v>
      </c>
      <c r="AS211" s="219">
        <v>116.56292893866382</v>
      </c>
      <c r="AT211" s="168">
        <v>4.6210422114044434</v>
      </c>
      <c r="AU211" s="219">
        <v>177.86702122086646</v>
      </c>
      <c r="AV211" s="168">
        <v>-2.1994656480030415</v>
      </c>
      <c r="AW211" s="21"/>
      <c r="AX211" s="21" t="s">
        <v>21</v>
      </c>
      <c r="AY211" s="219">
        <v>177.61464737575653</v>
      </c>
      <c r="AZ211" s="168">
        <v>-1.4363511909720472</v>
      </c>
      <c r="BA211" s="219">
        <v>137.24405736708795</v>
      </c>
      <c r="BB211" s="168">
        <v>1.1691942959072321</v>
      </c>
      <c r="BC211" s="219">
        <v>141.04699215189424</v>
      </c>
      <c r="BD211" s="168">
        <v>15.669207828142831</v>
      </c>
      <c r="BE211" s="21"/>
      <c r="BF211" s="21" t="s">
        <v>21</v>
      </c>
      <c r="BG211" s="219">
        <v>130.21191772808507</v>
      </c>
      <c r="BH211" s="168">
        <v>5.2379755448427971</v>
      </c>
      <c r="BI211" s="219">
        <v>131.36346610890499</v>
      </c>
      <c r="BJ211" s="168">
        <v>0.19617277398060651</v>
      </c>
      <c r="BK211" s="219">
        <v>135.29170188239667</v>
      </c>
      <c r="BL211" s="168">
        <v>10.525516385739536</v>
      </c>
      <c r="BM211" s="21"/>
      <c r="BN211" s="21" t="s">
        <v>21</v>
      </c>
      <c r="BO211" s="219">
        <v>50.852010471780318</v>
      </c>
      <c r="BP211" s="168">
        <v>4.0577114354022825</v>
      </c>
      <c r="BQ211" s="219">
        <v>132.75383916295544</v>
      </c>
      <c r="BR211" s="168">
        <v>8.0069697328931397</v>
      </c>
      <c r="BS211" s="219">
        <v>196.51670547448876</v>
      </c>
      <c r="BT211" s="168">
        <v>-9.9125559010459341</v>
      </c>
      <c r="BU211" s="21"/>
      <c r="BV211" s="21" t="s">
        <v>21</v>
      </c>
      <c r="BW211" s="219">
        <v>155.07285493420065</v>
      </c>
      <c r="BX211" s="168">
        <v>24.46723540281522</v>
      </c>
      <c r="BY211" s="219">
        <v>115.00245906168847</v>
      </c>
      <c r="BZ211" s="168">
        <v>18.048886173751953</v>
      </c>
      <c r="CA211" s="219">
        <v>185.0131227516442</v>
      </c>
      <c r="CB211" s="168">
        <v>-7.3010117321246923</v>
      </c>
      <c r="CC211" s="21"/>
      <c r="CD211" s="21" t="s">
        <v>21</v>
      </c>
      <c r="CE211" s="219">
        <v>178.10609002462715</v>
      </c>
      <c r="CF211" s="168">
        <v>13.37970103556232</v>
      </c>
      <c r="CG211" s="219">
        <v>176.08029876130482</v>
      </c>
      <c r="CH211" s="168">
        <v>8.642316186506747</v>
      </c>
      <c r="CI211" s="219">
        <v>61.722705978442576</v>
      </c>
      <c r="CJ211" s="168">
        <v>-11.624758851713523</v>
      </c>
      <c r="CK211" s="21"/>
      <c r="CL211" s="21" t="s">
        <v>21</v>
      </c>
      <c r="CM211" s="219">
        <v>113.15580099682194</v>
      </c>
      <c r="CN211" s="168">
        <v>-12.962596991094117</v>
      </c>
      <c r="CO211" s="219">
        <v>158.72087894683068</v>
      </c>
      <c r="CP211" s="168">
        <v>-12.592043964290767</v>
      </c>
      <c r="CQ211" s="219">
        <v>109.41655848785446</v>
      </c>
      <c r="CR211" s="168">
        <v>-19.723391758531065</v>
      </c>
      <c r="CS211" s="21"/>
      <c r="CT211" s="21" t="s">
        <v>21</v>
      </c>
      <c r="CU211" s="219">
        <v>132.24957065378783</v>
      </c>
      <c r="CV211" s="168">
        <v>3.389470333772465</v>
      </c>
      <c r="CW211" s="219">
        <v>126.21856009264586</v>
      </c>
      <c r="CX211" s="168">
        <v>-8.7169343650357973</v>
      </c>
      <c r="CY211" s="219">
        <v>141.8174287995879</v>
      </c>
      <c r="CZ211" s="168">
        <v>19.411164686375201</v>
      </c>
      <c r="DA211" s="21"/>
      <c r="DB211" s="21" t="s">
        <v>21</v>
      </c>
      <c r="DC211" s="219">
        <v>133.19649322071214</v>
      </c>
      <c r="DD211" s="168">
        <v>0.87905582608229338</v>
      </c>
      <c r="DE211" s="219">
        <v>109.81328076132915</v>
      </c>
      <c r="DF211" s="168">
        <v>3.4257260886507765</v>
      </c>
      <c r="DG211" s="219">
        <v>83.939649660380567</v>
      </c>
      <c r="DH211" s="168">
        <v>-6.3946217241332164</v>
      </c>
      <c r="DI211" s="21"/>
      <c r="DJ211" s="21" t="s">
        <v>21</v>
      </c>
      <c r="DK211" s="219">
        <v>110.18583176252307</v>
      </c>
      <c r="DL211" s="168">
        <v>0.57663541280916775</v>
      </c>
      <c r="DM211" s="219">
        <v>119.71623924197384</v>
      </c>
      <c r="DN211" s="168">
        <v>4.8070998963718523</v>
      </c>
      <c r="DO211" s="219">
        <v>156.23247874996258</v>
      </c>
      <c r="DP211" s="168">
        <v>6.6626547605803381</v>
      </c>
    </row>
    <row r="212" spans="1:120" s="343" customFormat="1" ht="15" hidden="1" customHeight="1">
      <c r="A212" s="21"/>
      <c r="B212" s="21" t="s">
        <v>22</v>
      </c>
      <c r="C212" s="219">
        <v>115.51085036393425</v>
      </c>
      <c r="D212" s="168">
        <v>7.765679908819493</v>
      </c>
      <c r="E212" s="219">
        <v>159.47688791000215</v>
      </c>
      <c r="F212" s="168">
        <v>7.9055465559306981</v>
      </c>
      <c r="G212" s="219">
        <v>165.30503998059459</v>
      </c>
      <c r="H212" s="168">
        <v>6.8953451430447927</v>
      </c>
      <c r="I212" s="21"/>
      <c r="J212" s="21" t="s">
        <v>22</v>
      </c>
      <c r="K212" s="219">
        <v>149.98561925663347</v>
      </c>
      <c r="L212" s="168">
        <v>6.7090659296574557</v>
      </c>
      <c r="M212" s="219">
        <v>146.22164027115525</v>
      </c>
      <c r="N212" s="168">
        <v>4.3578347728798548</v>
      </c>
      <c r="O212" s="219">
        <v>124.35334028113881</v>
      </c>
      <c r="P212" s="168">
        <v>3.7487282312860515</v>
      </c>
      <c r="Q212" s="21"/>
      <c r="R212" s="21" t="s">
        <v>22</v>
      </c>
      <c r="S212" s="219">
        <v>114.90675627629763</v>
      </c>
      <c r="T212" s="168">
        <v>-13.495271228633044</v>
      </c>
      <c r="U212" s="219">
        <v>160.37916376512578</v>
      </c>
      <c r="V212" s="168">
        <v>3.0640781674027266</v>
      </c>
      <c r="W212" s="219">
        <v>201.31300110343884</v>
      </c>
      <c r="X212" s="168">
        <v>11.014405804270979</v>
      </c>
      <c r="Y212" s="21"/>
      <c r="Z212" s="21" t="s">
        <v>22</v>
      </c>
      <c r="AA212" s="219">
        <v>132.53668673694531</v>
      </c>
      <c r="AB212" s="168">
        <v>5.4823192635613367</v>
      </c>
      <c r="AC212" s="219">
        <v>123.755692147293</v>
      </c>
      <c r="AD212" s="168">
        <v>-15.076244815206593</v>
      </c>
      <c r="AE212" s="219">
        <v>116.76363229947268</v>
      </c>
      <c r="AF212" s="168">
        <v>3.5260086416374605</v>
      </c>
      <c r="AG212" s="21"/>
      <c r="AH212" s="21" t="s">
        <v>22</v>
      </c>
      <c r="AI212" s="219">
        <v>167.73773015407269</v>
      </c>
      <c r="AJ212" s="168">
        <v>8.1088228003035852</v>
      </c>
      <c r="AK212" s="219">
        <v>141.05657038928649</v>
      </c>
      <c r="AL212" s="168">
        <v>3.0221543290394663</v>
      </c>
      <c r="AM212" s="219">
        <v>121.01097682419582</v>
      </c>
      <c r="AN212" s="168">
        <v>-1.7819117663153463</v>
      </c>
      <c r="AO212" s="21"/>
      <c r="AP212" s="21" t="s">
        <v>22</v>
      </c>
      <c r="AQ212" s="219">
        <v>133.43206592712829</v>
      </c>
      <c r="AR212" s="168">
        <v>3.4595587187823611</v>
      </c>
      <c r="AS212" s="219">
        <v>108.08644526520359</v>
      </c>
      <c r="AT212" s="168">
        <v>-1.3272515738331947</v>
      </c>
      <c r="AU212" s="219">
        <v>154.33666185057081</v>
      </c>
      <c r="AV212" s="168">
        <v>-6.4573782763033876</v>
      </c>
      <c r="AW212" s="21"/>
      <c r="AX212" s="21" t="s">
        <v>22</v>
      </c>
      <c r="AY212" s="219">
        <v>161.02905620852999</v>
      </c>
      <c r="AZ212" s="168">
        <v>-0.4911107807808861</v>
      </c>
      <c r="BA212" s="219">
        <v>142.1224776024055</v>
      </c>
      <c r="BB212" s="168">
        <v>2.3885826745888181</v>
      </c>
      <c r="BC212" s="219">
        <v>128.99363823104002</v>
      </c>
      <c r="BD212" s="168">
        <v>13.543996679622424</v>
      </c>
      <c r="BE212" s="21"/>
      <c r="BF212" s="21" t="s">
        <v>22</v>
      </c>
      <c r="BG212" s="219">
        <v>134.79451379624916</v>
      </c>
      <c r="BH212" s="168">
        <v>6.0426190205755859</v>
      </c>
      <c r="BI212" s="219">
        <v>144.14503430338976</v>
      </c>
      <c r="BJ212" s="168">
        <v>7.627076079981947</v>
      </c>
      <c r="BK212" s="219">
        <v>121.63666713885497</v>
      </c>
      <c r="BL212" s="168">
        <v>-1.2203888942162138</v>
      </c>
      <c r="BM212" s="21"/>
      <c r="BN212" s="21" t="s">
        <v>22</v>
      </c>
      <c r="BO212" s="219">
        <v>55.455355378153925</v>
      </c>
      <c r="BP212" s="168">
        <v>5.2919916879326649</v>
      </c>
      <c r="BQ212" s="219">
        <v>129.84647813674258</v>
      </c>
      <c r="BR212" s="168">
        <v>10.983536572419311</v>
      </c>
      <c r="BS212" s="219">
        <v>173.03785573195827</v>
      </c>
      <c r="BT212" s="168">
        <v>-22.21343510565687</v>
      </c>
      <c r="BU212" s="21"/>
      <c r="BV212" s="21" t="s">
        <v>22</v>
      </c>
      <c r="BW212" s="219">
        <v>137.28601484378524</v>
      </c>
      <c r="BX212" s="168">
        <v>26.388980798020611</v>
      </c>
      <c r="BY212" s="219">
        <v>106.35462065694111</v>
      </c>
      <c r="BZ212" s="168">
        <v>21.538545833733565</v>
      </c>
      <c r="CA212" s="219">
        <v>238.68320883356873</v>
      </c>
      <c r="CB212" s="168">
        <v>14.375700107616126</v>
      </c>
      <c r="CC212" s="21"/>
      <c r="CD212" s="21" t="s">
        <v>22</v>
      </c>
      <c r="CE212" s="219">
        <v>191.89563509712278</v>
      </c>
      <c r="CF212" s="168">
        <v>7.6966920394400944</v>
      </c>
      <c r="CG212" s="219">
        <v>161.88064350179681</v>
      </c>
      <c r="CH212" s="168">
        <v>2.0036987843139968</v>
      </c>
      <c r="CI212" s="219">
        <v>50.236003987336424</v>
      </c>
      <c r="CJ212" s="168">
        <v>-15.68156706834597</v>
      </c>
      <c r="CK212" s="21"/>
      <c r="CL212" s="21" t="s">
        <v>22</v>
      </c>
      <c r="CM212" s="219">
        <v>113.47869371339677</v>
      </c>
      <c r="CN212" s="168">
        <v>-4.7702602641749792</v>
      </c>
      <c r="CO212" s="219">
        <v>131.85010045868012</v>
      </c>
      <c r="CP212" s="168">
        <v>-8.4954313550688738</v>
      </c>
      <c r="CQ212" s="219">
        <v>105.0898492274403</v>
      </c>
      <c r="CR212" s="168">
        <v>-18.852026035219126</v>
      </c>
      <c r="CS212" s="21"/>
      <c r="CT212" s="21" t="s">
        <v>22</v>
      </c>
      <c r="CU212" s="219">
        <v>154.65697669078727</v>
      </c>
      <c r="CV212" s="168">
        <v>6.7412706341022215</v>
      </c>
      <c r="CW212" s="219">
        <v>141.16355228622379</v>
      </c>
      <c r="CX212" s="168">
        <v>-1.3353537832056048</v>
      </c>
      <c r="CY212" s="219">
        <v>149.74457240705689</v>
      </c>
      <c r="CZ212" s="168">
        <v>1.4196732782799444</v>
      </c>
      <c r="DA212" s="21"/>
      <c r="DB212" s="21" t="s">
        <v>22</v>
      </c>
      <c r="DC212" s="219">
        <v>139.98285855993964</v>
      </c>
      <c r="DD212" s="168">
        <v>-1.3722762468260896</v>
      </c>
      <c r="DE212" s="219">
        <v>119.39266479269826</v>
      </c>
      <c r="DF212" s="168">
        <v>3.4501390223943531</v>
      </c>
      <c r="DG212" s="219">
        <v>124.5178854652779</v>
      </c>
      <c r="DH212" s="168">
        <v>-5.6293970410831378</v>
      </c>
      <c r="DI212" s="21"/>
      <c r="DJ212" s="21" t="s">
        <v>22</v>
      </c>
      <c r="DK212" s="219">
        <v>112.4783666003722</v>
      </c>
      <c r="DL212" s="168">
        <v>3.5592479782398101</v>
      </c>
      <c r="DM212" s="219">
        <v>135.50036596636073</v>
      </c>
      <c r="DN212" s="168">
        <v>5.1529023577103743</v>
      </c>
      <c r="DO212" s="219">
        <v>160.8410053048629</v>
      </c>
      <c r="DP212" s="168">
        <v>6.5737757947715636</v>
      </c>
    </row>
    <row r="213" spans="1:120" s="343" customFormat="1" ht="15" hidden="1" customHeight="1">
      <c r="A213" s="21"/>
      <c r="B213" s="21" t="s">
        <v>23</v>
      </c>
      <c r="C213" s="219">
        <v>105.28833562613573</v>
      </c>
      <c r="D213" s="168">
        <v>4.7227147866836248</v>
      </c>
      <c r="E213" s="219">
        <v>142.99162176454408</v>
      </c>
      <c r="F213" s="168">
        <v>12.978180125338469</v>
      </c>
      <c r="G213" s="219">
        <v>156.97635984321627</v>
      </c>
      <c r="H213" s="168">
        <v>3.2243820609689777</v>
      </c>
      <c r="I213" s="21"/>
      <c r="J213" s="21" t="s">
        <v>23</v>
      </c>
      <c r="K213" s="219">
        <v>138.77567531722141</v>
      </c>
      <c r="L213" s="168">
        <v>-1.7284762646847867</v>
      </c>
      <c r="M213" s="219">
        <v>152.99641898160311</v>
      </c>
      <c r="N213" s="168">
        <v>6.6608502381352679</v>
      </c>
      <c r="O213" s="219">
        <v>116.51746710817717</v>
      </c>
      <c r="P213" s="168">
        <v>4.8530824028201636</v>
      </c>
      <c r="Q213" s="21"/>
      <c r="R213" s="21" t="s">
        <v>23</v>
      </c>
      <c r="S213" s="219">
        <v>99.123453893267964</v>
      </c>
      <c r="T213" s="168">
        <v>-11.012368561825113</v>
      </c>
      <c r="U213" s="219">
        <v>149.23063273113007</v>
      </c>
      <c r="V213" s="168">
        <v>-2.2826766420064217</v>
      </c>
      <c r="W213" s="219">
        <v>205.34340209554131</v>
      </c>
      <c r="X213" s="168">
        <v>12.584822628762012</v>
      </c>
      <c r="Y213" s="21"/>
      <c r="Z213" s="21" t="s">
        <v>23</v>
      </c>
      <c r="AA213" s="219">
        <v>136.86785078778922</v>
      </c>
      <c r="AB213" s="168">
        <v>5.4876532601581829</v>
      </c>
      <c r="AC213" s="219">
        <v>123.95181752796745</v>
      </c>
      <c r="AD213" s="168">
        <v>-14.202111410417189</v>
      </c>
      <c r="AE213" s="219">
        <v>113.5232763408123</v>
      </c>
      <c r="AF213" s="168">
        <v>1.6203681463428978</v>
      </c>
      <c r="AG213" s="21"/>
      <c r="AH213" s="21" t="s">
        <v>23</v>
      </c>
      <c r="AI213" s="219">
        <v>165.05705326011451</v>
      </c>
      <c r="AJ213" s="168">
        <v>5.8292765968118232</v>
      </c>
      <c r="AK213" s="219">
        <v>158.44833031611211</v>
      </c>
      <c r="AL213" s="168">
        <v>4.5474206271456836</v>
      </c>
      <c r="AM213" s="219">
        <v>111.25868417596756</v>
      </c>
      <c r="AN213" s="168">
        <v>-4.6273803711686554</v>
      </c>
      <c r="AO213" s="21"/>
      <c r="AP213" s="21" t="s">
        <v>23</v>
      </c>
      <c r="AQ213" s="219">
        <v>135.66780498923649</v>
      </c>
      <c r="AR213" s="168">
        <v>-1.5445366431390539</v>
      </c>
      <c r="AS213" s="219">
        <v>111.4004185600359</v>
      </c>
      <c r="AT213" s="168">
        <v>0.57744758311667965</v>
      </c>
      <c r="AU213" s="219">
        <v>175.49100183641639</v>
      </c>
      <c r="AV213" s="168">
        <v>-0.2381696301248013</v>
      </c>
      <c r="AW213" s="21"/>
      <c r="AX213" s="21" t="s">
        <v>23</v>
      </c>
      <c r="AY213" s="219">
        <v>168.78992063687477</v>
      </c>
      <c r="AZ213" s="168">
        <v>-3.9512315920027703</v>
      </c>
      <c r="BA213" s="219">
        <v>128.17026265623934</v>
      </c>
      <c r="BB213" s="168">
        <v>1.2766313602812858</v>
      </c>
      <c r="BC213" s="219">
        <v>115.01970713032912</v>
      </c>
      <c r="BD213" s="168">
        <v>1.5686734998752172</v>
      </c>
      <c r="BE213" s="21"/>
      <c r="BF213" s="21" t="s">
        <v>23</v>
      </c>
      <c r="BG213" s="219">
        <v>142.7849933342286</v>
      </c>
      <c r="BH213" s="168">
        <v>5.7033636844413564</v>
      </c>
      <c r="BI213" s="219">
        <v>131.72052655449178</v>
      </c>
      <c r="BJ213" s="168">
        <v>4.1125418738474195</v>
      </c>
      <c r="BK213" s="219">
        <v>115.73291988912115</v>
      </c>
      <c r="BL213" s="168">
        <v>-3.3040148382881682</v>
      </c>
      <c r="BM213" s="21"/>
      <c r="BN213" s="21" t="s">
        <v>23</v>
      </c>
      <c r="BO213" s="219">
        <v>59.358447521426079</v>
      </c>
      <c r="BP213" s="168">
        <v>4.4852746057329114</v>
      </c>
      <c r="BQ213" s="219">
        <v>123.85017150491335</v>
      </c>
      <c r="BR213" s="168">
        <v>13.424526544718887</v>
      </c>
      <c r="BS213" s="219">
        <v>182.06822829401881</v>
      </c>
      <c r="BT213" s="168">
        <v>-14.022283009580775</v>
      </c>
      <c r="BU213" s="21"/>
      <c r="BV213" s="21" t="s">
        <v>23</v>
      </c>
      <c r="BW213" s="219">
        <v>114.81137919683856</v>
      </c>
      <c r="BX213" s="168">
        <v>9.2809737715308245</v>
      </c>
      <c r="BY213" s="219">
        <v>106.98462264335271</v>
      </c>
      <c r="BZ213" s="168">
        <v>0.3573849304294896</v>
      </c>
      <c r="CA213" s="219">
        <v>206.74703771123853</v>
      </c>
      <c r="CB213" s="168">
        <v>2.9302070158627913</v>
      </c>
      <c r="CC213" s="21"/>
      <c r="CD213" s="21" t="s">
        <v>23</v>
      </c>
      <c r="CE213" s="219">
        <v>195.67792849517906</v>
      </c>
      <c r="CF213" s="168">
        <v>8.5059677722855156</v>
      </c>
      <c r="CG213" s="219">
        <v>143.78171799029658</v>
      </c>
      <c r="CH213" s="168">
        <v>3.6552335679779162</v>
      </c>
      <c r="CI213" s="219">
        <v>59.346686040026455</v>
      </c>
      <c r="CJ213" s="168">
        <v>-3.91036819982466</v>
      </c>
      <c r="CK213" s="21"/>
      <c r="CL213" s="21" t="s">
        <v>23</v>
      </c>
      <c r="CM213" s="219">
        <v>114.81657783276768</v>
      </c>
      <c r="CN213" s="168">
        <v>-8.9489376863407699</v>
      </c>
      <c r="CO213" s="219">
        <v>134.32953496308238</v>
      </c>
      <c r="CP213" s="168">
        <v>-1.5290668533214529</v>
      </c>
      <c r="CQ213" s="219">
        <v>111.79112110275169</v>
      </c>
      <c r="CR213" s="168">
        <v>-21.324090673898326</v>
      </c>
      <c r="CS213" s="21"/>
      <c r="CT213" s="21" t="s">
        <v>23</v>
      </c>
      <c r="CU213" s="219">
        <v>139.41464492735099</v>
      </c>
      <c r="CV213" s="168">
        <v>0.54069812925330041</v>
      </c>
      <c r="CW213" s="219">
        <v>144.61339858695879</v>
      </c>
      <c r="CX213" s="168">
        <v>-4.4891490858329064</v>
      </c>
      <c r="CY213" s="219">
        <v>143.39982561609838</v>
      </c>
      <c r="CZ213" s="168">
        <v>-4.9332906301232669</v>
      </c>
      <c r="DA213" s="21"/>
      <c r="DB213" s="21" t="s">
        <v>23</v>
      </c>
      <c r="DC213" s="219">
        <v>143.7371635598943</v>
      </c>
      <c r="DD213" s="168">
        <v>0.6617716925806576</v>
      </c>
      <c r="DE213" s="219">
        <v>111.69171613151077</v>
      </c>
      <c r="DF213" s="168">
        <v>2.5593401504750517</v>
      </c>
      <c r="DG213" s="219">
        <v>91.62580324504394</v>
      </c>
      <c r="DH213" s="168">
        <v>-16.686456624901965</v>
      </c>
      <c r="DI213" s="21"/>
      <c r="DJ213" s="21" t="s">
        <v>23</v>
      </c>
      <c r="DK213" s="219">
        <v>112.66742288425981</v>
      </c>
      <c r="DL213" s="168">
        <v>5.1862952256134207</v>
      </c>
      <c r="DM213" s="219">
        <v>138.99907395737671</v>
      </c>
      <c r="DN213" s="168">
        <v>8.4709586584492627</v>
      </c>
      <c r="DO213" s="219">
        <v>137.78964344767371</v>
      </c>
      <c r="DP213" s="168">
        <v>4.1714270830947413</v>
      </c>
    </row>
    <row r="214" spans="1:120" s="343" customFormat="1" ht="15" hidden="1" customHeight="1">
      <c r="A214" s="21"/>
      <c r="B214" s="21"/>
      <c r="C214" s="219"/>
      <c r="D214" s="168"/>
      <c r="E214" s="219"/>
      <c r="F214" s="168"/>
      <c r="G214" s="219"/>
      <c r="H214" s="168"/>
      <c r="I214" s="21"/>
      <c r="J214" s="21"/>
      <c r="K214" s="219"/>
      <c r="L214" s="168"/>
      <c r="M214" s="219"/>
      <c r="N214" s="168"/>
      <c r="O214" s="219"/>
      <c r="P214" s="168"/>
      <c r="Q214" s="21"/>
      <c r="R214" s="21"/>
      <c r="S214" s="219"/>
      <c r="T214" s="168"/>
      <c r="U214" s="219"/>
      <c r="V214" s="168"/>
      <c r="W214" s="219"/>
      <c r="X214" s="168"/>
      <c r="Y214" s="21"/>
      <c r="Z214" s="21"/>
      <c r="AA214" s="219"/>
      <c r="AB214" s="168"/>
      <c r="AC214" s="219"/>
      <c r="AD214" s="168"/>
      <c r="AE214" s="219"/>
      <c r="AF214" s="168"/>
      <c r="AG214" s="21"/>
      <c r="AH214" s="21"/>
      <c r="AI214" s="219"/>
      <c r="AJ214" s="168"/>
      <c r="AK214" s="219"/>
      <c r="AL214" s="168"/>
      <c r="AM214" s="219"/>
      <c r="AN214" s="168"/>
      <c r="AO214" s="21"/>
      <c r="AP214" s="21"/>
      <c r="AQ214" s="219"/>
      <c r="AR214" s="168"/>
      <c r="AS214" s="219"/>
      <c r="AT214" s="168"/>
      <c r="AU214" s="219"/>
      <c r="AV214" s="168"/>
      <c r="AW214" s="21"/>
      <c r="AX214" s="21"/>
      <c r="AY214" s="219"/>
      <c r="AZ214" s="168"/>
      <c r="BA214" s="219"/>
      <c r="BB214" s="168"/>
      <c r="BC214" s="219"/>
      <c r="BD214" s="168"/>
      <c r="BE214" s="21"/>
      <c r="BF214" s="21"/>
      <c r="BG214" s="219"/>
      <c r="BH214" s="168"/>
      <c r="BI214" s="219"/>
      <c r="BJ214" s="168"/>
      <c r="BK214" s="219"/>
      <c r="BL214" s="168"/>
      <c r="BM214" s="21"/>
      <c r="BN214" s="21"/>
      <c r="BO214" s="219"/>
      <c r="BP214" s="168"/>
      <c r="BQ214" s="219"/>
      <c r="BR214" s="168"/>
      <c r="BS214" s="219"/>
      <c r="BT214" s="168"/>
      <c r="BU214" s="21"/>
      <c r="BV214" s="21"/>
      <c r="BW214" s="219"/>
      <c r="BX214" s="168"/>
      <c r="BY214" s="219"/>
      <c r="BZ214" s="168"/>
      <c r="CA214" s="219"/>
      <c r="CB214" s="168"/>
      <c r="CC214" s="21"/>
      <c r="CD214" s="21"/>
      <c r="CE214" s="219"/>
      <c r="CF214" s="168"/>
      <c r="CG214" s="219"/>
      <c r="CH214" s="168"/>
      <c r="CI214" s="219"/>
      <c r="CJ214" s="168"/>
      <c r="CK214" s="21"/>
      <c r="CL214" s="21"/>
      <c r="CM214" s="219"/>
      <c r="CN214" s="168"/>
      <c r="CO214" s="219"/>
      <c r="CP214" s="168"/>
      <c r="CQ214" s="219"/>
      <c r="CR214" s="168"/>
      <c r="CS214" s="21"/>
      <c r="CT214" s="21"/>
      <c r="CU214" s="219"/>
      <c r="CV214" s="168"/>
      <c r="CW214" s="219"/>
      <c r="CX214" s="168"/>
      <c r="CY214" s="219"/>
      <c r="CZ214" s="168"/>
      <c r="DA214" s="21"/>
      <c r="DB214" s="21"/>
      <c r="DC214" s="219"/>
      <c r="DD214" s="168"/>
      <c r="DE214" s="219"/>
      <c r="DF214" s="168"/>
      <c r="DG214" s="219"/>
      <c r="DH214" s="168"/>
      <c r="DI214" s="21"/>
      <c r="DJ214" s="21"/>
      <c r="DK214" s="219"/>
      <c r="DL214" s="168"/>
      <c r="DM214" s="219"/>
      <c r="DN214" s="168"/>
      <c r="DO214" s="219"/>
      <c r="DP214" s="168"/>
    </row>
    <row r="215" spans="1:120" s="343" customFormat="1" ht="15" customHeight="1">
      <c r="A215" s="349">
        <v>2024</v>
      </c>
      <c r="B215" s="344" t="s">
        <v>12</v>
      </c>
      <c r="C215" s="219">
        <v>90.547595568872779</v>
      </c>
      <c r="D215" s="168">
        <v>-2.6075994583635236</v>
      </c>
      <c r="E215" s="219">
        <v>141.40208027190266</v>
      </c>
      <c r="F215" s="168">
        <v>12.717577345511572</v>
      </c>
      <c r="G215" s="219">
        <v>153.51772279282505</v>
      </c>
      <c r="H215" s="168">
        <v>2.5570834981815977</v>
      </c>
      <c r="I215" s="349">
        <v>2024</v>
      </c>
      <c r="J215" s="21" t="s">
        <v>12</v>
      </c>
      <c r="K215" s="219">
        <v>148.3465302338638</v>
      </c>
      <c r="L215" s="168">
        <v>4.3752703573348271</v>
      </c>
      <c r="M215" s="219">
        <v>136.38943374006581</v>
      </c>
      <c r="N215" s="168">
        <v>7.1962507056829565</v>
      </c>
      <c r="O215" s="219">
        <v>154.03652340353642</v>
      </c>
      <c r="P215" s="168">
        <v>4.1763697446953358</v>
      </c>
      <c r="Q215" s="349">
        <v>2024</v>
      </c>
      <c r="R215" s="21" t="s">
        <v>12</v>
      </c>
      <c r="S215" s="219">
        <v>114.31118506723475</v>
      </c>
      <c r="T215" s="168">
        <v>-1.9304830682804806</v>
      </c>
      <c r="U215" s="219">
        <v>136.55987169053924</v>
      </c>
      <c r="V215" s="168">
        <v>1.4857647738041777</v>
      </c>
      <c r="W215" s="219">
        <v>222.93797810668485</v>
      </c>
      <c r="X215" s="168">
        <v>12.430191716216527</v>
      </c>
      <c r="Y215" s="349">
        <v>2024</v>
      </c>
      <c r="Z215" s="21" t="s">
        <v>12</v>
      </c>
      <c r="AA215" s="219">
        <v>126.77320186740077</v>
      </c>
      <c r="AB215" s="168">
        <v>5.0209695593929524</v>
      </c>
      <c r="AC215" s="219">
        <v>112.65680517963919</v>
      </c>
      <c r="AD215" s="168">
        <v>-15.084762805489177</v>
      </c>
      <c r="AE215" s="219">
        <v>113.5710440400436</v>
      </c>
      <c r="AF215" s="168">
        <v>7.0361007612902142</v>
      </c>
      <c r="AG215" s="349">
        <v>2024</v>
      </c>
      <c r="AH215" s="21" t="s">
        <v>12</v>
      </c>
      <c r="AI215" s="219">
        <v>163.02160904702694</v>
      </c>
      <c r="AJ215" s="168">
        <v>6.892995346392965</v>
      </c>
      <c r="AK215" s="219">
        <v>139.95979828713166</v>
      </c>
      <c r="AL215" s="168">
        <v>6.8205114617124138</v>
      </c>
      <c r="AM215" s="219">
        <v>120.42155345737483</v>
      </c>
      <c r="AN215" s="168">
        <v>-3.0203641400135979</v>
      </c>
      <c r="AO215" s="349">
        <v>2024</v>
      </c>
      <c r="AP215" s="21" t="s">
        <v>12</v>
      </c>
      <c r="AQ215" s="219">
        <v>137.87382477766181</v>
      </c>
      <c r="AR215" s="168">
        <v>7.2859076753757819</v>
      </c>
      <c r="AS215" s="219">
        <v>111.90497342962256</v>
      </c>
      <c r="AT215" s="168">
        <v>1.0244811482911445</v>
      </c>
      <c r="AU215" s="219">
        <v>161.68378454882532</v>
      </c>
      <c r="AV215" s="168">
        <v>3.6909877804216791</v>
      </c>
      <c r="AW215" s="349">
        <v>2024</v>
      </c>
      <c r="AX215" s="21" t="s">
        <v>12</v>
      </c>
      <c r="AY215" s="219">
        <v>182.09381992041546</v>
      </c>
      <c r="AZ215" s="168">
        <v>8.5161128817579055</v>
      </c>
      <c r="BA215" s="219">
        <v>126.38968475516623</v>
      </c>
      <c r="BB215" s="168">
        <v>7.5236923891549168</v>
      </c>
      <c r="BC215" s="219">
        <v>109.60641040712932</v>
      </c>
      <c r="BD215" s="168">
        <v>10.610139260103253</v>
      </c>
      <c r="BE215" s="349">
        <v>2024</v>
      </c>
      <c r="BF215" s="21" t="s">
        <v>12</v>
      </c>
      <c r="BG215" s="219">
        <v>144.62608498537818</v>
      </c>
      <c r="BH215" s="168">
        <v>6.2091656636791441</v>
      </c>
      <c r="BI215" s="219">
        <v>129.46581107092635</v>
      </c>
      <c r="BJ215" s="168">
        <v>7.1048924938573919</v>
      </c>
      <c r="BK215" s="219">
        <v>110.70421232451916</v>
      </c>
      <c r="BL215" s="168">
        <v>-4.2195043849800697</v>
      </c>
      <c r="BM215" s="349">
        <v>2024</v>
      </c>
      <c r="BN215" s="21" t="s">
        <v>12</v>
      </c>
      <c r="BO215" s="219">
        <v>61.892905286536745</v>
      </c>
      <c r="BP215" s="168">
        <v>4.0713819207456083</v>
      </c>
      <c r="BQ215" s="219">
        <v>143.58104847812021</v>
      </c>
      <c r="BR215" s="168">
        <v>17.284977399504925</v>
      </c>
      <c r="BS215" s="219">
        <v>175.22165130479445</v>
      </c>
      <c r="BT215" s="168">
        <v>-8.5488983158789011</v>
      </c>
      <c r="BU215" s="349">
        <v>2024</v>
      </c>
      <c r="BV215" s="21" t="s">
        <v>12</v>
      </c>
      <c r="BW215" s="219">
        <v>117.79565158280342</v>
      </c>
      <c r="BX215" s="168">
        <v>13.69842160051806</v>
      </c>
      <c r="BY215" s="219">
        <v>99.876928501029241</v>
      </c>
      <c r="BZ215" s="168">
        <v>-1.4259827641974852</v>
      </c>
      <c r="CA215" s="219">
        <v>211.17422707820333</v>
      </c>
      <c r="CB215" s="168">
        <v>23.438428800287369</v>
      </c>
      <c r="CC215" s="349">
        <v>2024</v>
      </c>
      <c r="CD215" s="21" t="s">
        <v>12</v>
      </c>
      <c r="CE215" s="219">
        <v>167.77427684995661</v>
      </c>
      <c r="CF215" s="168">
        <v>7.4960658107296751</v>
      </c>
      <c r="CG215" s="219">
        <v>137.77098193108566</v>
      </c>
      <c r="CH215" s="168">
        <v>15.424720383138563</v>
      </c>
      <c r="CI215" s="219">
        <v>62.465440303340415</v>
      </c>
      <c r="CJ215" s="168">
        <v>-1.7474618961400665</v>
      </c>
      <c r="CK215" s="349">
        <v>2024</v>
      </c>
      <c r="CL215" s="21" t="s">
        <v>12</v>
      </c>
      <c r="CM215" s="219">
        <v>132.15262295724759</v>
      </c>
      <c r="CN215" s="168">
        <v>9.1310006194076436</v>
      </c>
      <c r="CO215" s="219">
        <v>143.67040545985915</v>
      </c>
      <c r="CP215" s="168">
        <v>-0.84833876190022295</v>
      </c>
      <c r="CQ215" s="219">
        <v>125.38586967310431</v>
      </c>
      <c r="CR215" s="168">
        <v>-7.4708243938146808</v>
      </c>
      <c r="CS215" s="349">
        <v>2024</v>
      </c>
      <c r="CT215" s="21" t="s">
        <v>12</v>
      </c>
      <c r="CU215" s="219">
        <v>132.55057476924617</v>
      </c>
      <c r="CV215" s="168">
        <v>9.7500600869315548</v>
      </c>
      <c r="CW215" s="219">
        <v>135.78805701527935</v>
      </c>
      <c r="CX215" s="168">
        <v>-3.0635894361824967</v>
      </c>
      <c r="CY215" s="219">
        <v>173.82779228555739</v>
      </c>
      <c r="CZ215" s="168">
        <v>13.06091920324333</v>
      </c>
      <c r="DA215" s="349">
        <v>2024</v>
      </c>
      <c r="DB215" s="21" t="s">
        <v>12</v>
      </c>
      <c r="DC215" s="219">
        <v>178.57707309579104</v>
      </c>
      <c r="DD215" s="168">
        <v>11.292353403814985</v>
      </c>
      <c r="DE215" s="219">
        <v>113.80071214622919</v>
      </c>
      <c r="DF215" s="168">
        <v>8.3392032969911156</v>
      </c>
      <c r="DG215" s="219">
        <v>98.235643761140423</v>
      </c>
      <c r="DH215" s="168">
        <v>-11.245536122838544</v>
      </c>
      <c r="DI215" s="349">
        <v>2024</v>
      </c>
      <c r="DJ215" s="21" t="s">
        <v>12</v>
      </c>
      <c r="DK215" s="219">
        <v>121.46548347162</v>
      </c>
      <c r="DL215" s="168">
        <v>13.229899907359083</v>
      </c>
      <c r="DM215" s="219">
        <v>148.42623416490738</v>
      </c>
      <c r="DN215" s="168">
        <v>10.650347834444347</v>
      </c>
      <c r="DO215" s="219">
        <v>153.21139216213368</v>
      </c>
      <c r="DP215" s="168">
        <v>6.1597976533845724</v>
      </c>
    </row>
    <row r="216" spans="1:120" s="343" customFormat="1" ht="15" customHeight="1">
      <c r="A216" s="21"/>
      <c r="B216" s="21" t="s">
        <v>13</v>
      </c>
      <c r="C216" s="219">
        <v>77.073972843254793</v>
      </c>
      <c r="D216" s="168">
        <v>-13.546764076900885</v>
      </c>
      <c r="E216" s="219">
        <v>132.67901757264505</v>
      </c>
      <c r="F216" s="168">
        <v>8.3372408879880595</v>
      </c>
      <c r="G216" s="219">
        <v>147.05884621610124</v>
      </c>
      <c r="H216" s="168">
        <v>-2.2542720310606512</v>
      </c>
      <c r="I216" s="21"/>
      <c r="J216" s="21" t="s">
        <v>13</v>
      </c>
      <c r="K216" s="219">
        <v>150.36099888984251</v>
      </c>
      <c r="L216" s="168">
        <v>0.24712726426068343</v>
      </c>
      <c r="M216" s="219">
        <v>122.63897362930581</v>
      </c>
      <c r="N216" s="168">
        <v>3.7803127337786151</v>
      </c>
      <c r="O216" s="219">
        <v>157.52556926694763</v>
      </c>
      <c r="P216" s="168">
        <v>10.646673489794438</v>
      </c>
      <c r="Q216" s="21"/>
      <c r="R216" s="21" t="s">
        <v>13</v>
      </c>
      <c r="S216" s="219">
        <v>112.99712498131964</v>
      </c>
      <c r="T216" s="168">
        <v>-2.5467354538786964</v>
      </c>
      <c r="U216" s="219">
        <v>130.05288657842863</v>
      </c>
      <c r="V216" s="168">
        <v>-7.0565621955485369</v>
      </c>
      <c r="W216" s="219">
        <v>211.47001729987005</v>
      </c>
      <c r="X216" s="168">
        <v>10.71976139824919</v>
      </c>
      <c r="Y216" s="21"/>
      <c r="Z216" s="21" t="s">
        <v>13</v>
      </c>
      <c r="AA216" s="219">
        <v>117.61786269757236</v>
      </c>
      <c r="AB216" s="168">
        <v>2.1934644510227059</v>
      </c>
      <c r="AC216" s="219">
        <v>98.17493596516222</v>
      </c>
      <c r="AD216" s="168">
        <v>-34.666825313395748</v>
      </c>
      <c r="AE216" s="219">
        <v>126.28063009537016</v>
      </c>
      <c r="AF216" s="168">
        <v>7.9585932194736131</v>
      </c>
      <c r="AG216" s="21"/>
      <c r="AH216" s="21" t="s">
        <v>13</v>
      </c>
      <c r="AI216" s="219">
        <v>151.89679764250207</v>
      </c>
      <c r="AJ216" s="168">
        <v>3.6311564848679865</v>
      </c>
      <c r="AK216" s="219">
        <v>131.35752739331534</v>
      </c>
      <c r="AL216" s="168">
        <v>3.6284937884745005</v>
      </c>
      <c r="AM216" s="219">
        <v>124.1567124079716</v>
      </c>
      <c r="AN216" s="168">
        <v>2.1653815634647771</v>
      </c>
      <c r="AO216" s="21"/>
      <c r="AP216" s="21" t="s">
        <v>13</v>
      </c>
      <c r="AQ216" s="219">
        <v>132.74799776223153</v>
      </c>
      <c r="AR216" s="168">
        <v>-1.2768177031492201</v>
      </c>
      <c r="AS216" s="219">
        <v>100.407395775342</v>
      </c>
      <c r="AT216" s="168">
        <v>-9.5037007428686451</v>
      </c>
      <c r="AU216" s="219">
        <v>180.08426451826875</v>
      </c>
      <c r="AV216" s="168">
        <v>6.4006704966151062</v>
      </c>
      <c r="AW216" s="21"/>
      <c r="AX216" s="21" t="s">
        <v>13</v>
      </c>
      <c r="AY216" s="219">
        <v>169.22976286927374</v>
      </c>
      <c r="AZ216" s="168">
        <v>6.3501764780881587</v>
      </c>
      <c r="BA216" s="219">
        <v>123.50027105640734</v>
      </c>
      <c r="BB216" s="168">
        <v>2.2193014759620127</v>
      </c>
      <c r="BC216" s="219">
        <v>110.91875568618548</v>
      </c>
      <c r="BD216" s="168">
        <v>10.937679181746887</v>
      </c>
      <c r="BE216" s="21"/>
      <c r="BF216" s="21" t="s">
        <v>13</v>
      </c>
      <c r="BG216" s="219">
        <v>135.60591465575527</v>
      </c>
      <c r="BH216" s="168">
        <v>4.3931204608370393</v>
      </c>
      <c r="BI216" s="219">
        <v>136.25697538913153</v>
      </c>
      <c r="BJ216" s="168">
        <v>4.9721918752108536</v>
      </c>
      <c r="BK216" s="219">
        <v>115.13392962961608</v>
      </c>
      <c r="BL216" s="168">
        <v>-3.6576660547551683</v>
      </c>
      <c r="BM216" s="21"/>
      <c r="BN216" s="21" t="s">
        <v>13</v>
      </c>
      <c r="BO216" s="219">
        <v>56.192288011567499</v>
      </c>
      <c r="BP216" s="168">
        <v>3.5605693710393922</v>
      </c>
      <c r="BQ216" s="219">
        <v>117.6934533071985</v>
      </c>
      <c r="BR216" s="168">
        <v>11.936039256345765</v>
      </c>
      <c r="BS216" s="219">
        <v>144.29302073399197</v>
      </c>
      <c r="BT216" s="168">
        <v>-7.2581365371391087</v>
      </c>
      <c r="BU216" s="21"/>
      <c r="BV216" s="21" t="s">
        <v>13</v>
      </c>
      <c r="BW216" s="219">
        <v>106.43356033431641</v>
      </c>
      <c r="BX216" s="168">
        <v>6.5442501485136262</v>
      </c>
      <c r="BY216" s="219">
        <v>112.85877944125266</v>
      </c>
      <c r="BZ216" s="168">
        <v>4.128975025049499</v>
      </c>
      <c r="CA216" s="219">
        <v>210.34639489734221</v>
      </c>
      <c r="CB216" s="168">
        <v>17.452855596815155</v>
      </c>
      <c r="CC216" s="21"/>
      <c r="CD216" s="21" t="s">
        <v>13</v>
      </c>
      <c r="CE216" s="219">
        <v>138.18887769184249</v>
      </c>
      <c r="CF216" s="168">
        <v>-7.5833449652557618</v>
      </c>
      <c r="CG216" s="219">
        <v>140.53821679845547</v>
      </c>
      <c r="CH216" s="168">
        <v>14.607218177010168</v>
      </c>
      <c r="CI216" s="219">
        <v>62.945440272361886</v>
      </c>
      <c r="CJ216" s="168">
        <v>-4.5903576111392255</v>
      </c>
      <c r="CK216" s="21"/>
      <c r="CL216" s="21" t="s">
        <v>13</v>
      </c>
      <c r="CM216" s="219">
        <v>127.18000974262432</v>
      </c>
      <c r="CN216" s="168">
        <v>6.6334806281905117</v>
      </c>
      <c r="CO216" s="219">
        <v>146.56742726138748</v>
      </c>
      <c r="CP216" s="168">
        <v>-6.8796077007840353</v>
      </c>
      <c r="CQ216" s="219">
        <v>114.30276851602727</v>
      </c>
      <c r="CR216" s="168">
        <v>-4.2719127824125991</v>
      </c>
      <c r="CS216" s="21"/>
      <c r="CT216" s="21" t="s">
        <v>13</v>
      </c>
      <c r="CU216" s="219">
        <v>143.79611858266847</v>
      </c>
      <c r="CV216" s="168">
        <v>5.3779602979054886</v>
      </c>
      <c r="CW216" s="219">
        <v>127.13428338988821</v>
      </c>
      <c r="CX216" s="168">
        <v>-0.8729753734223209</v>
      </c>
      <c r="CY216" s="219">
        <v>145.95673426278066</v>
      </c>
      <c r="CZ216" s="168">
        <v>1.5757326082311351</v>
      </c>
      <c r="DA216" s="21"/>
      <c r="DB216" s="21" t="s">
        <v>13</v>
      </c>
      <c r="DC216" s="219">
        <v>169.5288286679363</v>
      </c>
      <c r="DD216" s="168">
        <v>3.8759893964253251</v>
      </c>
      <c r="DE216" s="219">
        <v>115.38763013138198</v>
      </c>
      <c r="DF216" s="168">
        <v>10.547864170731287</v>
      </c>
      <c r="DG216" s="219">
        <v>90.48471621181028</v>
      </c>
      <c r="DH216" s="168">
        <v>-10.067944156889681</v>
      </c>
      <c r="DI216" s="21"/>
      <c r="DJ216" s="21" t="s">
        <v>13</v>
      </c>
      <c r="DK216" s="219">
        <v>112.70893492986181</v>
      </c>
      <c r="DL216" s="168">
        <v>5.6411364131395203</v>
      </c>
      <c r="DM216" s="219">
        <v>141.81296595827104</v>
      </c>
      <c r="DN216" s="168">
        <v>6.6419136897313109</v>
      </c>
      <c r="DO216" s="219">
        <v>143.83079410144506</v>
      </c>
      <c r="DP216" s="168">
        <v>4.6459906334982577</v>
      </c>
    </row>
    <row r="217" spans="1:120" s="343" customFormat="1" ht="15" customHeight="1">
      <c r="A217" s="21"/>
      <c r="B217" s="21" t="s">
        <v>14</v>
      </c>
      <c r="C217" s="219">
        <v>87.910115975369735</v>
      </c>
      <c r="D217" s="168">
        <v>-13.345152998800515</v>
      </c>
      <c r="E217" s="219">
        <v>141.43421621215376</v>
      </c>
      <c r="F217" s="168">
        <v>9.5221873957101195</v>
      </c>
      <c r="G217" s="219">
        <v>145.03391238173211</v>
      </c>
      <c r="H217" s="168">
        <v>-12.658937962722334</v>
      </c>
      <c r="I217" s="21"/>
      <c r="J217" s="21" t="s">
        <v>14</v>
      </c>
      <c r="K217" s="219">
        <v>152.9192884505614</v>
      </c>
      <c r="L217" s="168">
        <v>3.3935354317045352</v>
      </c>
      <c r="M217" s="219">
        <v>131.89778336263032</v>
      </c>
      <c r="N217" s="168">
        <v>6.234903462565768</v>
      </c>
      <c r="O217" s="219">
        <v>164.8184556953421</v>
      </c>
      <c r="P217" s="168">
        <v>8.4936225231090816</v>
      </c>
      <c r="Q217" s="21"/>
      <c r="R217" s="21" t="s">
        <v>14</v>
      </c>
      <c r="S217" s="219">
        <v>127.57733620737717</v>
      </c>
      <c r="T217" s="168">
        <v>-0.12819360297640969</v>
      </c>
      <c r="U217" s="219">
        <v>159.96491179592908</v>
      </c>
      <c r="V217" s="168">
        <v>7.7563054261717355</v>
      </c>
      <c r="W217" s="219">
        <v>234.92483551720875</v>
      </c>
      <c r="X217" s="168">
        <v>5.3302258640167395</v>
      </c>
      <c r="Y217" s="21"/>
      <c r="Z217" s="21" t="s">
        <v>14</v>
      </c>
      <c r="AA217" s="219">
        <v>126.35416083211177</v>
      </c>
      <c r="AB217" s="168">
        <v>2.0926311366410886</v>
      </c>
      <c r="AC217" s="219">
        <v>127.79618651739179</v>
      </c>
      <c r="AD217" s="168">
        <v>-12.777571552721895</v>
      </c>
      <c r="AE217" s="219">
        <v>120.97441284430191</v>
      </c>
      <c r="AF217" s="168">
        <v>9.0314710043140565</v>
      </c>
      <c r="AG217" s="21"/>
      <c r="AH217" s="21" t="s">
        <v>14</v>
      </c>
      <c r="AI217" s="219">
        <v>143.85273295939211</v>
      </c>
      <c r="AJ217" s="168">
        <v>0.72402204812058812</v>
      </c>
      <c r="AK217" s="219">
        <v>127.29480674132904</v>
      </c>
      <c r="AL217" s="168">
        <v>5.2799330387306611</v>
      </c>
      <c r="AM217" s="219">
        <v>140.83998580428405</v>
      </c>
      <c r="AN217" s="168">
        <v>1.8912607062355136</v>
      </c>
      <c r="AO217" s="21"/>
      <c r="AP217" s="21" t="s">
        <v>14</v>
      </c>
      <c r="AQ217" s="219">
        <v>136.29936013423691</v>
      </c>
      <c r="AR217" s="168">
        <v>-2.9628743580216224</v>
      </c>
      <c r="AS217" s="219">
        <v>100.42440723856977</v>
      </c>
      <c r="AT217" s="168">
        <v>-8.6319719489205085</v>
      </c>
      <c r="AU217" s="219">
        <v>180.94277158483069</v>
      </c>
      <c r="AV217" s="168">
        <v>5.9448524947268027</v>
      </c>
      <c r="AW217" s="21"/>
      <c r="AX217" s="21" t="s">
        <v>14</v>
      </c>
      <c r="AY217" s="219">
        <v>201.58465378018374</v>
      </c>
      <c r="AZ217" s="168">
        <v>2.6386235748596931</v>
      </c>
      <c r="BA217" s="219">
        <v>117.7325732036043</v>
      </c>
      <c r="BB217" s="168">
        <v>1.990867026878405</v>
      </c>
      <c r="BC217" s="219">
        <v>107.63083978956642</v>
      </c>
      <c r="BD217" s="168">
        <v>4.8834951846005765</v>
      </c>
      <c r="BE217" s="21"/>
      <c r="BF217" s="21" t="s">
        <v>14</v>
      </c>
      <c r="BG217" s="219">
        <v>142.92970419481068</v>
      </c>
      <c r="BH217" s="168">
        <v>7.8722428753836198</v>
      </c>
      <c r="BI217" s="219">
        <v>141.65563420700983</v>
      </c>
      <c r="BJ217" s="168">
        <v>3.2552442690448942</v>
      </c>
      <c r="BK217" s="219">
        <v>122.65019981122514</v>
      </c>
      <c r="BL217" s="168">
        <v>3.7169476933964063</v>
      </c>
      <c r="BM217" s="21"/>
      <c r="BN217" s="21" t="s">
        <v>14</v>
      </c>
      <c r="BO217" s="219">
        <v>56.485143652245682</v>
      </c>
      <c r="BP217" s="168">
        <v>3.0880991664460566</v>
      </c>
      <c r="BQ217" s="219">
        <v>126.17874197946065</v>
      </c>
      <c r="BR217" s="168">
        <v>16.971164651308058</v>
      </c>
      <c r="BS217" s="219">
        <v>172.37618084523527</v>
      </c>
      <c r="BT217" s="168">
        <v>-3.1578675948057224</v>
      </c>
      <c r="BU217" s="21"/>
      <c r="BV217" s="21" t="s">
        <v>14</v>
      </c>
      <c r="BW217" s="219">
        <v>135.28483069781581</v>
      </c>
      <c r="BX217" s="168">
        <v>17.172875400448135</v>
      </c>
      <c r="BY217" s="219">
        <v>112.77795140929101</v>
      </c>
      <c r="BZ217" s="168">
        <v>2.6719764799464087</v>
      </c>
      <c r="CA217" s="219">
        <v>224.44808137500797</v>
      </c>
      <c r="CB217" s="168">
        <v>11.452627730745917</v>
      </c>
      <c r="CC217" s="21"/>
      <c r="CD217" s="21" t="s">
        <v>14</v>
      </c>
      <c r="CE217" s="219">
        <v>138.19922707612375</v>
      </c>
      <c r="CF217" s="168">
        <v>-10.505336219929944</v>
      </c>
      <c r="CG217" s="219">
        <v>158.02999358659292</v>
      </c>
      <c r="CH217" s="168">
        <v>9.3777802076563148</v>
      </c>
      <c r="CI217" s="219">
        <v>66.347348584675728</v>
      </c>
      <c r="CJ217" s="168">
        <v>-8.5187485401137764</v>
      </c>
      <c r="CK217" s="21"/>
      <c r="CL217" s="21" t="s">
        <v>14</v>
      </c>
      <c r="CM217" s="219">
        <v>127.71623746559999</v>
      </c>
      <c r="CN217" s="168">
        <v>1.0744239929094874</v>
      </c>
      <c r="CO217" s="219">
        <v>152.07054415997118</v>
      </c>
      <c r="CP217" s="168">
        <v>-11.036276298231712</v>
      </c>
      <c r="CQ217" s="219">
        <v>116.1255303456991</v>
      </c>
      <c r="CR217" s="168">
        <v>1.5381657442468395</v>
      </c>
      <c r="CS217" s="21"/>
      <c r="CT217" s="21" t="s">
        <v>14</v>
      </c>
      <c r="CU217" s="219">
        <v>157.65812996171181</v>
      </c>
      <c r="CV217" s="168">
        <v>3.153075096991472</v>
      </c>
      <c r="CW217" s="219">
        <v>128.20901884382769</v>
      </c>
      <c r="CX217" s="168">
        <v>-1.2296435777944339</v>
      </c>
      <c r="CY217" s="219">
        <v>140.80338110331223</v>
      </c>
      <c r="CZ217" s="168">
        <v>-12.781195160232457</v>
      </c>
      <c r="DA217" s="21"/>
      <c r="DB217" s="21" t="s">
        <v>14</v>
      </c>
      <c r="DC217" s="219">
        <v>159.46894773955736</v>
      </c>
      <c r="DD217" s="168">
        <v>-7.4875327181695326</v>
      </c>
      <c r="DE217" s="219">
        <v>115.65210396286295</v>
      </c>
      <c r="DF217" s="168">
        <v>10.749920398127927</v>
      </c>
      <c r="DG217" s="219">
        <v>81.811492887591172</v>
      </c>
      <c r="DH217" s="168">
        <v>-11.0273926627425</v>
      </c>
      <c r="DI217" s="21"/>
      <c r="DJ217" s="21" t="s">
        <v>14</v>
      </c>
      <c r="DK217" s="219">
        <v>115.43165091970775</v>
      </c>
      <c r="DL217" s="168">
        <v>0.47160450243862329</v>
      </c>
      <c r="DM217" s="219">
        <v>153.70488762184206</v>
      </c>
      <c r="DN217" s="168">
        <v>12.624197364009433</v>
      </c>
      <c r="DO217" s="219">
        <v>154.91929174298673</v>
      </c>
      <c r="DP217" s="168">
        <v>6.7556121288054953</v>
      </c>
    </row>
    <row r="218" spans="1:120" s="343" customFormat="1" ht="15" customHeight="1">
      <c r="A218" s="21"/>
      <c r="B218" s="21" t="s">
        <v>15</v>
      </c>
      <c r="C218" s="219">
        <v>84.285074273782215</v>
      </c>
      <c r="D218" s="168">
        <v>2.7043829821123495</v>
      </c>
      <c r="E218" s="219">
        <v>126.45432785386035</v>
      </c>
      <c r="F218" s="168">
        <v>-5.7439680332798559</v>
      </c>
      <c r="G218" s="219">
        <v>148.50833812927209</v>
      </c>
      <c r="H218" s="168">
        <v>6.3244784494117567</v>
      </c>
      <c r="I218" s="21"/>
      <c r="J218" s="21" t="s">
        <v>15</v>
      </c>
      <c r="K218" s="219">
        <v>145.37267776840619</v>
      </c>
      <c r="L218" s="168">
        <v>2.7345592733275765</v>
      </c>
      <c r="M218" s="219">
        <v>150.3137287852488</v>
      </c>
      <c r="N218" s="168">
        <v>5.5723587517702242</v>
      </c>
      <c r="O218" s="219">
        <v>137.76329464343277</v>
      </c>
      <c r="P218" s="168">
        <v>9.2049616222290638</v>
      </c>
      <c r="Q218" s="21"/>
      <c r="R218" s="21" t="s">
        <v>15</v>
      </c>
      <c r="S218" s="219">
        <v>96.806543102368323</v>
      </c>
      <c r="T218" s="168">
        <v>5.4257603472650686</v>
      </c>
      <c r="U218" s="219">
        <v>118.44451105042268</v>
      </c>
      <c r="V218" s="168">
        <v>4.1098130490774736</v>
      </c>
      <c r="W218" s="219">
        <v>242.77785792968862</v>
      </c>
      <c r="X218" s="168">
        <v>6.8360522029607012</v>
      </c>
      <c r="Y218" s="21"/>
      <c r="Z218" s="21" t="s">
        <v>15</v>
      </c>
      <c r="AA218" s="219">
        <v>115.69070828839662</v>
      </c>
      <c r="AB218" s="168">
        <v>-3.2755562642150551</v>
      </c>
      <c r="AC218" s="219">
        <v>129.55006193639647</v>
      </c>
      <c r="AD218" s="168">
        <v>5.6991288980787971</v>
      </c>
      <c r="AE218" s="219">
        <v>105.06150834686706</v>
      </c>
      <c r="AF218" s="168">
        <v>4.2504165239204639</v>
      </c>
      <c r="AG218" s="21"/>
      <c r="AH218" s="21" t="s">
        <v>15</v>
      </c>
      <c r="AI218" s="219">
        <v>138.68155358545854</v>
      </c>
      <c r="AJ218" s="168">
        <v>3.4097185746181822</v>
      </c>
      <c r="AK218" s="219">
        <v>141.59878163098992</v>
      </c>
      <c r="AL218" s="168">
        <v>8.5576234252986723</v>
      </c>
      <c r="AM218" s="219">
        <v>99.33359249046849</v>
      </c>
      <c r="AN218" s="168">
        <v>5.8760171742565603</v>
      </c>
      <c r="AO218" s="21"/>
      <c r="AP218" s="21" t="s">
        <v>15</v>
      </c>
      <c r="AQ218" s="219">
        <v>130.60602919697791</v>
      </c>
      <c r="AR218" s="168">
        <v>5.9783022947208764</v>
      </c>
      <c r="AS218" s="219">
        <v>100.88843412661345</v>
      </c>
      <c r="AT218" s="168">
        <v>0.64438534177924112</v>
      </c>
      <c r="AU218" s="219">
        <v>176.25433652634803</v>
      </c>
      <c r="AV218" s="168">
        <v>7.5670073409644232</v>
      </c>
      <c r="AW218" s="21"/>
      <c r="AX218" s="21" t="s">
        <v>15</v>
      </c>
      <c r="AY218" s="219">
        <v>195.78789002075465</v>
      </c>
      <c r="AZ218" s="168">
        <v>7.7104154269772636</v>
      </c>
      <c r="BA218" s="219">
        <v>116.1746149986875</v>
      </c>
      <c r="BB218" s="168">
        <v>6.0726389098006308</v>
      </c>
      <c r="BC218" s="219">
        <v>104.41376212116683</v>
      </c>
      <c r="BD218" s="168">
        <v>7.9377450179650424</v>
      </c>
      <c r="BE218" s="21"/>
      <c r="BF218" s="21" t="s">
        <v>15</v>
      </c>
      <c r="BG218" s="219">
        <v>128.41177085492188</v>
      </c>
      <c r="BH218" s="168">
        <v>11.647018864928498</v>
      </c>
      <c r="BI218" s="219">
        <v>140.44737264412859</v>
      </c>
      <c r="BJ218" s="168">
        <v>8.2313879293730992</v>
      </c>
      <c r="BK218" s="219">
        <v>121.54163252096532</v>
      </c>
      <c r="BL218" s="168">
        <v>5.1888939245130246</v>
      </c>
      <c r="BM218" s="21"/>
      <c r="BN218" s="21" t="s">
        <v>15</v>
      </c>
      <c r="BO218" s="219">
        <v>53.756927554957997</v>
      </c>
      <c r="BP218" s="168">
        <v>10.01102803888773</v>
      </c>
      <c r="BQ218" s="219">
        <v>112.96646172415906</v>
      </c>
      <c r="BR218" s="168">
        <v>14.432881501436981</v>
      </c>
      <c r="BS218" s="219">
        <v>142.37168473389679</v>
      </c>
      <c r="BT218" s="168">
        <v>-14.673758960187641</v>
      </c>
      <c r="BU218" s="21"/>
      <c r="BV218" s="21" t="s">
        <v>15</v>
      </c>
      <c r="BW218" s="219">
        <v>142.41420557699155</v>
      </c>
      <c r="BX218" s="168">
        <v>16.971009513784225</v>
      </c>
      <c r="BY218" s="219">
        <v>104.56118475605622</v>
      </c>
      <c r="BZ218" s="168">
        <v>6.8299144662466631</v>
      </c>
      <c r="CA218" s="219">
        <v>220.94810245075706</v>
      </c>
      <c r="CB218" s="168">
        <v>28.031132508579049</v>
      </c>
      <c r="CC218" s="21"/>
      <c r="CD218" s="21" t="s">
        <v>15</v>
      </c>
      <c r="CE218" s="219">
        <v>112.62319035596909</v>
      </c>
      <c r="CF218" s="168">
        <v>-14.113434946673053</v>
      </c>
      <c r="CG218" s="219">
        <v>125.15678828801308</v>
      </c>
      <c r="CH218" s="168">
        <v>15.308018109245296</v>
      </c>
      <c r="CI218" s="219">
        <v>63.261926537478139</v>
      </c>
      <c r="CJ218" s="168">
        <v>-6.026997278726796</v>
      </c>
      <c r="CK218" s="21"/>
      <c r="CL218" s="21" t="s">
        <v>15</v>
      </c>
      <c r="CM218" s="219">
        <v>122.37155196100883</v>
      </c>
      <c r="CN218" s="168">
        <v>1.2425807040378629</v>
      </c>
      <c r="CO218" s="219">
        <v>144.34633238072752</v>
      </c>
      <c r="CP218" s="168">
        <v>-11.335485161543147</v>
      </c>
      <c r="CQ218" s="219">
        <v>121.1559723286821</v>
      </c>
      <c r="CR218" s="168">
        <v>1.5163527242590931</v>
      </c>
      <c r="CS218" s="21"/>
      <c r="CT218" s="21" t="s">
        <v>15</v>
      </c>
      <c r="CU218" s="219">
        <v>174.41828902485292</v>
      </c>
      <c r="CV218" s="168">
        <v>6.180072380946001</v>
      </c>
      <c r="CW218" s="219">
        <v>128.81086968116509</v>
      </c>
      <c r="CX218" s="168">
        <v>1.8422819155811823</v>
      </c>
      <c r="CY218" s="219">
        <v>169.68559274333239</v>
      </c>
      <c r="CZ218" s="168">
        <v>37.738988031388629</v>
      </c>
      <c r="DA218" s="21"/>
      <c r="DB218" s="21" t="s">
        <v>15</v>
      </c>
      <c r="DC218" s="219">
        <v>160.2777093222326</v>
      </c>
      <c r="DD218" s="168">
        <v>4.2883399080159563</v>
      </c>
      <c r="DE218" s="219">
        <v>105.95136536148981</v>
      </c>
      <c r="DF218" s="168">
        <v>10.453656843471194</v>
      </c>
      <c r="DG218" s="219">
        <v>67.185642576648576</v>
      </c>
      <c r="DH218" s="168">
        <v>-15.663047761498532</v>
      </c>
      <c r="DI218" s="21"/>
      <c r="DJ218" s="21" t="s">
        <v>15</v>
      </c>
      <c r="DK218" s="219">
        <v>103.45345906969936</v>
      </c>
      <c r="DL218" s="168">
        <v>5.4836097291379247</v>
      </c>
      <c r="DM218" s="219">
        <v>130.64317639521823</v>
      </c>
      <c r="DN218" s="168">
        <v>13.125595176703726</v>
      </c>
      <c r="DO218" s="219">
        <v>149.57712870367382</v>
      </c>
      <c r="DP218" s="168">
        <v>3.7102318204617291</v>
      </c>
    </row>
    <row r="219" spans="1:120" s="343" customFormat="1" ht="15" customHeight="1">
      <c r="A219" s="21"/>
      <c r="B219" s="21" t="s">
        <v>16</v>
      </c>
      <c r="C219" s="219">
        <v>103.42285654479151</v>
      </c>
      <c r="D219" s="168">
        <v>4.7852110848791511</v>
      </c>
      <c r="E219" s="219">
        <v>149.52687760799404</v>
      </c>
      <c r="F219" s="168">
        <v>-1.9019360835774819</v>
      </c>
      <c r="G219" s="219">
        <v>153.58852993158848</v>
      </c>
      <c r="H219" s="168">
        <v>10.440424005508291</v>
      </c>
      <c r="I219" s="21"/>
      <c r="J219" s="21" t="s">
        <v>16</v>
      </c>
      <c r="K219" s="219">
        <v>156.70734211701725</v>
      </c>
      <c r="L219" s="168">
        <v>2.4835699589736748</v>
      </c>
      <c r="M219" s="219">
        <v>150.68545159184109</v>
      </c>
      <c r="N219" s="168">
        <v>4.6880418473921566</v>
      </c>
      <c r="O219" s="219">
        <v>151.91802871834685</v>
      </c>
      <c r="P219" s="168">
        <v>7.2684397865721735</v>
      </c>
      <c r="Q219" s="21"/>
      <c r="R219" s="21" t="s">
        <v>16</v>
      </c>
      <c r="S219" s="219">
        <v>110.92989519123726</v>
      </c>
      <c r="T219" s="168">
        <v>8.6326504609877617</v>
      </c>
      <c r="U219" s="219">
        <v>105.38228011627207</v>
      </c>
      <c r="V219" s="168">
        <v>2.0877083019433087</v>
      </c>
      <c r="W219" s="219">
        <v>278.14699748293731</v>
      </c>
      <c r="X219" s="168">
        <v>1.3764981061681993</v>
      </c>
      <c r="Y219" s="21"/>
      <c r="Z219" s="21" t="s">
        <v>16</v>
      </c>
      <c r="AA219" s="219">
        <v>119.13437863956712</v>
      </c>
      <c r="AB219" s="168">
        <v>1.2030984778066909</v>
      </c>
      <c r="AC219" s="219">
        <v>113.14110589470795</v>
      </c>
      <c r="AD219" s="168">
        <v>28.170666504182577</v>
      </c>
      <c r="AE219" s="219">
        <v>119.95265684073529</v>
      </c>
      <c r="AF219" s="168">
        <v>-4.1341807836944611</v>
      </c>
      <c r="AG219" s="21"/>
      <c r="AH219" s="21" t="s">
        <v>16</v>
      </c>
      <c r="AI219" s="219">
        <v>132.70680980565231</v>
      </c>
      <c r="AJ219" s="168">
        <v>1.191566434420352</v>
      </c>
      <c r="AK219" s="219">
        <v>141.5856764385403</v>
      </c>
      <c r="AL219" s="168">
        <v>7.8986364821347763</v>
      </c>
      <c r="AM219" s="219">
        <v>109.35196516388238</v>
      </c>
      <c r="AN219" s="168">
        <v>-5.5240244249092711</v>
      </c>
      <c r="AO219" s="21"/>
      <c r="AP219" s="21" t="s">
        <v>16</v>
      </c>
      <c r="AQ219" s="219">
        <v>125.69887814277881</v>
      </c>
      <c r="AR219" s="168">
        <v>3.8116701283275489</v>
      </c>
      <c r="AS219" s="219">
        <v>108.96423487924437</v>
      </c>
      <c r="AT219" s="168">
        <v>-1.871142056349953</v>
      </c>
      <c r="AU219" s="219">
        <v>167.13274654704412</v>
      </c>
      <c r="AV219" s="168">
        <v>4.4196644425478837</v>
      </c>
      <c r="AW219" s="21"/>
      <c r="AX219" s="21" t="s">
        <v>16</v>
      </c>
      <c r="AY219" s="219">
        <v>185.33172335719553</v>
      </c>
      <c r="AZ219" s="168">
        <v>6.1708937987945234</v>
      </c>
      <c r="BA219" s="219">
        <v>124.97943997766826</v>
      </c>
      <c r="BB219" s="168">
        <v>3.9696073530950429</v>
      </c>
      <c r="BC219" s="219">
        <v>101.22271262417216</v>
      </c>
      <c r="BD219" s="168">
        <v>8.7151988910087113</v>
      </c>
      <c r="BE219" s="21"/>
      <c r="BF219" s="21" t="s">
        <v>16</v>
      </c>
      <c r="BG219" s="219">
        <v>104.79431474880339</v>
      </c>
      <c r="BH219" s="168">
        <v>9.9990431331180503</v>
      </c>
      <c r="BI219" s="219">
        <v>137.84465033922152</v>
      </c>
      <c r="BJ219" s="168">
        <v>6.1310229258275513</v>
      </c>
      <c r="BK219" s="219">
        <v>105.54012282293175</v>
      </c>
      <c r="BL219" s="168">
        <v>4.0489345294623149</v>
      </c>
      <c r="BM219" s="21"/>
      <c r="BN219" s="21" t="s">
        <v>16</v>
      </c>
      <c r="BO219" s="219">
        <v>50.761953239850754</v>
      </c>
      <c r="BP219" s="168">
        <v>4.0416763454197167</v>
      </c>
      <c r="BQ219" s="219">
        <v>118.45199706742072</v>
      </c>
      <c r="BR219" s="168">
        <v>8.0037023900063673</v>
      </c>
      <c r="BS219" s="219">
        <v>182.45282988560842</v>
      </c>
      <c r="BT219" s="168">
        <v>1.264458724792263</v>
      </c>
      <c r="BU219" s="21"/>
      <c r="BV219" s="21" t="s">
        <v>16</v>
      </c>
      <c r="BW219" s="219">
        <v>122.2229995901947</v>
      </c>
      <c r="BX219" s="168">
        <v>13.554307098738036</v>
      </c>
      <c r="BY219" s="219">
        <v>120.87093897162148</v>
      </c>
      <c r="BZ219" s="168">
        <v>5.1233322820331182</v>
      </c>
      <c r="CA219" s="219">
        <v>223.97976530094823</v>
      </c>
      <c r="CB219" s="168">
        <v>34.160231079394492</v>
      </c>
      <c r="CC219" s="21"/>
      <c r="CD219" s="21" t="s">
        <v>16</v>
      </c>
      <c r="CE219" s="219">
        <v>129.76036565071689</v>
      </c>
      <c r="CF219" s="168">
        <v>-8.6839421054976214</v>
      </c>
      <c r="CG219" s="219">
        <v>171.094604487319</v>
      </c>
      <c r="CH219" s="168">
        <v>13.953825425567985</v>
      </c>
      <c r="CI219" s="219">
        <v>70.701611386178541</v>
      </c>
      <c r="CJ219" s="168">
        <v>-9.2775089752860396</v>
      </c>
      <c r="CK219" s="21"/>
      <c r="CL219" s="21" t="s">
        <v>16</v>
      </c>
      <c r="CM219" s="219">
        <v>133.30835343074645</v>
      </c>
      <c r="CN219" s="168">
        <v>8.5336302757578437</v>
      </c>
      <c r="CO219" s="219">
        <v>132.18232687029504</v>
      </c>
      <c r="CP219" s="168">
        <v>4.7326515260683237</v>
      </c>
      <c r="CQ219" s="219">
        <v>151.81537322900306</v>
      </c>
      <c r="CR219" s="168">
        <v>5.5062175399989854</v>
      </c>
      <c r="CS219" s="21"/>
      <c r="CT219" s="21" t="s">
        <v>16</v>
      </c>
      <c r="CU219" s="219">
        <v>181.22409738192815</v>
      </c>
      <c r="CV219" s="168">
        <v>4.5351829151223342</v>
      </c>
      <c r="CW219" s="219">
        <v>140.22101795116959</v>
      </c>
      <c r="CX219" s="168">
        <v>-1.2252261227236829</v>
      </c>
      <c r="CY219" s="219">
        <v>204.2068757631053</v>
      </c>
      <c r="CZ219" s="168">
        <v>15.781813692232276</v>
      </c>
      <c r="DA219" s="21"/>
      <c r="DB219" s="21" t="s">
        <v>16</v>
      </c>
      <c r="DC219" s="219">
        <v>178.5338911774804</v>
      </c>
      <c r="DD219" s="168">
        <v>4.0891721785606165</v>
      </c>
      <c r="DE219" s="219">
        <v>111.31184697270848</v>
      </c>
      <c r="DF219" s="168">
        <v>10.529338285889182</v>
      </c>
      <c r="DG219" s="219">
        <v>65.127674167420139</v>
      </c>
      <c r="DH219" s="168">
        <v>-10.380538621609062</v>
      </c>
      <c r="DI219" s="21"/>
      <c r="DJ219" s="21" t="s">
        <v>16</v>
      </c>
      <c r="DK219" s="219">
        <v>106.57447188691707</v>
      </c>
      <c r="DL219" s="168">
        <v>11.006188754259398</v>
      </c>
      <c r="DM219" s="219">
        <v>134.08678191580296</v>
      </c>
      <c r="DN219" s="168">
        <v>5.8503109432855211</v>
      </c>
      <c r="DO219" s="219">
        <v>140.68616345701832</v>
      </c>
      <c r="DP219" s="168">
        <v>4.3632904129178485</v>
      </c>
    </row>
    <row r="220" spans="1:120" s="343" customFormat="1" ht="15" customHeight="1">
      <c r="A220" s="21"/>
      <c r="B220" s="21" t="s">
        <v>17</v>
      </c>
      <c r="C220" s="219">
        <v>103.7068063538114</v>
      </c>
      <c r="D220" s="168">
        <v>11.000226778150022</v>
      </c>
      <c r="E220" s="219">
        <v>155.46005578450669</v>
      </c>
      <c r="F220" s="168">
        <v>-4.8867336946300099</v>
      </c>
      <c r="G220" s="219">
        <v>135.29492900408647</v>
      </c>
      <c r="H220" s="168">
        <v>0.85198102228160622</v>
      </c>
      <c r="I220" s="21"/>
      <c r="J220" s="21" t="s">
        <v>17</v>
      </c>
      <c r="K220" s="219">
        <v>160.20841680398357</v>
      </c>
      <c r="L220" s="168">
        <v>5.2385708118710284</v>
      </c>
      <c r="M220" s="219">
        <v>145.55060433747963</v>
      </c>
      <c r="N220" s="168">
        <v>7.8949563856850489</v>
      </c>
      <c r="O220" s="219">
        <v>128.20351069609515</v>
      </c>
      <c r="P220" s="168">
        <v>18.786372391378237</v>
      </c>
      <c r="Q220" s="21"/>
      <c r="R220" s="21" t="s">
        <v>17</v>
      </c>
      <c r="S220" s="219">
        <v>112.77370331101189</v>
      </c>
      <c r="T220" s="168">
        <v>7.3344674890605432</v>
      </c>
      <c r="U220" s="219">
        <v>106.17768063345142</v>
      </c>
      <c r="V220" s="168">
        <v>-1.1729889413373229</v>
      </c>
      <c r="W220" s="219">
        <v>222.72154682106097</v>
      </c>
      <c r="X220" s="168">
        <v>8.6359588365648534</v>
      </c>
      <c r="Y220" s="21"/>
      <c r="Z220" s="21" t="s">
        <v>17</v>
      </c>
      <c r="AA220" s="219">
        <v>117.3196369533498</v>
      </c>
      <c r="AB220" s="168">
        <v>-1.2079225044746806</v>
      </c>
      <c r="AC220" s="219">
        <v>123.50346277930031</v>
      </c>
      <c r="AD220" s="168">
        <v>24.329782058287535</v>
      </c>
      <c r="AE220" s="219">
        <v>118.07995963778679</v>
      </c>
      <c r="AF220" s="168">
        <v>-5.987702620075197E-3</v>
      </c>
      <c r="AG220" s="21"/>
      <c r="AH220" s="21" t="s">
        <v>17</v>
      </c>
      <c r="AI220" s="219">
        <v>150.67483468858362</v>
      </c>
      <c r="AJ220" s="168">
        <v>3.5495950214757386</v>
      </c>
      <c r="AK220" s="219">
        <v>133.36551994404581</v>
      </c>
      <c r="AL220" s="168">
        <v>9.8119929330902949</v>
      </c>
      <c r="AM220" s="219">
        <v>130.98010458506948</v>
      </c>
      <c r="AN220" s="168">
        <v>12.497676357887499</v>
      </c>
      <c r="AO220" s="21"/>
      <c r="AP220" s="21" t="s">
        <v>17</v>
      </c>
      <c r="AQ220" s="219">
        <v>152.72968518405122</v>
      </c>
      <c r="AR220" s="168">
        <v>2.7203556703134382</v>
      </c>
      <c r="AS220" s="219">
        <v>112.19032635589794</v>
      </c>
      <c r="AT220" s="168">
        <v>-0.66201807813621372</v>
      </c>
      <c r="AU220" s="219">
        <v>179.83840749085783</v>
      </c>
      <c r="AV220" s="168">
        <v>8.7877254770105679</v>
      </c>
      <c r="AW220" s="21"/>
      <c r="AX220" s="21" t="s">
        <v>17</v>
      </c>
      <c r="AY220" s="219">
        <v>193.4490184513173</v>
      </c>
      <c r="AZ220" s="168">
        <v>5.8576652124679072</v>
      </c>
      <c r="BA220" s="219">
        <v>146.19302129521412</v>
      </c>
      <c r="BB220" s="168">
        <v>3.6363026667773681</v>
      </c>
      <c r="BC220" s="219">
        <v>103.86411629764351</v>
      </c>
      <c r="BD220" s="168">
        <v>10.103482312511474</v>
      </c>
      <c r="BE220" s="21"/>
      <c r="BF220" s="21" t="s">
        <v>17</v>
      </c>
      <c r="BG220" s="219">
        <v>105.7927991115171</v>
      </c>
      <c r="BH220" s="168">
        <v>8.7365027863203153</v>
      </c>
      <c r="BI220" s="219">
        <v>130.6708666267009</v>
      </c>
      <c r="BJ220" s="168">
        <v>9.8824626237079372</v>
      </c>
      <c r="BK220" s="219">
        <v>113.35823027073795</v>
      </c>
      <c r="BL220" s="168">
        <v>4.1931815738302021</v>
      </c>
      <c r="BM220" s="21"/>
      <c r="BN220" s="21" t="s">
        <v>17</v>
      </c>
      <c r="BO220" s="219">
        <v>52.797261951469117</v>
      </c>
      <c r="BP220" s="168">
        <v>11.257666595064691</v>
      </c>
      <c r="BQ220" s="219">
        <v>122.24801101032035</v>
      </c>
      <c r="BR220" s="168">
        <v>13.259277916071625</v>
      </c>
      <c r="BS220" s="219">
        <v>220.61311676905379</v>
      </c>
      <c r="BT220" s="168">
        <v>1.6432462943587041</v>
      </c>
      <c r="BU220" s="21"/>
      <c r="BV220" s="21" t="s">
        <v>17</v>
      </c>
      <c r="BW220" s="219">
        <v>161.08751355100625</v>
      </c>
      <c r="BX220" s="168">
        <v>14.883974744110873</v>
      </c>
      <c r="BY220" s="219">
        <v>113.14649995807805</v>
      </c>
      <c r="BZ220" s="168">
        <v>-5.1639852880879005</v>
      </c>
      <c r="CA220" s="219">
        <v>214.97512421994495</v>
      </c>
      <c r="CB220" s="168">
        <v>19.285262312904578</v>
      </c>
      <c r="CC220" s="21"/>
      <c r="CD220" s="21" t="s">
        <v>17</v>
      </c>
      <c r="CE220" s="219">
        <v>132.87131648248126</v>
      </c>
      <c r="CF220" s="168">
        <v>-24.278400426422706</v>
      </c>
      <c r="CG220" s="219">
        <v>199.69926660410405</v>
      </c>
      <c r="CH220" s="168">
        <v>13.472166551620418</v>
      </c>
      <c r="CI220" s="219">
        <v>67.43276071209435</v>
      </c>
      <c r="CJ220" s="168">
        <v>-8.7249634699073937</v>
      </c>
      <c r="CK220" s="21"/>
      <c r="CL220" s="21" t="s">
        <v>17</v>
      </c>
      <c r="CM220" s="219">
        <v>123.65454481510508</v>
      </c>
      <c r="CN220" s="168">
        <v>1.3801272443635639</v>
      </c>
      <c r="CO220" s="219">
        <v>129.56096706035711</v>
      </c>
      <c r="CP220" s="168">
        <v>-16.195458747446224</v>
      </c>
      <c r="CQ220" s="219">
        <v>138.9293868018604</v>
      </c>
      <c r="CR220" s="168">
        <v>5.7524682616880227</v>
      </c>
      <c r="CS220" s="21"/>
      <c r="CT220" s="21" t="s">
        <v>17</v>
      </c>
      <c r="CU220" s="219">
        <v>196.5380678195844</v>
      </c>
      <c r="CV220" s="168">
        <v>7.6836567130913522</v>
      </c>
      <c r="CW220" s="219">
        <v>130.78769046994503</v>
      </c>
      <c r="CX220" s="168">
        <v>-3.3295502122630722</v>
      </c>
      <c r="CY220" s="219">
        <v>120.12559554761268</v>
      </c>
      <c r="CZ220" s="168">
        <v>-13.115475816075133</v>
      </c>
      <c r="DA220" s="21"/>
      <c r="DB220" s="21" t="s">
        <v>17</v>
      </c>
      <c r="DC220" s="219">
        <v>162.83839323105994</v>
      </c>
      <c r="DD220" s="168">
        <v>-8.6418705420656607</v>
      </c>
      <c r="DE220" s="219">
        <v>112.7364768177686</v>
      </c>
      <c r="DF220" s="168">
        <v>7.3707932992672482</v>
      </c>
      <c r="DG220" s="219">
        <v>62.792790895670052</v>
      </c>
      <c r="DH220" s="168">
        <v>-12.038498846399946</v>
      </c>
      <c r="DI220" s="21"/>
      <c r="DJ220" s="21" t="s">
        <v>17</v>
      </c>
      <c r="DK220" s="219">
        <v>103.26524543125392</v>
      </c>
      <c r="DL220" s="168">
        <v>6.8664670528130358</v>
      </c>
      <c r="DM220" s="219">
        <v>123.81305086010396</v>
      </c>
      <c r="DN220" s="168">
        <v>4.3533039335085704</v>
      </c>
      <c r="DO220" s="219">
        <v>152.04141112127104</v>
      </c>
      <c r="DP220" s="168">
        <v>7.2335290661889502</v>
      </c>
    </row>
    <row r="221" spans="1:120" s="343" customFormat="1" ht="15" customHeight="1">
      <c r="A221" s="21"/>
      <c r="B221" s="21" t="s">
        <v>18</v>
      </c>
      <c r="C221" s="219">
        <v>117.51840524749294</v>
      </c>
      <c r="D221" s="168">
        <v>21.943423169450909</v>
      </c>
      <c r="E221" s="219">
        <v>175.6362820446748</v>
      </c>
      <c r="F221" s="168">
        <v>-2.7681619070280874</v>
      </c>
      <c r="G221" s="219">
        <v>132.70244188050543</v>
      </c>
      <c r="H221" s="168">
        <v>-4.4885859176645937</v>
      </c>
      <c r="I221" s="21"/>
      <c r="J221" s="21" t="s">
        <v>18</v>
      </c>
      <c r="K221" s="219">
        <v>175.16859013745039</v>
      </c>
      <c r="L221" s="168">
        <v>8.3356098258726661</v>
      </c>
      <c r="M221" s="219">
        <v>144.41103806412158</v>
      </c>
      <c r="N221" s="168">
        <v>6.7363552051597537</v>
      </c>
      <c r="O221" s="219">
        <v>98.020551610199888</v>
      </c>
      <c r="P221" s="168">
        <v>23.397207261250031</v>
      </c>
      <c r="Q221" s="21"/>
      <c r="R221" s="21" t="s">
        <v>18</v>
      </c>
      <c r="S221" s="219">
        <v>106.14254530537056</v>
      </c>
      <c r="T221" s="168">
        <v>7.810515081416213</v>
      </c>
      <c r="U221" s="219">
        <v>115.72919813269057</v>
      </c>
      <c r="V221" s="168">
        <v>8.5071016022097297</v>
      </c>
      <c r="W221" s="219">
        <v>212.00211659059619</v>
      </c>
      <c r="X221" s="168">
        <v>12.329164015120938</v>
      </c>
      <c r="Y221" s="21"/>
      <c r="Z221" s="21" t="s">
        <v>18</v>
      </c>
      <c r="AA221" s="219">
        <v>118.50678768691644</v>
      </c>
      <c r="AB221" s="168">
        <v>-1.5343534793324238</v>
      </c>
      <c r="AC221" s="219">
        <v>157.61036264011446</v>
      </c>
      <c r="AD221" s="168">
        <v>23.744369127338445</v>
      </c>
      <c r="AE221" s="219">
        <v>107.44011043276322</v>
      </c>
      <c r="AF221" s="168">
        <v>4.1179557974303975</v>
      </c>
      <c r="AG221" s="21"/>
      <c r="AH221" s="21" t="s">
        <v>18</v>
      </c>
      <c r="AI221" s="219">
        <v>153.54422859756784</v>
      </c>
      <c r="AJ221" s="168">
        <v>7.9153158200697931</v>
      </c>
      <c r="AK221" s="219">
        <v>134.65388628682885</v>
      </c>
      <c r="AL221" s="168">
        <v>14.183076495944775</v>
      </c>
      <c r="AM221" s="219">
        <v>130.0819321366742</v>
      </c>
      <c r="AN221" s="168">
        <v>11.675595875922411</v>
      </c>
      <c r="AO221" s="21"/>
      <c r="AP221" s="21" t="s">
        <v>18</v>
      </c>
      <c r="AQ221" s="219">
        <v>142.79381132125675</v>
      </c>
      <c r="AR221" s="168">
        <v>8.3061614356786606</v>
      </c>
      <c r="AS221" s="219">
        <v>114.25072462786351</v>
      </c>
      <c r="AT221" s="168">
        <v>-1.7351849549868774</v>
      </c>
      <c r="AU221" s="219">
        <v>186.76521102094461</v>
      </c>
      <c r="AV221" s="168">
        <v>7.3582300976115675</v>
      </c>
      <c r="AW221" s="21"/>
      <c r="AX221" s="21" t="s">
        <v>18</v>
      </c>
      <c r="AY221" s="219">
        <v>197.11383969136241</v>
      </c>
      <c r="AZ221" s="168">
        <v>10.541717418212727</v>
      </c>
      <c r="BA221" s="219">
        <v>156.37950354609771</v>
      </c>
      <c r="BB221" s="168">
        <v>7.6851697354612725</v>
      </c>
      <c r="BC221" s="219">
        <v>108.27078533841791</v>
      </c>
      <c r="BD221" s="168">
        <v>7.1328753063098134</v>
      </c>
      <c r="BE221" s="21"/>
      <c r="BF221" s="21" t="s">
        <v>18</v>
      </c>
      <c r="BG221" s="219">
        <v>108.64933295130913</v>
      </c>
      <c r="BH221" s="168">
        <v>12.98140966055999</v>
      </c>
      <c r="BI221" s="219">
        <v>124.34554614916405</v>
      </c>
      <c r="BJ221" s="168">
        <v>12.806405487769794</v>
      </c>
      <c r="BK221" s="219">
        <v>127.58736666507245</v>
      </c>
      <c r="BL221" s="168">
        <v>5.210817689182079</v>
      </c>
      <c r="BM221" s="21"/>
      <c r="BN221" s="21" t="s">
        <v>18</v>
      </c>
      <c r="BO221" s="219">
        <v>44.903943487235267</v>
      </c>
      <c r="BP221" s="168">
        <v>4.6689957002175078</v>
      </c>
      <c r="BQ221" s="219">
        <v>117.711146301265</v>
      </c>
      <c r="BR221" s="168">
        <v>11.74097732909307</v>
      </c>
      <c r="BS221" s="219">
        <v>191.00117287994777</v>
      </c>
      <c r="BT221" s="168">
        <v>4.2069106591284822E-2</v>
      </c>
      <c r="BU221" s="21"/>
      <c r="BV221" s="21" t="s">
        <v>18</v>
      </c>
      <c r="BW221" s="219">
        <v>200.55705972549305</v>
      </c>
      <c r="BX221" s="168">
        <v>19.800152460699437</v>
      </c>
      <c r="BY221" s="219">
        <v>114.81474086103253</v>
      </c>
      <c r="BZ221" s="168">
        <v>-9.6990614533266495</v>
      </c>
      <c r="CA221" s="219">
        <v>182.83729270666356</v>
      </c>
      <c r="CB221" s="168">
        <v>21.366655490081456</v>
      </c>
      <c r="CC221" s="21"/>
      <c r="CD221" s="21" t="s">
        <v>18</v>
      </c>
      <c r="CE221" s="219">
        <v>122.25530295784884</v>
      </c>
      <c r="CF221" s="168">
        <v>-22.715318889150382</v>
      </c>
      <c r="CG221" s="219">
        <v>203.48775393129571</v>
      </c>
      <c r="CH221" s="168">
        <v>18.617972358736409</v>
      </c>
      <c r="CI221" s="219">
        <v>88.37662021012936</v>
      </c>
      <c r="CJ221" s="168">
        <v>3.0755286562016835</v>
      </c>
      <c r="CK221" s="21"/>
      <c r="CL221" s="21" t="s">
        <v>18</v>
      </c>
      <c r="CM221" s="219">
        <v>111.48279710263446</v>
      </c>
      <c r="CN221" s="168">
        <v>4.4954357727835799</v>
      </c>
      <c r="CO221" s="219">
        <v>127.00117694190621</v>
      </c>
      <c r="CP221" s="168">
        <v>-10.652686568730147</v>
      </c>
      <c r="CQ221" s="219">
        <v>136.43947327905752</v>
      </c>
      <c r="CR221" s="168">
        <v>18.100792179591068</v>
      </c>
      <c r="CS221" s="21"/>
      <c r="CT221" s="21" t="s">
        <v>18</v>
      </c>
      <c r="CU221" s="219">
        <v>189.78423105188614</v>
      </c>
      <c r="CV221" s="168">
        <v>9.6720486394613232</v>
      </c>
      <c r="CW221" s="219">
        <v>125.44981418166157</v>
      </c>
      <c r="CX221" s="168">
        <v>0.23758422521238742</v>
      </c>
      <c r="CY221" s="219">
        <v>131.81460275226769</v>
      </c>
      <c r="CZ221" s="168">
        <v>7.5414947972322324</v>
      </c>
      <c r="DA221" s="21"/>
      <c r="DB221" s="21" t="s">
        <v>18</v>
      </c>
      <c r="DC221" s="219">
        <v>181.43950302521318</v>
      </c>
      <c r="DD221" s="168">
        <v>1.0907757780296095</v>
      </c>
      <c r="DE221" s="219">
        <v>91.497240756904617</v>
      </c>
      <c r="DF221" s="168">
        <v>9.1922454994974458</v>
      </c>
      <c r="DG221" s="219">
        <v>56.754690252525265</v>
      </c>
      <c r="DH221" s="168">
        <v>-11.446546780831738</v>
      </c>
      <c r="DI221" s="21"/>
      <c r="DJ221" s="21" t="s">
        <v>18</v>
      </c>
      <c r="DK221" s="219">
        <v>95.778319370730898</v>
      </c>
      <c r="DL221" s="168">
        <v>6.1927710810166161</v>
      </c>
      <c r="DM221" s="219">
        <v>113.60604592620744</v>
      </c>
      <c r="DN221" s="168">
        <v>2.976404353339106</v>
      </c>
      <c r="DO221" s="219">
        <v>151.63383974386011</v>
      </c>
      <c r="DP221" s="168">
        <v>8.1997400014130193</v>
      </c>
    </row>
    <row r="222" spans="1:120" s="343" customFormat="1" ht="15" customHeight="1">
      <c r="A222" s="21"/>
      <c r="B222" s="21" t="s">
        <v>19</v>
      </c>
      <c r="C222" s="219">
        <v>131.88900460046972</v>
      </c>
      <c r="D222" s="168">
        <v>22.645693540191431</v>
      </c>
      <c r="E222" s="219">
        <v>190.55055003052456</v>
      </c>
      <c r="F222" s="168">
        <v>-0.86266639866397554</v>
      </c>
      <c r="G222" s="219">
        <v>156.3990155325146</v>
      </c>
      <c r="H222" s="168">
        <v>-4.2390769157361063</v>
      </c>
      <c r="I222" s="21"/>
      <c r="J222" s="21" t="s">
        <v>19</v>
      </c>
      <c r="K222" s="219">
        <v>170.19743279477476</v>
      </c>
      <c r="L222" s="168">
        <v>10.943464081037703</v>
      </c>
      <c r="M222" s="219">
        <v>148.4124019646716</v>
      </c>
      <c r="N222" s="168">
        <v>7.3973506356785919</v>
      </c>
      <c r="O222" s="219">
        <v>89.767487445762853</v>
      </c>
      <c r="P222" s="168">
        <v>15.261738345371839</v>
      </c>
      <c r="Q222" s="21"/>
      <c r="R222" s="21" t="s">
        <v>19</v>
      </c>
      <c r="S222" s="219">
        <v>102.46090988862132</v>
      </c>
      <c r="T222" s="168">
        <v>4.6740116902642228</v>
      </c>
      <c r="U222" s="219">
        <v>119.26836958502224</v>
      </c>
      <c r="V222" s="168">
        <v>4.6335711957963781</v>
      </c>
      <c r="W222" s="219">
        <v>244.39130848199432</v>
      </c>
      <c r="X222" s="168">
        <v>15.598658973425756</v>
      </c>
      <c r="Y222" s="21"/>
      <c r="Z222" s="21" t="s">
        <v>19</v>
      </c>
      <c r="AA222" s="219">
        <v>107.1362132853764</v>
      </c>
      <c r="AB222" s="168">
        <v>-1.0200725219867479</v>
      </c>
      <c r="AC222" s="219">
        <v>152.53896953271553</v>
      </c>
      <c r="AD222" s="168">
        <v>12.649045537688622</v>
      </c>
      <c r="AE222" s="219">
        <v>105.77327671265654</v>
      </c>
      <c r="AF222" s="168">
        <v>1.4911066731061169</v>
      </c>
      <c r="AG222" s="21"/>
      <c r="AH222" s="21" t="s">
        <v>19</v>
      </c>
      <c r="AI222" s="219">
        <v>158.0977315231882</v>
      </c>
      <c r="AJ222" s="168">
        <v>5.1410534555460572</v>
      </c>
      <c r="AK222" s="219">
        <v>146.13774065540272</v>
      </c>
      <c r="AL222" s="168">
        <v>10.842497299899748</v>
      </c>
      <c r="AM222" s="219">
        <v>119.48247800538576</v>
      </c>
      <c r="AN222" s="168">
        <v>-1.4806610185898563</v>
      </c>
      <c r="AO222" s="21"/>
      <c r="AP222" s="21" t="s">
        <v>19</v>
      </c>
      <c r="AQ222" s="219">
        <v>149.97102495144304</v>
      </c>
      <c r="AR222" s="168">
        <v>4.6286735899831513</v>
      </c>
      <c r="AS222" s="219">
        <v>115.32811621406998</v>
      </c>
      <c r="AT222" s="168">
        <v>-2.9036391000313841</v>
      </c>
      <c r="AU222" s="219">
        <v>186.06501111357636</v>
      </c>
      <c r="AV222" s="168">
        <v>5.6094042860887185</v>
      </c>
      <c r="AW222" s="21"/>
      <c r="AX222" s="21" t="s">
        <v>19</v>
      </c>
      <c r="AY222" s="219">
        <v>200.51058394184227</v>
      </c>
      <c r="AZ222" s="168">
        <v>11.137000664843953</v>
      </c>
      <c r="BA222" s="219">
        <v>154.38074452222219</v>
      </c>
      <c r="BB222" s="168">
        <v>7.0175419478501766</v>
      </c>
      <c r="BC222" s="219">
        <v>144.89256097454486</v>
      </c>
      <c r="BD222" s="168">
        <v>12.35421417678522</v>
      </c>
      <c r="BE222" s="21"/>
      <c r="BF222" s="21" t="s">
        <v>19</v>
      </c>
      <c r="BG222" s="219">
        <v>120.40990702632222</v>
      </c>
      <c r="BH222" s="168">
        <v>8.8112540881929817</v>
      </c>
      <c r="BI222" s="219">
        <v>136.39390007657636</v>
      </c>
      <c r="BJ222" s="168">
        <v>10.07303511443412</v>
      </c>
      <c r="BK222" s="219">
        <v>133.68910194853623</v>
      </c>
      <c r="BL222" s="168">
        <v>0.95600822172113453</v>
      </c>
      <c r="BM222" s="21"/>
      <c r="BN222" s="21" t="s">
        <v>19</v>
      </c>
      <c r="BO222" s="219">
        <v>47.300897040424246</v>
      </c>
      <c r="BP222" s="168">
        <v>6.8659458649128453</v>
      </c>
      <c r="BQ222" s="219">
        <v>126.60789774218308</v>
      </c>
      <c r="BR222" s="168">
        <v>12.272669694854741</v>
      </c>
      <c r="BS222" s="219">
        <v>186.433825260964</v>
      </c>
      <c r="BT222" s="168">
        <v>1.716642537369367</v>
      </c>
      <c r="BU222" s="21"/>
      <c r="BV222" s="21" t="s">
        <v>19</v>
      </c>
      <c r="BW222" s="219">
        <v>188.94474110251326</v>
      </c>
      <c r="BX222" s="168">
        <v>15.724825429791451</v>
      </c>
      <c r="BY222" s="219">
        <v>107.94494865021757</v>
      </c>
      <c r="BZ222" s="168">
        <v>-16.341915533536806</v>
      </c>
      <c r="CA222" s="219">
        <v>288.23024759120273</v>
      </c>
      <c r="CB222" s="168">
        <v>30.401552196678495</v>
      </c>
      <c r="CC222" s="21"/>
      <c r="CD222" s="21" t="s">
        <v>19</v>
      </c>
      <c r="CE222" s="219">
        <v>164.55649958655471</v>
      </c>
      <c r="CF222" s="168">
        <v>-7.3365973055502138</v>
      </c>
      <c r="CG222" s="219">
        <v>198.24628141299783</v>
      </c>
      <c r="CH222" s="168">
        <v>17.976855753045641</v>
      </c>
      <c r="CI222" s="219">
        <v>73.289990277499896</v>
      </c>
      <c r="CJ222" s="168">
        <v>4.8745761924933362</v>
      </c>
      <c r="CK222" s="21"/>
      <c r="CL222" s="21" t="s">
        <v>19</v>
      </c>
      <c r="CM222" s="219">
        <v>94.329616050179638</v>
      </c>
      <c r="CN222" s="168">
        <v>1.221604360590419</v>
      </c>
      <c r="CO222" s="219">
        <v>125.48110660536327</v>
      </c>
      <c r="CP222" s="168">
        <v>-15.349599685286393</v>
      </c>
      <c r="CQ222" s="219">
        <v>160.73579045077787</v>
      </c>
      <c r="CR222" s="168">
        <v>7.0027383224976205</v>
      </c>
      <c r="CS222" s="21"/>
      <c r="CT222" s="21" t="s">
        <v>19</v>
      </c>
      <c r="CU222" s="219">
        <v>187.67838073981127</v>
      </c>
      <c r="CV222" s="168">
        <v>2.0097949791699818</v>
      </c>
      <c r="CW222" s="219">
        <v>129.86352457051541</v>
      </c>
      <c r="CX222" s="168">
        <v>2.1711726658071768</v>
      </c>
      <c r="CY222" s="219">
        <v>147.9867017968779</v>
      </c>
      <c r="CZ222" s="168">
        <v>10.545317939468006</v>
      </c>
      <c r="DA222" s="21"/>
      <c r="DB222" s="21" t="s">
        <v>19</v>
      </c>
      <c r="DC222" s="219">
        <v>182.33861920602885</v>
      </c>
      <c r="DD222" s="168">
        <v>5.4327280979551631</v>
      </c>
      <c r="DE222" s="219">
        <v>131.72271552019265</v>
      </c>
      <c r="DF222" s="168">
        <v>6.7883690993947141</v>
      </c>
      <c r="DG222" s="219">
        <v>79.973902766513774</v>
      </c>
      <c r="DH222" s="168">
        <v>-14.907223433154044</v>
      </c>
      <c r="DI222" s="21"/>
      <c r="DJ222" s="21" t="s">
        <v>19</v>
      </c>
      <c r="DK222" s="219">
        <v>109.49417532317064</v>
      </c>
      <c r="DL222" s="168">
        <v>3.4596563274676271</v>
      </c>
      <c r="DM222" s="219">
        <v>115.46027925509176</v>
      </c>
      <c r="DN222" s="168">
        <v>7.3025496738712974</v>
      </c>
      <c r="DO222" s="219">
        <v>152.18509972980053</v>
      </c>
      <c r="DP222" s="168">
        <v>9.266427682408036</v>
      </c>
    </row>
    <row r="223" spans="1:120" s="343" customFormat="1" ht="15" customHeight="1">
      <c r="A223" s="21"/>
      <c r="B223" s="21" t="s">
        <v>20</v>
      </c>
      <c r="C223" s="219">
        <v>118.86736002642402</v>
      </c>
      <c r="D223" s="168">
        <v>3.0374274284478417</v>
      </c>
      <c r="E223" s="219">
        <v>178.37169370341988</v>
      </c>
      <c r="F223" s="168">
        <v>-13.054350589876435</v>
      </c>
      <c r="G223" s="219">
        <v>168.83629513903469</v>
      </c>
      <c r="H223" s="168">
        <v>-10.65439646782805</v>
      </c>
      <c r="I223" s="21"/>
      <c r="J223" s="21" t="s">
        <v>20</v>
      </c>
      <c r="K223" s="219">
        <v>172.31089106766404</v>
      </c>
      <c r="L223" s="168">
        <v>8.4075812577731455</v>
      </c>
      <c r="M223" s="219">
        <v>153.07005842018984</v>
      </c>
      <c r="N223" s="168">
        <v>7.0655555069896394</v>
      </c>
      <c r="O223" s="219">
        <v>95.610982488134894</v>
      </c>
      <c r="P223" s="168">
        <v>10.393873258750943</v>
      </c>
      <c r="Q223" s="21"/>
      <c r="R223" s="21" t="s">
        <v>20</v>
      </c>
      <c r="S223" s="219">
        <v>108.06430725568562</v>
      </c>
      <c r="T223" s="168">
        <v>-3.2548188343005648</v>
      </c>
      <c r="U223" s="219">
        <v>131.40163693485354</v>
      </c>
      <c r="V223" s="168">
        <v>2.5761944522721336</v>
      </c>
      <c r="W223" s="219">
        <v>231.88250337536076</v>
      </c>
      <c r="X223" s="168">
        <v>11.127858685819675</v>
      </c>
      <c r="Y223" s="21"/>
      <c r="Z223" s="21" t="s">
        <v>20</v>
      </c>
      <c r="AA223" s="219">
        <v>119.62887417068218</v>
      </c>
      <c r="AB223" s="168">
        <v>7.0343666881130105</v>
      </c>
      <c r="AC223" s="219">
        <v>153.50747528275156</v>
      </c>
      <c r="AD223" s="168">
        <v>13.905192865324651</v>
      </c>
      <c r="AE223" s="219">
        <v>115.39381167541087</v>
      </c>
      <c r="AF223" s="168">
        <v>3.0508874445749967</v>
      </c>
      <c r="AG223" s="21"/>
      <c r="AH223" s="21" t="s">
        <v>20</v>
      </c>
      <c r="AI223" s="219">
        <v>167.31788364426743</v>
      </c>
      <c r="AJ223" s="168">
        <v>-0.49772754345632109</v>
      </c>
      <c r="AK223" s="219">
        <v>151.12537726504289</v>
      </c>
      <c r="AL223" s="168">
        <v>8.9219028157668134</v>
      </c>
      <c r="AM223" s="219">
        <v>111.61258254571713</v>
      </c>
      <c r="AN223" s="168">
        <v>-2.8420227048240605</v>
      </c>
      <c r="AO223" s="21"/>
      <c r="AP223" s="21" t="s">
        <v>20</v>
      </c>
      <c r="AQ223" s="219">
        <v>143.18184690708188</v>
      </c>
      <c r="AR223" s="168">
        <v>5.0099533908605878</v>
      </c>
      <c r="AS223" s="219">
        <v>116.42655583453966</v>
      </c>
      <c r="AT223" s="168">
        <v>-6.2067324602478635</v>
      </c>
      <c r="AU223" s="219">
        <v>188.00349001822087</v>
      </c>
      <c r="AV223" s="168">
        <v>5.4476337971270539</v>
      </c>
      <c r="AW223" s="21"/>
      <c r="AX223" s="21" t="s">
        <v>20</v>
      </c>
      <c r="AY223" s="219">
        <v>190.67753119223138</v>
      </c>
      <c r="AZ223" s="168">
        <v>8.6154860732021774</v>
      </c>
      <c r="BA223" s="219">
        <v>147.62646352094782</v>
      </c>
      <c r="BB223" s="168">
        <v>3.5637273380623782</v>
      </c>
      <c r="BC223" s="219">
        <v>142.48130049916946</v>
      </c>
      <c r="BD223" s="168">
        <v>9.4258416006441621</v>
      </c>
      <c r="BE223" s="21"/>
      <c r="BF223" s="21" t="s">
        <v>20</v>
      </c>
      <c r="BG223" s="219">
        <v>125.27682755493359</v>
      </c>
      <c r="BH223" s="168">
        <v>6.1676275803503842</v>
      </c>
      <c r="BI223" s="219">
        <v>137.86540156334556</v>
      </c>
      <c r="BJ223" s="168">
        <v>6.27478494291978</v>
      </c>
      <c r="BK223" s="219">
        <v>147.54164481293722</v>
      </c>
      <c r="BL223" s="168">
        <v>2.3734299491418653</v>
      </c>
      <c r="BM223" s="21"/>
      <c r="BN223" s="21" t="s">
        <v>20</v>
      </c>
      <c r="BO223" s="219">
        <v>48.715297733637655</v>
      </c>
      <c r="BP223" s="168">
        <v>4.5081791191558125</v>
      </c>
      <c r="BQ223" s="219">
        <v>152.6733573759858</v>
      </c>
      <c r="BR223" s="168">
        <v>12.630803348898255</v>
      </c>
      <c r="BS223" s="219">
        <v>184.92529007706662</v>
      </c>
      <c r="BT223" s="168">
        <v>-4.9087565261725814</v>
      </c>
      <c r="BU223" s="21"/>
      <c r="BV223" s="21" t="s">
        <v>20</v>
      </c>
      <c r="BW223" s="219">
        <v>166.47242168404063</v>
      </c>
      <c r="BX223" s="168">
        <v>13.093089621379875</v>
      </c>
      <c r="BY223" s="219">
        <v>117.65066980245588</v>
      </c>
      <c r="BZ223" s="168">
        <v>4.6201572891282865</v>
      </c>
      <c r="CA223" s="219">
        <v>336.15582385665579</v>
      </c>
      <c r="CB223" s="168">
        <v>30.159490659855862</v>
      </c>
      <c r="CC223" s="21"/>
      <c r="CD223" s="21" t="s">
        <v>20</v>
      </c>
      <c r="CE223" s="219">
        <v>178.69841224537956</v>
      </c>
      <c r="CF223" s="168">
        <v>-9.4558789129149119</v>
      </c>
      <c r="CG223" s="219">
        <v>193.00034770257011</v>
      </c>
      <c r="CH223" s="168">
        <v>19.281126584516841</v>
      </c>
      <c r="CI223" s="219">
        <v>66.631881498287399</v>
      </c>
      <c r="CJ223" s="168">
        <v>5.4736707046556319</v>
      </c>
      <c r="CK223" s="21"/>
      <c r="CL223" s="21" t="s">
        <v>20</v>
      </c>
      <c r="CM223" s="219">
        <v>112.708326860811</v>
      </c>
      <c r="CN223" s="168">
        <v>11.145797818032065</v>
      </c>
      <c r="CO223" s="219">
        <v>147.77091246774782</v>
      </c>
      <c r="CP223" s="168">
        <v>-11.764294458597107</v>
      </c>
      <c r="CQ223" s="219">
        <v>159.76874559882228</v>
      </c>
      <c r="CR223" s="168">
        <v>6.4499900713002916</v>
      </c>
      <c r="CS223" s="21"/>
      <c r="CT223" s="21" t="s">
        <v>20</v>
      </c>
      <c r="CU223" s="219">
        <v>155.36812466262617</v>
      </c>
      <c r="CV223" s="168">
        <v>1.4502286424626476</v>
      </c>
      <c r="CW223" s="219">
        <v>121.2074435592519</v>
      </c>
      <c r="CX223" s="168">
        <v>-1.395111886104317</v>
      </c>
      <c r="CY223" s="219">
        <v>98.827927411649213</v>
      </c>
      <c r="CZ223" s="168">
        <v>-21.135363245801813</v>
      </c>
      <c r="DA223" s="21"/>
      <c r="DB223" s="21" t="s">
        <v>20</v>
      </c>
      <c r="DC223" s="219">
        <v>132.02552235541367</v>
      </c>
      <c r="DD223" s="168">
        <v>-9.179876738676839</v>
      </c>
      <c r="DE223" s="219">
        <v>149.12037008657634</v>
      </c>
      <c r="DF223" s="168">
        <v>7.4713436296273557</v>
      </c>
      <c r="DG223" s="219">
        <v>86.709037954436681</v>
      </c>
      <c r="DH223" s="168">
        <v>-16.221077252461441</v>
      </c>
      <c r="DI223" s="21"/>
      <c r="DJ223" s="21" t="s">
        <v>20</v>
      </c>
      <c r="DK223" s="219">
        <v>113.00130312528793</v>
      </c>
      <c r="DL223" s="168">
        <v>1.2534200615796749</v>
      </c>
      <c r="DM223" s="219">
        <v>111.39980731263424</v>
      </c>
      <c r="DN223" s="168">
        <v>5.196513553260786</v>
      </c>
      <c r="DO223" s="219">
        <v>145.00966293753444</v>
      </c>
      <c r="DP223" s="168">
        <v>4.1130264606621836</v>
      </c>
    </row>
    <row r="224" spans="1:120" s="343" customFormat="1" ht="15" customHeight="1">
      <c r="A224" s="21"/>
      <c r="B224" s="21" t="s">
        <v>21</v>
      </c>
      <c r="C224" s="219">
        <v>136.41970187012461</v>
      </c>
      <c r="D224" s="168">
        <v>12.688864677034985</v>
      </c>
      <c r="E224" s="219">
        <v>150.90466475252472</v>
      </c>
      <c r="F224" s="168">
        <v>-14.415339533744515</v>
      </c>
      <c r="G224" s="219">
        <v>139.27516488630064</v>
      </c>
      <c r="H224" s="168">
        <v>-9.8541020878859484</v>
      </c>
      <c r="I224" s="21"/>
      <c r="J224" s="21" t="s">
        <v>21</v>
      </c>
      <c r="K224" s="219">
        <v>165.78165097001639</v>
      </c>
      <c r="L224" s="168">
        <v>9.5546243505754092</v>
      </c>
      <c r="M224" s="219">
        <v>152.59834351613819</v>
      </c>
      <c r="N224" s="168">
        <v>4.7927104707037955</v>
      </c>
      <c r="O224" s="219">
        <v>101.45784114916768</v>
      </c>
      <c r="P224" s="168">
        <v>8.4424598082116944</v>
      </c>
      <c r="Q224" s="21"/>
      <c r="R224" s="21" t="s">
        <v>21</v>
      </c>
      <c r="S224" s="219">
        <v>102.80362686193119</v>
      </c>
      <c r="T224" s="168">
        <v>3.4133573910679615E-3</v>
      </c>
      <c r="U224" s="219">
        <v>146.5313313271856</v>
      </c>
      <c r="V224" s="168">
        <v>1.6310940784388634</v>
      </c>
      <c r="W224" s="219">
        <v>170.53656041730088</v>
      </c>
      <c r="X224" s="168">
        <v>7.6803257999615226</v>
      </c>
      <c r="Y224" s="21"/>
      <c r="Z224" s="21" t="s">
        <v>21</v>
      </c>
      <c r="AA224" s="219">
        <v>130.30682491790051</v>
      </c>
      <c r="AB224" s="168">
        <v>5.5693637230806843</v>
      </c>
      <c r="AC224" s="219">
        <v>163.81011466372004</v>
      </c>
      <c r="AD224" s="168">
        <v>9.4421105326979671</v>
      </c>
      <c r="AE224" s="219">
        <v>117.300715403366</v>
      </c>
      <c r="AF224" s="168">
        <v>1.2817539923768635</v>
      </c>
      <c r="AG224" s="21"/>
      <c r="AH224" s="21" t="s">
        <v>21</v>
      </c>
      <c r="AI224" s="219">
        <v>148.66962542238528</v>
      </c>
      <c r="AJ224" s="168">
        <v>-0.92624569973621362</v>
      </c>
      <c r="AK224" s="219">
        <v>149.49188967952912</v>
      </c>
      <c r="AL224" s="168">
        <v>8.1022605354549455</v>
      </c>
      <c r="AM224" s="219">
        <v>120.75055636365255</v>
      </c>
      <c r="AN224" s="168">
        <v>-1.0395737746543006</v>
      </c>
      <c r="AO224" s="21"/>
      <c r="AP224" s="21" t="s">
        <v>21</v>
      </c>
      <c r="AQ224" s="219">
        <v>137.53192014389836</v>
      </c>
      <c r="AR224" s="168">
        <v>-6.3146183449205751E-2</v>
      </c>
      <c r="AS224" s="219">
        <v>118.88295639382329</v>
      </c>
      <c r="AT224" s="168">
        <v>1.9903647551446397</v>
      </c>
      <c r="AU224" s="219">
        <v>182.31088950297757</v>
      </c>
      <c r="AV224" s="168">
        <v>2.4984217150592087</v>
      </c>
      <c r="AW224" s="21"/>
      <c r="AX224" s="21" t="s">
        <v>21</v>
      </c>
      <c r="AY224" s="219">
        <v>196.96727963825217</v>
      </c>
      <c r="AZ224" s="168">
        <v>10.895853775817116</v>
      </c>
      <c r="BA224" s="219">
        <v>146.21094560157553</v>
      </c>
      <c r="BB224" s="168">
        <v>6.53353478941807</v>
      </c>
      <c r="BC224" s="219">
        <v>156.33853045476513</v>
      </c>
      <c r="BD224" s="168">
        <v>10.841449413117104</v>
      </c>
      <c r="BE224" s="21"/>
      <c r="BF224" s="21" t="s">
        <v>21</v>
      </c>
      <c r="BG224" s="219">
        <v>135.89039405770313</v>
      </c>
      <c r="BH224" s="168">
        <v>4.3609497722598292</v>
      </c>
      <c r="BI224" s="219">
        <v>135.60199423621745</v>
      </c>
      <c r="BJ224" s="168">
        <v>3.2265653859944337</v>
      </c>
      <c r="BK224" s="219">
        <v>134.65543623991229</v>
      </c>
      <c r="BL224" s="168">
        <v>-0.47029169833155038</v>
      </c>
      <c r="BM224" s="21"/>
      <c r="BN224" s="21" t="s">
        <v>21</v>
      </c>
      <c r="BO224" s="219">
        <v>54.070043308247996</v>
      </c>
      <c r="BP224" s="168">
        <v>6.3282312864571679</v>
      </c>
      <c r="BQ224" s="219">
        <v>141.33141577470377</v>
      </c>
      <c r="BR224" s="168">
        <v>6.4612644469131766</v>
      </c>
      <c r="BS224" s="219">
        <v>197.73307828254693</v>
      </c>
      <c r="BT224" s="168">
        <v>0.61896661920992813</v>
      </c>
      <c r="BU224" s="21"/>
      <c r="BV224" s="21" t="s">
        <v>21</v>
      </c>
      <c r="BW224" s="219">
        <v>170.99372464138511</v>
      </c>
      <c r="BX224" s="168">
        <v>10.266703166031149</v>
      </c>
      <c r="BY224" s="219">
        <v>102.92695771742613</v>
      </c>
      <c r="BZ224" s="168">
        <v>-10.500211423987821</v>
      </c>
      <c r="CA224" s="219">
        <v>200.96603693362525</v>
      </c>
      <c r="CB224" s="168">
        <v>8.6225852224524289</v>
      </c>
      <c r="CC224" s="21"/>
      <c r="CD224" s="21" t="s">
        <v>21</v>
      </c>
      <c r="CE224" s="219">
        <v>163.04881378418679</v>
      </c>
      <c r="CF224" s="168">
        <v>-8.4541052124373408</v>
      </c>
      <c r="CG224" s="219">
        <v>212.05733444545794</v>
      </c>
      <c r="CH224" s="168">
        <v>20.432175511539612</v>
      </c>
      <c r="CI224" s="219">
        <v>61.477730096879682</v>
      </c>
      <c r="CJ224" s="168">
        <v>-0.39689750745608876</v>
      </c>
      <c r="CK224" s="21"/>
      <c r="CL224" s="21" t="s">
        <v>21</v>
      </c>
      <c r="CM224" s="219">
        <v>128.67723478466871</v>
      </c>
      <c r="CN224" s="168">
        <v>13.716869706293437</v>
      </c>
      <c r="CO224" s="219">
        <v>142.74344341862476</v>
      </c>
      <c r="CP224" s="168">
        <v>-10.066372889453405</v>
      </c>
      <c r="CQ224" s="219">
        <v>130.35664365569826</v>
      </c>
      <c r="CR224" s="168">
        <v>19.137949006290683</v>
      </c>
      <c r="CS224" s="21"/>
      <c r="CT224" s="21" t="s">
        <v>21</v>
      </c>
      <c r="CU224" s="219">
        <v>142.05842297114796</v>
      </c>
      <c r="CV224" s="168">
        <v>7.4169256420789651</v>
      </c>
      <c r="CW224" s="219">
        <v>120.64324418792218</v>
      </c>
      <c r="CX224" s="168">
        <v>-4.417191814445772</v>
      </c>
      <c r="CY224" s="219">
        <v>136.4680850909055</v>
      </c>
      <c r="CZ224" s="168">
        <v>-3.7719931562445197</v>
      </c>
      <c r="DA224" s="21"/>
      <c r="DB224" s="21" t="s">
        <v>21</v>
      </c>
      <c r="DC224" s="219">
        <v>129.66941605220859</v>
      </c>
      <c r="DD224" s="168">
        <v>-2.6480255472334733</v>
      </c>
      <c r="DE224" s="219">
        <v>118.13602910347875</v>
      </c>
      <c r="DF224" s="168">
        <v>7.5789998117244721</v>
      </c>
      <c r="DG224" s="219">
        <v>65.126939918192704</v>
      </c>
      <c r="DH224" s="168">
        <v>-22.41218520485134</v>
      </c>
      <c r="DI224" s="21"/>
      <c r="DJ224" s="21" t="s">
        <v>21</v>
      </c>
      <c r="DK224" s="219">
        <v>111.8572521565777</v>
      </c>
      <c r="DL224" s="168">
        <v>1.5169104478486304</v>
      </c>
      <c r="DM224" s="219">
        <v>125.26414585510828</v>
      </c>
      <c r="DN224" s="168">
        <v>4.6342139113816074</v>
      </c>
      <c r="DO224" s="219">
        <v>162.66844389182933</v>
      </c>
      <c r="DP224" s="168">
        <v>4.1194796327637988</v>
      </c>
    </row>
    <row r="225" spans="1:120" s="343" customFormat="1" ht="15" customHeight="1">
      <c r="A225" s="21"/>
      <c r="B225" s="21" t="s">
        <v>22</v>
      </c>
      <c r="C225" s="219">
        <v>119.62707860580832</v>
      </c>
      <c r="D225" s="168">
        <v>3.5634992114639203</v>
      </c>
      <c r="E225" s="219">
        <v>137.03544062292667</v>
      </c>
      <c r="F225" s="168">
        <v>-14.071911974943916</v>
      </c>
      <c r="G225" s="219">
        <v>149.41471020556708</v>
      </c>
      <c r="H225" s="168">
        <v>-9.6127315760565466</v>
      </c>
      <c r="I225" s="21"/>
      <c r="J225" s="21" t="s">
        <v>22</v>
      </c>
      <c r="K225" s="219">
        <v>169.41707804596831</v>
      </c>
      <c r="L225" s="168">
        <v>12.95554792895615</v>
      </c>
      <c r="M225" s="219">
        <v>160.52281028078997</v>
      </c>
      <c r="N225" s="168">
        <v>9.7804743423165235</v>
      </c>
      <c r="O225" s="219">
        <v>130.89124212559784</v>
      </c>
      <c r="P225" s="168">
        <v>5.2575200872595076</v>
      </c>
      <c r="Q225" s="21"/>
      <c r="R225" s="21" t="s">
        <v>22</v>
      </c>
      <c r="S225" s="219">
        <v>116.27599825314616</v>
      </c>
      <c r="T225" s="168">
        <v>1.1916113736220524</v>
      </c>
      <c r="U225" s="219">
        <v>154.27529973610257</v>
      </c>
      <c r="V225" s="168">
        <v>-3.805895906754003</v>
      </c>
      <c r="W225" s="219">
        <v>216.68043321343845</v>
      </c>
      <c r="X225" s="168">
        <v>7.6336014195643003</v>
      </c>
      <c r="Y225" s="21"/>
      <c r="Z225" s="21" t="s">
        <v>22</v>
      </c>
      <c r="AA225" s="219">
        <v>141.58468065091759</v>
      </c>
      <c r="AB225" s="168">
        <v>6.8267844449216142</v>
      </c>
      <c r="AC225" s="219">
        <v>136.41968971941643</v>
      </c>
      <c r="AD225" s="168">
        <v>10.233062699896522</v>
      </c>
      <c r="AE225" s="219">
        <v>119.57504709927049</v>
      </c>
      <c r="AF225" s="168">
        <v>2.4077829238706556</v>
      </c>
      <c r="AG225" s="21"/>
      <c r="AH225" s="21" t="s">
        <v>22</v>
      </c>
      <c r="AI225" s="219">
        <v>172.63565500691368</v>
      </c>
      <c r="AJ225" s="168">
        <v>2.9199899440287282</v>
      </c>
      <c r="AK225" s="219">
        <v>154.51617840210403</v>
      </c>
      <c r="AL225" s="168">
        <v>9.5419929576281675</v>
      </c>
      <c r="AM225" s="219">
        <v>122.30384048471585</v>
      </c>
      <c r="AN225" s="168">
        <v>1.0683854427506105</v>
      </c>
      <c r="AO225" s="21"/>
      <c r="AP225" s="21" t="s">
        <v>22</v>
      </c>
      <c r="AQ225" s="219">
        <v>135.74872570541802</v>
      </c>
      <c r="AR225" s="168">
        <v>1.7362091804491229</v>
      </c>
      <c r="AS225" s="219">
        <v>109.15163720082771</v>
      </c>
      <c r="AT225" s="168">
        <v>0.98550001622361094</v>
      </c>
      <c r="AU225" s="219">
        <v>162.75162330997821</v>
      </c>
      <c r="AV225" s="168">
        <v>5.4523412379845269</v>
      </c>
      <c r="AW225" s="21"/>
      <c r="AX225" s="21" t="s">
        <v>22</v>
      </c>
      <c r="AY225" s="219">
        <v>176.79421865293801</v>
      </c>
      <c r="AZ225" s="168">
        <v>9.7902594821101019</v>
      </c>
      <c r="BA225" s="219">
        <v>154.4844064594773</v>
      </c>
      <c r="BB225" s="168">
        <v>8.698081447506766</v>
      </c>
      <c r="BC225" s="219">
        <v>134.66455840079269</v>
      </c>
      <c r="BD225" s="168">
        <v>4.3962789541570118</v>
      </c>
      <c r="BE225" s="21"/>
      <c r="BF225" s="21" t="s">
        <v>22</v>
      </c>
      <c r="BG225" s="219">
        <v>138.48623069359647</v>
      </c>
      <c r="BH225" s="168">
        <v>2.738773851677351</v>
      </c>
      <c r="BI225" s="219">
        <v>147.53502634007111</v>
      </c>
      <c r="BJ225" s="168">
        <v>2.3517924520009927</v>
      </c>
      <c r="BK225" s="219">
        <v>122.9843812353519</v>
      </c>
      <c r="BL225" s="168">
        <v>1.1079834133883537</v>
      </c>
      <c r="BM225" s="21"/>
      <c r="BN225" s="21" t="s">
        <v>22</v>
      </c>
      <c r="BO225" s="219">
        <v>57.99597670152211</v>
      </c>
      <c r="BP225" s="168">
        <v>4.5813813761421471</v>
      </c>
      <c r="BQ225" s="219">
        <v>136.36971685702463</v>
      </c>
      <c r="BR225" s="168">
        <v>5.0238087423613962</v>
      </c>
      <c r="BS225" s="219">
        <v>187.89699865462433</v>
      </c>
      <c r="BT225" s="168">
        <v>8.587220905975272</v>
      </c>
      <c r="BU225" s="21"/>
      <c r="BV225" s="21" t="s">
        <v>22</v>
      </c>
      <c r="BW225" s="219">
        <v>151.01529850396366</v>
      </c>
      <c r="BX225" s="168">
        <v>10.000496901159721</v>
      </c>
      <c r="BY225" s="219">
        <v>106.44042351522778</v>
      </c>
      <c r="BZ225" s="168">
        <v>8.0676192305205063E-2</v>
      </c>
      <c r="CA225" s="219">
        <v>278.17598288734177</v>
      </c>
      <c r="CB225" s="168">
        <v>16.546104875484119</v>
      </c>
      <c r="CC225" s="21"/>
      <c r="CD225" s="21" t="s">
        <v>22</v>
      </c>
      <c r="CE225" s="219">
        <v>188.24964910623208</v>
      </c>
      <c r="CF225" s="168">
        <v>-1.8999838058043252</v>
      </c>
      <c r="CG225" s="219">
        <v>196.6108061442977</v>
      </c>
      <c r="CH225" s="168">
        <v>21.454178764810365</v>
      </c>
      <c r="CI225" s="219">
        <v>51.429424933013792</v>
      </c>
      <c r="CJ225" s="168">
        <v>2.3756287342803262</v>
      </c>
      <c r="CK225" s="21"/>
      <c r="CL225" s="21" t="s">
        <v>22</v>
      </c>
      <c r="CM225" s="219">
        <v>123.39827968410664</v>
      </c>
      <c r="CN225" s="168">
        <v>8.7413642562390521</v>
      </c>
      <c r="CO225" s="219">
        <v>117.10715666105935</v>
      </c>
      <c r="CP225" s="168">
        <v>-11.1815946641929</v>
      </c>
      <c r="CQ225" s="219">
        <v>105.16452803527095</v>
      </c>
      <c r="CR225" s="168">
        <v>7.1061865993371498E-2</v>
      </c>
      <c r="CS225" s="21"/>
      <c r="CT225" s="21" t="s">
        <v>22</v>
      </c>
      <c r="CU225" s="219">
        <v>174.57355263091162</v>
      </c>
      <c r="CV225" s="168">
        <v>12.877903322747898</v>
      </c>
      <c r="CW225" s="219">
        <v>137.83649149349495</v>
      </c>
      <c r="CX225" s="168">
        <v>-2.3568837273114838</v>
      </c>
      <c r="CY225" s="219">
        <v>129.63165312703438</v>
      </c>
      <c r="CZ225" s="168">
        <v>-13.43148466533313</v>
      </c>
      <c r="DA225" s="21"/>
      <c r="DB225" s="21" t="s">
        <v>22</v>
      </c>
      <c r="DC225" s="219">
        <v>128.93217924553323</v>
      </c>
      <c r="DD225" s="168">
        <v>-7.8943089376007975</v>
      </c>
      <c r="DE225" s="219">
        <v>129.08955778308069</v>
      </c>
      <c r="DF225" s="168">
        <v>8.1218498701064874</v>
      </c>
      <c r="DG225" s="219">
        <v>94.840626506643687</v>
      </c>
      <c r="DH225" s="168">
        <v>-23.83373187533752</v>
      </c>
      <c r="DI225" s="21"/>
      <c r="DJ225" s="21" t="s">
        <v>22</v>
      </c>
      <c r="DK225" s="219">
        <v>123.96873805707983</v>
      </c>
      <c r="DL225" s="168">
        <v>10.215627950512584</v>
      </c>
      <c r="DM225" s="219">
        <v>138.85384563990641</v>
      </c>
      <c r="DN225" s="168">
        <v>2.4748860636865118</v>
      </c>
      <c r="DO225" s="219">
        <v>162.85252480797311</v>
      </c>
      <c r="DP225" s="168">
        <v>1.2506260448307529</v>
      </c>
    </row>
    <row r="226" spans="1:120" s="343" customFormat="1" ht="15" customHeight="1">
      <c r="A226" s="21"/>
      <c r="B226" s="21" t="s">
        <v>23</v>
      </c>
      <c r="C226" s="219">
        <v>110.89595887692153</v>
      </c>
      <c r="D226" s="168">
        <v>5.3259681781823218</v>
      </c>
      <c r="E226" s="219">
        <v>126.69152568033587</v>
      </c>
      <c r="F226" s="168">
        <v>-11.399336466753709</v>
      </c>
      <c r="G226" s="219">
        <v>138.12676259880371</v>
      </c>
      <c r="H226" s="168">
        <v>-12.007920978189972</v>
      </c>
      <c r="I226" s="21"/>
      <c r="J226" s="21" t="s">
        <v>23</v>
      </c>
      <c r="K226" s="219">
        <v>155.97049553757978</v>
      </c>
      <c r="L226" s="168">
        <v>12.390370416900126</v>
      </c>
      <c r="M226" s="219">
        <v>171.02512256524273</v>
      </c>
      <c r="N226" s="168">
        <v>11.783742197134345</v>
      </c>
      <c r="O226" s="219">
        <v>125.28354966757712</v>
      </c>
      <c r="P226" s="168">
        <v>7.5234063844361998</v>
      </c>
      <c r="Q226" s="21"/>
      <c r="R226" s="21" t="s">
        <v>23</v>
      </c>
      <c r="S226" s="219">
        <v>102.9328402928987</v>
      </c>
      <c r="T226" s="168">
        <v>3.8430727037947321</v>
      </c>
      <c r="U226" s="219">
        <v>146.20466461090865</v>
      </c>
      <c r="V226" s="168">
        <v>-2.027712450749533</v>
      </c>
      <c r="W226" s="219">
        <v>234.84269414007113</v>
      </c>
      <c r="X226" s="168">
        <v>14.365833887764509</v>
      </c>
      <c r="Y226" s="21"/>
      <c r="Z226" s="21" t="s">
        <v>23</v>
      </c>
      <c r="AA226" s="219">
        <v>144.17559702651855</v>
      </c>
      <c r="AB226" s="168">
        <v>5.3392715649928704</v>
      </c>
      <c r="AC226" s="219">
        <v>143.38410038861304</v>
      </c>
      <c r="AD226" s="168">
        <v>15.677287552690416</v>
      </c>
      <c r="AE226" s="219">
        <v>116.79689550982823</v>
      </c>
      <c r="AF226" s="168">
        <v>2.8836545900843049</v>
      </c>
      <c r="AG226" s="21"/>
      <c r="AH226" s="21" t="s">
        <v>23</v>
      </c>
      <c r="AI226" s="219">
        <v>168.61418811898943</v>
      </c>
      <c r="AJ226" s="168">
        <v>2.155094125707663</v>
      </c>
      <c r="AK226" s="219">
        <v>170.0330955162629</v>
      </c>
      <c r="AL226" s="168">
        <v>7.3113835766136788</v>
      </c>
      <c r="AM226" s="219">
        <v>114.60268498975655</v>
      </c>
      <c r="AN226" s="168">
        <v>3.0056088102750778</v>
      </c>
      <c r="AO226" s="21"/>
      <c r="AP226" s="21" t="s">
        <v>23</v>
      </c>
      <c r="AQ226" s="219">
        <v>142.27828002666035</v>
      </c>
      <c r="AR226" s="168">
        <v>4.8725451391716206</v>
      </c>
      <c r="AS226" s="219">
        <v>107.25409035584232</v>
      </c>
      <c r="AT226" s="168">
        <v>-3.7220041520391902</v>
      </c>
      <c r="AU226" s="219">
        <v>185.45141501189102</v>
      </c>
      <c r="AV226" s="168">
        <v>5.6757401070393314</v>
      </c>
      <c r="AW226" s="21"/>
      <c r="AX226" s="21" t="s">
        <v>23</v>
      </c>
      <c r="AY226" s="219">
        <v>188.82202236949624</v>
      </c>
      <c r="AZ226" s="168">
        <v>11.868067510806782</v>
      </c>
      <c r="BA226" s="219">
        <v>134.79675719581147</v>
      </c>
      <c r="BB226" s="168">
        <v>5.1700717485028349</v>
      </c>
      <c r="BC226" s="219">
        <v>118.09044104500188</v>
      </c>
      <c r="BD226" s="168">
        <v>2.6697458994512147</v>
      </c>
      <c r="BE226" s="21"/>
      <c r="BF226" s="21" t="s">
        <v>23</v>
      </c>
      <c r="BG226" s="219">
        <v>147.89567244913445</v>
      </c>
      <c r="BH226" s="168">
        <v>3.5792830854030058</v>
      </c>
      <c r="BI226" s="219">
        <v>130.75543531879899</v>
      </c>
      <c r="BJ226" s="168">
        <v>-0.7326809730703161</v>
      </c>
      <c r="BK226" s="219">
        <v>122.22623088044821</v>
      </c>
      <c r="BL226" s="168">
        <v>5.6105998168438447</v>
      </c>
      <c r="BM226" s="21"/>
      <c r="BN226" s="21" t="s">
        <v>23</v>
      </c>
      <c r="BO226" s="219">
        <v>64.076878733447373</v>
      </c>
      <c r="BP226" s="168">
        <v>7.9490475392203024</v>
      </c>
      <c r="BQ226" s="219">
        <v>129.34374802110818</v>
      </c>
      <c r="BR226" s="168">
        <v>4.4356632287561268</v>
      </c>
      <c r="BS226" s="219">
        <v>191.62192059690571</v>
      </c>
      <c r="BT226" s="168">
        <v>5.2473143680284551</v>
      </c>
      <c r="BU226" s="21"/>
      <c r="BV226" s="21" t="s">
        <v>23</v>
      </c>
      <c r="BW226" s="219">
        <v>134.85677549394472</v>
      </c>
      <c r="BX226" s="168">
        <v>17.459415989367486</v>
      </c>
      <c r="BY226" s="219">
        <v>99.154494443694617</v>
      </c>
      <c r="BZ226" s="168">
        <v>-7.3189286517940531</v>
      </c>
      <c r="CA226" s="219">
        <v>258.79360446894299</v>
      </c>
      <c r="CB226" s="168">
        <v>25.174032640988713</v>
      </c>
      <c r="CC226" s="21"/>
      <c r="CD226" s="21" t="s">
        <v>23</v>
      </c>
      <c r="CE226" s="219">
        <v>192.91525484186454</v>
      </c>
      <c r="CF226" s="168">
        <v>-1.4118473527189792</v>
      </c>
      <c r="CG226" s="219">
        <v>174.2721321274779</v>
      </c>
      <c r="CH226" s="168">
        <v>21.206043830439583</v>
      </c>
      <c r="CI226" s="219">
        <v>61.335798106266928</v>
      </c>
      <c r="CJ226" s="168">
        <v>3.3516817853972611</v>
      </c>
      <c r="CK226" s="21"/>
      <c r="CL226" s="21" t="s">
        <v>23</v>
      </c>
      <c r="CM226" s="219">
        <v>129.35631517655651</v>
      </c>
      <c r="CN226" s="168">
        <v>12.663447751391971</v>
      </c>
      <c r="CO226" s="219">
        <v>122.10875964263978</v>
      </c>
      <c r="CP226" s="168">
        <v>-9.0976085965020417</v>
      </c>
      <c r="CQ226" s="219">
        <v>118.50030986321002</v>
      </c>
      <c r="CR226" s="168">
        <v>6.0015399204124975</v>
      </c>
      <c r="CS226" s="21"/>
      <c r="CT226" s="21" t="s">
        <v>23</v>
      </c>
      <c r="CU226" s="219">
        <v>159.55748776691084</v>
      </c>
      <c r="CV226" s="168">
        <v>14.448154173513331</v>
      </c>
      <c r="CW226" s="219">
        <v>144.08510587378916</v>
      </c>
      <c r="CX226" s="168">
        <v>-0.3653138079401117</v>
      </c>
      <c r="CY226" s="219">
        <v>136.13436683825219</v>
      </c>
      <c r="CZ226" s="168">
        <v>-5.0665743466779816</v>
      </c>
      <c r="DA226" s="21"/>
      <c r="DB226" s="21" t="s">
        <v>23</v>
      </c>
      <c r="DC226" s="219">
        <v>132.0247550013051</v>
      </c>
      <c r="DD226" s="168">
        <v>-8.1484901110551817</v>
      </c>
      <c r="DE226" s="219">
        <v>120.84696884442091</v>
      </c>
      <c r="DF226" s="168">
        <v>8.1968950160371321</v>
      </c>
      <c r="DG226" s="219">
        <v>70.724333135105624</v>
      </c>
      <c r="DH226" s="168">
        <v>-22.811772851845518</v>
      </c>
      <c r="DI226" s="21"/>
      <c r="DJ226" s="21" t="s">
        <v>23</v>
      </c>
      <c r="DK226" s="219">
        <v>116.26200451467413</v>
      </c>
      <c r="DL226" s="168">
        <v>3.1904356542413694</v>
      </c>
      <c r="DM226" s="219">
        <v>143.61003748058886</v>
      </c>
      <c r="DN226" s="168">
        <v>3.3172620449443286</v>
      </c>
      <c r="DO226" s="219">
        <v>146.6368970698982</v>
      </c>
      <c r="DP226" s="168">
        <v>6.4208407837155619</v>
      </c>
    </row>
    <row r="227" spans="1:120" s="343" customFormat="1" ht="15" customHeight="1">
      <c r="A227" s="21"/>
      <c r="B227" s="21"/>
      <c r="C227" s="219"/>
      <c r="D227" s="168"/>
      <c r="E227" s="219"/>
      <c r="F227" s="168"/>
      <c r="G227" s="219"/>
      <c r="H227" s="168"/>
      <c r="I227" s="21"/>
      <c r="J227" s="21"/>
      <c r="K227" s="219"/>
      <c r="L227" s="168"/>
      <c r="M227" s="219"/>
      <c r="N227" s="168"/>
      <c r="O227" s="219"/>
      <c r="P227" s="168"/>
      <c r="Q227" s="21"/>
      <c r="R227" s="21"/>
      <c r="S227" s="219"/>
      <c r="T227" s="168"/>
      <c r="U227" s="219"/>
      <c r="V227" s="168"/>
      <c r="W227" s="219"/>
      <c r="X227" s="168"/>
      <c r="Y227" s="21"/>
      <c r="Z227" s="21"/>
      <c r="AA227" s="219"/>
      <c r="AB227" s="168"/>
      <c r="AC227" s="219"/>
      <c r="AD227" s="168"/>
      <c r="AE227" s="219"/>
      <c r="AF227" s="168"/>
      <c r="AG227" s="21"/>
      <c r="AH227" s="21"/>
      <c r="AI227" s="219"/>
      <c r="AJ227" s="168"/>
      <c r="AK227" s="219"/>
      <c r="AL227" s="168"/>
      <c r="AM227" s="219"/>
      <c r="AN227" s="168"/>
      <c r="AO227" s="21"/>
      <c r="AP227" s="21"/>
      <c r="AQ227" s="219"/>
      <c r="AR227" s="168"/>
      <c r="AS227" s="219"/>
      <c r="AT227" s="168"/>
      <c r="AU227" s="219"/>
      <c r="AV227" s="168"/>
      <c r="AW227" s="21"/>
      <c r="AX227" s="21"/>
      <c r="AY227" s="219"/>
      <c r="AZ227" s="168"/>
      <c r="BA227" s="219"/>
      <c r="BB227" s="168"/>
      <c r="BC227" s="219"/>
      <c r="BD227" s="168"/>
      <c r="BE227" s="21"/>
      <c r="BF227" s="21"/>
      <c r="BG227" s="219"/>
      <c r="BH227" s="168"/>
      <c r="BI227" s="219"/>
      <c r="BJ227" s="168"/>
      <c r="BK227" s="219"/>
      <c r="BL227" s="168"/>
      <c r="BM227" s="21"/>
      <c r="BN227" s="21"/>
      <c r="BO227" s="219"/>
      <c r="BP227" s="219"/>
      <c r="BQ227" s="219"/>
      <c r="BR227" s="219"/>
      <c r="BS227" s="219"/>
      <c r="BT227" s="219"/>
      <c r="BU227" s="219"/>
      <c r="BV227" s="219"/>
      <c r="BW227" s="219"/>
      <c r="BX227" s="219"/>
      <c r="BY227" s="219"/>
      <c r="BZ227" s="219"/>
      <c r="CB227" s="219"/>
      <c r="CC227" s="219"/>
      <c r="CD227" s="219"/>
      <c r="CE227" s="219"/>
      <c r="CF227" s="219"/>
      <c r="CG227" s="219"/>
      <c r="CH227" s="219"/>
      <c r="CI227" s="219"/>
      <c r="CJ227" s="219"/>
      <c r="CK227" s="219"/>
      <c r="CL227" s="219"/>
      <c r="CM227" s="219"/>
      <c r="CO227" s="219"/>
      <c r="CP227" s="219"/>
      <c r="CQ227" s="219"/>
      <c r="CR227" s="219"/>
      <c r="CS227" s="219"/>
      <c r="CT227" s="219"/>
      <c r="CU227" s="219"/>
      <c r="CV227" s="219"/>
      <c r="CW227" s="219"/>
      <c r="CX227" s="219"/>
      <c r="CY227" s="219"/>
      <c r="CZ227" s="219"/>
      <c r="DB227" s="219"/>
      <c r="DC227" s="219"/>
      <c r="DD227" s="219"/>
      <c r="DE227" s="219"/>
      <c r="DF227" s="219"/>
      <c r="DG227" s="219"/>
      <c r="DH227" s="219"/>
      <c r="DI227" s="219"/>
      <c r="DJ227" s="219"/>
      <c r="DK227" s="219"/>
      <c r="DL227" s="219"/>
      <c r="DM227" s="219"/>
      <c r="DO227" s="219"/>
      <c r="DP227" s="219"/>
    </row>
    <row r="228" spans="1:120" ht="15" customHeight="1">
      <c r="A228" s="322">
        <v>2025</v>
      </c>
      <c r="B228" s="344" t="s">
        <v>12</v>
      </c>
      <c r="C228" s="219">
        <v>98.581420233238589</v>
      </c>
      <c r="D228" s="168">
        <v>8.8724881250491876</v>
      </c>
      <c r="E228" s="219">
        <v>123.93528485372059</v>
      </c>
      <c r="F228" s="168">
        <v>-12.352573162003765</v>
      </c>
      <c r="G228" s="219">
        <v>131.28809701549295</v>
      </c>
      <c r="H228" s="168">
        <v>-14.480169046886786</v>
      </c>
      <c r="I228" s="322">
        <v>2025</v>
      </c>
      <c r="J228" s="344" t="s">
        <v>12</v>
      </c>
      <c r="K228" s="219">
        <v>165.15751634857133</v>
      </c>
      <c r="L228" s="168">
        <v>11.332240860777489</v>
      </c>
      <c r="M228" s="219">
        <v>143.18219545125336</v>
      </c>
      <c r="N228" s="168">
        <v>4.9804163892441551</v>
      </c>
      <c r="O228" s="219">
        <v>156.51687179345777</v>
      </c>
      <c r="P228" s="168">
        <v>1.6102339465449091</v>
      </c>
      <c r="Q228" s="322">
        <v>2025</v>
      </c>
      <c r="R228" s="344" t="s">
        <v>12</v>
      </c>
      <c r="S228" s="219">
        <v>109.71668713517157</v>
      </c>
      <c r="T228" s="168">
        <v>-4.0192899140716776</v>
      </c>
      <c r="U228" s="219">
        <v>137.51429670859301</v>
      </c>
      <c r="V228" s="168">
        <v>0.69890591301711424</v>
      </c>
      <c r="W228" s="219">
        <v>238.50128093155385</v>
      </c>
      <c r="X228" s="168">
        <v>6.9810011542409001</v>
      </c>
      <c r="Y228" s="322">
        <v>2025</v>
      </c>
      <c r="Z228" s="344" t="s">
        <v>12</v>
      </c>
      <c r="AA228" s="219">
        <v>131.78310261357527</v>
      </c>
      <c r="AB228" s="168">
        <v>3.9518610182415586</v>
      </c>
      <c r="AC228" s="219">
        <v>127.67702297587346</v>
      </c>
      <c r="AD228" s="168">
        <v>13.332721243322567</v>
      </c>
      <c r="AE228" s="219">
        <v>113.54114190786152</v>
      </c>
      <c r="AF228" s="222">
        <v>-2.6329010563244992E-2</v>
      </c>
      <c r="AG228" s="322">
        <v>2025</v>
      </c>
      <c r="AH228" s="344" t="s">
        <v>12</v>
      </c>
      <c r="AI228" s="219">
        <v>160.17067798122014</v>
      </c>
      <c r="AJ228" s="168">
        <v>-1.7488056230535562</v>
      </c>
      <c r="AK228" s="219">
        <v>149.50329430693634</v>
      </c>
      <c r="AL228" s="168">
        <v>6.8187409074610912</v>
      </c>
      <c r="AM228" s="219">
        <v>124.52727710493413</v>
      </c>
      <c r="AN228" s="168">
        <v>3.4094591289362484</v>
      </c>
      <c r="AO228" s="322">
        <v>2025</v>
      </c>
      <c r="AP228" s="344" t="s">
        <v>12</v>
      </c>
      <c r="AQ228" s="219">
        <v>144.33612759694978</v>
      </c>
      <c r="AR228" s="168">
        <v>4.6871136197963637</v>
      </c>
      <c r="AS228" s="219">
        <v>104.94870733084581</v>
      </c>
      <c r="AT228" s="168">
        <v>-6.2162260403480332</v>
      </c>
      <c r="AU228" s="219">
        <v>164.76380561613897</v>
      </c>
      <c r="AV228" s="168">
        <v>1.9049659654543518</v>
      </c>
      <c r="AW228" s="322">
        <v>2025</v>
      </c>
      <c r="AX228" s="344" t="s">
        <v>12</v>
      </c>
      <c r="AY228" s="219">
        <v>197.78962409672047</v>
      </c>
      <c r="AZ228" s="168">
        <v>8.619624863251758</v>
      </c>
      <c r="BA228" s="219">
        <v>133.59505659644245</v>
      </c>
      <c r="BB228" s="168">
        <v>5.7009176462730977</v>
      </c>
      <c r="BC228" s="219">
        <v>105.05620326275596</v>
      </c>
      <c r="BD228" s="168">
        <v>-4.1514060422850889</v>
      </c>
      <c r="BE228" s="322">
        <v>2025</v>
      </c>
      <c r="BF228" s="344" t="s">
        <v>12</v>
      </c>
      <c r="BG228" s="219">
        <v>147.01672069465917</v>
      </c>
      <c r="BH228" s="168">
        <v>1.6529768537416203</v>
      </c>
      <c r="BI228" s="219">
        <v>125.91250375092143</v>
      </c>
      <c r="BJ228" s="168">
        <v>-2.7445912481545207</v>
      </c>
      <c r="BK228" s="219">
        <v>118.64740947716673</v>
      </c>
      <c r="BL228" s="168">
        <v>7.175153488615976</v>
      </c>
      <c r="BM228" s="322">
        <v>2025</v>
      </c>
      <c r="BN228" s="344" t="s">
        <v>12</v>
      </c>
      <c r="BO228" s="219">
        <v>63.931674744640432</v>
      </c>
      <c r="BP228" s="168">
        <v>3.2940277220225624</v>
      </c>
      <c r="BQ228" s="219">
        <v>151.95554797374675</v>
      </c>
      <c r="BR228" s="168">
        <v>5.8325939143024925</v>
      </c>
      <c r="BS228" s="219">
        <v>181.66653356421611</v>
      </c>
      <c r="BT228" s="168">
        <v>3.6781312191898792</v>
      </c>
      <c r="BU228" s="322">
        <v>2025</v>
      </c>
      <c r="BV228" s="344" t="s">
        <v>12</v>
      </c>
      <c r="BW228" s="219">
        <v>134.60146255297067</v>
      </c>
      <c r="BX228" s="168">
        <v>14.266919656498317</v>
      </c>
      <c r="BY228" s="219">
        <v>78.789768732226491</v>
      </c>
      <c r="BZ228" s="168">
        <v>-21.113144031642349</v>
      </c>
      <c r="CA228" s="219">
        <v>258.50085995130792</v>
      </c>
      <c r="CB228" s="168">
        <v>22.411178451041906</v>
      </c>
      <c r="CC228" s="322">
        <v>2025</v>
      </c>
      <c r="CD228" s="344" t="s">
        <v>12</v>
      </c>
      <c r="CE228" s="219">
        <v>161.16266662880324</v>
      </c>
      <c r="CF228" s="168">
        <v>-3.9407770638560038</v>
      </c>
      <c r="CG228" s="219">
        <v>166.6836237877105</v>
      </c>
      <c r="CH228" s="168">
        <v>20.986017121578769</v>
      </c>
      <c r="CI228" s="219">
        <v>63.172980260884415</v>
      </c>
      <c r="CJ228" s="168">
        <v>1.1326902589785561</v>
      </c>
      <c r="CK228" s="322">
        <v>2025</v>
      </c>
      <c r="CL228" s="344" t="s">
        <v>12</v>
      </c>
      <c r="CM228" s="219">
        <v>142.16714710056036</v>
      </c>
      <c r="CN228" s="168">
        <v>7.5779987708246495</v>
      </c>
      <c r="CO228" s="219">
        <v>134.37464890874944</v>
      </c>
      <c r="CP228" s="168">
        <v>-6.4701958077976656</v>
      </c>
      <c r="CQ228" s="219">
        <v>134.57956821996498</v>
      </c>
      <c r="CR228" s="168">
        <v>7.3323242649508558</v>
      </c>
      <c r="CS228" s="322">
        <v>2025</v>
      </c>
      <c r="CT228" s="344" t="s">
        <v>12</v>
      </c>
      <c r="CU228" s="219">
        <v>144.60994811099067</v>
      </c>
      <c r="CV228" s="168">
        <v>9.0979411916835176</v>
      </c>
      <c r="CW228" s="219">
        <v>131.30102934572599</v>
      </c>
      <c r="CX228" s="168">
        <v>-3.3044346963801559</v>
      </c>
      <c r="CY228" s="219">
        <v>133.700675362726</v>
      </c>
      <c r="CZ228" s="168">
        <v>-23.084408077226314</v>
      </c>
      <c r="DA228" s="322">
        <v>2025</v>
      </c>
      <c r="DB228" s="344" t="s">
        <v>12</v>
      </c>
      <c r="DC228" s="219">
        <v>159.49827412680776</v>
      </c>
      <c r="DD228" s="168">
        <v>-10.68378971512719</v>
      </c>
      <c r="DE228" s="219">
        <v>121.38279713520062</v>
      </c>
      <c r="DF228" s="168">
        <v>6.6625988941341205</v>
      </c>
      <c r="DG228" s="219">
        <v>74.949851442076536</v>
      </c>
      <c r="DH228" s="168">
        <v>-23.704015597111777</v>
      </c>
      <c r="DI228" s="322">
        <v>2025</v>
      </c>
      <c r="DJ228" s="344" t="s">
        <v>12</v>
      </c>
      <c r="DK228" s="219">
        <v>112.94762639886746</v>
      </c>
      <c r="DL228" s="168">
        <v>-7.0125741315990524</v>
      </c>
      <c r="DM228" s="219">
        <v>148.25826414570966</v>
      </c>
      <c r="DN228" s="168">
        <v>-0.11316733874086538</v>
      </c>
      <c r="DO228" s="219">
        <v>164.14667643378334</v>
      </c>
      <c r="DP228" s="168">
        <v>7.1373832698273389</v>
      </c>
    </row>
    <row r="229" spans="1:120" ht="15" customHeight="1">
      <c r="A229" s="322"/>
      <c r="B229" s="21" t="s">
        <v>13</v>
      </c>
      <c r="C229" s="219">
        <v>90.68397261908494</v>
      </c>
      <c r="D229" s="168">
        <v>17.658360239855256</v>
      </c>
      <c r="E229" s="219">
        <v>120.51236065016182</v>
      </c>
      <c r="F229" s="168">
        <v>-9.169993225056615</v>
      </c>
      <c r="G229" s="219">
        <v>132.48369714269361</v>
      </c>
      <c r="H229" s="168">
        <v>-9.9110998409368847</v>
      </c>
      <c r="J229" s="21" t="s">
        <v>13</v>
      </c>
      <c r="K229" s="219">
        <v>169.07518575594696</v>
      </c>
      <c r="L229" s="168">
        <v>12.44617088492133</v>
      </c>
      <c r="M229" s="219">
        <v>130.20172375539906</v>
      </c>
      <c r="N229" s="168">
        <v>6.166677608500521</v>
      </c>
      <c r="O229" s="219">
        <v>159.76973694444806</v>
      </c>
      <c r="P229" s="168">
        <v>1.424637084597606</v>
      </c>
      <c r="R229" s="21" t="s">
        <v>13</v>
      </c>
      <c r="S229" s="219">
        <v>107.54004828875058</v>
      </c>
      <c r="T229" s="168">
        <v>-4.8293942819086766</v>
      </c>
      <c r="U229" s="219">
        <v>136.51490580195934</v>
      </c>
      <c r="V229" s="168">
        <v>4.9687626269131471</v>
      </c>
      <c r="W229" s="219">
        <v>232.36624758663154</v>
      </c>
      <c r="X229" s="168">
        <v>9.881415130888314</v>
      </c>
      <c r="Z229" s="21" t="s">
        <v>13</v>
      </c>
      <c r="AA229" s="219">
        <v>123.0990147496837</v>
      </c>
      <c r="AB229" s="168">
        <v>4.6601357365291278</v>
      </c>
      <c r="AC229" s="219">
        <v>112.63288871417305</v>
      </c>
      <c r="AD229" s="168">
        <v>14.7267249088314</v>
      </c>
      <c r="AE229" s="219">
        <v>127.3885629311353</v>
      </c>
      <c r="AF229" s="168">
        <v>0.87735770317934225</v>
      </c>
      <c r="AH229" s="21" t="s">
        <v>13</v>
      </c>
      <c r="AI229" s="219">
        <v>153.66197027795448</v>
      </c>
      <c r="AJ229" s="168">
        <v>1.1620868002805764</v>
      </c>
      <c r="AK229" s="219">
        <v>142.74093781037641</v>
      </c>
      <c r="AL229" s="168">
        <v>8.6659749486426136</v>
      </c>
      <c r="AM229" s="219">
        <v>123.19467325365152</v>
      </c>
      <c r="AN229" s="168">
        <v>-0.77485875363618106</v>
      </c>
      <c r="AP229" s="21" t="s">
        <v>13</v>
      </c>
      <c r="AQ229" s="219">
        <v>143.58756929290377</v>
      </c>
      <c r="AR229" s="168">
        <v>8.1655254417375716</v>
      </c>
      <c r="AS229" s="219">
        <v>94.563835385799209</v>
      </c>
      <c r="AT229" s="168">
        <v>-5.8198505642129703</v>
      </c>
      <c r="AU229" s="219">
        <v>192.55583778528205</v>
      </c>
      <c r="AV229" s="168">
        <v>6.92540977990231</v>
      </c>
      <c r="AX229" s="21" t="s">
        <v>13</v>
      </c>
      <c r="AY229" s="219">
        <v>176.52470344469182</v>
      </c>
      <c r="AZ229" s="168">
        <v>4.3106723378518552</v>
      </c>
      <c r="BA229" s="219">
        <v>129.85784118744789</v>
      </c>
      <c r="BB229" s="168">
        <v>5.1478187672452975</v>
      </c>
      <c r="BC229" s="219">
        <v>114.02412343984842</v>
      </c>
      <c r="BD229" s="168">
        <v>2.7996777771730024</v>
      </c>
      <c r="BF229" s="21" t="s">
        <v>13</v>
      </c>
      <c r="BG229" s="219">
        <v>138.68150458889579</v>
      </c>
      <c r="BH229" s="168">
        <v>2.2680352409023783</v>
      </c>
      <c r="BI229" s="219">
        <v>134.89291428712588</v>
      </c>
      <c r="BJ229" s="168">
        <v>-1.0010945113892831</v>
      </c>
      <c r="BK229" s="219">
        <v>129.15951771216569</v>
      </c>
      <c r="BL229" s="168">
        <v>12.181976353686281</v>
      </c>
      <c r="BN229" s="21" t="s">
        <v>13</v>
      </c>
      <c r="BO229" s="219">
        <v>58.44566870214247</v>
      </c>
      <c r="BP229" s="168">
        <v>4.0101244678114796</v>
      </c>
      <c r="BQ229" s="219">
        <v>127.31126753663473</v>
      </c>
      <c r="BR229" s="168">
        <v>8.1719194731521867</v>
      </c>
      <c r="BS229" s="219">
        <v>155.51014467146112</v>
      </c>
      <c r="BT229" s="168">
        <v>7.7738506550141722</v>
      </c>
      <c r="BV229" s="21" t="s">
        <v>13</v>
      </c>
      <c r="BW229" s="219">
        <v>114.5272380002766</v>
      </c>
      <c r="BX229" s="168">
        <v>7.6044413440058634</v>
      </c>
      <c r="BY229" s="219">
        <v>89.027725168325745</v>
      </c>
      <c r="BZ229" s="168">
        <v>-21.115817830842218</v>
      </c>
      <c r="CA229" s="219">
        <v>243.21724196536553</v>
      </c>
      <c r="CB229" s="168">
        <v>15.627007576747715</v>
      </c>
      <c r="CD229" s="21" t="s">
        <v>13</v>
      </c>
      <c r="CE229" s="219">
        <v>138.91982339352634</v>
      </c>
      <c r="CF229" s="168">
        <v>0.52894683992863634</v>
      </c>
      <c r="CG229" s="219">
        <v>171.27037628752043</v>
      </c>
      <c r="CH229" s="168">
        <v>21.867475046405119</v>
      </c>
      <c r="CI229" s="219">
        <v>66.959471199954535</v>
      </c>
      <c r="CJ229" s="168">
        <v>6.3770003199979755</v>
      </c>
      <c r="CL229" s="21" t="s">
        <v>13</v>
      </c>
      <c r="CM229" s="219">
        <v>144.39899269218697</v>
      </c>
      <c r="CN229" s="168">
        <v>13.539064027757902</v>
      </c>
      <c r="CO229" s="219">
        <v>138.43048965586431</v>
      </c>
      <c r="CP229" s="168">
        <v>-5.5516684420009739</v>
      </c>
      <c r="CQ229" s="219">
        <v>116.93970184958093</v>
      </c>
      <c r="CR229" s="168">
        <v>2.3069724100198954</v>
      </c>
      <c r="CT229" s="21" t="s">
        <v>13</v>
      </c>
      <c r="CU229" s="219">
        <v>165.39039217074412</v>
      </c>
      <c r="CV229" s="168">
        <v>15.017285446172252</v>
      </c>
      <c r="CW229" s="219">
        <v>123.92279211170521</v>
      </c>
      <c r="CX229" s="168">
        <v>-2.5260623590681632</v>
      </c>
      <c r="CY229" s="219">
        <v>126.49453523144503</v>
      </c>
      <c r="CZ229" s="168">
        <v>-13.334224782185018</v>
      </c>
      <c r="DB229" s="21" t="s">
        <v>13</v>
      </c>
      <c r="DC229" s="219">
        <v>162.39676375795443</v>
      </c>
      <c r="DD229" s="168">
        <v>-4.2069923835501442</v>
      </c>
      <c r="DE229" s="219">
        <v>122.98902098015272</v>
      </c>
      <c r="DF229" s="168">
        <v>6.5876999467929807</v>
      </c>
      <c r="DG229" s="219">
        <v>72.048909457935565</v>
      </c>
      <c r="DH229" s="168">
        <v>-20.374498065197471</v>
      </c>
      <c r="DJ229" s="21" t="s">
        <v>13</v>
      </c>
      <c r="DK229" s="219">
        <v>106.73804401350523</v>
      </c>
      <c r="DL229" s="168">
        <v>-5.2976198560231609</v>
      </c>
      <c r="DM229" s="219">
        <v>147.86262519673141</v>
      </c>
      <c r="DN229" s="168">
        <v>4.2659422554073956</v>
      </c>
      <c r="DO229" s="219">
        <v>154.88512618862381</v>
      </c>
      <c r="DP229" s="168">
        <v>7.6856504590957258</v>
      </c>
    </row>
    <row r="230" spans="1:120" ht="15" customHeight="1">
      <c r="A230" s="322"/>
      <c r="B230" s="21" t="s">
        <v>14</v>
      </c>
      <c r="C230" s="219">
        <v>97.227707401054047</v>
      </c>
      <c r="D230" s="168">
        <v>10.598997990509844</v>
      </c>
      <c r="E230" s="219">
        <v>131.27320925826027</v>
      </c>
      <c r="F230" s="168">
        <v>-7.1842636287189521</v>
      </c>
      <c r="G230" s="219">
        <v>134.12052227223984</v>
      </c>
      <c r="H230" s="168">
        <v>-7.5247160683137366</v>
      </c>
      <c r="I230" s="18"/>
      <c r="J230" s="21" t="s">
        <v>14</v>
      </c>
      <c r="K230" s="219">
        <v>171.57298178907718</v>
      </c>
      <c r="L230" s="168">
        <v>12.198391404722301</v>
      </c>
      <c r="M230" s="219">
        <v>140.1533335690221</v>
      </c>
      <c r="N230" s="168">
        <v>6.2590515139246463</v>
      </c>
      <c r="O230" s="219">
        <v>161.56604075899699</v>
      </c>
      <c r="P230" s="168">
        <v>-1.9733317622857811</v>
      </c>
      <c r="Q230" s="18"/>
      <c r="R230" s="21" t="s">
        <v>14</v>
      </c>
      <c r="S230" s="219">
        <v>121.28693078333093</v>
      </c>
      <c r="T230" s="168">
        <v>-4.930660578945762</v>
      </c>
      <c r="U230" s="219">
        <v>165.12749216387243</v>
      </c>
      <c r="V230" s="168">
        <v>3.2273204854633235</v>
      </c>
      <c r="W230" s="219">
        <v>254.67194122396481</v>
      </c>
      <c r="X230" s="168">
        <v>8.4057122625119689</v>
      </c>
      <c r="Y230" s="18"/>
      <c r="Z230" s="21" t="s">
        <v>14</v>
      </c>
      <c r="AA230" s="219">
        <v>132.69580987075241</v>
      </c>
      <c r="AB230" s="168">
        <v>5.0189475335654947</v>
      </c>
      <c r="AC230" s="219">
        <v>146.21856675793717</v>
      </c>
      <c r="AD230" s="168">
        <v>14.415438161793872</v>
      </c>
      <c r="AE230" s="219">
        <v>119.19715058901068</v>
      </c>
      <c r="AF230" s="168">
        <v>-1.4691224478837768</v>
      </c>
      <c r="AG230" s="18"/>
      <c r="AH230" s="21" t="s">
        <v>14</v>
      </c>
      <c r="AI230" s="219">
        <v>143.47093956965296</v>
      </c>
      <c r="AJ230" s="168">
        <v>-0.26540572562284126</v>
      </c>
      <c r="AK230" s="219">
        <v>136.80692321806376</v>
      </c>
      <c r="AL230" s="168">
        <v>7.4725094607071725</v>
      </c>
      <c r="AM230" s="219">
        <v>137.17915871450688</v>
      </c>
      <c r="AN230" s="168">
        <v>-2.5992810698407709</v>
      </c>
      <c r="AO230" s="18"/>
      <c r="AP230" s="21" t="s">
        <v>14</v>
      </c>
      <c r="AQ230" s="219">
        <v>146.70334654098284</v>
      </c>
      <c r="AR230" s="168">
        <v>7.6331880035969135</v>
      </c>
      <c r="AS230" s="219">
        <v>91.701376883355493</v>
      </c>
      <c r="AT230" s="168">
        <v>-8.6861656394861484</v>
      </c>
      <c r="AU230" s="219">
        <v>192.45830282476624</v>
      </c>
      <c r="AV230" s="168">
        <v>6.3641841777231605</v>
      </c>
      <c r="AW230" s="18"/>
      <c r="AX230" s="21" t="s">
        <v>14</v>
      </c>
      <c r="AY230" s="219">
        <v>209.98270430379412</v>
      </c>
      <c r="AZ230" s="168">
        <v>4.1660167905281043</v>
      </c>
      <c r="BA230" s="219">
        <v>122.55333297094246</v>
      </c>
      <c r="BB230" s="168">
        <v>4.0946695006837501</v>
      </c>
      <c r="BC230" s="219">
        <v>109.59407960541564</v>
      </c>
      <c r="BD230" s="168">
        <v>1.824049519345607</v>
      </c>
      <c r="BE230" s="18"/>
      <c r="BF230" s="21" t="s">
        <v>14</v>
      </c>
      <c r="BG230" s="219">
        <v>148.56972435329035</v>
      </c>
      <c r="BH230" s="168">
        <v>3.9460098166805437</v>
      </c>
      <c r="BI230" s="219">
        <v>141.88873892474203</v>
      </c>
      <c r="BJ230" s="168">
        <v>0.16455732173106696</v>
      </c>
      <c r="BK230" s="219">
        <v>135.67521477373586</v>
      </c>
      <c r="BL230" s="168">
        <v>10.619644307598321</v>
      </c>
      <c r="BM230" s="18"/>
      <c r="BN230" s="21" t="s">
        <v>14</v>
      </c>
      <c r="BO230" s="219">
        <v>57.383889879280311</v>
      </c>
      <c r="BP230" s="168">
        <v>1.5911196624865056</v>
      </c>
      <c r="BQ230" s="219">
        <v>133.90568866160331</v>
      </c>
      <c r="BR230" s="168">
        <v>6.1238102083791972</v>
      </c>
      <c r="BS230" s="219">
        <v>188.96814253415934</v>
      </c>
      <c r="BT230" s="168">
        <v>9.6254375793491249</v>
      </c>
      <c r="BU230" s="18"/>
      <c r="BV230" s="21" t="s">
        <v>14</v>
      </c>
      <c r="BW230" s="219">
        <v>146.56651472394302</v>
      </c>
      <c r="BX230" s="168">
        <v>8.3392084448307315</v>
      </c>
      <c r="BY230" s="219">
        <v>87.975322757427506</v>
      </c>
      <c r="BZ230" s="168">
        <v>-21.992444748220692</v>
      </c>
      <c r="CA230" s="219">
        <v>259.61312409510299</v>
      </c>
      <c r="CB230" s="168">
        <v>15.667339415274938</v>
      </c>
      <c r="CC230" s="18"/>
      <c r="CD230" s="21" t="s">
        <v>14</v>
      </c>
      <c r="CE230" s="219">
        <v>126.11470357173681</v>
      </c>
      <c r="CF230" s="168">
        <v>-8.7442772004292522</v>
      </c>
      <c r="CG230" s="219">
        <v>179.44213353324858</v>
      </c>
      <c r="CH230" s="168">
        <v>13.54941518422757</v>
      </c>
      <c r="CI230" s="219">
        <v>69.42804238116176</v>
      </c>
      <c r="CJ230" s="168">
        <v>4.6432809482270301</v>
      </c>
      <c r="CK230" s="18"/>
      <c r="CL230" s="21" t="s">
        <v>14</v>
      </c>
      <c r="CM230" s="219">
        <v>144.55850380921956</v>
      </c>
      <c r="CN230" s="168">
        <v>13.187255338739519</v>
      </c>
      <c r="CO230" s="219">
        <v>136.31422991758399</v>
      </c>
      <c r="CP230" s="168">
        <v>-10.36118751953191</v>
      </c>
      <c r="CQ230" s="219">
        <v>119.07679987364483</v>
      </c>
      <c r="CR230" s="168">
        <v>2.5414476206566832</v>
      </c>
      <c r="CS230" s="18"/>
      <c r="CT230" s="21" t="s">
        <v>14</v>
      </c>
      <c r="CU230" s="219">
        <v>177.64166863112905</v>
      </c>
      <c r="CV230" s="168">
        <v>12.67523512696134</v>
      </c>
      <c r="CW230" s="219">
        <v>122.07127213389938</v>
      </c>
      <c r="CX230" s="168">
        <v>-4.7872971537242108</v>
      </c>
      <c r="CY230" s="219">
        <v>114.61266580535676</v>
      </c>
      <c r="CZ230" s="168">
        <v>-18.600913623472195</v>
      </c>
      <c r="DA230" s="18"/>
      <c r="DB230" s="21" t="s">
        <v>14</v>
      </c>
      <c r="DC230" s="219">
        <v>155.50894444193571</v>
      </c>
      <c r="DD230" s="168">
        <v>-2.4832441385949835</v>
      </c>
      <c r="DE230" s="219">
        <v>121.43763780289157</v>
      </c>
      <c r="DF230" s="168">
        <v>5.0025322858686678</v>
      </c>
      <c r="DG230" s="219">
        <v>66.90611549765822</v>
      </c>
      <c r="DH230" s="168">
        <v>-18.219172959492269</v>
      </c>
      <c r="DI230" s="18"/>
      <c r="DJ230" s="21" t="s">
        <v>14</v>
      </c>
      <c r="DK230" s="219">
        <v>112.46051098069556</v>
      </c>
      <c r="DL230" s="168">
        <v>-2.5739387034140861</v>
      </c>
      <c r="DM230" s="219">
        <v>159.79621442812365</v>
      </c>
      <c r="DN230" s="168">
        <v>3.9630013726486055</v>
      </c>
      <c r="DO230" s="219">
        <v>168.19053056501915</v>
      </c>
      <c r="DP230" s="168">
        <v>8.5665501518362106</v>
      </c>
    </row>
    <row r="231" spans="1:120" ht="15" customHeight="1">
      <c r="A231" s="322"/>
      <c r="B231" s="21" t="s">
        <v>15</v>
      </c>
      <c r="C231" s="219">
        <v>103.49979454460183</v>
      </c>
      <c r="D231" s="168">
        <v>22.797298853180891</v>
      </c>
      <c r="E231" s="219">
        <v>122.1501677831328</v>
      </c>
      <c r="F231" s="168">
        <v>-3.4037269769855101</v>
      </c>
      <c r="G231" s="219">
        <v>136.23373511728886</v>
      </c>
      <c r="H231" s="168">
        <v>-8.2652618476536759</v>
      </c>
      <c r="I231" s="18"/>
      <c r="J231" s="21" t="s">
        <v>15</v>
      </c>
      <c r="K231" s="219">
        <v>164.79926614866528</v>
      </c>
      <c r="L231" s="168">
        <v>13.363300916288878</v>
      </c>
      <c r="M231" s="219">
        <v>159.41000881541123</v>
      </c>
      <c r="N231" s="168">
        <v>6.0515297595725031</v>
      </c>
      <c r="O231" s="219">
        <v>136.14402541929502</v>
      </c>
      <c r="P231" s="168">
        <v>-1.1753996072240085</v>
      </c>
      <c r="Q231" s="18"/>
      <c r="R231" s="21" t="s">
        <v>15</v>
      </c>
      <c r="S231" s="219">
        <v>92.414668252051129</v>
      </c>
      <c r="T231" s="168">
        <v>-4.5367541382745173</v>
      </c>
      <c r="U231" s="219">
        <v>121.84573561765782</v>
      </c>
      <c r="V231" s="168">
        <v>2.871576350032143</v>
      </c>
      <c r="W231" s="219">
        <v>270.12831244071913</v>
      </c>
      <c r="X231" s="168">
        <v>11.265629717744503</v>
      </c>
      <c r="Y231" s="18"/>
      <c r="Z231" s="21" t="s">
        <v>15</v>
      </c>
      <c r="AA231" s="219">
        <v>121.78004593199938</v>
      </c>
      <c r="AB231" s="168">
        <v>5.2634630159088545</v>
      </c>
      <c r="AC231" s="219">
        <v>147.94966534240734</v>
      </c>
      <c r="AD231" s="168">
        <v>14.202697498550236</v>
      </c>
      <c r="AE231" s="219">
        <v>104.12373627401753</v>
      </c>
      <c r="AF231" s="168">
        <v>-0.89259338420443157</v>
      </c>
      <c r="AG231" s="18"/>
      <c r="AH231" s="21" t="s">
        <v>15</v>
      </c>
      <c r="AI231" s="219">
        <v>139.10605802930661</v>
      </c>
      <c r="AJ231" s="168">
        <v>0.3061001502167926</v>
      </c>
      <c r="AK231" s="219">
        <v>152.53557167935034</v>
      </c>
      <c r="AL231" s="168">
        <v>7.7237882433635434</v>
      </c>
      <c r="AM231" s="219">
        <v>95.446217956045274</v>
      </c>
      <c r="AN231" s="168">
        <v>-3.9134540863366283</v>
      </c>
      <c r="AO231" s="18"/>
      <c r="AP231" s="21" t="s">
        <v>15</v>
      </c>
      <c r="AQ231" s="219">
        <v>139.6015605847119</v>
      </c>
      <c r="AR231" s="168">
        <v>6.8875314891987642</v>
      </c>
      <c r="AS231" s="219">
        <v>95.070733025866105</v>
      </c>
      <c r="AT231" s="168">
        <v>-5.7664698150099269</v>
      </c>
      <c r="AU231" s="219">
        <v>188.09781972351459</v>
      </c>
      <c r="AV231" s="168">
        <v>6.7195414482162761</v>
      </c>
      <c r="AW231" s="18"/>
      <c r="AX231" s="21" t="s">
        <v>15</v>
      </c>
      <c r="AY231" s="219">
        <v>201.559557720638</v>
      </c>
      <c r="AZ231" s="168">
        <v>2.9479186374966844</v>
      </c>
      <c r="BA231" s="219">
        <v>121.23766654743743</v>
      </c>
      <c r="BB231" s="168">
        <v>4.3581392964436674</v>
      </c>
      <c r="BC231" s="219">
        <v>105.2543016246246</v>
      </c>
      <c r="BD231" s="168">
        <v>0.80500834984029268</v>
      </c>
      <c r="BE231" s="18"/>
      <c r="BF231" s="21" t="s">
        <v>15</v>
      </c>
      <c r="BG231" s="219">
        <v>134.83242602641869</v>
      </c>
      <c r="BH231" s="168">
        <v>5.0000518867937558</v>
      </c>
      <c r="BI231" s="219">
        <v>144.94303005963505</v>
      </c>
      <c r="BJ231" s="168">
        <v>3.2009551555640172</v>
      </c>
      <c r="BK231" s="219">
        <v>135.56852783518158</v>
      </c>
      <c r="BL231" s="168">
        <v>11.540815293719774</v>
      </c>
      <c r="BM231" s="18"/>
      <c r="BN231" s="21" t="s">
        <v>15</v>
      </c>
      <c r="BO231" s="219">
        <v>55.501810555379976</v>
      </c>
      <c r="BP231" s="168">
        <v>3.2458756104282855</v>
      </c>
      <c r="BQ231" s="219">
        <v>120.13704374073068</v>
      </c>
      <c r="BR231" s="168">
        <v>6.3475317427226514</v>
      </c>
      <c r="BS231" s="219">
        <v>160.51753923956923</v>
      </c>
      <c r="BT231" s="168">
        <v>12.745409692656523</v>
      </c>
      <c r="BU231" s="18"/>
      <c r="BV231" s="21" t="s">
        <v>15</v>
      </c>
      <c r="BW231" s="219">
        <v>152.0492800561241</v>
      </c>
      <c r="BX231" s="168">
        <v>6.7655290707103575</v>
      </c>
      <c r="BY231" s="219">
        <v>82.216973077021166</v>
      </c>
      <c r="BZ231" s="168">
        <v>-21.369508896790563</v>
      </c>
      <c r="CA231" s="219">
        <v>259.45385940129631</v>
      </c>
      <c r="CB231" s="168">
        <v>17.427511946666783</v>
      </c>
      <c r="CC231" s="18"/>
      <c r="CD231" s="21" t="s">
        <v>15</v>
      </c>
      <c r="CE231" s="219">
        <v>106.12892073980618</v>
      </c>
      <c r="CF231" s="168">
        <v>-5.7663697819573656</v>
      </c>
      <c r="CG231" s="219">
        <v>142.30103336465797</v>
      </c>
      <c r="CH231" s="168">
        <v>13.69821430475848</v>
      </c>
      <c r="CI231" s="219">
        <v>65.399178594636496</v>
      </c>
      <c r="CJ231" s="168">
        <v>3.3784175951268054</v>
      </c>
      <c r="CK231" s="18"/>
      <c r="CL231" s="21" t="s">
        <v>15</v>
      </c>
      <c r="CM231" s="219">
        <v>138.93228623447905</v>
      </c>
      <c r="CN231" s="168">
        <v>13.533157018999773</v>
      </c>
      <c r="CO231" s="219">
        <v>131.76105928865459</v>
      </c>
      <c r="CP231" s="168">
        <v>-8.718803508549172</v>
      </c>
      <c r="CQ231" s="219">
        <v>124.59400305422965</v>
      </c>
      <c r="CR231" s="168">
        <v>2.8376898467873843</v>
      </c>
      <c r="CS231" s="18"/>
      <c r="CT231" s="21" t="s">
        <v>15</v>
      </c>
      <c r="CU231" s="219">
        <v>197.87332663353277</v>
      </c>
      <c r="CV231" s="168">
        <v>13.44757923025935</v>
      </c>
      <c r="CW231" s="219">
        <v>123.19628000007951</v>
      </c>
      <c r="CX231" s="168">
        <v>-4.3587856327520313</v>
      </c>
      <c r="CY231" s="219">
        <v>161.36038256785724</v>
      </c>
      <c r="CZ231" s="168">
        <v>-4.9062563538130917</v>
      </c>
      <c r="DA231" s="18"/>
      <c r="DB231" s="21" t="s">
        <v>15</v>
      </c>
      <c r="DC231" s="219">
        <v>156.66328526784892</v>
      </c>
      <c r="DD231" s="168">
        <v>-2.2551008931110914</v>
      </c>
      <c r="DE231" s="219">
        <v>110.62237760091489</v>
      </c>
      <c r="DF231" s="168">
        <v>4.408638079828691</v>
      </c>
      <c r="DG231" s="219">
        <v>55.028172713837584</v>
      </c>
      <c r="DH231" s="168">
        <v>-18.095339117939034</v>
      </c>
      <c r="DI231" s="18"/>
      <c r="DJ231" s="21" t="s">
        <v>15</v>
      </c>
      <c r="DK231" s="219">
        <v>99.993319443577263</v>
      </c>
      <c r="DL231" s="168">
        <v>-3.3446340579012457</v>
      </c>
      <c r="DM231" s="219">
        <v>137.47207518912168</v>
      </c>
      <c r="DN231" s="168">
        <v>5.2271377521049089</v>
      </c>
      <c r="DO231" s="219">
        <v>164.47298986974019</v>
      </c>
      <c r="DP231" s="168">
        <v>9.9586489560021079</v>
      </c>
    </row>
    <row r="232" spans="1:120" ht="15" customHeight="1">
      <c r="A232" s="322"/>
      <c r="B232" s="21" t="s">
        <v>16</v>
      </c>
      <c r="C232" s="219">
        <v>119.85452282226066</v>
      </c>
      <c r="D232" s="168">
        <v>15.887848031303164</v>
      </c>
      <c r="E232" s="219">
        <v>147.64195393684076</v>
      </c>
      <c r="F232" s="168">
        <v>-1.2605918757260923</v>
      </c>
      <c r="G232" s="219">
        <v>141.04026594169034</v>
      </c>
      <c r="H232" s="168">
        <v>-8.1700527998330443</v>
      </c>
      <c r="I232" s="18"/>
      <c r="J232" s="21" t="s">
        <v>16</v>
      </c>
      <c r="K232" s="219">
        <v>175.87581368635824</v>
      </c>
      <c r="L232" s="168">
        <v>12.232018813150077</v>
      </c>
      <c r="M232" s="219">
        <v>161.47102551291277</v>
      </c>
      <c r="N232" s="168">
        <v>7.1576743521905257</v>
      </c>
      <c r="O232" s="219">
        <v>149.98614161454887</v>
      </c>
      <c r="P232" s="168">
        <v>-1.2716641468404362</v>
      </c>
      <c r="Q232" s="18"/>
      <c r="R232" s="21" t="s">
        <v>16</v>
      </c>
      <c r="S232" s="219">
        <v>105.32565113926015</v>
      </c>
      <c r="T232" s="168">
        <v>-5.0520592688884278</v>
      </c>
      <c r="U232" s="219">
        <v>103.93185317116965</v>
      </c>
      <c r="V232" s="168">
        <v>-1.3763480383059772</v>
      </c>
      <c r="W232" s="219">
        <v>309.64666096043061</v>
      </c>
      <c r="X232" s="168">
        <v>11.324825995803039</v>
      </c>
      <c r="Y232" s="18"/>
      <c r="Z232" s="21" t="s">
        <v>16</v>
      </c>
      <c r="AA232" s="219">
        <v>124.17686062222178</v>
      </c>
      <c r="AB232" s="168">
        <v>4.2326002286127107</v>
      </c>
      <c r="AC232" s="219">
        <v>136.12740789965173</v>
      </c>
      <c r="AD232" s="168">
        <v>20.316490477241246</v>
      </c>
      <c r="AE232" s="219">
        <v>116.67072598374848</v>
      </c>
      <c r="AF232" s="168">
        <v>-2.7360218134595584</v>
      </c>
      <c r="AG232" s="18"/>
      <c r="AH232" s="21" t="s">
        <v>16</v>
      </c>
      <c r="AI232" s="219">
        <v>129.51325535438372</v>
      </c>
      <c r="AJ232" s="168">
        <v>-2.4064736813020602</v>
      </c>
      <c r="AK232" s="219">
        <v>156.98093828809732</v>
      </c>
      <c r="AL232" s="168">
        <v>10.873459969123232</v>
      </c>
      <c r="AM232" s="219">
        <v>104.15472501227283</v>
      </c>
      <c r="AN232" s="168">
        <v>-4.7527633763331067</v>
      </c>
      <c r="AO232" s="18"/>
      <c r="AP232" s="21" t="s">
        <v>16</v>
      </c>
      <c r="AQ232" s="219">
        <v>126.32969453803877</v>
      </c>
      <c r="AR232" s="168">
        <v>0.5018472754732386</v>
      </c>
      <c r="AS232" s="219">
        <v>100.60130988899428</v>
      </c>
      <c r="AT232" s="168">
        <v>-7.6749265477043878</v>
      </c>
      <c r="AU232" s="219">
        <v>182.50714464799236</v>
      </c>
      <c r="AV232" s="168">
        <v>9.1989142873450476</v>
      </c>
      <c r="AW232" s="18"/>
      <c r="AX232" s="21" t="s">
        <v>16</v>
      </c>
      <c r="AY232" s="219">
        <v>183.33509738520465</v>
      </c>
      <c r="AZ232" s="168">
        <v>-1.0773255305799552</v>
      </c>
      <c r="BA232" s="219">
        <v>124.18229702035077</v>
      </c>
      <c r="BB232" s="168">
        <v>-0.63781927448221154</v>
      </c>
      <c r="BC232" s="219">
        <v>99.083654813001246</v>
      </c>
      <c r="BD232" s="168">
        <v>-2.1132192130762064</v>
      </c>
      <c r="BE232" s="18"/>
      <c r="BF232" s="21" t="s">
        <v>16</v>
      </c>
      <c r="BG232" s="219">
        <v>107.89479921595667</v>
      </c>
      <c r="BH232" s="168">
        <v>2.9586380469067279</v>
      </c>
      <c r="BI232" s="219">
        <v>141.18606055470497</v>
      </c>
      <c r="BJ232" s="168">
        <v>2.4240405465577197</v>
      </c>
      <c r="BK232" s="219">
        <v>117.95966385074226</v>
      </c>
      <c r="BL232" s="168">
        <v>11.767601453948657</v>
      </c>
      <c r="BM232" s="18"/>
      <c r="BN232" s="21" t="s">
        <v>16</v>
      </c>
      <c r="BO232" s="219">
        <v>52.234567919204189</v>
      </c>
      <c r="BP232" s="168">
        <v>2.9010205190397471</v>
      </c>
      <c r="BQ232" s="219">
        <v>123.49202828269136</v>
      </c>
      <c r="BR232" s="168">
        <v>4.2549145139376208</v>
      </c>
      <c r="BS232" s="219">
        <v>195.30067278858044</v>
      </c>
      <c r="BT232" s="168">
        <v>7.0417339709267139</v>
      </c>
      <c r="BU232" s="18"/>
      <c r="BV232" s="21" t="s">
        <v>16</v>
      </c>
      <c r="BW232" s="219">
        <v>129.55733687970715</v>
      </c>
      <c r="BX232" s="168">
        <v>6.000783252009839</v>
      </c>
      <c r="BY232" s="219">
        <v>103.84770570821078</v>
      </c>
      <c r="BZ232" s="168">
        <v>-14.083809895286308</v>
      </c>
      <c r="CA232" s="219">
        <v>243.86429895140665</v>
      </c>
      <c r="CB232" s="168">
        <v>8.8778259159887796</v>
      </c>
      <c r="CC232" s="18"/>
      <c r="CD232" s="21" t="s">
        <v>16</v>
      </c>
      <c r="CE232" s="219">
        <v>122.17697856578273</v>
      </c>
      <c r="CF232" s="168">
        <v>-5.8441474381682781</v>
      </c>
      <c r="CG232" s="219">
        <v>183.91451773594963</v>
      </c>
      <c r="CH232" s="168">
        <v>7.4928799111142013</v>
      </c>
      <c r="CI232" s="219">
        <v>71.88492090619647</v>
      </c>
      <c r="CJ232" s="168">
        <v>1.6736669742286097</v>
      </c>
      <c r="CK232" s="18"/>
      <c r="CL232" s="21" t="s">
        <v>16</v>
      </c>
      <c r="CM232" s="219">
        <v>149.75524109347339</v>
      </c>
      <c r="CN232" s="168">
        <v>12.337477164378214</v>
      </c>
      <c r="CO232" s="219">
        <v>126.15877721774304</v>
      </c>
      <c r="CP232" s="168">
        <v>-4.5570007694467876</v>
      </c>
      <c r="CQ232" s="219">
        <v>155.18529398698709</v>
      </c>
      <c r="CR232" s="168">
        <v>2.2197493483751032</v>
      </c>
      <c r="CS232" s="18"/>
      <c r="CT232" s="21" t="s">
        <v>16</v>
      </c>
      <c r="CU232" s="219">
        <v>201.02559997219396</v>
      </c>
      <c r="CV232" s="168">
        <v>10.926528467422486</v>
      </c>
      <c r="CW232" s="219">
        <v>134.27872340667363</v>
      </c>
      <c r="CX232" s="168">
        <v>-4.2378058805458778</v>
      </c>
      <c r="CY232" s="219">
        <v>173.99314070970371</v>
      </c>
      <c r="CZ232" s="168">
        <v>-14.795650215251172</v>
      </c>
      <c r="DA232" s="18"/>
      <c r="DB232" s="21" t="s">
        <v>16</v>
      </c>
      <c r="DC232" s="219">
        <v>172.21334425078663</v>
      </c>
      <c r="DD232" s="168">
        <v>-3.5402504728978954</v>
      </c>
      <c r="DE232" s="219">
        <v>119.59659447819749</v>
      </c>
      <c r="DF232" s="168">
        <v>7.4428263754533504</v>
      </c>
      <c r="DG232" s="219">
        <v>51.915391831181516</v>
      </c>
      <c r="DH232" s="168">
        <v>-20.286740629297668</v>
      </c>
      <c r="DI232" s="18"/>
      <c r="DJ232" s="21" t="s">
        <v>16</v>
      </c>
      <c r="DK232" s="219">
        <v>101.91643660746605</v>
      </c>
      <c r="DL232" s="168">
        <v>-4.370685772098895</v>
      </c>
      <c r="DM232" s="219">
        <v>141.82451478966291</v>
      </c>
      <c r="DN232" s="168">
        <v>5.7706902673812408</v>
      </c>
      <c r="DO232" s="219">
        <v>155.0558882230593</v>
      </c>
      <c r="DP232" s="168">
        <v>10.214028453786867</v>
      </c>
    </row>
    <row r="233" spans="1:120" ht="15" customHeight="1">
      <c r="A233" s="322"/>
      <c r="B233" s="21" t="s">
        <v>17</v>
      </c>
      <c r="C233" s="219">
        <v>112.47091571018713</v>
      </c>
      <c r="D233" s="168">
        <v>8.4508526147026828</v>
      </c>
      <c r="E233" s="219">
        <v>159.37750765452051</v>
      </c>
      <c r="F233" s="168">
        <v>2.519908956834584</v>
      </c>
      <c r="G233" s="219">
        <v>127.21694249789874</v>
      </c>
      <c r="H233" s="168">
        <v>-5.970649872578548</v>
      </c>
      <c r="I233" s="18"/>
      <c r="J233" s="21" t="s">
        <v>17</v>
      </c>
      <c r="K233" s="219">
        <v>182.31654806217284</v>
      </c>
      <c r="L233" s="168">
        <v>13.799606599470209</v>
      </c>
      <c r="M233" s="219">
        <v>160.682387318064</v>
      </c>
      <c r="N233" s="168">
        <v>10.396235075396334</v>
      </c>
      <c r="O233" s="219">
        <v>130.22981200815522</v>
      </c>
      <c r="P233" s="168">
        <v>1.5805349643375877</v>
      </c>
      <c r="Q233" s="18"/>
      <c r="R233" s="21" t="s">
        <v>17</v>
      </c>
      <c r="S233" s="219">
        <v>105.1450616327558</v>
      </c>
      <c r="T233" s="168">
        <v>-6.7645572099530256</v>
      </c>
      <c r="U233" s="219">
        <v>102.67433565808771</v>
      </c>
      <c r="V233" s="168">
        <v>-3.2995116812336676</v>
      </c>
      <c r="W233" s="219">
        <v>243.59851618087549</v>
      </c>
      <c r="X233" s="168">
        <v>9.3735741592112305</v>
      </c>
      <c r="Y233" s="18"/>
      <c r="Z233" s="21" t="s">
        <v>17</v>
      </c>
      <c r="AA233" s="219">
        <v>121.45033814885713</v>
      </c>
      <c r="AB233" s="168">
        <v>3.5208949693134741</v>
      </c>
      <c r="AC233" s="219">
        <v>143.61847652251041</v>
      </c>
      <c r="AD233" s="168">
        <v>16.28700385442265</v>
      </c>
      <c r="AE233" s="219">
        <v>108.73904488032862</v>
      </c>
      <c r="AF233" s="168">
        <v>-7.9106689959173906</v>
      </c>
      <c r="AG233" s="18"/>
      <c r="AH233" s="21" t="s">
        <v>17</v>
      </c>
      <c r="AI233" s="219">
        <v>145.78233978348152</v>
      </c>
      <c r="AJ233" s="168">
        <v>-3.247055100617132</v>
      </c>
      <c r="AK233" s="219">
        <v>144.59772636742929</v>
      </c>
      <c r="AL233" s="168">
        <v>8.4221217208885832</v>
      </c>
      <c r="AM233" s="219">
        <v>128.39390206843089</v>
      </c>
      <c r="AN233" s="168">
        <v>-1.974500268442597</v>
      </c>
      <c r="AO233" s="18"/>
      <c r="AP233" s="21" t="s">
        <v>17</v>
      </c>
      <c r="AQ233" s="219">
        <v>152.41501581785889</v>
      </c>
      <c r="AR233" s="168">
        <v>-0.20603025915566775</v>
      </c>
      <c r="AS233" s="219">
        <v>105.40788934009649</v>
      </c>
      <c r="AT233" s="168">
        <v>-6.0454740048493392</v>
      </c>
      <c r="AU233" s="219">
        <v>192.87860717605153</v>
      </c>
      <c r="AV233" s="168">
        <v>7.2510649238576121</v>
      </c>
      <c r="AW233" s="18"/>
      <c r="AX233" s="21" t="s">
        <v>17</v>
      </c>
      <c r="AY233" s="219">
        <v>188.9663248951606</v>
      </c>
      <c r="AZ233" s="168">
        <v>-2.3172480233001522</v>
      </c>
      <c r="BA233" s="219">
        <v>144.50276532472347</v>
      </c>
      <c r="BB233" s="168">
        <v>-1.1561810239063703</v>
      </c>
      <c r="BC233" s="219">
        <v>100.55363288826631</v>
      </c>
      <c r="BD233" s="168">
        <v>-3.1873215961230983</v>
      </c>
      <c r="BE233" s="18"/>
      <c r="BF233" s="21" t="s">
        <v>17</v>
      </c>
      <c r="BG233" s="219">
        <v>108.04564474844544</v>
      </c>
      <c r="BH233" s="168">
        <v>2.1294886380249807</v>
      </c>
      <c r="BI233" s="219">
        <v>136.47266817493482</v>
      </c>
      <c r="BJ233" s="168">
        <v>4.4400115327990051</v>
      </c>
      <c r="BK233" s="219">
        <v>128.63488510809378</v>
      </c>
      <c r="BL233" s="168">
        <v>13.476440837925921</v>
      </c>
      <c r="BM233" s="18"/>
      <c r="BN233" s="21" t="s">
        <v>17</v>
      </c>
      <c r="BO233" s="219">
        <v>53.018732686705363</v>
      </c>
      <c r="BP233" s="168">
        <v>0.41947390271832319</v>
      </c>
      <c r="BQ233" s="219">
        <v>126.897903900795</v>
      </c>
      <c r="BR233" s="168">
        <v>3.8036552513579096</v>
      </c>
      <c r="BS233" s="219">
        <v>238.04230682074214</v>
      </c>
      <c r="BT233" s="168">
        <v>7.9003416963343511</v>
      </c>
      <c r="BU233" s="18"/>
      <c r="BV233" s="21" t="s">
        <v>17</v>
      </c>
      <c r="BW233" s="219">
        <v>166.17543884834964</v>
      </c>
      <c r="BX233" s="168">
        <v>3.1584852141456281</v>
      </c>
      <c r="BY233" s="219">
        <v>106.82430133254485</v>
      </c>
      <c r="BZ233" s="168">
        <v>-5.5876219130734484</v>
      </c>
      <c r="CA233" s="219">
        <v>225.82514816003678</v>
      </c>
      <c r="CB233" s="168">
        <v>5.0471067196551331</v>
      </c>
      <c r="CC233" s="18"/>
      <c r="CD233" s="21" t="s">
        <v>17</v>
      </c>
      <c r="CE233" s="219">
        <v>128.29975118126325</v>
      </c>
      <c r="CF233" s="168">
        <v>-3.4405960761446579</v>
      </c>
      <c r="CG233" s="219">
        <v>207.04989862022319</v>
      </c>
      <c r="CH233" s="168">
        <v>3.6808507818365968</v>
      </c>
      <c r="CI233" s="219">
        <v>67.110833746353904</v>
      </c>
      <c r="CJ233" s="168">
        <v>-0.47740439860518791</v>
      </c>
      <c r="CK233" s="18"/>
      <c r="CL233" s="21" t="s">
        <v>17</v>
      </c>
      <c r="CM233" s="219">
        <v>138.2032594184783</v>
      </c>
      <c r="CN233" s="168">
        <v>11.765612517620966</v>
      </c>
      <c r="CO233" s="219">
        <v>123.92017174356343</v>
      </c>
      <c r="CP233" s="168">
        <v>-4.3537767931030231</v>
      </c>
      <c r="CQ233" s="219">
        <v>146.9601764256262</v>
      </c>
      <c r="CR233" s="168">
        <v>5.7804830271217043</v>
      </c>
      <c r="CS233" s="18"/>
      <c r="CT233" s="21" t="s">
        <v>17</v>
      </c>
      <c r="CU233" s="219">
        <v>224.36790336909061</v>
      </c>
      <c r="CV233" s="168">
        <v>14.160022970742276</v>
      </c>
      <c r="CW233" s="219">
        <v>128.84859300013389</v>
      </c>
      <c r="CX233" s="168">
        <v>-1.4826299499926989</v>
      </c>
      <c r="CY233" s="219">
        <v>125.84555338738845</v>
      </c>
      <c r="CZ233" s="168">
        <v>4.7616478517341676</v>
      </c>
      <c r="DA233" s="18"/>
      <c r="DB233" s="21" t="s">
        <v>17</v>
      </c>
      <c r="DC233" s="219">
        <v>167.34083829196109</v>
      </c>
      <c r="DD233" s="168">
        <v>2.7649775778077128</v>
      </c>
      <c r="DE233" s="219">
        <v>120.87535480836395</v>
      </c>
      <c r="DF233" s="168">
        <v>7.2193829542423344</v>
      </c>
      <c r="DG233" s="219">
        <v>47.003821024376386</v>
      </c>
      <c r="DH233" s="168">
        <v>-25.144558230461485</v>
      </c>
      <c r="DI233" s="18"/>
      <c r="DJ233" s="21" t="s">
        <v>17</v>
      </c>
      <c r="DK233" s="219">
        <v>100.87298498580689</v>
      </c>
      <c r="DL233" s="168">
        <v>-2.3166172079062193</v>
      </c>
      <c r="DM233" s="219">
        <v>135.95418572441875</v>
      </c>
      <c r="DN233" s="168">
        <v>9.8060218853931929</v>
      </c>
      <c r="DO233" s="219">
        <v>163.82348991958031</v>
      </c>
      <c r="DP233" s="168">
        <v>7.7492564107496094</v>
      </c>
    </row>
    <row r="234" spans="1:120" ht="15" customHeight="1">
      <c r="A234" s="322"/>
      <c r="B234" s="21" t="s">
        <v>18</v>
      </c>
      <c r="C234" s="219">
        <v>122.38062743242062</v>
      </c>
      <c r="D234" s="168">
        <v>4.1374133478818749</v>
      </c>
      <c r="E234" s="219">
        <v>179.49444693241887</v>
      </c>
      <c r="F234" s="168">
        <v>2.1966787515820272</v>
      </c>
      <c r="G234" s="219">
        <v>121.98967805164676</v>
      </c>
      <c r="H234" s="168">
        <v>-8.0727706868462832</v>
      </c>
      <c r="I234" s="18"/>
      <c r="J234" s="21" t="s">
        <v>18</v>
      </c>
      <c r="K234" s="219">
        <v>195.27563463467763</v>
      </c>
      <c r="L234" s="168">
        <v>11.478681469919778</v>
      </c>
      <c r="M234" s="219">
        <v>160.8599234970481</v>
      </c>
      <c r="N234" s="168">
        <v>11.390324211659532</v>
      </c>
      <c r="O234" s="219">
        <v>99.237215982800308</v>
      </c>
      <c r="P234" s="168">
        <v>1.2412339581996576</v>
      </c>
      <c r="Q234" s="18"/>
      <c r="R234" s="21" t="s">
        <v>18</v>
      </c>
      <c r="S234" s="219">
        <v>100.12494773626939</v>
      </c>
      <c r="T234" s="168">
        <v>-5.6693548772442028</v>
      </c>
      <c r="U234" s="219">
        <v>112.74561986483415</v>
      </c>
      <c r="V234" s="168">
        <v>-2.5780687294105036</v>
      </c>
      <c r="W234" s="219">
        <v>235.23491071061335</v>
      </c>
      <c r="X234" s="168">
        <v>10.95875573963383</v>
      </c>
      <c r="Y234" s="18"/>
      <c r="Z234" s="21" t="s">
        <v>18</v>
      </c>
      <c r="AA234" s="219">
        <v>123.89756874224547</v>
      </c>
      <c r="AB234" s="168">
        <v>4.5489217626681011</v>
      </c>
      <c r="AC234" s="219">
        <v>191.30643541325153</v>
      </c>
      <c r="AD234" s="168">
        <v>21.379351083709054</v>
      </c>
      <c r="AE234" s="219">
        <v>102.00316538477648</v>
      </c>
      <c r="AF234" s="168">
        <v>-5.0604425349964828</v>
      </c>
      <c r="AG234" s="18"/>
      <c r="AH234" s="21" t="s">
        <v>18</v>
      </c>
      <c r="AI234" s="219">
        <v>150.28800634037501</v>
      </c>
      <c r="AJ234" s="168">
        <v>-2.1207063833882245</v>
      </c>
      <c r="AK234" s="219">
        <v>142.54021575193073</v>
      </c>
      <c r="AL234" s="168">
        <v>5.8567410734087844</v>
      </c>
      <c r="AM234" s="219">
        <v>128.60086950227597</v>
      </c>
      <c r="AN234" s="168">
        <v>-1.1385613744129444</v>
      </c>
      <c r="AO234" s="18"/>
      <c r="AP234" s="21" t="s">
        <v>18</v>
      </c>
      <c r="AQ234" s="219">
        <v>142.40060451956103</v>
      </c>
      <c r="AR234" s="168">
        <v>-0.2753668370200586</v>
      </c>
      <c r="AS234" s="219">
        <v>113.64787430096524</v>
      </c>
      <c r="AT234" s="168">
        <v>-0.52765558280864866</v>
      </c>
      <c r="AU234" s="219">
        <v>202.14458904890648</v>
      </c>
      <c r="AV234" s="168">
        <v>8.2346053335581786</v>
      </c>
      <c r="AW234" s="18"/>
      <c r="AX234" s="21" t="s">
        <v>18</v>
      </c>
      <c r="AY234" s="219">
        <v>195.55759323555202</v>
      </c>
      <c r="AZ234" s="168">
        <v>-0.78951658505924627</v>
      </c>
      <c r="BA234" s="219">
        <v>154.19607928879549</v>
      </c>
      <c r="BB234" s="168">
        <v>-1.3962342940029799</v>
      </c>
      <c r="BC234" s="219">
        <v>105.10055209370128</v>
      </c>
      <c r="BD234" s="168">
        <v>-2.9280597114055666</v>
      </c>
      <c r="BE234" s="18"/>
      <c r="BF234" s="21" t="s">
        <v>18</v>
      </c>
      <c r="BG234" s="219">
        <v>109.81549561573543</v>
      </c>
      <c r="BH234" s="168">
        <v>1.0733270354719195</v>
      </c>
      <c r="BI234" s="219">
        <v>129.17600467209405</v>
      </c>
      <c r="BJ234" s="168">
        <v>3.8847057031985912</v>
      </c>
      <c r="BK234" s="219">
        <v>145.97641662730635</v>
      </c>
      <c r="BL234" s="168">
        <v>14.412908145135319</v>
      </c>
      <c r="BM234" s="18"/>
      <c r="BN234" s="21" t="s">
        <v>18</v>
      </c>
      <c r="BO234" s="219">
        <v>46.183680792620095</v>
      </c>
      <c r="BP234" s="168">
        <v>2.8499441385334308</v>
      </c>
      <c r="BQ234" s="219">
        <v>123.37666451556144</v>
      </c>
      <c r="BR234" s="168">
        <v>4.813068594027925</v>
      </c>
      <c r="BS234" s="219">
        <v>211.0323616828089</v>
      </c>
      <c r="BT234" s="168">
        <v>10.48746900389537</v>
      </c>
      <c r="BU234" s="18"/>
      <c r="BV234" s="21" t="s">
        <v>18</v>
      </c>
      <c r="BW234" s="219">
        <v>205.40794992759501</v>
      </c>
      <c r="BX234" s="168">
        <v>2.4187082762090313</v>
      </c>
      <c r="BY234" s="219">
        <v>104.30923241919504</v>
      </c>
      <c r="BZ234" s="168">
        <v>-9.1499648590880582</v>
      </c>
      <c r="CA234" s="219">
        <v>207.55940623770454</v>
      </c>
      <c r="CB234" s="168">
        <v>13.52137365690713</v>
      </c>
      <c r="CC234" s="18"/>
      <c r="CD234" s="21" t="s">
        <v>18</v>
      </c>
      <c r="CE234" s="219">
        <v>120.16916716715889</v>
      </c>
      <c r="CF234" s="168">
        <v>-1.7063765253677445</v>
      </c>
      <c r="CG234" s="219">
        <v>212.83678638425636</v>
      </c>
      <c r="CH234" s="168">
        <v>4.5943956195600748</v>
      </c>
      <c r="CI234" s="219">
        <v>86.067336002798569</v>
      </c>
      <c r="CJ234" s="168">
        <v>-2.6130035317486744</v>
      </c>
      <c r="CK234" s="18"/>
      <c r="CL234" s="21" t="s">
        <v>18</v>
      </c>
      <c r="CM234" s="219">
        <v>125.84843266951745</v>
      </c>
      <c r="CN234" s="168">
        <v>12.885966212040373</v>
      </c>
      <c r="CO234" s="219">
        <v>114.74811652321019</v>
      </c>
      <c r="CP234" s="168">
        <v>-9.6479896594193804</v>
      </c>
      <c r="CQ234" s="219">
        <v>147.28265890175877</v>
      </c>
      <c r="CR234" s="168">
        <v>7.9472496940264676</v>
      </c>
      <c r="CS234" s="18"/>
      <c r="CT234" s="21" t="s">
        <v>18</v>
      </c>
      <c r="CU234" s="219">
        <v>219.98406951941024</v>
      </c>
      <c r="CV234" s="168">
        <v>15.912722727352204</v>
      </c>
      <c r="CW234" s="219">
        <v>122.52454140287566</v>
      </c>
      <c r="CX234" s="168">
        <v>-2.3318271117961871</v>
      </c>
      <c r="CY234" s="219">
        <v>132.65542495605075</v>
      </c>
      <c r="CZ234" s="168">
        <v>0.63788243959837132</v>
      </c>
      <c r="DA234" s="18"/>
      <c r="DB234" s="21" t="s">
        <v>18</v>
      </c>
      <c r="DC234" s="219">
        <v>184.88026897674391</v>
      </c>
      <c r="DD234" s="168">
        <v>1.8963709082980671</v>
      </c>
      <c r="DE234" s="219">
        <v>98.880664628868203</v>
      </c>
      <c r="DF234" s="168">
        <v>8.0695590499611995</v>
      </c>
      <c r="DG234" s="219">
        <v>46.330545259487288</v>
      </c>
      <c r="DH234" s="168">
        <v>-18.367019442193438</v>
      </c>
      <c r="DI234" s="18"/>
      <c r="DJ234" s="21" t="s">
        <v>18</v>
      </c>
      <c r="DK234" s="219">
        <v>93.345334495686217</v>
      </c>
      <c r="DL234" s="168">
        <v>-2.5402250645339564</v>
      </c>
      <c r="DM234" s="219">
        <v>126.2132205873597</v>
      </c>
      <c r="DN234" s="168">
        <v>11.097274408565568</v>
      </c>
      <c r="DO234" s="219">
        <v>164.0910405057723</v>
      </c>
      <c r="DP234" s="168">
        <v>8.2153170973938927</v>
      </c>
    </row>
    <row r="235" spans="1:120" ht="15" customHeight="1">
      <c r="A235" s="322"/>
      <c r="B235" s="21" t="s">
        <v>19</v>
      </c>
      <c r="C235" s="219">
        <v>122.05768402664799</v>
      </c>
      <c r="D235" s="168">
        <v>-7.4542382085630834</v>
      </c>
      <c r="E235" s="219">
        <v>181.59574863054101</v>
      </c>
      <c r="F235" s="168">
        <v>-4.699436133114844</v>
      </c>
      <c r="G235" s="219">
        <v>137.92343441333063</v>
      </c>
      <c r="H235" s="168">
        <v>-11.813105764302577</v>
      </c>
      <c r="I235" s="18"/>
      <c r="J235" s="21" t="s">
        <v>19</v>
      </c>
      <c r="K235" s="219">
        <v>189.46856094423796</v>
      </c>
      <c r="L235" s="168">
        <v>11.322807772723849</v>
      </c>
      <c r="M235" s="219">
        <v>167.83905145967614</v>
      </c>
      <c r="N235" s="168">
        <v>13.08964024423571</v>
      </c>
      <c r="O235" s="219">
        <v>91.009723253719841</v>
      </c>
      <c r="P235" s="168">
        <v>1.3838371144202313</v>
      </c>
      <c r="Q235" s="18"/>
      <c r="R235" s="21" t="s">
        <v>19</v>
      </c>
      <c r="S235" s="219">
        <v>94.241340072401513</v>
      </c>
      <c r="T235" s="168">
        <v>-8.0221518871487376</v>
      </c>
      <c r="U235" s="219">
        <v>118.75032573139566</v>
      </c>
      <c r="V235" s="168">
        <v>-0.43435141725257154</v>
      </c>
      <c r="W235" s="219">
        <v>269.80946419345315</v>
      </c>
      <c r="X235" s="168">
        <v>10.400597250917173</v>
      </c>
      <c r="Y235" s="18"/>
      <c r="Z235" s="21" t="s">
        <v>19</v>
      </c>
      <c r="AA235" s="219">
        <v>107.34244578803103</v>
      </c>
      <c r="AB235" s="168">
        <v>0.19249560566909452</v>
      </c>
      <c r="AC235" s="219">
        <v>182.57758341474408</v>
      </c>
      <c r="AD235" s="168">
        <v>19.692419565995607</v>
      </c>
      <c r="AE235" s="219">
        <v>101.78351739303125</v>
      </c>
      <c r="AF235" s="168">
        <v>-3.7719917956818705</v>
      </c>
      <c r="AG235" s="18"/>
      <c r="AH235" s="21" t="s">
        <v>19</v>
      </c>
      <c r="AI235" s="219">
        <v>152.97647642234739</v>
      </c>
      <c r="AJ235" s="168">
        <v>-3.2392970167884272</v>
      </c>
      <c r="AK235" s="219">
        <v>158.13058235933178</v>
      </c>
      <c r="AL235" s="168">
        <v>8.2065328573873018</v>
      </c>
      <c r="AM235" s="219">
        <v>118.92344432520338</v>
      </c>
      <c r="AN235" s="168">
        <v>-0.46787921502362906</v>
      </c>
      <c r="AO235" s="18"/>
      <c r="AP235" s="21" t="s">
        <v>19</v>
      </c>
      <c r="AQ235" s="219">
        <v>144.97154894166215</v>
      </c>
      <c r="AR235" s="168">
        <v>-3.3336279533994002</v>
      </c>
      <c r="AS235" s="219">
        <v>115.47876721275379</v>
      </c>
      <c r="AT235" s="168">
        <v>0.13062816217701823</v>
      </c>
      <c r="AU235" s="219">
        <v>202.8376714756501</v>
      </c>
      <c r="AV235" s="168">
        <v>9.0144085992801166</v>
      </c>
      <c r="AW235" s="18"/>
      <c r="AX235" s="21" t="s">
        <v>19</v>
      </c>
      <c r="AY235" s="219">
        <v>197.54363611029493</v>
      </c>
      <c r="AZ235" s="168">
        <v>-1.4796963697476997</v>
      </c>
      <c r="BA235" s="219">
        <v>153.1768345599171</v>
      </c>
      <c r="BB235" s="168">
        <v>-0.7798316856360259</v>
      </c>
      <c r="BC235" s="219">
        <v>138.22773412381349</v>
      </c>
      <c r="BD235" s="168">
        <v>-4.5998406032054788</v>
      </c>
      <c r="BE235" s="18"/>
      <c r="BF235" s="21" t="s">
        <v>19</v>
      </c>
      <c r="BG235" s="219">
        <v>121.85591189527798</v>
      </c>
      <c r="BH235" s="168">
        <v>1.2009019063852264</v>
      </c>
      <c r="BI235" s="219">
        <v>140.04061405429593</v>
      </c>
      <c r="BJ235" s="168">
        <v>2.6736635404311926</v>
      </c>
      <c r="BK235" s="219">
        <v>149.12476569764476</v>
      </c>
      <c r="BL235" s="168">
        <v>11.545940188191636</v>
      </c>
      <c r="BM235" s="18"/>
      <c r="BN235" s="21" t="s">
        <v>19</v>
      </c>
      <c r="BO235" s="219">
        <v>48.544737749239317</v>
      </c>
      <c r="BP235" s="168">
        <v>2.6296345030244765</v>
      </c>
      <c r="BQ235" s="219">
        <v>134.53847618484897</v>
      </c>
      <c r="BR235" s="168">
        <v>6.2638892076189734</v>
      </c>
      <c r="BS235" s="219">
        <v>202.57030265940082</v>
      </c>
      <c r="BT235" s="168">
        <v>8.6553378260889531</v>
      </c>
      <c r="BU235" s="18"/>
      <c r="BV235" s="21" t="s">
        <v>19</v>
      </c>
      <c r="BW235" s="219">
        <v>199.18696214620147</v>
      </c>
      <c r="BX235" s="168">
        <v>5.420749465649962</v>
      </c>
      <c r="BY235" s="219">
        <v>99.298729778448717</v>
      </c>
      <c r="BZ235" s="168">
        <v>-8.0098411087172536</v>
      </c>
      <c r="CA235" s="219">
        <v>306.96325589001123</v>
      </c>
      <c r="CB235" s="168">
        <v>6.499320753239445</v>
      </c>
      <c r="CC235" s="18"/>
      <c r="CD235" s="21" t="s">
        <v>19</v>
      </c>
      <c r="CE235" s="219">
        <v>166.27424896892376</v>
      </c>
      <c r="CF235" s="168">
        <v>1.0438660196861633</v>
      </c>
      <c r="CG235" s="219">
        <v>207.76646399747835</v>
      </c>
      <c r="CH235" s="168">
        <v>4.8021998277221485</v>
      </c>
      <c r="CI235" s="219">
        <v>72.925177308760794</v>
      </c>
      <c r="CJ235" s="168">
        <v>-0.49776643080153349</v>
      </c>
      <c r="CK235" s="18"/>
      <c r="CL235" s="21" t="s">
        <v>19</v>
      </c>
      <c r="CM235" s="219">
        <v>103.11183232277622</v>
      </c>
      <c r="CN235" s="168">
        <v>9.3101367739319585</v>
      </c>
      <c r="CO235" s="219">
        <v>111.1085174034997</v>
      </c>
      <c r="CP235" s="168">
        <v>-11.453986652401156</v>
      </c>
      <c r="CQ235" s="219">
        <v>186.2032409033005</v>
      </c>
      <c r="CR235" s="168">
        <v>15.844293533568376</v>
      </c>
      <c r="CS235" s="18"/>
      <c r="CT235" s="21" t="s">
        <v>19</v>
      </c>
      <c r="CU235" s="219">
        <v>202.86734681743769</v>
      </c>
      <c r="CV235" s="168">
        <v>8.0930824412236007</v>
      </c>
      <c r="CW235" s="219">
        <v>129.51232992746654</v>
      </c>
      <c r="CX235" s="168">
        <v>-0.27043362962028539</v>
      </c>
      <c r="CY235" s="219">
        <v>135.8674119391091</v>
      </c>
      <c r="CZ235" s="168">
        <v>-8.1894452073155577</v>
      </c>
      <c r="DA235" s="18"/>
      <c r="DB235" s="21" t="s">
        <v>19</v>
      </c>
      <c r="DC235" s="219">
        <v>178.21550024332129</v>
      </c>
      <c r="DD235" s="168">
        <v>-2.2612428352595657</v>
      </c>
      <c r="DE235" s="219">
        <v>144.27769141117727</v>
      </c>
      <c r="DF235" s="168">
        <v>9.5313673434404649</v>
      </c>
      <c r="DG235" s="219">
        <v>62.676067248353839</v>
      </c>
      <c r="DH235" s="168">
        <v>-21.629350225237204</v>
      </c>
      <c r="DI235" s="18"/>
      <c r="DJ235" s="21" t="s">
        <v>19</v>
      </c>
      <c r="DK235" s="219">
        <v>108.37548117529109</v>
      </c>
      <c r="DL235" s="168">
        <v>-1.0216928385256381</v>
      </c>
      <c r="DM235" s="219">
        <v>124.39797718219839</v>
      </c>
      <c r="DN235" s="168">
        <v>7.7409287287103723</v>
      </c>
      <c r="DO235" s="219">
        <v>160.33761186714992</v>
      </c>
      <c r="DP235" s="168">
        <v>5.3569713144216564</v>
      </c>
    </row>
    <row r="236" spans="1:120" ht="15" customHeight="1">
      <c r="A236" s="322"/>
      <c r="B236" s="21" t="s">
        <v>20</v>
      </c>
      <c r="C236" s="219">
        <v>127.67500247415856</v>
      </c>
      <c r="D236" s="168">
        <v>7.4096391522253242</v>
      </c>
      <c r="E236" s="219">
        <v>167.149093771135</v>
      </c>
      <c r="F236" s="168">
        <v>-6.2916933170712497</v>
      </c>
      <c r="G236" s="219">
        <v>146.58182502178283</v>
      </c>
      <c r="H236" s="168">
        <v>-13.181093614335452</v>
      </c>
      <c r="I236" s="18"/>
      <c r="J236" s="21" t="s">
        <v>20</v>
      </c>
      <c r="K236" s="219">
        <v>191.27980822526152</v>
      </c>
      <c r="L236" s="168">
        <v>11.008542199545971</v>
      </c>
      <c r="M236" s="219">
        <v>175.05604752791734</v>
      </c>
      <c r="N236" s="168">
        <v>14.363350569432825</v>
      </c>
      <c r="O236" s="219">
        <v>98.525459247377341</v>
      </c>
      <c r="P236" s="168">
        <v>3.0482656734587295</v>
      </c>
      <c r="Q236" s="18"/>
      <c r="R236" s="21" t="s">
        <v>20</v>
      </c>
      <c r="S236" s="219">
        <v>105.32282402817324</v>
      </c>
      <c r="T236" s="168">
        <v>-2.5368998304184629</v>
      </c>
      <c r="U236" s="219">
        <v>134.15207447704984</v>
      </c>
      <c r="V236" s="168">
        <v>2.0931531800931111</v>
      </c>
      <c r="W236" s="219">
        <v>257.66745904900966</v>
      </c>
      <c r="X236" s="168">
        <v>11.11983668380077</v>
      </c>
      <c r="Y236" s="18"/>
      <c r="Z236" s="21" t="s">
        <v>20</v>
      </c>
      <c r="AA236" s="219">
        <v>122.70343286808722</v>
      </c>
      <c r="AB236" s="168">
        <v>2.5700807758320678</v>
      </c>
      <c r="AC236" s="219">
        <v>191.59308197830273</v>
      </c>
      <c r="AD236" s="168">
        <v>24.810261927244753</v>
      </c>
      <c r="AE236" s="219">
        <v>106.38744615952041</v>
      </c>
      <c r="AF236" s="168">
        <v>-7.8048947210655513</v>
      </c>
      <c r="AG236" s="18"/>
      <c r="AH236" s="21" t="s">
        <v>20</v>
      </c>
      <c r="AI236" s="219">
        <v>166.00594797751887</v>
      </c>
      <c r="AJ236" s="168">
        <v>-0.78409769366784587</v>
      </c>
      <c r="AK236" s="219">
        <v>165.68934319771063</v>
      </c>
      <c r="AL236" s="168">
        <v>9.6370088176028332</v>
      </c>
      <c r="AM236" s="219">
        <v>111.37148470937125</v>
      </c>
      <c r="AN236" s="168">
        <v>-0.21601313297013292</v>
      </c>
      <c r="AO236" s="18"/>
      <c r="AP236" s="21" t="s">
        <v>20</v>
      </c>
      <c r="AQ236" s="219">
        <v>140.87891066595239</v>
      </c>
      <c r="AR236" s="168">
        <v>-1.6083995917610849</v>
      </c>
      <c r="AS236" s="219">
        <v>113.84312886948574</v>
      </c>
      <c r="AT236" s="168">
        <v>-2.2189327396452256</v>
      </c>
      <c r="AU236" s="219">
        <v>207.00570712657046</v>
      </c>
      <c r="AV236" s="168">
        <v>10.107374659112935</v>
      </c>
      <c r="AW236" s="18"/>
      <c r="AX236" s="21" t="s">
        <v>20</v>
      </c>
      <c r="AY236" s="219">
        <v>188.92271128348841</v>
      </c>
      <c r="AZ236" s="168">
        <v>-0.92030765123230651</v>
      </c>
      <c r="BA236" s="219">
        <v>146.9065166830199</v>
      </c>
      <c r="BB236" s="168">
        <v>-0.48768142293523908</v>
      </c>
      <c r="BC236" s="219">
        <v>137.92856305876296</v>
      </c>
      <c r="BD236" s="168">
        <v>-3.1953227717998232</v>
      </c>
      <c r="BE236" s="18"/>
      <c r="BF236" s="21" t="s">
        <v>20</v>
      </c>
      <c r="BG236" s="219">
        <v>123.00932711484229</v>
      </c>
      <c r="BH236" s="168">
        <v>-1.8099919070005228</v>
      </c>
      <c r="BI236" s="219">
        <v>142.60715524612277</v>
      </c>
      <c r="BJ236" s="168">
        <v>3.4394080233382596</v>
      </c>
      <c r="BK236" s="219">
        <v>164.07438139721336</v>
      </c>
      <c r="BL236" s="168">
        <v>11.205471245245647</v>
      </c>
      <c r="BM236" s="18"/>
      <c r="BN236" s="21" t="s">
        <v>20</v>
      </c>
      <c r="BO236" s="219">
        <v>49.778290219608721</v>
      </c>
      <c r="BP236" s="168">
        <v>2.1820506810473148</v>
      </c>
      <c r="BQ236" s="219">
        <v>161.42725781962028</v>
      </c>
      <c r="BR236" s="168">
        <v>5.73374463893947</v>
      </c>
      <c r="BS236" s="219">
        <v>208.75552645257073</v>
      </c>
      <c r="BT236" s="168">
        <v>12.886412867365522</v>
      </c>
      <c r="BU236" s="18"/>
      <c r="BV236" s="21" t="s">
        <v>20</v>
      </c>
      <c r="BW236" s="219">
        <v>173.22557993597121</v>
      </c>
      <c r="BX236" s="168">
        <v>4.0566228229369301</v>
      </c>
      <c r="BY236" s="219">
        <v>110.36712601865635</v>
      </c>
      <c r="BZ236" s="168">
        <v>-6.1908221993373473</v>
      </c>
      <c r="CA236" s="219">
        <v>355.35979991373904</v>
      </c>
      <c r="CB236" s="168">
        <v>5.7128196789094687</v>
      </c>
      <c r="CC236" s="18"/>
      <c r="CD236" s="21" t="s">
        <v>20</v>
      </c>
      <c r="CE236" s="219">
        <v>195.8317867912466</v>
      </c>
      <c r="CF236" s="168">
        <v>9.587871727892221</v>
      </c>
      <c r="CG236" s="219">
        <v>202.87713807484164</v>
      </c>
      <c r="CH236" s="168">
        <v>5.1174987453869818</v>
      </c>
      <c r="CI236" s="219">
        <v>67.281861826143086</v>
      </c>
      <c r="CJ236" s="168">
        <v>0.9754794750503919</v>
      </c>
      <c r="CK236" s="18"/>
      <c r="CL236" s="21" t="s">
        <v>20</v>
      </c>
      <c r="CM236" s="219">
        <v>127.40102037439996</v>
      </c>
      <c r="CN236" s="168">
        <v>13.03603196215812</v>
      </c>
      <c r="CO236" s="219">
        <v>131.50627589582203</v>
      </c>
      <c r="CP236" s="168">
        <v>-11.006656384743977</v>
      </c>
      <c r="CQ236" s="219">
        <v>162.02418986179885</v>
      </c>
      <c r="CR236" s="168">
        <v>1.4116930407903112</v>
      </c>
      <c r="CS236" s="18"/>
      <c r="CT236" s="21" t="s">
        <v>20</v>
      </c>
      <c r="CU236" s="219">
        <v>169.56283396404771</v>
      </c>
      <c r="CV236" s="168">
        <v>9.1361785644543403</v>
      </c>
      <c r="CW236" s="219">
        <v>133.87655428885373</v>
      </c>
      <c r="CX236" s="168">
        <v>10.452419717447953</v>
      </c>
      <c r="CY236" s="219">
        <v>107.61006470435501</v>
      </c>
      <c r="CZ236" s="168">
        <v>8.886291074511206</v>
      </c>
      <c r="DA236" s="18"/>
      <c r="DB236" s="21" t="s">
        <v>20</v>
      </c>
      <c r="DC236" s="219">
        <v>133.0274694647851</v>
      </c>
      <c r="DD236" s="168">
        <v>0.75890410543060227</v>
      </c>
      <c r="DE236" s="219">
        <v>165.46415166467185</v>
      </c>
      <c r="DF236" s="168">
        <v>10.960126754384135</v>
      </c>
      <c r="DG236" s="219">
        <v>67.881358480001182</v>
      </c>
      <c r="DH236" s="168">
        <v>-21.713629765248868</v>
      </c>
      <c r="DI236" s="18"/>
      <c r="DJ236" s="21" t="s">
        <v>20</v>
      </c>
      <c r="DK236" s="219">
        <v>116.30098141202279</v>
      </c>
      <c r="DL236" s="168">
        <v>2.9200356062057011</v>
      </c>
      <c r="DM236" s="219">
        <v>120.35624777382311</v>
      </c>
      <c r="DN236" s="168">
        <v>8.0399066006042261</v>
      </c>
      <c r="DO236" s="219">
        <v>152.5163996389179</v>
      </c>
      <c r="DP236" s="168">
        <v>5.1767148128722482</v>
      </c>
    </row>
    <row r="237" spans="1:120" ht="15" customHeight="1">
      <c r="A237" s="322"/>
      <c r="B237" s="21" t="s">
        <v>21</v>
      </c>
      <c r="C237" s="219">
        <v>153.96334684133151</v>
      </c>
      <c r="D237" s="168">
        <v>12.860052273027932</v>
      </c>
      <c r="E237" s="219">
        <v>149.87402554298865</v>
      </c>
      <c r="F237" s="168">
        <v>-0.68297372465342221</v>
      </c>
      <c r="G237" s="219">
        <v>122.32726411097612</v>
      </c>
      <c r="H237" s="168">
        <v>-12.16864527797199</v>
      </c>
      <c r="I237" s="18"/>
      <c r="J237" s="21" t="s">
        <v>21</v>
      </c>
      <c r="K237" s="219">
        <v>183.81579982596239</v>
      </c>
      <c r="L237" s="168">
        <v>10.878253866109517</v>
      </c>
      <c r="M237" s="219">
        <v>176.81124921443006</v>
      </c>
      <c r="N237" s="168">
        <v>15.86708291871544</v>
      </c>
      <c r="O237" s="219">
        <v>102.63655854140805</v>
      </c>
      <c r="P237" s="168">
        <v>1.1617804783637951</v>
      </c>
      <c r="Q237" s="18"/>
      <c r="R237" s="21" t="s">
        <v>21</v>
      </c>
      <c r="S237" s="219">
        <v>100.33131800097354</v>
      </c>
      <c r="T237" s="168">
        <v>-2.4048848629416995</v>
      </c>
      <c r="U237" s="219">
        <v>149.16527086697593</v>
      </c>
      <c r="V237" s="168">
        <v>1.7975265193688017</v>
      </c>
      <c r="W237" s="219">
        <v>188.32591402134074</v>
      </c>
      <c r="X237" s="168">
        <v>10.43140166572465</v>
      </c>
      <c r="Y237" s="18"/>
      <c r="Z237" s="21" t="s">
        <v>21</v>
      </c>
      <c r="AA237" s="219">
        <v>135.05051243720277</v>
      </c>
      <c r="AB237" s="168">
        <v>3.6403983615524282</v>
      </c>
      <c r="AC237" s="219">
        <v>200.30553910035701</v>
      </c>
      <c r="AD237" s="168">
        <v>22.279103162559366</v>
      </c>
      <c r="AE237" s="219">
        <v>109.23597818785996</v>
      </c>
      <c r="AF237" s="168">
        <v>-6.8752668624172912</v>
      </c>
      <c r="AG237" s="18"/>
      <c r="AH237" s="21" t="s">
        <v>21</v>
      </c>
      <c r="AI237" s="219">
        <v>147.72381781523347</v>
      </c>
      <c r="AJ237" s="168">
        <v>-0.63618079649066317</v>
      </c>
      <c r="AK237" s="219">
        <v>165.84119612203219</v>
      </c>
      <c r="AL237" s="168">
        <v>10.936584237145979</v>
      </c>
      <c r="AM237" s="219">
        <v>117.92378339916273</v>
      </c>
      <c r="AN237" s="168">
        <v>-2.3410020207084585</v>
      </c>
      <c r="AO237" s="18"/>
      <c r="AP237" s="21" t="s">
        <v>21</v>
      </c>
      <c r="AQ237" s="219">
        <v>140.53665467807363</v>
      </c>
      <c r="AR237" s="168">
        <v>2.1847542963345745</v>
      </c>
      <c r="AS237" s="219">
        <v>117.14612864142116</v>
      </c>
      <c r="AT237" s="168">
        <v>-1.4609560571900175</v>
      </c>
      <c r="AU237" s="219">
        <v>207.33094767767722</v>
      </c>
      <c r="AV237" s="168">
        <v>13.723841863154874</v>
      </c>
      <c r="AW237" s="18"/>
      <c r="AX237" s="21" t="s">
        <v>21</v>
      </c>
      <c r="AY237" s="219">
        <v>193.932996695974</v>
      </c>
      <c r="AZ237" s="168">
        <v>-1.540501015118295</v>
      </c>
      <c r="BA237" s="219">
        <v>147.53627696680724</v>
      </c>
      <c r="BB237" s="168">
        <v>0.90645153806967471</v>
      </c>
      <c r="BC237" s="219">
        <v>153.37808769909338</v>
      </c>
      <c r="BD237" s="168">
        <v>-1.8936104535844578</v>
      </c>
      <c r="BE237" s="18"/>
      <c r="BF237" s="21" t="s">
        <v>21</v>
      </c>
      <c r="BG237" s="219">
        <v>134.60076205712764</v>
      </c>
      <c r="BH237" s="168">
        <v>-0.94902366684424067</v>
      </c>
      <c r="BI237" s="219">
        <v>143.99774746825116</v>
      </c>
      <c r="BJ237" s="168">
        <v>6.1914673742986253</v>
      </c>
      <c r="BK237" s="219">
        <v>155.62670784261516</v>
      </c>
      <c r="BL237" s="168">
        <v>15.574025221929304</v>
      </c>
      <c r="BM237" s="18"/>
      <c r="BN237" s="21" t="s">
        <v>21</v>
      </c>
      <c r="BO237" s="219">
        <v>55.388856553239755</v>
      </c>
      <c r="BP237" s="168">
        <v>2.4390830195443698</v>
      </c>
      <c r="BQ237" s="219">
        <v>155.33066443922101</v>
      </c>
      <c r="BR237" s="168">
        <v>9.9052631630276835</v>
      </c>
      <c r="BS237" s="219">
        <v>241.46991874376019</v>
      </c>
      <c r="BT237" s="168">
        <v>22.119131933361373</v>
      </c>
      <c r="BU237" s="18"/>
      <c r="BV237" s="21" t="s">
        <v>21</v>
      </c>
      <c r="BW237" s="219">
        <v>174.32460691010391</v>
      </c>
      <c r="BX237" s="168">
        <v>1.9479558537627213</v>
      </c>
      <c r="BY237" s="219">
        <v>103.52215183279735</v>
      </c>
      <c r="BZ237" s="168">
        <v>0.57826844256413779</v>
      </c>
      <c r="CA237" s="219">
        <v>201.5261627855254</v>
      </c>
      <c r="CB237" s="168">
        <v>0.27871667294965619</v>
      </c>
      <c r="CC237" s="18"/>
      <c r="CD237" s="21" t="s">
        <v>21</v>
      </c>
      <c r="CE237" s="219">
        <v>204.88641778546017</v>
      </c>
      <c r="CF237" s="168">
        <v>25.659557423490426</v>
      </c>
      <c r="CG237" s="219">
        <v>217.87468681161235</v>
      </c>
      <c r="CH237" s="168">
        <v>2.7432922239483588</v>
      </c>
      <c r="CI237" s="219">
        <v>62.201179820750752</v>
      </c>
      <c r="CJ237" s="168">
        <v>1.1767671362150622</v>
      </c>
      <c r="CK237" s="18"/>
      <c r="CL237" s="21" t="s">
        <v>21</v>
      </c>
      <c r="CM237" s="219">
        <v>139.28315455934668</v>
      </c>
      <c r="CN237" s="168">
        <v>8.2422658463450489</v>
      </c>
      <c r="CO237" s="219">
        <v>130.82569517289838</v>
      </c>
      <c r="CP237" s="168">
        <v>-8.3490687630220037</v>
      </c>
      <c r="CQ237" s="219">
        <v>136.60568626359174</v>
      </c>
      <c r="CR237" s="168">
        <v>4.7938044679936951</v>
      </c>
      <c r="CS237" s="18"/>
      <c r="CT237" s="21" t="s">
        <v>21</v>
      </c>
      <c r="CU237" s="219">
        <v>158.79520769040309</v>
      </c>
      <c r="CV237" s="168">
        <v>11.781620807274734</v>
      </c>
      <c r="CW237" s="219">
        <v>133.431551978583</v>
      </c>
      <c r="CX237" s="168">
        <v>10.600102705080516</v>
      </c>
      <c r="CY237" s="219">
        <v>128.35155259871436</v>
      </c>
      <c r="CZ237" s="168">
        <v>-5.9475682440949242</v>
      </c>
      <c r="DA237" s="18"/>
      <c r="DB237" s="21" t="s">
        <v>21</v>
      </c>
      <c r="DC237" s="219">
        <v>129.48093798448434</v>
      </c>
      <c r="DD237" s="168">
        <v>-0.14535275430588968</v>
      </c>
      <c r="DE237" s="219">
        <v>132.00089009361582</v>
      </c>
      <c r="DF237" s="168">
        <v>11.736352656641628</v>
      </c>
      <c r="DG237" s="219">
        <v>53.267988737274166</v>
      </c>
      <c r="DH237" s="168">
        <v>-18.208979564854133</v>
      </c>
      <c r="DI237" s="18"/>
      <c r="DJ237" s="21" t="s">
        <v>21</v>
      </c>
      <c r="DK237" s="219">
        <v>115.96568299247333</v>
      </c>
      <c r="DL237" s="168">
        <v>3.6729230842758938</v>
      </c>
      <c r="DM237" s="219">
        <v>137.47129559202421</v>
      </c>
      <c r="DN237" s="168">
        <v>9.7451267109072148</v>
      </c>
      <c r="DO237" s="219">
        <v>168.97098377402739</v>
      </c>
      <c r="DP237" s="168">
        <v>3.874469891891934</v>
      </c>
    </row>
    <row r="238" spans="1:120" ht="15" customHeight="1">
      <c r="A238" s="322"/>
      <c r="B238" s="21" t="s">
        <v>22</v>
      </c>
      <c r="C238" s="219">
        <v>126.41622614941768</v>
      </c>
      <c r="D238" s="168">
        <v>5.6752598347576111</v>
      </c>
      <c r="E238" s="219">
        <v>132.85871670467733</v>
      </c>
      <c r="F238" s="168">
        <v>-3.047915122732519</v>
      </c>
      <c r="G238" s="219">
        <v>128.11715580498748</v>
      </c>
      <c r="H238" s="168">
        <v>-14.253987690554766</v>
      </c>
      <c r="I238" s="18"/>
      <c r="J238" s="21" t="s">
        <v>22</v>
      </c>
      <c r="K238" s="219">
        <v>190.35681221781996</v>
      </c>
      <c r="L238" s="168">
        <v>12.359872105792107</v>
      </c>
      <c r="M238" s="219">
        <v>177.02581733044536</v>
      </c>
      <c r="N238" s="168">
        <v>10.280786276285596</v>
      </c>
      <c r="O238" s="219">
        <v>136.5830650684585</v>
      </c>
      <c r="P238" s="168">
        <v>4.3485132010581822</v>
      </c>
      <c r="Q238" s="18"/>
      <c r="R238" s="21" t="s">
        <v>22</v>
      </c>
      <c r="S238" s="219">
        <v>108.91917016299597</v>
      </c>
      <c r="T238" s="168">
        <v>-6.3270392864170617</v>
      </c>
      <c r="U238" s="219">
        <v>157.85905408750344</v>
      </c>
      <c r="V238" s="168">
        <v>2.32296055008878</v>
      </c>
      <c r="W238" s="219">
        <v>240.26158402053164</v>
      </c>
      <c r="X238" s="168">
        <v>10.882916587057423</v>
      </c>
      <c r="Y238" s="18"/>
      <c r="Z238" s="21" t="s">
        <v>22</v>
      </c>
      <c r="AA238" s="219">
        <v>148.36346839457602</v>
      </c>
      <c r="AB238" s="168">
        <v>4.7877974597914061</v>
      </c>
      <c r="AC238" s="219">
        <v>168.45881305477252</v>
      </c>
      <c r="AD238" s="168">
        <v>23.48570312779124</v>
      </c>
      <c r="AE238" s="219">
        <v>115.43315131073001</v>
      </c>
      <c r="AF238" s="168">
        <v>-3.4638462530580512</v>
      </c>
      <c r="AG238" s="18"/>
      <c r="AH238" s="21" t="s">
        <v>22</v>
      </c>
      <c r="AI238" s="219">
        <v>165.90604858573622</v>
      </c>
      <c r="AJ238" s="168">
        <v>-3.8981555814225999</v>
      </c>
      <c r="AK238" s="219">
        <v>165.03800054259071</v>
      </c>
      <c r="AL238" s="168">
        <v>6.8095278108065003</v>
      </c>
      <c r="AM238" s="219">
        <v>118.99836928057948</v>
      </c>
      <c r="AN238" s="168">
        <v>-2.7026716340517964</v>
      </c>
      <c r="AO238" s="18"/>
      <c r="AP238" s="21" t="s">
        <v>22</v>
      </c>
      <c r="AQ238" s="219">
        <v>134.94461717435595</v>
      </c>
      <c r="AR238" s="168">
        <v>-0.59235070302392501</v>
      </c>
      <c r="AS238" s="219">
        <v>107.47999291799367</v>
      </c>
      <c r="AT238" s="168">
        <v>-1.531488052495618</v>
      </c>
      <c r="AU238" s="219">
        <v>177.80069926920558</v>
      </c>
      <c r="AV238" s="168">
        <v>9.24665183250724</v>
      </c>
      <c r="AW238" s="18"/>
      <c r="AX238" s="21" t="s">
        <v>22</v>
      </c>
      <c r="AY238" s="219">
        <v>173.84962338021799</v>
      </c>
      <c r="AZ238" s="168">
        <v>-1.6655495271033232</v>
      </c>
      <c r="BA238" s="219">
        <v>149.51088806661068</v>
      </c>
      <c r="BB238" s="168">
        <v>-3.2194306900296965</v>
      </c>
      <c r="BC238" s="219">
        <v>135.69458755143563</v>
      </c>
      <c r="BD238" s="168">
        <v>0.76488510627818584</v>
      </c>
      <c r="BE238" s="18"/>
      <c r="BF238" s="21" t="s">
        <v>22</v>
      </c>
      <c r="BG238" s="219">
        <v>138.77944478121586</v>
      </c>
      <c r="BH238" s="168">
        <v>0.21172797190800452</v>
      </c>
      <c r="BI238" s="219">
        <v>150.5271919368526</v>
      </c>
      <c r="BJ238" s="168">
        <v>2.0281052377924595</v>
      </c>
      <c r="BK238" s="219">
        <v>143.23163218067074</v>
      </c>
      <c r="BL238" s="168">
        <v>16.463270166454905</v>
      </c>
      <c r="BM238" s="18"/>
      <c r="BN238" s="21" t="s">
        <v>22</v>
      </c>
      <c r="BO238" s="219">
        <v>57.924001551724317</v>
      </c>
      <c r="BP238" s="168">
        <v>-0.12410369458594062</v>
      </c>
      <c r="BQ238" s="219">
        <v>148.03923663377711</v>
      </c>
      <c r="BR238" s="168">
        <v>8.5572662653448788</v>
      </c>
      <c r="BS238" s="219">
        <v>219.94584791949788</v>
      </c>
      <c r="BT238" s="168">
        <v>17.056605211551528</v>
      </c>
      <c r="BU238" s="18"/>
      <c r="BV238" s="21" t="s">
        <v>22</v>
      </c>
      <c r="BW238" s="219">
        <v>153.53698715304631</v>
      </c>
      <c r="BX238" s="168">
        <v>1.6698233053629821</v>
      </c>
      <c r="BY238" s="219">
        <v>105.5401509465447</v>
      </c>
      <c r="BZ238" s="168">
        <v>-0.84579949886641259</v>
      </c>
      <c r="CA238" s="219">
        <v>280.85777912986168</v>
      </c>
      <c r="CB238" s="168">
        <v>0.96406462365443701</v>
      </c>
      <c r="CC238" s="18"/>
      <c r="CD238" s="21" t="s">
        <v>22</v>
      </c>
      <c r="CE238" s="219">
        <v>230.30251160579536</v>
      </c>
      <c r="CF238" s="168">
        <v>22.338879620345111</v>
      </c>
      <c r="CG238" s="219">
        <v>210.91777718699223</v>
      </c>
      <c r="CH238" s="168">
        <v>7.2767979152652771</v>
      </c>
      <c r="CI238" s="219">
        <v>53.659224431183503</v>
      </c>
      <c r="CJ238" s="168">
        <v>4.3356492923535512</v>
      </c>
      <c r="CK238" s="18"/>
      <c r="CL238" s="21" t="s">
        <v>22</v>
      </c>
      <c r="CM238" s="219">
        <v>137.46253643667436</v>
      </c>
      <c r="CN238" s="168">
        <v>11.397449614833775</v>
      </c>
      <c r="CO238" s="219">
        <v>110.69728475809693</v>
      </c>
      <c r="CP238" s="168">
        <v>-5.4735099764349826</v>
      </c>
      <c r="CQ238" s="219">
        <v>112.05411692881889</v>
      </c>
      <c r="CR238" s="168">
        <v>6.5512478611012881</v>
      </c>
      <c r="CS238" s="18"/>
      <c r="CT238" s="21" t="s">
        <v>22</v>
      </c>
      <c r="CU238" s="219">
        <v>190.20974767234168</v>
      </c>
      <c r="CV238" s="168">
        <v>8.9567948900533167</v>
      </c>
      <c r="CW238" s="219">
        <v>150.26488832959197</v>
      </c>
      <c r="CX238" s="168">
        <v>9.0167681297108118</v>
      </c>
      <c r="CY238" s="219">
        <v>136.06149333519855</v>
      </c>
      <c r="CZ238" s="168">
        <v>4.9600850201787949</v>
      </c>
      <c r="DA238" s="18"/>
      <c r="DB238" s="21" t="s">
        <v>22</v>
      </c>
      <c r="DC238" s="219">
        <v>125.0379392835374</v>
      </c>
      <c r="DD238" s="168">
        <v>-3.020378608958282</v>
      </c>
      <c r="DE238" s="219">
        <v>144.71493455507519</v>
      </c>
      <c r="DF238" s="168">
        <v>12.104291811310588</v>
      </c>
      <c r="DG238" s="219">
        <v>74.142724272062779</v>
      </c>
      <c r="DH238" s="168">
        <v>-21.823877590191785</v>
      </c>
      <c r="DI238" s="18"/>
      <c r="DJ238" s="21" t="s">
        <v>22</v>
      </c>
      <c r="DK238" s="219">
        <v>130.61001866414807</v>
      </c>
      <c r="DL238" s="168">
        <v>5.3572220796587828</v>
      </c>
      <c r="DM238" s="219">
        <v>149.15931822936057</v>
      </c>
      <c r="DN238" s="168">
        <v>7.4218128723489798</v>
      </c>
      <c r="DO238" s="219">
        <v>169.14154285808499</v>
      </c>
      <c r="DP238" s="168">
        <v>3.8617872566160969</v>
      </c>
    </row>
    <row r="239" spans="1:120" ht="15" customHeight="1">
      <c r="A239" s="322"/>
      <c r="B239" s="21" t="s">
        <v>23</v>
      </c>
      <c r="C239" s="219">
        <v>130.92004357597122</v>
      </c>
      <c r="D239" s="168">
        <v>18.056640568186566</v>
      </c>
      <c r="E239" s="219">
        <v>123.99330664914496</v>
      </c>
      <c r="F239" s="168">
        <v>-2.1297549435145129</v>
      </c>
      <c r="G239" s="219">
        <v>113.21257168815133</v>
      </c>
      <c r="H239" s="168">
        <v>-18.037193112979082</v>
      </c>
      <c r="I239" s="18"/>
      <c r="J239" s="21" t="s">
        <v>23</v>
      </c>
      <c r="K239" s="219">
        <v>168.24607576501484</v>
      </c>
      <c r="L239" s="168">
        <v>7.8704502317089577</v>
      </c>
      <c r="M239" s="219">
        <v>184.86259219284673</v>
      </c>
      <c r="N239" s="168">
        <v>8.0908988223793159</v>
      </c>
      <c r="O239" s="219">
        <v>127.97210048337683</v>
      </c>
      <c r="P239" s="168">
        <v>2.1459727337973931</v>
      </c>
      <c r="Q239" s="18"/>
      <c r="R239" s="21" t="s">
        <v>23</v>
      </c>
      <c r="S239" s="219">
        <v>98.750173039659799</v>
      </c>
      <c r="T239" s="168">
        <v>-4.0634915361676462</v>
      </c>
      <c r="U239" s="219">
        <v>150.54188356256219</v>
      </c>
      <c r="V239" s="168">
        <v>2.9665393803926179</v>
      </c>
      <c r="W239" s="219">
        <v>266.05538916877828</v>
      </c>
      <c r="X239" s="168">
        <v>13.290894631829772</v>
      </c>
      <c r="Y239" s="18"/>
      <c r="Z239" s="21" t="s">
        <v>23</v>
      </c>
      <c r="AA239" s="219">
        <v>154.62479843542582</v>
      </c>
      <c r="AB239" s="168">
        <v>7.2475520298940239</v>
      </c>
      <c r="AC239" s="219">
        <v>181.8714762843571</v>
      </c>
      <c r="AD239" s="168">
        <v>26.842150413771094</v>
      </c>
      <c r="AE239" s="219">
        <v>106.90421634395624</v>
      </c>
      <c r="AF239" s="168">
        <v>-8.4699846881114667</v>
      </c>
      <c r="AG239" s="18"/>
      <c r="AH239" s="21" t="s">
        <v>23</v>
      </c>
      <c r="AI239" s="219">
        <v>163.27574068524171</v>
      </c>
      <c r="AJ239" s="168">
        <v>-3.1660724956196589</v>
      </c>
      <c r="AK239" s="219">
        <v>178.88506257343349</v>
      </c>
      <c r="AL239" s="168">
        <v>5.2060259388290149</v>
      </c>
      <c r="AM239" s="219">
        <v>113.71602301680788</v>
      </c>
      <c r="AN239" s="168">
        <v>-0.77368342026883852</v>
      </c>
      <c r="AO239" s="18"/>
      <c r="AP239" s="21" t="s">
        <v>23</v>
      </c>
      <c r="AQ239" s="219">
        <v>146.67983283599779</v>
      </c>
      <c r="AR239" s="168">
        <v>3.0936224478625149</v>
      </c>
      <c r="AS239" s="219">
        <v>107.29024343942413</v>
      </c>
      <c r="AT239" s="168">
        <v>3.3707883272199979E-2</v>
      </c>
      <c r="AU239" s="219">
        <v>195.0803011169746</v>
      </c>
      <c r="AV239" s="168">
        <v>5.1921340715929176</v>
      </c>
      <c r="AW239" s="18"/>
      <c r="AX239" s="21" t="s">
        <v>23</v>
      </c>
      <c r="AY239" s="219">
        <v>187.18310404535271</v>
      </c>
      <c r="AZ239" s="168">
        <v>-0.8679699028625123</v>
      </c>
      <c r="BA239" s="219">
        <v>132.53158736583666</v>
      </c>
      <c r="BB239" s="168">
        <v>-1.6804334741408695</v>
      </c>
      <c r="BC239" s="219">
        <v>118.57276218024663</v>
      </c>
      <c r="BD239" s="168">
        <v>0.40843368097927168</v>
      </c>
      <c r="BE239" s="18"/>
      <c r="BF239" s="21" t="s">
        <v>23</v>
      </c>
      <c r="BG239" s="219">
        <v>151.85074448325093</v>
      </c>
      <c r="BH239" s="168">
        <v>2.674231076961874</v>
      </c>
      <c r="BI239" s="219">
        <v>133.10372486098547</v>
      </c>
      <c r="BJ239" s="168">
        <v>1.7959402884178814</v>
      </c>
      <c r="BK239" s="219">
        <v>146.3274722045042</v>
      </c>
      <c r="BL239" s="168">
        <v>19.718550715705092</v>
      </c>
      <c r="BM239" s="18"/>
      <c r="BN239" s="21" t="s">
        <v>23</v>
      </c>
      <c r="BO239" s="219">
        <v>65.101462747670894</v>
      </c>
      <c r="BP239" s="168">
        <v>1.5989917650103962</v>
      </c>
      <c r="BQ239" s="219">
        <v>144.62935399362752</v>
      </c>
      <c r="BR239" s="168">
        <v>11.817815863836586</v>
      </c>
      <c r="BS239" s="219">
        <v>232.86225593811764</v>
      </c>
      <c r="BT239" s="168">
        <v>21.521721112463311</v>
      </c>
      <c r="BU239" s="18"/>
      <c r="BV239" s="21" t="s">
        <v>23</v>
      </c>
      <c r="BW239" s="219">
        <v>140.72427106507402</v>
      </c>
      <c r="BX239" s="168">
        <v>4.3509089918828465</v>
      </c>
      <c r="BY239" s="219">
        <v>97.732329863063228</v>
      </c>
      <c r="BZ239" s="168">
        <v>-1.4342915957672204</v>
      </c>
      <c r="CA239" s="219">
        <v>255.81587704993018</v>
      </c>
      <c r="CB239" s="168">
        <v>-1.1506186271964651</v>
      </c>
      <c r="CC239" s="18"/>
      <c r="CD239" s="21" t="s">
        <v>23</v>
      </c>
      <c r="CE239" s="219">
        <v>237.70403415795258</v>
      </c>
      <c r="CF239" s="168">
        <v>23.216815773745864</v>
      </c>
      <c r="CG239" s="219">
        <v>179.97382253177071</v>
      </c>
      <c r="CH239" s="168">
        <v>3.2717166736228904</v>
      </c>
      <c r="CI239" s="219">
        <v>60.979684597585837</v>
      </c>
      <c r="CJ239" s="168">
        <v>-0.58059651895962361</v>
      </c>
      <c r="CK239" s="18"/>
      <c r="CL239" s="21" t="s">
        <v>23</v>
      </c>
      <c r="CM239" s="219">
        <v>147.44755331560788</v>
      </c>
      <c r="CN239" s="168">
        <v>13.985585562141978</v>
      </c>
      <c r="CO239" s="219">
        <v>119.35584914001518</v>
      </c>
      <c r="CP239" s="168">
        <v>-2.2544742168221177</v>
      </c>
      <c r="CQ239" s="219">
        <v>125.82063058092731</v>
      </c>
      <c r="CR239" s="168">
        <v>6.1774696843978347</v>
      </c>
      <c r="CS239" s="18"/>
      <c r="CT239" s="21" t="s">
        <v>23</v>
      </c>
      <c r="CU239" s="219">
        <v>176.48656088191848</v>
      </c>
      <c r="CV239" s="168">
        <v>10.610014830352824</v>
      </c>
      <c r="CW239" s="219">
        <v>158.05698930321427</v>
      </c>
      <c r="CX239" s="168">
        <v>9.696965793024944</v>
      </c>
      <c r="CY239" s="219">
        <v>146.75130220703744</v>
      </c>
      <c r="CZ239" s="168">
        <v>7.7988649121935083</v>
      </c>
      <c r="DA239" s="18"/>
      <c r="DB239" s="21" t="s">
        <v>23</v>
      </c>
      <c r="DC239" s="219">
        <v>124.81141803257154</v>
      </c>
      <c r="DD239" s="168">
        <v>-5.4636245821188965</v>
      </c>
      <c r="DE239" s="219">
        <v>135.68233445012223</v>
      </c>
      <c r="DF239" s="168">
        <v>12.276158638948104</v>
      </c>
      <c r="DG239" s="219">
        <v>56.716132855524961</v>
      </c>
      <c r="DH239" s="168">
        <v>-19.806761914347945</v>
      </c>
      <c r="DI239" s="18"/>
      <c r="DJ239" s="21" t="s">
        <v>23</v>
      </c>
      <c r="DK239" s="219">
        <v>122.18430972969938</v>
      </c>
      <c r="DL239" s="168">
        <v>5.0939300760789479</v>
      </c>
      <c r="DM239" s="219">
        <v>150.30672331740564</v>
      </c>
      <c r="DN239" s="168">
        <v>4.6631043026654311</v>
      </c>
      <c r="DO239" s="219">
        <v>157.50197472567461</v>
      </c>
      <c r="DP239" s="168">
        <v>7.4095114346270634</v>
      </c>
    </row>
    <row r="240" spans="1:120" ht="15" customHeight="1">
      <c r="A240" s="322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  <c r="BW240" s="18"/>
      <c r="BX240" s="18"/>
      <c r="BY240" s="18"/>
      <c r="BZ240" s="18"/>
      <c r="CA240" s="18"/>
      <c r="CB240" s="18"/>
      <c r="CC240" s="18"/>
      <c r="CD240" s="18"/>
      <c r="CE240" s="18"/>
      <c r="CF240" s="18"/>
      <c r="CG240" s="18"/>
      <c r="CH240" s="18"/>
      <c r="CI240" s="18"/>
      <c r="CJ240" s="18"/>
      <c r="CK240" s="18"/>
      <c r="CL240" s="18"/>
      <c r="CM240" s="18"/>
      <c r="CN240" s="18"/>
      <c r="CO240" s="18"/>
      <c r="CP240" s="18"/>
      <c r="CQ240" s="18"/>
      <c r="CR240" s="18"/>
      <c r="CS240" s="18"/>
      <c r="CT240" s="18"/>
      <c r="CU240" s="18"/>
      <c r="CV240" s="18"/>
      <c r="CW240" s="18"/>
      <c r="CX240" s="18"/>
      <c r="CY240" s="18"/>
      <c r="CZ240" s="18"/>
      <c r="DA240" s="18"/>
      <c r="DB240" s="18"/>
      <c r="DC240" s="18"/>
      <c r="DD240" s="18"/>
      <c r="DE240" s="18"/>
      <c r="DF240" s="18"/>
      <c r="DG240" s="18"/>
      <c r="DH240" s="18"/>
      <c r="DI240" s="18"/>
      <c r="DJ240" s="18"/>
      <c r="DK240" s="18"/>
      <c r="DL240" s="18"/>
      <c r="DM240" s="18"/>
      <c r="DN240" s="18"/>
      <c r="DO240" s="18"/>
    </row>
    <row r="241" spans="1:120" ht="15" customHeight="1">
      <c r="A241" s="342">
        <v>2026</v>
      </c>
      <c r="B241" s="344" t="s">
        <v>12</v>
      </c>
      <c r="C241" s="219">
        <v>118.97095824979066</v>
      </c>
      <c r="D241" s="168">
        <v>20.682942047610453</v>
      </c>
      <c r="E241" s="219">
        <v>121.47752521529608</v>
      </c>
      <c r="F241" s="168">
        <v>-1.9830991967504303</v>
      </c>
      <c r="G241" s="219">
        <v>108.13303615968324</v>
      </c>
      <c r="H241" s="168">
        <v>-17.63683180896227</v>
      </c>
      <c r="I241" s="342">
        <v>2026</v>
      </c>
      <c r="J241" s="344" t="s">
        <v>12</v>
      </c>
      <c r="K241" s="219">
        <v>177.95022264370837</v>
      </c>
      <c r="L241" s="168">
        <v>7.7457608820766808</v>
      </c>
      <c r="M241" s="219">
        <v>159.56879917305207</v>
      </c>
      <c r="N241" s="168">
        <v>11.444581967858952</v>
      </c>
      <c r="O241" s="219">
        <v>161.37607298479952</v>
      </c>
      <c r="P241" s="168">
        <v>3.1045861929530645</v>
      </c>
      <c r="Q241" s="342">
        <v>2026</v>
      </c>
      <c r="R241" s="344" t="s">
        <v>12</v>
      </c>
      <c r="S241" s="219">
        <v>112.10759874033469</v>
      </c>
      <c r="T241" s="168">
        <v>2.1791686092540488</v>
      </c>
      <c r="U241" s="219">
        <v>140.47634341647048</v>
      </c>
      <c r="V241" s="168">
        <v>2.1539918239587479</v>
      </c>
      <c r="W241" s="219">
        <v>252.6104181051364</v>
      </c>
      <c r="X241" s="168">
        <v>5.9157490133697337</v>
      </c>
      <c r="Y241" s="342">
        <v>2026</v>
      </c>
      <c r="Z241" s="344" t="s">
        <v>12</v>
      </c>
      <c r="AA241" s="219">
        <v>140.69968319342928</v>
      </c>
      <c r="AB241" s="168">
        <v>6.7661030913803302</v>
      </c>
      <c r="AC241" s="219">
        <v>160.8278810186026</v>
      </c>
      <c r="AD241" s="168">
        <v>25.964623289339613</v>
      </c>
      <c r="AE241" s="219">
        <v>110.29621232589126</v>
      </c>
      <c r="AF241" s="168">
        <v>-2.8579328404178881</v>
      </c>
      <c r="AG241" s="342">
        <v>2026</v>
      </c>
      <c r="AH241" s="344" t="s">
        <v>12</v>
      </c>
      <c r="AI241" s="219">
        <v>162.30518734916643</v>
      </c>
      <c r="AJ241" s="168">
        <v>1.3326467708381529</v>
      </c>
      <c r="AK241" s="219">
        <v>165.27670805223161</v>
      </c>
      <c r="AL241" s="168">
        <v>10.550545938413777</v>
      </c>
      <c r="AM241" s="219">
        <v>119.4850708446973</v>
      </c>
      <c r="AN241" s="168">
        <v>-4.0490777422106135</v>
      </c>
      <c r="AO241" s="342">
        <v>2026</v>
      </c>
      <c r="AP241" s="344" t="s">
        <v>12</v>
      </c>
      <c r="AQ241" s="219">
        <v>142.92483735291452</v>
      </c>
      <c r="AR241" s="168">
        <v>-0.97778031566441825</v>
      </c>
      <c r="AS241" s="219">
        <v>108.46247006196884</v>
      </c>
      <c r="AT241" s="168">
        <v>3.3480762369431289</v>
      </c>
      <c r="AU241" s="219">
        <v>170.39723579819449</v>
      </c>
      <c r="AV241" s="168">
        <v>3.4190944795121396</v>
      </c>
      <c r="AW241" s="342">
        <v>2026</v>
      </c>
      <c r="AX241" s="344" t="s">
        <v>12</v>
      </c>
      <c r="AY241" s="219">
        <v>196.67055829378194</v>
      </c>
      <c r="AZ241" s="168">
        <v>-0.56578589905772958</v>
      </c>
      <c r="BA241" s="219">
        <v>133.14704354420559</v>
      </c>
      <c r="BB241" s="168">
        <v>-0.33535151947290842</v>
      </c>
      <c r="BC241" s="219">
        <v>106.93043947828376</v>
      </c>
      <c r="BD241" s="168">
        <v>1.7840319346399411</v>
      </c>
      <c r="BE241" s="342">
        <v>2026</v>
      </c>
      <c r="BF241" s="344" t="s">
        <v>12</v>
      </c>
      <c r="BG241" s="219">
        <v>154.90348794365525</v>
      </c>
      <c r="BH241" s="168">
        <v>5.3645375925478618</v>
      </c>
      <c r="BI241" s="219">
        <v>128.73843363259144</v>
      </c>
      <c r="BJ241" s="168">
        <v>2.2443600099162779</v>
      </c>
      <c r="BK241" s="219">
        <v>139.51333382177123</v>
      </c>
      <c r="BL241" s="168">
        <v>17.58649804201589</v>
      </c>
      <c r="BM241" s="342">
        <v>2026</v>
      </c>
      <c r="BN241" s="344" t="s">
        <v>12</v>
      </c>
      <c r="BO241" s="219">
        <v>66.98925864919228</v>
      </c>
      <c r="BP241" s="168">
        <v>4.782580648426034</v>
      </c>
      <c r="BQ241" s="219">
        <v>170.50810863516315</v>
      </c>
      <c r="BR241" s="168">
        <v>12.209202565359263</v>
      </c>
      <c r="BS241" s="219">
        <v>221.93340600962566</v>
      </c>
      <c r="BT241" s="168">
        <v>22.165267127297199</v>
      </c>
      <c r="BU241" s="342">
        <v>2026</v>
      </c>
      <c r="BV241" s="344" t="s">
        <v>12</v>
      </c>
      <c r="BW241" s="219">
        <v>138.0537412268105</v>
      </c>
      <c r="BX241" s="168">
        <v>2.5648151278305988</v>
      </c>
      <c r="BY241" s="219">
        <v>77.400143543591639</v>
      </c>
      <c r="BZ241" s="168">
        <v>-1.7637127396040597</v>
      </c>
      <c r="CA241" s="219">
        <v>294.66600331524376</v>
      </c>
      <c r="CB241" s="168">
        <v>13.990337738430753</v>
      </c>
      <c r="CC241" s="342">
        <v>2026</v>
      </c>
      <c r="CD241" s="344" t="s">
        <v>12</v>
      </c>
      <c r="CE241" s="219">
        <v>203.44615727450525</v>
      </c>
      <c r="CF241" s="168">
        <v>26.236529545078312</v>
      </c>
      <c r="CG241" s="219">
        <v>179.01084055639672</v>
      </c>
      <c r="CH241" s="168">
        <v>7.3955776149828836</v>
      </c>
      <c r="CI241" s="219">
        <v>66.739333409526424</v>
      </c>
      <c r="CJ241" s="168">
        <v>5.6453773969727337</v>
      </c>
      <c r="CK241" s="342">
        <v>2026</v>
      </c>
      <c r="CL241" s="344" t="s">
        <v>12</v>
      </c>
      <c r="CM241" s="219">
        <v>157.84243309639533</v>
      </c>
      <c r="CN241" s="168">
        <v>11.025955233347418</v>
      </c>
      <c r="CO241" s="219">
        <v>130.72300408759912</v>
      </c>
      <c r="CP241" s="168">
        <v>-2.7175102229513897</v>
      </c>
      <c r="CQ241" s="219">
        <v>142.5533260472466</v>
      </c>
      <c r="CR241" s="168">
        <v>5.9249393743401129</v>
      </c>
      <c r="CS241" s="342">
        <v>2026</v>
      </c>
      <c r="CT241" s="344" t="s">
        <v>12</v>
      </c>
      <c r="CU241" s="219">
        <v>159.25447995442997</v>
      </c>
      <c r="CV241" s="168">
        <v>10.126918676576352</v>
      </c>
      <c r="CW241" s="219">
        <v>140.37032949128604</v>
      </c>
      <c r="CX241" s="168">
        <v>6.9072574607772879</v>
      </c>
      <c r="CY241" s="219">
        <v>148.29587101077598</v>
      </c>
      <c r="CZ241" s="168">
        <v>10.916321558177373</v>
      </c>
      <c r="DA241" s="342">
        <v>2026</v>
      </c>
      <c r="DB241" s="344" t="s">
        <v>12</v>
      </c>
      <c r="DC241" s="219">
        <v>152.00884211520409</v>
      </c>
      <c r="DD241" s="168">
        <v>-4.6956194683644412</v>
      </c>
      <c r="DE241" s="219">
        <v>136.33710314654667</v>
      </c>
      <c r="DF241" s="168">
        <v>12.319955021871337</v>
      </c>
      <c r="DG241" s="219">
        <v>60.535197620986082</v>
      </c>
      <c r="DH241" s="168">
        <v>-19.232398121870233</v>
      </c>
      <c r="DI241" s="342">
        <v>2026</v>
      </c>
      <c r="DJ241" s="344" t="s">
        <v>12</v>
      </c>
      <c r="DK241" s="219">
        <v>121.22808158906442</v>
      </c>
      <c r="DL241" s="168">
        <v>7.3312343554304107</v>
      </c>
      <c r="DM241" s="219">
        <v>159.72281671025672</v>
      </c>
      <c r="DN241" s="168">
        <v>7.7328253036064183</v>
      </c>
      <c r="DO241" s="219">
        <v>175.36090893555615</v>
      </c>
      <c r="DP241" s="168">
        <v>6.831836468097265</v>
      </c>
    </row>
    <row r="242" spans="1:120" ht="15" customHeight="1">
      <c r="A242" s="322"/>
      <c r="B242" s="21" t="s">
        <v>13</v>
      </c>
      <c r="C242" s="219">
        <v>90.940024417143349</v>
      </c>
      <c r="D242" s="168">
        <v>0.28235617680087444</v>
      </c>
      <c r="E242" s="219">
        <v>124.18132121061775</v>
      </c>
      <c r="F242" s="168">
        <v>3.044468252602428</v>
      </c>
      <c r="G242" s="219">
        <v>104.2682840296259</v>
      </c>
      <c r="H242" s="168">
        <v>-21.297271831626091</v>
      </c>
      <c r="I242" s="18"/>
      <c r="J242" s="21" t="s">
        <v>13</v>
      </c>
      <c r="K242" s="219">
        <v>178.17615385502089</v>
      </c>
      <c r="L242" s="168">
        <v>5.3827934941386388</v>
      </c>
      <c r="M242" s="219">
        <v>144.67750161757024</v>
      </c>
      <c r="N242" s="168">
        <v>11.117961763214311</v>
      </c>
      <c r="O242" s="219">
        <v>162.77794931098259</v>
      </c>
      <c r="P242" s="168">
        <v>1.8828424106252868</v>
      </c>
      <c r="Q242" s="18"/>
      <c r="R242" s="21" t="s">
        <v>13</v>
      </c>
      <c r="S242" s="219">
        <v>101.65817221821207</v>
      </c>
      <c r="T242" s="168">
        <v>-5.4694750133879211</v>
      </c>
      <c r="U242" s="219">
        <v>135.1949265720979</v>
      </c>
      <c r="V242" s="168">
        <v>-0.96691216399206326</v>
      </c>
      <c r="W242" s="219">
        <v>239.80497085804731</v>
      </c>
      <c r="X242" s="168">
        <v>3.2012925064095015</v>
      </c>
      <c r="Y242" s="18"/>
      <c r="Z242" s="21" t="s">
        <v>13</v>
      </c>
      <c r="AA242" s="219">
        <v>128.91923070505899</v>
      </c>
      <c r="AB242" s="168">
        <v>4.7280767983484111</v>
      </c>
      <c r="AC242" s="219">
        <v>144.60833150956617</v>
      </c>
      <c r="AD242" s="168">
        <v>28.389081697564166</v>
      </c>
      <c r="AE242" s="219">
        <v>121.85333402625972</v>
      </c>
      <c r="AF242" s="168">
        <v>-4.3451537386977606</v>
      </c>
      <c r="AG242" s="18"/>
      <c r="AH242" s="21" t="s">
        <v>13</v>
      </c>
      <c r="AI242" s="219">
        <v>149.36526519597521</v>
      </c>
      <c r="AJ242" s="168">
        <v>-2.7962059019593966</v>
      </c>
      <c r="AK242" s="219">
        <v>153.89772572688707</v>
      </c>
      <c r="AL242" s="168">
        <v>7.8161094410993996</v>
      </c>
      <c r="AM242" s="219">
        <v>119.02808006169195</v>
      </c>
      <c r="AN242" s="168">
        <v>-3.3821212248201391</v>
      </c>
      <c r="AO242" s="18"/>
      <c r="AP242" s="21" t="s">
        <v>13</v>
      </c>
      <c r="AQ242" s="219">
        <v>143.63429092693593</v>
      </c>
      <c r="AR242" s="168">
        <v>3.2538773559750211E-2</v>
      </c>
      <c r="AS242" s="219">
        <v>93.390571700059169</v>
      </c>
      <c r="AT242" s="168">
        <v>-1.2407107653294531</v>
      </c>
      <c r="AU242" s="219">
        <v>197.41357953557755</v>
      </c>
      <c r="AV242" s="168">
        <v>2.5227704369640236</v>
      </c>
      <c r="AW242" s="18"/>
      <c r="AX242" s="21" t="s">
        <v>13</v>
      </c>
      <c r="AY242" s="219">
        <v>171.87381455421354</v>
      </c>
      <c r="AZ242" s="168">
        <v>-2.6346957676297507</v>
      </c>
      <c r="BA242" s="219">
        <v>125.74334213637783</v>
      </c>
      <c r="BB242" s="168">
        <v>-3.1684640784462488</v>
      </c>
      <c r="BC242" s="219">
        <v>115.36154109788343</v>
      </c>
      <c r="BD242" s="168">
        <v>1.1729251825737919</v>
      </c>
      <c r="BE242" s="18"/>
      <c r="BF242" s="21" t="s">
        <v>13</v>
      </c>
      <c r="BG242" s="219">
        <v>143.41716361059571</v>
      </c>
      <c r="BH242" s="168">
        <v>3.4147733223245638</v>
      </c>
      <c r="BI242" s="219">
        <v>134.50410971839258</v>
      </c>
      <c r="BJ242" s="168">
        <v>-0.28823201781058572</v>
      </c>
      <c r="BK242" s="219">
        <v>145.54339276692485</v>
      </c>
      <c r="BL242" s="168">
        <v>12.684992438010582</v>
      </c>
      <c r="BM242" s="18"/>
      <c r="BN242" s="21" t="s">
        <v>13</v>
      </c>
      <c r="BO242" s="219">
        <v>66.861602709185391</v>
      </c>
      <c r="BP242" s="168">
        <v>14.399585450776797</v>
      </c>
      <c r="BQ242" s="219">
        <v>133.19683301633052</v>
      </c>
      <c r="BR242" s="168">
        <v>4.6229729650615354</v>
      </c>
      <c r="BS242" s="219">
        <v>190.53414020652434</v>
      </c>
      <c r="BT242" s="168">
        <v>22.522000483670553</v>
      </c>
      <c r="BU242" s="18"/>
      <c r="BV242" s="21" t="s">
        <v>13</v>
      </c>
      <c r="BW242" s="219">
        <v>110.86435549327314</v>
      </c>
      <c r="BX242" s="168">
        <v>-3.1982632000560471</v>
      </c>
      <c r="BY242" s="219">
        <v>90.311308031346115</v>
      </c>
      <c r="BZ242" s="168">
        <v>1.441778794856873</v>
      </c>
      <c r="CA242" s="219">
        <v>267.43320161514799</v>
      </c>
      <c r="CB242" s="168">
        <v>9.9565143713087707</v>
      </c>
      <c r="CC242" s="18"/>
      <c r="CD242" s="21" t="s">
        <v>13</v>
      </c>
      <c r="CE242" s="219">
        <v>179.2299979982885</v>
      </c>
      <c r="CF242" s="168">
        <v>29.016862835027609</v>
      </c>
      <c r="CG242" s="219">
        <v>182.21927212348214</v>
      </c>
      <c r="CH242" s="168">
        <v>6.3927551706789245</v>
      </c>
      <c r="CI242" s="219">
        <v>70.440218414135501</v>
      </c>
      <c r="CJ242" s="168">
        <v>5.1982895799561391</v>
      </c>
      <c r="CK242" s="18"/>
      <c r="CL242" s="21" t="s">
        <v>13</v>
      </c>
      <c r="CM242" s="219">
        <v>153.48992553614804</v>
      </c>
      <c r="CN242" s="168">
        <v>6.2957037819093813</v>
      </c>
      <c r="CO242" s="219">
        <v>129.96908654990844</v>
      </c>
      <c r="CP242" s="168">
        <v>-6.1123840036907779</v>
      </c>
      <c r="CQ242" s="219">
        <v>126.23332580004248</v>
      </c>
      <c r="CR242" s="168">
        <v>7.9473641573123643</v>
      </c>
      <c r="CS242" s="18"/>
      <c r="CT242" s="21" t="s">
        <v>13</v>
      </c>
      <c r="CU242" s="219">
        <v>168.82146491975161</v>
      </c>
      <c r="CV242" s="168">
        <v>2.0745296652210357</v>
      </c>
      <c r="CW242" s="219">
        <v>127.45919482361373</v>
      </c>
      <c r="CX242" s="168">
        <v>2.8537145198606879</v>
      </c>
      <c r="CY242" s="219">
        <v>101.14351193918267</v>
      </c>
      <c r="CZ242" s="168">
        <v>-20.041200393264418</v>
      </c>
      <c r="DA242" s="18"/>
      <c r="DB242" s="21" t="s">
        <v>13</v>
      </c>
      <c r="DC242" s="219">
        <v>159.05503930394491</v>
      </c>
      <c r="DD242" s="168">
        <v>-2.0577531083009859</v>
      </c>
      <c r="DE242" s="219">
        <v>136.72996652120096</v>
      </c>
      <c r="DF242" s="168">
        <v>11.172497700640832</v>
      </c>
      <c r="DG242" s="219">
        <v>57.930848570147631</v>
      </c>
      <c r="DH242" s="168">
        <v>-19.595106982195901</v>
      </c>
      <c r="DI242" s="18"/>
      <c r="DJ242" s="21" t="s">
        <v>13</v>
      </c>
      <c r="DK242" s="219">
        <v>110.69038840200835</v>
      </c>
      <c r="DL242" s="168">
        <v>3.7028450586962691</v>
      </c>
      <c r="DM242" s="219">
        <v>153.58493051228004</v>
      </c>
      <c r="DN242" s="168">
        <v>3.8700146896046874</v>
      </c>
      <c r="DO242" s="219">
        <v>168.99874062359336</v>
      </c>
      <c r="DP242" s="168">
        <v>9.1123110283563022</v>
      </c>
    </row>
    <row r="243" spans="1:120" ht="15" customHeight="1">
      <c r="A243" s="322"/>
      <c r="B243" s="21" t="s">
        <v>14</v>
      </c>
      <c r="C243" s="219">
        <v>110.38794133399045</v>
      </c>
      <c r="D243" s="168">
        <v>13.535476958900034</v>
      </c>
      <c r="E243" s="219">
        <v>131.75398269679343</v>
      </c>
      <c r="F243" s="168">
        <v>0.36623880931203701</v>
      </c>
      <c r="G243" s="219">
        <v>103.31339963543257</v>
      </c>
      <c r="H243" s="168">
        <v>-22.969730593707723</v>
      </c>
      <c r="I243" s="18"/>
      <c r="J243" s="21" t="s">
        <v>14</v>
      </c>
      <c r="K243" s="219">
        <v>180.74105801192906</v>
      </c>
      <c r="L243" s="168">
        <v>5.3435430959185766</v>
      </c>
      <c r="M243" s="219">
        <v>152.93027939367502</v>
      </c>
      <c r="N243" s="168">
        <v>9.1164052251105261</v>
      </c>
      <c r="O243" s="219">
        <v>167.3765652923976</v>
      </c>
      <c r="P243" s="168">
        <v>3.596377373675935</v>
      </c>
      <c r="Q243" s="18"/>
      <c r="R243" s="21" t="s">
        <v>14</v>
      </c>
      <c r="S243" s="219">
        <v>119.94433010682505</v>
      </c>
      <c r="T243" s="168">
        <v>-1.1069623642338939</v>
      </c>
      <c r="U243" s="219">
        <v>169.67978608598702</v>
      </c>
      <c r="V243" s="168">
        <v>2.7568358620724922</v>
      </c>
      <c r="W243" s="219">
        <v>266.39032806353345</v>
      </c>
      <c r="X243" s="168">
        <v>4.6013654991788826</v>
      </c>
      <c r="Y243" s="18"/>
      <c r="Z243" s="21" t="s">
        <v>14</v>
      </c>
      <c r="AA243" s="219">
        <v>140.14142579916268</v>
      </c>
      <c r="AB243" s="168">
        <v>5.6110407221316052</v>
      </c>
      <c r="AC243" s="219">
        <v>161.36021255012972</v>
      </c>
      <c r="AD243" s="168">
        <v>10.355487765968419</v>
      </c>
      <c r="AE243" s="219">
        <v>119.745399385876</v>
      </c>
      <c r="AF243" s="168">
        <v>0.45995126071065329</v>
      </c>
      <c r="AG243" s="18"/>
      <c r="AH243" s="21" t="s">
        <v>14</v>
      </c>
      <c r="AI243" s="219">
        <v>140.74283286534208</v>
      </c>
      <c r="AJ243" s="168">
        <v>-1.9015047315462823</v>
      </c>
      <c r="AK243" s="219">
        <v>148.21064461713203</v>
      </c>
      <c r="AL243" s="168">
        <v>8.3356318019748699</v>
      </c>
      <c r="AM243" s="219">
        <v>140.48440055261614</v>
      </c>
      <c r="AN243" s="168">
        <v>2.4094343988418956</v>
      </c>
      <c r="AO243" s="18"/>
      <c r="AP243" s="21" t="s">
        <v>14</v>
      </c>
      <c r="AQ243" s="219">
        <v>144.96623238998919</v>
      </c>
      <c r="AR243" s="168">
        <v>-1.1840998804402716</v>
      </c>
      <c r="AS243" s="219">
        <v>91.272086725695232</v>
      </c>
      <c r="AT243" s="168">
        <v>-0.46813927145970524</v>
      </c>
      <c r="AU243" s="219">
        <v>191.17578571824691</v>
      </c>
      <c r="AV243" s="168">
        <v>-0.66638699796031631</v>
      </c>
      <c r="AW243" s="18"/>
      <c r="AX243" s="21" t="s">
        <v>14</v>
      </c>
      <c r="AY243" s="219">
        <v>204.18856436723757</v>
      </c>
      <c r="AZ243" s="168">
        <v>-2.7593415161345121</v>
      </c>
      <c r="BA243" s="219">
        <v>119.97419278200661</v>
      </c>
      <c r="BB243" s="168">
        <v>-2.1045043218427821</v>
      </c>
      <c r="BC243" s="219">
        <v>109.92931744284367</v>
      </c>
      <c r="BD243" s="168">
        <v>0.30589046291096622</v>
      </c>
      <c r="BE243" s="18"/>
      <c r="BF243" s="21" t="s">
        <v>14</v>
      </c>
      <c r="BG243" s="219">
        <v>152.86246275834114</v>
      </c>
      <c r="BH243" s="168">
        <v>2.8893763004115698</v>
      </c>
      <c r="BI243" s="219">
        <v>142.41159827649577</v>
      </c>
      <c r="BJ243" s="168">
        <v>0.36849954106017435</v>
      </c>
      <c r="BK243" s="219">
        <v>155.83550887162701</v>
      </c>
      <c r="BL243" s="168">
        <v>14.85923138689131</v>
      </c>
      <c r="BM243" s="18"/>
      <c r="BN243" s="21" t="s">
        <v>14</v>
      </c>
      <c r="BO243" s="219">
        <v>59.65666320269704</v>
      </c>
      <c r="BP243" s="168">
        <v>3.9606470181753366</v>
      </c>
      <c r="BQ243" s="219">
        <v>139.36217644583073</v>
      </c>
      <c r="BR243" s="168">
        <v>4.074873770312081</v>
      </c>
      <c r="BS243" s="219">
        <v>227.71868437033589</v>
      </c>
      <c r="BT243" s="168">
        <v>20.506388704737205</v>
      </c>
      <c r="BU243" s="18"/>
      <c r="BV243" s="21" t="s">
        <v>14</v>
      </c>
      <c r="BW243" s="219">
        <v>139.54159268666936</v>
      </c>
      <c r="BX243" s="168">
        <v>-4.7929924857018307</v>
      </c>
      <c r="BY243" s="219">
        <v>91.093444173026299</v>
      </c>
      <c r="BZ243" s="168">
        <v>3.5443136982814138</v>
      </c>
      <c r="CA243" s="219">
        <v>287.36256570981425</v>
      </c>
      <c r="CB243" s="168">
        <v>10.688766876263898</v>
      </c>
      <c r="CC243" s="18"/>
      <c r="CD243" s="21" t="s">
        <v>14</v>
      </c>
      <c r="CE243" s="219">
        <v>164.19650478783734</v>
      </c>
      <c r="CF243" s="168">
        <v>30.196162808596512</v>
      </c>
      <c r="CG243" s="219">
        <v>192.28685042882179</v>
      </c>
      <c r="CH243" s="168">
        <v>7.1581387507261525</v>
      </c>
      <c r="CI243" s="219">
        <v>77.205924211863348</v>
      </c>
      <c r="CJ243" s="168">
        <v>11.202795821320748</v>
      </c>
      <c r="CK243" s="18"/>
      <c r="CL243" s="21" t="s">
        <v>14</v>
      </c>
      <c r="CM243" s="219">
        <v>148.57440846654563</v>
      </c>
      <c r="CN243" s="168">
        <v>2.7780480231215137</v>
      </c>
      <c r="CO243" s="219">
        <v>125.93841888517531</v>
      </c>
      <c r="CP243" s="168">
        <v>-7.6116859103278642</v>
      </c>
      <c r="CQ243" s="219">
        <v>137.754013979089</v>
      </c>
      <c r="CR243" s="168">
        <v>15.685015154306285</v>
      </c>
      <c r="CS243" s="18"/>
      <c r="CT243" s="21" t="s">
        <v>14</v>
      </c>
      <c r="CU243" s="219">
        <v>183.19500066857873</v>
      </c>
      <c r="CV243" s="168">
        <v>3.1261426895179198</v>
      </c>
      <c r="CW243" s="219">
        <v>128.35266026857505</v>
      </c>
      <c r="CX243" s="168">
        <v>5.1456727081418734</v>
      </c>
      <c r="CY243" s="219">
        <v>94.793435088934416</v>
      </c>
      <c r="CZ243" s="168">
        <v>-17.292356457427445</v>
      </c>
      <c r="DA243" s="18"/>
      <c r="DB243" s="21" t="s">
        <v>14</v>
      </c>
      <c r="DC243" s="219">
        <v>150.02331603871258</v>
      </c>
      <c r="DD243" s="168">
        <v>-3.5275324020165044</v>
      </c>
      <c r="DE243" s="219">
        <v>135.70854084779285</v>
      </c>
      <c r="DF243" s="168">
        <v>11.751630963099544</v>
      </c>
      <c r="DG243" s="219">
        <v>49.283150568742528</v>
      </c>
      <c r="DH243" s="168">
        <v>-26.339841728716891</v>
      </c>
      <c r="DI243" s="18"/>
      <c r="DJ243" s="21" t="s">
        <v>14</v>
      </c>
      <c r="DK243" s="219">
        <v>115.09970842776747</v>
      </c>
      <c r="DL243" s="168">
        <v>2.3467770367190894</v>
      </c>
      <c r="DM243" s="219">
        <v>165.24775083501544</v>
      </c>
      <c r="DN243" s="168">
        <v>3.4115554153780465</v>
      </c>
      <c r="DO243" s="219">
        <v>183.69745147510559</v>
      </c>
      <c r="DP243" s="168">
        <v>9.2198537325451753</v>
      </c>
    </row>
    <row r="244" spans="1:120" ht="15" customHeight="1">
      <c r="A244" s="322"/>
      <c r="B244" s="21" t="s">
        <v>15</v>
      </c>
      <c r="C244" s="219">
        <v>113.07929910553882</v>
      </c>
      <c r="D244" s="168">
        <v>9.255578335287268</v>
      </c>
      <c r="E244" s="219">
        <v>124.6858041286316</v>
      </c>
      <c r="F244" s="168">
        <v>2.0758353357325063</v>
      </c>
      <c r="G244" s="219">
        <v>109.08891605345912</v>
      </c>
      <c r="H244" s="168">
        <v>-19.925181556873355</v>
      </c>
      <c r="I244" s="18"/>
      <c r="J244" s="21" t="s">
        <v>15</v>
      </c>
      <c r="K244" s="219">
        <v>177.84699693601257</v>
      </c>
      <c r="L244" s="168">
        <v>7.9173476267648795</v>
      </c>
      <c r="M244" s="219">
        <v>179.1201215858861</v>
      </c>
      <c r="N244" s="168">
        <v>12.364413575372282</v>
      </c>
      <c r="O244" s="219">
        <v>142.69716416662862</v>
      </c>
      <c r="P244" s="168">
        <v>4.8133869460311018</v>
      </c>
      <c r="Q244" s="18"/>
      <c r="R244" s="21" t="s">
        <v>15</v>
      </c>
      <c r="S244" s="219">
        <v>95.609322999772289</v>
      </c>
      <c r="T244" s="168">
        <v>3.4568697893369915</v>
      </c>
      <c r="U244" s="219">
        <v>127.47061981594744</v>
      </c>
      <c r="V244" s="168">
        <v>4.6163980789118995</v>
      </c>
      <c r="W244" s="219">
        <v>282.07956227094542</v>
      </c>
      <c r="X244" s="168">
        <v>4.4242862668640157</v>
      </c>
      <c r="Y244" s="18"/>
      <c r="Z244" s="21" t="s">
        <v>15</v>
      </c>
      <c r="AA244" s="219">
        <v>129.44498535494253</v>
      </c>
      <c r="AB244" s="168">
        <v>6.2940848513254508</v>
      </c>
      <c r="AC244" s="219">
        <v>165.24366470232229</v>
      </c>
      <c r="AD244" s="168">
        <v>11.689110157762485</v>
      </c>
      <c r="AE244" s="219">
        <v>106.31877373079648</v>
      </c>
      <c r="AF244" s="168">
        <v>2.1081047754590401</v>
      </c>
      <c r="AG244" s="18"/>
      <c r="AH244" s="21" t="s">
        <v>15</v>
      </c>
      <c r="AI244" s="219">
        <v>142.20477852447243</v>
      </c>
      <c r="AJ244" s="168">
        <v>2.2275956482880019</v>
      </c>
      <c r="AK244" s="219">
        <v>167.01345238129718</v>
      </c>
      <c r="AL244" s="168">
        <v>9.4914783106338234</v>
      </c>
      <c r="AM244" s="219">
        <v>99.496316957263531</v>
      </c>
      <c r="AN244" s="168">
        <v>4.2433310485737792</v>
      </c>
      <c r="AO244" s="18"/>
      <c r="AP244" s="21" t="s">
        <v>15</v>
      </c>
      <c r="AQ244" s="219">
        <v>143.5732555864827</v>
      </c>
      <c r="AR244" s="168">
        <v>2.845021921771945</v>
      </c>
      <c r="AS244" s="219">
        <v>97.92795878702502</v>
      </c>
      <c r="AT244" s="168">
        <v>3.0053683927960577</v>
      </c>
      <c r="AU244" s="219">
        <v>198.05031943066425</v>
      </c>
      <c r="AV244" s="168">
        <v>5.2911297546026219</v>
      </c>
      <c r="AW244" s="18"/>
      <c r="AX244" s="21" t="s">
        <v>15</v>
      </c>
      <c r="AY244" s="219">
        <v>210.6359828808653</v>
      </c>
      <c r="AZ244" s="168">
        <v>4.5030983709575452</v>
      </c>
      <c r="BA244" s="219">
        <v>125.74034220475204</v>
      </c>
      <c r="BB244" s="168">
        <v>3.7139247113047986</v>
      </c>
      <c r="BC244" s="219">
        <v>101.7755892412335</v>
      </c>
      <c r="BD244" s="168">
        <v>-3.3050548335757952</v>
      </c>
      <c r="BE244" s="18"/>
      <c r="BF244" s="21" t="s">
        <v>15</v>
      </c>
      <c r="BG244" s="219">
        <v>145.43191506545259</v>
      </c>
      <c r="BH244" s="168">
        <v>7.8612314199234703</v>
      </c>
      <c r="BI244" s="219">
        <v>149.12266048841119</v>
      </c>
      <c r="BJ244" s="168">
        <v>2.8836367137188006</v>
      </c>
      <c r="BK244" s="219">
        <v>160.50420789744791</v>
      </c>
      <c r="BL244" s="168">
        <v>18.393413619259817</v>
      </c>
      <c r="BM244" s="18"/>
      <c r="BN244" s="21" t="s">
        <v>15</v>
      </c>
      <c r="BO244" s="219">
        <v>58.24083571058943</v>
      </c>
      <c r="BP244" s="168">
        <v>4.9350194665747722</v>
      </c>
      <c r="BQ244" s="219">
        <v>127.86112735968914</v>
      </c>
      <c r="BR244" s="168">
        <v>6.4293937810122088</v>
      </c>
      <c r="BS244" s="219">
        <v>189.35249689188581</v>
      </c>
      <c r="BT244" s="168">
        <v>17.963742647014385</v>
      </c>
      <c r="BU244" s="18"/>
      <c r="BV244" s="21" t="s">
        <v>15</v>
      </c>
      <c r="BW244" s="219">
        <v>164.94691534175382</v>
      </c>
      <c r="BX244" s="168">
        <v>8.4825362414534027</v>
      </c>
      <c r="BY244" s="219">
        <v>87.476704006550662</v>
      </c>
      <c r="BZ244" s="168">
        <v>6.3973784641793543</v>
      </c>
      <c r="CA244" s="219">
        <v>286.91740109726572</v>
      </c>
      <c r="CB244" s="168">
        <v>10.585135160194966</v>
      </c>
      <c r="CC244" s="18"/>
      <c r="CD244" s="21" t="s">
        <v>15</v>
      </c>
      <c r="CE244" s="219">
        <v>135.47227622705151</v>
      </c>
      <c r="CF244" s="168">
        <v>27.64878346326141</v>
      </c>
      <c r="CG244" s="219">
        <v>160.6794714468667</v>
      </c>
      <c r="CH244" s="168">
        <v>12.915182446435566</v>
      </c>
      <c r="CI244" s="219">
        <v>73.056399739975902</v>
      </c>
      <c r="CJ244" s="168">
        <v>11.708436267680256</v>
      </c>
      <c r="CK244" s="18"/>
      <c r="CL244" s="21" t="s">
        <v>15</v>
      </c>
      <c r="CM244" s="219">
        <v>152.4805087914574</v>
      </c>
      <c r="CN244" s="168">
        <v>9.7516732245467495</v>
      </c>
      <c r="CO244" s="219">
        <v>121.38507560346395</v>
      </c>
      <c r="CP244" s="168">
        <v>-7.8748484121242086</v>
      </c>
      <c r="CQ244" s="219">
        <v>147.81785079188444</v>
      </c>
      <c r="CR244" s="168">
        <v>18.639619217906173</v>
      </c>
      <c r="CS244" s="18"/>
      <c r="CT244" s="21" t="s">
        <v>15</v>
      </c>
      <c r="CU244" s="219">
        <v>215.72215186255636</v>
      </c>
      <c r="CV244" s="168">
        <v>9.0203290825954241</v>
      </c>
      <c r="CW244" s="219">
        <v>128.81204783787754</v>
      </c>
      <c r="CX244" s="168">
        <v>4.5583907548137006</v>
      </c>
      <c r="CY244" s="219">
        <v>200.44956126977843</v>
      </c>
      <c r="CZ244" s="168">
        <v>24.224768236083548</v>
      </c>
      <c r="DA244" s="18"/>
      <c r="DB244" s="21" t="s">
        <v>15</v>
      </c>
      <c r="DC244" s="219">
        <v>157.79807550808374</v>
      </c>
      <c r="DD244" s="168">
        <v>0.7243498298243054</v>
      </c>
      <c r="DE244" s="219">
        <v>123.58222104464386</v>
      </c>
      <c r="DF244" s="168">
        <v>11.715390434368842</v>
      </c>
      <c r="DG244" s="219">
        <v>40.771000033827129</v>
      </c>
      <c r="DH244" s="168">
        <v>-25.908860819623939</v>
      </c>
      <c r="DI244" s="18"/>
      <c r="DJ244" s="21" t="s">
        <v>15</v>
      </c>
      <c r="DK244" s="219">
        <v>105.32912918885913</v>
      </c>
      <c r="DL244" s="168">
        <v>5.3361662308777369</v>
      </c>
      <c r="DM244" s="219">
        <v>145.60690478050739</v>
      </c>
      <c r="DN244" s="168">
        <v>5.9174414732552378</v>
      </c>
      <c r="DO244" s="219">
        <v>181.43120070189985</v>
      </c>
      <c r="DP244" s="168">
        <v>10.310635713250107</v>
      </c>
    </row>
    <row r="245" spans="1:120" ht="15" customHeight="1">
      <c r="A245" s="322"/>
      <c r="B245" s="21" t="s">
        <v>16</v>
      </c>
      <c r="C245" s="219">
        <v>124.92427529935449</v>
      </c>
      <c r="D245" s="168">
        <v>4.229921706510865</v>
      </c>
      <c r="E245" s="219">
        <v>146.81970731275919</v>
      </c>
      <c r="F245" s="168">
        <v>-0.5569193594073738</v>
      </c>
      <c r="G245" s="219">
        <v>109.84000156009938</v>
      </c>
      <c r="H245" s="168">
        <v>-22.121529744200814</v>
      </c>
      <c r="I245" s="18"/>
      <c r="J245" s="21" t="s">
        <v>16</v>
      </c>
      <c r="K245" s="219">
        <v>187.6249206172883</v>
      </c>
      <c r="L245" s="168">
        <v>6.6803426148648271</v>
      </c>
      <c r="M245" s="219">
        <v>170.16441865153593</v>
      </c>
      <c r="N245" s="168">
        <v>5.3838718810440298</v>
      </c>
      <c r="O245" s="219">
        <v>157.86103730574209</v>
      </c>
      <c r="P245" s="168">
        <v>5.2504155426779278</v>
      </c>
      <c r="Q245" s="18"/>
      <c r="R245" s="21" t="s">
        <v>16</v>
      </c>
      <c r="S245" s="219">
        <v>102.17900422850802</v>
      </c>
      <c r="T245" s="168">
        <v>-2.9875409045339438</v>
      </c>
      <c r="U245" s="219">
        <v>102.69739174298569</v>
      </c>
      <c r="V245" s="168">
        <v>-1.1877604319735156</v>
      </c>
      <c r="W245" s="219">
        <v>325.1968828994311</v>
      </c>
      <c r="X245" s="168">
        <v>5.0219246320203865</v>
      </c>
      <c r="Y245" s="18"/>
      <c r="Z245" s="21" t="s">
        <v>16</v>
      </c>
      <c r="AA245" s="219">
        <v>128.91527310881872</v>
      </c>
      <c r="AB245" s="168">
        <v>3.8158578521423863</v>
      </c>
      <c r="AC245" s="219">
        <v>154.94122129741305</v>
      </c>
      <c r="AD245" s="168">
        <v>13.820738738836624</v>
      </c>
      <c r="AE245" s="219">
        <v>112.60074821980815</v>
      </c>
      <c r="AF245" s="168">
        <v>-3.4884309921130097</v>
      </c>
      <c r="AG245" s="18"/>
      <c r="AH245" s="21" t="s">
        <v>16</v>
      </c>
      <c r="AI245" s="219">
        <v>134.83310473730353</v>
      </c>
      <c r="AJ245" s="168">
        <v>4.1075713589031864</v>
      </c>
      <c r="AK245" s="219">
        <v>164.24933694216122</v>
      </c>
      <c r="AL245" s="168">
        <v>4.6301154352413647</v>
      </c>
      <c r="AM245" s="219">
        <v>112.25030701265196</v>
      </c>
      <c r="AN245" s="168">
        <v>7.7726497760185254</v>
      </c>
      <c r="AO245" s="18"/>
      <c r="AP245" s="21" t="s">
        <v>16</v>
      </c>
      <c r="AQ245" s="219">
        <v>128.36918677397466</v>
      </c>
      <c r="AR245" s="168">
        <v>1.6144203018885577</v>
      </c>
      <c r="AS245" s="219">
        <v>100.39015589179279</v>
      </c>
      <c r="AT245" s="168">
        <v>-0.20989189647181661</v>
      </c>
      <c r="AU245" s="219">
        <v>187.05805066636779</v>
      </c>
      <c r="AV245" s="168">
        <v>2.49354951399458</v>
      </c>
      <c r="AW245" s="18"/>
      <c r="AX245" s="21" t="s">
        <v>16</v>
      </c>
      <c r="AY245" s="219">
        <v>179.77073905652509</v>
      </c>
      <c r="AZ245" s="168">
        <v>-1.9441767449417995</v>
      </c>
      <c r="BA245" s="219">
        <v>126.50024993090226</v>
      </c>
      <c r="BB245" s="168">
        <v>1.866572745205076</v>
      </c>
      <c r="BC245" s="219">
        <v>95.773588097831592</v>
      </c>
      <c r="BD245" s="168">
        <v>-3.3406788651636674</v>
      </c>
      <c r="BE245" s="18"/>
      <c r="BF245" s="21" t="s">
        <v>16</v>
      </c>
      <c r="BG245" s="219">
        <v>111.98411402267052</v>
      </c>
      <c r="BH245" s="168">
        <v>3.7900944590748082</v>
      </c>
      <c r="BI245" s="219">
        <v>143.53383327545876</v>
      </c>
      <c r="BJ245" s="168">
        <v>1.6628927186789184</v>
      </c>
      <c r="BK245" s="219">
        <v>145.95963992130774</v>
      </c>
      <c r="BL245" s="168">
        <v>23.736907309260104</v>
      </c>
      <c r="BM245" s="18"/>
      <c r="BN245" s="21" t="s">
        <v>16</v>
      </c>
      <c r="BO245" s="219">
        <v>53.222704580274055</v>
      </c>
      <c r="BP245" s="168">
        <v>1.8917293670320134</v>
      </c>
      <c r="BQ245" s="219">
        <v>131.23641137495486</v>
      </c>
      <c r="BR245" s="168">
        <v>6.2711603331475345</v>
      </c>
      <c r="BS245" s="219">
        <v>241.73145671777462</v>
      </c>
      <c r="BT245" s="168">
        <v>23.774001014045183</v>
      </c>
      <c r="BU245" s="18"/>
      <c r="BV245" s="21" t="s">
        <v>16</v>
      </c>
      <c r="BW245" s="219">
        <v>115.66005363655452</v>
      </c>
      <c r="BX245" s="168">
        <v>-10.72674352364632</v>
      </c>
      <c r="BY245" s="219">
        <v>113.8988273635359</v>
      </c>
      <c r="BZ245" s="168">
        <v>9.6787132530077713</v>
      </c>
      <c r="CA245" s="219">
        <v>271.14327883755379</v>
      </c>
      <c r="CB245" s="168">
        <v>11.186130976712931</v>
      </c>
      <c r="CC245" s="18"/>
      <c r="CD245" s="21" t="s">
        <v>16</v>
      </c>
      <c r="CE245" s="219">
        <v>157.8368303748197</v>
      </c>
      <c r="CF245" s="168">
        <v>29.187046715054379</v>
      </c>
      <c r="CG245" s="219">
        <v>209.31974827940297</v>
      </c>
      <c r="CH245" s="168">
        <v>13.813608004523175</v>
      </c>
      <c r="CI245" s="219">
        <v>77.40422848242973</v>
      </c>
      <c r="CJ245" s="168">
        <v>7.6779768366657493</v>
      </c>
      <c r="CK245" s="18"/>
      <c r="CL245" s="21" t="s">
        <v>16</v>
      </c>
      <c r="CM245" s="219">
        <v>158.44110636048984</v>
      </c>
      <c r="CN245" s="168">
        <v>5.8000409225043228</v>
      </c>
      <c r="CO245" s="219">
        <v>119.91377886258184</v>
      </c>
      <c r="CP245" s="168">
        <v>-4.9501100857871165</v>
      </c>
      <c r="CQ245" s="219">
        <v>170.54696687812853</v>
      </c>
      <c r="CR245" s="168">
        <v>9.8989230850892227</v>
      </c>
      <c r="CS245" s="18"/>
      <c r="CT245" s="21" t="s">
        <v>16</v>
      </c>
      <c r="CU245" s="219">
        <v>216.03748959138431</v>
      </c>
      <c r="CV245" s="168">
        <v>7.4676506978547934</v>
      </c>
      <c r="CW245" s="219">
        <v>141.24624913265544</v>
      </c>
      <c r="CX245" s="168">
        <v>5.1888531177646939</v>
      </c>
      <c r="CY245" s="219">
        <v>145.47036211019875</v>
      </c>
      <c r="CZ245" s="168">
        <v>-16.393047727722418</v>
      </c>
      <c r="DA245" s="18"/>
      <c r="DB245" s="21" t="s">
        <v>16</v>
      </c>
      <c r="DC245" s="219">
        <v>166.23935979304579</v>
      </c>
      <c r="DD245" s="168">
        <v>-3.4689439913792057</v>
      </c>
      <c r="DE245" s="219">
        <v>128.85555421601941</v>
      </c>
      <c r="DF245" s="168">
        <v>7.7418255747322604</v>
      </c>
      <c r="DG245" s="219">
        <v>39.237186566009008</v>
      </c>
      <c r="DH245" s="168">
        <v>-24.420898731535146</v>
      </c>
      <c r="DI245" s="18"/>
      <c r="DJ245" s="21" t="s">
        <v>16</v>
      </c>
      <c r="DK245" s="219">
        <v>103.63839566755001</v>
      </c>
      <c r="DL245" s="168">
        <v>1.6895793430417285</v>
      </c>
      <c r="DM245" s="219">
        <v>149.88022833583651</v>
      </c>
      <c r="DN245" s="168">
        <v>5.6800571876595995</v>
      </c>
      <c r="DO245" s="219">
        <v>165.0807948126299</v>
      </c>
      <c r="DP245" s="168">
        <v>6.4653504645686439</v>
      </c>
    </row>
  </sheetData>
  <mergeCells count="420">
    <mergeCell ref="BU2:CB2"/>
    <mergeCell ref="CC2:CJ2"/>
    <mergeCell ref="CK2:CR2"/>
    <mergeCell ref="CS2:CZ2"/>
    <mergeCell ref="DA2:DH2"/>
    <mergeCell ref="DI2:DP2"/>
    <mergeCell ref="BU3:CB3"/>
    <mergeCell ref="CC3:CJ3"/>
    <mergeCell ref="CK3:CR3"/>
    <mergeCell ref="CS3:CZ3"/>
    <mergeCell ref="DA3:DH3"/>
    <mergeCell ref="DI3:DP3"/>
    <mergeCell ref="A2:H2"/>
    <mergeCell ref="I2:P2"/>
    <mergeCell ref="Q2:X2"/>
    <mergeCell ref="Y2:AF2"/>
    <mergeCell ref="AG2:AN2"/>
    <mergeCell ref="AO2:AV2"/>
    <mergeCell ref="A3:H3"/>
    <mergeCell ref="I3:P3"/>
    <mergeCell ref="Q3:X3"/>
    <mergeCell ref="Y3:AF3"/>
    <mergeCell ref="AG3:AN3"/>
    <mergeCell ref="AO3:AV3"/>
    <mergeCell ref="AW3:BD3"/>
    <mergeCell ref="BE3:BL3"/>
    <mergeCell ref="BM3:BT3"/>
    <mergeCell ref="AW2:BD2"/>
    <mergeCell ref="BE2:BL2"/>
    <mergeCell ref="BM2:BT2"/>
    <mergeCell ref="DK7:DL7"/>
    <mergeCell ref="DM7:DN7"/>
    <mergeCell ref="DO7:DP7"/>
    <mergeCell ref="BW7:BX7"/>
    <mergeCell ref="BY7:BZ7"/>
    <mergeCell ref="CA7:CB7"/>
    <mergeCell ref="CE7:CF7"/>
    <mergeCell ref="CG7:CH7"/>
    <mergeCell ref="CI7:CJ7"/>
    <mergeCell ref="CM7:CN7"/>
    <mergeCell ref="CO7:CP7"/>
    <mergeCell ref="CQ7:CR7"/>
    <mergeCell ref="CS5:CS8"/>
    <mergeCell ref="CT5:CT8"/>
    <mergeCell ref="CU5:CU6"/>
    <mergeCell ref="CV5:CV6"/>
    <mergeCell ref="CW5:CW6"/>
    <mergeCell ref="CX5:CX6"/>
    <mergeCell ref="S5:S6"/>
    <mergeCell ref="T5:T6"/>
    <mergeCell ref="U5:U6"/>
    <mergeCell ref="CY5:CY6"/>
    <mergeCell ref="CZ5:CZ6"/>
    <mergeCell ref="DA5:DA8"/>
    <mergeCell ref="CU8:CV8"/>
    <mergeCell ref="CW8:CX8"/>
    <mergeCell ref="CY8:CZ8"/>
    <mergeCell ref="CU7:CV7"/>
    <mergeCell ref="CW7:CX7"/>
    <mergeCell ref="CY7:CZ7"/>
    <mergeCell ref="V5:V6"/>
    <mergeCell ref="W5:W6"/>
    <mergeCell ref="X5:X6"/>
    <mergeCell ref="Y5:Y8"/>
    <mergeCell ref="Z5:Z8"/>
    <mergeCell ref="AA5:AA6"/>
    <mergeCell ref="AA8:AB8"/>
    <mergeCell ref="AA7:AB7"/>
    <mergeCell ref="AB5:AB6"/>
    <mergeCell ref="AC5:AC6"/>
    <mergeCell ref="AD5:AD6"/>
    <mergeCell ref="AE5:AE6"/>
    <mergeCell ref="C7:D7"/>
    <mergeCell ref="E7:F7"/>
    <mergeCell ref="G7:H7"/>
    <mergeCell ref="K7:L7"/>
    <mergeCell ref="M7:N7"/>
    <mergeCell ref="O7:P7"/>
    <mergeCell ref="S7:T7"/>
    <mergeCell ref="U7:V7"/>
    <mergeCell ref="W7:X7"/>
    <mergeCell ref="C8:D8"/>
    <mergeCell ref="E8:F8"/>
    <mergeCell ref="G8:H8"/>
    <mergeCell ref="K8:L8"/>
    <mergeCell ref="M8:N8"/>
    <mergeCell ref="O8:P8"/>
    <mergeCell ref="S8:T8"/>
    <mergeCell ref="U8:V8"/>
    <mergeCell ref="W8:X8"/>
    <mergeCell ref="DK8:DL8"/>
    <mergeCell ref="DM8:DN8"/>
    <mergeCell ref="DO8:DP8"/>
    <mergeCell ref="DB5:DB8"/>
    <mergeCell ref="DC5:DC6"/>
    <mergeCell ref="DD5:DD6"/>
    <mergeCell ref="DE5:DE6"/>
    <mergeCell ref="DF5:DF6"/>
    <mergeCell ref="DG5:DG6"/>
    <mergeCell ref="DH5:DH6"/>
    <mergeCell ref="DI5:DI8"/>
    <mergeCell ref="DJ5:DJ8"/>
    <mergeCell ref="DK5:DK6"/>
    <mergeCell ref="DL5:DL6"/>
    <mergeCell ref="DM5:DM6"/>
    <mergeCell ref="DN5:DN6"/>
    <mergeCell ref="DO5:DO6"/>
    <mergeCell ref="DP5:DP6"/>
    <mergeCell ref="DC7:DD7"/>
    <mergeCell ref="DE7:DF7"/>
    <mergeCell ref="DG7:DH7"/>
    <mergeCell ref="DC8:DD8"/>
    <mergeCell ref="DE8:DF8"/>
    <mergeCell ref="DG8:DH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BI9:BJ9"/>
    <mergeCell ref="BK9:BL9"/>
    <mergeCell ref="BM9:BN9"/>
    <mergeCell ref="BO9:BP9"/>
    <mergeCell ref="BQ9:BR9"/>
    <mergeCell ref="BS9:BT9"/>
    <mergeCell ref="BU9:BV9"/>
    <mergeCell ref="BW9:BX9"/>
    <mergeCell ref="BY9:BZ9"/>
    <mergeCell ref="CA9:CB9"/>
    <mergeCell ref="CC9:CD9"/>
    <mergeCell ref="CE9:CF9"/>
    <mergeCell ref="CG9:CH9"/>
    <mergeCell ref="CI9:CJ9"/>
    <mergeCell ref="CK9:CL9"/>
    <mergeCell ref="CM9:CN9"/>
    <mergeCell ref="CO9:CP9"/>
    <mergeCell ref="CQ9:CR9"/>
    <mergeCell ref="CS9:CT9"/>
    <mergeCell ref="CU9:CV9"/>
    <mergeCell ref="CW9:CX9"/>
    <mergeCell ref="CY9:CZ9"/>
    <mergeCell ref="DA9:DB9"/>
    <mergeCell ref="DC9:DD9"/>
    <mergeCell ref="DE9:DF9"/>
    <mergeCell ref="DG9:DH9"/>
    <mergeCell ref="DI9:DJ9"/>
    <mergeCell ref="DK9:DL9"/>
    <mergeCell ref="DM9:DN9"/>
    <mergeCell ref="DO9:DP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BI10:BJ10"/>
    <mergeCell ref="BK10:BL10"/>
    <mergeCell ref="BM10:BN10"/>
    <mergeCell ref="BO10:BP10"/>
    <mergeCell ref="BQ10:BR10"/>
    <mergeCell ref="BS10:BT10"/>
    <mergeCell ref="BU10:BV10"/>
    <mergeCell ref="BW10:BX10"/>
    <mergeCell ref="BY10:BZ10"/>
    <mergeCell ref="CA10:CB10"/>
    <mergeCell ref="CC10:CD10"/>
    <mergeCell ref="CE10:CF10"/>
    <mergeCell ref="CG10:CH10"/>
    <mergeCell ref="CI10:CJ10"/>
    <mergeCell ref="CK10:CL10"/>
    <mergeCell ref="CM10:CN10"/>
    <mergeCell ref="CO10:CP10"/>
    <mergeCell ref="CQ10:CR10"/>
    <mergeCell ref="CS10:CT10"/>
    <mergeCell ref="CU10:CV10"/>
    <mergeCell ref="CW10:CX10"/>
    <mergeCell ref="CY10:CZ10"/>
    <mergeCell ref="DA10:DB10"/>
    <mergeCell ref="DC10:DD10"/>
    <mergeCell ref="DE10:DF10"/>
    <mergeCell ref="DG10:DH10"/>
    <mergeCell ref="DI10:DJ10"/>
    <mergeCell ref="DK10:DL10"/>
    <mergeCell ref="DM10:DN10"/>
    <mergeCell ref="DO10:DP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A5:A8"/>
    <mergeCell ref="B5:B8"/>
    <mergeCell ref="C5:C6"/>
    <mergeCell ref="D5:D6"/>
    <mergeCell ref="E5:E6"/>
    <mergeCell ref="F5:F6"/>
    <mergeCell ref="G5:G6"/>
    <mergeCell ref="H5:H6"/>
    <mergeCell ref="I5:I8"/>
    <mergeCell ref="J5:J8"/>
    <mergeCell ref="K5:K6"/>
    <mergeCell ref="L5:L6"/>
    <mergeCell ref="M5:M6"/>
    <mergeCell ref="N5:N6"/>
    <mergeCell ref="O5:O6"/>
    <mergeCell ref="P5:P6"/>
    <mergeCell ref="Q5:Q8"/>
    <mergeCell ref="R5:R8"/>
    <mergeCell ref="AF5:AF6"/>
    <mergeCell ref="AG5:AG8"/>
    <mergeCell ref="AH5:AH8"/>
    <mergeCell ref="AI5:AI6"/>
    <mergeCell ref="AJ5:AJ6"/>
    <mergeCell ref="AC8:AD8"/>
    <mergeCell ref="AE8:AF8"/>
    <mergeCell ref="AI8:AJ8"/>
    <mergeCell ref="AC7:AD7"/>
    <mergeCell ref="AE7:AF7"/>
    <mergeCell ref="AI7:AJ7"/>
    <mergeCell ref="AK5:AK6"/>
    <mergeCell ref="AL5:AL6"/>
    <mergeCell ref="AM5:AM6"/>
    <mergeCell ref="AN5:AN6"/>
    <mergeCell ref="AO5:AO8"/>
    <mergeCell ref="AP5:AP8"/>
    <mergeCell ref="AQ5:AQ6"/>
    <mergeCell ref="AR5:AR6"/>
    <mergeCell ref="AS5:AS6"/>
    <mergeCell ref="AK8:AL8"/>
    <mergeCell ref="AM8:AN8"/>
    <mergeCell ref="AQ8:AR8"/>
    <mergeCell ref="AS8:AT8"/>
    <mergeCell ref="AK7:AL7"/>
    <mergeCell ref="AM7:AN7"/>
    <mergeCell ref="AQ7:AR7"/>
    <mergeCell ref="AS7:AT7"/>
    <mergeCell ref="AT5:AT6"/>
    <mergeCell ref="AU5:AU6"/>
    <mergeCell ref="AV5:AV6"/>
    <mergeCell ref="AW5:AW8"/>
    <mergeCell ref="AX5:AX8"/>
    <mergeCell ref="AY5:AY6"/>
    <mergeCell ref="AZ5:AZ6"/>
    <mergeCell ref="BA5:BA6"/>
    <mergeCell ref="BB5:BB6"/>
    <mergeCell ref="AY8:AZ8"/>
    <mergeCell ref="BA8:BB8"/>
    <mergeCell ref="AU8:AV8"/>
    <mergeCell ref="AY7:AZ7"/>
    <mergeCell ref="BA7:BB7"/>
    <mergeCell ref="AU7:AV7"/>
    <mergeCell ref="BC5:BC6"/>
    <mergeCell ref="BD5:BD6"/>
    <mergeCell ref="BE5:BE8"/>
    <mergeCell ref="BF5:BF8"/>
    <mergeCell ref="BG5:BG6"/>
    <mergeCell ref="BH5:BH6"/>
    <mergeCell ref="BI5:BI6"/>
    <mergeCell ref="BJ5:BJ6"/>
    <mergeCell ref="BK5:BK6"/>
    <mergeCell ref="BC8:BD8"/>
    <mergeCell ref="BG8:BH8"/>
    <mergeCell ref="BI8:BJ8"/>
    <mergeCell ref="BK8:BL8"/>
    <mergeCell ref="BC7:BD7"/>
    <mergeCell ref="BG7:BH7"/>
    <mergeCell ref="BI7:BJ7"/>
    <mergeCell ref="BK7:BL7"/>
    <mergeCell ref="BL5:BL6"/>
    <mergeCell ref="BM5:BM8"/>
    <mergeCell ref="BN5:BN8"/>
    <mergeCell ref="BO5:BO6"/>
    <mergeCell ref="BP5:BP6"/>
    <mergeCell ref="BQ5:BQ6"/>
    <mergeCell ref="BR5:BR6"/>
    <mergeCell ref="BS5:BS6"/>
    <mergeCell ref="BT5:BT6"/>
    <mergeCell ref="BO8:BP8"/>
    <mergeCell ref="BQ8:BR8"/>
    <mergeCell ref="BS8:BT8"/>
    <mergeCell ref="BO7:BP7"/>
    <mergeCell ref="BQ7:BR7"/>
    <mergeCell ref="BS7:BT7"/>
    <mergeCell ref="BU5:BU8"/>
    <mergeCell ref="BV5:BV8"/>
    <mergeCell ref="BW5:BW6"/>
    <mergeCell ref="BX5:BX6"/>
    <mergeCell ref="BY5:BY6"/>
    <mergeCell ref="BZ5:BZ6"/>
    <mergeCell ref="CA5:CA6"/>
    <mergeCell ref="CB5:CB6"/>
    <mergeCell ref="CC5:CC8"/>
    <mergeCell ref="BW8:BX8"/>
    <mergeCell ref="BY8:BZ8"/>
    <mergeCell ref="CA8:CB8"/>
    <mergeCell ref="CE8:CF8"/>
    <mergeCell ref="CG8:CH8"/>
    <mergeCell ref="CI8:CJ8"/>
    <mergeCell ref="CM8:CN8"/>
    <mergeCell ref="CO8:CP8"/>
    <mergeCell ref="CQ8:CR8"/>
    <mergeCell ref="CD5:CD8"/>
    <mergeCell ref="CE5:CE6"/>
    <mergeCell ref="CF5:CF6"/>
    <mergeCell ref="CJ5:CJ6"/>
    <mergeCell ref="CK5:CK8"/>
    <mergeCell ref="CL5:CL8"/>
    <mergeCell ref="CM5:CM6"/>
    <mergeCell ref="CN5:CN6"/>
    <mergeCell ref="CO5:CO6"/>
    <mergeCell ref="CG5:CG6"/>
    <mergeCell ref="CH5:CH6"/>
    <mergeCell ref="CI5:CI6"/>
    <mergeCell ref="CP5:CP6"/>
    <mergeCell ref="CQ5:CQ6"/>
    <mergeCell ref="CR5:CR6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8" firstPageNumber="57" orientation="portrait" useFirstPageNumber="1" r:id="rId1"/>
  <headerFooter alignWithMargins="0">
    <oddFooter>&amp;C&amp;P</oddFooter>
  </headerFooter>
  <colBreaks count="14" manualBreakCount="14">
    <brk id="8" max="244" man="1"/>
    <brk id="16" max="244" man="1"/>
    <brk id="24" max="244" man="1"/>
    <brk id="32" max="244" man="1"/>
    <brk id="40" max="244" man="1"/>
    <brk id="48" max="244" man="1"/>
    <brk id="56" max="244" man="1"/>
    <brk id="64" max="244" man="1"/>
    <brk id="72" max="244" man="1"/>
    <brk id="80" max="244" man="1"/>
    <brk id="88" max="244" man="1"/>
    <brk id="96" max="244" man="1"/>
    <brk id="104" max="244" man="1"/>
    <brk id="112" max="244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H245"/>
  <sheetViews>
    <sheetView view="pageBreakPreview" zoomScale="90" zoomScaleNormal="100" zoomScaleSheetLayoutView="90" workbookViewId="0">
      <pane ySplit="11" topLeftCell="A12" activePane="bottomLeft" state="frozen"/>
      <selection sqref="A1:XFD1048576"/>
      <selection pane="bottomLeft" activeCell="H215" sqref="H215"/>
    </sheetView>
  </sheetViews>
  <sheetFormatPr defaultColWidth="13.5703125" defaultRowHeight="15"/>
  <cols>
    <col min="1" max="1" width="7.85546875" style="314" customWidth="1"/>
    <col min="2" max="2" width="10.7109375" style="314" customWidth="1"/>
    <col min="3" max="3" width="11" style="332" customWidth="1"/>
    <col min="4" max="4" width="13.42578125" style="325" customWidth="1"/>
    <col min="5" max="5" width="11" style="332" customWidth="1"/>
    <col min="6" max="6" width="13.42578125" style="325" customWidth="1"/>
    <col min="7" max="7" width="11" style="325" customWidth="1"/>
    <col min="8" max="8" width="13.42578125" style="325" customWidth="1"/>
    <col min="9" max="9" width="11" style="325" customWidth="1"/>
    <col min="10" max="10" width="13.42578125" style="325" customWidth="1"/>
    <col min="11" max="11" width="9.140625" style="314" customWidth="1"/>
    <col min="12" max="12" width="11.140625" style="314" customWidth="1"/>
    <col min="13" max="13" width="12.140625" style="325" customWidth="1"/>
    <col min="14" max="14" width="14.5703125" style="325" customWidth="1"/>
    <col min="15" max="15" width="12.140625" style="325" customWidth="1"/>
    <col min="16" max="16" width="14.5703125" style="325" customWidth="1"/>
    <col min="17" max="17" width="12.140625" style="325" customWidth="1"/>
    <col min="18" max="18" width="14.5703125" style="325" customWidth="1"/>
    <col min="19" max="19" width="9.140625" style="314" customWidth="1"/>
    <col min="20" max="20" width="11.140625" style="314" customWidth="1"/>
    <col min="21" max="21" width="12.140625" style="325" customWidth="1"/>
    <col min="22" max="22" width="14.5703125" style="325" customWidth="1"/>
    <col min="23" max="23" width="12.140625" style="325" customWidth="1"/>
    <col min="24" max="24" width="14.5703125" style="325" customWidth="1"/>
    <col min="25" max="25" width="12.140625" style="325" customWidth="1"/>
    <col min="26" max="26" width="14.5703125" style="325" customWidth="1"/>
    <col min="27" max="27" width="9.140625" style="314" customWidth="1"/>
    <col min="28" max="28" width="11.140625" style="314" customWidth="1"/>
    <col min="29" max="29" width="12.140625" style="325" customWidth="1"/>
    <col min="30" max="30" width="14.5703125" style="325" customWidth="1"/>
    <col min="31" max="31" width="12.140625" style="325" customWidth="1"/>
    <col min="32" max="32" width="14.5703125" style="325" customWidth="1"/>
    <col min="33" max="33" width="12.140625" style="325" customWidth="1"/>
    <col min="34" max="34" width="14.5703125" style="325" customWidth="1"/>
    <col min="35" max="35" width="9.140625" style="314" customWidth="1"/>
    <col min="36" max="36" width="11.140625" style="314" customWidth="1"/>
    <col min="37" max="37" width="12.140625" style="325" customWidth="1"/>
    <col min="38" max="38" width="14.5703125" style="325" customWidth="1"/>
    <col min="39" max="39" width="12.140625" style="325" customWidth="1"/>
    <col min="40" max="40" width="14.5703125" style="325" customWidth="1"/>
    <col min="41" max="41" width="12.140625" style="325" customWidth="1"/>
    <col min="42" max="42" width="14.5703125" style="325" customWidth="1"/>
    <col min="43" max="43" width="9.140625" style="314" customWidth="1"/>
    <col min="44" max="44" width="11.140625" style="314" customWidth="1"/>
    <col min="45" max="45" width="12.140625" style="325" customWidth="1"/>
    <col min="46" max="46" width="14.5703125" style="325" customWidth="1"/>
    <col min="47" max="47" width="12.140625" style="325" customWidth="1"/>
    <col min="48" max="48" width="14.5703125" style="325" customWidth="1"/>
    <col min="49" max="49" width="12.140625" style="325" customWidth="1"/>
    <col min="50" max="50" width="14.5703125" style="325" customWidth="1"/>
    <col min="51" max="51" width="7.85546875" style="314" customWidth="1"/>
    <col min="52" max="52" width="10.7109375" style="314" customWidth="1"/>
    <col min="53" max="53" width="11" style="325" customWidth="1"/>
    <col min="54" max="54" width="13.42578125" style="325" customWidth="1"/>
    <col min="55" max="55" width="11" style="325" customWidth="1"/>
    <col min="56" max="56" width="13.42578125" style="325" customWidth="1"/>
    <col min="57" max="57" width="11" style="325" customWidth="1"/>
    <col min="58" max="58" width="13.42578125" style="325" customWidth="1"/>
    <col min="59" max="59" width="11" style="325" customWidth="1"/>
    <col min="60" max="60" width="13.42578125" style="325" customWidth="1"/>
    <col min="61" max="16384" width="13.5703125" style="18"/>
  </cols>
  <sheetData>
    <row r="1" spans="1:60" ht="15" customHeight="1"/>
    <row r="2" spans="1:60" ht="15" customHeight="1">
      <c r="A2" s="317" t="s">
        <v>311</v>
      </c>
      <c r="B2" s="317"/>
      <c r="C2" s="317"/>
      <c r="D2" s="317"/>
      <c r="E2" s="317"/>
      <c r="F2" s="317"/>
      <c r="G2" s="317"/>
      <c r="H2" s="317"/>
      <c r="I2" s="317"/>
      <c r="J2" s="317"/>
      <c r="K2" s="317" t="s">
        <v>311</v>
      </c>
      <c r="L2" s="317"/>
      <c r="M2" s="317"/>
      <c r="N2" s="317"/>
      <c r="O2" s="317"/>
      <c r="P2" s="317"/>
      <c r="Q2" s="317"/>
      <c r="R2" s="317"/>
      <c r="S2" s="317" t="s">
        <v>311</v>
      </c>
      <c r="T2" s="317"/>
      <c r="U2" s="317"/>
      <c r="V2" s="317"/>
      <c r="W2" s="317"/>
      <c r="X2" s="317"/>
      <c r="Y2" s="317"/>
      <c r="Z2" s="317"/>
      <c r="AA2" s="317" t="s">
        <v>311</v>
      </c>
      <c r="AB2" s="317"/>
      <c r="AC2" s="317"/>
      <c r="AD2" s="317"/>
      <c r="AE2" s="317"/>
      <c r="AF2" s="317"/>
      <c r="AG2" s="317"/>
      <c r="AH2" s="317"/>
      <c r="AI2" s="317" t="s">
        <v>311</v>
      </c>
      <c r="AJ2" s="317"/>
      <c r="AK2" s="317"/>
      <c r="AL2" s="317"/>
      <c r="AM2" s="317"/>
      <c r="AN2" s="317"/>
      <c r="AO2" s="317"/>
      <c r="AP2" s="317"/>
      <c r="AQ2" s="317" t="s">
        <v>311</v>
      </c>
      <c r="AR2" s="317"/>
      <c r="AS2" s="317"/>
      <c r="AT2" s="317"/>
      <c r="AU2" s="317"/>
      <c r="AV2" s="317"/>
      <c r="AW2" s="317"/>
      <c r="AX2" s="317"/>
      <c r="AY2" s="317" t="s">
        <v>311</v>
      </c>
      <c r="AZ2" s="317"/>
      <c r="BA2" s="317"/>
      <c r="BB2" s="317"/>
      <c r="BC2" s="317"/>
      <c r="BD2" s="317"/>
      <c r="BE2" s="317"/>
      <c r="BF2" s="317"/>
      <c r="BG2" s="317"/>
      <c r="BH2" s="317"/>
    </row>
    <row r="3" spans="1:60" ht="15" customHeight="1">
      <c r="A3" s="333" t="s">
        <v>312</v>
      </c>
      <c r="B3" s="333"/>
      <c r="C3" s="333"/>
      <c r="D3" s="333"/>
      <c r="E3" s="333"/>
      <c r="F3" s="333"/>
      <c r="G3" s="333"/>
      <c r="H3" s="333"/>
      <c r="I3" s="333"/>
      <c r="J3" s="333"/>
      <c r="K3" s="333" t="s">
        <v>312</v>
      </c>
      <c r="L3" s="333"/>
      <c r="M3" s="333"/>
      <c r="N3" s="333"/>
      <c r="O3" s="333"/>
      <c r="P3" s="333"/>
      <c r="Q3" s="333"/>
      <c r="R3" s="333"/>
      <c r="S3" s="333" t="s">
        <v>312</v>
      </c>
      <c r="T3" s="333"/>
      <c r="U3" s="333"/>
      <c r="V3" s="333"/>
      <c r="W3" s="333"/>
      <c r="X3" s="333"/>
      <c r="Y3" s="333"/>
      <c r="Z3" s="333"/>
      <c r="AA3" s="333" t="s">
        <v>312</v>
      </c>
      <c r="AB3" s="333"/>
      <c r="AC3" s="333"/>
      <c r="AD3" s="333"/>
      <c r="AE3" s="333"/>
      <c r="AF3" s="333"/>
      <c r="AG3" s="333"/>
      <c r="AH3" s="333"/>
      <c r="AI3" s="333" t="s">
        <v>312</v>
      </c>
      <c r="AJ3" s="333"/>
      <c r="AK3" s="333"/>
      <c r="AL3" s="333"/>
      <c r="AM3" s="333"/>
      <c r="AN3" s="333"/>
      <c r="AO3" s="333"/>
      <c r="AP3" s="333"/>
      <c r="AQ3" s="333" t="s">
        <v>312</v>
      </c>
      <c r="AR3" s="333"/>
      <c r="AS3" s="333"/>
      <c r="AT3" s="333"/>
      <c r="AU3" s="333"/>
      <c r="AV3" s="333"/>
      <c r="AW3" s="333"/>
      <c r="AX3" s="333"/>
      <c r="AY3" s="333" t="s">
        <v>312</v>
      </c>
      <c r="AZ3" s="333"/>
      <c r="BA3" s="333"/>
      <c r="BB3" s="333"/>
      <c r="BC3" s="333"/>
      <c r="BD3" s="333"/>
      <c r="BE3" s="333"/>
      <c r="BF3" s="333"/>
      <c r="BG3" s="333"/>
      <c r="BH3" s="333"/>
    </row>
    <row r="4" spans="1:60" ht="15" customHeight="1">
      <c r="A4" s="315"/>
      <c r="B4" s="315"/>
      <c r="C4" s="334"/>
      <c r="D4" s="335"/>
      <c r="E4" s="334"/>
      <c r="F4" s="335"/>
      <c r="G4" s="335"/>
      <c r="H4" s="335"/>
      <c r="I4" s="335"/>
      <c r="J4" s="335"/>
      <c r="K4" s="315"/>
      <c r="L4" s="315"/>
      <c r="M4" s="335"/>
      <c r="N4" s="335"/>
      <c r="O4" s="335"/>
      <c r="P4" s="335"/>
      <c r="Q4" s="335"/>
      <c r="R4" s="335"/>
      <c r="S4" s="315"/>
      <c r="T4" s="315"/>
      <c r="U4" s="335"/>
      <c r="V4" s="335"/>
      <c r="W4" s="335"/>
      <c r="X4" s="335"/>
      <c r="Y4" s="335"/>
      <c r="Z4" s="335"/>
      <c r="AA4" s="315"/>
      <c r="AB4" s="315"/>
      <c r="AC4" s="335"/>
      <c r="AD4" s="335"/>
      <c r="AE4" s="335"/>
      <c r="AF4" s="335"/>
      <c r="AG4" s="335"/>
      <c r="AH4" s="335"/>
      <c r="AI4" s="315"/>
      <c r="AJ4" s="315"/>
      <c r="AK4" s="335"/>
      <c r="AL4" s="335"/>
      <c r="AM4" s="335"/>
      <c r="AN4" s="335"/>
      <c r="AO4" s="335"/>
      <c r="AP4" s="335"/>
      <c r="AQ4" s="315"/>
      <c r="AR4" s="315"/>
      <c r="AS4" s="335"/>
      <c r="AT4" s="335"/>
      <c r="AU4" s="335"/>
      <c r="AV4" s="335"/>
      <c r="AW4" s="335"/>
      <c r="AX4" s="335"/>
      <c r="AY4" s="315"/>
      <c r="AZ4" s="315"/>
      <c r="BA4" s="335"/>
      <c r="BB4" s="335"/>
      <c r="BC4" s="335"/>
      <c r="BD4" s="335"/>
      <c r="BE4" s="335"/>
      <c r="BF4" s="335"/>
      <c r="BG4" s="335"/>
      <c r="BH4" s="335"/>
    </row>
    <row r="5" spans="1:60" ht="33.75" customHeight="1">
      <c r="A5" s="319" t="s">
        <v>887</v>
      </c>
      <c r="B5" s="319" t="s">
        <v>882</v>
      </c>
      <c r="C5" s="318" t="s">
        <v>908</v>
      </c>
      <c r="D5" s="318" t="s">
        <v>909</v>
      </c>
      <c r="E5" s="318" t="s">
        <v>908</v>
      </c>
      <c r="F5" s="318" t="s">
        <v>909</v>
      </c>
      <c r="G5" s="318" t="s">
        <v>908</v>
      </c>
      <c r="H5" s="318" t="s">
        <v>909</v>
      </c>
      <c r="I5" s="318" t="s">
        <v>908</v>
      </c>
      <c r="J5" s="318" t="s">
        <v>909</v>
      </c>
      <c r="K5" s="319" t="s">
        <v>887</v>
      </c>
      <c r="L5" s="319" t="s">
        <v>882</v>
      </c>
      <c r="M5" s="318" t="s">
        <v>908</v>
      </c>
      <c r="N5" s="318" t="s">
        <v>909</v>
      </c>
      <c r="O5" s="318" t="s">
        <v>908</v>
      </c>
      <c r="P5" s="318" t="s">
        <v>909</v>
      </c>
      <c r="Q5" s="318" t="s">
        <v>908</v>
      </c>
      <c r="R5" s="318" t="s">
        <v>909</v>
      </c>
      <c r="S5" s="319" t="s">
        <v>887</v>
      </c>
      <c r="T5" s="319" t="s">
        <v>882</v>
      </c>
      <c r="U5" s="318" t="s">
        <v>908</v>
      </c>
      <c r="V5" s="318" t="s">
        <v>909</v>
      </c>
      <c r="W5" s="318" t="s">
        <v>908</v>
      </c>
      <c r="X5" s="318" t="s">
        <v>909</v>
      </c>
      <c r="Y5" s="318" t="s">
        <v>908</v>
      </c>
      <c r="Z5" s="318" t="s">
        <v>909</v>
      </c>
      <c r="AA5" s="319" t="s">
        <v>887</v>
      </c>
      <c r="AB5" s="319" t="s">
        <v>882</v>
      </c>
      <c r="AC5" s="318" t="s">
        <v>908</v>
      </c>
      <c r="AD5" s="318" t="s">
        <v>909</v>
      </c>
      <c r="AE5" s="318" t="s">
        <v>908</v>
      </c>
      <c r="AF5" s="318" t="s">
        <v>909</v>
      </c>
      <c r="AG5" s="318" t="s">
        <v>908</v>
      </c>
      <c r="AH5" s="318" t="s">
        <v>909</v>
      </c>
      <c r="AI5" s="319" t="s">
        <v>887</v>
      </c>
      <c r="AJ5" s="319" t="s">
        <v>882</v>
      </c>
      <c r="AK5" s="318" t="s">
        <v>908</v>
      </c>
      <c r="AL5" s="318" t="s">
        <v>909</v>
      </c>
      <c r="AM5" s="318" t="s">
        <v>908</v>
      </c>
      <c r="AN5" s="318" t="s">
        <v>909</v>
      </c>
      <c r="AO5" s="318" t="s">
        <v>908</v>
      </c>
      <c r="AP5" s="318" t="s">
        <v>909</v>
      </c>
      <c r="AQ5" s="319" t="s">
        <v>887</v>
      </c>
      <c r="AR5" s="319" t="s">
        <v>882</v>
      </c>
      <c r="AS5" s="318" t="s">
        <v>908</v>
      </c>
      <c r="AT5" s="318" t="s">
        <v>909</v>
      </c>
      <c r="AU5" s="318" t="s">
        <v>908</v>
      </c>
      <c r="AV5" s="318" t="s">
        <v>909</v>
      </c>
      <c r="AW5" s="318" t="s">
        <v>908</v>
      </c>
      <c r="AX5" s="318" t="s">
        <v>909</v>
      </c>
      <c r="AY5" s="319" t="s">
        <v>887</v>
      </c>
      <c r="AZ5" s="319" t="s">
        <v>882</v>
      </c>
      <c r="BA5" s="318" t="s">
        <v>908</v>
      </c>
      <c r="BB5" s="318" t="s">
        <v>909</v>
      </c>
      <c r="BC5" s="318" t="s">
        <v>908</v>
      </c>
      <c r="BD5" s="318" t="s">
        <v>909</v>
      </c>
      <c r="BE5" s="318" t="s">
        <v>908</v>
      </c>
      <c r="BF5" s="318" t="s">
        <v>909</v>
      </c>
      <c r="BG5" s="318" t="s">
        <v>908</v>
      </c>
      <c r="BH5" s="318" t="s">
        <v>909</v>
      </c>
    </row>
    <row r="6" spans="1:60" ht="33.75" customHeight="1">
      <c r="A6" s="316"/>
      <c r="B6" s="316"/>
      <c r="C6" s="291"/>
      <c r="D6" s="291"/>
      <c r="E6" s="291"/>
      <c r="F6" s="291"/>
      <c r="G6" s="291"/>
      <c r="H6" s="291"/>
      <c r="I6" s="291"/>
      <c r="J6" s="291"/>
      <c r="K6" s="316"/>
      <c r="L6" s="316"/>
      <c r="M6" s="291"/>
      <c r="N6" s="291"/>
      <c r="O6" s="291"/>
      <c r="P6" s="291"/>
      <c r="Q6" s="291"/>
      <c r="R6" s="291"/>
      <c r="S6" s="316"/>
      <c r="T6" s="316"/>
      <c r="U6" s="291"/>
      <c r="V6" s="291"/>
      <c r="W6" s="291"/>
      <c r="X6" s="291"/>
      <c r="Y6" s="291"/>
      <c r="Z6" s="291"/>
      <c r="AA6" s="316"/>
      <c r="AB6" s="316"/>
      <c r="AC6" s="291"/>
      <c r="AD6" s="291"/>
      <c r="AE6" s="291"/>
      <c r="AF6" s="291"/>
      <c r="AG6" s="291"/>
      <c r="AH6" s="291"/>
      <c r="AI6" s="316"/>
      <c r="AJ6" s="316"/>
      <c r="AK6" s="291"/>
      <c r="AL6" s="291"/>
      <c r="AM6" s="291"/>
      <c r="AN6" s="291"/>
      <c r="AO6" s="291"/>
      <c r="AP6" s="291"/>
      <c r="AQ6" s="316"/>
      <c r="AR6" s="316"/>
      <c r="AS6" s="291"/>
      <c r="AT6" s="291"/>
      <c r="AU6" s="291"/>
      <c r="AV6" s="291"/>
      <c r="AW6" s="291"/>
      <c r="AX6" s="291"/>
      <c r="AY6" s="316"/>
      <c r="AZ6" s="316"/>
      <c r="BA6" s="291"/>
      <c r="BB6" s="291"/>
      <c r="BC6" s="291"/>
      <c r="BD6" s="291"/>
      <c r="BE6" s="291"/>
      <c r="BF6" s="291"/>
      <c r="BG6" s="291"/>
      <c r="BH6" s="291"/>
    </row>
    <row r="7" spans="1:60" ht="69.95" customHeight="1">
      <c r="A7" s="316"/>
      <c r="B7" s="316"/>
      <c r="C7" s="336" t="s">
        <v>391</v>
      </c>
      <c r="D7" s="336"/>
      <c r="E7" s="336" t="s">
        <v>392</v>
      </c>
      <c r="F7" s="336"/>
      <c r="G7" s="336" t="s">
        <v>393</v>
      </c>
      <c r="H7" s="336"/>
      <c r="I7" s="336" t="s">
        <v>394</v>
      </c>
      <c r="J7" s="336"/>
      <c r="K7" s="316"/>
      <c r="L7" s="316"/>
      <c r="M7" s="336" t="s">
        <v>395</v>
      </c>
      <c r="N7" s="336"/>
      <c r="O7" s="336" t="s">
        <v>396</v>
      </c>
      <c r="P7" s="336"/>
      <c r="Q7" s="336" t="s">
        <v>397</v>
      </c>
      <c r="R7" s="336"/>
      <c r="S7" s="316"/>
      <c r="T7" s="316"/>
      <c r="U7" s="336" t="s">
        <v>398</v>
      </c>
      <c r="V7" s="336"/>
      <c r="W7" s="336" t="s">
        <v>399</v>
      </c>
      <c r="X7" s="336"/>
      <c r="Y7" s="336" t="s">
        <v>400</v>
      </c>
      <c r="Z7" s="336"/>
      <c r="AA7" s="316"/>
      <c r="AB7" s="316"/>
      <c r="AC7" s="336" t="s">
        <v>401</v>
      </c>
      <c r="AD7" s="336"/>
      <c r="AE7" s="336" t="s">
        <v>402</v>
      </c>
      <c r="AF7" s="336"/>
      <c r="AG7" s="336" t="s">
        <v>403</v>
      </c>
      <c r="AH7" s="336"/>
      <c r="AI7" s="316"/>
      <c r="AJ7" s="316"/>
      <c r="AK7" s="336" t="s">
        <v>404</v>
      </c>
      <c r="AL7" s="336"/>
      <c r="AM7" s="336" t="s">
        <v>405</v>
      </c>
      <c r="AN7" s="336"/>
      <c r="AO7" s="336" t="s">
        <v>406</v>
      </c>
      <c r="AP7" s="336"/>
      <c r="AQ7" s="316"/>
      <c r="AR7" s="316"/>
      <c r="AS7" s="336" t="s">
        <v>407</v>
      </c>
      <c r="AT7" s="336"/>
      <c r="AU7" s="336" t="s">
        <v>408</v>
      </c>
      <c r="AV7" s="336"/>
      <c r="AW7" s="336" t="s">
        <v>409</v>
      </c>
      <c r="AX7" s="336"/>
      <c r="AY7" s="316"/>
      <c r="AZ7" s="316"/>
      <c r="BA7" s="336" t="s">
        <v>410</v>
      </c>
      <c r="BB7" s="336"/>
      <c r="BC7" s="336" t="s">
        <v>411</v>
      </c>
      <c r="BD7" s="336"/>
      <c r="BE7" s="336" t="s">
        <v>412</v>
      </c>
      <c r="BF7" s="336"/>
      <c r="BG7" s="336" t="s">
        <v>413</v>
      </c>
      <c r="BH7" s="336"/>
    </row>
    <row r="8" spans="1:60" ht="69.95" customHeight="1">
      <c r="A8" s="320"/>
      <c r="B8" s="320"/>
      <c r="C8" s="337" t="s">
        <v>414</v>
      </c>
      <c r="D8" s="337"/>
      <c r="E8" s="337" t="s">
        <v>415</v>
      </c>
      <c r="F8" s="337"/>
      <c r="G8" s="337" t="s">
        <v>416</v>
      </c>
      <c r="H8" s="337"/>
      <c r="I8" s="337" t="s">
        <v>417</v>
      </c>
      <c r="J8" s="337"/>
      <c r="K8" s="320"/>
      <c r="L8" s="320"/>
      <c r="M8" s="337" t="s">
        <v>418</v>
      </c>
      <c r="N8" s="337"/>
      <c r="O8" s="337" t="s">
        <v>419</v>
      </c>
      <c r="P8" s="337"/>
      <c r="Q8" s="337" t="s">
        <v>420</v>
      </c>
      <c r="R8" s="337"/>
      <c r="S8" s="320"/>
      <c r="T8" s="320"/>
      <c r="U8" s="337" t="s">
        <v>421</v>
      </c>
      <c r="V8" s="337"/>
      <c r="W8" s="337" t="s">
        <v>422</v>
      </c>
      <c r="X8" s="337"/>
      <c r="Y8" s="337" t="s">
        <v>423</v>
      </c>
      <c r="Z8" s="337"/>
      <c r="AA8" s="320"/>
      <c r="AB8" s="320"/>
      <c r="AC8" s="337" t="s">
        <v>424</v>
      </c>
      <c r="AD8" s="337"/>
      <c r="AE8" s="337" t="s">
        <v>425</v>
      </c>
      <c r="AF8" s="337"/>
      <c r="AG8" s="337" t="s">
        <v>426</v>
      </c>
      <c r="AH8" s="337"/>
      <c r="AI8" s="320"/>
      <c r="AJ8" s="320"/>
      <c r="AK8" s="337" t="s">
        <v>427</v>
      </c>
      <c r="AL8" s="337"/>
      <c r="AM8" s="337" t="s">
        <v>428</v>
      </c>
      <c r="AN8" s="337"/>
      <c r="AO8" s="337" t="s">
        <v>429</v>
      </c>
      <c r="AP8" s="337"/>
      <c r="AQ8" s="320"/>
      <c r="AR8" s="320"/>
      <c r="AS8" s="337" t="s">
        <v>430</v>
      </c>
      <c r="AT8" s="337"/>
      <c r="AU8" s="337" t="s">
        <v>431</v>
      </c>
      <c r="AV8" s="337"/>
      <c r="AW8" s="337" t="s">
        <v>432</v>
      </c>
      <c r="AX8" s="337"/>
      <c r="AY8" s="320"/>
      <c r="AZ8" s="320"/>
      <c r="BA8" s="337" t="s">
        <v>433</v>
      </c>
      <c r="BB8" s="337"/>
      <c r="BC8" s="337" t="s">
        <v>434</v>
      </c>
      <c r="BD8" s="337"/>
      <c r="BE8" s="337" t="s">
        <v>435</v>
      </c>
      <c r="BF8" s="337"/>
      <c r="BG8" s="337" t="s">
        <v>436</v>
      </c>
      <c r="BH8" s="337"/>
    </row>
    <row r="9" spans="1:60" s="431" customFormat="1" ht="15" customHeight="1">
      <c r="A9" s="338" t="s">
        <v>437</v>
      </c>
      <c r="B9" s="338"/>
      <c r="C9" s="284">
        <v>101</v>
      </c>
      <c r="D9" s="284"/>
      <c r="E9" s="284">
        <v>102</v>
      </c>
      <c r="F9" s="284"/>
      <c r="G9" s="284">
        <v>103</v>
      </c>
      <c r="H9" s="284"/>
      <c r="I9" s="284">
        <v>108</v>
      </c>
      <c r="J9" s="284"/>
      <c r="K9" s="338" t="s">
        <v>437</v>
      </c>
      <c r="L9" s="338"/>
      <c r="M9" s="284">
        <v>139</v>
      </c>
      <c r="N9" s="284"/>
      <c r="O9" s="284">
        <v>142</v>
      </c>
      <c r="P9" s="284"/>
      <c r="Q9" s="284">
        <v>143</v>
      </c>
      <c r="R9" s="284"/>
      <c r="S9" s="338" t="s">
        <v>437</v>
      </c>
      <c r="T9" s="338"/>
      <c r="U9" s="284">
        <v>182</v>
      </c>
      <c r="V9" s="284"/>
      <c r="W9" s="284">
        <v>203</v>
      </c>
      <c r="X9" s="284"/>
      <c r="Y9" s="284">
        <v>243</v>
      </c>
      <c r="Z9" s="284"/>
      <c r="AA9" s="338" t="s">
        <v>437</v>
      </c>
      <c r="AB9" s="338"/>
      <c r="AC9" s="284">
        <v>268</v>
      </c>
      <c r="AD9" s="284"/>
      <c r="AE9" s="284">
        <v>272</v>
      </c>
      <c r="AF9" s="284"/>
      <c r="AG9" s="284">
        <v>274</v>
      </c>
      <c r="AH9" s="284"/>
      <c r="AI9" s="338" t="s">
        <v>437</v>
      </c>
      <c r="AJ9" s="338"/>
      <c r="AK9" s="284">
        <v>279</v>
      </c>
      <c r="AL9" s="284"/>
      <c r="AM9" s="284">
        <v>292</v>
      </c>
      <c r="AN9" s="284"/>
      <c r="AO9" s="284" t="s">
        <v>438</v>
      </c>
      <c r="AP9" s="284"/>
      <c r="AQ9" s="338" t="s">
        <v>437</v>
      </c>
      <c r="AR9" s="338"/>
      <c r="AS9" s="284">
        <v>321</v>
      </c>
      <c r="AT9" s="284"/>
      <c r="AU9" s="284">
        <v>322</v>
      </c>
      <c r="AV9" s="284"/>
      <c r="AW9" s="284">
        <v>323</v>
      </c>
      <c r="AX9" s="284"/>
      <c r="AY9" s="338" t="s">
        <v>437</v>
      </c>
      <c r="AZ9" s="338"/>
      <c r="BA9" s="284">
        <v>324</v>
      </c>
      <c r="BB9" s="284"/>
      <c r="BC9" s="284">
        <v>325</v>
      </c>
      <c r="BD9" s="284"/>
      <c r="BE9" s="284">
        <v>329</v>
      </c>
      <c r="BF9" s="284"/>
      <c r="BG9" s="284">
        <v>332</v>
      </c>
      <c r="BH9" s="284"/>
    </row>
    <row r="10" spans="1:60" s="432" customFormat="1" ht="15" hidden="1" customHeight="1">
      <c r="A10" s="339" t="s">
        <v>899</v>
      </c>
      <c r="B10" s="339"/>
      <c r="C10" s="340"/>
      <c r="D10" s="340"/>
      <c r="E10" s="340"/>
      <c r="F10" s="340"/>
      <c r="G10" s="340"/>
      <c r="H10" s="340"/>
      <c r="I10" s="340"/>
      <c r="J10" s="340"/>
      <c r="K10" s="339" t="s">
        <v>899</v>
      </c>
      <c r="L10" s="339"/>
      <c r="M10" s="340"/>
      <c r="N10" s="340"/>
      <c r="O10" s="340"/>
      <c r="P10" s="340"/>
      <c r="Q10" s="340"/>
      <c r="R10" s="340"/>
      <c r="S10" s="339" t="s">
        <v>899</v>
      </c>
      <c r="T10" s="339"/>
      <c r="U10" s="340"/>
      <c r="V10" s="340"/>
      <c r="W10" s="340"/>
      <c r="X10" s="340"/>
      <c r="Y10" s="340"/>
      <c r="Z10" s="340"/>
      <c r="AA10" s="339" t="s">
        <v>899</v>
      </c>
      <c r="AB10" s="339"/>
      <c r="AC10" s="340"/>
      <c r="AD10" s="340"/>
      <c r="AE10" s="340"/>
      <c r="AF10" s="340"/>
      <c r="AG10" s="340"/>
      <c r="AH10" s="340"/>
      <c r="AI10" s="339" t="s">
        <v>899</v>
      </c>
      <c r="AJ10" s="339"/>
      <c r="AK10" s="340"/>
      <c r="AL10" s="340"/>
      <c r="AM10" s="340"/>
      <c r="AN10" s="340"/>
      <c r="AO10" s="340"/>
      <c r="AP10" s="340"/>
      <c r="AQ10" s="339" t="s">
        <v>899</v>
      </c>
      <c r="AR10" s="339"/>
      <c r="AS10" s="340"/>
      <c r="AT10" s="340"/>
      <c r="AU10" s="340"/>
      <c r="AV10" s="340"/>
      <c r="AW10" s="340"/>
      <c r="AX10" s="340"/>
      <c r="AY10" s="339" t="s">
        <v>899</v>
      </c>
      <c r="AZ10" s="339"/>
      <c r="BA10" s="340"/>
      <c r="BB10" s="340"/>
      <c r="BC10" s="340"/>
      <c r="BD10" s="340"/>
      <c r="BE10" s="340"/>
      <c r="BF10" s="340"/>
      <c r="BG10" s="340"/>
      <c r="BH10" s="340"/>
    </row>
    <row r="11" spans="1:60" s="432" customFormat="1" ht="15" customHeight="1">
      <c r="A11" s="339" t="s">
        <v>910</v>
      </c>
      <c r="B11" s="339"/>
      <c r="C11" s="340">
        <v>0.34158367535865602</v>
      </c>
      <c r="D11" s="340"/>
      <c r="E11" s="340">
        <v>0.19966980949257401</v>
      </c>
      <c r="F11" s="340"/>
      <c r="G11" s="340">
        <v>0.10070017423701</v>
      </c>
      <c r="H11" s="340"/>
      <c r="I11" s="340">
        <v>0.47199720375431697</v>
      </c>
      <c r="J11" s="340"/>
      <c r="K11" s="339" t="s">
        <v>910</v>
      </c>
      <c r="L11" s="339"/>
      <c r="M11" s="340">
        <v>0.1728805084036</v>
      </c>
      <c r="N11" s="340"/>
      <c r="O11" s="340">
        <v>4.1401536759824902E-3</v>
      </c>
      <c r="P11" s="340"/>
      <c r="Q11" s="340">
        <v>1.39371817890595E-2</v>
      </c>
      <c r="R11" s="340"/>
      <c r="S11" s="339" t="s">
        <v>910</v>
      </c>
      <c r="T11" s="339"/>
      <c r="U11" s="340">
        <v>3.85638744949772E-3</v>
      </c>
      <c r="V11" s="340"/>
      <c r="W11" s="340">
        <v>2.4097017115518801E-2</v>
      </c>
      <c r="X11" s="340"/>
      <c r="Y11" s="340">
        <v>0.16862760071435701</v>
      </c>
      <c r="Z11" s="340"/>
      <c r="AA11" s="339" t="s">
        <v>910</v>
      </c>
      <c r="AB11" s="339"/>
      <c r="AC11" s="340">
        <v>6.6825008156078903E-3</v>
      </c>
      <c r="AD11" s="340"/>
      <c r="AE11" s="340">
        <v>0.176825209282053</v>
      </c>
      <c r="AF11" s="340"/>
      <c r="AG11" s="340">
        <v>6.3907583325848005E-2</v>
      </c>
      <c r="AH11" s="340"/>
      <c r="AI11" s="339" t="s">
        <v>910</v>
      </c>
      <c r="AJ11" s="339"/>
      <c r="AK11" s="340">
        <v>0.33527086120400601</v>
      </c>
      <c r="AL11" s="340"/>
      <c r="AM11" s="340">
        <v>9.3474198865861099E-2</v>
      </c>
      <c r="AN11" s="340"/>
      <c r="AO11" s="340">
        <v>0.127448923753123</v>
      </c>
      <c r="AP11" s="340"/>
      <c r="AQ11" s="339" t="s">
        <v>910</v>
      </c>
      <c r="AR11" s="339"/>
      <c r="AS11" s="340">
        <v>0.21572841960285699</v>
      </c>
      <c r="AT11" s="340"/>
      <c r="AU11" s="340">
        <v>1.6512814291323101E-4</v>
      </c>
      <c r="AV11" s="340"/>
      <c r="AW11" s="340">
        <v>1.8891168130964399E-2</v>
      </c>
      <c r="AX11" s="340"/>
      <c r="AY11" s="339" t="s">
        <v>910</v>
      </c>
      <c r="AZ11" s="339"/>
      <c r="BA11" s="340">
        <v>7.0639437748845596E-2</v>
      </c>
      <c r="BB11" s="340"/>
      <c r="BC11" s="340">
        <v>0.13246838939029401</v>
      </c>
      <c r="BD11" s="340"/>
      <c r="BE11" s="340">
        <v>0.305947242719317</v>
      </c>
      <c r="BF11" s="340"/>
      <c r="BG11" s="340">
        <v>7.6862024801177306E-2</v>
      </c>
      <c r="BH11" s="340"/>
    </row>
    <row r="12" spans="1:60" ht="15" customHeight="1">
      <c r="A12" s="322"/>
      <c r="B12" s="21"/>
      <c r="C12" s="253"/>
      <c r="D12" s="253"/>
      <c r="E12" s="253"/>
      <c r="F12" s="253"/>
      <c r="G12" s="253"/>
      <c r="H12" s="253"/>
      <c r="I12" s="253"/>
      <c r="J12" s="253"/>
      <c r="K12" s="322"/>
      <c r="L12" s="21"/>
      <c r="M12" s="253"/>
      <c r="N12" s="253"/>
      <c r="O12" s="253"/>
      <c r="P12" s="253"/>
      <c r="Q12" s="253"/>
      <c r="R12" s="253"/>
      <c r="S12" s="322"/>
      <c r="T12" s="21"/>
      <c r="U12" s="253"/>
      <c r="V12" s="253"/>
      <c r="W12" s="253"/>
      <c r="X12" s="253"/>
      <c r="Y12" s="253"/>
      <c r="Z12" s="253"/>
      <c r="AA12" s="322"/>
      <c r="AB12" s="21"/>
      <c r="AC12" s="253"/>
      <c r="AD12" s="253"/>
      <c r="AE12" s="253"/>
      <c r="AF12" s="253"/>
      <c r="AG12" s="253"/>
      <c r="AH12" s="253"/>
      <c r="AI12" s="322"/>
      <c r="AJ12" s="21"/>
      <c r="AK12" s="253"/>
      <c r="AL12" s="253"/>
      <c r="AM12" s="253"/>
      <c r="AN12" s="253"/>
      <c r="AO12" s="253"/>
      <c r="AP12" s="253"/>
      <c r="AQ12" s="322"/>
      <c r="AR12" s="21"/>
      <c r="AS12" s="253"/>
      <c r="AT12" s="253"/>
      <c r="AU12" s="253"/>
      <c r="AV12" s="253"/>
      <c r="AW12" s="253"/>
      <c r="AX12" s="253"/>
      <c r="AY12" s="322"/>
      <c r="AZ12" s="21"/>
      <c r="BA12" s="253"/>
      <c r="BB12" s="253"/>
      <c r="BC12" s="253"/>
      <c r="BD12" s="253"/>
      <c r="BE12" s="253"/>
      <c r="BF12" s="253"/>
      <c r="BG12" s="253"/>
      <c r="BH12" s="253"/>
    </row>
    <row r="13" spans="1:60" ht="15" hidden="1" customHeight="1">
      <c r="A13" s="322">
        <v>2015</v>
      </c>
      <c r="B13" s="21"/>
      <c r="C13" s="253">
        <v>100</v>
      </c>
      <c r="D13" s="341"/>
      <c r="E13" s="253">
        <v>100</v>
      </c>
      <c r="F13" s="253"/>
      <c r="G13" s="253">
        <v>99.999999999999986</v>
      </c>
      <c r="H13" s="253"/>
      <c r="I13" s="253">
        <v>100</v>
      </c>
      <c r="J13" s="341"/>
      <c r="K13" s="322">
        <v>2015</v>
      </c>
      <c r="L13" s="21"/>
      <c r="M13" s="253">
        <v>100</v>
      </c>
      <c r="N13" s="253"/>
      <c r="O13" s="253">
        <v>100</v>
      </c>
      <c r="P13" s="253"/>
      <c r="Q13" s="253">
        <v>100.00000000000001</v>
      </c>
      <c r="R13" s="341"/>
      <c r="S13" s="322">
        <v>2015</v>
      </c>
      <c r="T13" s="21"/>
      <c r="U13" s="253">
        <v>100.00000000000001</v>
      </c>
      <c r="V13" s="253"/>
      <c r="W13" s="253">
        <v>100</v>
      </c>
      <c r="X13" s="253"/>
      <c r="Y13" s="253">
        <v>100</v>
      </c>
      <c r="Z13" s="341"/>
      <c r="AA13" s="322">
        <v>2015</v>
      </c>
      <c r="AB13" s="21"/>
      <c r="AC13" s="253">
        <v>100.00000000000001</v>
      </c>
      <c r="AD13" s="253"/>
      <c r="AE13" s="253">
        <v>100</v>
      </c>
      <c r="AF13" s="341"/>
      <c r="AG13" s="253">
        <v>100</v>
      </c>
      <c r="AH13" s="253"/>
      <c r="AI13" s="322">
        <v>2015</v>
      </c>
      <c r="AJ13" s="21"/>
      <c r="AK13" s="253">
        <v>100</v>
      </c>
      <c r="AL13" s="253"/>
      <c r="AM13" s="253">
        <v>100.00000000000001</v>
      </c>
      <c r="AN13" s="341"/>
      <c r="AO13" s="253">
        <v>100</v>
      </c>
      <c r="AP13" s="253"/>
      <c r="AQ13" s="322">
        <v>2015</v>
      </c>
      <c r="AR13" s="21"/>
      <c r="AS13" s="253">
        <v>100</v>
      </c>
      <c r="AT13" s="253"/>
      <c r="AU13" s="253">
        <v>100.00000000000001</v>
      </c>
      <c r="AV13" s="341"/>
      <c r="AW13" s="253">
        <v>100</v>
      </c>
      <c r="AX13" s="253"/>
      <c r="AY13" s="322">
        <v>2015</v>
      </c>
      <c r="AZ13" s="21"/>
      <c r="BA13" s="253">
        <v>100</v>
      </c>
      <c r="BB13" s="253"/>
      <c r="BC13" s="253">
        <v>100</v>
      </c>
      <c r="BD13" s="341"/>
      <c r="BE13" s="253">
        <v>100</v>
      </c>
      <c r="BF13" s="253"/>
      <c r="BG13" s="253">
        <v>100</v>
      </c>
      <c r="BH13" s="253"/>
    </row>
    <row r="14" spans="1:60" ht="15" hidden="1" customHeight="1">
      <c r="A14" s="322">
        <v>2016</v>
      </c>
      <c r="B14" s="21"/>
      <c r="C14" s="253">
        <v>100.7113097764082</v>
      </c>
      <c r="D14" s="341">
        <v>0.71130977640821413</v>
      </c>
      <c r="E14" s="253">
        <v>99.888742489200794</v>
      </c>
      <c r="F14" s="341">
        <v>-0.11125751079920576</v>
      </c>
      <c r="G14" s="253">
        <v>100.8479601343934</v>
      </c>
      <c r="H14" s="341">
        <v>0.84796013439341777</v>
      </c>
      <c r="I14" s="253">
        <v>100.04475295300246</v>
      </c>
      <c r="J14" s="341">
        <v>4.4752953002458185E-2</v>
      </c>
      <c r="K14" s="322">
        <v>2016</v>
      </c>
      <c r="L14" s="21"/>
      <c r="M14" s="253">
        <v>104.285252408072</v>
      </c>
      <c r="N14" s="341">
        <v>4.2852524080720116</v>
      </c>
      <c r="O14" s="253">
        <v>108.86780254481089</v>
      </c>
      <c r="P14" s="341">
        <v>8.8678025448108713</v>
      </c>
      <c r="Q14" s="253">
        <v>108.33710792451234</v>
      </c>
      <c r="R14" s="341">
        <v>8.3371079245123241</v>
      </c>
      <c r="S14" s="322">
        <v>2016</v>
      </c>
      <c r="T14" s="21"/>
      <c r="U14" s="253">
        <v>105.51571415758785</v>
      </c>
      <c r="V14" s="341">
        <v>5.5157141575878228</v>
      </c>
      <c r="W14" s="253">
        <v>105.87986458819792</v>
      </c>
      <c r="X14" s="341">
        <v>5.8798645881979184</v>
      </c>
      <c r="Y14" s="253">
        <v>102.21596651964272</v>
      </c>
      <c r="Z14" s="341">
        <v>2.2159665196427056</v>
      </c>
      <c r="AA14" s="322">
        <v>2016</v>
      </c>
      <c r="AB14" s="21"/>
      <c r="AC14" s="253">
        <v>107.14750038759784</v>
      </c>
      <c r="AD14" s="341">
        <v>7.1475003875978445</v>
      </c>
      <c r="AE14" s="253">
        <v>106.17757360988647</v>
      </c>
      <c r="AF14" s="341">
        <v>6.1775736098864655</v>
      </c>
      <c r="AG14" s="253">
        <v>106.19953592386243</v>
      </c>
      <c r="AH14" s="341">
        <v>6.1995359238624133</v>
      </c>
      <c r="AI14" s="322">
        <v>2016</v>
      </c>
      <c r="AJ14" s="21"/>
      <c r="AK14" s="253">
        <v>106.13456025728179</v>
      </c>
      <c r="AL14" s="341">
        <v>6.134560257281791</v>
      </c>
      <c r="AM14" s="253">
        <v>79.54982680155517</v>
      </c>
      <c r="AN14" s="341">
        <v>-20.450173198444844</v>
      </c>
      <c r="AO14" s="253">
        <v>97.432119323807669</v>
      </c>
      <c r="AP14" s="341">
        <v>-2.5678806761923312</v>
      </c>
      <c r="AQ14" s="322">
        <v>2016</v>
      </c>
      <c r="AR14" s="21"/>
      <c r="AS14" s="253">
        <v>97.101379146447641</v>
      </c>
      <c r="AT14" s="341">
        <v>-2.8986208535523588</v>
      </c>
      <c r="AU14" s="253">
        <v>96.933023961250626</v>
      </c>
      <c r="AV14" s="341">
        <v>-3.0669760387493881</v>
      </c>
      <c r="AW14" s="253">
        <v>97.261979082477751</v>
      </c>
      <c r="AX14" s="341">
        <v>-2.738020917522249</v>
      </c>
      <c r="AY14" s="322">
        <v>2016</v>
      </c>
      <c r="AZ14" s="21"/>
      <c r="BA14" s="253">
        <v>97.20126529323511</v>
      </c>
      <c r="BB14" s="341">
        <v>-2.7987347067648898</v>
      </c>
      <c r="BC14" s="253">
        <v>97.227658724221328</v>
      </c>
      <c r="BD14" s="341">
        <v>-2.7723412757786718</v>
      </c>
      <c r="BE14" s="253">
        <v>97.142946537831463</v>
      </c>
      <c r="BF14" s="341">
        <v>-2.8570534621685368</v>
      </c>
      <c r="BG14" s="253">
        <v>97.069518565274493</v>
      </c>
      <c r="BH14" s="341">
        <v>-2.9304814347255075</v>
      </c>
    </row>
    <row r="15" spans="1:60" ht="15" hidden="1" customHeight="1">
      <c r="A15" s="322">
        <v>2017</v>
      </c>
      <c r="B15" s="21"/>
      <c r="C15" s="253">
        <v>112.62996554346739</v>
      </c>
      <c r="D15" s="341">
        <v>11.834475982409629</v>
      </c>
      <c r="E15" s="253">
        <v>111.90485427945566</v>
      </c>
      <c r="F15" s="341">
        <v>12.029495507518234</v>
      </c>
      <c r="G15" s="253">
        <v>112.59547479888852</v>
      </c>
      <c r="H15" s="341">
        <v>11.648738010010291</v>
      </c>
      <c r="I15" s="253">
        <v>111.42375970290016</v>
      </c>
      <c r="J15" s="341">
        <v>11.373916586353275</v>
      </c>
      <c r="K15" s="322">
        <v>2017</v>
      </c>
      <c r="L15" s="21"/>
      <c r="M15" s="253">
        <v>108.36149093914993</v>
      </c>
      <c r="N15" s="341">
        <v>3.9087391907797837</v>
      </c>
      <c r="O15" s="253">
        <v>121.58078776354871</v>
      </c>
      <c r="P15" s="341">
        <v>11.677451846706518</v>
      </c>
      <c r="Q15" s="253">
        <v>120.97225293334985</v>
      </c>
      <c r="R15" s="341">
        <v>11.662804417523759</v>
      </c>
      <c r="S15" s="322">
        <v>2017</v>
      </c>
      <c r="T15" s="21"/>
      <c r="U15" s="253">
        <v>110.42897938328558</v>
      </c>
      <c r="V15" s="341">
        <v>4.6564298644273521</v>
      </c>
      <c r="W15" s="253">
        <v>110.47289030836701</v>
      </c>
      <c r="X15" s="341">
        <v>4.337959571475551</v>
      </c>
      <c r="Y15" s="253">
        <v>106.32734947376635</v>
      </c>
      <c r="Z15" s="341">
        <v>4.0222512138879551</v>
      </c>
      <c r="AA15" s="322">
        <v>2017</v>
      </c>
      <c r="AB15" s="21"/>
      <c r="AC15" s="253">
        <v>116.07309269350723</v>
      </c>
      <c r="AD15" s="341">
        <v>8.3301918137350413</v>
      </c>
      <c r="AE15" s="253">
        <v>113.70909540391584</v>
      </c>
      <c r="AF15" s="341">
        <v>7.0933263381035516</v>
      </c>
      <c r="AG15" s="253">
        <v>113.69763284800992</v>
      </c>
      <c r="AH15" s="341">
        <v>7.0603857718578809</v>
      </c>
      <c r="AI15" s="322">
        <v>2017</v>
      </c>
      <c r="AJ15" s="21"/>
      <c r="AK15" s="253">
        <v>113.81243031375008</v>
      </c>
      <c r="AL15" s="341">
        <v>7.2340904205532013</v>
      </c>
      <c r="AM15" s="253">
        <v>75.991042472958739</v>
      </c>
      <c r="AN15" s="341">
        <v>-4.4736544021323397</v>
      </c>
      <c r="AO15" s="253">
        <v>102.54782780647578</v>
      </c>
      <c r="AP15" s="341">
        <v>5.250535981534469</v>
      </c>
      <c r="AQ15" s="322">
        <v>2017</v>
      </c>
      <c r="AR15" s="21"/>
      <c r="AS15" s="253">
        <v>102.16992488643272</v>
      </c>
      <c r="AT15" s="341">
        <v>5.2198493827165322</v>
      </c>
      <c r="AU15" s="253">
        <v>102.15624616038896</v>
      </c>
      <c r="AV15" s="341">
        <v>5.3884857664466779</v>
      </c>
      <c r="AW15" s="253">
        <v>102.44509537871166</v>
      </c>
      <c r="AX15" s="341">
        <v>5.3290261468344653</v>
      </c>
      <c r="AY15" s="322">
        <v>2017</v>
      </c>
      <c r="AZ15" s="21"/>
      <c r="BA15" s="253">
        <v>102.35983478443359</v>
      </c>
      <c r="BB15" s="341">
        <v>5.3071011736690821</v>
      </c>
      <c r="BC15" s="253">
        <v>102.39887695218705</v>
      </c>
      <c r="BD15" s="341">
        <v>5.3186699091803575</v>
      </c>
      <c r="BE15" s="253">
        <v>102.25436220455667</v>
      </c>
      <c r="BF15" s="341">
        <v>5.2617465795466813</v>
      </c>
      <c r="BG15" s="253">
        <v>102.22957837120656</v>
      </c>
      <c r="BH15" s="341">
        <v>5.3158394954459141</v>
      </c>
    </row>
    <row r="16" spans="1:60" ht="15" hidden="1" customHeight="1">
      <c r="A16" s="322">
        <v>2018</v>
      </c>
      <c r="B16" s="21"/>
      <c r="C16" s="253">
        <v>124.69385073258611</v>
      </c>
      <c r="D16" s="341">
        <v>10.711079534569251</v>
      </c>
      <c r="E16" s="253">
        <v>119.59556913988473</v>
      </c>
      <c r="F16" s="341">
        <v>6.8725480319409087</v>
      </c>
      <c r="G16" s="253">
        <v>118.77608331827459</v>
      </c>
      <c r="H16" s="341">
        <v>5.4892157348468231</v>
      </c>
      <c r="I16" s="253">
        <v>128.68932364666097</v>
      </c>
      <c r="J16" s="341">
        <v>15.495405997605573</v>
      </c>
      <c r="K16" s="322">
        <v>2018</v>
      </c>
      <c r="L16" s="21"/>
      <c r="M16" s="253">
        <v>115.10815725463971</v>
      </c>
      <c r="N16" s="341">
        <v>6.2260737251006901</v>
      </c>
      <c r="O16" s="253">
        <v>135.88290270413663</v>
      </c>
      <c r="P16" s="341">
        <v>11.763466254555595</v>
      </c>
      <c r="Q16" s="253">
        <v>132.96418581703244</v>
      </c>
      <c r="R16" s="341">
        <v>9.9129615204319492</v>
      </c>
      <c r="S16" s="322">
        <v>2018</v>
      </c>
      <c r="T16" s="21"/>
      <c r="U16" s="253">
        <v>113.98976065014773</v>
      </c>
      <c r="V16" s="341">
        <v>3.2244989374601687</v>
      </c>
      <c r="W16" s="253">
        <v>118.76415560777563</v>
      </c>
      <c r="X16" s="341">
        <v>7.5052488228242424</v>
      </c>
      <c r="Y16" s="253">
        <v>116.46998230284497</v>
      </c>
      <c r="Z16" s="341">
        <v>9.5390629779415974</v>
      </c>
      <c r="AA16" s="322">
        <v>2018</v>
      </c>
      <c r="AB16" s="21"/>
      <c r="AC16" s="253">
        <v>118.99751561768629</v>
      </c>
      <c r="AD16" s="341">
        <v>2.5194667052604842</v>
      </c>
      <c r="AE16" s="253">
        <v>114.18443742828681</v>
      </c>
      <c r="AF16" s="341">
        <v>0.41803342352031336</v>
      </c>
      <c r="AG16" s="253">
        <v>123.42719883664022</v>
      </c>
      <c r="AH16" s="341">
        <v>8.5574041824043121</v>
      </c>
      <c r="AI16" s="322">
        <v>2018</v>
      </c>
      <c r="AJ16" s="21"/>
      <c r="AK16" s="253">
        <v>112.27460372099775</v>
      </c>
      <c r="AL16" s="341">
        <v>-1.3511938797132927</v>
      </c>
      <c r="AM16" s="253">
        <v>75.615160141446083</v>
      </c>
      <c r="AN16" s="341">
        <v>-0.49464031454287749</v>
      </c>
      <c r="AO16" s="253">
        <v>113.23825024005947</v>
      </c>
      <c r="AP16" s="341">
        <v>10.42481607095398</v>
      </c>
      <c r="AQ16" s="322">
        <v>2018</v>
      </c>
      <c r="AR16" s="21"/>
      <c r="AS16" s="253">
        <v>109.1697283812906</v>
      </c>
      <c r="AT16" s="341">
        <v>6.8511389262921938</v>
      </c>
      <c r="AU16" s="253">
        <v>106.78103308307898</v>
      </c>
      <c r="AV16" s="341">
        <v>4.5271699935302507</v>
      </c>
      <c r="AW16" s="253">
        <v>108.23264226733171</v>
      </c>
      <c r="AX16" s="341">
        <v>5.6494133440210703</v>
      </c>
      <c r="AY16" s="322">
        <v>2018</v>
      </c>
      <c r="AZ16" s="21"/>
      <c r="BA16" s="253">
        <v>105.92792540856148</v>
      </c>
      <c r="BB16" s="341">
        <v>3.4858307769274575</v>
      </c>
      <c r="BC16" s="253">
        <v>108.99548849704136</v>
      </c>
      <c r="BD16" s="341">
        <v>6.4420741136979984</v>
      </c>
      <c r="BE16" s="253">
        <v>106.21925950920901</v>
      </c>
      <c r="BF16" s="341">
        <v>3.8774847538735742</v>
      </c>
      <c r="BG16" s="253">
        <v>112.70414478242164</v>
      </c>
      <c r="BH16" s="341">
        <v>10.246121111035805</v>
      </c>
    </row>
    <row r="17" spans="1:60" ht="15" hidden="1" customHeight="1">
      <c r="A17" s="322">
        <v>2019</v>
      </c>
      <c r="B17" s="21"/>
      <c r="C17" s="253">
        <v>136.0303883306639</v>
      </c>
      <c r="D17" s="341">
        <v>9.0914969194348743</v>
      </c>
      <c r="E17" s="253">
        <v>125.37090826554913</v>
      </c>
      <c r="F17" s="341">
        <v>4.8290577712868981</v>
      </c>
      <c r="G17" s="253">
        <v>126.59616589160363</v>
      </c>
      <c r="H17" s="341">
        <v>6.5838865492594323</v>
      </c>
      <c r="I17" s="253">
        <v>140.93370083711281</v>
      </c>
      <c r="J17" s="341">
        <v>9.5146798844563989</v>
      </c>
      <c r="K17" s="322">
        <v>2019</v>
      </c>
      <c r="L17" s="21"/>
      <c r="M17" s="253">
        <v>119.69399185081397</v>
      </c>
      <c r="N17" s="341">
        <v>3.9839353748228206</v>
      </c>
      <c r="O17" s="253">
        <v>143.12144288475488</v>
      </c>
      <c r="P17" s="341">
        <v>5.3270426496400631</v>
      </c>
      <c r="Q17" s="253">
        <v>142.31096807970908</v>
      </c>
      <c r="R17" s="341">
        <v>7.0295487504721308</v>
      </c>
      <c r="S17" s="322">
        <v>2019</v>
      </c>
      <c r="T17" s="21"/>
      <c r="U17" s="253">
        <v>125.07364082251767</v>
      </c>
      <c r="V17" s="341">
        <v>9.7235752660171642</v>
      </c>
      <c r="W17" s="253">
        <v>124.06189566192732</v>
      </c>
      <c r="X17" s="341">
        <v>4.4607230414265047</v>
      </c>
      <c r="Y17" s="253">
        <v>118.36314172848319</v>
      </c>
      <c r="Z17" s="341">
        <v>1.6254483672158813</v>
      </c>
      <c r="AA17" s="322">
        <v>2019</v>
      </c>
      <c r="AB17" s="21"/>
      <c r="AC17" s="253">
        <v>116.89774644244859</v>
      </c>
      <c r="AD17" s="341">
        <v>-1.7645487507351021</v>
      </c>
      <c r="AE17" s="253">
        <v>118.4504298447992</v>
      </c>
      <c r="AF17" s="341">
        <v>3.7360541529064477</v>
      </c>
      <c r="AG17" s="253">
        <v>109.5250730115623</v>
      </c>
      <c r="AH17" s="341">
        <v>-11.263421641349751</v>
      </c>
      <c r="AI17" s="322">
        <v>2019</v>
      </c>
      <c r="AJ17" s="21"/>
      <c r="AK17" s="253">
        <v>128.62727536169569</v>
      </c>
      <c r="AL17" s="341">
        <v>14.56488920801209</v>
      </c>
      <c r="AM17" s="253">
        <v>71.669778757433662</v>
      </c>
      <c r="AN17" s="341">
        <v>-5.2177121315780823</v>
      </c>
      <c r="AO17" s="253">
        <v>109.82435391963251</v>
      </c>
      <c r="AP17" s="341">
        <v>-3.0147907736031527</v>
      </c>
      <c r="AQ17" s="322">
        <v>2019</v>
      </c>
      <c r="AR17" s="21"/>
      <c r="AS17" s="253">
        <v>117.66226657834004</v>
      </c>
      <c r="AT17" s="341">
        <v>7.7792061251522568</v>
      </c>
      <c r="AU17" s="253">
        <v>99.854431766167181</v>
      </c>
      <c r="AV17" s="341">
        <v>-6.4867337549756456</v>
      </c>
      <c r="AW17" s="253">
        <v>107.48339350652516</v>
      </c>
      <c r="AX17" s="341">
        <v>-0.6922576637794009</v>
      </c>
      <c r="AY17" s="322">
        <v>2019</v>
      </c>
      <c r="AZ17" s="21"/>
      <c r="BA17" s="253">
        <v>101.467619729004</v>
      </c>
      <c r="BB17" s="341">
        <v>-4.2106986069576919</v>
      </c>
      <c r="BC17" s="253">
        <v>119.23769281753169</v>
      </c>
      <c r="BD17" s="341">
        <v>9.3969066625802213</v>
      </c>
      <c r="BE17" s="253">
        <v>110.83954079228566</v>
      </c>
      <c r="BF17" s="341">
        <v>4.3497585131216994</v>
      </c>
      <c r="BG17" s="253">
        <v>103.92704498441977</v>
      </c>
      <c r="BH17" s="341">
        <v>-7.7877347057167157</v>
      </c>
    </row>
    <row r="18" spans="1:60" ht="15" hidden="1" customHeight="1">
      <c r="A18" s="322">
        <v>2020</v>
      </c>
      <c r="B18" s="21"/>
      <c r="C18" s="253">
        <v>149.91632859339492</v>
      </c>
      <c r="D18" s="341">
        <v>10.207969287698376</v>
      </c>
      <c r="E18" s="253">
        <v>131.90875492969585</v>
      </c>
      <c r="F18" s="341">
        <v>5.2148036211868742</v>
      </c>
      <c r="G18" s="253">
        <v>111.84766492576507</v>
      </c>
      <c r="H18" s="341">
        <v>-11.650037631050196</v>
      </c>
      <c r="I18" s="253">
        <v>153.64739927474869</v>
      </c>
      <c r="J18" s="341">
        <v>9.0210491614990218</v>
      </c>
      <c r="K18" s="322">
        <v>2020</v>
      </c>
      <c r="L18" s="21"/>
      <c r="M18" s="253">
        <v>113.70074589299757</v>
      </c>
      <c r="N18" s="341">
        <v>-5.0071401790044376</v>
      </c>
      <c r="O18" s="253">
        <v>130.27847303877331</v>
      </c>
      <c r="P18" s="341">
        <v>-8.9734770605429617</v>
      </c>
      <c r="Q18" s="253">
        <v>123.93227322227972</v>
      </c>
      <c r="R18" s="341">
        <v>-12.914461271274163</v>
      </c>
      <c r="S18" s="322">
        <v>2020</v>
      </c>
      <c r="T18" s="21"/>
      <c r="U18" s="253">
        <v>115.35856651902982</v>
      </c>
      <c r="V18" s="341">
        <v>-7.7674834118515435</v>
      </c>
      <c r="W18" s="253">
        <v>74.464519223739202</v>
      </c>
      <c r="X18" s="341">
        <v>-39.97792889876726</v>
      </c>
      <c r="Y18" s="253">
        <v>109.50286093252254</v>
      </c>
      <c r="Z18" s="341">
        <v>-7.4856755798908381</v>
      </c>
      <c r="AA18" s="322">
        <v>2020</v>
      </c>
      <c r="AB18" s="21"/>
      <c r="AC18" s="253">
        <v>103.72022331569946</v>
      </c>
      <c r="AD18" s="341">
        <v>-11.27269218422164</v>
      </c>
      <c r="AE18" s="253">
        <v>119.77252118504585</v>
      </c>
      <c r="AF18" s="341">
        <v>1.1161557978125671</v>
      </c>
      <c r="AG18" s="253">
        <v>96.855898858155157</v>
      </c>
      <c r="AH18" s="341">
        <v>-11.567373392273097</v>
      </c>
      <c r="AI18" s="322">
        <v>2020</v>
      </c>
      <c r="AJ18" s="21"/>
      <c r="AK18" s="253">
        <v>119.91664756915105</v>
      </c>
      <c r="AL18" s="341">
        <v>-6.7719912188535858</v>
      </c>
      <c r="AM18" s="253">
        <v>59.565226631554559</v>
      </c>
      <c r="AN18" s="341">
        <v>-16.889339322292258</v>
      </c>
      <c r="AO18" s="253">
        <v>108.6865803297614</v>
      </c>
      <c r="AP18" s="341">
        <v>-1.0359938841103684</v>
      </c>
      <c r="AQ18" s="322">
        <v>2020</v>
      </c>
      <c r="AR18" s="21"/>
      <c r="AS18" s="253">
        <v>125.00536796559747</v>
      </c>
      <c r="AT18" s="341">
        <v>6.2408294526337045</v>
      </c>
      <c r="AU18" s="253">
        <v>99.139965915022159</v>
      </c>
      <c r="AV18" s="341">
        <v>-0.71550740263397472</v>
      </c>
      <c r="AW18" s="253">
        <v>104.93668466827474</v>
      </c>
      <c r="AX18" s="341">
        <v>-2.369397499620078</v>
      </c>
      <c r="AY18" s="322">
        <v>2020</v>
      </c>
      <c r="AZ18" s="21"/>
      <c r="BA18" s="253">
        <v>86.546083699080256</v>
      </c>
      <c r="BB18" s="341">
        <v>-14.705712097884657</v>
      </c>
      <c r="BC18" s="253">
        <v>114.19091256683073</v>
      </c>
      <c r="BD18" s="341">
        <v>-4.2325376577220482</v>
      </c>
      <c r="BE18" s="253">
        <v>90.488427838093301</v>
      </c>
      <c r="BF18" s="341">
        <v>-18.360878084410814</v>
      </c>
      <c r="BG18" s="253">
        <v>100.50918589259516</v>
      </c>
      <c r="BH18" s="341">
        <v>-3.2887099718239909</v>
      </c>
    </row>
    <row r="19" spans="1:60" ht="15" hidden="1" customHeight="1">
      <c r="A19" s="322">
        <v>2021</v>
      </c>
      <c r="B19" s="21"/>
      <c r="C19" s="253">
        <v>185.10996652621256</v>
      </c>
      <c r="D19" s="341">
        <v>23.475520153825457</v>
      </c>
      <c r="E19" s="253">
        <v>117.19989265264456</v>
      </c>
      <c r="F19" s="341">
        <v>-11.150785469009051</v>
      </c>
      <c r="G19" s="253">
        <v>118.1443611154758</v>
      </c>
      <c r="H19" s="341">
        <v>5.6297073290621995</v>
      </c>
      <c r="I19" s="253">
        <v>188.22626225340287</v>
      </c>
      <c r="J19" s="341">
        <v>22.505335685390321</v>
      </c>
      <c r="K19" s="322">
        <v>2021</v>
      </c>
      <c r="L19" s="21"/>
      <c r="M19" s="253">
        <v>119.15046763328354</v>
      </c>
      <c r="N19" s="341">
        <v>4.7930395684603724</v>
      </c>
      <c r="O19" s="253">
        <v>116.40262774060743</v>
      </c>
      <c r="P19" s="341">
        <v>-10.650911831025354</v>
      </c>
      <c r="Q19" s="253">
        <v>138.87883159297587</v>
      </c>
      <c r="R19" s="341">
        <v>12.060263224486036</v>
      </c>
      <c r="S19" s="322">
        <v>2021</v>
      </c>
      <c r="T19" s="21"/>
      <c r="U19" s="253">
        <v>117.77221111577775</v>
      </c>
      <c r="V19" s="341">
        <v>2.0922976676810237</v>
      </c>
      <c r="W19" s="253">
        <v>95.387328325007772</v>
      </c>
      <c r="X19" s="341">
        <v>28.097689099963191</v>
      </c>
      <c r="Y19" s="253">
        <v>117.19132217508654</v>
      </c>
      <c r="Z19" s="341">
        <v>7.0212423466285117</v>
      </c>
      <c r="AA19" s="322">
        <v>2021</v>
      </c>
      <c r="AB19" s="21"/>
      <c r="AC19" s="253">
        <v>130.51865130887921</v>
      </c>
      <c r="AD19" s="341">
        <v>25.837225505783735</v>
      </c>
      <c r="AE19" s="253">
        <v>147.19929086413529</v>
      </c>
      <c r="AF19" s="341">
        <v>22.899050139151456</v>
      </c>
      <c r="AG19" s="253">
        <v>94.598630735212964</v>
      </c>
      <c r="AH19" s="341">
        <v>-2.3305427439664186</v>
      </c>
      <c r="AI19" s="322">
        <v>2021</v>
      </c>
      <c r="AJ19" s="21"/>
      <c r="AK19" s="253">
        <v>155.62850731956621</v>
      </c>
      <c r="AL19" s="341">
        <v>29.780568815369492</v>
      </c>
      <c r="AM19" s="253">
        <v>63.422533253273109</v>
      </c>
      <c r="AN19" s="341">
        <v>6.475769236266359</v>
      </c>
      <c r="AO19" s="253">
        <v>122.08078186175176</v>
      </c>
      <c r="AP19" s="341">
        <v>12.323693956835854</v>
      </c>
      <c r="AQ19" s="322">
        <v>2021</v>
      </c>
      <c r="AR19" s="21"/>
      <c r="AS19" s="253">
        <v>146.01955122753364</v>
      </c>
      <c r="AT19" s="341">
        <v>16.810624698708494</v>
      </c>
      <c r="AU19" s="253">
        <v>90.368314101715555</v>
      </c>
      <c r="AV19" s="341">
        <v>-8.8477454398413187</v>
      </c>
      <c r="AW19" s="253">
        <v>107.32223421231025</v>
      </c>
      <c r="AX19" s="341">
        <v>2.2733227675113739</v>
      </c>
      <c r="AY19" s="322">
        <v>2021</v>
      </c>
      <c r="AZ19" s="21"/>
      <c r="BA19" s="253">
        <v>82.346870298834162</v>
      </c>
      <c r="BB19" s="341">
        <v>-4.8519970179664114</v>
      </c>
      <c r="BC19" s="253">
        <v>113.41718576718802</v>
      </c>
      <c r="BD19" s="341">
        <v>-0.67757300668728249</v>
      </c>
      <c r="BE19" s="253">
        <v>83.572816693538201</v>
      </c>
      <c r="BF19" s="341">
        <v>-7.6425365207238229</v>
      </c>
      <c r="BG19" s="253">
        <v>96.638067671042378</v>
      </c>
      <c r="BH19" s="341">
        <v>-3.8515068918073609</v>
      </c>
    </row>
    <row r="20" spans="1:60" ht="15" hidden="1" customHeight="1">
      <c r="A20" s="322">
        <v>2022</v>
      </c>
      <c r="B20" s="21"/>
      <c r="C20" s="253">
        <v>218.74340712481384</v>
      </c>
      <c r="D20" s="341">
        <v>18.169437999351914</v>
      </c>
      <c r="E20" s="253">
        <v>113.24540293777368</v>
      </c>
      <c r="F20" s="341">
        <v>-3.3741410724591248</v>
      </c>
      <c r="G20" s="253">
        <v>126.33900570486954</v>
      </c>
      <c r="H20" s="341">
        <v>6.9361284042868334</v>
      </c>
      <c r="I20" s="253">
        <v>218.24318197854078</v>
      </c>
      <c r="J20" s="341">
        <v>15.947253781582887</v>
      </c>
      <c r="K20" s="322">
        <v>2022</v>
      </c>
      <c r="L20" s="21"/>
      <c r="M20" s="253">
        <v>121.91834043008247</v>
      </c>
      <c r="N20" s="341">
        <v>2.3230062388993389</v>
      </c>
      <c r="O20" s="253">
        <v>139.7833413997862</v>
      </c>
      <c r="P20" s="341">
        <v>20.086070317313244</v>
      </c>
      <c r="Q20" s="253">
        <v>152.86081428530625</v>
      </c>
      <c r="R20" s="341">
        <v>10.067756570208331</v>
      </c>
      <c r="S20" s="322">
        <v>2022</v>
      </c>
      <c r="T20" s="21"/>
      <c r="U20" s="253">
        <v>106.74472176859723</v>
      </c>
      <c r="V20" s="341">
        <v>-9.363405206292498</v>
      </c>
      <c r="W20" s="253">
        <v>101.82716160540855</v>
      </c>
      <c r="X20" s="341">
        <v>6.7512460968176953</v>
      </c>
      <c r="Y20" s="253">
        <v>123.3789651476347</v>
      </c>
      <c r="Z20" s="341">
        <v>5.279949792957936</v>
      </c>
      <c r="AA20" s="322">
        <v>2022</v>
      </c>
      <c r="AB20" s="21"/>
      <c r="AC20" s="253">
        <v>143.51261303881327</v>
      </c>
      <c r="AD20" s="341">
        <v>9.955635918412284</v>
      </c>
      <c r="AE20" s="253">
        <v>156.31273608354562</v>
      </c>
      <c r="AF20" s="341">
        <v>6.1912290242090933</v>
      </c>
      <c r="AG20" s="253">
        <v>70.190327771111257</v>
      </c>
      <c r="AH20" s="341">
        <v>-25.80196222123125</v>
      </c>
      <c r="AI20" s="322">
        <v>2022</v>
      </c>
      <c r="AJ20" s="21"/>
      <c r="AK20" s="253">
        <v>203.09996321220788</v>
      </c>
      <c r="AL20" s="341">
        <v>30.503059311083803</v>
      </c>
      <c r="AM20" s="253">
        <v>66.309154216623867</v>
      </c>
      <c r="AN20" s="341">
        <v>4.551412274598448</v>
      </c>
      <c r="AO20" s="253">
        <v>56.117187789195221</v>
      </c>
      <c r="AP20" s="341">
        <v>-54.032742145488434</v>
      </c>
      <c r="AQ20" s="322">
        <v>2022</v>
      </c>
      <c r="AR20" s="21"/>
      <c r="AS20" s="253">
        <v>158.42728859456551</v>
      </c>
      <c r="AT20" s="341">
        <v>8.4973123549034995</v>
      </c>
      <c r="AU20" s="253">
        <v>73.973308325918111</v>
      </c>
      <c r="AV20" s="341">
        <v>-18.142427397000873</v>
      </c>
      <c r="AW20" s="253">
        <v>88.815711512734239</v>
      </c>
      <c r="AX20" s="341">
        <v>-17.243885048987579</v>
      </c>
      <c r="AY20" s="322">
        <v>2022</v>
      </c>
      <c r="AZ20" s="21"/>
      <c r="BA20" s="253">
        <v>74.624818012934142</v>
      </c>
      <c r="BB20" s="341">
        <v>-9.3774690621233532</v>
      </c>
      <c r="BC20" s="253">
        <v>133.83292093541061</v>
      </c>
      <c r="BD20" s="341">
        <v>18.000565813835351</v>
      </c>
      <c r="BE20" s="253">
        <v>94.894676422873488</v>
      </c>
      <c r="BF20" s="341">
        <v>13.547299441698343</v>
      </c>
      <c r="BG20" s="253">
        <v>101.63864780264909</v>
      </c>
      <c r="BH20" s="341">
        <v>5.1745448270227996</v>
      </c>
    </row>
    <row r="21" spans="1:60" ht="15" hidden="1" customHeight="1">
      <c r="A21" s="322">
        <v>2023</v>
      </c>
      <c r="B21" s="21"/>
      <c r="C21" s="253">
        <v>230.63473976059853</v>
      </c>
      <c r="D21" s="253">
        <v>5.4362016172672725</v>
      </c>
      <c r="E21" s="253">
        <v>118.89650121161519</v>
      </c>
      <c r="F21" s="253">
        <v>4.9901348109880388</v>
      </c>
      <c r="G21" s="253">
        <v>120.68300700927368</v>
      </c>
      <c r="H21" s="253">
        <v>-4.4768428119565726</v>
      </c>
      <c r="I21" s="253">
        <v>255.48969708375853</v>
      </c>
      <c r="J21" s="253">
        <v>17.066519452085373</v>
      </c>
      <c r="K21" s="322">
        <v>2023</v>
      </c>
      <c r="L21" s="21"/>
      <c r="M21" s="253">
        <v>133.24103640250348</v>
      </c>
      <c r="N21" s="253">
        <v>9.2871145821693091</v>
      </c>
      <c r="O21" s="253">
        <v>157.65764113471258</v>
      </c>
      <c r="P21" s="253">
        <v>12.787145847233063</v>
      </c>
      <c r="Q21" s="253">
        <v>166.92750555925002</v>
      </c>
      <c r="R21" s="253">
        <v>9.2022872831810645</v>
      </c>
      <c r="S21" s="322">
        <v>2023</v>
      </c>
      <c r="T21" s="21"/>
      <c r="U21" s="253">
        <v>100.03693180086412</v>
      </c>
      <c r="V21" s="253">
        <v>-6.2839547067014223</v>
      </c>
      <c r="W21" s="253">
        <v>106.66348409303667</v>
      </c>
      <c r="X21" s="253">
        <v>4.7495407034612356</v>
      </c>
      <c r="Y21" s="253">
        <v>122.9772566191639</v>
      </c>
      <c r="Z21" s="253">
        <v>-0.32558915370228192</v>
      </c>
      <c r="AA21" s="322">
        <v>2023</v>
      </c>
      <c r="AB21" s="21"/>
      <c r="AC21" s="253">
        <v>144.97706785102383</v>
      </c>
      <c r="AD21" s="253">
        <v>1.0204363095350288</v>
      </c>
      <c r="AE21" s="253">
        <v>178.11637974144492</v>
      </c>
      <c r="AF21" s="253">
        <v>13.948731372884254</v>
      </c>
      <c r="AG21" s="253">
        <v>62.642514221722045</v>
      </c>
      <c r="AH21" s="253">
        <v>-10.753352761084727</v>
      </c>
      <c r="AI21" s="322">
        <v>2023</v>
      </c>
      <c r="AJ21" s="21"/>
      <c r="AK21" s="253">
        <v>236.3072576337639</v>
      </c>
      <c r="AL21" s="253">
        <v>16.350221780621183</v>
      </c>
      <c r="AM21" s="253">
        <v>71.503647313440169</v>
      </c>
      <c r="AN21" s="253">
        <v>7.8337495903605117</v>
      </c>
      <c r="AO21" s="253">
        <v>56.471610880803148</v>
      </c>
      <c r="AP21" s="253">
        <v>0.63157671574585095</v>
      </c>
      <c r="AQ21" s="322">
        <v>2023</v>
      </c>
      <c r="AR21" s="21"/>
      <c r="AS21" s="253">
        <v>162.83728585578891</v>
      </c>
      <c r="AT21" s="253">
        <v>2.7836096295942525</v>
      </c>
      <c r="AU21" s="253">
        <v>68.073966263401829</v>
      </c>
      <c r="AV21" s="253">
        <v>-7.9749604229196365</v>
      </c>
      <c r="AW21" s="253">
        <v>84.713089579381062</v>
      </c>
      <c r="AX21" s="253">
        <v>-4.6192524537338784</v>
      </c>
      <c r="AY21" s="322">
        <v>2023</v>
      </c>
      <c r="AZ21" s="21"/>
      <c r="BA21" s="253">
        <v>70.215523539481183</v>
      </c>
      <c r="BB21" s="253">
        <v>-5.9086167187553258</v>
      </c>
      <c r="BC21" s="253">
        <v>146.19178248728306</v>
      </c>
      <c r="BD21" s="253">
        <v>9.2345451817770368</v>
      </c>
      <c r="BE21" s="253">
        <v>95.437286125109893</v>
      </c>
      <c r="BF21" s="253">
        <v>0.57180204695403347</v>
      </c>
      <c r="BG21" s="253">
        <v>95.596578376840128</v>
      </c>
      <c r="BH21" s="253">
        <v>-5.9446574274982424</v>
      </c>
    </row>
    <row r="22" spans="1:60" ht="15" customHeight="1">
      <c r="A22" s="322">
        <v>2024</v>
      </c>
      <c r="B22" s="21"/>
      <c r="C22" s="253">
        <v>262.9729777746673</v>
      </c>
      <c r="D22" s="253">
        <v>14.021408070456445</v>
      </c>
      <c r="E22" s="253">
        <v>115.3655780023085</v>
      </c>
      <c r="F22" s="253">
        <v>-2.969745260226162</v>
      </c>
      <c r="G22" s="253">
        <v>115.5952514443901</v>
      </c>
      <c r="H22" s="253">
        <v>-4.2158011230964973</v>
      </c>
      <c r="I22" s="253">
        <v>269.55108987613841</v>
      </c>
      <c r="J22" s="253">
        <v>5.503702479153219</v>
      </c>
      <c r="K22" s="322">
        <v>2024</v>
      </c>
      <c r="L22" s="21"/>
      <c r="M22" s="253">
        <v>137.70859740687845</v>
      </c>
      <c r="N22" s="253">
        <v>3.3529917846623931</v>
      </c>
      <c r="O22" s="253">
        <v>154.25555640889795</v>
      </c>
      <c r="P22" s="253">
        <v>-2.1578939665269274</v>
      </c>
      <c r="Q22" s="253">
        <v>174.43107470706539</v>
      </c>
      <c r="R22" s="253">
        <v>4.4951064970847483</v>
      </c>
      <c r="S22" s="322">
        <v>2024</v>
      </c>
      <c r="T22" s="21"/>
      <c r="U22" s="253">
        <v>94.689323355959132</v>
      </c>
      <c r="V22" s="253">
        <v>-5.3456342059251369</v>
      </c>
      <c r="W22" s="253">
        <v>113.40167487978869</v>
      </c>
      <c r="X22" s="253">
        <v>6.3172423477885502</v>
      </c>
      <c r="Y22" s="253">
        <v>126.85412632812621</v>
      </c>
      <c r="Z22" s="253">
        <v>3.1525095091104589</v>
      </c>
      <c r="AA22" s="322">
        <v>2024</v>
      </c>
      <c r="AB22" s="21"/>
      <c r="AC22" s="253">
        <v>140.63758200806797</v>
      </c>
      <c r="AD22" s="253">
        <v>-2.9932222435447926</v>
      </c>
      <c r="AE22" s="253">
        <v>126.02119445788678</v>
      </c>
      <c r="AF22" s="253">
        <v>-29.247835240745346</v>
      </c>
      <c r="AG22" s="253">
        <v>68.400646589425023</v>
      </c>
      <c r="AH22" s="253">
        <v>9.1920518185495865</v>
      </c>
      <c r="AI22" s="322">
        <v>2024</v>
      </c>
      <c r="AJ22" s="21"/>
      <c r="AK22" s="253">
        <v>264.38333450768806</v>
      </c>
      <c r="AL22" s="253">
        <v>11.881174177662075</v>
      </c>
      <c r="AM22" s="253">
        <v>69.173728532850504</v>
      </c>
      <c r="AN22" s="253">
        <v>-3.2584614465557848</v>
      </c>
      <c r="AO22" s="253">
        <v>62.500070588590084</v>
      </c>
      <c r="AP22" s="253">
        <v>10.67520407822515</v>
      </c>
      <c r="AQ22" s="322">
        <v>2024</v>
      </c>
      <c r="AR22" s="21"/>
      <c r="AS22" s="253">
        <v>167.79214628178406</v>
      </c>
      <c r="AT22" s="253">
        <v>3.0428291652952595</v>
      </c>
      <c r="AU22" s="253">
        <v>64.875873829095227</v>
      </c>
      <c r="AV22" s="253">
        <v>-4.6979669466181377</v>
      </c>
      <c r="AW22" s="253">
        <v>83.056211125145865</v>
      </c>
      <c r="AX22" s="253">
        <v>-1.9558706481630566</v>
      </c>
      <c r="AY22" s="322">
        <v>2024</v>
      </c>
      <c r="AZ22" s="21"/>
      <c r="BA22" s="253">
        <v>76.413277214174215</v>
      </c>
      <c r="BB22" s="253">
        <v>8.8267570506800155</v>
      </c>
      <c r="BC22" s="253">
        <v>157.20020951161825</v>
      </c>
      <c r="BD22" s="253">
        <v>7.5301270954082611</v>
      </c>
      <c r="BE22" s="253">
        <v>95.202872855887335</v>
      </c>
      <c r="BF22" s="253">
        <v>-0.24562021694043779</v>
      </c>
      <c r="BG22" s="253">
        <v>102.27649549167927</v>
      </c>
      <c r="BH22" s="253">
        <v>6.9876110926345234</v>
      </c>
    </row>
    <row r="23" spans="1:60" ht="15" customHeight="1">
      <c r="A23" s="322">
        <v>2025</v>
      </c>
      <c r="B23" s="21"/>
      <c r="C23" s="253">
        <v>292.15433248321477</v>
      </c>
      <c r="D23" s="253">
        <v>11.096712276480375</v>
      </c>
      <c r="E23" s="253">
        <v>106.98335549602018</v>
      </c>
      <c r="F23" s="253">
        <v>-7.2657916264421516</v>
      </c>
      <c r="G23" s="253">
        <v>129.91597961759638</v>
      </c>
      <c r="H23" s="253">
        <v>12.388682055936883</v>
      </c>
      <c r="I23" s="253">
        <v>315.7842227573521</v>
      </c>
      <c r="J23" s="253">
        <v>17.151899813300076</v>
      </c>
      <c r="K23" s="322">
        <v>2025</v>
      </c>
      <c r="L23" s="21"/>
      <c r="M23" s="253">
        <v>139.20789318914126</v>
      </c>
      <c r="N23" s="253">
        <v>1.0887452276003842</v>
      </c>
      <c r="O23" s="253">
        <v>140.76112745389267</v>
      </c>
      <c r="P23" s="253">
        <v>-8.7480991084914166</v>
      </c>
      <c r="Q23" s="253">
        <v>186.9015471265852</v>
      </c>
      <c r="R23" s="253">
        <v>7.1492263866758492</v>
      </c>
      <c r="S23" s="322">
        <v>2025</v>
      </c>
      <c r="T23" s="21"/>
      <c r="U23" s="253">
        <v>99.757148303279095</v>
      </c>
      <c r="V23" s="253">
        <v>5.3520552980074001</v>
      </c>
      <c r="W23" s="253">
        <v>124.05575221516119</v>
      </c>
      <c r="X23" s="253">
        <v>9.394991164518828</v>
      </c>
      <c r="Y23" s="253">
        <v>133.62586963143426</v>
      </c>
      <c r="Z23" s="253">
        <v>5.3382128743624406</v>
      </c>
      <c r="AA23" s="322">
        <v>2025</v>
      </c>
      <c r="AB23" s="21"/>
      <c r="AC23" s="253">
        <v>136.16049725957836</v>
      </c>
      <c r="AD23" s="253">
        <v>-3.1834198829106413</v>
      </c>
      <c r="AE23" s="253">
        <v>116.28112190109503</v>
      </c>
      <c r="AF23" s="253">
        <v>-7.7289162340439788</v>
      </c>
      <c r="AG23" s="253">
        <v>67.345265951047125</v>
      </c>
      <c r="AH23" s="253">
        <v>-1.5429395641722863</v>
      </c>
      <c r="AI23" s="322">
        <v>2025</v>
      </c>
      <c r="AJ23" s="21"/>
      <c r="AK23" s="253">
        <v>318.22690205531234</v>
      </c>
      <c r="AL23" s="253">
        <v>20.365719211419716</v>
      </c>
      <c r="AM23" s="253">
        <v>61.461947687345287</v>
      </c>
      <c r="AN23" s="253">
        <v>-11.148424422203732</v>
      </c>
      <c r="AO23" s="253">
        <v>68.797782716429751</v>
      </c>
      <c r="AP23" s="253">
        <v>10.076328024162848</v>
      </c>
      <c r="AQ23" s="322">
        <v>2025</v>
      </c>
      <c r="AR23" s="21"/>
      <c r="AS23" s="253">
        <v>170.80219201305235</v>
      </c>
      <c r="AT23" s="253">
        <v>1.7939133612447762</v>
      </c>
      <c r="AU23" s="253">
        <v>63.907481687213796</v>
      </c>
      <c r="AV23" s="253">
        <v>-1.4926845446929917</v>
      </c>
      <c r="AW23" s="253">
        <v>70.967938301674465</v>
      </c>
      <c r="AX23" s="253">
        <v>-14.554327316059798</v>
      </c>
      <c r="AY23" s="322">
        <v>2025</v>
      </c>
      <c r="AZ23" s="21"/>
      <c r="BA23" s="253">
        <v>69.53670823737454</v>
      </c>
      <c r="BB23" s="253">
        <v>-8.9991808066623662</v>
      </c>
      <c r="BC23" s="253">
        <v>179.63809976699315</v>
      </c>
      <c r="BD23" s="253">
        <v>14.273448060332612</v>
      </c>
      <c r="BE23" s="253">
        <v>95.995585104556653</v>
      </c>
      <c r="BF23" s="253">
        <v>0.83265580637390713</v>
      </c>
      <c r="BG23" s="253">
        <v>112.87169966323557</v>
      </c>
      <c r="BH23" s="253">
        <v>10.35937350084339</v>
      </c>
    </row>
    <row r="24" spans="1:60" ht="15" customHeight="1">
      <c r="A24" s="322"/>
      <c r="B24" s="21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</row>
    <row r="25" spans="1:60" ht="15" hidden="1" customHeight="1">
      <c r="A25" s="322">
        <v>2015</v>
      </c>
      <c r="B25" s="21" t="s">
        <v>8</v>
      </c>
      <c r="C25" s="341">
        <v>109.68173859778825</v>
      </c>
      <c r="D25" s="341"/>
      <c r="E25" s="341">
        <v>90.295677195918913</v>
      </c>
      <c r="F25" s="341"/>
      <c r="G25" s="341">
        <v>104.73074425577659</v>
      </c>
      <c r="H25" s="341"/>
      <c r="I25" s="341">
        <v>94.341384226988893</v>
      </c>
      <c r="J25" s="341"/>
      <c r="K25" s="322">
        <v>2015</v>
      </c>
      <c r="L25" s="21" t="s">
        <v>8</v>
      </c>
      <c r="M25" s="341">
        <v>98.320884605635626</v>
      </c>
      <c r="N25" s="341"/>
      <c r="O25" s="341">
        <v>104.25483388594272</v>
      </c>
      <c r="P25" s="341"/>
      <c r="Q25" s="341">
        <v>100.33661662165014</v>
      </c>
      <c r="R25" s="341"/>
      <c r="S25" s="322">
        <v>2015</v>
      </c>
      <c r="T25" s="21" t="s">
        <v>8</v>
      </c>
      <c r="U25" s="341">
        <v>92.476755707237018</v>
      </c>
      <c r="V25" s="341"/>
      <c r="W25" s="341">
        <v>102.8997924366645</v>
      </c>
      <c r="X25" s="341"/>
      <c r="Y25" s="341">
        <v>102.69766723035627</v>
      </c>
      <c r="Z25" s="341"/>
      <c r="AA25" s="322">
        <v>2015</v>
      </c>
      <c r="AB25" s="21" t="s">
        <v>8</v>
      </c>
      <c r="AC25" s="341">
        <v>98.857748833776952</v>
      </c>
      <c r="AD25" s="341"/>
      <c r="AE25" s="341">
        <v>92.528904392647348</v>
      </c>
      <c r="AF25" s="341"/>
      <c r="AG25" s="341">
        <v>103.41690240590015</v>
      </c>
      <c r="AH25" s="341"/>
      <c r="AI25" s="322">
        <v>2015</v>
      </c>
      <c r="AJ25" s="21" t="s">
        <v>8</v>
      </c>
      <c r="AK25" s="341">
        <v>96.088769328749478</v>
      </c>
      <c r="AL25" s="341"/>
      <c r="AM25" s="341">
        <v>97.253604082436439</v>
      </c>
      <c r="AN25" s="341"/>
      <c r="AO25" s="341">
        <v>121.78612042210972</v>
      </c>
      <c r="AP25" s="341"/>
      <c r="AQ25" s="322">
        <v>2015</v>
      </c>
      <c r="AR25" s="21" t="s">
        <v>8</v>
      </c>
      <c r="AS25" s="341">
        <v>93.771870161572963</v>
      </c>
      <c r="AT25" s="341"/>
      <c r="AU25" s="341">
        <v>87.741935483870975</v>
      </c>
      <c r="AV25" s="341"/>
      <c r="AW25" s="341">
        <v>103.03791966136242</v>
      </c>
      <c r="AX25" s="341"/>
      <c r="AY25" s="322">
        <v>2015</v>
      </c>
      <c r="AZ25" s="21" t="s">
        <v>8</v>
      </c>
      <c r="BA25" s="341">
        <v>98.789828632376611</v>
      </c>
      <c r="BB25" s="341"/>
      <c r="BC25" s="341">
        <v>103.01579189117395</v>
      </c>
      <c r="BD25" s="341"/>
      <c r="BE25" s="341">
        <v>101.20331777258792</v>
      </c>
      <c r="BF25" s="341"/>
      <c r="BG25" s="341">
        <v>98.018935476171535</v>
      </c>
      <c r="BH25" s="341"/>
    </row>
    <row r="26" spans="1:60" ht="15" hidden="1" customHeight="1">
      <c r="A26" s="322"/>
      <c r="B26" s="21" t="s">
        <v>9</v>
      </c>
      <c r="C26" s="341">
        <v>93.027841152089692</v>
      </c>
      <c r="D26" s="341"/>
      <c r="E26" s="341">
        <v>115.16456852528228</v>
      </c>
      <c r="F26" s="341"/>
      <c r="G26" s="341">
        <v>92.041950775693195</v>
      </c>
      <c r="H26" s="341"/>
      <c r="I26" s="341">
        <v>107.59743570583389</v>
      </c>
      <c r="J26" s="341"/>
      <c r="K26" s="322"/>
      <c r="L26" s="21" t="s">
        <v>9</v>
      </c>
      <c r="M26" s="341">
        <v>99.611779446669473</v>
      </c>
      <c r="N26" s="341"/>
      <c r="O26" s="341">
        <v>114.00412562418278</v>
      </c>
      <c r="P26" s="341"/>
      <c r="Q26" s="341">
        <v>92.993713756342245</v>
      </c>
      <c r="R26" s="341"/>
      <c r="S26" s="322"/>
      <c r="T26" s="21" t="s">
        <v>9</v>
      </c>
      <c r="U26" s="341">
        <v>99.10225487154338</v>
      </c>
      <c r="V26" s="341"/>
      <c r="W26" s="341">
        <v>95.64107435834012</v>
      </c>
      <c r="X26" s="341"/>
      <c r="Y26" s="341">
        <v>100.01169552517008</v>
      </c>
      <c r="Z26" s="341"/>
      <c r="AA26" s="322"/>
      <c r="AB26" s="21" t="s">
        <v>9</v>
      </c>
      <c r="AC26" s="341">
        <v>88.068429438267387</v>
      </c>
      <c r="AD26" s="341"/>
      <c r="AE26" s="341">
        <v>100.81088135096206</v>
      </c>
      <c r="AF26" s="341"/>
      <c r="AG26" s="341">
        <v>87.815511323758258</v>
      </c>
      <c r="AH26" s="341"/>
      <c r="AI26" s="322"/>
      <c r="AJ26" s="21" t="s">
        <v>9</v>
      </c>
      <c r="AK26" s="341">
        <v>105.57266079603944</v>
      </c>
      <c r="AL26" s="341"/>
      <c r="AM26" s="341">
        <v>95.95986239967192</v>
      </c>
      <c r="AN26" s="341"/>
      <c r="AO26" s="341">
        <v>103.03123553123289</v>
      </c>
      <c r="AP26" s="341"/>
      <c r="AQ26" s="322"/>
      <c r="AR26" s="21" t="s">
        <v>9</v>
      </c>
      <c r="AS26" s="341">
        <v>105.07544490275008</v>
      </c>
      <c r="AT26" s="341"/>
      <c r="AU26" s="341">
        <v>110.96774193548389</v>
      </c>
      <c r="AV26" s="341"/>
      <c r="AW26" s="341">
        <v>105.18155932704691</v>
      </c>
      <c r="AX26" s="341"/>
      <c r="AY26" s="322"/>
      <c r="AZ26" s="21" t="s">
        <v>9</v>
      </c>
      <c r="BA26" s="341">
        <v>100.22210021401018</v>
      </c>
      <c r="BB26" s="341"/>
      <c r="BC26" s="341">
        <v>94.800483853402554</v>
      </c>
      <c r="BD26" s="341"/>
      <c r="BE26" s="341">
        <v>101.17089678605775</v>
      </c>
      <c r="BF26" s="341"/>
      <c r="BG26" s="341">
        <v>98.782719388972851</v>
      </c>
      <c r="BH26" s="341"/>
    </row>
    <row r="27" spans="1:60" ht="15" hidden="1" customHeight="1">
      <c r="A27" s="322"/>
      <c r="B27" s="21" t="s">
        <v>10</v>
      </c>
      <c r="C27" s="341">
        <v>97.950827355157585</v>
      </c>
      <c r="D27" s="341"/>
      <c r="E27" s="341">
        <v>103.54910176089932</v>
      </c>
      <c r="F27" s="341"/>
      <c r="G27" s="341">
        <v>103.25300095165271</v>
      </c>
      <c r="H27" s="341"/>
      <c r="I27" s="341">
        <v>103.71337299970089</v>
      </c>
      <c r="J27" s="341"/>
      <c r="K27" s="322"/>
      <c r="L27" s="21" t="s">
        <v>10</v>
      </c>
      <c r="M27" s="341">
        <v>103.03070461045279</v>
      </c>
      <c r="N27" s="341"/>
      <c r="O27" s="341">
        <v>89.762639481033418</v>
      </c>
      <c r="P27" s="341"/>
      <c r="Q27" s="341">
        <v>91.932164504266837</v>
      </c>
      <c r="R27" s="341"/>
      <c r="S27" s="322"/>
      <c r="T27" s="21" t="s">
        <v>10</v>
      </c>
      <c r="U27" s="341">
        <v>112.59945754976633</v>
      </c>
      <c r="V27" s="341"/>
      <c r="W27" s="341">
        <v>99.043440126282633</v>
      </c>
      <c r="X27" s="341"/>
      <c r="Y27" s="341">
        <v>98.692756961854272</v>
      </c>
      <c r="Z27" s="341"/>
      <c r="AA27" s="322"/>
      <c r="AB27" s="21" t="s">
        <v>10</v>
      </c>
      <c r="AC27" s="341">
        <v>139.63666459349074</v>
      </c>
      <c r="AD27" s="341"/>
      <c r="AE27" s="341">
        <v>104.71958790022097</v>
      </c>
      <c r="AF27" s="341"/>
      <c r="AG27" s="341">
        <v>110.29149358908312</v>
      </c>
      <c r="AH27" s="341"/>
      <c r="AI27" s="322"/>
      <c r="AJ27" s="21" t="s">
        <v>10</v>
      </c>
      <c r="AK27" s="341">
        <v>103.74982377264458</v>
      </c>
      <c r="AL27" s="341"/>
      <c r="AM27" s="341">
        <v>109.47430450378846</v>
      </c>
      <c r="AN27" s="341"/>
      <c r="AO27" s="341">
        <v>89.045438462001584</v>
      </c>
      <c r="AP27" s="341"/>
      <c r="AQ27" s="322"/>
      <c r="AR27" s="21" t="s">
        <v>10</v>
      </c>
      <c r="AS27" s="341">
        <v>99.249014605018075</v>
      </c>
      <c r="AT27" s="341"/>
      <c r="AU27" s="341">
        <v>109.67741935483872</v>
      </c>
      <c r="AV27" s="341"/>
      <c r="AW27" s="341">
        <v>101.86040383365867</v>
      </c>
      <c r="AX27" s="341"/>
      <c r="AY27" s="322"/>
      <c r="AZ27" s="21" t="s">
        <v>10</v>
      </c>
      <c r="BA27" s="341">
        <v>101.71048626426982</v>
      </c>
      <c r="BB27" s="341"/>
      <c r="BC27" s="341">
        <v>97.584528115478847</v>
      </c>
      <c r="BD27" s="341"/>
      <c r="BE27" s="341">
        <v>102.64682633095401</v>
      </c>
      <c r="BF27" s="341"/>
      <c r="BG27" s="341">
        <v>102.85623359057998</v>
      </c>
      <c r="BH27" s="341"/>
    </row>
    <row r="28" spans="1:60" ht="15" hidden="1" customHeight="1">
      <c r="A28" s="322"/>
      <c r="B28" s="21" t="s">
        <v>11</v>
      </c>
      <c r="C28" s="341">
        <v>99.33959289496444</v>
      </c>
      <c r="D28" s="341"/>
      <c r="E28" s="341">
        <v>90.990652517899491</v>
      </c>
      <c r="F28" s="341"/>
      <c r="G28" s="341">
        <v>99.97430401687744</v>
      </c>
      <c r="H28" s="341"/>
      <c r="I28" s="341">
        <v>94.347807067476211</v>
      </c>
      <c r="J28" s="341"/>
      <c r="K28" s="322"/>
      <c r="L28" s="21" t="s">
        <v>11</v>
      </c>
      <c r="M28" s="341">
        <v>99.03663133724217</v>
      </c>
      <c r="N28" s="341"/>
      <c r="O28" s="341">
        <v>91.978401008841118</v>
      </c>
      <c r="P28" s="341"/>
      <c r="Q28" s="341">
        <v>114.73750511774078</v>
      </c>
      <c r="R28" s="341"/>
      <c r="S28" s="322"/>
      <c r="T28" s="21" t="s">
        <v>11</v>
      </c>
      <c r="U28" s="341">
        <v>95.821531871453317</v>
      </c>
      <c r="V28" s="341"/>
      <c r="W28" s="341">
        <v>102.41569307871275</v>
      </c>
      <c r="X28" s="341"/>
      <c r="Y28" s="341">
        <v>98.597880282619386</v>
      </c>
      <c r="Z28" s="341"/>
      <c r="AA28" s="322"/>
      <c r="AB28" s="21" t="s">
        <v>11</v>
      </c>
      <c r="AC28" s="341">
        <v>73.437157134464982</v>
      </c>
      <c r="AD28" s="341"/>
      <c r="AE28" s="341">
        <v>101.94062635616966</v>
      </c>
      <c r="AF28" s="341"/>
      <c r="AG28" s="341">
        <v>98.476092681258478</v>
      </c>
      <c r="AH28" s="341"/>
      <c r="AI28" s="322"/>
      <c r="AJ28" s="21" t="s">
        <v>11</v>
      </c>
      <c r="AK28" s="341">
        <v>94.588746102566461</v>
      </c>
      <c r="AL28" s="341"/>
      <c r="AM28" s="341">
        <v>97.312229014103252</v>
      </c>
      <c r="AN28" s="341"/>
      <c r="AO28" s="341">
        <v>86.137205584655774</v>
      </c>
      <c r="AP28" s="341"/>
      <c r="AQ28" s="322"/>
      <c r="AR28" s="21" t="s">
        <v>11</v>
      </c>
      <c r="AS28" s="341">
        <v>101.90367033065888</v>
      </c>
      <c r="AT28" s="341"/>
      <c r="AU28" s="341">
        <v>91.612903225806463</v>
      </c>
      <c r="AV28" s="341"/>
      <c r="AW28" s="341">
        <v>89.920117177931999</v>
      </c>
      <c r="AX28" s="341"/>
      <c r="AY28" s="322"/>
      <c r="AZ28" s="21" t="s">
        <v>11</v>
      </c>
      <c r="BA28" s="341">
        <v>99.277584889343416</v>
      </c>
      <c r="BB28" s="341"/>
      <c r="BC28" s="341">
        <v>104.5991961399447</v>
      </c>
      <c r="BD28" s="341"/>
      <c r="BE28" s="341">
        <v>94.978959110400339</v>
      </c>
      <c r="BF28" s="341"/>
      <c r="BG28" s="341">
        <v>100.3421115442756</v>
      </c>
      <c r="BH28" s="341"/>
    </row>
    <row r="29" spans="1:60" ht="15" hidden="1" customHeight="1">
      <c r="A29" s="322"/>
      <c r="B29" s="21"/>
      <c r="C29" s="341"/>
      <c r="D29" s="341"/>
      <c r="E29" s="341"/>
      <c r="F29" s="341"/>
      <c r="G29" s="341"/>
      <c r="H29" s="341"/>
      <c r="I29" s="341"/>
      <c r="J29" s="341"/>
      <c r="K29" s="322"/>
      <c r="L29" s="21"/>
      <c r="M29" s="341"/>
      <c r="N29" s="341"/>
      <c r="O29" s="341"/>
      <c r="P29" s="341"/>
      <c r="Q29" s="341"/>
      <c r="R29" s="341"/>
      <c r="S29" s="322"/>
      <c r="T29" s="21"/>
      <c r="U29" s="341"/>
      <c r="V29" s="341"/>
      <c r="W29" s="341"/>
      <c r="X29" s="341"/>
      <c r="Y29" s="341"/>
      <c r="Z29" s="341"/>
      <c r="AA29" s="322"/>
      <c r="AB29" s="21"/>
      <c r="AC29" s="341"/>
      <c r="AD29" s="341"/>
      <c r="AE29" s="341"/>
      <c r="AF29" s="341"/>
      <c r="AG29" s="341"/>
      <c r="AH29" s="341"/>
      <c r="AI29" s="322"/>
      <c r="AJ29" s="21"/>
      <c r="AK29" s="341"/>
      <c r="AL29" s="341"/>
      <c r="AM29" s="341"/>
      <c r="AN29" s="341"/>
      <c r="AO29" s="341"/>
      <c r="AP29" s="341"/>
      <c r="AQ29" s="322"/>
      <c r="AR29" s="21"/>
      <c r="AS29" s="341"/>
      <c r="AT29" s="341"/>
      <c r="AU29" s="341"/>
      <c r="AV29" s="341"/>
      <c r="AW29" s="341"/>
      <c r="AX29" s="341"/>
      <c r="AY29" s="322"/>
      <c r="AZ29" s="21"/>
      <c r="BA29" s="341"/>
      <c r="BB29" s="341"/>
      <c r="BC29" s="341"/>
      <c r="BD29" s="341"/>
      <c r="BE29" s="341"/>
      <c r="BF29" s="341"/>
      <c r="BG29" s="341"/>
      <c r="BH29" s="341"/>
    </row>
    <row r="30" spans="1:60" ht="15" hidden="1" customHeight="1">
      <c r="A30" s="322">
        <v>2016</v>
      </c>
      <c r="B30" s="21" t="s">
        <v>8</v>
      </c>
      <c r="C30" s="341">
        <v>114.77232857908625</v>
      </c>
      <c r="D30" s="341">
        <v>4.6412374989473761</v>
      </c>
      <c r="E30" s="341">
        <v>94.548502576144969</v>
      </c>
      <c r="F30" s="341">
        <v>4.7098881278651845</v>
      </c>
      <c r="G30" s="341">
        <v>109.80714161637934</v>
      </c>
      <c r="H30" s="341">
        <v>4.8470937513869217</v>
      </c>
      <c r="I30" s="341">
        <v>98.756678478676335</v>
      </c>
      <c r="J30" s="341">
        <v>4.6801245157311655</v>
      </c>
      <c r="K30" s="322">
        <v>2016</v>
      </c>
      <c r="L30" s="21" t="s">
        <v>8</v>
      </c>
      <c r="M30" s="341">
        <v>101.94136359659778</v>
      </c>
      <c r="N30" s="341">
        <v>3.6823092118056735</v>
      </c>
      <c r="O30" s="341">
        <v>114.13354351257685</v>
      </c>
      <c r="P30" s="341">
        <v>9.4755410933191655</v>
      </c>
      <c r="Q30" s="341">
        <v>109.22709836471677</v>
      </c>
      <c r="R30" s="341">
        <v>8.8606553045244709</v>
      </c>
      <c r="S30" s="322">
        <v>2016</v>
      </c>
      <c r="T30" s="21" t="s">
        <v>8</v>
      </c>
      <c r="U30" s="341">
        <v>98.474856630351454</v>
      </c>
      <c r="V30" s="341">
        <v>6.4860633109829564</v>
      </c>
      <c r="W30" s="341">
        <v>106.59579168612497</v>
      </c>
      <c r="X30" s="341">
        <v>3.5918432505443292</v>
      </c>
      <c r="Y30" s="341">
        <v>104.64156936584224</v>
      </c>
      <c r="Z30" s="341">
        <v>1.8928396212989753</v>
      </c>
      <c r="AA30" s="322">
        <v>2016</v>
      </c>
      <c r="AB30" s="21" t="s">
        <v>8</v>
      </c>
      <c r="AC30" s="341">
        <v>105.12800155039133</v>
      </c>
      <c r="AD30" s="341">
        <v>6.3427023076940685</v>
      </c>
      <c r="AE30" s="341">
        <v>95.956294439545886</v>
      </c>
      <c r="AF30" s="341">
        <v>3.7041290712298576</v>
      </c>
      <c r="AG30" s="341">
        <v>107.20047702878303</v>
      </c>
      <c r="AH30" s="341">
        <v>3.6585650264719476</v>
      </c>
      <c r="AI30" s="322">
        <v>2016</v>
      </c>
      <c r="AJ30" s="21" t="s">
        <v>8</v>
      </c>
      <c r="AK30" s="341">
        <v>99.65257436246047</v>
      </c>
      <c r="AL30" s="341">
        <v>3.7088673927315057</v>
      </c>
      <c r="AM30" s="341">
        <v>77.688640539554072</v>
      </c>
      <c r="AN30" s="341">
        <v>-20.117468887115223</v>
      </c>
      <c r="AO30" s="341">
        <v>124.14119545332233</v>
      </c>
      <c r="AP30" s="341">
        <v>1.9337795005292406</v>
      </c>
      <c r="AQ30" s="322">
        <v>2016</v>
      </c>
      <c r="AR30" s="21" t="s">
        <v>8</v>
      </c>
      <c r="AS30" s="341">
        <v>95.590842059022705</v>
      </c>
      <c r="AT30" s="341">
        <v>1.9397841744177384</v>
      </c>
      <c r="AU30" s="341">
        <v>89.430095845002441</v>
      </c>
      <c r="AV30" s="341">
        <v>1.9240062939365856</v>
      </c>
      <c r="AW30" s="341">
        <v>105.12424966324431</v>
      </c>
      <c r="AX30" s="341">
        <v>2.0248176678437204</v>
      </c>
      <c r="AY30" s="322">
        <v>2016</v>
      </c>
      <c r="AZ30" s="21" t="s">
        <v>8</v>
      </c>
      <c r="BA30" s="341">
        <v>100.73539450627374</v>
      </c>
      <c r="BB30" s="341">
        <v>1.969398976424074</v>
      </c>
      <c r="BC30" s="341">
        <v>104.99696823021948</v>
      </c>
      <c r="BD30" s="341">
        <v>1.9231773135699939</v>
      </c>
      <c r="BE30" s="341">
        <v>103.06473915670757</v>
      </c>
      <c r="BF30" s="341">
        <v>1.8392888939692966</v>
      </c>
      <c r="BG30" s="341">
        <v>99.87840759443128</v>
      </c>
      <c r="BH30" s="341">
        <v>1.8970539816888703</v>
      </c>
    </row>
    <row r="31" spans="1:60" ht="15" hidden="1" customHeight="1">
      <c r="A31" s="322"/>
      <c r="B31" s="21" t="s">
        <v>9</v>
      </c>
      <c r="C31" s="341">
        <v>85.146185942256267</v>
      </c>
      <c r="D31" s="341">
        <v>-8.4723617276550982</v>
      </c>
      <c r="E31" s="341">
        <v>105.39773160273933</v>
      </c>
      <c r="F31" s="341">
        <v>-8.4807654364621925</v>
      </c>
      <c r="G31" s="341">
        <v>84.175844571183632</v>
      </c>
      <c r="H31" s="341">
        <v>-8.5462184777887984</v>
      </c>
      <c r="I31" s="341">
        <v>98.465333333333419</v>
      </c>
      <c r="J31" s="341">
        <v>-8.4872862560286109</v>
      </c>
      <c r="K31" s="322"/>
      <c r="L31" s="21" t="s">
        <v>9</v>
      </c>
      <c r="M31" s="341">
        <v>103.61829186386815</v>
      </c>
      <c r="N31" s="341">
        <v>4.0221271414428514</v>
      </c>
      <c r="O31" s="341">
        <v>126.32433333333334</v>
      </c>
      <c r="P31" s="341">
        <v>10.806808649859235</v>
      </c>
      <c r="Q31" s="341">
        <v>102.38666666666644</v>
      </c>
      <c r="R31" s="341">
        <v>10.100632108246771</v>
      </c>
      <c r="S31" s="322"/>
      <c r="T31" s="21" t="s">
        <v>9</v>
      </c>
      <c r="U31" s="341">
        <v>102.12266666666666</v>
      </c>
      <c r="V31" s="341">
        <v>3.047773029017705</v>
      </c>
      <c r="W31" s="341">
        <v>100.79433333333334</v>
      </c>
      <c r="X31" s="341">
        <v>5.3881232614403842</v>
      </c>
      <c r="Y31" s="341">
        <v>102.60059746382888</v>
      </c>
      <c r="Z31" s="341">
        <v>2.5885991883891677</v>
      </c>
      <c r="AA31" s="322"/>
      <c r="AB31" s="21" t="s">
        <v>9</v>
      </c>
      <c r="AC31" s="341">
        <v>96.037666666666681</v>
      </c>
      <c r="AD31" s="341">
        <v>9.0489148940545476</v>
      </c>
      <c r="AE31" s="341">
        <v>107.13066666666668</v>
      </c>
      <c r="AF31" s="341">
        <v>6.2689515566310519</v>
      </c>
      <c r="AG31" s="341">
        <v>93.75366666666666</v>
      </c>
      <c r="AH31" s="341">
        <v>6.7620802445886881</v>
      </c>
      <c r="AI31" s="322"/>
      <c r="AJ31" s="21" t="s">
        <v>9</v>
      </c>
      <c r="AK31" s="341">
        <v>112.15766666666666</v>
      </c>
      <c r="AL31" s="341">
        <v>6.2374158432447473</v>
      </c>
      <c r="AM31" s="341">
        <v>72.662999999999997</v>
      </c>
      <c r="AN31" s="341">
        <v>-24.277715512597041</v>
      </c>
      <c r="AO31" s="341">
        <v>95.249122135883979</v>
      </c>
      <c r="AP31" s="341">
        <v>-7.5531593455363719</v>
      </c>
      <c r="AQ31" s="322"/>
      <c r="AR31" s="21" t="s">
        <v>9</v>
      </c>
      <c r="AS31" s="341">
        <v>97.581980650454611</v>
      </c>
      <c r="AT31" s="341">
        <v>-7.1315084692059543</v>
      </c>
      <c r="AU31" s="341">
        <v>102.70966666666668</v>
      </c>
      <c r="AV31" s="341">
        <v>-7.4418701550387709</v>
      </c>
      <c r="AW31" s="341">
        <v>97.563000000000002</v>
      </c>
      <c r="AX31" s="341">
        <v>-7.2432462266109781</v>
      </c>
      <c r="AY31" s="322"/>
      <c r="AZ31" s="21" t="s">
        <v>9</v>
      </c>
      <c r="BA31" s="341">
        <v>93.014999999999986</v>
      </c>
      <c r="BB31" s="341">
        <v>-7.1911287017738061</v>
      </c>
      <c r="BC31" s="341">
        <v>87.694333333333077</v>
      </c>
      <c r="BD31" s="341">
        <v>-7.4959011085410481</v>
      </c>
      <c r="BE31" s="341">
        <v>93.822976468850243</v>
      </c>
      <c r="BF31" s="341">
        <v>-7.2628794946296438</v>
      </c>
      <c r="BG31" s="341">
        <v>91.521333333333317</v>
      </c>
      <c r="BH31" s="341">
        <v>-7.3508667310996572</v>
      </c>
    </row>
    <row r="32" spans="1:60" ht="15" hidden="1" customHeight="1">
      <c r="A32" s="322"/>
      <c r="B32" s="21" t="s">
        <v>10</v>
      </c>
      <c r="C32" s="341">
        <v>96.68381387186939</v>
      </c>
      <c r="D32" s="341">
        <v>-1.2935199400553898</v>
      </c>
      <c r="E32" s="341">
        <v>102.17029790722664</v>
      </c>
      <c r="F32" s="341">
        <v>-1.3315459334996547</v>
      </c>
      <c r="G32" s="341">
        <v>101.9108400025289</v>
      </c>
      <c r="H32" s="341">
        <v>-1.2998759714037362</v>
      </c>
      <c r="I32" s="341">
        <v>102.32400000000008</v>
      </c>
      <c r="J32" s="341">
        <v>-1.3396276290279445</v>
      </c>
      <c r="K32" s="322"/>
      <c r="L32" s="21" t="s">
        <v>10</v>
      </c>
      <c r="M32" s="341">
        <v>107.53974938069489</v>
      </c>
      <c r="N32" s="341">
        <v>4.3764087485282062</v>
      </c>
      <c r="O32" s="341">
        <v>97.040666666666667</v>
      </c>
      <c r="P32" s="341">
        <v>8.1080806309969091</v>
      </c>
      <c r="Q32" s="341">
        <v>99.413999999999803</v>
      </c>
      <c r="R32" s="341">
        <v>8.1384306962398512</v>
      </c>
      <c r="S32" s="322"/>
      <c r="T32" s="21" t="s">
        <v>10</v>
      </c>
      <c r="U32" s="341">
        <v>119.01333333333332</v>
      </c>
      <c r="V32" s="341">
        <v>5.6961871070579662</v>
      </c>
      <c r="W32" s="341">
        <v>105.98066666666666</v>
      </c>
      <c r="X32" s="341">
        <v>7.0042261572688744</v>
      </c>
      <c r="Y32" s="341">
        <v>99.40827844512792</v>
      </c>
      <c r="Z32" s="341">
        <v>0.72499898199237123</v>
      </c>
      <c r="AA32" s="322"/>
      <c r="AB32" s="21" t="s">
        <v>10</v>
      </c>
      <c r="AC32" s="341">
        <v>148.41966666666667</v>
      </c>
      <c r="AD32" s="341">
        <v>6.2898967822992375</v>
      </c>
      <c r="AE32" s="341">
        <v>111.964</v>
      </c>
      <c r="AF32" s="341">
        <v>6.9179150195679284</v>
      </c>
      <c r="AG32" s="341">
        <v>118.00399999999998</v>
      </c>
      <c r="AH32" s="341">
        <v>6.992838849069912</v>
      </c>
      <c r="AI32" s="322"/>
      <c r="AJ32" s="21" t="s">
        <v>10</v>
      </c>
      <c r="AK32" s="341">
        <v>110.988</v>
      </c>
      <c r="AL32" s="341">
        <v>6.9765672500967639</v>
      </c>
      <c r="AM32" s="341">
        <v>89.412333333333322</v>
      </c>
      <c r="AN32" s="341">
        <v>-18.325735213746768</v>
      </c>
      <c r="AO32" s="341">
        <v>87.681948836127489</v>
      </c>
      <c r="AP32" s="341">
        <v>-1.5312290549907743</v>
      </c>
      <c r="AQ32" s="322"/>
      <c r="AR32" s="21" t="s">
        <v>10</v>
      </c>
      <c r="AS32" s="341">
        <v>97.379944658919968</v>
      </c>
      <c r="AT32" s="341">
        <v>-1.8832125976630181</v>
      </c>
      <c r="AU32" s="341">
        <v>107.84466666666667</v>
      </c>
      <c r="AV32" s="341">
        <v>-1.6710392156862781</v>
      </c>
      <c r="AW32" s="341">
        <v>100.15166666666666</v>
      </c>
      <c r="AX32" s="341">
        <v>-1.6775283649792243</v>
      </c>
      <c r="AY32" s="322"/>
      <c r="AZ32" s="21" t="s">
        <v>10</v>
      </c>
      <c r="BA32" s="341">
        <v>99.918666666666653</v>
      </c>
      <c r="BB32" s="341">
        <v>-1.7616861971808504</v>
      </c>
      <c r="BC32" s="341">
        <v>95.927666666666383</v>
      </c>
      <c r="BD32" s="341">
        <v>-1.6978730960831996</v>
      </c>
      <c r="BE32" s="341">
        <v>100.77992031123638</v>
      </c>
      <c r="BF32" s="341">
        <v>-1.8187664309253506</v>
      </c>
      <c r="BG32" s="341">
        <v>100.78566666666667</v>
      </c>
      <c r="BH32" s="341">
        <v>-2.0130689717408927</v>
      </c>
    </row>
    <row r="33" spans="1:60" ht="15" hidden="1" customHeight="1">
      <c r="A33" s="322"/>
      <c r="B33" s="21" t="s">
        <v>11</v>
      </c>
      <c r="C33" s="341">
        <v>106.24291071242094</v>
      </c>
      <c r="D33" s="341">
        <v>6.9492108999839104</v>
      </c>
      <c r="E33" s="341">
        <v>97.438437870692255</v>
      </c>
      <c r="F33" s="341">
        <v>7.0862063018224575</v>
      </c>
      <c r="G33" s="341">
        <v>107.49801434748173</v>
      </c>
      <c r="H33" s="341">
        <v>7.5256441188469267</v>
      </c>
      <c r="I33" s="341">
        <v>100.63300000000008</v>
      </c>
      <c r="J33" s="341">
        <v>6.661726570951231</v>
      </c>
      <c r="K33" s="322"/>
      <c r="L33" s="21" t="s">
        <v>11</v>
      </c>
      <c r="M33" s="341">
        <v>104.04160479112723</v>
      </c>
      <c r="N33" s="341">
        <v>5.0536588192726271</v>
      </c>
      <c r="O33" s="341">
        <v>97.972666666666669</v>
      </c>
      <c r="P33" s="341">
        <v>6.5170361650985598</v>
      </c>
      <c r="Q33" s="341">
        <v>122.3206666666664</v>
      </c>
      <c r="R33" s="341">
        <v>6.6091393055339296</v>
      </c>
      <c r="S33" s="322"/>
      <c r="T33" s="21" t="s">
        <v>11</v>
      </c>
      <c r="U33" s="341">
        <v>102.452</v>
      </c>
      <c r="V33" s="341">
        <v>6.919601470618943</v>
      </c>
      <c r="W33" s="341">
        <v>110.14866666666667</v>
      </c>
      <c r="X33" s="341">
        <v>7.5505748733357194</v>
      </c>
      <c r="Y33" s="341">
        <v>102.21342080377178</v>
      </c>
      <c r="Z33" s="341">
        <v>3.6669556290549679</v>
      </c>
      <c r="AA33" s="322"/>
      <c r="AB33" s="21" t="s">
        <v>11</v>
      </c>
      <c r="AC33" s="341">
        <v>79.004666666666679</v>
      </c>
      <c r="AD33" s="341">
        <v>7.5813249715092752</v>
      </c>
      <c r="AE33" s="341">
        <v>109.65933333333334</v>
      </c>
      <c r="AF33" s="341">
        <v>7.5717672659723974</v>
      </c>
      <c r="AG33" s="341">
        <v>105.83999999999999</v>
      </c>
      <c r="AH33" s="341">
        <v>7.47786302059788</v>
      </c>
      <c r="AI33" s="322"/>
      <c r="AJ33" s="21" t="s">
        <v>11</v>
      </c>
      <c r="AK33" s="341">
        <v>101.74000000000001</v>
      </c>
      <c r="AL33" s="341">
        <v>7.5603644113002133</v>
      </c>
      <c r="AM33" s="341">
        <v>78.435333333333318</v>
      </c>
      <c r="AN33" s="341">
        <v>-19.398276940130671</v>
      </c>
      <c r="AO33" s="341">
        <v>82.656210869896839</v>
      </c>
      <c r="AP33" s="341">
        <v>-4.0412208535576468</v>
      </c>
      <c r="AQ33" s="322"/>
      <c r="AR33" s="21" t="s">
        <v>11</v>
      </c>
      <c r="AS33" s="341">
        <v>97.85274921739331</v>
      </c>
      <c r="AT33" s="341">
        <v>-3.9752455432871727</v>
      </c>
      <c r="AU33" s="341">
        <v>87.74766666666666</v>
      </c>
      <c r="AV33" s="341">
        <v>-4.2190962441314639</v>
      </c>
      <c r="AW33" s="341">
        <v>86.209000000000003</v>
      </c>
      <c r="AX33" s="341">
        <v>-4.1271267146911299</v>
      </c>
      <c r="AY33" s="322"/>
      <c r="AZ33" s="21" t="s">
        <v>11</v>
      </c>
      <c r="BA33" s="341">
        <v>95.13600000000001</v>
      </c>
      <c r="BB33" s="341">
        <v>-4.1717220397330266</v>
      </c>
      <c r="BC33" s="341">
        <v>100.29166666666639</v>
      </c>
      <c r="BD33" s="341">
        <v>-4.1181286589575734</v>
      </c>
      <c r="BE33" s="341">
        <v>90.904150214531683</v>
      </c>
      <c r="BF33" s="341">
        <v>-4.290222733576428</v>
      </c>
      <c r="BG33" s="341">
        <v>96.092666666666673</v>
      </c>
      <c r="BH33" s="341">
        <v>-4.2349566021778031</v>
      </c>
    </row>
    <row r="34" spans="1:60" ht="15" hidden="1" customHeight="1">
      <c r="A34" s="322"/>
      <c r="B34" s="21"/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  <c r="AJ34" s="341"/>
      <c r="AK34" s="341"/>
      <c r="AL34" s="341"/>
      <c r="AM34" s="341"/>
      <c r="AN34" s="341"/>
      <c r="AO34" s="341"/>
      <c r="AP34" s="341"/>
      <c r="AQ34" s="341"/>
      <c r="AR34" s="341"/>
      <c r="AS34" s="341"/>
      <c r="AT34" s="341"/>
      <c r="AU34" s="341"/>
      <c r="AV34" s="341"/>
      <c r="AW34" s="341"/>
      <c r="AX34" s="341"/>
      <c r="AY34" s="341"/>
      <c r="AZ34" s="341"/>
      <c r="BA34" s="341"/>
      <c r="BB34" s="341"/>
      <c r="BC34" s="341"/>
      <c r="BD34" s="341"/>
      <c r="BE34" s="341"/>
      <c r="BF34" s="341"/>
      <c r="BG34" s="341"/>
      <c r="BH34" s="341"/>
    </row>
    <row r="35" spans="1:60" ht="15" hidden="1" customHeight="1">
      <c r="A35" s="322">
        <v>2017</v>
      </c>
      <c r="B35" s="21" t="s">
        <v>8</v>
      </c>
      <c r="C35" s="341">
        <v>125.72323736429138</v>
      </c>
      <c r="D35" s="341">
        <v>9.5414190169185247</v>
      </c>
      <c r="E35" s="341">
        <v>103.8471656145086</v>
      </c>
      <c r="F35" s="341">
        <v>9.8348073052504645</v>
      </c>
      <c r="G35" s="341">
        <v>119.76794715340581</v>
      </c>
      <c r="H35" s="341">
        <v>9.0711818834383422</v>
      </c>
      <c r="I35" s="341">
        <v>110.61166666666675</v>
      </c>
      <c r="J35" s="341">
        <v>12.004239480928035</v>
      </c>
      <c r="K35" s="322">
        <v>2017</v>
      </c>
      <c r="L35" s="21" t="s">
        <v>8</v>
      </c>
      <c r="M35" s="341">
        <v>106.25647736981539</v>
      </c>
      <c r="N35" s="341">
        <v>4.2329370737999739</v>
      </c>
      <c r="O35" s="341">
        <v>124.91233333333332</v>
      </c>
      <c r="P35" s="341">
        <v>9.4440157459657854</v>
      </c>
      <c r="Q35" s="341">
        <v>119.31199999999974</v>
      </c>
      <c r="R35" s="341">
        <v>9.2329667145498888</v>
      </c>
      <c r="S35" s="322">
        <v>2017</v>
      </c>
      <c r="T35" s="21" t="s">
        <v>8</v>
      </c>
      <c r="U35" s="341">
        <v>113.04733333333333</v>
      </c>
      <c r="V35" s="341">
        <v>14.798170011745327</v>
      </c>
      <c r="W35" s="341">
        <v>110.53833333333334</v>
      </c>
      <c r="X35" s="341">
        <v>3.6985903334883403</v>
      </c>
      <c r="Y35" s="341">
        <v>107.84412388032372</v>
      </c>
      <c r="Z35" s="341">
        <v>3.0604993157975997</v>
      </c>
      <c r="AA35" s="322">
        <v>2017</v>
      </c>
      <c r="AB35" s="21" t="s">
        <v>8</v>
      </c>
      <c r="AC35" s="341">
        <v>113.02966666666669</v>
      </c>
      <c r="AD35" s="341">
        <v>7.5162325924057711</v>
      </c>
      <c r="AE35" s="341">
        <v>105.26933333333334</v>
      </c>
      <c r="AF35" s="341">
        <v>9.7055007680135361</v>
      </c>
      <c r="AG35" s="341">
        <v>117.47199999999999</v>
      </c>
      <c r="AH35" s="341">
        <v>9.5816019255763933</v>
      </c>
      <c r="AI35" s="322">
        <v>2017</v>
      </c>
      <c r="AJ35" s="21" t="s">
        <v>8</v>
      </c>
      <c r="AK35" s="341">
        <v>109.32466666666666</v>
      </c>
      <c r="AL35" s="341">
        <v>9.7058127861568977</v>
      </c>
      <c r="AM35" s="341">
        <v>81.946333333333314</v>
      </c>
      <c r="AN35" s="341">
        <v>5.4804573283934559</v>
      </c>
      <c r="AO35" s="341">
        <v>128.87264744634246</v>
      </c>
      <c r="AP35" s="341">
        <v>3.8113472129396371</v>
      </c>
      <c r="AQ35" s="322">
        <v>2017</v>
      </c>
      <c r="AR35" s="21" t="s">
        <v>8</v>
      </c>
      <c r="AS35" s="341">
        <v>99.176557751521159</v>
      </c>
      <c r="AT35" s="341">
        <v>3.7511079673138994</v>
      </c>
      <c r="AU35" s="341">
        <v>92.725999999999999</v>
      </c>
      <c r="AV35" s="341">
        <v>3.6854530053393972</v>
      </c>
      <c r="AW35" s="341">
        <v>109.17066666666666</v>
      </c>
      <c r="AX35" s="341">
        <v>3.8491756339614085</v>
      </c>
      <c r="AY35" s="322">
        <v>2017</v>
      </c>
      <c r="AZ35" s="21" t="s">
        <v>8</v>
      </c>
      <c r="BA35" s="341">
        <v>104.54766666666667</v>
      </c>
      <c r="BB35" s="341">
        <v>3.7844415848845614</v>
      </c>
      <c r="BC35" s="341">
        <v>108.82233333333301</v>
      </c>
      <c r="BD35" s="341">
        <v>3.6433100570350803</v>
      </c>
      <c r="BE35" s="341">
        <v>106.77602097273342</v>
      </c>
      <c r="BF35" s="341">
        <v>3.6009229212552611</v>
      </c>
      <c r="BG35" s="341">
        <v>103.48766666666666</v>
      </c>
      <c r="BH35" s="341">
        <v>3.6136529998467921</v>
      </c>
    </row>
    <row r="36" spans="1:60" ht="15" hidden="1" customHeight="1">
      <c r="A36" s="322"/>
      <c r="B36" s="21" t="s">
        <v>9</v>
      </c>
      <c r="C36" s="341">
        <v>96.062676040337919</v>
      </c>
      <c r="D36" s="341">
        <v>12.820879734395746</v>
      </c>
      <c r="E36" s="341">
        <v>118.88077960411881</v>
      </c>
      <c r="F36" s="341">
        <v>12.792540974410358</v>
      </c>
      <c r="G36" s="341">
        <v>94.635319677293822</v>
      </c>
      <c r="H36" s="341">
        <v>12.425744178028538</v>
      </c>
      <c r="I36" s="341">
        <v>110.3820000000001</v>
      </c>
      <c r="J36" s="341">
        <v>12.102398136738486</v>
      </c>
      <c r="K36" s="322"/>
      <c r="L36" s="21" t="s">
        <v>9</v>
      </c>
      <c r="M36" s="341">
        <v>107.69396738583974</v>
      </c>
      <c r="N36" s="341">
        <v>3.9333552490193</v>
      </c>
      <c r="O36" s="341">
        <v>140.25933333333333</v>
      </c>
      <c r="P36" s="341">
        <v>11.031128866700257</v>
      </c>
      <c r="Q36" s="341">
        <v>113.27733333333309</v>
      </c>
      <c r="R36" s="341">
        <v>10.636801666883727</v>
      </c>
      <c r="S36" s="322"/>
      <c r="T36" s="21" t="s">
        <v>9</v>
      </c>
      <c r="U36" s="341">
        <v>104.54333333333334</v>
      </c>
      <c r="V36" s="341">
        <v>2.3703519949864358</v>
      </c>
      <c r="W36" s="341">
        <v>104.71033333333332</v>
      </c>
      <c r="X36" s="341">
        <v>3.8851390455151034</v>
      </c>
      <c r="Y36" s="341">
        <v>106.40437335238546</v>
      </c>
      <c r="Z36" s="341">
        <v>3.7073623181362052</v>
      </c>
      <c r="AA36" s="322"/>
      <c r="AB36" s="21" t="s">
        <v>9</v>
      </c>
      <c r="AC36" s="341">
        <v>105.87033333333333</v>
      </c>
      <c r="AD36" s="341">
        <v>10.238343983089962</v>
      </c>
      <c r="AE36" s="341">
        <v>116.69866666666665</v>
      </c>
      <c r="AF36" s="341">
        <v>8.9311494996763656</v>
      </c>
      <c r="AG36" s="341">
        <v>101.95166666666667</v>
      </c>
      <c r="AH36" s="341">
        <v>8.7441913382943426</v>
      </c>
      <c r="AI36" s="322"/>
      <c r="AJ36" s="21" t="s">
        <v>9</v>
      </c>
      <c r="AK36" s="341">
        <v>122.08199999999999</v>
      </c>
      <c r="AL36" s="341">
        <v>8.8485554561584649</v>
      </c>
      <c r="AM36" s="341">
        <v>65.10499999999999</v>
      </c>
      <c r="AN36" s="341">
        <v>-10.40144227461019</v>
      </c>
      <c r="AO36" s="341">
        <v>98.864167455943843</v>
      </c>
      <c r="AP36" s="341">
        <v>3.7953581502857077</v>
      </c>
      <c r="AQ36" s="322"/>
      <c r="AR36" s="21" t="s">
        <v>9</v>
      </c>
      <c r="AS36" s="341">
        <v>100.77451394150087</v>
      </c>
      <c r="AT36" s="341">
        <v>3.2716422332952391</v>
      </c>
      <c r="AU36" s="341">
        <v>106.31966666666666</v>
      </c>
      <c r="AV36" s="341">
        <v>3.5147616744934567</v>
      </c>
      <c r="AW36" s="341">
        <v>100.95299999999999</v>
      </c>
      <c r="AX36" s="341">
        <v>3.474677900433548</v>
      </c>
      <c r="AY36" s="322"/>
      <c r="AZ36" s="21" t="s">
        <v>9</v>
      </c>
      <c r="BA36" s="341">
        <v>96.103666666666683</v>
      </c>
      <c r="BB36" s="341">
        <v>3.3206113709258744</v>
      </c>
      <c r="BC36" s="341">
        <v>90.8926666666664</v>
      </c>
      <c r="BD36" s="341">
        <v>3.6471379754678139</v>
      </c>
      <c r="BE36" s="341">
        <v>97.011801960604998</v>
      </c>
      <c r="BF36" s="341">
        <v>3.3987682034511693</v>
      </c>
      <c r="BG36" s="341">
        <v>94.633333333333326</v>
      </c>
      <c r="BH36" s="341">
        <v>3.4003001121778738</v>
      </c>
    </row>
    <row r="37" spans="1:60" ht="15" hidden="1" customHeight="1">
      <c r="A37" s="322"/>
      <c r="B37" s="21" t="s">
        <v>10</v>
      </c>
      <c r="C37" s="341">
        <v>109.87085498247495</v>
      </c>
      <c r="D37" s="341">
        <v>13.63934725214888</v>
      </c>
      <c r="E37" s="341">
        <v>115.96049235080231</v>
      </c>
      <c r="F37" s="341">
        <v>13.497263613831805</v>
      </c>
      <c r="G37" s="341">
        <v>115.74715582969303</v>
      </c>
      <c r="H37" s="341">
        <v>13.576883309784108</v>
      </c>
      <c r="I37" s="341">
        <v>116.11597001400757</v>
      </c>
      <c r="J37" s="341">
        <v>13.478724457612557</v>
      </c>
      <c r="K37" s="322"/>
      <c r="L37" s="21" t="s">
        <v>10</v>
      </c>
      <c r="M37" s="341">
        <v>112.03615579742062</v>
      </c>
      <c r="N37" s="341">
        <v>4.1811576115992892</v>
      </c>
      <c r="O37" s="341">
        <v>110.4529631290274</v>
      </c>
      <c r="P37" s="341">
        <v>13.821315251709663</v>
      </c>
      <c r="Q37" s="341">
        <v>113.13831380313074</v>
      </c>
      <c r="R37" s="341">
        <v>13.805212347487242</v>
      </c>
      <c r="S37" s="322"/>
      <c r="T37" s="21" t="s">
        <v>10</v>
      </c>
      <c r="U37" s="341">
        <v>120.91884856493016</v>
      </c>
      <c r="V37" s="341">
        <v>1.6010939095873198</v>
      </c>
      <c r="W37" s="341">
        <v>110.29116722866395</v>
      </c>
      <c r="X37" s="341">
        <v>4.0672517899465532</v>
      </c>
      <c r="Y37" s="341">
        <v>104.79573549851983</v>
      </c>
      <c r="Z37" s="341">
        <v>5.4195255542683185</v>
      </c>
      <c r="AA37" s="322"/>
      <c r="AB37" s="21" t="s">
        <v>10</v>
      </c>
      <c r="AC37" s="341">
        <v>161.5874971003079</v>
      </c>
      <c r="AD37" s="341">
        <v>8.8720253382691112</v>
      </c>
      <c r="AE37" s="341">
        <v>120.18124376737659</v>
      </c>
      <c r="AF37" s="341">
        <v>7.3391838156698412</v>
      </c>
      <c r="AG37" s="341">
        <v>126.55465121923919</v>
      </c>
      <c r="AH37" s="341">
        <v>7.2460689631192281</v>
      </c>
      <c r="AI37" s="322"/>
      <c r="AJ37" s="21" t="s">
        <v>10</v>
      </c>
      <c r="AK37" s="341">
        <v>119.30064771693283</v>
      </c>
      <c r="AL37" s="341">
        <v>7.4896815123552329</v>
      </c>
      <c r="AM37" s="341">
        <v>86.497056747730184</v>
      </c>
      <c r="AN37" s="341">
        <v>-3.2604859720357098</v>
      </c>
      <c r="AO37" s="341">
        <v>95.1217690043826</v>
      </c>
      <c r="AP37" s="341">
        <v>8.4850077661477599</v>
      </c>
      <c r="AQ37" s="322"/>
      <c r="AR37" s="21" t="s">
        <v>10</v>
      </c>
      <c r="AS37" s="341">
        <v>105.38606693493023</v>
      </c>
      <c r="AT37" s="341">
        <v>8.2215309364287066</v>
      </c>
      <c r="AU37" s="341">
        <v>116.86735557180168</v>
      </c>
      <c r="AV37" s="341">
        <v>8.3663746979931091</v>
      </c>
      <c r="AW37" s="341">
        <v>108.54855379593251</v>
      </c>
      <c r="AX37" s="341">
        <v>8.3841711363756843</v>
      </c>
      <c r="AY37" s="322"/>
      <c r="AZ37" s="21" t="s">
        <v>10</v>
      </c>
      <c r="BA37" s="341">
        <v>108.21985812398786</v>
      </c>
      <c r="BB37" s="341">
        <v>8.3079485888401479</v>
      </c>
      <c r="BC37" s="341">
        <v>103.83357824619561</v>
      </c>
      <c r="BD37" s="341">
        <v>8.2415343291951899</v>
      </c>
      <c r="BE37" s="341">
        <v>109.12645847987669</v>
      </c>
      <c r="BF37" s="341">
        <v>8.2819455927965322</v>
      </c>
      <c r="BG37" s="341">
        <v>109.11805967901428</v>
      </c>
      <c r="BH37" s="341">
        <v>8.2674385038358054</v>
      </c>
    </row>
    <row r="38" spans="1:60" ht="15" hidden="1" customHeight="1">
      <c r="A38" s="322"/>
      <c r="B38" s="21" t="s">
        <v>11</v>
      </c>
      <c r="C38" s="341">
        <v>118.86309378676542</v>
      </c>
      <c r="D38" s="341">
        <v>11.878611937228342</v>
      </c>
      <c r="E38" s="341">
        <v>108.93097954839288</v>
      </c>
      <c r="F38" s="341">
        <v>11.794669463966628</v>
      </c>
      <c r="G38" s="341">
        <v>120.23147653516139</v>
      </c>
      <c r="H38" s="341">
        <v>11.845299901558562</v>
      </c>
      <c r="I38" s="341">
        <v>108.58540213092617</v>
      </c>
      <c r="J38" s="341">
        <v>7.9023800651139027</v>
      </c>
      <c r="K38" s="322"/>
      <c r="L38" s="21" t="s">
        <v>11</v>
      </c>
      <c r="M38" s="341">
        <v>107.45936320352405</v>
      </c>
      <c r="N38" s="341">
        <v>3.2849920176243756</v>
      </c>
      <c r="O38" s="341">
        <v>110.6985212585007</v>
      </c>
      <c r="P38" s="341">
        <v>12.989188744990827</v>
      </c>
      <c r="Q38" s="341">
        <v>138.16136459693581</v>
      </c>
      <c r="R38" s="341">
        <v>12.950140284500392</v>
      </c>
      <c r="S38" s="322"/>
      <c r="T38" s="21" t="s">
        <v>11</v>
      </c>
      <c r="U38" s="341">
        <v>103.20640230154542</v>
      </c>
      <c r="V38" s="341">
        <v>0.73634707135579447</v>
      </c>
      <c r="W38" s="341">
        <v>116.35172733813734</v>
      </c>
      <c r="X38" s="341">
        <v>5.6315349601484144</v>
      </c>
      <c r="Y38" s="341">
        <v>106.26516516383639</v>
      </c>
      <c r="Z38" s="341">
        <v>3.9640042650006819</v>
      </c>
      <c r="AA38" s="322"/>
      <c r="AB38" s="21" t="s">
        <v>11</v>
      </c>
      <c r="AC38" s="341">
        <v>83.804873673720934</v>
      </c>
      <c r="AD38" s="341">
        <v>6.0758524902169313</v>
      </c>
      <c r="AE38" s="341">
        <v>112.68713784828675</v>
      </c>
      <c r="AF38" s="341">
        <v>2.7611006039492736</v>
      </c>
      <c r="AG38" s="341">
        <v>108.81221350613379</v>
      </c>
      <c r="AH38" s="341">
        <v>2.8082138190984551</v>
      </c>
      <c r="AI38" s="322"/>
      <c r="AJ38" s="21" t="s">
        <v>11</v>
      </c>
      <c r="AK38" s="341">
        <v>104.54240687140089</v>
      </c>
      <c r="AL38" s="341">
        <v>2.7544789378817427</v>
      </c>
      <c r="AM38" s="341">
        <v>70.415779810771483</v>
      </c>
      <c r="AN38" s="341">
        <v>-10.224414408338717</v>
      </c>
      <c r="AO38" s="341">
        <v>87.332727319234252</v>
      </c>
      <c r="AP38" s="341">
        <v>5.6577919555233223</v>
      </c>
      <c r="AQ38" s="322"/>
      <c r="AR38" s="21" t="s">
        <v>11</v>
      </c>
      <c r="AS38" s="341">
        <v>103.34256091777858</v>
      </c>
      <c r="AT38" s="341">
        <v>5.6102784482722257</v>
      </c>
      <c r="AU38" s="341">
        <v>92.711962403087497</v>
      </c>
      <c r="AV38" s="341">
        <v>5.657467514525564</v>
      </c>
      <c r="AW38" s="341">
        <v>91.108161052247397</v>
      </c>
      <c r="AX38" s="341">
        <v>5.6828881581359099</v>
      </c>
      <c r="AY38" s="322"/>
      <c r="AZ38" s="21" t="s">
        <v>11</v>
      </c>
      <c r="BA38" s="341">
        <v>100.56814768041322</v>
      </c>
      <c r="BB38" s="341">
        <v>5.7098760515611531</v>
      </c>
      <c r="BC38" s="341">
        <v>106.04692956255315</v>
      </c>
      <c r="BD38" s="341">
        <v>5.7385255297583058</v>
      </c>
      <c r="BE38" s="341">
        <v>96.103167405011632</v>
      </c>
      <c r="BF38" s="341">
        <v>5.7192297361675912</v>
      </c>
      <c r="BG38" s="341">
        <v>101.67925380581191</v>
      </c>
      <c r="BH38" s="341">
        <v>5.8137497198661521</v>
      </c>
    </row>
    <row r="39" spans="1:60" ht="15" hidden="1" customHeight="1">
      <c r="A39" s="322"/>
      <c r="B39" s="21"/>
      <c r="C39" s="341"/>
      <c r="D39" s="341"/>
      <c r="E39" s="341"/>
      <c r="F39" s="341"/>
      <c r="G39" s="341"/>
      <c r="H39" s="341"/>
      <c r="I39" s="341"/>
      <c r="J39" s="341"/>
      <c r="K39" s="322"/>
      <c r="L39" s="21"/>
      <c r="M39" s="341"/>
      <c r="N39" s="341"/>
      <c r="O39" s="341"/>
      <c r="P39" s="341"/>
      <c r="Q39" s="341"/>
      <c r="R39" s="341"/>
      <c r="S39" s="322"/>
      <c r="T39" s="21"/>
      <c r="U39" s="341"/>
      <c r="V39" s="341"/>
      <c r="W39" s="341"/>
      <c r="X39" s="341"/>
      <c r="Y39" s="341"/>
      <c r="Z39" s="341"/>
      <c r="AA39" s="322"/>
      <c r="AB39" s="21"/>
      <c r="AC39" s="341"/>
      <c r="AD39" s="341"/>
      <c r="AE39" s="341"/>
      <c r="AF39" s="341"/>
      <c r="AG39" s="341"/>
      <c r="AH39" s="341"/>
      <c r="AI39" s="322"/>
      <c r="AJ39" s="21"/>
      <c r="AK39" s="341"/>
      <c r="AL39" s="341"/>
      <c r="AM39" s="341"/>
      <c r="AN39" s="341"/>
      <c r="AO39" s="341"/>
      <c r="AP39" s="341"/>
      <c r="AQ39" s="322"/>
      <c r="AR39" s="21"/>
      <c r="AS39" s="341"/>
      <c r="AT39" s="341"/>
      <c r="AU39" s="341"/>
      <c r="AV39" s="341"/>
      <c r="AW39" s="341"/>
      <c r="AX39" s="341"/>
      <c r="AY39" s="322"/>
      <c r="AZ39" s="21"/>
      <c r="BA39" s="341"/>
      <c r="BB39" s="341"/>
      <c r="BC39" s="341"/>
      <c r="BD39" s="341"/>
      <c r="BE39" s="341"/>
      <c r="BF39" s="341"/>
      <c r="BG39" s="341"/>
      <c r="BH39" s="341"/>
    </row>
    <row r="40" spans="1:60" ht="15" hidden="1" customHeight="1">
      <c r="A40" s="322">
        <v>2018</v>
      </c>
      <c r="B40" s="21" t="s">
        <v>8</v>
      </c>
      <c r="C40" s="341">
        <v>133.95070882996723</v>
      </c>
      <c r="D40" s="341">
        <v>6.5441135928087988</v>
      </c>
      <c r="E40" s="341">
        <v>108.93237602423073</v>
      </c>
      <c r="F40" s="341">
        <v>4.8968215739262178</v>
      </c>
      <c r="G40" s="341">
        <v>119.88852682876968</v>
      </c>
      <c r="H40" s="341">
        <v>0.10067775079205887</v>
      </c>
      <c r="I40" s="341">
        <v>118.95086286571087</v>
      </c>
      <c r="J40" s="341">
        <v>7.5391651263827981</v>
      </c>
      <c r="K40" s="322">
        <v>2018</v>
      </c>
      <c r="L40" s="21" t="s">
        <v>8</v>
      </c>
      <c r="M40" s="341">
        <v>111.56564562476957</v>
      </c>
      <c r="N40" s="341">
        <v>4.9965596322905981</v>
      </c>
      <c r="O40" s="341">
        <v>136.32680251800085</v>
      </c>
      <c r="P40" s="341">
        <v>9.1379841205972809</v>
      </c>
      <c r="Q40" s="341">
        <v>132.2043934740922</v>
      </c>
      <c r="R40" s="341">
        <v>10.805613411972374</v>
      </c>
      <c r="S40" s="322">
        <v>2018</v>
      </c>
      <c r="T40" s="21" t="s">
        <v>8</v>
      </c>
      <c r="U40" s="341">
        <v>110.32179394971426</v>
      </c>
      <c r="V40" s="341">
        <v>-2.4109718498025074</v>
      </c>
      <c r="W40" s="341">
        <v>119.65067147937121</v>
      </c>
      <c r="X40" s="341">
        <v>8.2436000898975124</v>
      </c>
      <c r="Y40" s="341">
        <v>110.86146497568006</v>
      </c>
      <c r="Z40" s="341">
        <v>2.7978725096832591</v>
      </c>
      <c r="AA40" s="322">
        <v>2018</v>
      </c>
      <c r="AB40" s="21" t="s">
        <v>8</v>
      </c>
      <c r="AC40" s="341">
        <v>113.41331491978902</v>
      </c>
      <c r="AD40" s="341">
        <v>0.33942261747417035</v>
      </c>
      <c r="AE40" s="341">
        <v>102.67454876722587</v>
      </c>
      <c r="AF40" s="341">
        <v>-2.4649007302925838</v>
      </c>
      <c r="AG40" s="341">
        <v>118.04353057204973</v>
      </c>
      <c r="AH40" s="341">
        <v>0.48652493534606833</v>
      </c>
      <c r="AI40" s="322">
        <v>2018</v>
      </c>
      <c r="AJ40" s="21" t="s">
        <v>8</v>
      </c>
      <c r="AK40" s="341">
        <v>110.70919349438189</v>
      </c>
      <c r="AL40" s="341">
        <v>1.266435901365881</v>
      </c>
      <c r="AM40" s="341">
        <v>82.860387435426119</v>
      </c>
      <c r="AN40" s="341">
        <v>1.1154301417913359</v>
      </c>
      <c r="AO40" s="341">
        <v>122.48922516717242</v>
      </c>
      <c r="AP40" s="341">
        <v>-4.9532793852379342</v>
      </c>
      <c r="AQ40" s="322">
        <v>2018</v>
      </c>
      <c r="AR40" s="21" t="s">
        <v>8</v>
      </c>
      <c r="AS40" s="341">
        <v>107.94821798293363</v>
      </c>
      <c r="AT40" s="341">
        <v>8.8444894945730539</v>
      </c>
      <c r="AU40" s="341">
        <v>92.910618798528262</v>
      </c>
      <c r="AV40" s="341">
        <v>0.19910143706000838</v>
      </c>
      <c r="AW40" s="341">
        <v>105.1928157087945</v>
      </c>
      <c r="AX40" s="341">
        <v>-3.6436994289114608</v>
      </c>
      <c r="AY40" s="322">
        <v>2018</v>
      </c>
      <c r="AZ40" s="21" t="s">
        <v>8</v>
      </c>
      <c r="BA40" s="341">
        <v>107.46407647210502</v>
      </c>
      <c r="BB40" s="341">
        <v>2.7895503538465789</v>
      </c>
      <c r="BC40" s="341">
        <v>107.49261549209031</v>
      </c>
      <c r="BD40" s="341">
        <v>-1.2219163112131071</v>
      </c>
      <c r="BE40" s="341">
        <v>108.27442612951016</v>
      </c>
      <c r="BF40" s="341">
        <v>1.4033161594955601</v>
      </c>
      <c r="BG40" s="341">
        <v>106.01846503631695</v>
      </c>
      <c r="BH40" s="341">
        <v>2.4455072291870152</v>
      </c>
    </row>
    <row r="41" spans="1:60" ht="15" hidden="1" customHeight="1">
      <c r="A41" s="322"/>
      <c r="B41" s="21" t="s">
        <v>9</v>
      </c>
      <c r="C41" s="341">
        <v>120.83555601810799</v>
      </c>
      <c r="D41" s="341">
        <v>25.788246797713228</v>
      </c>
      <c r="E41" s="341">
        <v>120.70762423822157</v>
      </c>
      <c r="F41" s="341">
        <v>1.5367031072527197</v>
      </c>
      <c r="G41" s="341">
        <v>105.22343805838051</v>
      </c>
      <c r="H41" s="341">
        <v>11.188336888586775</v>
      </c>
      <c r="I41" s="341">
        <v>129.64474293738712</v>
      </c>
      <c r="J41" s="341">
        <v>17.45098198744995</v>
      </c>
      <c r="K41" s="322"/>
      <c r="L41" s="21" t="s">
        <v>9</v>
      </c>
      <c r="M41" s="341">
        <v>113.12918536536033</v>
      </c>
      <c r="N41" s="341">
        <v>5.0469103436848997</v>
      </c>
      <c r="O41" s="341">
        <v>168.39185278413925</v>
      </c>
      <c r="P41" s="341">
        <v>20.057502614779693</v>
      </c>
      <c r="Q41" s="341">
        <v>129.73414887970648</v>
      </c>
      <c r="R41" s="341">
        <v>14.527898090562473</v>
      </c>
      <c r="S41" s="322"/>
      <c r="T41" s="21" t="s">
        <v>9</v>
      </c>
      <c r="U41" s="341">
        <v>111.39986101871874</v>
      </c>
      <c r="V41" s="341">
        <v>6.5585508580672212</v>
      </c>
      <c r="W41" s="341">
        <v>116.54338336601529</v>
      </c>
      <c r="X41" s="341">
        <v>11.300747171735964</v>
      </c>
      <c r="Y41" s="341">
        <v>127.26645376333822</v>
      </c>
      <c r="Z41" s="341">
        <v>19.606412550227233</v>
      </c>
      <c r="AA41" s="322"/>
      <c r="AB41" s="21" t="s">
        <v>9</v>
      </c>
      <c r="AC41" s="341">
        <v>110.74949622298116</v>
      </c>
      <c r="AD41" s="341">
        <v>4.608621448546657</v>
      </c>
      <c r="AE41" s="341">
        <v>116.08056255323579</v>
      </c>
      <c r="AF41" s="341">
        <v>-0.52965824810696915</v>
      </c>
      <c r="AG41" s="341">
        <v>112.54648114465203</v>
      </c>
      <c r="AH41" s="341">
        <v>10.391997330093062</v>
      </c>
      <c r="AI41" s="322"/>
      <c r="AJ41" s="21" t="s">
        <v>9</v>
      </c>
      <c r="AK41" s="341">
        <v>117.42730564827362</v>
      </c>
      <c r="AL41" s="341">
        <v>-3.8127605639867994</v>
      </c>
      <c r="AM41" s="341">
        <v>68.037007867642444</v>
      </c>
      <c r="AN41" s="341">
        <v>4.5035064398163911</v>
      </c>
      <c r="AO41" s="341">
        <v>123.52747138441147</v>
      </c>
      <c r="AP41" s="341">
        <v>24.946656167876142</v>
      </c>
      <c r="AQ41" s="322"/>
      <c r="AR41" s="21" t="s">
        <v>9</v>
      </c>
      <c r="AS41" s="341">
        <v>98.15589812229608</v>
      </c>
      <c r="AT41" s="341">
        <v>-2.5984901507189448</v>
      </c>
      <c r="AU41" s="341">
        <v>112.80973971098852</v>
      </c>
      <c r="AV41" s="341">
        <v>6.1043015349827385</v>
      </c>
      <c r="AW41" s="341">
        <v>117.33670594320783</v>
      </c>
      <c r="AX41" s="341">
        <v>16.229043161875168</v>
      </c>
      <c r="AY41" s="322"/>
      <c r="AZ41" s="21" t="s">
        <v>9</v>
      </c>
      <c r="BA41" s="341">
        <v>99.72278705125872</v>
      </c>
      <c r="BB41" s="341">
        <v>3.7658504718085908</v>
      </c>
      <c r="BC41" s="341">
        <v>101.34430858022291</v>
      </c>
      <c r="BD41" s="341">
        <v>11.498883569877165</v>
      </c>
      <c r="BE41" s="341">
        <v>104.57090880423829</v>
      </c>
      <c r="BF41" s="341">
        <v>7.7919456095691544</v>
      </c>
      <c r="BG41" s="341">
        <v>120.60035417459464</v>
      </c>
      <c r="BH41" s="341">
        <v>27.439613428595976</v>
      </c>
    </row>
    <row r="42" spans="1:60" ht="15" hidden="1" customHeight="1">
      <c r="A42" s="322"/>
      <c r="B42" s="21" t="s">
        <v>10</v>
      </c>
      <c r="C42" s="341">
        <v>122.82990792986459</v>
      </c>
      <c r="D42" s="341">
        <v>11.79480486381641</v>
      </c>
      <c r="E42" s="341">
        <v>126.50712422910044</v>
      </c>
      <c r="F42" s="341">
        <v>9.0950216444343681</v>
      </c>
      <c r="G42" s="341">
        <v>122.66636369659365</v>
      </c>
      <c r="H42" s="341">
        <v>5.9778642656942225</v>
      </c>
      <c r="I42" s="341">
        <v>141.14909070836953</v>
      </c>
      <c r="J42" s="341">
        <v>21.558723310275155</v>
      </c>
      <c r="K42" s="322"/>
      <c r="L42" s="21" t="s">
        <v>10</v>
      </c>
      <c r="M42" s="341">
        <v>116.84824957855541</v>
      </c>
      <c r="N42" s="341">
        <v>4.295125753721706</v>
      </c>
      <c r="O42" s="341">
        <v>102.09890813694737</v>
      </c>
      <c r="P42" s="341">
        <v>-7.5634503189571376</v>
      </c>
      <c r="Q42" s="341">
        <v>128.27322883079287</v>
      </c>
      <c r="R42" s="341">
        <v>13.377356015750806</v>
      </c>
      <c r="S42" s="322"/>
      <c r="T42" s="21" t="s">
        <v>10</v>
      </c>
      <c r="U42" s="341">
        <v>119.10425566627623</v>
      </c>
      <c r="V42" s="341">
        <v>-1.5006700114908398</v>
      </c>
      <c r="W42" s="341">
        <v>117.97187797617978</v>
      </c>
      <c r="X42" s="341">
        <v>6.9640307021065411</v>
      </c>
      <c r="Y42" s="341">
        <v>120.41210651209424</v>
      </c>
      <c r="Z42" s="341">
        <v>14.901723757447158</v>
      </c>
      <c r="AA42" s="322"/>
      <c r="AB42" s="21" t="s">
        <v>10</v>
      </c>
      <c r="AC42" s="341">
        <v>156.82626556998935</v>
      </c>
      <c r="AD42" s="341">
        <v>-2.9465346117484188</v>
      </c>
      <c r="AE42" s="341">
        <v>120.08464399072528</v>
      </c>
      <c r="AF42" s="341">
        <v>-8.0378413155941075E-2</v>
      </c>
      <c r="AG42" s="341">
        <v>134.52172826666711</v>
      </c>
      <c r="AH42" s="341">
        <v>6.2953648646433464</v>
      </c>
      <c r="AI42" s="322"/>
      <c r="AJ42" s="21" t="s">
        <v>10</v>
      </c>
      <c r="AK42" s="341">
        <v>113.00567334641401</v>
      </c>
      <c r="AL42" s="341">
        <v>-5.2765634478825518</v>
      </c>
      <c r="AM42" s="341">
        <v>74.590428678928717</v>
      </c>
      <c r="AN42" s="341">
        <v>-13.765356321345479</v>
      </c>
      <c r="AO42" s="341">
        <v>105.13332962740917</v>
      </c>
      <c r="AP42" s="341">
        <v>10.524994149935637</v>
      </c>
      <c r="AQ42" s="322"/>
      <c r="AR42" s="21" t="s">
        <v>10</v>
      </c>
      <c r="AS42" s="341">
        <v>114.25287691241789</v>
      </c>
      <c r="AT42" s="341">
        <v>8.4136454043421054</v>
      </c>
      <c r="AU42" s="341">
        <v>114.30699962925071</v>
      </c>
      <c r="AV42" s="341">
        <v>-2.1908221761533042</v>
      </c>
      <c r="AW42" s="341">
        <v>114.99422906118163</v>
      </c>
      <c r="AX42" s="341">
        <v>5.9380572470516597</v>
      </c>
      <c r="AY42" s="322"/>
      <c r="AZ42" s="21" t="s">
        <v>10</v>
      </c>
      <c r="BA42" s="341">
        <v>115.26973904920918</v>
      </c>
      <c r="BB42" s="341">
        <v>6.5144059948260491</v>
      </c>
      <c r="BC42" s="341">
        <v>116.24998425768815</v>
      </c>
      <c r="BD42" s="341">
        <v>11.957987214937845</v>
      </c>
      <c r="BE42" s="341">
        <v>112.79856154263364</v>
      </c>
      <c r="BF42" s="341">
        <v>3.3649979243430579</v>
      </c>
      <c r="BG42" s="341">
        <v>117.02158973629373</v>
      </c>
      <c r="BH42" s="341">
        <v>7.2430998869745196</v>
      </c>
    </row>
    <row r="43" spans="1:60" ht="15" hidden="1" customHeight="1">
      <c r="A43" s="322"/>
      <c r="B43" s="21" t="s">
        <v>11</v>
      </c>
      <c r="C43" s="341">
        <v>121.15923015240465</v>
      </c>
      <c r="D43" s="341">
        <v>1.9317487812982534</v>
      </c>
      <c r="E43" s="341">
        <v>122.23515206798614</v>
      </c>
      <c r="F43" s="341">
        <v>12.213396569781906</v>
      </c>
      <c r="G43" s="341">
        <v>127.32600468935458</v>
      </c>
      <c r="H43" s="341">
        <v>5.9007244680376232</v>
      </c>
      <c r="I43" s="341">
        <v>125.01259807517636</v>
      </c>
      <c r="J43" s="341">
        <v>15.128364975287553</v>
      </c>
      <c r="K43" s="322"/>
      <c r="L43" s="21" t="s">
        <v>11</v>
      </c>
      <c r="M43" s="341">
        <v>118.88954844987357</v>
      </c>
      <c r="N43" s="341">
        <v>10.636751331478834</v>
      </c>
      <c r="O43" s="341">
        <v>136.7140473774592</v>
      </c>
      <c r="P43" s="341">
        <v>23.501240868617941</v>
      </c>
      <c r="Q43" s="341">
        <v>141.64497208353816</v>
      </c>
      <c r="R43" s="341">
        <v>2.5214049504832587</v>
      </c>
      <c r="S43" s="322"/>
      <c r="T43" s="21" t="s">
        <v>11</v>
      </c>
      <c r="U43" s="341">
        <v>115.1331319658817</v>
      </c>
      <c r="V43" s="341">
        <v>11.55619166870008</v>
      </c>
      <c r="W43" s="341">
        <v>120.8906896095362</v>
      </c>
      <c r="X43" s="341">
        <v>3.9010699499182095</v>
      </c>
      <c r="Y43" s="341">
        <v>107.33990396026746</v>
      </c>
      <c r="Z43" s="341">
        <v>1.011374512780435</v>
      </c>
      <c r="AA43" s="322"/>
      <c r="AB43" s="21" t="s">
        <v>11</v>
      </c>
      <c r="AC43" s="341">
        <v>95.000985757985575</v>
      </c>
      <c r="AD43" s="341">
        <v>13.3597386326894</v>
      </c>
      <c r="AE43" s="341">
        <v>117.89799440196028</v>
      </c>
      <c r="AF43" s="341">
        <v>4.6241804106241631</v>
      </c>
      <c r="AG43" s="341">
        <v>128.59705536319191</v>
      </c>
      <c r="AH43" s="341">
        <v>18.182556185149963</v>
      </c>
      <c r="AI43" s="322"/>
      <c r="AJ43" s="21" t="s">
        <v>11</v>
      </c>
      <c r="AK43" s="341">
        <v>107.95624239492149</v>
      </c>
      <c r="AL43" s="341">
        <v>3.2655030869147765</v>
      </c>
      <c r="AM43" s="341">
        <v>76.972816583787065</v>
      </c>
      <c r="AN43" s="341">
        <v>9.3118854760059833</v>
      </c>
      <c r="AO43" s="341">
        <v>101.80297478124483</v>
      </c>
      <c r="AP43" s="341">
        <v>16.569100618049333</v>
      </c>
      <c r="AQ43" s="322"/>
      <c r="AR43" s="21" t="s">
        <v>11</v>
      </c>
      <c r="AS43" s="341">
        <v>116.3219205075148</v>
      </c>
      <c r="AT43" s="341">
        <v>12.559549012979133</v>
      </c>
      <c r="AU43" s="341">
        <v>107.0967741935484</v>
      </c>
      <c r="AV43" s="341">
        <v>15.515594123571105</v>
      </c>
      <c r="AW43" s="341">
        <v>95.406818356142921</v>
      </c>
      <c r="AX43" s="341">
        <v>4.7181912731510351</v>
      </c>
      <c r="AY43" s="322"/>
      <c r="AZ43" s="21" t="s">
        <v>11</v>
      </c>
      <c r="BA43" s="341">
        <v>101.25509906167294</v>
      </c>
      <c r="BB43" s="341">
        <v>0.68307053187726297</v>
      </c>
      <c r="BC43" s="341">
        <v>110.89504565816405</v>
      </c>
      <c r="BD43" s="341">
        <v>4.571670406309309</v>
      </c>
      <c r="BE43" s="341">
        <v>99.233141560454087</v>
      </c>
      <c r="BF43" s="341">
        <v>3.2568896946462331</v>
      </c>
      <c r="BG43" s="341">
        <v>107.17617018248133</v>
      </c>
      <c r="BH43" s="341">
        <v>5.4061336712477157</v>
      </c>
    </row>
    <row r="44" spans="1:60" ht="15" hidden="1" customHeight="1">
      <c r="A44" s="322"/>
      <c r="B44" s="21"/>
      <c r="C44" s="341"/>
      <c r="D44" s="341"/>
      <c r="E44" s="341"/>
      <c r="F44" s="341"/>
      <c r="G44" s="341"/>
      <c r="H44" s="341"/>
      <c r="I44" s="341"/>
      <c r="J44" s="341"/>
      <c r="K44" s="322"/>
      <c r="L44" s="21"/>
      <c r="M44" s="341"/>
      <c r="N44" s="341"/>
      <c r="O44" s="341"/>
      <c r="P44" s="341"/>
      <c r="Q44" s="341"/>
      <c r="R44" s="341"/>
      <c r="S44" s="322"/>
      <c r="T44" s="21"/>
      <c r="U44" s="341"/>
      <c r="V44" s="341"/>
      <c r="W44" s="341"/>
      <c r="X44" s="341"/>
      <c r="Y44" s="341"/>
      <c r="Z44" s="341"/>
      <c r="AA44" s="322"/>
      <c r="AB44" s="21"/>
      <c r="AC44" s="341"/>
      <c r="AD44" s="341"/>
      <c r="AE44" s="341"/>
      <c r="AF44" s="341"/>
      <c r="AG44" s="341"/>
      <c r="AH44" s="341"/>
      <c r="AI44" s="322"/>
      <c r="AJ44" s="21"/>
      <c r="AK44" s="341"/>
      <c r="AL44" s="341"/>
      <c r="AM44" s="341"/>
      <c r="AN44" s="341"/>
      <c r="AO44" s="341"/>
      <c r="AP44" s="341"/>
      <c r="AQ44" s="322"/>
      <c r="AR44" s="21"/>
      <c r="AS44" s="341"/>
      <c r="AT44" s="341"/>
      <c r="AU44" s="341"/>
      <c r="AV44" s="341"/>
      <c r="AW44" s="341"/>
      <c r="AX44" s="341"/>
      <c r="AY44" s="322"/>
      <c r="AZ44" s="21"/>
      <c r="BA44" s="341"/>
      <c r="BB44" s="341"/>
      <c r="BC44" s="341"/>
      <c r="BD44" s="341"/>
      <c r="BE44" s="341"/>
      <c r="BF44" s="341"/>
      <c r="BG44" s="341"/>
      <c r="BH44" s="341"/>
    </row>
    <row r="45" spans="1:60" ht="15" hidden="1" customHeight="1">
      <c r="A45" s="322">
        <v>2019</v>
      </c>
      <c r="B45" s="21" t="s">
        <v>8</v>
      </c>
      <c r="C45" s="341">
        <v>122.57065120123787</v>
      </c>
      <c r="D45" s="341">
        <v>-8.495705418905132</v>
      </c>
      <c r="E45" s="341">
        <v>117.10048571214581</v>
      </c>
      <c r="F45" s="341">
        <v>7.4983306029221097</v>
      </c>
      <c r="G45" s="341">
        <v>113.85120684431945</v>
      </c>
      <c r="H45" s="341">
        <v>-5.0357779381783701</v>
      </c>
      <c r="I45" s="341">
        <v>126.27029407663387</v>
      </c>
      <c r="J45" s="341">
        <v>6.1533233425857787</v>
      </c>
      <c r="K45" s="322">
        <v>2019</v>
      </c>
      <c r="L45" s="21" t="s">
        <v>8</v>
      </c>
      <c r="M45" s="341">
        <v>116.27097592211247</v>
      </c>
      <c r="N45" s="341">
        <v>4.2175440934285575</v>
      </c>
      <c r="O45" s="341">
        <v>127.74330922532688</v>
      </c>
      <c r="P45" s="341">
        <v>-6.2962624620647034</v>
      </c>
      <c r="Q45" s="341">
        <v>140.48926702422818</v>
      </c>
      <c r="R45" s="341">
        <v>6.2667157515907661</v>
      </c>
      <c r="S45" s="322">
        <v>2019</v>
      </c>
      <c r="T45" s="21" t="s">
        <v>8</v>
      </c>
      <c r="U45" s="341">
        <v>112.30732374967965</v>
      </c>
      <c r="V45" s="341">
        <v>1.7997620677473947</v>
      </c>
      <c r="W45" s="341">
        <v>122.51026553746715</v>
      </c>
      <c r="X45" s="341">
        <v>2.3899523694599196</v>
      </c>
      <c r="Y45" s="341">
        <v>113.3152659632907</v>
      </c>
      <c r="Z45" s="341">
        <v>2.2133939761204999</v>
      </c>
      <c r="AA45" s="322">
        <v>2019</v>
      </c>
      <c r="AB45" s="21" t="s">
        <v>8</v>
      </c>
      <c r="AC45" s="341">
        <v>120.54327126082781</v>
      </c>
      <c r="AD45" s="341">
        <v>6.2867012978867791</v>
      </c>
      <c r="AE45" s="341">
        <v>103.24578780009706</v>
      </c>
      <c r="AF45" s="341">
        <v>0.55635894165577326</v>
      </c>
      <c r="AG45" s="341">
        <v>131.20425600644725</v>
      </c>
      <c r="AH45" s="341">
        <v>11.149044230225442</v>
      </c>
      <c r="AI45" s="322">
        <v>2019</v>
      </c>
      <c r="AJ45" s="21" t="s">
        <v>8</v>
      </c>
      <c r="AK45" s="341">
        <v>118.11742382873511</v>
      </c>
      <c r="AL45" s="341">
        <v>6.6916125937898272</v>
      </c>
      <c r="AM45" s="341">
        <v>81.711207380874157</v>
      </c>
      <c r="AN45" s="341">
        <v>-1.3868871364468731</v>
      </c>
      <c r="AO45" s="341">
        <v>111.30622992806973</v>
      </c>
      <c r="AP45" s="341">
        <v>-9.1297787408159508</v>
      </c>
      <c r="AQ45" s="322">
        <v>2019</v>
      </c>
      <c r="AR45" s="21" t="s">
        <v>8</v>
      </c>
      <c r="AS45" s="341">
        <v>119.01744790895452</v>
      </c>
      <c r="AT45" s="341">
        <v>10.254203480942053</v>
      </c>
      <c r="AU45" s="341">
        <v>96.151400623747108</v>
      </c>
      <c r="AV45" s="341">
        <v>3.4880639771071884</v>
      </c>
      <c r="AW45" s="341">
        <v>95.894530807953927</v>
      </c>
      <c r="AX45" s="341">
        <v>-8.8392775097693317</v>
      </c>
      <c r="AY45" s="322">
        <v>2019</v>
      </c>
      <c r="AZ45" s="21" t="s">
        <v>8</v>
      </c>
      <c r="BA45" s="341">
        <v>111.81991862100733</v>
      </c>
      <c r="BB45" s="341">
        <v>4.0533006860511023</v>
      </c>
      <c r="BC45" s="341">
        <v>114.69563371711274</v>
      </c>
      <c r="BD45" s="341">
        <v>6.7009423782719892</v>
      </c>
      <c r="BE45" s="341">
        <v>109.91466578233279</v>
      </c>
      <c r="BF45" s="341">
        <v>1.5148911072137281</v>
      </c>
      <c r="BG45" s="341">
        <v>109.2027320536297</v>
      </c>
      <c r="BH45" s="341">
        <v>3.003502282571219</v>
      </c>
    </row>
    <row r="46" spans="1:60" ht="15" hidden="1" customHeight="1">
      <c r="A46" s="322"/>
      <c r="B46" s="21" t="s">
        <v>9</v>
      </c>
      <c r="C46" s="341">
        <v>142.96652460516572</v>
      </c>
      <c r="D46" s="341">
        <v>18.314947451180046</v>
      </c>
      <c r="E46" s="341">
        <v>122.40702273852663</v>
      </c>
      <c r="F46" s="341">
        <v>1.4078634311874367</v>
      </c>
      <c r="G46" s="341">
        <v>117.82751136988179</v>
      </c>
      <c r="H46" s="341">
        <v>11.978389552818285</v>
      </c>
      <c r="I46" s="341">
        <v>145.99271445356942</v>
      </c>
      <c r="J46" s="341">
        <v>12.609822153820517</v>
      </c>
      <c r="K46" s="322"/>
      <c r="L46" s="21" t="s">
        <v>9</v>
      </c>
      <c r="M46" s="341">
        <v>118.30913166921147</v>
      </c>
      <c r="N46" s="341">
        <v>4.5787886539817748</v>
      </c>
      <c r="O46" s="341">
        <v>153.78354491002256</v>
      </c>
      <c r="P46" s="341">
        <v>-8.6751868529191967</v>
      </c>
      <c r="Q46" s="341">
        <v>143.03508388840501</v>
      </c>
      <c r="R46" s="341">
        <v>10.252454826702234</v>
      </c>
      <c r="S46" s="341"/>
      <c r="T46" s="21" t="s">
        <v>9</v>
      </c>
      <c r="U46" s="341">
        <v>128.52842829978343</v>
      </c>
      <c r="V46" s="341">
        <v>15.375752828081659</v>
      </c>
      <c r="W46" s="341">
        <v>125.33813589203533</v>
      </c>
      <c r="X46" s="341">
        <v>7.5463336244489199</v>
      </c>
      <c r="Y46" s="341">
        <v>127.79874485275332</v>
      </c>
      <c r="Z46" s="341">
        <v>0.41824932939904613</v>
      </c>
      <c r="AA46" s="341"/>
      <c r="AB46" s="21" t="s">
        <v>9</v>
      </c>
      <c r="AC46" s="341">
        <v>117.27924990803155</v>
      </c>
      <c r="AD46" s="341">
        <v>5.89596694137866</v>
      </c>
      <c r="AE46" s="341">
        <v>109.45311433622754</v>
      </c>
      <c r="AF46" s="341">
        <v>-5.7093522560840739</v>
      </c>
      <c r="AG46" s="341">
        <v>135.68672056436412</v>
      </c>
      <c r="AH46" s="341">
        <v>20.560606768301142</v>
      </c>
      <c r="AI46" s="341"/>
      <c r="AJ46" s="21" t="s">
        <v>9</v>
      </c>
      <c r="AK46" s="341">
        <v>130.4200813881111</v>
      </c>
      <c r="AL46" s="341">
        <v>11.064526830543443</v>
      </c>
      <c r="AM46" s="341">
        <v>69.6645946739077</v>
      </c>
      <c r="AN46" s="341">
        <v>2.3922080897965401</v>
      </c>
      <c r="AO46" s="341">
        <v>113.76899593522576</v>
      </c>
      <c r="AP46" s="341">
        <v>-7.8998423102322022</v>
      </c>
      <c r="AQ46" s="341"/>
      <c r="AR46" s="21" t="s">
        <v>9</v>
      </c>
      <c r="AS46" s="341">
        <v>97.753008312132195</v>
      </c>
      <c r="AT46" s="341">
        <v>-0.41045909402399161</v>
      </c>
      <c r="AU46" s="341">
        <v>92.467504058727741</v>
      </c>
      <c r="AV46" s="341">
        <v>-18.032339853257625</v>
      </c>
      <c r="AW46" s="341">
        <v>114.97995229175665</v>
      </c>
      <c r="AX46" s="341">
        <v>-2.0085391289166381</v>
      </c>
      <c r="AY46" s="341"/>
      <c r="AZ46" s="21" t="s">
        <v>9</v>
      </c>
      <c r="BA46" s="341">
        <v>88.563109031654889</v>
      </c>
      <c r="BB46" s="341">
        <v>-11.190700089306191</v>
      </c>
      <c r="BC46" s="341">
        <v>132.93516873689939</v>
      </c>
      <c r="BD46" s="341">
        <v>31.171814776031084</v>
      </c>
      <c r="BE46" s="341">
        <v>104.92353057775814</v>
      </c>
      <c r="BF46" s="341">
        <v>0.33720829009908471</v>
      </c>
      <c r="BG46" s="341">
        <v>116.09210067907837</v>
      </c>
      <c r="BH46" s="341">
        <v>-3.7381759998727802</v>
      </c>
    </row>
    <row r="47" spans="1:60" ht="15" hidden="1" customHeight="1">
      <c r="A47" s="322"/>
      <c r="B47" s="21" t="s">
        <v>10</v>
      </c>
      <c r="C47" s="341">
        <v>141.95059515921466</v>
      </c>
      <c r="D47" s="341">
        <v>15.566800913233521</v>
      </c>
      <c r="E47" s="341">
        <v>137.29044651729728</v>
      </c>
      <c r="F47" s="341">
        <v>8.5238853968955652</v>
      </c>
      <c r="G47" s="341">
        <v>134.14372098749539</v>
      </c>
      <c r="H47" s="341">
        <v>9.3565643792051532</v>
      </c>
      <c r="I47" s="341">
        <v>157.9309570627789</v>
      </c>
      <c r="J47" s="341">
        <v>11.889461186174174</v>
      </c>
      <c r="K47" s="322"/>
      <c r="L47" s="21" t="s">
        <v>10</v>
      </c>
      <c r="M47" s="341">
        <v>122.14854316314943</v>
      </c>
      <c r="N47" s="341">
        <v>4.5360487672780181</v>
      </c>
      <c r="O47" s="341">
        <v>130.29542703390294</v>
      </c>
      <c r="P47" s="341">
        <v>27.616866244186468</v>
      </c>
      <c r="Q47" s="341">
        <v>142.03543620536382</v>
      </c>
      <c r="R47" s="341">
        <v>10.72882276373106</v>
      </c>
      <c r="S47" s="322"/>
      <c r="T47" s="21" t="s">
        <v>10</v>
      </c>
      <c r="U47" s="341">
        <v>129.02725538902149</v>
      </c>
      <c r="V47" s="341">
        <v>8.3313561444428643</v>
      </c>
      <c r="W47" s="341">
        <v>123.87035715950113</v>
      </c>
      <c r="X47" s="341">
        <v>4.9999027603106612</v>
      </c>
      <c r="Y47" s="341">
        <v>122.8099591526322</v>
      </c>
      <c r="Z47" s="341">
        <v>1.9913717233218051</v>
      </c>
      <c r="AA47" s="322"/>
      <c r="AB47" s="21" t="s">
        <v>10</v>
      </c>
      <c r="AC47" s="341">
        <v>117.58817377271889</v>
      </c>
      <c r="AD47" s="341">
        <v>-25.020102120431503</v>
      </c>
      <c r="AE47" s="341">
        <v>132.78767837651446</v>
      </c>
      <c r="AF47" s="341">
        <v>10.578400337990175</v>
      </c>
      <c r="AG47" s="341">
        <v>83.060138413497171</v>
      </c>
      <c r="AH47" s="341">
        <v>-38.255225022946362</v>
      </c>
      <c r="AI47" s="322"/>
      <c r="AJ47" s="21" t="s">
        <v>10</v>
      </c>
      <c r="AK47" s="341">
        <v>142.2465325279627</v>
      </c>
      <c r="AL47" s="341">
        <v>25.87556740794075</v>
      </c>
      <c r="AM47" s="341">
        <v>70.567467797701752</v>
      </c>
      <c r="AN47" s="341">
        <v>-5.3934009396079858</v>
      </c>
      <c r="AO47" s="341">
        <v>109.53866282050467</v>
      </c>
      <c r="AP47" s="341">
        <v>4.1902346370156209</v>
      </c>
      <c r="AQ47" s="322"/>
      <c r="AR47" s="21" t="s">
        <v>10</v>
      </c>
      <c r="AS47" s="341">
        <v>129.66372169283628</v>
      </c>
      <c r="AT47" s="341">
        <v>13.488364754466332</v>
      </c>
      <c r="AU47" s="341">
        <v>99.861393315749169</v>
      </c>
      <c r="AV47" s="341">
        <v>-12.637551821284063</v>
      </c>
      <c r="AW47" s="341">
        <v>112.86613558377844</v>
      </c>
      <c r="AX47" s="341">
        <v>-1.8506089347065853</v>
      </c>
      <c r="AY47" s="322"/>
      <c r="AZ47" s="21" t="s">
        <v>10</v>
      </c>
      <c r="BA47" s="341">
        <v>107.45107055715768</v>
      </c>
      <c r="BB47" s="341">
        <v>-6.7829324127416299</v>
      </c>
      <c r="BC47" s="341">
        <v>125.58971000815011</v>
      </c>
      <c r="BD47" s="341">
        <v>8.0341737765390491</v>
      </c>
      <c r="BE47" s="341">
        <v>110.32949320043157</v>
      </c>
      <c r="BF47" s="341">
        <v>-2.1889182879950511</v>
      </c>
      <c r="BG47" s="341">
        <v>102.54091677680674</v>
      </c>
      <c r="BH47" s="341">
        <v>-12.374360143388031</v>
      </c>
    </row>
    <row r="48" spans="1:60" ht="15" hidden="1" customHeight="1">
      <c r="A48" s="322"/>
      <c r="B48" s="21" t="s">
        <v>11</v>
      </c>
      <c r="C48" s="341">
        <v>136.63378235703738</v>
      </c>
      <c r="D48" s="341">
        <v>12.772078681225921</v>
      </c>
      <c r="E48" s="341">
        <v>124.68567809422684</v>
      </c>
      <c r="F48" s="341">
        <v>2.0047637564010614</v>
      </c>
      <c r="G48" s="341">
        <v>140.56222436471793</v>
      </c>
      <c r="H48" s="341">
        <v>10.395535230730445</v>
      </c>
      <c r="I48" s="341">
        <v>133.54083775546906</v>
      </c>
      <c r="J48" s="341">
        <v>6.8219042013383699</v>
      </c>
      <c r="K48" s="322"/>
      <c r="L48" s="21" t="s">
        <v>11</v>
      </c>
      <c r="M48" s="341">
        <v>122.04731664878263</v>
      </c>
      <c r="N48" s="341">
        <v>2.6560519743587463</v>
      </c>
      <c r="O48" s="341">
        <v>160.66349036976712</v>
      </c>
      <c r="P48" s="341">
        <v>17.517909426077452</v>
      </c>
      <c r="Q48" s="341">
        <v>143.68408520083935</v>
      </c>
      <c r="R48" s="341">
        <v>1.4395944221010382</v>
      </c>
      <c r="S48" s="322"/>
      <c r="T48" s="21" t="s">
        <v>11</v>
      </c>
      <c r="U48" s="341">
        <v>130.43155585158604</v>
      </c>
      <c r="V48" s="341">
        <v>13.287594651935493</v>
      </c>
      <c r="W48" s="341">
        <v>124.52882405870564</v>
      </c>
      <c r="X48" s="341">
        <v>3.0094413895066907</v>
      </c>
      <c r="Y48" s="341">
        <v>109.52859694525648</v>
      </c>
      <c r="Z48" s="341">
        <v>2.0390301316080723</v>
      </c>
      <c r="AA48" s="322"/>
      <c r="AB48" s="21" t="s">
        <v>11</v>
      </c>
      <c r="AC48" s="341">
        <v>112.18029082821613</v>
      </c>
      <c r="AD48" s="341">
        <v>18.083291381833376</v>
      </c>
      <c r="AE48" s="341">
        <v>128.31513886635773</v>
      </c>
      <c r="AF48" s="341">
        <v>8.8357266103113972</v>
      </c>
      <c r="AG48" s="341">
        <v>88.149177061940577</v>
      </c>
      <c r="AH48" s="341">
        <v>-31.453191666804415</v>
      </c>
      <c r="AI48" s="322"/>
      <c r="AJ48" s="21" t="s">
        <v>11</v>
      </c>
      <c r="AK48" s="341">
        <v>123.72506370197395</v>
      </c>
      <c r="AL48" s="341">
        <v>14.606678555342413</v>
      </c>
      <c r="AM48" s="341">
        <v>64.735845177251022</v>
      </c>
      <c r="AN48" s="341">
        <v>-15.897783074126906</v>
      </c>
      <c r="AO48" s="341">
        <v>104.6835269947298</v>
      </c>
      <c r="AP48" s="341">
        <v>2.8295363860189013</v>
      </c>
      <c r="AQ48" s="322"/>
      <c r="AR48" s="21" t="s">
        <v>11</v>
      </c>
      <c r="AS48" s="341">
        <v>124.21488839943721</v>
      </c>
      <c r="AT48" s="341">
        <v>6.7854518370099299</v>
      </c>
      <c r="AU48" s="341">
        <v>110.93742906644464</v>
      </c>
      <c r="AV48" s="341">
        <v>3.5861536463790173</v>
      </c>
      <c r="AW48" s="341">
        <v>106.19295534261171</v>
      </c>
      <c r="AX48" s="341">
        <v>11.305415244228527</v>
      </c>
      <c r="AY48" s="322"/>
      <c r="AZ48" s="21" t="s">
        <v>11</v>
      </c>
      <c r="BA48" s="341">
        <v>98.036380706196113</v>
      </c>
      <c r="BB48" s="341">
        <v>-3.1788210028972088</v>
      </c>
      <c r="BC48" s="341">
        <v>103.73025880796466</v>
      </c>
      <c r="BD48" s="341">
        <v>-6.4608719061128994</v>
      </c>
      <c r="BE48" s="341">
        <v>118.1904736086201</v>
      </c>
      <c r="BF48" s="341">
        <v>19.103831391468091</v>
      </c>
      <c r="BG48" s="341">
        <v>87.872430428164265</v>
      </c>
      <c r="BH48" s="341">
        <v>-18.011223690350135</v>
      </c>
    </row>
    <row r="49" spans="1:60" ht="15" hidden="1" customHeight="1">
      <c r="A49" s="322"/>
      <c r="B49" s="21"/>
      <c r="C49" s="341"/>
      <c r="D49" s="341"/>
      <c r="E49" s="341"/>
      <c r="F49" s="341"/>
      <c r="G49" s="341"/>
      <c r="H49" s="341"/>
      <c r="I49" s="341"/>
      <c r="J49" s="341"/>
      <c r="K49" s="322"/>
      <c r="L49" s="21"/>
      <c r="M49" s="341"/>
      <c r="N49" s="341"/>
      <c r="O49" s="341"/>
      <c r="P49" s="341"/>
      <c r="Q49" s="341"/>
      <c r="R49" s="341"/>
      <c r="S49" s="322"/>
      <c r="T49" s="21"/>
      <c r="U49" s="341"/>
      <c r="V49" s="341"/>
      <c r="W49" s="341"/>
      <c r="X49" s="341"/>
      <c r="Y49" s="341"/>
      <c r="Z49" s="341"/>
      <c r="AA49" s="322"/>
      <c r="AB49" s="21"/>
      <c r="AC49" s="341"/>
      <c r="AD49" s="341"/>
      <c r="AE49" s="341"/>
      <c r="AF49" s="341"/>
      <c r="AG49" s="341"/>
      <c r="AH49" s="341"/>
      <c r="AI49" s="322"/>
      <c r="AJ49" s="21"/>
      <c r="AK49" s="341"/>
      <c r="AL49" s="341"/>
      <c r="AM49" s="341"/>
      <c r="AN49" s="341"/>
      <c r="AO49" s="341"/>
      <c r="AP49" s="341"/>
      <c r="AQ49" s="322"/>
      <c r="AR49" s="21"/>
      <c r="AS49" s="341"/>
      <c r="AT49" s="341"/>
      <c r="AU49" s="341"/>
      <c r="AV49" s="341"/>
      <c r="AW49" s="341"/>
      <c r="AX49" s="341"/>
      <c r="AY49" s="322"/>
      <c r="AZ49" s="21"/>
      <c r="BA49" s="341"/>
      <c r="BB49" s="341"/>
      <c r="BC49" s="341"/>
      <c r="BD49" s="341"/>
      <c r="BE49" s="341"/>
      <c r="BF49" s="341"/>
      <c r="BG49" s="341"/>
      <c r="BH49" s="341"/>
    </row>
    <row r="50" spans="1:60" ht="15" hidden="1" customHeight="1">
      <c r="A50" s="322">
        <v>2020</v>
      </c>
      <c r="B50" s="21" t="s">
        <v>8</v>
      </c>
      <c r="C50" s="341">
        <v>127.18494957236935</v>
      </c>
      <c r="D50" s="341">
        <v>3.7646029664602878</v>
      </c>
      <c r="E50" s="341">
        <v>134.80540465698283</v>
      </c>
      <c r="F50" s="341">
        <v>15.119424003380246</v>
      </c>
      <c r="G50" s="341">
        <v>121.62278525785099</v>
      </c>
      <c r="H50" s="341">
        <v>6.8260834724030701</v>
      </c>
      <c r="I50" s="341">
        <v>125.95976176866058</v>
      </c>
      <c r="J50" s="341">
        <v>-0.24592665301375405</v>
      </c>
      <c r="K50" s="322">
        <v>2020</v>
      </c>
      <c r="L50" s="21" t="s">
        <v>8</v>
      </c>
      <c r="M50" s="341">
        <v>116.64059085128513</v>
      </c>
      <c r="N50" s="341">
        <v>0.31789096654719629</v>
      </c>
      <c r="O50" s="341">
        <v>132.13199003670982</v>
      </c>
      <c r="P50" s="341">
        <v>3.4355465174631803</v>
      </c>
      <c r="Q50" s="341">
        <v>144.38151393386852</v>
      </c>
      <c r="R50" s="341">
        <v>2.7704941395765701</v>
      </c>
      <c r="S50" s="322">
        <v>2020</v>
      </c>
      <c r="T50" s="21" t="s">
        <v>8</v>
      </c>
      <c r="U50" s="341">
        <v>114.70466095404747</v>
      </c>
      <c r="V50" s="341">
        <v>2.1346223241070419</v>
      </c>
      <c r="W50" s="341">
        <v>127.45492936035362</v>
      </c>
      <c r="X50" s="341">
        <v>4.0361220353197496</v>
      </c>
      <c r="Y50" s="341">
        <v>117.22952390563198</v>
      </c>
      <c r="Z50" s="341">
        <v>3.4543076866706741</v>
      </c>
      <c r="AA50" s="322">
        <v>2020</v>
      </c>
      <c r="AB50" s="21" t="s">
        <v>8</v>
      </c>
      <c r="AC50" s="341">
        <v>112.67161483417152</v>
      </c>
      <c r="AD50" s="341">
        <v>-6.5301499986870652</v>
      </c>
      <c r="AE50" s="341">
        <v>109.83000757718951</v>
      </c>
      <c r="AF50" s="341">
        <v>6.3772284733210682</v>
      </c>
      <c r="AG50" s="341">
        <v>119.17174971819354</v>
      </c>
      <c r="AH50" s="341">
        <v>-9.1708201048466265</v>
      </c>
      <c r="AI50" s="322">
        <v>2020</v>
      </c>
      <c r="AJ50" s="21" t="s">
        <v>8</v>
      </c>
      <c r="AK50" s="341">
        <v>121.09867333694758</v>
      </c>
      <c r="AL50" s="341">
        <v>2.5239709871552378</v>
      </c>
      <c r="AM50" s="341">
        <v>73.681854390020021</v>
      </c>
      <c r="AN50" s="341">
        <v>-9.8265014656160048</v>
      </c>
      <c r="AO50" s="341">
        <v>109.11155772842058</v>
      </c>
      <c r="AP50" s="341">
        <v>-1.9717424631733707</v>
      </c>
      <c r="AQ50" s="322">
        <v>2020</v>
      </c>
      <c r="AR50" s="21" t="s">
        <v>8</v>
      </c>
      <c r="AS50" s="341">
        <v>146.04514637839725</v>
      </c>
      <c r="AT50" s="341">
        <v>22.709022033574655</v>
      </c>
      <c r="AU50" s="341">
        <v>98.380500383384401</v>
      </c>
      <c r="AV50" s="341">
        <v>2.3183227131137158</v>
      </c>
      <c r="AW50" s="341">
        <v>97.05216118165032</v>
      </c>
      <c r="AX50" s="341">
        <v>1.2071912380641834</v>
      </c>
      <c r="AY50" s="322">
        <v>2020</v>
      </c>
      <c r="AZ50" s="21" t="s">
        <v>8</v>
      </c>
      <c r="BA50" s="341">
        <v>94.121703483992249</v>
      </c>
      <c r="BB50" s="341">
        <v>-15.827426236107243</v>
      </c>
      <c r="BC50" s="341">
        <v>106.30976277594475</v>
      </c>
      <c r="BD50" s="341">
        <v>-7.3114125354161672</v>
      </c>
      <c r="BE50" s="341">
        <v>99.643518749403015</v>
      </c>
      <c r="BF50" s="341">
        <v>-9.3446556561160179</v>
      </c>
      <c r="BG50" s="341">
        <v>112.20288193053288</v>
      </c>
      <c r="BH50" s="341">
        <v>2.7473212624660448</v>
      </c>
    </row>
    <row r="51" spans="1:60" ht="15" hidden="1" customHeight="1">
      <c r="A51" s="322"/>
      <c r="B51" s="21" t="s">
        <v>9</v>
      </c>
      <c r="C51" s="341">
        <v>156.83762841011509</v>
      </c>
      <c r="D51" s="341">
        <v>9.7023438481543565</v>
      </c>
      <c r="E51" s="341">
        <v>136.4500788250883</v>
      </c>
      <c r="F51" s="341">
        <v>11.47242680394163</v>
      </c>
      <c r="G51" s="341">
        <v>100.55966368455661</v>
      </c>
      <c r="H51" s="341">
        <v>-14.655191715895867</v>
      </c>
      <c r="I51" s="341">
        <v>138.28685219154988</v>
      </c>
      <c r="J51" s="341">
        <v>-5.2782512407290483</v>
      </c>
      <c r="K51" s="322"/>
      <c r="L51" s="21" t="s">
        <v>9</v>
      </c>
      <c r="M51" s="341">
        <v>83.455544052062123</v>
      </c>
      <c r="N51" s="341">
        <v>-29.45976115740487</v>
      </c>
      <c r="O51" s="341">
        <v>112.30374786698445</v>
      </c>
      <c r="P51" s="341">
        <v>-26.972844895276396</v>
      </c>
      <c r="Q51" s="341">
        <v>102.97717455471343</v>
      </c>
      <c r="R51" s="341">
        <v>-28.005653050089791</v>
      </c>
      <c r="S51" s="322"/>
      <c r="T51" s="21" t="s">
        <v>9</v>
      </c>
      <c r="U51" s="341">
        <v>93.905013381501249</v>
      </c>
      <c r="V51" s="341">
        <v>-26.938332146663711</v>
      </c>
      <c r="W51" s="341">
        <v>37.038146972159744</v>
      </c>
      <c r="X51" s="341">
        <v>-70.449419317944916</v>
      </c>
      <c r="Y51" s="341">
        <v>71.36187640749516</v>
      </c>
      <c r="Z51" s="341">
        <v>-44.160737658482773</v>
      </c>
      <c r="AA51" s="322"/>
      <c r="AB51" s="21" t="s">
        <v>9</v>
      </c>
      <c r="AC51" s="341">
        <v>84.096716638533948</v>
      </c>
      <c r="AD51" s="341">
        <v>-28.293609735327252</v>
      </c>
      <c r="AE51" s="341">
        <v>81.918788670060451</v>
      </c>
      <c r="AF51" s="341">
        <v>-25.156274294383962</v>
      </c>
      <c r="AG51" s="341">
        <v>113.62173439496773</v>
      </c>
      <c r="AH51" s="341">
        <v>-16.261713804874276</v>
      </c>
      <c r="AI51" s="322"/>
      <c r="AJ51" s="21" t="s">
        <v>9</v>
      </c>
      <c r="AK51" s="341">
        <v>105.07999776311284</v>
      </c>
      <c r="AL51" s="341">
        <v>-19.429587342143932</v>
      </c>
      <c r="AM51" s="341">
        <v>41.245808073994091</v>
      </c>
      <c r="AN51" s="341">
        <v>-40.793729918244438</v>
      </c>
      <c r="AO51" s="341">
        <v>69.608002465094842</v>
      </c>
      <c r="AP51" s="341">
        <v>-38.816369176074936</v>
      </c>
      <c r="AQ51" s="322"/>
      <c r="AR51" s="21" t="s">
        <v>9</v>
      </c>
      <c r="AS51" s="341">
        <v>51.836997116811908</v>
      </c>
      <c r="AT51" s="341">
        <v>-46.971455905180179</v>
      </c>
      <c r="AU51" s="341">
        <v>97.929311517179102</v>
      </c>
      <c r="AV51" s="341">
        <v>5.9067317908596948</v>
      </c>
      <c r="AW51" s="341">
        <v>63.581357009485522</v>
      </c>
      <c r="AX51" s="341">
        <v>-44.702223524888417</v>
      </c>
      <c r="AY51" s="322"/>
      <c r="AZ51" s="21" t="s">
        <v>9</v>
      </c>
      <c r="BA51" s="341">
        <v>48.288456630703365</v>
      </c>
      <c r="BB51" s="341">
        <v>-45.47565328420918</v>
      </c>
      <c r="BC51" s="341">
        <v>123.75385873827997</v>
      </c>
      <c r="BD51" s="341">
        <v>-6.9066072476206273</v>
      </c>
      <c r="BE51" s="341">
        <v>48.48903895924618</v>
      </c>
      <c r="BF51" s="341">
        <v>-53.786306377375212</v>
      </c>
      <c r="BG51" s="341">
        <v>98.737222037551575</v>
      </c>
      <c r="BH51" s="341">
        <v>-14.949233014141171</v>
      </c>
    </row>
    <row r="52" spans="1:60" ht="15" hidden="1" customHeight="1">
      <c r="A52" s="322"/>
      <c r="B52" s="21" t="s">
        <v>10</v>
      </c>
      <c r="C52" s="341">
        <v>161.50232840997887</v>
      </c>
      <c r="D52" s="341">
        <v>13.773618369711386</v>
      </c>
      <c r="E52" s="341">
        <v>129.24541362222973</v>
      </c>
      <c r="F52" s="341">
        <v>-5.8598635951365736</v>
      </c>
      <c r="G52" s="341">
        <v>105.19360111616216</v>
      </c>
      <c r="H52" s="341">
        <v>-21.581420030857728</v>
      </c>
      <c r="I52" s="341">
        <v>190.04167161235623</v>
      </c>
      <c r="J52" s="341">
        <v>20.332121799789405</v>
      </c>
      <c r="K52" s="322"/>
      <c r="L52" s="21" t="s">
        <v>10</v>
      </c>
      <c r="M52" s="341">
        <v>125.3001185643147</v>
      </c>
      <c r="N52" s="341">
        <v>2.5801170603859163</v>
      </c>
      <c r="O52" s="341">
        <v>153.50515230124302</v>
      </c>
      <c r="P52" s="341">
        <v>17.813154149531968</v>
      </c>
      <c r="Q52" s="341">
        <v>122.26774143353531</v>
      </c>
      <c r="R52" s="341">
        <v>-13.917438703991536</v>
      </c>
      <c r="S52" s="322"/>
      <c r="T52" s="21" t="s">
        <v>10</v>
      </c>
      <c r="U52" s="341">
        <v>121.799398857095</v>
      </c>
      <c r="V52" s="341">
        <v>-5.6018059983793762</v>
      </c>
      <c r="W52" s="341">
        <v>62.878403285133324</v>
      </c>
      <c r="X52" s="341">
        <v>-49.238538802170218</v>
      </c>
      <c r="Y52" s="341">
        <v>132.28881825530334</v>
      </c>
      <c r="Z52" s="341">
        <v>7.718314677468868</v>
      </c>
      <c r="AA52" s="322"/>
      <c r="AB52" s="21" t="s">
        <v>10</v>
      </c>
      <c r="AC52" s="341">
        <v>102.78023785232519</v>
      </c>
      <c r="AD52" s="341">
        <v>-12.593048641962341</v>
      </c>
      <c r="AE52" s="341">
        <v>141.54637407131429</v>
      </c>
      <c r="AF52" s="341">
        <v>6.596015384774546</v>
      </c>
      <c r="AG52" s="341">
        <v>76.212656328131388</v>
      </c>
      <c r="AH52" s="341">
        <v>-8.2440051463399442</v>
      </c>
      <c r="AI52" s="322"/>
      <c r="AJ52" s="21" t="s">
        <v>10</v>
      </c>
      <c r="AK52" s="341">
        <v>148.66537509739965</v>
      </c>
      <c r="AL52" s="341">
        <v>4.5124773555904625</v>
      </c>
      <c r="AM52" s="341">
        <v>69.159202357580838</v>
      </c>
      <c r="AN52" s="341">
        <v>-1.9956298335063423</v>
      </c>
      <c r="AO52" s="341">
        <v>119.5514117330474</v>
      </c>
      <c r="AP52" s="341">
        <v>9.1408354408617498</v>
      </c>
      <c r="AQ52" s="322"/>
      <c r="AR52" s="21" t="s">
        <v>10</v>
      </c>
      <c r="AS52" s="341">
        <v>157.0272352815758</v>
      </c>
      <c r="AT52" s="341">
        <v>21.103446076892382</v>
      </c>
      <c r="AU52" s="341">
        <v>98.793344643054468</v>
      </c>
      <c r="AV52" s="341">
        <v>-1.0695311143092709</v>
      </c>
      <c r="AW52" s="341">
        <v>133.28466923280322</v>
      </c>
      <c r="AX52" s="341">
        <v>18.090930059236825</v>
      </c>
      <c r="AY52" s="322"/>
      <c r="AZ52" s="21" t="s">
        <v>10</v>
      </c>
      <c r="BA52" s="341">
        <v>107.61055703261276</v>
      </c>
      <c r="BB52" s="341">
        <v>0.14842706976125442</v>
      </c>
      <c r="BC52" s="341">
        <v>128.60512269324178</v>
      </c>
      <c r="BD52" s="341">
        <v>2.401002984158481</v>
      </c>
      <c r="BE52" s="341">
        <v>105.56416306853203</v>
      </c>
      <c r="BF52" s="341">
        <v>-4.3191806593750499</v>
      </c>
      <c r="BG52" s="341">
        <v>106.86817222492583</v>
      </c>
      <c r="BH52" s="341">
        <v>4.2200280474748553</v>
      </c>
    </row>
    <row r="53" spans="1:60" ht="15" hidden="1" customHeight="1">
      <c r="A53" s="322"/>
      <c r="B53" s="21" t="s">
        <v>11</v>
      </c>
      <c r="C53" s="341">
        <v>154.14040798111648</v>
      </c>
      <c r="D53" s="341">
        <v>12.812809044788494</v>
      </c>
      <c r="E53" s="341">
        <v>127.13412261448245</v>
      </c>
      <c r="F53" s="341">
        <v>1.9636934711982406</v>
      </c>
      <c r="G53" s="341">
        <v>120.01460964449062</v>
      </c>
      <c r="H53" s="341">
        <v>-14.61816274827315</v>
      </c>
      <c r="I53" s="341">
        <v>160.30131152642809</v>
      </c>
      <c r="J53" s="341">
        <v>20.039168707299112</v>
      </c>
      <c r="K53" s="322"/>
      <c r="L53" s="21" t="s">
        <v>11</v>
      </c>
      <c r="M53" s="341">
        <v>129.40673010432832</v>
      </c>
      <c r="N53" s="341">
        <v>6.0299674401887842</v>
      </c>
      <c r="O53" s="341">
        <v>123.17300195015605</v>
      </c>
      <c r="P53" s="341">
        <v>-23.334790208607245</v>
      </c>
      <c r="Q53" s="341">
        <v>126.10266296700162</v>
      </c>
      <c r="R53" s="341">
        <v>-12.236165340971965</v>
      </c>
      <c r="S53" s="322"/>
      <c r="T53" s="21" t="s">
        <v>11</v>
      </c>
      <c r="U53" s="341">
        <v>131.02519288347551</v>
      </c>
      <c r="V53" s="341">
        <v>0.45513298374279998</v>
      </c>
      <c r="W53" s="341">
        <v>70.486597277310111</v>
      </c>
      <c r="X53" s="341">
        <v>-43.397363774927179</v>
      </c>
      <c r="Y53" s="341">
        <v>117.1312251616596</v>
      </c>
      <c r="Z53" s="341">
        <v>6.9412267010075794</v>
      </c>
      <c r="AA53" s="322"/>
      <c r="AB53" s="21" t="s">
        <v>11</v>
      </c>
      <c r="AC53" s="341">
        <v>115.33232393776723</v>
      </c>
      <c r="AD53" s="341">
        <v>2.8097922427192401</v>
      </c>
      <c r="AE53" s="341">
        <v>145.79491442161915</v>
      </c>
      <c r="AF53" s="341">
        <v>13.622535664686367</v>
      </c>
      <c r="AG53" s="341">
        <v>78.417454991327972</v>
      </c>
      <c r="AH53" s="341">
        <v>-11.040060037967606</v>
      </c>
      <c r="AI53" s="322"/>
      <c r="AJ53" s="21" t="s">
        <v>11</v>
      </c>
      <c r="AK53" s="341">
        <v>104.82254407914412</v>
      </c>
      <c r="AL53" s="341">
        <v>-15.277841899812458</v>
      </c>
      <c r="AM53" s="341">
        <v>54.174041704623313</v>
      </c>
      <c r="AN53" s="341">
        <v>-16.315232223675764</v>
      </c>
      <c r="AO53" s="341">
        <v>136.47534939248274</v>
      </c>
      <c r="AP53" s="341">
        <v>30.369460516317389</v>
      </c>
      <c r="AQ53" s="322"/>
      <c r="AR53" s="21" t="s">
        <v>11</v>
      </c>
      <c r="AS53" s="341">
        <v>145.11209308560487</v>
      </c>
      <c r="AT53" s="341">
        <v>16.823429908795333</v>
      </c>
      <c r="AU53" s="341">
        <v>101.45670711647058</v>
      </c>
      <c r="AV53" s="341">
        <v>-8.5460083488104743</v>
      </c>
      <c r="AW53" s="341">
        <v>125.82855124915993</v>
      </c>
      <c r="AX53" s="341">
        <v>18.490488227959801</v>
      </c>
      <c r="AY53" s="322"/>
      <c r="AZ53" s="21" t="s">
        <v>11</v>
      </c>
      <c r="BA53" s="341">
        <v>96.163617649012622</v>
      </c>
      <c r="BB53" s="341">
        <v>-1.9102735573194565</v>
      </c>
      <c r="BC53" s="341">
        <v>98.094906059856328</v>
      </c>
      <c r="BD53" s="341">
        <v>-5.4326990146057881</v>
      </c>
      <c r="BE53" s="341">
        <v>108.25699057519203</v>
      </c>
      <c r="BF53" s="341">
        <v>-8.4046393335575686</v>
      </c>
      <c r="BG53" s="341">
        <v>84.228467377370293</v>
      </c>
      <c r="BH53" s="341">
        <v>-4.1468786433225091</v>
      </c>
    </row>
    <row r="54" spans="1:60" ht="15" hidden="1" customHeight="1">
      <c r="A54" s="322"/>
      <c r="B54" s="21"/>
      <c r="C54" s="341"/>
      <c r="D54" s="341"/>
      <c r="E54" s="341"/>
      <c r="F54" s="341"/>
      <c r="G54" s="341"/>
      <c r="H54" s="341"/>
      <c r="I54" s="341"/>
      <c r="J54" s="341"/>
      <c r="K54" s="322"/>
      <c r="L54" s="21"/>
      <c r="M54" s="341"/>
      <c r="N54" s="341"/>
      <c r="O54" s="341"/>
      <c r="P54" s="341"/>
      <c r="Q54" s="341"/>
      <c r="R54" s="341"/>
      <c r="S54" s="322"/>
      <c r="T54" s="21"/>
      <c r="U54" s="341"/>
      <c r="V54" s="341"/>
      <c r="W54" s="341"/>
      <c r="X54" s="341"/>
      <c r="Y54" s="341"/>
      <c r="Z54" s="341"/>
      <c r="AA54" s="322"/>
      <c r="AB54" s="21"/>
      <c r="AC54" s="341"/>
      <c r="AD54" s="341"/>
      <c r="AE54" s="341"/>
      <c r="AF54" s="341"/>
      <c r="AG54" s="341"/>
      <c r="AH54" s="341"/>
      <c r="AI54" s="322"/>
      <c r="AJ54" s="21"/>
      <c r="AK54" s="341"/>
      <c r="AL54" s="341"/>
      <c r="AM54" s="341"/>
      <c r="AN54" s="341"/>
      <c r="AO54" s="341"/>
      <c r="AP54" s="341"/>
      <c r="AQ54" s="322"/>
      <c r="AR54" s="21"/>
      <c r="AS54" s="341"/>
      <c r="AT54" s="341"/>
      <c r="AU54" s="341"/>
      <c r="AV54" s="341"/>
      <c r="AW54" s="341"/>
      <c r="AX54" s="341"/>
      <c r="AY54" s="322"/>
      <c r="AZ54" s="21"/>
      <c r="BA54" s="341"/>
      <c r="BB54" s="341"/>
      <c r="BC54" s="341"/>
      <c r="BD54" s="341"/>
      <c r="BE54" s="341"/>
      <c r="BF54" s="341"/>
      <c r="BG54" s="341"/>
      <c r="BH54" s="341"/>
    </row>
    <row r="55" spans="1:60" ht="15" hidden="1" customHeight="1">
      <c r="A55" s="322">
        <v>2021</v>
      </c>
      <c r="B55" s="21" t="s">
        <v>8</v>
      </c>
      <c r="C55" s="341">
        <v>147.55432116712146</v>
      </c>
      <c r="D55" s="341">
        <v>16.015551889779033</v>
      </c>
      <c r="E55" s="341">
        <v>129.7049069003514</v>
      </c>
      <c r="F55" s="341">
        <v>-3.7836003457055938</v>
      </c>
      <c r="G55" s="341">
        <v>121.09250435346382</v>
      </c>
      <c r="H55" s="341">
        <v>-0.4360045720568877</v>
      </c>
      <c r="I55" s="341">
        <v>161.97392823596522</v>
      </c>
      <c r="J55" s="341">
        <v>28.591802621418708</v>
      </c>
      <c r="K55" s="322">
        <v>2021</v>
      </c>
      <c r="L55" s="21" t="s">
        <v>8</v>
      </c>
      <c r="M55" s="341">
        <v>120.86328782662565</v>
      </c>
      <c r="N55" s="341">
        <v>3.6202637045318085</v>
      </c>
      <c r="O55" s="341">
        <v>114.60848373671585</v>
      </c>
      <c r="P55" s="341">
        <v>-13.262122439180303</v>
      </c>
      <c r="Q55" s="341">
        <v>132.71328854713829</v>
      </c>
      <c r="R55" s="341">
        <v>-8.0815230903276642</v>
      </c>
      <c r="S55" s="322">
        <v>2021</v>
      </c>
      <c r="T55" s="21" t="s">
        <v>8</v>
      </c>
      <c r="U55" s="341">
        <v>128.41562212000801</v>
      </c>
      <c r="V55" s="341">
        <v>11.953272911423696</v>
      </c>
      <c r="W55" s="341">
        <v>92.611151540354172</v>
      </c>
      <c r="X55" s="341">
        <v>-27.338117085676259</v>
      </c>
      <c r="Y55" s="341">
        <v>118.01271057057295</v>
      </c>
      <c r="Z55" s="341">
        <v>0.66807971136300637</v>
      </c>
      <c r="AA55" s="322">
        <v>2021</v>
      </c>
      <c r="AB55" s="21" t="s">
        <v>8</v>
      </c>
      <c r="AC55" s="341">
        <v>120.78150013100594</v>
      </c>
      <c r="AD55" s="341">
        <v>7.1978069265896636</v>
      </c>
      <c r="AE55" s="341">
        <v>130.58003019626929</v>
      </c>
      <c r="AF55" s="341">
        <v>18.892853671612912</v>
      </c>
      <c r="AG55" s="341">
        <v>121.75836472865764</v>
      </c>
      <c r="AH55" s="341">
        <v>2.1704934404174594</v>
      </c>
      <c r="AI55" s="322">
        <v>2021</v>
      </c>
      <c r="AJ55" s="21" t="s">
        <v>8</v>
      </c>
      <c r="AK55" s="341">
        <v>135.30293669325533</v>
      </c>
      <c r="AL55" s="341">
        <v>11.729495431205521</v>
      </c>
      <c r="AM55" s="341">
        <v>54.881158630215054</v>
      </c>
      <c r="AN55" s="341">
        <v>-25.516045864273835</v>
      </c>
      <c r="AO55" s="341">
        <v>124.04700845707019</v>
      </c>
      <c r="AP55" s="341">
        <v>13.688238935992516</v>
      </c>
      <c r="AQ55" s="322">
        <v>2021</v>
      </c>
      <c r="AR55" s="21" t="s">
        <v>8</v>
      </c>
      <c r="AS55" s="341">
        <v>149.56835499628903</v>
      </c>
      <c r="AT55" s="341">
        <v>2.4124106177163043</v>
      </c>
      <c r="AU55" s="341">
        <v>104.31030891580001</v>
      </c>
      <c r="AV55" s="341">
        <v>6.027422618615887</v>
      </c>
      <c r="AW55" s="341">
        <v>107.05991712205218</v>
      </c>
      <c r="AX55" s="341">
        <v>10.311729093461992</v>
      </c>
      <c r="AY55" s="322">
        <v>2021</v>
      </c>
      <c r="AZ55" s="21" t="s">
        <v>8</v>
      </c>
      <c r="BA55" s="341">
        <v>99.857559769613303</v>
      </c>
      <c r="BB55" s="341">
        <v>6.0940846513647813</v>
      </c>
      <c r="BC55" s="341">
        <v>108.06845354580345</v>
      </c>
      <c r="BD55" s="341">
        <v>1.6543078678157315</v>
      </c>
      <c r="BE55" s="341">
        <v>97.864620831277719</v>
      </c>
      <c r="BF55" s="341">
        <v>-1.7852620425811239</v>
      </c>
      <c r="BG55" s="341">
        <v>77.235235775637094</v>
      </c>
      <c r="BH55" s="341">
        <v>-31.164659546396479</v>
      </c>
    </row>
    <row r="56" spans="1:60" ht="15" hidden="1" customHeight="1">
      <c r="A56" s="322"/>
      <c r="B56" s="21" t="s">
        <v>9</v>
      </c>
      <c r="C56" s="341">
        <v>192.78488821001977</v>
      </c>
      <c r="D56" s="341">
        <v>22.920048054989778</v>
      </c>
      <c r="E56" s="341">
        <v>120.28803232470646</v>
      </c>
      <c r="F56" s="341">
        <v>-11.844658969453235</v>
      </c>
      <c r="G56" s="341">
        <v>118.3441771944354</v>
      </c>
      <c r="H56" s="341">
        <v>17.685533998668319</v>
      </c>
      <c r="I56" s="341">
        <v>169.08854920390741</v>
      </c>
      <c r="J56" s="341">
        <v>22.273771167841858</v>
      </c>
      <c r="K56" s="322"/>
      <c r="L56" s="21" t="s">
        <v>9</v>
      </c>
      <c r="M56" s="341">
        <v>100.07778675017653</v>
      </c>
      <c r="N56" s="341">
        <v>19.917481680719675</v>
      </c>
      <c r="O56" s="341">
        <v>123.02623528437066</v>
      </c>
      <c r="P56" s="341">
        <v>9.5477556368699368</v>
      </c>
      <c r="Q56" s="341">
        <v>140.69867456115938</v>
      </c>
      <c r="R56" s="341">
        <v>36.630933184522291</v>
      </c>
      <c r="S56" s="322"/>
      <c r="T56" s="21" t="s">
        <v>9</v>
      </c>
      <c r="U56" s="341">
        <v>120.1752930722724</v>
      </c>
      <c r="V56" s="341">
        <v>27.97537505696819</v>
      </c>
      <c r="W56" s="341">
        <v>94.290208703133771</v>
      </c>
      <c r="X56" s="341">
        <v>154.57593430364741</v>
      </c>
      <c r="Y56" s="341">
        <v>107.34977195916376</v>
      </c>
      <c r="Z56" s="341">
        <v>50.430141923634721</v>
      </c>
      <c r="AA56" s="322"/>
      <c r="AB56" s="21" t="s">
        <v>9</v>
      </c>
      <c r="AC56" s="341">
        <v>130.7319866268632</v>
      </c>
      <c r="AD56" s="341">
        <v>55.454329077766289</v>
      </c>
      <c r="AE56" s="341">
        <v>131.97402154158942</v>
      </c>
      <c r="AF56" s="341">
        <v>61.103482710338312</v>
      </c>
      <c r="AG56" s="341">
        <v>104.65704854196848</v>
      </c>
      <c r="AH56" s="341">
        <v>-7.8899392803110544</v>
      </c>
      <c r="AI56" s="322"/>
      <c r="AJ56" s="21" t="s">
        <v>9</v>
      </c>
      <c r="AK56" s="341">
        <v>209.07009715513584</v>
      </c>
      <c r="AL56" s="341">
        <v>98.962791783126164</v>
      </c>
      <c r="AM56" s="341">
        <v>49.869366526466031</v>
      </c>
      <c r="AN56" s="341">
        <v>20.907720942214198</v>
      </c>
      <c r="AO56" s="341">
        <v>109.48174436215747</v>
      </c>
      <c r="AP56" s="341">
        <v>57.283272734420791</v>
      </c>
      <c r="AQ56" s="322"/>
      <c r="AR56" s="21" t="s">
        <v>9</v>
      </c>
      <c r="AS56" s="341">
        <v>142.96261855513191</v>
      </c>
      <c r="AT56" s="341">
        <v>175.79263172396594</v>
      </c>
      <c r="AU56" s="341">
        <v>94.038747122033172</v>
      </c>
      <c r="AV56" s="341">
        <v>-3.972829314197142</v>
      </c>
      <c r="AW56" s="341">
        <v>95.848280704735899</v>
      </c>
      <c r="AX56" s="341">
        <v>50.749032755681156</v>
      </c>
      <c r="AY56" s="322"/>
      <c r="AZ56" s="21" t="s">
        <v>9</v>
      </c>
      <c r="BA56" s="341">
        <v>80.097799240231595</v>
      </c>
      <c r="BB56" s="341">
        <v>65.873595531945028</v>
      </c>
      <c r="BC56" s="341">
        <v>92.994540527518367</v>
      </c>
      <c r="BD56" s="341">
        <v>-24.855239686556146</v>
      </c>
      <c r="BE56" s="341">
        <v>76.631477571600229</v>
      </c>
      <c r="BF56" s="341">
        <v>58.038763432715314</v>
      </c>
      <c r="BG56" s="341">
        <v>93.960205934594626</v>
      </c>
      <c r="BH56" s="341">
        <v>-4.8381106986584683</v>
      </c>
    </row>
    <row r="57" spans="1:60" ht="15" hidden="1" customHeight="1">
      <c r="A57" s="322"/>
      <c r="B57" s="21" t="s">
        <v>10</v>
      </c>
      <c r="C57" s="341">
        <v>206.26300055256164</v>
      </c>
      <c r="D57" s="341">
        <v>27.715186885080897</v>
      </c>
      <c r="E57" s="341">
        <v>109.77081071391565</v>
      </c>
      <c r="F57" s="341">
        <v>-15.067925710103907</v>
      </c>
      <c r="G57" s="341">
        <v>114.97966883571416</v>
      </c>
      <c r="H57" s="341">
        <v>9.3029115989151592</v>
      </c>
      <c r="I57" s="341">
        <v>228.7669395831922</v>
      </c>
      <c r="J57" s="341">
        <v>20.377250758889943</v>
      </c>
      <c r="K57" s="322"/>
      <c r="L57" s="21" t="s">
        <v>10</v>
      </c>
      <c r="M57" s="341">
        <v>111.83776714362618</v>
      </c>
      <c r="N57" s="341">
        <v>-10.744085141290981</v>
      </c>
      <c r="O57" s="341">
        <v>98.892308139478402</v>
      </c>
      <c r="P57" s="341">
        <v>-35.577205939375091</v>
      </c>
      <c r="Q57" s="341">
        <v>137.83255266133432</v>
      </c>
      <c r="R57" s="341">
        <v>12.730104478342753</v>
      </c>
      <c r="S57" s="322"/>
      <c r="T57" s="21" t="s">
        <v>10</v>
      </c>
      <c r="U57" s="341">
        <v>113.23278299639621</v>
      </c>
      <c r="V57" s="341">
        <v>-7.0333810684483353</v>
      </c>
      <c r="W57" s="341">
        <v>99.385833581797144</v>
      </c>
      <c r="X57" s="341">
        <v>58.060364750539804</v>
      </c>
      <c r="Y57" s="341">
        <v>115.99112034732032</v>
      </c>
      <c r="Z57" s="341">
        <v>-12.319784939442272</v>
      </c>
      <c r="AA57" s="322"/>
      <c r="AB57" s="21" t="s">
        <v>10</v>
      </c>
      <c r="AC57" s="341">
        <v>136.71587536930542</v>
      </c>
      <c r="AD57" s="341">
        <v>33.01766781833976</v>
      </c>
      <c r="AE57" s="341">
        <v>147.15785784249735</v>
      </c>
      <c r="AF57" s="341">
        <v>3.9644136474706642</v>
      </c>
      <c r="AG57" s="341">
        <v>78.540819563250281</v>
      </c>
      <c r="AH57" s="341">
        <v>3.0548249428481427</v>
      </c>
      <c r="AI57" s="322"/>
      <c r="AJ57" s="21" t="s">
        <v>10</v>
      </c>
      <c r="AK57" s="341">
        <v>147.80424232940467</v>
      </c>
      <c r="AL57" s="341">
        <v>-0.57924232016418387</v>
      </c>
      <c r="AM57" s="341">
        <v>70.391512965880523</v>
      </c>
      <c r="AN57" s="341">
        <v>1.7818461842982884</v>
      </c>
      <c r="AO57" s="341">
        <v>127.09377306684458</v>
      </c>
      <c r="AP57" s="341">
        <v>6.3088852105225754</v>
      </c>
      <c r="AQ57" s="322"/>
      <c r="AR57" s="21" t="s">
        <v>10</v>
      </c>
      <c r="AS57" s="341">
        <v>113.53561676558856</v>
      </c>
      <c r="AT57" s="341">
        <v>-27.696863183001071</v>
      </c>
      <c r="AU57" s="341">
        <v>81.669686232982201</v>
      </c>
      <c r="AV57" s="341">
        <v>-17.332805637809855</v>
      </c>
      <c r="AW57" s="341">
        <v>112.34344350884312</v>
      </c>
      <c r="AX57" s="341">
        <v>-15.711653744199836</v>
      </c>
      <c r="AY57" s="322"/>
      <c r="AZ57" s="21" t="s">
        <v>10</v>
      </c>
      <c r="BA57" s="341">
        <v>69.016870456944602</v>
      </c>
      <c r="BB57" s="341">
        <v>-35.864219682434921</v>
      </c>
      <c r="BC57" s="341">
        <v>117.64278271961039</v>
      </c>
      <c r="BD57" s="341">
        <v>-8.5240305705236494</v>
      </c>
      <c r="BE57" s="341">
        <v>71.519096138670605</v>
      </c>
      <c r="BF57" s="341">
        <v>-32.250591432017927</v>
      </c>
      <c r="BG57" s="341">
        <v>109.85262032846019</v>
      </c>
      <c r="BH57" s="341">
        <v>2.7926444715953238</v>
      </c>
    </row>
    <row r="58" spans="1:60" ht="15" hidden="1" customHeight="1">
      <c r="A58" s="322"/>
      <c r="B58" s="21" t="s">
        <v>11</v>
      </c>
      <c r="C58" s="341">
        <v>193.83765617514737</v>
      </c>
      <c r="D58" s="341">
        <v>25.753952979606836</v>
      </c>
      <c r="E58" s="341">
        <v>109.03582067160478</v>
      </c>
      <c r="F58" s="341">
        <v>-14.235597470364738</v>
      </c>
      <c r="G58" s="341">
        <v>118.16109407828985</v>
      </c>
      <c r="H58" s="341">
        <v>-1.5444082780348936</v>
      </c>
      <c r="I58" s="341">
        <v>193.07563199054673</v>
      </c>
      <c r="J58" s="341">
        <v>20.445447483887421</v>
      </c>
      <c r="K58" s="322"/>
      <c r="L58" s="21" t="s">
        <v>11</v>
      </c>
      <c r="M58" s="341">
        <v>143.82302881270584</v>
      </c>
      <c r="N58" s="341">
        <v>11.14030058309568</v>
      </c>
      <c r="O58" s="341">
        <v>129.08348380186484</v>
      </c>
      <c r="P58" s="341">
        <v>4.7985205833503812</v>
      </c>
      <c r="Q58" s="341">
        <v>144.27081060227155</v>
      </c>
      <c r="R58" s="341">
        <v>14.407425828924914</v>
      </c>
      <c r="S58" s="322"/>
      <c r="T58" s="21" t="s">
        <v>11</v>
      </c>
      <c r="U58" s="341">
        <v>109.26514627443437</v>
      </c>
      <c r="V58" s="341">
        <v>-16.607528773793121</v>
      </c>
      <c r="W58" s="341">
        <v>95.2621194747461</v>
      </c>
      <c r="X58" s="341">
        <v>35.149266888233399</v>
      </c>
      <c r="Y58" s="341">
        <v>127.41168582328912</v>
      </c>
      <c r="Z58" s="341">
        <v>8.776874524654616</v>
      </c>
      <c r="AA58" s="322"/>
      <c r="AB58" s="21" t="s">
        <v>11</v>
      </c>
      <c r="AC58" s="341">
        <v>133.84524310834226</v>
      </c>
      <c r="AD58" s="341">
        <v>16.051804505876859</v>
      </c>
      <c r="AE58" s="341">
        <v>179.08525387618519</v>
      </c>
      <c r="AF58" s="341">
        <v>22.833676734632107</v>
      </c>
      <c r="AG58" s="341">
        <v>73.438290106975401</v>
      </c>
      <c r="AH58" s="341">
        <v>-6.3495619500826876</v>
      </c>
      <c r="AI58" s="322"/>
      <c r="AJ58" s="21" t="s">
        <v>11</v>
      </c>
      <c r="AK58" s="341">
        <v>130.33675310046905</v>
      </c>
      <c r="AL58" s="341">
        <v>24.34038330729787</v>
      </c>
      <c r="AM58" s="341">
        <v>78.548094890530862</v>
      </c>
      <c r="AN58" s="341">
        <v>44.992126152971565</v>
      </c>
      <c r="AO58" s="341">
        <v>127.70060156093484</v>
      </c>
      <c r="AP58" s="341">
        <v>-6.4295478052326018</v>
      </c>
      <c r="AQ58" s="322"/>
      <c r="AR58" s="21" t="s">
        <v>11</v>
      </c>
      <c r="AS58" s="341">
        <v>178.01161459312505</v>
      </c>
      <c r="AT58" s="341">
        <v>22.671798613029466</v>
      </c>
      <c r="AU58" s="341">
        <v>81.454514136046853</v>
      </c>
      <c r="AV58" s="341">
        <v>-19.715003126862328</v>
      </c>
      <c r="AW58" s="341">
        <v>114.03729551360978</v>
      </c>
      <c r="AX58" s="341">
        <v>-9.3708904843080063</v>
      </c>
      <c r="AY58" s="322"/>
      <c r="AZ58" s="21" t="s">
        <v>11</v>
      </c>
      <c r="BA58" s="341">
        <v>80.415251728547148</v>
      </c>
      <c r="BB58" s="341">
        <v>-16.376636305370084</v>
      </c>
      <c r="BC58" s="341">
        <v>134.96296627581984</v>
      </c>
      <c r="BD58" s="341">
        <v>37.584072095922153</v>
      </c>
      <c r="BE58" s="341">
        <v>88.27607223260425</v>
      </c>
      <c r="BF58" s="341">
        <v>-18.456931267371274</v>
      </c>
      <c r="BG58" s="341">
        <v>105.50420864547759</v>
      </c>
      <c r="BH58" s="341">
        <v>25.259561203678587</v>
      </c>
    </row>
    <row r="59" spans="1:60" ht="15" hidden="1" customHeight="1">
      <c r="A59" s="322"/>
      <c r="B59" s="21"/>
      <c r="C59" s="341"/>
      <c r="D59" s="341"/>
      <c r="E59" s="341"/>
      <c r="F59" s="341"/>
      <c r="G59" s="341"/>
      <c r="H59" s="341"/>
      <c r="I59" s="341"/>
      <c r="J59" s="341"/>
      <c r="K59" s="322"/>
      <c r="L59" s="21"/>
      <c r="M59" s="341"/>
      <c r="N59" s="341"/>
      <c r="O59" s="341"/>
      <c r="P59" s="341"/>
      <c r="Q59" s="341"/>
      <c r="R59" s="341"/>
      <c r="S59" s="322"/>
      <c r="T59" s="21"/>
      <c r="U59" s="341"/>
      <c r="V59" s="341"/>
      <c r="W59" s="341"/>
      <c r="X59" s="341"/>
      <c r="Y59" s="341"/>
      <c r="Z59" s="341"/>
      <c r="AA59" s="322"/>
      <c r="AB59" s="21"/>
      <c r="AC59" s="341"/>
      <c r="AD59" s="341"/>
      <c r="AE59" s="341"/>
      <c r="AF59" s="341"/>
      <c r="AG59" s="341"/>
      <c r="AH59" s="341"/>
      <c r="AI59" s="322"/>
      <c r="AJ59" s="21"/>
      <c r="AK59" s="341"/>
      <c r="AL59" s="341"/>
      <c r="AM59" s="341"/>
      <c r="AN59" s="341"/>
      <c r="AO59" s="341"/>
      <c r="AP59" s="341"/>
      <c r="AQ59" s="322"/>
      <c r="AR59" s="21"/>
      <c r="AS59" s="341"/>
      <c r="AT59" s="341"/>
      <c r="AU59" s="341"/>
      <c r="AV59" s="341"/>
      <c r="AW59" s="341"/>
      <c r="AX59" s="341"/>
      <c r="AY59" s="322"/>
      <c r="AZ59" s="21"/>
      <c r="BA59" s="341"/>
      <c r="BB59" s="341"/>
      <c r="BC59" s="341"/>
      <c r="BD59" s="341"/>
      <c r="BE59" s="341"/>
      <c r="BF59" s="341"/>
      <c r="BG59" s="341"/>
      <c r="BH59" s="341"/>
    </row>
    <row r="60" spans="1:60" ht="15" hidden="1" customHeight="1">
      <c r="A60" s="322">
        <v>2022</v>
      </c>
      <c r="B60" s="21" t="s">
        <v>8</v>
      </c>
      <c r="C60" s="341">
        <v>177.9433548969017</v>
      </c>
      <c r="D60" s="341">
        <v>20.595149968777477</v>
      </c>
      <c r="E60" s="341">
        <v>113.43922477701808</v>
      </c>
      <c r="F60" s="341">
        <v>-12.540529508131698</v>
      </c>
      <c r="G60" s="341">
        <v>128.50527788751097</v>
      </c>
      <c r="H60" s="341">
        <v>6.1215791791782408</v>
      </c>
      <c r="I60" s="341">
        <v>200.66147543421133</v>
      </c>
      <c r="J60" s="341">
        <v>23.885045957449222</v>
      </c>
      <c r="K60" s="322">
        <v>2022</v>
      </c>
      <c r="L60" s="21" t="s">
        <v>8</v>
      </c>
      <c r="M60" s="341">
        <v>131.85131587744473</v>
      </c>
      <c r="N60" s="341">
        <v>9.0912867326437947</v>
      </c>
      <c r="O60" s="341">
        <v>125.66895916864696</v>
      </c>
      <c r="P60" s="341">
        <v>9.6506602926008185</v>
      </c>
      <c r="Q60" s="341">
        <v>147.86109553191179</v>
      </c>
      <c r="R60" s="341">
        <v>11.413933864952156</v>
      </c>
      <c r="S60" s="322">
        <v>2022</v>
      </c>
      <c r="T60" s="21" t="s">
        <v>8</v>
      </c>
      <c r="U60" s="341">
        <v>101.42239867571907</v>
      </c>
      <c r="V60" s="341">
        <v>-21.020202214231404</v>
      </c>
      <c r="W60" s="341">
        <v>100.11300015159698</v>
      </c>
      <c r="X60" s="341">
        <v>8.1003728886515063</v>
      </c>
      <c r="Y60" s="341">
        <v>126.12251796633704</v>
      </c>
      <c r="Z60" s="341">
        <v>6.8719779052226215</v>
      </c>
      <c r="AA60" s="322">
        <v>2022</v>
      </c>
      <c r="AB60" s="21" t="s">
        <v>8</v>
      </c>
      <c r="AC60" s="341">
        <v>141.05494312207</v>
      </c>
      <c r="AD60" s="341">
        <v>16.785222048968109</v>
      </c>
      <c r="AE60" s="341">
        <v>163.31235034384937</v>
      </c>
      <c r="AF60" s="341">
        <v>25.066865200124042</v>
      </c>
      <c r="AG60" s="341">
        <v>82.105451925368257</v>
      </c>
      <c r="AH60" s="341">
        <v>-32.566890079098172</v>
      </c>
      <c r="AI60" s="322">
        <v>2022</v>
      </c>
      <c r="AJ60" s="21" t="s">
        <v>8</v>
      </c>
      <c r="AK60" s="341">
        <v>174.12213427086158</v>
      </c>
      <c r="AL60" s="341">
        <v>28.69058020936609</v>
      </c>
      <c r="AM60" s="341">
        <v>60.843404838746324</v>
      </c>
      <c r="AN60" s="341">
        <v>10.863921894769788</v>
      </c>
      <c r="AO60" s="341">
        <v>75.324350281032551</v>
      </c>
      <c r="AP60" s="341">
        <v>-39.27757612381231</v>
      </c>
      <c r="AQ60" s="322">
        <v>2022</v>
      </c>
      <c r="AR60" s="21" t="s">
        <v>8</v>
      </c>
      <c r="AS60" s="341">
        <v>156.53504250358085</v>
      </c>
      <c r="AT60" s="341">
        <v>4.6578619571397155</v>
      </c>
      <c r="AU60" s="341">
        <v>68.498381459490332</v>
      </c>
      <c r="AV60" s="341">
        <v>-34.332107563037994</v>
      </c>
      <c r="AW60" s="341">
        <v>91.486799409610455</v>
      </c>
      <c r="AX60" s="341">
        <v>-14.546170155061688</v>
      </c>
      <c r="AY60" s="322">
        <v>2022</v>
      </c>
      <c r="AZ60" s="21" t="s">
        <v>8</v>
      </c>
      <c r="BA60" s="341">
        <v>73.85015873649219</v>
      </c>
      <c r="BB60" s="341">
        <v>-26.04449887732504</v>
      </c>
      <c r="BC60" s="341">
        <v>139.93218555304998</v>
      </c>
      <c r="BD60" s="341">
        <v>29.484767257950523</v>
      </c>
      <c r="BE60" s="341">
        <v>97.748356186989938</v>
      </c>
      <c r="BF60" s="341">
        <v>-0.11880150691865765</v>
      </c>
      <c r="BG60" s="341">
        <v>102.62837316296634</v>
      </c>
      <c r="BH60" s="341">
        <v>32.877658923829159</v>
      </c>
    </row>
    <row r="61" spans="1:60" ht="15" hidden="1" customHeight="1">
      <c r="A61" s="322"/>
      <c r="B61" s="21" t="s">
        <v>9</v>
      </c>
      <c r="C61" s="341">
        <v>237.96004506969473</v>
      </c>
      <c r="D61" s="341">
        <v>23.432934644992073</v>
      </c>
      <c r="E61" s="341">
        <v>117.47886934551964</v>
      </c>
      <c r="F61" s="341">
        <v>-2.3353636474855222</v>
      </c>
      <c r="G61" s="341">
        <v>120.63978898818846</v>
      </c>
      <c r="H61" s="341">
        <v>1.9397758708326052</v>
      </c>
      <c r="I61" s="341">
        <v>206.50435178763883</v>
      </c>
      <c r="J61" s="341">
        <v>22.127934008476785</v>
      </c>
      <c r="K61" s="322"/>
      <c r="L61" s="21" t="s">
        <v>9</v>
      </c>
      <c r="M61" s="341">
        <v>107.94856886969922</v>
      </c>
      <c r="N61" s="341">
        <v>7.8646644526326952</v>
      </c>
      <c r="O61" s="341">
        <v>137.73540414781829</v>
      </c>
      <c r="P61" s="341">
        <v>11.956123691380085</v>
      </c>
      <c r="Q61" s="341">
        <v>150.80955248017537</v>
      </c>
      <c r="R61" s="341">
        <v>7.1861927275092938</v>
      </c>
      <c r="S61" s="322"/>
      <c r="T61" s="21" t="s">
        <v>9</v>
      </c>
      <c r="U61" s="341">
        <v>110.73537247220735</v>
      </c>
      <c r="V61" s="341">
        <v>-7.8551259237520412</v>
      </c>
      <c r="W61" s="341">
        <v>101.10749132938845</v>
      </c>
      <c r="X61" s="341">
        <v>7.2301066250881121</v>
      </c>
      <c r="Y61" s="341">
        <v>117.83664956877335</v>
      </c>
      <c r="Z61" s="341">
        <v>9.7688867132375918</v>
      </c>
      <c r="AA61" s="322"/>
      <c r="AB61" s="21" t="s">
        <v>9</v>
      </c>
      <c r="AC61" s="341">
        <v>142.05585294943822</v>
      </c>
      <c r="AD61" s="341">
        <v>8.6618941658828561</v>
      </c>
      <c r="AE61" s="341">
        <v>161.6973061994176</v>
      </c>
      <c r="AF61" s="341">
        <v>22.522072382602488</v>
      </c>
      <c r="AG61" s="341">
        <v>88.293362049525115</v>
      </c>
      <c r="AH61" s="341">
        <v>-15.635532169513993</v>
      </c>
      <c r="AI61" s="322"/>
      <c r="AJ61" s="21" t="s">
        <v>9</v>
      </c>
      <c r="AK61" s="341">
        <v>204.7530307403197</v>
      </c>
      <c r="AL61" s="341">
        <v>-2.0648894670062532</v>
      </c>
      <c r="AM61" s="341">
        <v>62.816216088760939</v>
      </c>
      <c r="AN61" s="341">
        <v>25.961528016250071</v>
      </c>
      <c r="AO61" s="341">
        <v>47.65233693746648</v>
      </c>
      <c r="AP61" s="341">
        <v>-56.47462760564347</v>
      </c>
      <c r="AQ61" s="322"/>
      <c r="AR61" s="21" t="s">
        <v>9</v>
      </c>
      <c r="AS61" s="341">
        <v>165.07450841839201</v>
      </c>
      <c r="AT61" s="341">
        <v>15.466903227386595</v>
      </c>
      <c r="AU61" s="341">
        <v>78.485370345524913</v>
      </c>
      <c r="AV61" s="341">
        <v>-16.539327939285272</v>
      </c>
      <c r="AW61" s="341">
        <v>93.627428490366285</v>
      </c>
      <c r="AX61" s="341">
        <v>-2.3170496101135427</v>
      </c>
      <c r="AY61" s="322"/>
      <c r="AZ61" s="21" t="s">
        <v>9</v>
      </c>
      <c r="BA61" s="341">
        <v>76.175974443157244</v>
      </c>
      <c r="BB61" s="341">
        <v>-4.8962953218126444</v>
      </c>
      <c r="BC61" s="341">
        <v>118.204325581291</v>
      </c>
      <c r="BD61" s="341">
        <v>27.108887156996815</v>
      </c>
      <c r="BE61" s="341">
        <v>88.99646410233828</v>
      </c>
      <c r="BF61" s="341">
        <v>16.135649373568299</v>
      </c>
      <c r="BG61" s="341">
        <v>104.2153097696367</v>
      </c>
      <c r="BH61" s="341">
        <v>10.914305405184635</v>
      </c>
    </row>
    <row r="62" spans="1:60" ht="15" hidden="1" customHeight="1">
      <c r="A62" s="322"/>
      <c r="B62" s="21" t="s">
        <v>10</v>
      </c>
      <c r="C62" s="341">
        <v>239.95197951162575</v>
      </c>
      <c r="D62" s="341">
        <v>16.33302088538133</v>
      </c>
      <c r="E62" s="341">
        <v>112.51642257327865</v>
      </c>
      <c r="F62" s="341">
        <v>2.5012221750995423</v>
      </c>
      <c r="G62" s="341">
        <v>124.54966231713929</v>
      </c>
      <c r="H62" s="341">
        <v>8.3232049442575544</v>
      </c>
      <c r="I62" s="341">
        <v>244.25780223564436</v>
      </c>
      <c r="J62" s="341">
        <v>6.7714603695254709</v>
      </c>
      <c r="K62" s="322"/>
      <c r="L62" s="21" t="s">
        <v>10</v>
      </c>
      <c r="M62" s="341">
        <v>116.71151492333286</v>
      </c>
      <c r="N62" s="341">
        <v>4.3578729298552759</v>
      </c>
      <c r="O62" s="341">
        <v>137.94394444376607</v>
      </c>
      <c r="P62" s="341">
        <v>39.489053333863922</v>
      </c>
      <c r="Q62" s="341">
        <v>154.64316723246679</v>
      </c>
      <c r="R62" s="341">
        <v>12.196403713451872</v>
      </c>
      <c r="S62" s="322"/>
      <c r="T62" s="21" t="s">
        <v>10</v>
      </c>
      <c r="U62" s="341">
        <v>106.71246761398821</v>
      </c>
      <c r="V62" s="341">
        <v>-5.7583282949210286</v>
      </c>
      <c r="W62" s="341">
        <v>102.51900165668235</v>
      </c>
      <c r="X62" s="341">
        <v>3.1525298545758318</v>
      </c>
      <c r="Y62" s="341">
        <v>120.52494188218803</v>
      </c>
      <c r="Z62" s="341">
        <v>3.9087660514802991</v>
      </c>
      <c r="AA62" s="322"/>
      <c r="AB62" s="21" t="s">
        <v>10</v>
      </c>
      <c r="AC62" s="341">
        <v>144.44573816868092</v>
      </c>
      <c r="AD62" s="341">
        <v>5.653961384144381</v>
      </c>
      <c r="AE62" s="341">
        <v>136.72491312633213</v>
      </c>
      <c r="AF62" s="341">
        <v>-7.0896280151968369</v>
      </c>
      <c r="AG62" s="341">
        <v>53.72849934923088</v>
      </c>
      <c r="AH62" s="341">
        <v>-31.591623759461299</v>
      </c>
      <c r="AI62" s="322"/>
      <c r="AJ62" s="21" t="s">
        <v>10</v>
      </c>
      <c r="AK62" s="341">
        <v>226.5829632462561</v>
      </c>
      <c r="AL62" s="341">
        <v>53.299363858096058</v>
      </c>
      <c r="AM62" s="341">
        <v>66.838069281738058</v>
      </c>
      <c r="AN62" s="341">
        <v>-5.0481138058004973</v>
      </c>
      <c r="AO62" s="341">
        <v>50.878945608121882</v>
      </c>
      <c r="AP62" s="341">
        <v>-59.96739700114005</v>
      </c>
      <c r="AQ62" s="322"/>
      <c r="AR62" s="21" t="s">
        <v>10</v>
      </c>
      <c r="AS62" s="341">
        <v>126.74503727625455</v>
      </c>
      <c r="AT62" s="341">
        <v>11.634604969768077</v>
      </c>
      <c r="AU62" s="341">
        <v>73.692053572625937</v>
      </c>
      <c r="AV62" s="341">
        <v>-9.7681686171759878</v>
      </c>
      <c r="AW62" s="341">
        <v>84.175443897786522</v>
      </c>
      <c r="AX62" s="341">
        <v>-25.07311395421074</v>
      </c>
      <c r="AY62" s="322"/>
      <c r="AZ62" s="21" t="s">
        <v>10</v>
      </c>
      <c r="BA62" s="341">
        <v>75.453877920595588</v>
      </c>
      <c r="BB62" s="341">
        <v>9.3267159479024002</v>
      </c>
      <c r="BC62" s="341">
        <v>142.16020330506259</v>
      </c>
      <c r="BD62" s="341">
        <v>20.840564987218116</v>
      </c>
      <c r="BE62" s="341">
        <v>97.906174073227234</v>
      </c>
      <c r="BF62" s="341">
        <v>36.895150189529659</v>
      </c>
      <c r="BG62" s="341">
        <v>94.756020407237585</v>
      </c>
      <c r="BH62" s="341">
        <v>-13.742594283216604</v>
      </c>
    </row>
    <row r="63" spans="1:60" ht="15" hidden="1" customHeight="1">
      <c r="A63" s="322"/>
      <c r="B63" s="21" t="s">
        <v>11</v>
      </c>
      <c r="C63" s="341">
        <v>219.11824902103322</v>
      </c>
      <c r="D63" s="341">
        <v>13.04214740558092</v>
      </c>
      <c r="E63" s="341">
        <v>109.54709505527831</v>
      </c>
      <c r="F63" s="341">
        <v>0.46890497134275222</v>
      </c>
      <c r="G63" s="341">
        <v>131.66129362663946</v>
      </c>
      <c r="H63" s="341">
        <v>11.42524927824789</v>
      </c>
      <c r="I63" s="341">
        <v>221.5490984566687</v>
      </c>
      <c r="J63" s="341">
        <v>14.747312321378843</v>
      </c>
      <c r="K63" s="322"/>
      <c r="L63" s="21" t="s">
        <v>11</v>
      </c>
      <c r="M63" s="341">
        <v>131.16196204985303</v>
      </c>
      <c r="N63" s="341">
        <v>-8.803226345163921</v>
      </c>
      <c r="O63" s="341">
        <v>157.78505783891356</v>
      </c>
      <c r="P63" s="341">
        <v>22.23489263824321</v>
      </c>
      <c r="Q63" s="341">
        <v>158.12944189667101</v>
      </c>
      <c r="R63" s="341">
        <v>9.6059842157574025</v>
      </c>
      <c r="S63" s="322"/>
      <c r="T63" s="21" t="s">
        <v>11</v>
      </c>
      <c r="U63" s="341">
        <v>108.10864831247436</v>
      </c>
      <c r="V63" s="341">
        <v>-1.0584326305254876</v>
      </c>
      <c r="W63" s="341">
        <v>103.56915328396639</v>
      </c>
      <c r="X63" s="341">
        <v>8.7201857937062641</v>
      </c>
      <c r="Y63" s="341">
        <v>129.03175117324039</v>
      </c>
      <c r="Z63" s="341">
        <v>1.2715202216209605</v>
      </c>
      <c r="AA63" s="322"/>
      <c r="AB63" s="21" t="s">
        <v>11</v>
      </c>
      <c r="AC63" s="341">
        <v>146.49391791506397</v>
      </c>
      <c r="AD63" s="341">
        <v>9.4502236411070157</v>
      </c>
      <c r="AE63" s="341">
        <v>163.51637466458331</v>
      </c>
      <c r="AF63" s="341">
        <v>-8.6935573279337603</v>
      </c>
      <c r="AG63" s="341">
        <v>56.633997760320817</v>
      </c>
      <c r="AH63" s="341">
        <v>-22.882194454931152</v>
      </c>
      <c r="AI63" s="322"/>
      <c r="AJ63" s="21" t="s">
        <v>11</v>
      </c>
      <c r="AK63" s="341">
        <v>206.94172459139415</v>
      </c>
      <c r="AL63" s="341">
        <v>58.774650793912855</v>
      </c>
      <c r="AM63" s="341">
        <v>74.738926657250133</v>
      </c>
      <c r="AN63" s="341">
        <v>-4.8494724647229219</v>
      </c>
      <c r="AO63" s="341">
        <v>50.613118330159999</v>
      </c>
      <c r="AP63" s="341">
        <v>-60.365794905038911</v>
      </c>
      <c r="AQ63" s="322"/>
      <c r="AR63" s="21" t="s">
        <v>11</v>
      </c>
      <c r="AS63" s="341">
        <v>185.35456618003454</v>
      </c>
      <c r="AT63" s="341">
        <v>4.124984543111438</v>
      </c>
      <c r="AU63" s="341">
        <v>75.217427926031235</v>
      </c>
      <c r="AV63" s="341">
        <v>-7.6571400322863923</v>
      </c>
      <c r="AW63" s="341">
        <v>85.973174253173624</v>
      </c>
      <c r="AX63" s="341">
        <v>-24.609599108816852</v>
      </c>
      <c r="AY63" s="322"/>
      <c r="AZ63" s="21" t="s">
        <v>11</v>
      </c>
      <c r="BA63" s="341">
        <v>73.019260951491603</v>
      </c>
      <c r="BB63" s="341">
        <v>-9.1972488030277333</v>
      </c>
      <c r="BC63" s="341">
        <v>135.03496930223875</v>
      </c>
      <c r="BD63" s="341">
        <v>5.335021036196963E-2</v>
      </c>
      <c r="BE63" s="341">
        <v>94.927711328938514</v>
      </c>
      <c r="BF63" s="341">
        <v>7.5350419746898609</v>
      </c>
      <c r="BG63" s="341">
        <v>104.95488787075568</v>
      </c>
      <c r="BH63" s="341">
        <v>-0.52066242832810872</v>
      </c>
    </row>
    <row r="64" spans="1:60" ht="15" hidden="1" customHeight="1">
      <c r="A64" s="322"/>
      <c r="B64" s="21"/>
      <c r="C64" s="341"/>
      <c r="D64" s="341"/>
      <c r="E64" s="341"/>
      <c r="F64" s="341"/>
      <c r="G64" s="341"/>
      <c r="H64" s="341"/>
      <c r="I64" s="341"/>
      <c r="J64" s="341"/>
      <c r="K64" s="322"/>
      <c r="L64" s="21"/>
      <c r="M64" s="341"/>
      <c r="N64" s="341"/>
      <c r="O64" s="341"/>
      <c r="P64" s="341"/>
      <c r="Q64" s="341"/>
      <c r="R64" s="341"/>
      <c r="S64" s="322"/>
      <c r="T64" s="21"/>
      <c r="U64" s="341"/>
      <c r="V64" s="341"/>
      <c r="W64" s="341"/>
      <c r="X64" s="341"/>
      <c r="Y64" s="341"/>
      <c r="Z64" s="341"/>
      <c r="AA64" s="322"/>
      <c r="AB64" s="21"/>
      <c r="AC64" s="341"/>
      <c r="AD64" s="341"/>
      <c r="AE64" s="341"/>
      <c r="AF64" s="341"/>
      <c r="AG64" s="341"/>
      <c r="AH64" s="341"/>
      <c r="AI64" s="322"/>
      <c r="AJ64" s="21"/>
      <c r="AK64" s="341"/>
      <c r="AL64" s="341"/>
      <c r="AM64" s="341"/>
      <c r="AN64" s="341"/>
      <c r="AO64" s="341"/>
      <c r="AP64" s="341"/>
      <c r="AQ64" s="322"/>
      <c r="AR64" s="21"/>
      <c r="AS64" s="341"/>
      <c r="AT64" s="341"/>
      <c r="AU64" s="341"/>
      <c r="AV64" s="341"/>
      <c r="AW64" s="341"/>
      <c r="AX64" s="341"/>
      <c r="AY64" s="322"/>
      <c r="AZ64" s="21"/>
      <c r="BA64" s="341"/>
      <c r="BB64" s="341"/>
      <c r="BC64" s="341"/>
      <c r="BD64" s="341"/>
      <c r="BE64" s="341"/>
      <c r="BF64" s="341"/>
      <c r="BG64" s="341"/>
      <c r="BH64" s="341"/>
    </row>
    <row r="65" spans="1:60" ht="15" hidden="1" customHeight="1">
      <c r="A65" s="322">
        <v>2023</v>
      </c>
      <c r="B65" s="21" t="s">
        <v>8</v>
      </c>
      <c r="C65" s="341">
        <v>183.27706069493399</v>
      </c>
      <c r="D65" s="341">
        <v>2.9974178024925919</v>
      </c>
      <c r="E65" s="341">
        <v>130.87227014287643</v>
      </c>
      <c r="F65" s="341">
        <v>15.367740215190679</v>
      </c>
      <c r="G65" s="341">
        <v>120.13121826279327</v>
      </c>
      <c r="H65" s="341">
        <v>-6.5165102650865947</v>
      </c>
      <c r="I65" s="341">
        <v>216.7114955523983</v>
      </c>
      <c r="J65" s="341">
        <v>7.9985558181790282</v>
      </c>
      <c r="K65" s="322">
        <v>2023</v>
      </c>
      <c r="L65" s="21" t="s">
        <v>8</v>
      </c>
      <c r="M65" s="341">
        <v>136.35210365472523</v>
      </c>
      <c r="N65" s="341">
        <v>3.4135326957707122</v>
      </c>
      <c r="O65" s="341">
        <v>133.59433296183121</v>
      </c>
      <c r="P65" s="341">
        <v>6.3065484472967199</v>
      </c>
      <c r="Q65" s="341">
        <v>161.68043484164966</v>
      </c>
      <c r="R65" s="341">
        <v>9.3461632081275496</v>
      </c>
      <c r="S65" s="322">
        <v>2023</v>
      </c>
      <c r="T65" s="21" t="s">
        <v>8</v>
      </c>
      <c r="U65" s="341">
        <v>108.40536471436614</v>
      </c>
      <c r="V65" s="341">
        <v>6.8850334145358971</v>
      </c>
      <c r="W65" s="341">
        <v>104.72221647441977</v>
      </c>
      <c r="X65" s="341">
        <v>4.6040137802715293</v>
      </c>
      <c r="Y65" s="341">
        <v>132.56562567349363</v>
      </c>
      <c r="Z65" s="341">
        <v>5.1086101126495862</v>
      </c>
      <c r="AA65" s="322">
        <v>2023</v>
      </c>
      <c r="AB65" s="21" t="s">
        <v>8</v>
      </c>
      <c r="AC65" s="341">
        <v>148.96233887210488</v>
      </c>
      <c r="AD65" s="341">
        <v>5.6058976559167917</v>
      </c>
      <c r="AE65" s="341">
        <v>233.16583547937486</v>
      </c>
      <c r="AF65" s="341">
        <v>42.772934801594005</v>
      </c>
      <c r="AG65" s="341">
        <v>62.478298817365307</v>
      </c>
      <c r="AH65" s="341">
        <v>-23.904811005538988</v>
      </c>
      <c r="AI65" s="322">
        <v>2023</v>
      </c>
      <c r="AJ65" s="21" t="s">
        <v>8</v>
      </c>
      <c r="AK65" s="341">
        <v>148.69106065759976</v>
      </c>
      <c r="AL65" s="341">
        <v>-14.60530777419811</v>
      </c>
      <c r="AM65" s="341">
        <v>68.283873056289934</v>
      </c>
      <c r="AN65" s="341">
        <v>12.228882057575731</v>
      </c>
      <c r="AO65" s="341">
        <v>54.185004942649876</v>
      </c>
      <c r="AP65" s="341">
        <v>-28.064424398634046</v>
      </c>
      <c r="AQ65" s="322">
        <v>2023</v>
      </c>
      <c r="AR65" s="21" t="s">
        <v>8</v>
      </c>
      <c r="AS65" s="341">
        <v>161.90166123430302</v>
      </c>
      <c r="AT65" s="341">
        <v>3.4283816868669419</v>
      </c>
      <c r="AU65" s="341">
        <v>75.415413098530578</v>
      </c>
      <c r="AV65" s="341">
        <v>10.098095008465194</v>
      </c>
      <c r="AW65" s="341">
        <v>93.292376324645375</v>
      </c>
      <c r="AX65" s="341">
        <v>1.9735928316290625</v>
      </c>
      <c r="AY65" s="322">
        <v>2023</v>
      </c>
      <c r="AZ65" s="21" t="s">
        <v>8</v>
      </c>
      <c r="BA65" s="341">
        <v>75.127605517239587</v>
      </c>
      <c r="BB65" s="341">
        <v>1.7297820378497875</v>
      </c>
      <c r="BC65" s="341">
        <v>136.49064554206339</v>
      </c>
      <c r="BD65" s="341">
        <v>-2.4594341876278776</v>
      </c>
      <c r="BE65" s="341">
        <v>101.58194395022269</v>
      </c>
      <c r="BF65" s="341">
        <v>3.9218948663435356</v>
      </c>
      <c r="BG65" s="341">
        <v>103.69941182238874</v>
      </c>
      <c r="BH65" s="341">
        <v>1.0436087276972188</v>
      </c>
    </row>
    <row r="66" spans="1:60" ht="15" hidden="1" customHeight="1">
      <c r="A66" s="322"/>
      <c r="B66" s="21" t="s">
        <v>9</v>
      </c>
      <c r="C66" s="341">
        <v>225.85704663798046</v>
      </c>
      <c r="D66" s="341">
        <v>-5.0861473102215626</v>
      </c>
      <c r="E66" s="341">
        <v>117.4328718965573</v>
      </c>
      <c r="F66" s="341">
        <v>-3.9153806313080963E-2</v>
      </c>
      <c r="G66" s="341">
        <v>110.36739372475154</v>
      </c>
      <c r="H66" s="341">
        <v>-8.5149313917008413</v>
      </c>
      <c r="I66" s="341">
        <v>255.65076332834789</v>
      </c>
      <c r="J66" s="341">
        <v>23.799213486430233</v>
      </c>
      <c r="K66" s="322"/>
      <c r="L66" s="21" t="s">
        <v>9</v>
      </c>
      <c r="M66" s="341">
        <v>119.73605973843921</v>
      </c>
      <c r="N66" s="341">
        <v>10.919543438290731</v>
      </c>
      <c r="O66" s="341">
        <v>171.57383751751536</v>
      </c>
      <c r="P66" s="341">
        <v>24.567709064389504</v>
      </c>
      <c r="Q66" s="341">
        <v>165.71379579425809</v>
      </c>
      <c r="R66" s="341">
        <v>9.8828244424649085</v>
      </c>
      <c r="S66" s="322"/>
      <c r="T66" s="21" t="s">
        <v>9</v>
      </c>
      <c r="U66" s="341">
        <v>98.833000387126916</v>
      </c>
      <c r="V66" s="341">
        <v>-10.748482458094159</v>
      </c>
      <c r="W66" s="341">
        <v>105.82465740847864</v>
      </c>
      <c r="X66" s="341">
        <v>4.6654961141529867</v>
      </c>
      <c r="Y66" s="341">
        <v>126.51127084168263</v>
      </c>
      <c r="Z66" s="341">
        <v>7.36156476330099</v>
      </c>
      <c r="AA66" s="322"/>
      <c r="AB66" s="21" t="s">
        <v>9</v>
      </c>
      <c r="AC66" s="341">
        <v>151.95958083407223</v>
      </c>
      <c r="AD66" s="341">
        <v>6.9717140680990042</v>
      </c>
      <c r="AE66" s="341">
        <v>200.07721957287026</v>
      </c>
      <c r="AF66" s="341">
        <v>23.735654152530898</v>
      </c>
      <c r="AG66" s="341">
        <v>82.22177818750022</v>
      </c>
      <c r="AH66" s="341">
        <v>-6.8766028624204409</v>
      </c>
      <c r="AI66" s="322"/>
      <c r="AJ66" s="21" t="s">
        <v>9</v>
      </c>
      <c r="AK66" s="341">
        <v>240.18450556022512</v>
      </c>
      <c r="AL66" s="341">
        <v>17.304493463074436</v>
      </c>
      <c r="AM66" s="341">
        <v>59.95009025209373</v>
      </c>
      <c r="AN66" s="341">
        <v>-4.5627164689724395</v>
      </c>
      <c r="AO66" s="341">
        <v>53.788414836720769</v>
      </c>
      <c r="AP66" s="341">
        <v>12.876761757364761</v>
      </c>
      <c r="AQ66" s="322"/>
      <c r="AR66" s="21" t="s">
        <v>9</v>
      </c>
      <c r="AS66" s="341">
        <v>168.84164327235089</v>
      </c>
      <c r="AT66" s="341">
        <v>2.2820815218851607</v>
      </c>
      <c r="AU66" s="341">
        <v>66.090577472094324</v>
      </c>
      <c r="AV66" s="341">
        <v>-15.792488229161194</v>
      </c>
      <c r="AW66" s="341">
        <v>79.455414433363515</v>
      </c>
      <c r="AX66" s="341">
        <v>-15.13660503712434</v>
      </c>
      <c r="AY66" s="322"/>
      <c r="AZ66" s="21" t="s">
        <v>9</v>
      </c>
      <c r="BA66" s="341">
        <v>70.23631341210627</v>
      </c>
      <c r="BB66" s="341">
        <v>-7.7972892036755894</v>
      </c>
      <c r="BC66" s="341">
        <v>137.51644969180217</v>
      </c>
      <c r="BD66" s="341">
        <v>16.337916582612635</v>
      </c>
      <c r="BE66" s="341">
        <v>89.903766300194022</v>
      </c>
      <c r="BF66" s="341">
        <v>1.0194811749064883</v>
      </c>
      <c r="BG66" s="341">
        <v>88.420095995044832</v>
      </c>
      <c r="BH66" s="341">
        <v>-15.156327615881466</v>
      </c>
    </row>
    <row r="67" spans="1:60" ht="15" hidden="1" customHeight="1">
      <c r="A67" s="322"/>
      <c r="B67" s="21" t="s">
        <v>10</v>
      </c>
      <c r="C67" s="341">
        <v>250.10013521592705</v>
      </c>
      <c r="D67" s="341">
        <v>4.2292444200526518</v>
      </c>
      <c r="E67" s="341">
        <v>115.40780788366412</v>
      </c>
      <c r="F67" s="341">
        <v>2.569745148538118</v>
      </c>
      <c r="G67" s="341">
        <v>119.25701570048666</v>
      </c>
      <c r="H67" s="341">
        <v>-4.2494267091435631</v>
      </c>
      <c r="I67" s="341">
        <v>291.04128765523814</v>
      </c>
      <c r="J67" s="341">
        <v>19.153322838162623</v>
      </c>
      <c r="K67" s="322"/>
      <c r="L67" s="21" t="s">
        <v>10</v>
      </c>
      <c r="M67" s="341">
        <v>131.58577249308925</v>
      </c>
      <c r="N67" s="341">
        <v>12.744464485382807</v>
      </c>
      <c r="O67" s="341">
        <v>155.8972844634427</v>
      </c>
      <c r="P67" s="341">
        <v>13.014953350848572</v>
      </c>
      <c r="Q67" s="341">
        <v>170.08734465834027</v>
      </c>
      <c r="R67" s="341">
        <v>9.9869769238863739</v>
      </c>
      <c r="S67" s="322"/>
      <c r="T67" s="21" t="s">
        <v>10</v>
      </c>
      <c r="U67" s="341">
        <v>95.827795917361414</v>
      </c>
      <c r="V67" s="341">
        <v>-10.200000000000003</v>
      </c>
      <c r="W67" s="341">
        <v>107.4630206943674</v>
      </c>
      <c r="X67" s="341">
        <v>4.822539195457324</v>
      </c>
      <c r="Y67" s="341">
        <v>113.07942316184038</v>
      </c>
      <c r="Z67" s="341">
        <v>-6.177575034738922</v>
      </c>
      <c r="AA67" s="322"/>
      <c r="AB67" s="21" t="s">
        <v>10</v>
      </c>
      <c r="AC67" s="341">
        <v>141.41511176046302</v>
      </c>
      <c r="AD67" s="341">
        <v>-2.098107183113143</v>
      </c>
      <c r="AE67" s="341">
        <v>136.36954187901776</v>
      </c>
      <c r="AF67" s="341">
        <v>-0.25991696698758915</v>
      </c>
      <c r="AG67" s="341">
        <v>48.999403117099597</v>
      </c>
      <c r="AH67" s="341">
        <v>-8.8018394137393301</v>
      </c>
      <c r="AI67" s="322"/>
      <c r="AJ67" s="21" t="s">
        <v>10</v>
      </c>
      <c r="AK67" s="341">
        <v>295.77451338144527</v>
      </c>
      <c r="AL67" s="341">
        <v>30.536960565737701</v>
      </c>
      <c r="AM67" s="341">
        <v>75.522708724144124</v>
      </c>
      <c r="AN67" s="341">
        <v>12.993552231136846</v>
      </c>
      <c r="AO67" s="341">
        <v>58.844918382173546</v>
      </c>
      <c r="AP67" s="341">
        <v>15.656717486653335</v>
      </c>
      <c r="AQ67" s="322"/>
      <c r="AR67" s="21" t="s">
        <v>10</v>
      </c>
      <c r="AS67" s="341">
        <v>123.62498900408781</v>
      </c>
      <c r="AT67" s="341">
        <v>-2.4616729295414217</v>
      </c>
      <c r="AU67" s="341">
        <v>64.14723334051871</v>
      </c>
      <c r="AV67" s="341">
        <v>-12.952305939880603</v>
      </c>
      <c r="AW67" s="341">
        <v>81.01979055112605</v>
      </c>
      <c r="AX67" s="341">
        <v>-3.7489001548864422</v>
      </c>
      <c r="AY67" s="322"/>
      <c r="AZ67" s="21" t="s">
        <v>10</v>
      </c>
      <c r="BA67" s="341">
        <v>68.319381979598646</v>
      </c>
      <c r="BB67" s="341">
        <v>-9.4554397171010578</v>
      </c>
      <c r="BC67" s="341">
        <v>159.32911541431818</v>
      </c>
      <c r="BD67" s="341">
        <v>12.077157819205354</v>
      </c>
      <c r="BE67" s="341">
        <v>96.657618465452799</v>
      </c>
      <c r="BF67" s="341">
        <v>-1.2752572752363847</v>
      </c>
      <c r="BG67" s="341">
        <v>110.82346381703906</v>
      </c>
      <c r="BH67" s="341">
        <v>16.95664649142887</v>
      </c>
    </row>
    <row r="68" spans="1:60" ht="15" hidden="1" customHeight="1">
      <c r="A68" s="322"/>
      <c r="B68" s="21" t="s">
        <v>11</v>
      </c>
      <c r="C68" s="341">
        <v>263.30471649355263</v>
      </c>
      <c r="D68" s="341">
        <v>20.165580762868345</v>
      </c>
      <c r="E68" s="341">
        <v>111.87305492336287</v>
      </c>
      <c r="F68" s="341">
        <v>2.1232510701546801</v>
      </c>
      <c r="G68" s="341">
        <v>132.97640034906325</v>
      </c>
      <c r="H68" s="341">
        <v>0.99885599343502918</v>
      </c>
      <c r="I68" s="341">
        <v>258.55524179904984</v>
      </c>
      <c r="J68" s="341">
        <v>16.703359932479671</v>
      </c>
      <c r="K68" s="322"/>
      <c r="L68" s="21" t="s">
        <v>11</v>
      </c>
      <c r="M68" s="341">
        <v>145.29020972376028</v>
      </c>
      <c r="N68" s="341">
        <v>10.771604398947062</v>
      </c>
      <c r="O68" s="341">
        <v>169.56510959606103</v>
      </c>
      <c r="P68" s="341">
        <v>7.4658855017653281</v>
      </c>
      <c r="Q68" s="341">
        <v>170.22844694275216</v>
      </c>
      <c r="R68" s="341">
        <v>7.6513297593165532</v>
      </c>
      <c r="S68" s="322"/>
      <c r="T68" s="21" t="s">
        <v>11</v>
      </c>
      <c r="U68" s="341">
        <v>97.081566184602025</v>
      </c>
      <c r="V68" s="341">
        <v>-10.19999999999996</v>
      </c>
      <c r="W68" s="341">
        <v>108.64404179488086</v>
      </c>
      <c r="X68" s="341">
        <v>4.9000000000001194</v>
      </c>
      <c r="Y68" s="341">
        <v>119.75270679963887</v>
      </c>
      <c r="Z68" s="341">
        <v>-7.1912876398486674</v>
      </c>
      <c r="AA68" s="322"/>
      <c r="AB68" s="21" t="s">
        <v>11</v>
      </c>
      <c r="AC68" s="341">
        <v>137.57123993745529</v>
      </c>
      <c r="AD68" s="341">
        <v>-6.0908180384539889</v>
      </c>
      <c r="AE68" s="341">
        <v>142.85292203451687</v>
      </c>
      <c r="AF68" s="341">
        <v>-12.636931727756817</v>
      </c>
      <c r="AG68" s="341">
        <v>56.870576764923022</v>
      </c>
      <c r="AH68" s="341">
        <v>0.41773318846998109</v>
      </c>
      <c r="AI68" s="322"/>
      <c r="AJ68" s="21" t="s">
        <v>11</v>
      </c>
      <c r="AK68" s="341">
        <v>260.57895093578531</v>
      </c>
      <c r="AL68" s="341">
        <v>25.919000361235874</v>
      </c>
      <c r="AM68" s="341">
        <v>82.257917221232915</v>
      </c>
      <c r="AN68" s="341">
        <v>10.060340575219357</v>
      </c>
      <c r="AO68" s="341">
        <v>59.068105361668415</v>
      </c>
      <c r="AP68" s="341">
        <v>16.705129639226655</v>
      </c>
      <c r="AQ68" s="322"/>
      <c r="AR68" s="21" t="s">
        <v>11</v>
      </c>
      <c r="AS68" s="341">
        <v>196.98084991241396</v>
      </c>
      <c r="AT68" s="341">
        <v>6.2724560673012206</v>
      </c>
      <c r="AU68" s="341">
        <v>66.642641142463745</v>
      </c>
      <c r="AV68" s="341">
        <v>-11.399999999999906</v>
      </c>
      <c r="AW68" s="341">
        <v>85.084777008389324</v>
      </c>
      <c r="AX68" s="341">
        <v>-1.0333423797615637</v>
      </c>
      <c r="AY68" s="322"/>
      <c r="AZ68" s="21" t="s">
        <v>11</v>
      </c>
      <c r="BA68" s="341">
        <v>67.178793248980256</v>
      </c>
      <c r="BB68" s="341">
        <v>-7.998530286948963</v>
      </c>
      <c r="BC68" s="341">
        <v>151.43091930094863</v>
      </c>
      <c r="BD68" s="341">
        <v>12.142002981473681</v>
      </c>
      <c r="BE68" s="341">
        <v>93.605815784570083</v>
      </c>
      <c r="BF68" s="341">
        <v>-1.3925286155776746</v>
      </c>
      <c r="BG68" s="341">
        <v>79.443341872887913</v>
      </c>
      <c r="BH68" s="341">
        <v>-24.307153783331543</v>
      </c>
    </row>
    <row r="69" spans="1:60" ht="15" hidden="1" customHeight="1">
      <c r="A69" s="322"/>
      <c r="B69" s="21"/>
      <c r="C69" s="341"/>
      <c r="D69" s="341"/>
      <c r="E69" s="341"/>
      <c r="F69" s="341"/>
      <c r="G69" s="341"/>
      <c r="H69" s="341"/>
      <c r="I69" s="341"/>
      <c r="J69" s="341"/>
      <c r="K69" s="322"/>
      <c r="L69" s="21"/>
      <c r="M69" s="341"/>
      <c r="N69" s="341"/>
      <c r="O69" s="341"/>
      <c r="P69" s="341"/>
      <c r="Q69" s="341"/>
      <c r="R69" s="341"/>
      <c r="S69" s="322"/>
      <c r="T69" s="21"/>
      <c r="U69" s="341"/>
      <c r="V69" s="341"/>
      <c r="W69" s="341"/>
      <c r="X69" s="341"/>
      <c r="Y69" s="341"/>
      <c r="Z69" s="341"/>
      <c r="AA69" s="322"/>
      <c r="AB69" s="21"/>
      <c r="AC69" s="341"/>
      <c r="AD69" s="341"/>
      <c r="AE69" s="341"/>
      <c r="AF69" s="341"/>
      <c r="AG69" s="341"/>
      <c r="AH69" s="341"/>
      <c r="AI69" s="322"/>
      <c r="AJ69" s="21"/>
      <c r="AK69" s="341"/>
      <c r="AL69" s="341"/>
      <c r="AM69" s="341"/>
      <c r="AN69" s="341"/>
      <c r="AO69" s="341"/>
      <c r="AP69" s="341"/>
      <c r="AQ69" s="322"/>
      <c r="AR69" s="21"/>
      <c r="AS69" s="341"/>
      <c r="AT69" s="341"/>
      <c r="AU69" s="341"/>
      <c r="AV69" s="341"/>
      <c r="AW69" s="341"/>
      <c r="AX69" s="341"/>
      <c r="AY69" s="322"/>
      <c r="AZ69" s="21"/>
      <c r="BA69" s="341"/>
      <c r="BB69" s="341"/>
      <c r="BC69" s="341"/>
      <c r="BD69" s="341"/>
      <c r="BE69" s="341"/>
      <c r="BF69" s="341"/>
      <c r="BG69" s="341"/>
      <c r="BH69" s="341"/>
    </row>
    <row r="70" spans="1:60" ht="15" hidden="1" customHeight="1">
      <c r="A70" s="322">
        <v>2024</v>
      </c>
      <c r="B70" s="21" t="s">
        <v>8</v>
      </c>
      <c r="C70" s="341">
        <v>205.31446050164084</v>
      </c>
      <c r="D70" s="168">
        <v>12.02409058894078</v>
      </c>
      <c r="E70" s="341">
        <v>125.87957974063573</v>
      </c>
      <c r="F70" s="168">
        <v>-3.8149337493649824</v>
      </c>
      <c r="G70" s="341">
        <v>110.51327443712449</v>
      </c>
      <c r="H70" s="168">
        <v>-8.0061985258727901</v>
      </c>
      <c r="I70" s="341">
        <v>240.55825040042035</v>
      </c>
      <c r="J70" s="168">
        <v>11.003917806591929</v>
      </c>
      <c r="K70" s="322">
        <v>2024</v>
      </c>
      <c r="L70" s="21" t="s">
        <v>8</v>
      </c>
      <c r="M70" s="341">
        <v>143.42931421902065</v>
      </c>
      <c r="N70" s="168">
        <v>5.1903933819873629</v>
      </c>
      <c r="O70" s="341">
        <v>141.01570149083011</v>
      </c>
      <c r="P70" s="168">
        <v>5.5551522017922963</v>
      </c>
      <c r="Q70" s="341">
        <v>167.51724081287423</v>
      </c>
      <c r="R70" s="168">
        <v>3.6100879966961799</v>
      </c>
      <c r="S70" s="322">
        <v>2024</v>
      </c>
      <c r="T70" s="21" t="s">
        <v>8</v>
      </c>
      <c r="U70" s="341">
        <v>100.0913616006173</v>
      </c>
      <c r="V70" s="168">
        <v>-7.6693650131200997</v>
      </c>
      <c r="W70" s="341">
        <v>109.32905091724332</v>
      </c>
      <c r="X70" s="168">
        <v>4.3990994441459748</v>
      </c>
      <c r="Y70" s="341">
        <v>118.6995357615646</v>
      </c>
      <c r="Z70" s="168">
        <v>-10.459792907462244</v>
      </c>
      <c r="AA70" s="322">
        <v>2024</v>
      </c>
      <c r="AB70" s="21" t="s">
        <v>8</v>
      </c>
      <c r="AC70" s="341">
        <v>141.65732790016162</v>
      </c>
      <c r="AD70" s="168">
        <v>-4.9039314415002195</v>
      </c>
      <c r="AE70" s="341">
        <v>167.29581831077448</v>
      </c>
      <c r="AF70" s="168">
        <v>-28.25028676828903</v>
      </c>
      <c r="AG70" s="341">
        <v>82.550453294451401</v>
      </c>
      <c r="AH70" s="168">
        <v>32.126602127500945</v>
      </c>
      <c r="AI70" s="322">
        <v>2024</v>
      </c>
      <c r="AJ70" s="21" t="s">
        <v>8</v>
      </c>
      <c r="AK70" s="341">
        <v>176.47602658694061</v>
      </c>
      <c r="AL70" s="168">
        <v>18.686372809810692</v>
      </c>
      <c r="AM70" s="341">
        <v>74.911609082484645</v>
      </c>
      <c r="AN70" s="168">
        <v>9.7061512909953507</v>
      </c>
      <c r="AO70" s="341">
        <v>60.7030148234766</v>
      </c>
      <c r="AP70" s="168">
        <v>12.029176499523203</v>
      </c>
      <c r="AQ70" s="322">
        <v>2024</v>
      </c>
      <c r="AR70" s="21" t="s">
        <v>8</v>
      </c>
      <c r="AS70" s="341">
        <v>167.07337653100629</v>
      </c>
      <c r="AT70" s="168">
        <v>3.1943559178301513</v>
      </c>
      <c r="AU70" s="341">
        <v>68.500261996472389</v>
      </c>
      <c r="AV70" s="168">
        <v>-9.1694135428569581</v>
      </c>
      <c r="AW70" s="341">
        <v>96.319598478332367</v>
      </c>
      <c r="AX70" s="168">
        <v>3.2448762406401102</v>
      </c>
      <c r="AY70" s="322">
        <v>2024</v>
      </c>
      <c r="AZ70" s="21" t="s">
        <v>8</v>
      </c>
      <c r="BA70" s="341">
        <v>79.30098973697541</v>
      </c>
      <c r="BB70" s="168">
        <v>5.5550608740992686</v>
      </c>
      <c r="BC70" s="341">
        <v>150.60691652814765</v>
      </c>
      <c r="BD70" s="168">
        <v>10.342299232319135</v>
      </c>
      <c r="BE70" s="341">
        <v>97.72374885380151</v>
      </c>
      <c r="BF70" s="168">
        <v>-3.7981111075328329</v>
      </c>
      <c r="BG70" s="341">
        <v>99.897784818967651</v>
      </c>
      <c r="BH70" s="168">
        <v>-3.6660063317739287</v>
      </c>
    </row>
    <row r="71" spans="1:60" ht="15" hidden="1" customHeight="1">
      <c r="A71" s="322"/>
      <c r="B71" s="21" t="s">
        <v>9</v>
      </c>
      <c r="C71" s="341">
        <v>260.86314297873736</v>
      </c>
      <c r="D71" s="168">
        <v>15.499226994173497</v>
      </c>
      <c r="E71" s="341">
        <v>115.35677134391744</v>
      </c>
      <c r="F71" s="168">
        <v>-1.7679040962811712</v>
      </c>
      <c r="G71" s="341">
        <v>109.3314799568696</v>
      </c>
      <c r="H71" s="168">
        <v>-0.93860490215563175</v>
      </c>
      <c r="I71" s="341">
        <v>271.93179014359356</v>
      </c>
      <c r="J71" s="168">
        <v>6.3684639948971835</v>
      </c>
      <c r="K71" s="322"/>
      <c r="L71" s="21" t="s">
        <v>9</v>
      </c>
      <c r="M71" s="341">
        <v>125.73729587249436</v>
      </c>
      <c r="N71" s="168">
        <v>5.0120541357087518</v>
      </c>
      <c r="O71" s="341">
        <v>179.88389730561971</v>
      </c>
      <c r="P71" s="168">
        <v>4.8434306234224067</v>
      </c>
      <c r="Q71" s="341">
        <v>170.91397301270317</v>
      </c>
      <c r="R71" s="168">
        <v>3.1380472540146087</v>
      </c>
      <c r="S71" s="322"/>
      <c r="T71" s="21" t="s">
        <v>9</v>
      </c>
      <c r="U71" s="341">
        <v>91.3355092480693</v>
      </c>
      <c r="V71" s="168">
        <v>-7.5860199626542624</v>
      </c>
      <c r="W71" s="341">
        <v>110.54752781011268</v>
      </c>
      <c r="X71" s="168">
        <v>4.4629205681280553</v>
      </c>
      <c r="Y71" s="341">
        <v>131.37175827726824</v>
      </c>
      <c r="Z71" s="168">
        <v>3.8419402502628088</v>
      </c>
      <c r="AA71" s="322"/>
      <c r="AB71" s="21" t="s">
        <v>9</v>
      </c>
      <c r="AC71" s="341">
        <v>143.96129791702029</v>
      </c>
      <c r="AD71" s="168">
        <v>-5.2634278622980872</v>
      </c>
      <c r="AE71" s="341">
        <v>147.0424837661169</v>
      </c>
      <c r="AF71" s="168">
        <v>-26.507133555720742</v>
      </c>
      <c r="AG71" s="341">
        <v>89.118133490640886</v>
      </c>
      <c r="AH71" s="168">
        <v>8.3875044485344006</v>
      </c>
      <c r="AI71" s="322"/>
      <c r="AJ71" s="21" t="s">
        <v>9</v>
      </c>
      <c r="AK71" s="341">
        <v>247.96169898303356</v>
      </c>
      <c r="AL71" s="168">
        <v>3.2380079658628631</v>
      </c>
      <c r="AM71" s="341">
        <v>56.652758859837412</v>
      </c>
      <c r="AN71" s="168">
        <v>-5.5001274866990855</v>
      </c>
      <c r="AO71" s="341">
        <v>59.484406089314369</v>
      </c>
      <c r="AP71" s="168">
        <v>10.589624680117922</v>
      </c>
      <c r="AQ71" s="322"/>
      <c r="AR71" s="21" t="s">
        <v>9</v>
      </c>
      <c r="AS71" s="341">
        <v>176.20304173002003</v>
      </c>
      <c r="AT71" s="168">
        <v>4.3599424377757288</v>
      </c>
      <c r="AU71" s="341">
        <v>62.202432749051354</v>
      </c>
      <c r="AV71" s="168">
        <v>-5.883054546897668</v>
      </c>
      <c r="AW71" s="341">
        <v>78.060809662139292</v>
      </c>
      <c r="AX71" s="168">
        <v>-1.7552041999527148</v>
      </c>
      <c r="AY71" s="322"/>
      <c r="AZ71" s="21" t="s">
        <v>9</v>
      </c>
      <c r="BA71" s="341">
        <v>78.042757578472518</v>
      </c>
      <c r="BB71" s="168">
        <v>11.114541448897697</v>
      </c>
      <c r="BC71" s="341">
        <v>147.34350120325391</v>
      </c>
      <c r="BD71" s="168">
        <v>7.1460916373829093</v>
      </c>
      <c r="BE71" s="341">
        <v>91.535825835459377</v>
      </c>
      <c r="BF71" s="168">
        <v>1.8153405607233424</v>
      </c>
      <c r="BG71" s="341">
        <v>104.59687147071618</v>
      </c>
      <c r="BH71" s="168">
        <v>18.295360679746281</v>
      </c>
    </row>
    <row r="72" spans="1:60" ht="15" hidden="1" customHeight="1">
      <c r="A72" s="322"/>
      <c r="B72" s="21" t="s">
        <v>10</v>
      </c>
      <c r="C72" s="341">
        <v>277.37677727594871</v>
      </c>
      <c r="D72" s="168">
        <v>10.906288409829145</v>
      </c>
      <c r="E72" s="341">
        <v>112.2046501976029</v>
      </c>
      <c r="F72" s="168">
        <v>-2.7755121120489008</v>
      </c>
      <c r="G72" s="341">
        <v>114.8176494707058</v>
      </c>
      <c r="H72" s="168">
        <v>-3.7225199739445998</v>
      </c>
      <c r="I72" s="341">
        <v>291.28847254028801</v>
      </c>
      <c r="J72" s="168">
        <v>8.4931209259451634E-2</v>
      </c>
      <c r="K72" s="322"/>
      <c r="L72" s="21" t="s">
        <v>10</v>
      </c>
      <c r="M72" s="341">
        <v>137.25566077895996</v>
      </c>
      <c r="N72" s="168">
        <v>4.3088915909723369</v>
      </c>
      <c r="O72" s="341">
        <v>154.03464135232807</v>
      </c>
      <c r="P72" s="168">
        <v>-1.1947886825132059</v>
      </c>
      <c r="Q72" s="341">
        <v>178.33550033918269</v>
      </c>
      <c r="R72" s="168">
        <v>4.8493647175283741</v>
      </c>
      <c r="S72" s="322"/>
      <c r="T72" s="21" t="s">
        <v>10</v>
      </c>
      <c r="U72" s="341">
        <v>91.445580111836236</v>
      </c>
      <c r="V72" s="168">
        <v>-4.5730111640095004</v>
      </c>
      <c r="W72" s="341">
        <v>115.81394363944999</v>
      </c>
      <c r="X72" s="168">
        <v>7.7709735787468759</v>
      </c>
      <c r="Y72" s="341">
        <v>127.71959511799342</v>
      </c>
      <c r="Z72" s="168">
        <v>12.946804596977728</v>
      </c>
      <c r="AA72" s="322"/>
      <c r="AB72" s="21" t="s">
        <v>10</v>
      </c>
      <c r="AC72" s="341">
        <v>138.75076312446456</v>
      </c>
      <c r="AD72" s="168">
        <v>-1.8840621789497902</v>
      </c>
      <c r="AE72" s="341">
        <v>91.406327554451408</v>
      </c>
      <c r="AF72" s="168">
        <v>-32.971595933391143</v>
      </c>
      <c r="AG72" s="341">
        <v>48.685995436676997</v>
      </c>
      <c r="AH72" s="168">
        <v>-0.63961530240197817</v>
      </c>
      <c r="AI72" s="322"/>
      <c r="AJ72" s="21" t="s">
        <v>10</v>
      </c>
      <c r="AK72" s="341">
        <v>334.30138627028356</v>
      </c>
      <c r="AL72" s="168">
        <v>13.025758185984103</v>
      </c>
      <c r="AM72" s="341">
        <v>75.56882522152732</v>
      </c>
      <c r="AN72" s="168">
        <v>6.1063087066486332E-2</v>
      </c>
      <c r="AO72" s="341">
        <v>64.952153157309212</v>
      </c>
      <c r="AP72" s="168">
        <v>10.378525356211199</v>
      </c>
      <c r="AQ72" s="322"/>
      <c r="AR72" s="21" t="s">
        <v>10</v>
      </c>
      <c r="AS72" s="341">
        <v>127.67051117116044</v>
      </c>
      <c r="AT72" s="168">
        <v>3.2724145819247497</v>
      </c>
      <c r="AU72" s="341">
        <v>61.979650368692774</v>
      </c>
      <c r="AV72" s="168">
        <v>-3.37907476121309</v>
      </c>
      <c r="AW72" s="341">
        <v>80.530871808442967</v>
      </c>
      <c r="AX72" s="168">
        <v>-0.60345594497009358</v>
      </c>
      <c r="AY72" s="322"/>
      <c r="AZ72" s="21" t="s">
        <v>10</v>
      </c>
      <c r="BA72" s="341">
        <v>78.688152756296475</v>
      </c>
      <c r="BB72" s="168">
        <v>15.176909503944458</v>
      </c>
      <c r="BC72" s="341">
        <v>168.25331326092245</v>
      </c>
      <c r="BD72" s="168">
        <v>5.6011092658098534</v>
      </c>
      <c r="BE72" s="341">
        <v>98.709967577094162</v>
      </c>
      <c r="BF72" s="168">
        <v>2.1233185176964753</v>
      </c>
      <c r="BG72" s="341">
        <v>108.26803724517146</v>
      </c>
      <c r="BH72" s="168">
        <v>-2.3058533670147767</v>
      </c>
    </row>
    <row r="73" spans="1:60" ht="15" hidden="1" customHeight="1">
      <c r="A73" s="322"/>
      <c r="B73" s="21" t="s">
        <v>11</v>
      </c>
      <c r="C73" s="341">
        <v>308.33753034234229</v>
      </c>
      <c r="D73" s="168">
        <v>17.10292715166473</v>
      </c>
      <c r="E73" s="341">
        <v>108.02131072707782</v>
      </c>
      <c r="F73" s="168">
        <v>-3.4429597001026195</v>
      </c>
      <c r="G73" s="341">
        <v>127.71860191286051</v>
      </c>
      <c r="H73" s="168">
        <v>-3.9539334967716258</v>
      </c>
      <c r="I73" s="341">
        <v>274.42584642025167</v>
      </c>
      <c r="J73" s="168">
        <v>6.1381871474632561</v>
      </c>
      <c r="K73" s="322"/>
      <c r="L73" s="21" t="s">
        <v>11</v>
      </c>
      <c r="M73" s="341">
        <v>144.41211875703891</v>
      </c>
      <c r="N73" s="168">
        <v>-0.60437036218124263</v>
      </c>
      <c r="O73" s="341">
        <v>142.08798548681395</v>
      </c>
      <c r="P73" s="168">
        <v>-16.204468109449664</v>
      </c>
      <c r="Q73" s="341">
        <v>180.95758466350148</v>
      </c>
      <c r="R73" s="168">
        <v>6.3027877616468828</v>
      </c>
      <c r="S73" s="322"/>
      <c r="T73" s="21" t="s">
        <v>11</v>
      </c>
      <c r="U73" s="341">
        <v>95.884842463313745</v>
      </c>
      <c r="V73" s="168">
        <v>-1.2326992325326671</v>
      </c>
      <c r="W73" s="341">
        <v>117.91617715234872</v>
      </c>
      <c r="X73" s="168">
        <v>8.534416802141422</v>
      </c>
      <c r="Y73" s="341">
        <v>129.62561615567856</v>
      </c>
      <c r="Z73" s="168">
        <v>8.2444143601349253</v>
      </c>
      <c r="AA73" s="322"/>
      <c r="AB73" s="21" t="s">
        <v>11</v>
      </c>
      <c r="AC73" s="341">
        <v>138.18093909062534</v>
      </c>
      <c r="AD73" s="168">
        <v>0.44318794643942283</v>
      </c>
      <c r="AE73" s="341">
        <v>98.340148200204339</v>
      </c>
      <c r="AF73" s="168">
        <v>-31.159862325782257</v>
      </c>
      <c r="AG73" s="341">
        <v>53.248004135930842</v>
      </c>
      <c r="AH73" s="168">
        <v>-6.3698538595207879</v>
      </c>
      <c r="AI73" s="322"/>
      <c r="AJ73" s="21" t="s">
        <v>11</v>
      </c>
      <c r="AK73" s="341">
        <v>298.79422619049438</v>
      </c>
      <c r="AL73" s="168">
        <v>14.665526558254697</v>
      </c>
      <c r="AM73" s="341">
        <v>69.561720967552674</v>
      </c>
      <c r="AN73" s="168">
        <v>-15.434619161987513</v>
      </c>
      <c r="AO73" s="341">
        <v>64.860708284260141</v>
      </c>
      <c r="AP73" s="168">
        <v>9.8066509618416973</v>
      </c>
      <c r="AQ73" s="322"/>
      <c r="AR73" s="21" t="s">
        <v>11</v>
      </c>
      <c r="AS73" s="341">
        <v>200.22165569494942</v>
      </c>
      <c r="AT73" s="168">
        <v>1.6452390087546434</v>
      </c>
      <c r="AU73" s="341">
        <v>66.821150202164389</v>
      </c>
      <c r="AV73" s="168">
        <v>0.26786012174852658</v>
      </c>
      <c r="AW73" s="341">
        <v>77.31356455166879</v>
      </c>
      <c r="AX73" s="168">
        <v>-9.1334933579884705</v>
      </c>
      <c r="AY73" s="322"/>
      <c r="AZ73" s="21" t="s">
        <v>11</v>
      </c>
      <c r="BA73" s="341">
        <v>69.621208784952401</v>
      </c>
      <c r="BB73" s="168">
        <v>3.6356942687553016</v>
      </c>
      <c r="BC73" s="341">
        <v>162.59710705414889</v>
      </c>
      <c r="BD73" s="168">
        <v>7.373783243703997</v>
      </c>
      <c r="BE73" s="341">
        <v>92.841949157194293</v>
      </c>
      <c r="BF73" s="168">
        <v>-0.81604611954219308</v>
      </c>
      <c r="BG73" s="341">
        <v>96.343288431861765</v>
      </c>
      <c r="BH73" s="168">
        <v>21.272955241503254</v>
      </c>
    </row>
    <row r="74" spans="1:60" ht="15" hidden="1" customHeight="1">
      <c r="A74" s="322"/>
      <c r="B74" s="21"/>
      <c r="C74" s="341"/>
      <c r="D74" s="168"/>
      <c r="E74" s="341"/>
      <c r="F74" s="168"/>
      <c r="G74" s="341"/>
      <c r="H74" s="168"/>
      <c r="I74" s="341"/>
      <c r="J74" s="168"/>
      <c r="K74" s="322"/>
      <c r="L74" s="21"/>
      <c r="M74" s="341"/>
      <c r="N74" s="168"/>
      <c r="O74" s="341"/>
      <c r="P74" s="168"/>
      <c r="Q74" s="341"/>
      <c r="R74" s="168"/>
      <c r="S74" s="322"/>
      <c r="T74" s="21"/>
      <c r="U74" s="341"/>
      <c r="V74" s="168"/>
      <c r="W74" s="341"/>
      <c r="X74" s="168"/>
      <c r="Y74" s="341"/>
      <c r="Z74" s="168"/>
      <c r="AA74" s="322"/>
      <c r="AB74" s="21"/>
      <c r="AC74" s="341"/>
      <c r="AD74" s="168"/>
      <c r="AE74" s="341"/>
      <c r="AF74" s="168"/>
      <c r="AG74" s="341"/>
      <c r="AH74" s="168"/>
      <c r="AI74" s="322"/>
      <c r="AJ74" s="21"/>
      <c r="AK74" s="341"/>
      <c r="AL74" s="168"/>
      <c r="AM74" s="341"/>
      <c r="AN74" s="168"/>
      <c r="AO74" s="341"/>
      <c r="AP74" s="168"/>
      <c r="AQ74" s="322"/>
      <c r="AR74" s="21"/>
      <c r="AS74" s="341"/>
      <c r="AT74" s="168"/>
      <c r="AU74" s="341"/>
      <c r="AV74" s="168"/>
      <c r="AW74" s="341"/>
      <c r="AX74" s="168"/>
      <c r="AY74" s="322"/>
      <c r="AZ74" s="21"/>
      <c r="BA74" s="341"/>
      <c r="BB74" s="168"/>
      <c r="BC74" s="341"/>
      <c r="BD74" s="168"/>
      <c r="BE74" s="341"/>
      <c r="BF74" s="168"/>
      <c r="BG74" s="341"/>
      <c r="BH74" s="168"/>
    </row>
    <row r="75" spans="1:60" ht="15" customHeight="1">
      <c r="A75" s="322">
        <v>2025</v>
      </c>
      <c r="B75" s="21" t="s">
        <v>8</v>
      </c>
      <c r="C75" s="341">
        <v>248.74222900057052</v>
      </c>
      <c r="D75" s="168">
        <v>21.151831387240549</v>
      </c>
      <c r="E75" s="341">
        <v>106.3162343806609</v>
      </c>
      <c r="F75" s="168">
        <v>-15.541317662708636</v>
      </c>
      <c r="G75" s="341">
        <v>113.42679306738152</v>
      </c>
      <c r="H75" s="168">
        <v>2.6363517370165681</v>
      </c>
      <c r="I75" s="341">
        <v>265.55537199337215</v>
      </c>
      <c r="J75" s="168">
        <v>10.391296723909036</v>
      </c>
      <c r="K75" s="322">
        <v>2025</v>
      </c>
      <c r="L75" s="21" t="s">
        <v>8</v>
      </c>
      <c r="M75" s="341">
        <v>142.32523854682901</v>
      </c>
      <c r="N75" s="168">
        <v>-0.76976988853594719</v>
      </c>
      <c r="O75" s="341">
        <v>146.92655772377228</v>
      </c>
      <c r="P75" s="168">
        <v>4.1916298472099811</v>
      </c>
      <c r="Q75" s="341">
        <v>179.40753439277742</v>
      </c>
      <c r="R75" s="168">
        <v>7.0979521404517953</v>
      </c>
      <c r="S75" s="322">
        <v>2025</v>
      </c>
      <c r="T75" s="21" t="s">
        <v>8</v>
      </c>
      <c r="U75" s="341">
        <v>103.97907395808681</v>
      </c>
      <c r="V75" s="168">
        <v>3.8841637233212793</v>
      </c>
      <c r="W75" s="341">
        <v>119.31290556055497</v>
      </c>
      <c r="X75" s="168">
        <v>9.1319320524138874</v>
      </c>
      <c r="Y75" s="341">
        <v>131.11757536419455</v>
      </c>
      <c r="Z75" s="168">
        <v>10.46174235051302</v>
      </c>
      <c r="AA75" s="322">
        <v>2025</v>
      </c>
      <c r="AB75" s="21" t="s">
        <v>8</v>
      </c>
      <c r="AC75" s="341">
        <v>138.8534247784041</v>
      </c>
      <c r="AD75" s="168">
        <v>-1.9793562135618288</v>
      </c>
      <c r="AE75" s="341">
        <v>141.65617200767161</v>
      </c>
      <c r="AF75" s="168">
        <v>-15.325933763313657</v>
      </c>
      <c r="AG75" s="341">
        <v>82.685418416340255</v>
      </c>
      <c r="AH75" s="168">
        <v>0.16349410148899324</v>
      </c>
      <c r="AI75" s="322">
        <v>2025</v>
      </c>
      <c r="AJ75" s="21" t="s">
        <v>8</v>
      </c>
      <c r="AK75" s="341">
        <v>211.98240430795587</v>
      </c>
      <c r="AL75" s="168">
        <v>20.119660674433376</v>
      </c>
      <c r="AM75" s="341">
        <v>60.142989201530952</v>
      </c>
      <c r="AN75" s="168">
        <v>-19.714727879749688</v>
      </c>
      <c r="AO75" s="341">
        <v>65.450125260071061</v>
      </c>
      <c r="AP75" s="168">
        <v>7.8202218627838818</v>
      </c>
      <c r="AQ75" s="322">
        <v>2025</v>
      </c>
      <c r="AR75" s="21" t="s">
        <v>8</v>
      </c>
      <c r="AS75" s="341">
        <v>177.2544466966647</v>
      </c>
      <c r="AT75" s="168">
        <v>6.09377171698506</v>
      </c>
      <c r="AU75" s="341">
        <v>67.77505559863252</v>
      </c>
      <c r="AV75" s="168">
        <v>-1.0586914220521066</v>
      </c>
      <c r="AW75" s="341">
        <v>78.050920807719734</v>
      </c>
      <c r="AX75" s="168">
        <v>-18.966729470661434</v>
      </c>
      <c r="AY75" s="322">
        <v>2025</v>
      </c>
      <c r="AZ75" s="21" t="s">
        <v>8</v>
      </c>
      <c r="BA75" s="341">
        <v>72.160133770822469</v>
      </c>
      <c r="BB75" s="168">
        <v>-9.004750117038455</v>
      </c>
      <c r="BC75" s="341">
        <v>170.8911309656061</v>
      </c>
      <c r="BD75" s="168">
        <v>13.468315337076461</v>
      </c>
      <c r="BE75" s="341">
        <v>97.763608081002189</v>
      </c>
      <c r="BF75" s="222">
        <v>4.0787656703898278E-2</v>
      </c>
      <c r="BG75" s="341">
        <v>112.08293249404353</v>
      </c>
      <c r="BH75" s="168">
        <v>12.197615489830454</v>
      </c>
    </row>
    <row r="76" spans="1:60" ht="15" customHeight="1">
      <c r="A76" s="322"/>
      <c r="B76" s="21" t="s">
        <v>9</v>
      </c>
      <c r="C76" s="341">
        <v>300.38175760486388</v>
      </c>
      <c r="D76" s="168">
        <v>15.149175224553517</v>
      </c>
      <c r="E76" s="341">
        <v>110.66395372007007</v>
      </c>
      <c r="F76" s="168">
        <v>-4.0680902986236447</v>
      </c>
      <c r="G76" s="341">
        <v>121.66345528792756</v>
      </c>
      <c r="H76" s="168">
        <v>11.279436934287219</v>
      </c>
      <c r="I76" s="341">
        <v>304.57135651794232</v>
      </c>
      <c r="J76" s="168">
        <v>12.002850552012845</v>
      </c>
      <c r="K76" s="322"/>
      <c r="L76" s="21" t="s">
        <v>9</v>
      </c>
      <c r="M76" s="341">
        <v>126.68501466924334</v>
      </c>
      <c r="N76" s="168">
        <v>0.75372926558723918</v>
      </c>
      <c r="O76" s="341">
        <v>173.49950263990695</v>
      </c>
      <c r="P76" s="168">
        <v>-3.5491751965245584</v>
      </c>
      <c r="Q76" s="341">
        <v>183.1104046710266</v>
      </c>
      <c r="R76" s="168">
        <v>7.1360061692655989</v>
      </c>
      <c r="S76" s="322"/>
      <c r="T76" s="21" t="s">
        <v>9</v>
      </c>
      <c r="U76" s="341">
        <v>96.632968784457105</v>
      </c>
      <c r="V76" s="168">
        <v>5.7999999999997556</v>
      </c>
      <c r="W76" s="341">
        <v>121.4917330633137</v>
      </c>
      <c r="X76" s="168">
        <v>9.899999999999892</v>
      </c>
      <c r="Y76" s="341">
        <v>136.49795246719688</v>
      </c>
      <c r="Z76" s="168">
        <v>3.9020519000053895</v>
      </c>
      <c r="AA76" s="322"/>
      <c r="AB76" s="21" t="s">
        <v>9</v>
      </c>
      <c r="AC76" s="341">
        <v>139.13998516172126</v>
      </c>
      <c r="AD76" s="168">
        <v>-3.3490339591673148</v>
      </c>
      <c r="AE76" s="341">
        <v>132.84538936571985</v>
      </c>
      <c r="AF76" s="168">
        <v>-9.6550969738641612</v>
      </c>
      <c r="AG76" s="341">
        <v>89.418640159450433</v>
      </c>
      <c r="AH76" s="168">
        <v>0.337200362080182</v>
      </c>
      <c r="AI76" s="322"/>
      <c r="AJ76" s="21" t="s">
        <v>9</v>
      </c>
      <c r="AK76" s="341">
        <v>276.25849981699014</v>
      </c>
      <c r="AL76" s="168">
        <v>11.411762764173019</v>
      </c>
      <c r="AM76" s="341">
        <v>44.335156855719418</v>
      </c>
      <c r="AN76" s="168">
        <v>-21.742280962154965</v>
      </c>
      <c r="AO76" s="341">
        <v>64.446924855403878</v>
      </c>
      <c r="AP76" s="168">
        <v>8.3425541118094202</v>
      </c>
      <c r="AQ76" s="322"/>
      <c r="AR76" s="21" t="s">
        <v>9</v>
      </c>
      <c r="AS76" s="341">
        <v>172.05301996912428</v>
      </c>
      <c r="AT76" s="168">
        <v>-2.3552497846515337</v>
      </c>
      <c r="AU76" s="341">
        <v>60.896181661321414</v>
      </c>
      <c r="AV76" s="168">
        <v>-2.0999999999997812</v>
      </c>
      <c r="AW76" s="341">
        <v>67.129868346690913</v>
      </c>
      <c r="AX76" s="168">
        <v>-14.003110347893383</v>
      </c>
      <c r="AY76" s="322"/>
      <c r="AZ76" s="21" t="s">
        <v>9</v>
      </c>
      <c r="BA76" s="341">
        <v>66.165152801789048</v>
      </c>
      <c r="BB76" s="168">
        <v>-15.219355575359401</v>
      </c>
      <c r="BC76" s="341">
        <v>171.01019143030533</v>
      </c>
      <c r="BD76" s="168">
        <v>16.062255907984863</v>
      </c>
      <c r="BE76" s="341">
        <v>92.350732246047173</v>
      </c>
      <c r="BF76" s="168">
        <v>0.89025952751289594</v>
      </c>
      <c r="BG76" s="341">
        <v>110.9885850457233</v>
      </c>
      <c r="BH76" s="168">
        <v>6.1108076036448153</v>
      </c>
    </row>
    <row r="77" spans="1:60" ht="15" customHeight="1">
      <c r="A77" s="322"/>
      <c r="B77" s="21" t="s">
        <v>10</v>
      </c>
      <c r="C77" s="341">
        <v>307.07873656656915</v>
      </c>
      <c r="D77" s="168">
        <v>10.708163669041198</v>
      </c>
      <c r="E77" s="341">
        <v>109.34396328045615</v>
      </c>
      <c r="F77" s="168">
        <v>-2.5495261667932851</v>
      </c>
      <c r="G77" s="341">
        <v>136.03212410618877</v>
      </c>
      <c r="H77" s="168">
        <v>18.476666900323167</v>
      </c>
      <c r="I77" s="341">
        <v>350.44130236141427</v>
      </c>
      <c r="J77" s="168">
        <v>20.307302003839126</v>
      </c>
      <c r="K77" s="322"/>
      <c r="L77" s="21" t="s">
        <v>10</v>
      </c>
      <c r="M77" s="341">
        <v>139.74576650625102</v>
      </c>
      <c r="N77" s="168">
        <v>1.8142098571083238</v>
      </c>
      <c r="O77" s="341">
        <v>125.36365523756062</v>
      </c>
      <c r="P77" s="168">
        <v>-18.613336495644134</v>
      </c>
      <c r="Q77" s="341">
        <v>191.4938565384912</v>
      </c>
      <c r="R77" s="168">
        <v>7.3784278364555433</v>
      </c>
      <c r="S77" s="322"/>
      <c r="T77" s="21" t="s">
        <v>10</v>
      </c>
      <c r="U77" s="341">
        <v>96.810352495774296</v>
      </c>
      <c r="V77" s="168">
        <v>5.866628411539466</v>
      </c>
      <c r="W77" s="341">
        <v>126.73315678093265</v>
      </c>
      <c r="X77" s="168">
        <v>9.4282370484474427</v>
      </c>
      <c r="Y77" s="341">
        <v>135.40903219729861</v>
      </c>
      <c r="Z77" s="168">
        <v>6.0205617408991259</v>
      </c>
      <c r="AA77" s="322"/>
      <c r="AB77" s="21" t="s">
        <v>10</v>
      </c>
      <c r="AC77" s="341">
        <v>133.80269140814758</v>
      </c>
      <c r="AD77" s="168">
        <v>-3.5661581997054554</v>
      </c>
      <c r="AE77" s="341">
        <v>81.049072788923525</v>
      </c>
      <c r="AF77" s="168">
        <v>-11.331004146685572</v>
      </c>
      <c r="AG77" s="341">
        <v>44.236019659860609</v>
      </c>
      <c r="AH77" s="168">
        <v>-9.1401556790683429</v>
      </c>
      <c r="AI77" s="322"/>
      <c r="AJ77" s="21" t="s">
        <v>10</v>
      </c>
      <c r="AK77" s="341">
        <v>405.62263324623609</v>
      </c>
      <c r="AL77" s="168">
        <v>21.33441556185744</v>
      </c>
      <c r="AM77" s="341">
        <v>71.652477607450962</v>
      </c>
      <c r="AN77" s="168">
        <v>-5.1824910637365775</v>
      </c>
      <c r="AO77" s="341">
        <v>72.036309872825413</v>
      </c>
      <c r="AP77" s="168">
        <v>10.906731141551091</v>
      </c>
      <c r="AQ77" s="322"/>
      <c r="AR77" s="21" t="s">
        <v>10</v>
      </c>
      <c r="AS77" s="341">
        <v>130.38476248646177</v>
      </c>
      <c r="AT77" s="168">
        <v>2.1259813957057645</v>
      </c>
      <c r="AU77" s="341">
        <v>61.006214239365029</v>
      </c>
      <c r="AV77" s="168">
        <v>-1.5705737666107353</v>
      </c>
      <c r="AW77" s="341">
        <v>70.864339814977072</v>
      </c>
      <c r="AX77" s="168">
        <v>-12.003510922444079</v>
      </c>
      <c r="AY77" s="322"/>
      <c r="AZ77" s="21" t="s">
        <v>10</v>
      </c>
      <c r="BA77" s="341">
        <v>72.156743829622897</v>
      </c>
      <c r="BB77" s="168">
        <v>-8.3003714001291655</v>
      </c>
      <c r="BC77" s="341">
        <v>196.66690210989</v>
      </c>
      <c r="BD77" s="168">
        <v>16.88738741501308</v>
      </c>
      <c r="BE77" s="341">
        <v>98.667881412793363</v>
      </c>
      <c r="BF77" s="222">
        <v>-4.2636184910023189E-2</v>
      </c>
      <c r="BG77" s="341">
        <v>119.69024495856695</v>
      </c>
      <c r="BH77" s="168">
        <v>10.549935146168821</v>
      </c>
    </row>
    <row r="78" spans="1:60" ht="15" customHeight="1">
      <c r="A78" s="322"/>
      <c r="B78" s="21" t="s">
        <v>11</v>
      </c>
      <c r="C78" s="341">
        <v>312.41460676085563</v>
      </c>
      <c r="D78" s="168">
        <v>1.322277055922001</v>
      </c>
      <c r="E78" s="341">
        <v>101.60927060289356</v>
      </c>
      <c r="F78" s="168">
        <v>-5.9359029075148442</v>
      </c>
      <c r="G78" s="341">
        <v>148.54154600888754</v>
      </c>
      <c r="H78" s="168">
        <v>16.303767645557258</v>
      </c>
      <c r="I78" s="341">
        <v>342.5688601566797</v>
      </c>
      <c r="J78" s="168">
        <v>24.831120911284302</v>
      </c>
      <c r="K78" s="322"/>
      <c r="L78" s="21" t="s">
        <v>11</v>
      </c>
      <c r="M78" s="341">
        <v>148.07555303424172</v>
      </c>
      <c r="N78" s="168">
        <v>2.5367914470988637</v>
      </c>
      <c r="O78" s="341">
        <v>117.25479421433091</v>
      </c>
      <c r="P78" s="168">
        <v>-17.477333630567657</v>
      </c>
      <c r="Q78" s="341">
        <v>193.59439290404552</v>
      </c>
      <c r="R78" s="168">
        <v>6.9832984696622304</v>
      </c>
      <c r="S78" s="322"/>
      <c r="T78" s="21" t="s">
        <v>11</v>
      </c>
      <c r="U78" s="341">
        <v>101.60619797479819</v>
      </c>
      <c r="V78" s="168">
        <v>5.9669029687079842</v>
      </c>
      <c r="W78" s="341">
        <v>128.6852134558435</v>
      </c>
      <c r="X78" s="168">
        <v>9.1327895489531414</v>
      </c>
      <c r="Y78" s="341">
        <v>131.47891849704695</v>
      </c>
      <c r="Z78" s="168">
        <v>1.4297346437625436</v>
      </c>
      <c r="AA78" s="322"/>
      <c r="AB78" s="21" t="s">
        <v>11</v>
      </c>
      <c r="AC78" s="341">
        <v>132.84588769004051</v>
      </c>
      <c r="AD78" s="168">
        <v>-3.860917023501969</v>
      </c>
      <c r="AE78" s="341">
        <v>109.57385344206506</v>
      </c>
      <c r="AF78" s="168">
        <v>11.423315347248362</v>
      </c>
      <c r="AG78" s="341">
        <v>53.040985568537174</v>
      </c>
      <c r="AH78" s="168">
        <v>-0.38878183464903771</v>
      </c>
      <c r="AI78" s="322"/>
      <c r="AJ78" s="21" t="s">
        <v>11</v>
      </c>
      <c r="AK78" s="341">
        <v>379.04407085006727</v>
      </c>
      <c r="AL78" s="168">
        <v>26.857896714647396</v>
      </c>
      <c r="AM78" s="341">
        <v>69.717167084679843</v>
      </c>
      <c r="AN78" s="168">
        <v>0.22346502496634457</v>
      </c>
      <c r="AO78" s="341">
        <v>73.257770877418679</v>
      </c>
      <c r="AP78" s="168">
        <v>12.946301104757225</v>
      </c>
      <c r="AQ78" s="322"/>
      <c r="AR78" s="21" t="s">
        <v>11</v>
      </c>
      <c r="AS78" s="341">
        <v>203.51653889995876</v>
      </c>
      <c r="AT78" s="168">
        <v>1.645617799719588</v>
      </c>
      <c r="AU78" s="341">
        <v>65.952475249536235</v>
      </c>
      <c r="AV78" s="168">
        <v>-1.3000000000000256</v>
      </c>
      <c r="AW78" s="341">
        <v>67.826624237310071</v>
      </c>
      <c r="AX78" s="168">
        <v>-12.27073201109306</v>
      </c>
      <c r="AY78" s="322"/>
      <c r="AZ78" s="21" t="s">
        <v>11</v>
      </c>
      <c r="BA78" s="341">
        <v>67.66480254726379</v>
      </c>
      <c r="BB78" s="168">
        <v>-2.8100722062031451</v>
      </c>
      <c r="BC78" s="341">
        <v>179.98417456217112</v>
      </c>
      <c r="BD78" s="168">
        <v>10.693343702746134</v>
      </c>
      <c r="BE78" s="341">
        <v>95.20011867838393</v>
      </c>
      <c r="BF78" s="168">
        <v>2.5399827799790415</v>
      </c>
      <c r="BG78" s="341">
        <v>108.72503615460852</v>
      </c>
      <c r="BH78" s="168">
        <v>12.851697221756837</v>
      </c>
    </row>
    <row r="79" spans="1:60" ht="15" customHeight="1">
      <c r="A79" s="322"/>
      <c r="B79" s="21"/>
      <c r="C79" s="341"/>
      <c r="D79" s="168"/>
      <c r="E79" s="341"/>
      <c r="F79" s="168"/>
      <c r="G79" s="341"/>
      <c r="H79" s="168"/>
      <c r="I79" s="341"/>
      <c r="J79" s="168"/>
      <c r="K79" s="322"/>
      <c r="L79" s="21"/>
      <c r="M79" s="341"/>
      <c r="N79" s="168"/>
      <c r="O79" s="341"/>
      <c r="P79" s="168"/>
      <c r="Q79" s="341"/>
      <c r="R79" s="168"/>
      <c r="S79" s="322"/>
      <c r="T79" s="21"/>
      <c r="U79" s="341"/>
      <c r="V79" s="168"/>
      <c r="W79" s="341"/>
      <c r="X79" s="168"/>
      <c r="Y79" s="341"/>
      <c r="Z79" s="168"/>
      <c r="AA79" s="322"/>
      <c r="AB79" s="21"/>
      <c r="AC79" s="341"/>
      <c r="AD79" s="168"/>
      <c r="AE79" s="341"/>
      <c r="AF79" s="168"/>
      <c r="AG79" s="341"/>
      <c r="AH79" s="168"/>
      <c r="AI79" s="322"/>
      <c r="AJ79" s="21"/>
      <c r="AK79" s="341"/>
      <c r="AL79" s="168"/>
      <c r="AM79" s="341"/>
      <c r="AN79" s="168"/>
      <c r="AO79" s="341"/>
      <c r="AP79" s="168"/>
      <c r="AQ79" s="322"/>
      <c r="AR79" s="21"/>
      <c r="AS79" s="341"/>
      <c r="AT79" s="168"/>
      <c r="AU79" s="341"/>
      <c r="AV79" s="168"/>
      <c r="AW79" s="341"/>
      <c r="AX79" s="168"/>
      <c r="AY79" s="322"/>
      <c r="AZ79" s="21"/>
      <c r="BA79" s="341"/>
      <c r="BB79" s="168"/>
      <c r="BC79" s="341"/>
      <c r="BD79" s="168"/>
      <c r="BE79" s="341"/>
      <c r="BF79" s="168"/>
      <c r="BG79" s="341"/>
      <c r="BH79" s="168"/>
    </row>
    <row r="80" spans="1:60" ht="15" customHeight="1">
      <c r="A80" s="322">
        <v>2026</v>
      </c>
      <c r="B80" s="21" t="s">
        <v>8</v>
      </c>
      <c r="C80" s="341">
        <v>238.07192867443462</v>
      </c>
      <c r="D80" s="168">
        <v>-4.2897019814482036</v>
      </c>
      <c r="E80" s="341">
        <v>107.92535499376748</v>
      </c>
      <c r="F80" s="168">
        <v>1.5135229558123768</v>
      </c>
      <c r="G80" s="341">
        <v>125.61915077462213</v>
      </c>
      <c r="H80" s="168">
        <v>10.749098495624139</v>
      </c>
      <c r="I80" s="341">
        <v>354.04194958697889</v>
      </c>
      <c r="J80" s="168">
        <v>33.32132840295742</v>
      </c>
      <c r="K80" s="322">
        <v>2026</v>
      </c>
      <c r="L80" s="21" t="s">
        <v>8</v>
      </c>
      <c r="M80" s="341">
        <v>138.41976410154513</v>
      </c>
      <c r="N80" s="168">
        <v>-2.7440491125534834</v>
      </c>
      <c r="O80" s="341">
        <v>126.67662114529173</v>
      </c>
      <c r="P80" s="168">
        <v>-13.782352824566431</v>
      </c>
      <c r="Q80" s="341">
        <v>192.33345439028673</v>
      </c>
      <c r="R80" s="168">
        <v>7.204781026202923</v>
      </c>
      <c r="S80" s="322">
        <v>2026</v>
      </c>
      <c r="T80" s="21" t="s">
        <v>8</v>
      </c>
      <c r="U80" s="341">
        <v>110.32179746953011</v>
      </c>
      <c r="V80" s="168">
        <v>6.0999999999999943</v>
      </c>
      <c r="W80" s="341">
        <v>130.28969287212604</v>
      </c>
      <c r="X80" s="168">
        <v>9.2000000000000028</v>
      </c>
      <c r="Y80" s="341">
        <v>132.06189933357243</v>
      </c>
      <c r="Z80" s="168">
        <v>0.72021158624609427</v>
      </c>
      <c r="AA80" s="322">
        <v>2026</v>
      </c>
      <c r="AB80" s="21" t="s">
        <v>8</v>
      </c>
      <c r="AC80" s="341">
        <v>133.41759595819022</v>
      </c>
      <c r="AD80" s="168">
        <v>-3.9147963609028125</v>
      </c>
      <c r="AE80" s="341">
        <v>166.25838919875034</v>
      </c>
      <c r="AF80" s="168">
        <v>17.367557546131025</v>
      </c>
      <c r="AG80" s="341">
        <v>84.654315007221413</v>
      </c>
      <c r="AH80" s="168">
        <v>2.3811896082660127</v>
      </c>
      <c r="AI80" s="322">
        <v>2026</v>
      </c>
      <c r="AJ80" s="21" t="s">
        <v>8</v>
      </c>
      <c r="AK80" s="341">
        <v>215.04886072948179</v>
      </c>
      <c r="AL80" s="168">
        <v>1.4465617707926128</v>
      </c>
      <c r="AM80" s="341">
        <v>58.6558839710654</v>
      </c>
      <c r="AN80" s="168">
        <v>-2.4726160940927997</v>
      </c>
      <c r="AO80" s="341">
        <v>74.076907529374679</v>
      </c>
      <c r="AP80" s="168">
        <v>13.180696347064938</v>
      </c>
      <c r="AQ80" s="322">
        <v>2026</v>
      </c>
      <c r="AR80" s="21" t="s">
        <v>8</v>
      </c>
      <c r="AS80" s="341">
        <v>168.52844759485285</v>
      </c>
      <c r="AT80" s="168">
        <v>-4.9228661195420642</v>
      </c>
      <c r="AU80" s="341">
        <v>66.893979875850306</v>
      </c>
      <c r="AV80" s="168">
        <v>-1.2999999999999829</v>
      </c>
      <c r="AW80" s="341">
        <v>68.680472728208173</v>
      </c>
      <c r="AX80" s="168">
        <v>-12.005557375288205</v>
      </c>
      <c r="AY80" s="322">
        <v>2026</v>
      </c>
      <c r="AZ80" s="21" t="s">
        <v>8</v>
      </c>
      <c r="BA80" s="341">
        <v>75.09145854526075</v>
      </c>
      <c r="BB80" s="168">
        <v>4.0622496401517765</v>
      </c>
      <c r="BC80" s="341">
        <v>188.66953374259387</v>
      </c>
      <c r="BD80" s="168">
        <v>10.403350177702265</v>
      </c>
      <c r="BE80" s="341">
        <v>102.19171007730419</v>
      </c>
      <c r="BF80" s="168">
        <v>4.5293970662714287</v>
      </c>
      <c r="BG80" s="341">
        <v>134.62321103305507</v>
      </c>
      <c r="BH80" s="168">
        <v>20.110357605257519</v>
      </c>
    </row>
    <row r="81" spans="1:60" ht="15" hidden="1" customHeight="1">
      <c r="A81" s="322"/>
      <c r="B81" s="21" t="s">
        <v>9</v>
      </c>
      <c r="C81" s="341"/>
      <c r="D81" s="168"/>
      <c r="E81" s="341"/>
      <c r="F81" s="168"/>
      <c r="G81" s="341"/>
      <c r="H81" s="168"/>
      <c r="I81" s="341"/>
      <c r="J81" s="168"/>
      <c r="K81" s="322"/>
      <c r="L81" s="21" t="s">
        <v>9</v>
      </c>
      <c r="M81" s="341"/>
      <c r="N81" s="168"/>
      <c r="O81" s="341"/>
      <c r="P81" s="168"/>
      <c r="Q81" s="341"/>
      <c r="R81" s="168"/>
      <c r="S81" s="322"/>
      <c r="T81" s="21" t="s">
        <v>9</v>
      </c>
      <c r="U81" s="341"/>
      <c r="V81" s="168"/>
      <c r="W81" s="341"/>
      <c r="X81" s="168"/>
      <c r="Y81" s="341"/>
      <c r="Z81" s="168"/>
      <c r="AA81" s="322"/>
      <c r="AB81" s="21" t="s">
        <v>9</v>
      </c>
      <c r="AC81" s="341"/>
      <c r="AD81" s="168"/>
      <c r="AE81" s="341"/>
      <c r="AF81" s="168"/>
      <c r="AG81" s="341"/>
      <c r="AH81" s="168"/>
      <c r="AI81" s="322"/>
      <c r="AJ81" s="21" t="s">
        <v>9</v>
      </c>
      <c r="AK81" s="341"/>
      <c r="AL81" s="168"/>
      <c r="AM81" s="341"/>
      <c r="AN81" s="168"/>
      <c r="AO81" s="341"/>
      <c r="AP81" s="168"/>
      <c r="AQ81" s="322"/>
      <c r="AR81" s="21" t="s">
        <v>9</v>
      </c>
      <c r="AS81" s="341"/>
      <c r="AT81" s="168"/>
      <c r="AU81" s="341"/>
      <c r="AV81" s="168"/>
      <c r="AW81" s="341"/>
      <c r="AX81" s="168"/>
      <c r="AY81" s="322"/>
      <c r="AZ81" s="21" t="s">
        <v>9</v>
      </c>
      <c r="BA81" s="341"/>
      <c r="BB81" s="168"/>
      <c r="BC81" s="341"/>
      <c r="BD81" s="168"/>
      <c r="BE81" s="341"/>
      <c r="BF81" s="168"/>
      <c r="BG81" s="341"/>
      <c r="BH81" s="168"/>
    </row>
    <row r="82" spans="1:60" ht="15" hidden="1" customHeight="1">
      <c r="A82" s="322"/>
      <c r="B82" s="21" t="s">
        <v>10</v>
      </c>
      <c r="C82" s="341"/>
      <c r="D82" s="168"/>
      <c r="E82" s="341"/>
      <c r="F82" s="168"/>
      <c r="G82" s="341"/>
      <c r="H82" s="168"/>
      <c r="I82" s="341"/>
      <c r="J82" s="168"/>
      <c r="K82" s="322"/>
      <c r="L82" s="21" t="s">
        <v>10</v>
      </c>
      <c r="M82" s="341"/>
      <c r="N82" s="168"/>
      <c r="O82" s="341"/>
      <c r="P82" s="168"/>
      <c r="Q82" s="341"/>
      <c r="R82" s="168"/>
      <c r="S82" s="322"/>
      <c r="T82" s="21" t="s">
        <v>10</v>
      </c>
      <c r="U82" s="341"/>
      <c r="V82" s="168"/>
      <c r="W82" s="341"/>
      <c r="X82" s="168"/>
      <c r="Y82" s="341"/>
      <c r="Z82" s="168"/>
      <c r="AA82" s="322"/>
      <c r="AB82" s="21" t="s">
        <v>10</v>
      </c>
      <c r="AC82" s="341"/>
      <c r="AD82" s="168"/>
      <c r="AE82" s="341"/>
      <c r="AF82" s="168"/>
      <c r="AG82" s="341"/>
      <c r="AH82" s="168"/>
      <c r="AI82" s="322"/>
      <c r="AJ82" s="21" t="s">
        <v>10</v>
      </c>
      <c r="AK82" s="341"/>
      <c r="AL82" s="168"/>
      <c r="AM82" s="341"/>
      <c r="AN82" s="168"/>
      <c r="AO82" s="341"/>
      <c r="AP82" s="168"/>
      <c r="AQ82" s="322"/>
      <c r="AR82" s="21" t="s">
        <v>10</v>
      </c>
      <c r="AS82" s="341"/>
      <c r="AT82" s="168"/>
      <c r="AU82" s="341"/>
      <c r="AV82" s="168"/>
      <c r="AW82" s="341"/>
      <c r="AX82" s="168"/>
      <c r="AY82" s="322"/>
      <c r="AZ82" s="21" t="s">
        <v>10</v>
      </c>
      <c r="BA82" s="341"/>
      <c r="BB82" s="168"/>
      <c r="BC82" s="341"/>
      <c r="BD82" s="168"/>
      <c r="BE82" s="341"/>
      <c r="BF82" s="168"/>
      <c r="BG82" s="341"/>
      <c r="BH82" s="168"/>
    </row>
    <row r="83" spans="1:60" ht="15" hidden="1" customHeight="1">
      <c r="A83" s="322"/>
      <c r="B83" s="21" t="s">
        <v>11</v>
      </c>
      <c r="C83" s="341"/>
      <c r="D83" s="168"/>
      <c r="E83" s="341"/>
      <c r="F83" s="168"/>
      <c r="G83" s="341"/>
      <c r="H83" s="168"/>
      <c r="I83" s="341"/>
      <c r="J83" s="168"/>
      <c r="K83" s="322"/>
      <c r="L83" s="21" t="s">
        <v>11</v>
      </c>
      <c r="M83" s="341"/>
      <c r="N83" s="168"/>
      <c r="O83" s="341"/>
      <c r="P83" s="168"/>
      <c r="Q83" s="341"/>
      <c r="R83" s="168"/>
      <c r="S83" s="322"/>
      <c r="T83" s="21" t="s">
        <v>11</v>
      </c>
      <c r="U83" s="341"/>
      <c r="V83" s="168"/>
      <c r="W83" s="341"/>
      <c r="X83" s="168"/>
      <c r="Y83" s="341"/>
      <c r="Z83" s="168"/>
      <c r="AA83" s="322"/>
      <c r="AB83" s="21" t="s">
        <v>11</v>
      </c>
      <c r="AC83" s="341"/>
      <c r="AD83" s="168"/>
      <c r="AE83" s="341"/>
      <c r="AF83" s="168"/>
      <c r="AG83" s="341"/>
      <c r="AH83" s="168"/>
      <c r="AI83" s="322"/>
      <c r="AJ83" s="21" t="s">
        <v>11</v>
      </c>
      <c r="AK83" s="341"/>
      <c r="AL83" s="168"/>
      <c r="AM83" s="341"/>
      <c r="AN83" s="168"/>
      <c r="AO83" s="341"/>
      <c r="AP83" s="168"/>
      <c r="AQ83" s="322"/>
      <c r="AR83" s="21" t="s">
        <v>11</v>
      </c>
      <c r="AS83" s="341"/>
      <c r="AT83" s="168"/>
      <c r="AU83" s="341"/>
      <c r="AV83" s="168"/>
      <c r="AW83" s="341"/>
      <c r="AX83" s="168"/>
      <c r="AY83" s="322"/>
      <c r="AZ83" s="21" t="s">
        <v>11</v>
      </c>
      <c r="BA83" s="341"/>
      <c r="BB83" s="168"/>
      <c r="BC83" s="341"/>
      <c r="BD83" s="168"/>
      <c r="BE83" s="341"/>
      <c r="BF83" s="168"/>
      <c r="BG83" s="341"/>
      <c r="BH83" s="168"/>
    </row>
    <row r="84" spans="1:60" ht="15" customHeight="1">
      <c r="A84" s="322"/>
      <c r="B84" s="21"/>
      <c r="C84" s="341"/>
      <c r="D84" s="341"/>
      <c r="E84" s="341"/>
      <c r="F84" s="341"/>
      <c r="G84" s="341"/>
      <c r="H84" s="341"/>
      <c r="I84" s="341"/>
      <c r="J84" s="341"/>
      <c r="K84" s="322"/>
      <c r="L84" s="21"/>
      <c r="M84" s="341"/>
      <c r="N84" s="341"/>
      <c r="O84" s="341"/>
      <c r="P84" s="341"/>
      <c r="Q84" s="341"/>
      <c r="R84" s="341"/>
      <c r="S84" s="322"/>
      <c r="T84" s="21"/>
      <c r="U84" s="341"/>
      <c r="V84" s="341"/>
      <c r="W84" s="341"/>
      <c r="X84" s="341"/>
      <c r="Y84" s="341"/>
      <c r="Z84" s="341"/>
      <c r="AA84" s="322"/>
      <c r="AB84" s="21"/>
      <c r="AC84" s="341"/>
      <c r="AD84" s="341"/>
      <c r="AE84" s="341"/>
      <c r="AF84" s="341"/>
      <c r="AG84" s="341"/>
      <c r="AH84" s="341"/>
      <c r="AI84" s="322"/>
      <c r="AJ84" s="21"/>
      <c r="AK84" s="341"/>
      <c r="AL84" s="341"/>
      <c r="AM84" s="341"/>
      <c r="AN84" s="341"/>
      <c r="AO84" s="341"/>
      <c r="AP84" s="341"/>
      <c r="AQ84" s="322"/>
      <c r="AR84" s="21"/>
      <c r="AS84" s="341"/>
      <c r="AT84" s="341"/>
      <c r="AU84" s="341"/>
      <c r="AV84" s="341"/>
      <c r="AW84" s="341"/>
      <c r="AX84" s="341"/>
      <c r="AY84" s="322"/>
      <c r="AZ84" s="21"/>
      <c r="BA84" s="341"/>
      <c r="BB84" s="341"/>
      <c r="BC84" s="341"/>
      <c r="BD84" s="341"/>
      <c r="BE84" s="341"/>
      <c r="BF84" s="341"/>
      <c r="BG84" s="341"/>
      <c r="BH84" s="341"/>
    </row>
    <row r="85" spans="1:60" ht="15" hidden="1" customHeight="1">
      <c r="A85" s="322">
        <v>2015</v>
      </c>
      <c r="B85" s="21" t="s">
        <v>870</v>
      </c>
      <c r="C85" s="341">
        <v>104.90854486455562</v>
      </c>
      <c r="D85" s="341"/>
      <c r="E85" s="341">
        <v>102.3098572938641</v>
      </c>
      <c r="F85" s="341"/>
      <c r="G85" s="341">
        <v>98.896305998014725</v>
      </c>
      <c r="H85" s="341"/>
      <c r="I85" s="341">
        <v>97.49517022297951</v>
      </c>
      <c r="J85" s="341"/>
      <c r="K85" s="322">
        <v>2015</v>
      </c>
      <c r="L85" s="21" t="s">
        <v>870</v>
      </c>
      <c r="M85" s="341">
        <v>99.026812054451398</v>
      </c>
      <c r="N85" s="341"/>
      <c r="O85" s="341">
        <v>101.04721276138852</v>
      </c>
      <c r="P85" s="341"/>
      <c r="Q85" s="341">
        <v>95.993886483624763</v>
      </c>
      <c r="R85" s="341"/>
      <c r="S85" s="322">
        <v>2015</v>
      </c>
      <c r="T85" s="21" t="s">
        <v>870</v>
      </c>
      <c r="U85" s="341">
        <v>95.199415514877359</v>
      </c>
      <c r="V85" s="341"/>
      <c r="W85" s="341">
        <v>101.61744535778686</v>
      </c>
      <c r="X85" s="341"/>
      <c r="Y85" s="341">
        <v>101.02594413669908</v>
      </c>
      <c r="Z85" s="341"/>
      <c r="AA85" s="322">
        <v>2015</v>
      </c>
      <c r="AB85" s="21" t="s">
        <v>870</v>
      </c>
      <c r="AC85" s="341">
        <v>96.252504920027064</v>
      </c>
      <c r="AD85" s="341"/>
      <c r="AE85" s="341">
        <v>96.286759564302841</v>
      </c>
      <c r="AF85" s="341"/>
      <c r="AG85" s="341">
        <v>93.164373592758693</v>
      </c>
      <c r="AH85" s="341"/>
      <c r="AI85" s="322">
        <v>2015</v>
      </c>
      <c r="AJ85" s="21" t="s">
        <v>870</v>
      </c>
      <c r="AK85" s="341">
        <v>100.41458222774293</v>
      </c>
      <c r="AL85" s="341"/>
      <c r="AM85" s="341">
        <v>93.418513471483578</v>
      </c>
      <c r="AN85" s="341"/>
      <c r="AO85" s="341">
        <v>117.27845200402476</v>
      </c>
      <c r="AP85" s="341"/>
      <c r="AQ85" s="322">
        <v>2015</v>
      </c>
      <c r="AR85" s="21" t="s">
        <v>870</v>
      </c>
      <c r="AS85" s="341">
        <v>96.334634891620311</v>
      </c>
      <c r="AT85" s="341"/>
      <c r="AU85" s="341">
        <v>96.774193548387103</v>
      </c>
      <c r="AV85" s="341"/>
      <c r="AW85" s="341">
        <v>104.16477099921943</v>
      </c>
      <c r="AX85" s="341"/>
      <c r="AY85" s="322">
        <v>2015</v>
      </c>
      <c r="AZ85" s="21" t="s">
        <v>870</v>
      </c>
      <c r="BA85" s="341">
        <v>97.838385535707147</v>
      </c>
      <c r="BB85" s="341"/>
      <c r="BC85" s="341">
        <v>100.90898894683902</v>
      </c>
      <c r="BD85" s="341"/>
      <c r="BE85" s="341">
        <v>100.33067582450606</v>
      </c>
      <c r="BF85" s="341"/>
      <c r="BG85" s="341">
        <v>97.057840719229858</v>
      </c>
      <c r="BH85" s="341"/>
    </row>
    <row r="86" spans="1:60" ht="15" hidden="1" customHeight="1">
      <c r="A86" s="322">
        <v>2016</v>
      </c>
      <c r="B86" s="21" t="s">
        <v>870</v>
      </c>
      <c r="C86" s="341">
        <v>104.82140661899015</v>
      </c>
      <c r="D86" s="341">
        <v>-8.3061151670690947E-2</v>
      </c>
      <c r="E86" s="341">
        <v>100.99260475541693</v>
      </c>
      <c r="F86" s="341">
        <v>-1.2875128294467544</v>
      </c>
      <c r="G86" s="341">
        <v>99.042686488280637</v>
      </c>
      <c r="H86" s="341">
        <v>0.14801411315490043</v>
      </c>
      <c r="I86" s="341">
        <v>96.912807087205834</v>
      </c>
      <c r="J86" s="341">
        <v>-0.5973251130715056</v>
      </c>
      <c r="K86" s="322">
        <v>2016</v>
      </c>
      <c r="L86" s="21" t="s">
        <v>870</v>
      </c>
      <c r="M86" s="341">
        <v>102.2943263939728</v>
      </c>
      <c r="N86" s="341">
        <v>3.2996259010384961</v>
      </c>
      <c r="O86" s="341">
        <v>109.60272610754609</v>
      </c>
      <c r="P86" s="341">
        <v>8.4668474392860702</v>
      </c>
      <c r="Q86" s="341">
        <v>103.77765901882997</v>
      </c>
      <c r="R86" s="341">
        <v>8.1086127672651287</v>
      </c>
      <c r="S86" s="322">
        <v>2016</v>
      </c>
      <c r="T86" s="21" t="s">
        <v>870</v>
      </c>
      <c r="U86" s="341">
        <v>99.097713978210876</v>
      </c>
      <c r="V86" s="341">
        <v>4.0948764677282128</v>
      </c>
      <c r="W86" s="341">
        <v>105.95047501167498</v>
      </c>
      <c r="X86" s="341">
        <v>4.2640608004185481</v>
      </c>
      <c r="Y86" s="341">
        <v>103.12230293155385</v>
      </c>
      <c r="Z86" s="341">
        <v>2.0750697385397956</v>
      </c>
      <c r="AA86" s="322">
        <v>2016</v>
      </c>
      <c r="AB86" s="21" t="s">
        <v>870</v>
      </c>
      <c r="AC86" s="341">
        <v>103.30400093023482</v>
      </c>
      <c r="AD86" s="341">
        <v>7.326038959782494</v>
      </c>
      <c r="AE86" s="341">
        <v>100.12537666372752</v>
      </c>
      <c r="AF86" s="341">
        <v>3.9866510377900397</v>
      </c>
      <c r="AG86" s="341">
        <v>96.798286217269805</v>
      </c>
      <c r="AH86" s="341">
        <v>3.9005388909667573</v>
      </c>
      <c r="AI86" s="322">
        <v>2016</v>
      </c>
      <c r="AJ86" s="21" t="s">
        <v>870</v>
      </c>
      <c r="AK86" s="341">
        <v>104.40594461747628</v>
      </c>
      <c r="AL86" s="341">
        <v>3.9748832302870483</v>
      </c>
      <c r="AM86" s="341">
        <v>71.000384323732447</v>
      </c>
      <c r="AN86" s="341">
        <v>-23.997522883506775</v>
      </c>
      <c r="AO86" s="341">
        <v>114.52765656993526</v>
      </c>
      <c r="AP86" s="341">
        <v>-2.3455250193744774</v>
      </c>
      <c r="AQ86" s="322">
        <v>2016</v>
      </c>
      <c r="AR86" s="21" t="s">
        <v>870</v>
      </c>
      <c r="AS86" s="341">
        <v>93.589192904674377</v>
      </c>
      <c r="AT86" s="341">
        <v>-2.8499012738613061</v>
      </c>
      <c r="AU86" s="341">
        <v>93.47645750700147</v>
      </c>
      <c r="AV86" s="341">
        <v>-3.4076605760984933</v>
      </c>
      <c r="AW86" s="341">
        <v>101.44134979794659</v>
      </c>
      <c r="AX86" s="341">
        <v>-2.6145319335394532</v>
      </c>
      <c r="AY86" s="322">
        <v>2016</v>
      </c>
      <c r="AZ86" s="21" t="s">
        <v>870</v>
      </c>
      <c r="BA86" s="341">
        <v>95.300436703764234</v>
      </c>
      <c r="BB86" s="341">
        <v>-2.5940215775705582</v>
      </c>
      <c r="BC86" s="341">
        <v>98.344180938131586</v>
      </c>
      <c r="BD86" s="341">
        <v>-2.5417041984818809</v>
      </c>
      <c r="BE86" s="341">
        <v>97.644042262436955</v>
      </c>
      <c r="BF86" s="341">
        <v>-2.6777787949604175</v>
      </c>
      <c r="BG86" s="341">
        <v>94.419844556658774</v>
      </c>
      <c r="BH86" s="341">
        <v>-2.7179629621086576</v>
      </c>
    </row>
    <row r="87" spans="1:60" ht="15" hidden="1" customHeight="1">
      <c r="A87" s="322">
        <v>2017</v>
      </c>
      <c r="B87" s="21" t="s">
        <v>870</v>
      </c>
      <c r="C87" s="341">
        <v>116.90907214956201</v>
      </c>
      <c r="D87" s="341">
        <v>11.531676515760438</v>
      </c>
      <c r="E87" s="341">
        <v>113.36604544999804</v>
      </c>
      <c r="F87" s="341">
        <v>12.251828462635459</v>
      </c>
      <c r="G87" s="341">
        <v>110.110623684052</v>
      </c>
      <c r="H87" s="341">
        <v>11.174916178269243</v>
      </c>
      <c r="I87" s="341">
        <v>109.71340000000009</v>
      </c>
      <c r="J87" s="341">
        <v>13.208360481474642</v>
      </c>
      <c r="K87" s="322">
        <v>2017</v>
      </c>
      <c r="L87" s="21" t="s">
        <v>870</v>
      </c>
      <c r="M87" s="341">
        <v>106.5181787433866</v>
      </c>
      <c r="N87" s="341">
        <v>4.1291169298541632</v>
      </c>
      <c r="O87" s="341">
        <v>119.64200000000001</v>
      </c>
      <c r="P87" s="341">
        <v>9.1596936034264616</v>
      </c>
      <c r="Q87" s="341">
        <v>113.15979999999976</v>
      </c>
      <c r="R87" s="341">
        <v>9.04061728687428</v>
      </c>
      <c r="S87" s="322">
        <v>2017</v>
      </c>
      <c r="T87" s="21" t="s">
        <v>870</v>
      </c>
      <c r="U87" s="341">
        <v>109.26020000000001</v>
      </c>
      <c r="V87" s="341">
        <v>10.255015594026332</v>
      </c>
      <c r="W87" s="341">
        <v>109.96840000000002</v>
      </c>
      <c r="X87" s="341">
        <v>3.7922670831653136</v>
      </c>
      <c r="Y87" s="341">
        <v>106.6216709092204</v>
      </c>
      <c r="Z87" s="341">
        <v>3.3934152731143001</v>
      </c>
      <c r="AA87" s="322">
        <v>2017</v>
      </c>
      <c r="AB87" s="21" t="s">
        <v>870</v>
      </c>
      <c r="AC87" s="341">
        <v>112.43600000000001</v>
      </c>
      <c r="AD87" s="341">
        <v>8.8399277738839857</v>
      </c>
      <c r="AE87" s="341">
        <v>109.8672</v>
      </c>
      <c r="AF87" s="341">
        <v>9.7296246574836971</v>
      </c>
      <c r="AG87" s="341">
        <v>106.14380000000001</v>
      </c>
      <c r="AH87" s="341">
        <v>9.6546273161836922</v>
      </c>
      <c r="AI87" s="322">
        <v>2017</v>
      </c>
      <c r="AJ87" s="21" t="s">
        <v>870</v>
      </c>
      <c r="AK87" s="341">
        <v>114.50739999999999</v>
      </c>
      <c r="AL87" s="341">
        <v>9.6751726345980984</v>
      </c>
      <c r="AM87" s="341">
        <v>72.570799999999991</v>
      </c>
      <c r="AN87" s="341">
        <v>2.2118410924469032</v>
      </c>
      <c r="AO87" s="341">
        <v>119.7133435623487</v>
      </c>
      <c r="AP87" s="341">
        <v>4.527890596667234</v>
      </c>
      <c r="AQ87" s="322">
        <v>2017</v>
      </c>
      <c r="AR87" s="21" t="s">
        <v>870</v>
      </c>
      <c r="AS87" s="341">
        <v>97.88820832351378</v>
      </c>
      <c r="AT87" s="341">
        <v>4.5934955579947996</v>
      </c>
      <c r="AU87" s="341">
        <v>97.846800000000002</v>
      </c>
      <c r="AV87" s="341">
        <v>4.675340304451737</v>
      </c>
      <c r="AW87" s="341">
        <v>106.11300000000001</v>
      </c>
      <c r="AX87" s="341">
        <v>4.6052721216333765</v>
      </c>
      <c r="AY87" s="322">
        <v>2017</v>
      </c>
      <c r="AZ87" s="21" t="s">
        <v>870</v>
      </c>
      <c r="BA87" s="341">
        <v>99.658799999999999</v>
      </c>
      <c r="BB87" s="341">
        <v>4.5732878536364581</v>
      </c>
      <c r="BC87" s="341">
        <v>102.73799999999969</v>
      </c>
      <c r="BD87" s="341">
        <v>4.4677977079622622</v>
      </c>
      <c r="BE87" s="341">
        <v>101.99722252202757</v>
      </c>
      <c r="BF87" s="341">
        <v>4.4582138948023271</v>
      </c>
      <c r="BG87" s="341">
        <v>98.664999999999992</v>
      </c>
      <c r="BH87" s="341">
        <v>4.4960415506655664</v>
      </c>
    </row>
    <row r="88" spans="1:60" ht="15" hidden="1" customHeight="1">
      <c r="A88" s="322">
        <v>2018</v>
      </c>
      <c r="B88" s="21" t="s">
        <v>870</v>
      </c>
      <c r="C88" s="341">
        <v>131.98128109182784</v>
      </c>
      <c r="D88" s="341">
        <v>12.892249219961244</v>
      </c>
      <c r="E88" s="341">
        <v>115.5060648372687</v>
      </c>
      <c r="F88" s="341">
        <v>1.8877075395688365</v>
      </c>
      <c r="G88" s="341">
        <v>113.97638281561804</v>
      </c>
      <c r="H88" s="341">
        <v>3.510795781757011</v>
      </c>
      <c r="I88" s="341">
        <v>123.24640827180887</v>
      </c>
      <c r="J88" s="341">
        <v>12.334872742808784</v>
      </c>
      <c r="K88" s="322">
        <v>2018</v>
      </c>
      <c r="L88" s="21" t="s">
        <v>870</v>
      </c>
      <c r="M88" s="341">
        <v>111.99328836513151</v>
      </c>
      <c r="N88" s="341">
        <v>5.1400706305118291</v>
      </c>
      <c r="O88" s="341">
        <v>147.0622603086741</v>
      </c>
      <c r="P88" s="341">
        <v>22.918590719541697</v>
      </c>
      <c r="Q88" s="341">
        <v>130.3309867815982</v>
      </c>
      <c r="R88" s="341">
        <v>15.17428166327484</v>
      </c>
      <c r="S88" s="322">
        <v>2018</v>
      </c>
      <c r="T88" s="21" t="s">
        <v>870</v>
      </c>
      <c r="U88" s="341">
        <v>110.85694738276929</v>
      </c>
      <c r="V88" s="341">
        <v>1.4614172249083168</v>
      </c>
      <c r="W88" s="341">
        <v>118.31252326001788</v>
      </c>
      <c r="X88" s="341">
        <v>7.5877463526048246</v>
      </c>
      <c r="Y88" s="341">
        <v>116.57996112616908</v>
      </c>
      <c r="Z88" s="341">
        <v>9.3398369506208212</v>
      </c>
      <c r="AA88" s="322">
        <v>2018</v>
      </c>
      <c r="AB88" s="21" t="s">
        <v>870</v>
      </c>
      <c r="AC88" s="341">
        <v>112.08036065369534</v>
      </c>
      <c r="AD88" s="341">
        <v>-0.31630380510216582</v>
      </c>
      <c r="AE88" s="341">
        <v>107.87781120919313</v>
      </c>
      <c r="AF88" s="341">
        <v>-1.8107212988106198</v>
      </c>
      <c r="AG88" s="341">
        <v>112.69948104782206</v>
      </c>
      <c r="AH88" s="341">
        <v>6.1762260705025227</v>
      </c>
      <c r="AI88" s="322">
        <v>2018</v>
      </c>
      <c r="AJ88" s="21" t="s">
        <v>870</v>
      </c>
      <c r="AK88" s="341">
        <v>114.0033058267225</v>
      </c>
      <c r="AL88" s="341">
        <v>-0.44022846844613639</v>
      </c>
      <c r="AM88" s="341">
        <v>74.94537211131626</v>
      </c>
      <c r="AN88" s="341">
        <v>3.272076525704918</v>
      </c>
      <c r="AO88" s="341">
        <v>122.61056155924703</v>
      </c>
      <c r="AP88" s="341">
        <v>2.4201295450322391</v>
      </c>
      <c r="AQ88" s="322">
        <v>2018</v>
      </c>
      <c r="AR88" s="21" t="s">
        <v>870</v>
      </c>
      <c r="AS88" s="341">
        <v>103.03505196864174</v>
      </c>
      <c r="AT88" s="341">
        <v>5.2578790982852581</v>
      </c>
      <c r="AU88" s="341">
        <v>101.84623802002955</v>
      </c>
      <c r="AV88" s="341">
        <v>4.0874489712791302</v>
      </c>
      <c r="AW88" s="341">
        <v>110.7254615833024</v>
      </c>
      <c r="AX88" s="341">
        <v>4.3467450579122158</v>
      </c>
      <c r="AY88" s="322">
        <v>2018</v>
      </c>
      <c r="AZ88" s="21" t="s">
        <v>870</v>
      </c>
      <c r="BA88" s="341">
        <v>103.25937430181747</v>
      </c>
      <c r="BB88" s="341">
        <v>3.6129015218098885</v>
      </c>
      <c r="BC88" s="341">
        <v>104.75198891405145</v>
      </c>
      <c r="BD88" s="341">
        <v>1.9603154763103987</v>
      </c>
      <c r="BE88" s="341">
        <v>106.3780269654447</v>
      </c>
      <c r="BF88" s="341">
        <v>4.295023271316083</v>
      </c>
      <c r="BG88" s="341">
        <v>111.12921976268346</v>
      </c>
      <c r="BH88" s="341">
        <v>12.632868557931857</v>
      </c>
    </row>
    <row r="89" spans="1:60" ht="15" hidden="1" customHeight="1">
      <c r="A89" s="322">
        <v>2019</v>
      </c>
      <c r="B89" s="21" t="s">
        <v>870</v>
      </c>
      <c r="C89" s="341">
        <v>134.15267662554891</v>
      </c>
      <c r="D89" s="341">
        <v>1.6452299263637968</v>
      </c>
      <c r="E89" s="341">
        <v>120.12657097965629</v>
      </c>
      <c r="F89" s="341">
        <v>4.0002281688820602</v>
      </c>
      <c r="G89" s="341">
        <v>115.0718949378897</v>
      </c>
      <c r="H89" s="341">
        <v>0.96117467075956142</v>
      </c>
      <c r="I89" s="341">
        <v>132.56457813868184</v>
      </c>
      <c r="J89" s="341">
        <v>7.560601560349383</v>
      </c>
      <c r="K89" s="322">
        <v>2019</v>
      </c>
      <c r="L89" s="21" t="s">
        <v>870</v>
      </c>
      <c r="M89" s="341">
        <v>117.16408327482627</v>
      </c>
      <c r="N89" s="341">
        <v>4.6170578479992912</v>
      </c>
      <c r="O89" s="341">
        <v>129.08439083387117</v>
      </c>
      <c r="P89" s="341">
        <v>-12.224665551222017</v>
      </c>
      <c r="Q89" s="341">
        <v>141.20012526564369</v>
      </c>
      <c r="R89" s="341">
        <v>8.3396425918722059</v>
      </c>
      <c r="S89" s="322">
        <v>2019</v>
      </c>
      <c r="T89" s="21" t="s">
        <v>870</v>
      </c>
      <c r="U89" s="341">
        <v>117.22142782956817</v>
      </c>
      <c r="V89" s="341">
        <v>5.7411651656106528</v>
      </c>
      <c r="W89" s="341">
        <v>123.22055694617896</v>
      </c>
      <c r="X89" s="341">
        <v>4.1483636312739094</v>
      </c>
      <c r="Y89" s="341">
        <v>117.07881665575262</v>
      </c>
      <c r="Z89" s="341">
        <v>0.42790847137412413</v>
      </c>
      <c r="AA89" s="322">
        <v>2019</v>
      </c>
      <c r="AB89" s="21" t="s">
        <v>870</v>
      </c>
      <c r="AC89" s="341">
        <v>118.43802689039498</v>
      </c>
      <c r="AD89" s="341">
        <v>5.6724177185185027</v>
      </c>
      <c r="AE89" s="341">
        <v>106.08909266332198</v>
      </c>
      <c r="AF89" s="341">
        <v>-1.6580968095492068</v>
      </c>
      <c r="AG89" s="341">
        <v>133.20987491125382</v>
      </c>
      <c r="AH89" s="341">
        <v>18.199191045723211</v>
      </c>
      <c r="AI89" s="322">
        <v>2019</v>
      </c>
      <c r="AJ89" s="21" t="s">
        <v>870</v>
      </c>
      <c r="AK89" s="341">
        <v>122.81006807718612</v>
      </c>
      <c r="AL89" s="341">
        <v>7.7250060308332849</v>
      </c>
      <c r="AM89" s="341">
        <v>78.167194100335479</v>
      </c>
      <c r="AN89" s="341">
        <v>4.2988938452848799</v>
      </c>
      <c r="AO89" s="341">
        <v>113.64873035279432</v>
      </c>
      <c r="AP89" s="341">
        <v>-7.3091837216015278</v>
      </c>
      <c r="AQ89" s="322">
        <v>2019</v>
      </c>
      <c r="AR89" s="21" t="s">
        <v>870</v>
      </c>
      <c r="AS89" s="341">
        <v>110.73482318394926</v>
      </c>
      <c r="AT89" s="341">
        <v>7.4729629074685278</v>
      </c>
      <c r="AU89" s="341">
        <v>95.255514981738969</v>
      </c>
      <c r="AV89" s="341">
        <v>-6.4712483901412412</v>
      </c>
      <c r="AW89" s="341">
        <v>107.52648420807459</v>
      </c>
      <c r="AX89" s="341">
        <v>-2.8891072834418594</v>
      </c>
      <c r="AY89" s="322">
        <v>2019</v>
      </c>
      <c r="AZ89" s="21" t="s">
        <v>870</v>
      </c>
      <c r="BA89" s="341">
        <v>105.00616098871879</v>
      </c>
      <c r="BB89" s="341">
        <v>1.6916494978902392</v>
      </c>
      <c r="BC89" s="341">
        <v>116.79790583178416</v>
      </c>
      <c r="BD89" s="341">
        <v>11.49946367855253</v>
      </c>
      <c r="BE89" s="341">
        <v>108.52752706773313</v>
      </c>
      <c r="BF89" s="341">
        <v>2.0206241491832202</v>
      </c>
      <c r="BG89" s="341">
        <v>111.21917005814903</v>
      </c>
      <c r="BH89" s="341">
        <v>8.0942074152659416E-2</v>
      </c>
    </row>
    <row r="90" spans="1:60" ht="15" hidden="1" customHeight="1">
      <c r="A90" s="322">
        <v>2020</v>
      </c>
      <c r="B90" s="21" t="s">
        <v>870</v>
      </c>
      <c r="C90" s="341">
        <v>141.03741184705288</v>
      </c>
      <c r="D90" s="341">
        <v>5.1320148018521223</v>
      </c>
      <c r="E90" s="341">
        <v>134.9064761728543</v>
      </c>
      <c r="F90" s="341">
        <v>12.303610327561088</v>
      </c>
      <c r="G90" s="341">
        <v>113.11631149375702</v>
      </c>
      <c r="H90" s="341">
        <v>-1.6994448950268861</v>
      </c>
      <c r="I90" s="341">
        <v>128.03620739785157</v>
      </c>
      <c r="J90" s="341">
        <v>-3.415973410402998</v>
      </c>
      <c r="K90" s="322">
        <v>2020</v>
      </c>
      <c r="L90" s="21" t="s">
        <v>870</v>
      </c>
      <c r="M90" s="341">
        <v>97.045465041230656</v>
      </c>
      <c r="N90" s="341">
        <v>-17.171318778984784</v>
      </c>
      <c r="O90" s="341">
        <v>106.52927397224053</v>
      </c>
      <c r="P90" s="341">
        <v>-17.473155906711128</v>
      </c>
      <c r="Q90" s="341">
        <v>128.49752656504612</v>
      </c>
      <c r="R90" s="341">
        <v>-8.9961667361837243</v>
      </c>
      <c r="S90" s="322">
        <v>2020</v>
      </c>
      <c r="T90" s="21" t="s">
        <v>870</v>
      </c>
      <c r="U90" s="341">
        <v>104.86012596864562</v>
      </c>
      <c r="V90" s="341">
        <v>-10.545257884842542</v>
      </c>
      <c r="W90" s="341">
        <v>87.93844221807197</v>
      </c>
      <c r="X90" s="341">
        <v>-28.633302431442289</v>
      </c>
      <c r="Y90" s="341">
        <v>92.580588164304658</v>
      </c>
      <c r="Z90" s="341">
        <v>-20.924561070240586</v>
      </c>
      <c r="AA90" s="322">
        <v>2020</v>
      </c>
      <c r="AB90" s="21" t="s">
        <v>870</v>
      </c>
      <c r="AC90" s="341">
        <v>103.98641217553329</v>
      </c>
      <c r="AD90" s="341">
        <v>-12.201836770073442</v>
      </c>
      <c r="AE90" s="341">
        <v>90.934279683797286</v>
      </c>
      <c r="AF90" s="341">
        <v>-14.284986890800454</v>
      </c>
      <c r="AG90" s="341">
        <v>113.34557695179521</v>
      </c>
      <c r="AH90" s="341">
        <v>-14.912031088305184</v>
      </c>
      <c r="AI90" s="322">
        <v>2020</v>
      </c>
      <c r="AJ90" s="21" t="s">
        <v>870</v>
      </c>
      <c r="AK90" s="341">
        <v>101.00312164971878</v>
      </c>
      <c r="AL90" s="341">
        <v>-17.756643872033095</v>
      </c>
      <c r="AM90" s="341">
        <v>58.246903760923871</v>
      </c>
      <c r="AN90" s="341">
        <v>-25.484208009106609</v>
      </c>
      <c r="AO90" s="341">
        <v>84.706693414665637</v>
      </c>
      <c r="AP90" s="341">
        <v>-25.466221090447121</v>
      </c>
      <c r="AQ90" s="322">
        <v>2020</v>
      </c>
      <c r="AR90" s="21" t="s">
        <v>870</v>
      </c>
      <c r="AS90" s="341">
        <v>97.943557872102431</v>
      </c>
      <c r="AT90" s="341">
        <v>-11.551258171603678</v>
      </c>
      <c r="AU90" s="341">
        <v>98.163636306707545</v>
      </c>
      <c r="AV90" s="341">
        <v>3.0529689808785179</v>
      </c>
      <c r="AW90" s="341">
        <v>75.189568829070993</v>
      </c>
      <c r="AX90" s="341">
        <v>-30.073442479927465</v>
      </c>
      <c r="AY90" s="322">
        <v>2020</v>
      </c>
      <c r="AZ90" s="21" t="s">
        <v>870</v>
      </c>
      <c r="BA90" s="341">
        <v>68.637342540093528</v>
      </c>
      <c r="BB90" s="341">
        <v>-34.634937708590741</v>
      </c>
      <c r="BC90" s="341">
        <v>104.77664491128485</v>
      </c>
      <c r="BD90" s="341">
        <v>-10.292359982731796</v>
      </c>
      <c r="BE90" s="341">
        <v>68.185992577502589</v>
      </c>
      <c r="BF90" s="341">
        <v>-37.171707105288576</v>
      </c>
      <c r="BG90" s="341">
        <v>100.73625077726439</v>
      </c>
      <c r="BH90" s="341">
        <v>-9.4254608044672779</v>
      </c>
    </row>
    <row r="91" spans="1:60" ht="15" hidden="1" customHeight="1">
      <c r="A91" s="322">
        <v>2021</v>
      </c>
      <c r="B91" s="21" t="s">
        <v>870</v>
      </c>
      <c r="C91" s="341">
        <v>166.54828061200743</v>
      </c>
      <c r="D91" s="341">
        <v>18.088015393121125</v>
      </c>
      <c r="E91" s="341">
        <v>125.70451650345521</v>
      </c>
      <c r="F91" s="341">
        <v>-6.8209917940549474</v>
      </c>
      <c r="G91" s="341">
        <v>118.74377657797643</v>
      </c>
      <c r="H91" s="341">
        <v>4.9749368679953676</v>
      </c>
      <c r="I91" s="341">
        <v>165.5661417654585</v>
      </c>
      <c r="J91" s="341">
        <v>29.311969739144814</v>
      </c>
      <c r="K91" s="322">
        <v>2021</v>
      </c>
      <c r="L91" s="21" t="s">
        <v>870</v>
      </c>
      <c r="M91" s="341">
        <v>111.04547161024564</v>
      </c>
      <c r="N91" s="341">
        <v>14.426234716961744</v>
      </c>
      <c r="O91" s="341">
        <v>121.45965426062722</v>
      </c>
      <c r="P91" s="341">
        <v>14.015283998159276</v>
      </c>
      <c r="Q91" s="341">
        <v>135.23800294966921</v>
      </c>
      <c r="R91" s="341">
        <v>5.2456078842973142</v>
      </c>
      <c r="S91" s="322">
        <v>2021</v>
      </c>
      <c r="T91" s="21" t="s">
        <v>870</v>
      </c>
      <c r="U91" s="341">
        <v>123.84231638053188</v>
      </c>
      <c r="V91" s="341">
        <v>18.102391387134276</v>
      </c>
      <c r="W91" s="341">
        <v>91.725999300922737</v>
      </c>
      <c r="X91" s="341">
        <v>4.3070550117982407</v>
      </c>
      <c r="Y91" s="341">
        <v>111.99610427986859</v>
      </c>
      <c r="Z91" s="341">
        <v>20.971476311110521</v>
      </c>
      <c r="AA91" s="322">
        <v>2021</v>
      </c>
      <c r="AB91" s="21" t="s">
        <v>870</v>
      </c>
      <c r="AC91" s="341">
        <v>123.49531499749655</v>
      </c>
      <c r="AD91" s="341">
        <v>18.761011572388369</v>
      </c>
      <c r="AE91" s="341">
        <v>130.88040620084672</v>
      </c>
      <c r="AF91" s="341">
        <v>43.928567594039066</v>
      </c>
      <c r="AG91" s="341">
        <v>113.73201352932945</v>
      </c>
      <c r="AH91" s="341">
        <v>0.3409366187253795</v>
      </c>
      <c r="AI91" s="322">
        <v>2021</v>
      </c>
      <c r="AJ91" s="21" t="s">
        <v>870</v>
      </c>
      <c r="AK91" s="341">
        <v>162.25878207649734</v>
      </c>
      <c r="AL91" s="341">
        <v>60.647294287808876</v>
      </c>
      <c r="AM91" s="341">
        <v>53.085647182188609</v>
      </c>
      <c r="AN91" s="341">
        <v>-8.8609973157024626</v>
      </c>
      <c r="AO91" s="341">
        <v>117.49544394128978</v>
      </c>
      <c r="AP91" s="341">
        <v>38.708570958038706</v>
      </c>
      <c r="AQ91" s="322">
        <v>2021</v>
      </c>
      <c r="AR91" s="21" t="s">
        <v>870</v>
      </c>
      <c r="AS91" s="341">
        <v>156.6229973055236</v>
      </c>
      <c r="AT91" s="341">
        <v>59.9114844388709</v>
      </c>
      <c r="AU91" s="341">
        <v>105.19415577509173</v>
      </c>
      <c r="AV91" s="341">
        <v>7.1620405813183936</v>
      </c>
      <c r="AW91" s="341">
        <v>102.45456759894186</v>
      </c>
      <c r="AX91" s="341">
        <v>36.261677243890858</v>
      </c>
      <c r="AY91" s="322">
        <v>2021</v>
      </c>
      <c r="AZ91" s="21" t="s">
        <v>870</v>
      </c>
      <c r="BA91" s="341">
        <v>93.800182435358664</v>
      </c>
      <c r="BB91" s="341">
        <v>36.660568378746063</v>
      </c>
      <c r="BC91" s="341">
        <v>102.86462028375095</v>
      </c>
      <c r="BD91" s="341">
        <v>-1.8248576571170219</v>
      </c>
      <c r="BE91" s="341">
        <v>91.805837061492525</v>
      </c>
      <c r="BF91" s="341">
        <v>34.640317741422905</v>
      </c>
      <c r="BG91" s="341">
        <v>82.716350312545913</v>
      </c>
      <c r="BH91" s="341">
        <v>-17.8881984644851</v>
      </c>
    </row>
    <row r="92" spans="1:60" ht="15" hidden="1" customHeight="1">
      <c r="A92" s="322">
        <v>2022</v>
      </c>
      <c r="B92" s="21" t="s">
        <v>870</v>
      </c>
      <c r="C92" s="341">
        <v>205.80930327294519</v>
      </c>
      <c r="D92" s="341">
        <v>23.573358137752635</v>
      </c>
      <c r="E92" s="341">
        <v>115.48631465481458</v>
      </c>
      <c r="F92" s="341">
        <v>-8.1287467887916023</v>
      </c>
      <c r="G92" s="341">
        <v>124.97272868070468</v>
      </c>
      <c r="H92" s="341">
        <v>5.2457082655088243</v>
      </c>
      <c r="I92" s="341">
        <v>203.31422490302842</v>
      </c>
      <c r="J92" s="341">
        <v>22.799397712029773</v>
      </c>
      <c r="K92" s="322">
        <v>2022</v>
      </c>
      <c r="L92" s="21" t="s">
        <v>870</v>
      </c>
      <c r="M92" s="341">
        <v>122.11792309927246</v>
      </c>
      <c r="N92" s="341">
        <v>9.9710968204895352</v>
      </c>
      <c r="O92" s="341">
        <v>129.66462013037065</v>
      </c>
      <c r="P92" s="341">
        <v>6.7553015194142318</v>
      </c>
      <c r="Q92" s="341">
        <v>148.74142514087325</v>
      </c>
      <c r="R92" s="341">
        <v>9.9849316735544562</v>
      </c>
      <c r="S92" s="322">
        <v>2022</v>
      </c>
      <c r="T92" s="21" t="s">
        <v>870</v>
      </c>
      <c r="U92" s="341">
        <v>106.65749881781414</v>
      </c>
      <c r="V92" s="341">
        <v>-13.876369616596733</v>
      </c>
      <c r="W92" s="341">
        <v>100.73698744214558</v>
      </c>
      <c r="X92" s="341">
        <v>9.8238102717864706</v>
      </c>
      <c r="Y92" s="341">
        <v>123.26997054940989</v>
      </c>
      <c r="Z92" s="341">
        <v>10.06630216473323</v>
      </c>
      <c r="AA92" s="322">
        <v>2022</v>
      </c>
      <c r="AB92" s="21" t="s">
        <v>870</v>
      </c>
      <c r="AC92" s="341">
        <v>141.55853772654262</v>
      </c>
      <c r="AD92" s="341">
        <v>14.62664614395473</v>
      </c>
      <c r="AE92" s="341">
        <v>160.60530024593464</v>
      </c>
      <c r="AF92" s="341">
        <v>22.711492810828091</v>
      </c>
      <c r="AG92" s="341">
        <v>85.804147060558194</v>
      </c>
      <c r="AH92" s="341">
        <v>-24.555853362755386</v>
      </c>
      <c r="AI92" s="322">
        <v>2022</v>
      </c>
      <c r="AJ92" s="21" t="s">
        <v>870</v>
      </c>
      <c r="AK92" s="341">
        <v>176.93519662686322</v>
      </c>
      <c r="AL92" s="341">
        <v>9.0450663825682085</v>
      </c>
      <c r="AM92" s="341">
        <v>60.734117065053468</v>
      </c>
      <c r="AN92" s="341">
        <v>14.407792480358211</v>
      </c>
      <c r="AO92" s="341">
        <v>63.948634051970508</v>
      </c>
      <c r="AP92" s="341">
        <v>-45.573520209069194</v>
      </c>
      <c r="AQ92" s="322">
        <v>2022</v>
      </c>
      <c r="AR92" s="21" t="s">
        <v>870</v>
      </c>
      <c r="AS92" s="341">
        <v>162.04231929880729</v>
      </c>
      <c r="AT92" s="341">
        <v>3.4601061699210476</v>
      </c>
      <c r="AU92" s="341">
        <v>73.401022012382413</v>
      </c>
      <c r="AV92" s="341">
        <v>-30.223289049140718</v>
      </c>
      <c r="AW92" s="341">
        <v>92.684510294481271</v>
      </c>
      <c r="AX92" s="341">
        <v>-9.5359899840731828</v>
      </c>
      <c r="AY92" s="322">
        <v>2022</v>
      </c>
      <c r="AZ92" s="21" t="s">
        <v>870</v>
      </c>
      <c r="BA92" s="341">
        <v>74.580292058118147</v>
      </c>
      <c r="BB92" s="341">
        <v>-20.490248396356463</v>
      </c>
      <c r="BC92" s="341">
        <v>129.23968108886987</v>
      </c>
      <c r="BD92" s="341">
        <v>25.640556230474189</v>
      </c>
      <c r="BE92" s="341">
        <v>95.541192084586527</v>
      </c>
      <c r="BF92" s="341">
        <v>4.0687554763996445</v>
      </c>
      <c r="BG92" s="341">
        <v>103.5054920557307</v>
      </c>
      <c r="BH92" s="341">
        <v>25.133050073694577</v>
      </c>
    </row>
    <row r="93" spans="1:60" ht="15" hidden="1" customHeight="1">
      <c r="A93" s="322">
        <v>2023</v>
      </c>
      <c r="B93" s="21" t="s">
        <v>870</v>
      </c>
      <c r="C93" s="341">
        <v>197.91089057353355</v>
      </c>
      <c r="D93" s="341">
        <v>-3.8377335590785862</v>
      </c>
      <c r="E93" s="341">
        <v>125.26574524841166</v>
      </c>
      <c r="F93" s="341">
        <v>8.4680428350558401</v>
      </c>
      <c r="G93" s="341">
        <v>116.26349878525059</v>
      </c>
      <c r="H93" s="341">
        <v>-6.9689043260833898</v>
      </c>
      <c r="I93" s="341">
        <v>235.85658742251661</v>
      </c>
      <c r="J93" s="341">
        <v>16.005944756206517</v>
      </c>
      <c r="K93" s="322">
        <v>2023</v>
      </c>
      <c r="L93" s="21" t="s">
        <v>870</v>
      </c>
      <c r="M93" s="341">
        <v>129.94140260684961</v>
      </c>
      <c r="N93" s="341">
        <v>6.4064957125230961</v>
      </c>
      <c r="O93" s="341">
        <v>153.4458945244215</v>
      </c>
      <c r="P93" s="341">
        <v>18.340603913496281</v>
      </c>
      <c r="Q93" s="341">
        <v>162.95644975055023</v>
      </c>
      <c r="R93" s="341">
        <v>9.5568699817242759</v>
      </c>
      <c r="S93" s="322">
        <v>2023</v>
      </c>
      <c r="T93" s="21" t="s">
        <v>870</v>
      </c>
      <c r="U93" s="341">
        <v>105.81084590479016</v>
      </c>
      <c r="V93" s="341">
        <v>-0.79380533240347972</v>
      </c>
      <c r="W93" s="341">
        <v>105.39993659136653</v>
      </c>
      <c r="X93" s="341">
        <v>4.6288352149690155</v>
      </c>
      <c r="Y93" s="341">
        <v>130.16965840749094</v>
      </c>
      <c r="Z93" s="341">
        <v>5.5972170897173044</v>
      </c>
      <c r="AA93" s="322">
        <v>2023</v>
      </c>
      <c r="AB93" s="21" t="s">
        <v>870</v>
      </c>
      <c r="AC93" s="341">
        <v>150.23214594117619</v>
      </c>
      <c r="AD93" s="341">
        <v>6.1272236588010713</v>
      </c>
      <c r="AE93" s="341">
        <v>224.78852849036122</v>
      </c>
      <c r="AF93" s="341">
        <v>39.963331313563685</v>
      </c>
      <c r="AG93" s="341">
        <v>73.424523427338272</v>
      </c>
      <c r="AH93" s="341">
        <v>-14.427768420660044</v>
      </c>
      <c r="AI93" s="322">
        <v>2023</v>
      </c>
      <c r="AJ93" s="21" t="s">
        <v>870</v>
      </c>
      <c r="AK93" s="341">
        <v>169.5317233178105</v>
      </c>
      <c r="AL93" s="341">
        <v>-4.1842852356085132</v>
      </c>
      <c r="AM93" s="341">
        <v>64.921920422572256</v>
      </c>
      <c r="AN93" s="341">
        <v>6.8953062296652092</v>
      </c>
      <c r="AO93" s="341">
        <v>53.674259075308157</v>
      </c>
      <c r="AP93" s="341">
        <v>-16.066605845423467</v>
      </c>
      <c r="AQ93" s="322">
        <v>2023</v>
      </c>
      <c r="AR93" s="21" t="s">
        <v>870</v>
      </c>
      <c r="AS93" s="341">
        <v>167.8412147473835</v>
      </c>
      <c r="AT93" s="341">
        <v>3.5786302452774663</v>
      </c>
      <c r="AU93" s="341">
        <v>72.449952531910611</v>
      </c>
      <c r="AV93" s="341">
        <v>-1.2957169456187643</v>
      </c>
      <c r="AW93" s="341">
        <v>89.363051738519374</v>
      </c>
      <c r="AX93" s="341">
        <v>-3.5836177430390563</v>
      </c>
      <c r="AY93" s="322">
        <v>2023</v>
      </c>
      <c r="AZ93" s="21" t="s">
        <v>870</v>
      </c>
      <c r="BA93" s="341">
        <v>73.021708239010479</v>
      </c>
      <c r="BB93" s="341">
        <v>-2.0898065374872914</v>
      </c>
      <c r="BC93" s="341">
        <v>137.56115491192628</v>
      </c>
      <c r="BD93" s="341">
        <v>6.4387916721446032</v>
      </c>
      <c r="BE93" s="341">
        <v>97.636284578477003</v>
      </c>
      <c r="BF93" s="341">
        <v>2.1928682782559292</v>
      </c>
      <c r="BG93" s="341">
        <v>98.523321197245451</v>
      </c>
      <c r="BH93" s="341">
        <v>-4.8134362337050476</v>
      </c>
    </row>
    <row r="94" spans="1:60" ht="15" hidden="1" customHeight="1">
      <c r="A94" s="322">
        <v>2024</v>
      </c>
      <c r="B94" s="21" t="s">
        <v>870</v>
      </c>
      <c r="C94" s="341">
        <v>227.13380019279435</v>
      </c>
      <c r="D94" s="341">
        <v>14.76569052596075</v>
      </c>
      <c r="E94" s="341">
        <v>121.27698021305814</v>
      </c>
      <c r="F94" s="341">
        <v>-3.1842424498760522</v>
      </c>
      <c r="G94" s="341">
        <v>109.45095901481565</v>
      </c>
      <c r="H94" s="341">
        <v>-5.8595688600584168</v>
      </c>
      <c r="I94" s="341">
        <v>258.16580434961907</v>
      </c>
      <c r="J94" s="341">
        <v>9.4588059510661253</v>
      </c>
      <c r="K94" s="322">
        <v>2024</v>
      </c>
      <c r="L94" s="21" t="s">
        <v>870</v>
      </c>
      <c r="M94" s="341">
        <v>136.60552021540258</v>
      </c>
      <c r="N94" s="341">
        <v>5.1285560066762486</v>
      </c>
      <c r="O94" s="341">
        <v>165.13853210468554</v>
      </c>
      <c r="P94" s="341">
        <v>7.6200393738153309</v>
      </c>
      <c r="Q94" s="341">
        <v>168.51423731088082</v>
      </c>
      <c r="R94" s="341">
        <v>3.4105968612094415</v>
      </c>
      <c r="S94" s="322">
        <v>2024</v>
      </c>
      <c r="T94" s="21" t="s">
        <v>870</v>
      </c>
      <c r="U94" s="341">
        <v>97.973312763999687</v>
      </c>
      <c r="V94" s="341">
        <v>-7.4071169867054749</v>
      </c>
      <c r="W94" s="341">
        <v>109.78392460921552</v>
      </c>
      <c r="X94" s="341">
        <v>4.1593839233942163</v>
      </c>
      <c r="Y94" s="341">
        <v>123.24399494717125</v>
      </c>
      <c r="Z94" s="341">
        <v>-5.3204898476718654</v>
      </c>
      <c r="AA94" s="322">
        <v>2024</v>
      </c>
      <c r="AB94" s="21" t="s">
        <v>870</v>
      </c>
      <c r="AC94" s="341">
        <v>142.14257083375361</v>
      </c>
      <c r="AD94" s="341">
        <v>-5.3847164711273336</v>
      </c>
      <c r="AE94" s="341">
        <v>166.38356477623176</v>
      </c>
      <c r="AF94" s="341">
        <v>-25.982181611475696</v>
      </c>
      <c r="AG94" s="341">
        <v>89.746648052678708</v>
      </c>
      <c r="AH94" s="341">
        <v>22.229799886264146</v>
      </c>
      <c r="AI94" s="322">
        <v>2024</v>
      </c>
      <c r="AJ94" s="21" t="s">
        <v>870</v>
      </c>
      <c r="AK94" s="341">
        <v>190.61384446344846</v>
      </c>
      <c r="AL94" s="341">
        <v>12.435502178029907</v>
      </c>
      <c r="AM94" s="341">
        <v>67.927638134806216</v>
      </c>
      <c r="AN94" s="341">
        <v>4.6297424547363306</v>
      </c>
      <c r="AO94" s="341">
        <v>59.881359333740591</v>
      </c>
      <c r="AP94" s="341">
        <v>11.564389272190056</v>
      </c>
      <c r="AQ94" s="322">
        <v>2024</v>
      </c>
      <c r="AR94" s="21" t="s">
        <v>870</v>
      </c>
      <c r="AS94" s="341">
        <v>172.78237605755982</v>
      </c>
      <c r="AT94" s="341">
        <v>2.9439499217240694</v>
      </c>
      <c r="AU94" s="341">
        <v>66.802369038151056</v>
      </c>
      <c r="AV94" s="341">
        <v>-7.7951514064444325</v>
      </c>
      <c r="AW94" s="341">
        <v>90.854603569866626</v>
      </c>
      <c r="AX94" s="341">
        <v>1.6690923176075074</v>
      </c>
      <c r="AY94" s="322">
        <v>2024</v>
      </c>
      <c r="AZ94" s="21" t="s">
        <v>870</v>
      </c>
      <c r="BA94" s="341">
        <v>78.601483194492616</v>
      </c>
      <c r="BB94" s="341">
        <v>7.6412550322963284</v>
      </c>
      <c r="BC94" s="341">
        <v>151.57618917276997</v>
      </c>
      <c r="BD94" s="341">
        <v>10.188220846078849</v>
      </c>
      <c r="BE94" s="341">
        <v>95.401495892749296</v>
      </c>
      <c r="BF94" s="341">
        <v>-2.288891568719464</v>
      </c>
      <c r="BG94" s="341">
        <v>101.00763715009725</v>
      </c>
      <c r="BH94" s="341">
        <v>2.5215511643970672</v>
      </c>
    </row>
    <row r="95" spans="1:60" ht="15" customHeight="1">
      <c r="A95" s="322">
        <v>2025</v>
      </c>
      <c r="B95" s="21" t="s">
        <v>917</v>
      </c>
      <c r="C95" s="341">
        <v>268.31499805071019</v>
      </c>
      <c r="D95" s="341">
        <v>18.130810043666187</v>
      </c>
      <c r="E95" s="341">
        <v>107.69343300209707</v>
      </c>
      <c r="F95" s="341">
        <v>-11.200433245532366</v>
      </c>
      <c r="G95" s="341">
        <v>115.04099277524946</v>
      </c>
      <c r="H95" s="341">
        <v>5.1073410509606703</v>
      </c>
      <c r="I95" s="341">
        <v>285.86010065330601</v>
      </c>
      <c r="J95" s="341">
        <v>10.727329428254635</v>
      </c>
      <c r="K95" s="322">
        <v>2025</v>
      </c>
      <c r="L95" s="21" t="s">
        <v>870</v>
      </c>
      <c r="M95" s="341">
        <v>136.2506954632363</v>
      </c>
      <c r="N95" s="341">
        <v>-0.25974408033202678</v>
      </c>
      <c r="O95" s="341">
        <v>169.44247679358244</v>
      </c>
      <c r="P95" s="341">
        <v>2.6062631380110162</v>
      </c>
      <c r="Q95" s="341">
        <v>180.50181746390845</v>
      </c>
      <c r="R95" s="341">
        <v>7.1136898248618223</v>
      </c>
      <c r="S95" s="322">
        <v>2025</v>
      </c>
      <c r="T95" s="21" t="s">
        <v>870</v>
      </c>
      <c r="U95" s="341">
        <v>102.50521293509181</v>
      </c>
      <c r="V95" s="341">
        <v>4.6256475801820187</v>
      </c>
      <c r="W95" s="341">
        <v>120.14870030703055</v>
      </c>
      <c r="X95" s="341">
        <v>9.4410686580109768</v>
      </c>
      <c r="Y95" s="341">
        <v>133.42429115814267</v>
      </c>
      <c r="Z95" s="341">
        <v>8.2602776835781953</v>
      </c>
      <c r="AA95" s="322">
        <v>2025</v>
      </c>
      <c r="AB95" s="21" t="s">
        <v>870</v>
      </c>
      <c r="AC95" s="341">
        <v>138.54318611395087</v>
      </c>
      <c r="AD95" s="341">
        <v>-2.5322355566598702</v>
      </c>
      <c r="AE95" s="341">
        <v>143.12588343175904</v>
      </c>
      <c r="AF95" s="341">
        <v>-13.978352594952412</v>
      </c>
      <c r="AG95" s="341">
        <v>91.081545952586254</v>
      </c>
      <c r="AH95" s="341">
        <v>1.4874069715940834</v>
      </c>
      <c r="AI95" s="322">
        <v>2025</v>
      </c>
      <c r="AJ95" s="21" t="s">
        <v>870</v>
      </c>
      <c r="AK95" s="341">
        <v>220.0570184551936</v>
      </c>
      <c r="AL95" s="341">
        <v>15.446503413549834</v>
      </c>
      <c r="AM95" s="341">
        <v>54.064898254318088</v>
      </c>
      <c r="AN95" s="341">
        <v>-20.408099355635983</v>
      </c>
      <c r="AO95" s="341">
        <v>64.744043565503077</v>
      </c>
      <c r="AP95" s="341">
        <v>8.1205308060242629</v>
      </c>
      <c r="AQ95" s="322">
        <v>2025</v>
      </c>
      <c r="AR95" s="21" t="s">
        <v>870</v>
      </c>
      <c r="AS95" s="341">
        <v>178.3872806178727</v>
      </c>
      <c r="AT95" s="341">
        <v>3.2439098756494218</v>
      </c>
      <c r="AU95" s="341">
        <v>65.827498750801539</v>
      </c>
      <c r="AV95" s="341">
        <v>-1.4593349029175471</v>
      </c>
      <c r="AW95" s="341">
        <v>74.406312538434733</v>
      </c>
      <c r="AX95" s="341">
        <v>-18.103970943842441</v>
      </c>
      <c r="AY95" s="322">
        <v>2025</v>
      </c>
      <c r="AZ95" s="21" t="s">
        <v>870</v>
      </c>
      <c r="BA95" s="341">
        <v>69.508791811051992</v>
      </c>
      <c r="BB95" s="341">
        <v>-11.56809135642078</v>
      </c>
      <c r="BC95" s="341">
        <v>172.44800867586858</v>
      </c>
      <c r="BD95" s="341">
        <v>13.769853706579482</v>
      </c>
      <c r="BE95" s="341">
        <v>95.651489636326943</v>
      </c>
      <c r="BF95" s="341">
        <v>0.26204384033840711</v>
      </c>
      <c r="BG95" s="341">
        <v>110.70058040635824</v>
      </c>
      <c r="BH95" s="341">
        <v>9.5962478974310557</v>
      </c>
    </row>
    <row r="96" spans="1:60" ht="15" customHeight="1">
      <c r="A96" s="322">
        <v>2026</v>
      </c>
      <c r="B96" s="21" t="s">
        <v>917</v>
      </c>
      <c r="C96" s="341">
        <v>256.13684006907317</v>
      </c>
      <c r="D96" s="341">
        <v>-4.5387541024953748</v>
      </c>
      <c r="E96" s="341">
        <v>110.52595250608661</v>
      </c>
      <c r="F96" s="341">
        <v>2.630169198835361</v>
      </c>
      <c r="G96" s="341">
        <v>126.60274909101641</v>
      </c>
      <c r="H96" s="341">
        <v>10.050118689739264</v>
      </c>
      <c r="I96" s="341">
        <v>362.81952662806299</v>
      </c>
      <c r="J96" s="341">
        <v>26.92205935661309</v>
      </c>
      <c r="K96" s="322">
        <v>2026</v>
      </c>
      <c r="L96" s="21" t="s">
        <v>870</v>
      </c>
      <c r="M96" s="341">
        <v>133.23897580396655</v>
      </c>
      <c r="N96" s="341">
        <v>-2.2104251644589823</v>
      </c>
      <c r="O96" s="341">
        <v>147.11312924198572</v>
      </c>
      <c r="P96" s="341">
        <v>-13.178128633470521</v>
      </c>
      <c r="Q96" s="341">
        <v>193.50711035594344</v>
      </c>
      <c r="R96" s="341">
        <v>7.2050758683553937</v>
      </c>
      <c r="S96" s="322">
        <v>2026</v>
      </c>
      <c r="T96" s="21" t="s">
        <v>870</v>
      </c>
      <c r="U96" s="341">
        <v>108.75803092413241</v>
      </c>
      <c r="V96" s="341">
        <v>6.1000000000000227</v>
      </c>
      <c r="W96" s="341">
        <v>131.20238073527736</v>
      </c>
      <c r="X96" s="341">
        <v>9.1999999999999886</v>
      </c>
      <c r="Y96" s="341">
        <v>133.77109862511702</v>
      </c>
      <c r="Z96" s="341">
        <v>0.25992828139764868</v>
      </c>
      <c r="AA96" s="322">
        <v>2026</v>
      </c>
      <c r="AB96" s="21" t="s">
        <v>870</v>
      </c>
      <c r="AC96" s="341">
        <v>133.12844949765031</v>
      </c>
      <c r="AD96" s="341">
        <v>-3.908338452565232</v>
      </c>
      <c r="AE96" s="341">
        <v>164.8436566215114</v>
      </c>
      <c r="AF96" s="341">
        <v>15.17389634147284</v>
      </c>
      <c r="AG96" s="341">
        <v>91.992840256469336</v>
      </c>
      <c r="AH96" s="341">
        <v>1.0005257314774383</v>
      </c>
      <c r="AI96" s="322">
        <v>2026</v>
      </c>
      <c r="AJ96" s="21" t="s">
        <v>870</v>
      </c>
      <c r="AK96" s="341">
        <v>221.15847860264867</v>
      </c>
      <c r="AL96" s="341">
        <v>0.50053397759697305</v>
      </c>
      <c r="AM96" s="341">
        <v>54.534144744256857</v>
      </c>
      <c r="AN96" s="341">
        <v>0.8679318838841823</v>
      </c>
      <c r="AO96" s="341">
        <v>72.898909258651088</v>
      </c>
      <c r="AP96" s="341">
        <v>12.595545851098322</v>
      </c>
      <c r="AQ96" s="322">
        <v>2026</v>
      </c>
      <c r="AR96" s="21" t="s">
        <v>870</v>
      </c>
      <c r="AS96" s="341">
        <v>172.05066223725083</v>
      </c>
      <c r="AT96" s="341">
        <v>-3.5521693916034707</v>
      </c>
      <c r="AU96" s="341">
        <v>64.971741267041153</v>
      </c>
      <c r="AV96" s="341">
        <v>-1.2999999999999403</v>
      </c>
      <c r="AW96" s="341">
        <v>67.119360308767639</v>
      </c>
      <c r="AX96" s="341">
        <v>-9.7934596959135689</v>
      </c>
      <c r="AY96" s="322">
        <v>2026</v>
      </c>
      <c r="AZ96" s="21" t="s">
        <v>870</v>
      </c>
      <c r="BA96" s="341">
        <v>73.09490476409124</v>
      </c>
      <c r="BB96" s="341">
        <v>5.1592221064459096</v>
      </c>
      <c r="BC96" s="341">
        <v>189.62455187900892</v>
      </c>
      <c r="BD96" s="341">
        <v>9.9604184096003081</v>
      </c>
      <c r="BE96" s="341">
        <v>98.354064723879901</v>
      </c>
      <c r="BF96" s="341">
        <v>2.8254396223501743</v>
      </c>
      <c r="BG96" s="341">
        <v>135.92288193666073</v>
      </c>
      <c r="BH96" s="341">
        <v>22.784254100309866</v>
      </c>
    </row>
    <row r="97" spans="1:60" ht="15" customHeight="1">
      <c r="A97" s="322"/>
      <c r="B97" s="21"/>
      <c r="C97" s="341"/>
      <c r="D97" s="341"/>
      <c r="E97" s="341"/>
      <c r="F97" s="341"/>
      <c r="G97" s="341"/>
      <c r="H97" s="341"/>
      <c r="I97" s="341"/>
      <c r="J97" s="341"/>
      <c r="K97" s="322"/>
      <c r="L97" s="21"/>
      <c r="M97" s="341"/>
      <c r="N97" s="341"/>
      <c r="O97" s="341"/>
      <c r="P97" s="341"/>
      <c r="Q97" s="341"/>
      <c r="R97" s="341"/>
      <c r="S97" s="322"/>
      <c r="T97" s="21"/>
      <c r="U97" s="341"/>
      <c r="V97" s="341"/>
      <c r="W97" s="341"/>
      <c r="X97" s="341"/>
      <c r="Y97" s="341"/>
      <c r="Z97" s="341"/>
      <c r="AA97" s="322"/>
      <c r="AB97" s="21"/>
      <c r="AC97" s="341"/>
      <c r="AD97" s="341"/>
      <c r="AE97" s="341"/>
      <c r="AF97" s="341"/>
      <c r="AG97" s="341"/>
      <c r="AH97" s="341"/>
      <c r="AI97" s="322"/>
      <c r="AJ97" s="21"/>
      <c r="AK97" s="341"/>
      <c r="AL97" s="341"/>
      <c r="AM97" s="341"/>
      <c r="AN97" s="341"/>
      <c r="AO97" s="341"/>
      <c r="AP97" s="341"/>
      <c r="AQ97" s="322"/>
      <c r="AR97" s="21"/>
      <c r="AS97" s="341"/>
      <c r="AT97" s="341"/>
      <c r="AU97" s="341"/>
      <c r="AV97" s="341"/>
      <c r="AW97" s="341"/>
      <c r="AX97" s="341"/>
      <c r="AY97" s="322"/>
      <c r="AZ97" s="21"/>
      <c r="BA97" s="341"/>
      <c r="BB97" s="341"/>
      <c r="BC97" s="341"/>
      <c r="BD97" s="341"/>
      <c r="BE97" s="341"/>
      <c r="BF97" s="341"/>
      <c r="BG97" s="341"/>
      <c r="BH97" s="341"/>
    </row>
    <row r="98" spans="1:60" ht="15" hidden="1" customHeight="1">
      <c r="A98" s="322">
        <v>2015</v>
      </c>
      <c r="B98" s="21" t="s">
        <v>12</v>
      </c>
      <c r="C98" s="219">
        <v>117.49529152364651</v>
      </c>
      <c r="D98" s="168"/>
      <c r="E98" s="219">
        <v>89.19376318541002</v>
      </c>
      <c r="F98" s="168"/>
      <c r="G98" s="219">
        <v>96.323805624975421</v>
      </c>
      <c r="H98" s="168"/>
      <c r="I98" s="219">
        <v>99.161411166355009</v>
      </c>
      <c r="J98" s="168"/>
      <c r="K98" s="322">
        <v>2015</v>
      </c>
      <c r="L98" s="21" t="s">
        <v>12</v>
      </c>
      <c r="M98" s="219">
        <v>95.630113168200126</v>
      </c>
      <c r="N98" s="168"/>
      <c r="O98" s="219">
        <v>91.34510527236958</v>
      </c>
      <c r="P98" s="168"/>
      <c r="Q98" s="219">
        <v>121.86824777182255</v>
      </c>
      <c r="R98" s="168"/>
      <c r="S98" s="322">
        <v>2015</v>
      </c>
      <c r="T98" s="21" t="s">
        <v>12</v>
      </c>
      <c r="U98" s="219">
        <v>85.805218331214917</v>
      </c>
      <c r="V98" s="168"/>
      <c r="W98" s="219">
        <v>118.1228244387007</v>
      </c>
      <c r="X98" s="168"/>
      <c r="Y98" s="219">
        <v>93.348484152986316</v>
      </c>
      <c r="Z98" s="168"/>
      <c r="AA98" s="322">
        <v>2015</v>
      </c>
      <c r="AB98" s="21" t="s">
        <v>12</v>
      </c>
      <c r="AC98" s="219">
        <v>136.40072143473634</v>
      </c>
      <c r="AD98" s="168"/>
      <c r="AE98" s="219">
        <v>100.73021232619224</v>
      </c>
      <c r="AF98" s="168"/>
      <c r="AG98" s="219">
        <v>110.22155290423868</v>
      </c>
      <c r="AH98" s="168"/>
      <c r="AI98" s="322">
        <v>2015</v>
      </c>
      <c r="AJ98" s="21" t="s">
        <v>12</v>
      </c>
      <c r="AK98" s="219">
        <v>103.72848753370967</v>
      </c>
      <c r="AL98" s="168"/>
      <c r="AM98" s="219">
        <v>94.665217251442868</v>
      </c>
      <c r="AN98" s="168"/>
      <c r="AO98" s="341">
        <v>143.5411737829013</v>
      </c>
      <c r="AP98" s="168"/>
      <c r="AQ98" s="322">
        <v>2015</v>
      </c>
      <c r="AR98" s="21" t="s">
        <v>12</v>
      </c>
      <c r="AS98" s="219">
        <v>100.07497573747301</v>
      </c>
      <c r="AT98" s="168"/>
      <c r="AU98" s="219">
        <v>89.032258064516128</v>
      </c>
      <c r="AV98" s="168"/>
      <c r="AW98" s="219">
        <v>99.319454980712379</v>
      </c>
      <c r="AX98" s="168"/>
      <c r="AY98" s="322">
        <v>2015</v>
      </c>
      <c r="AZ98" s="21" t="s">
        <v>12</v>
      </c>
      <c r="BA98" s="219">
        <v>101.72428193192246</v>
      </c>
      <c r="BB98" s="168"/>
      <c r="BC98" s="219">
        <v>98.375272105970794</v>
      </c>
      <c r="BD98" s="168"/>
      <c r="BE98" s="219">
        <v>115.09220723477426</v>
      </c>
      <c r="BF98" s="168"/>
      <c r="BG98" s="219">
        <v>96.809610947569411</v>
      </c>
      <c r="BH98" s="168"/>
    </row>
    <row r="99" spans="1:60" ht="15" hidden="1" customHeight="1">
      <c r="A99" s="322"/>
      <c r="B99" s="21" t="s">
        <v>13</v>
      </c>
      <c r="C99" s="219">
        <v>110.62254882723762</v>
      </c>
      <c r="D99" s="168"/>
      <c r="E99" s="219">
        <v>99.426056380121892</v>
      </c>
      <c r="F99" s="168"/>
      <c r="G99" s="219">
        <v>112.53199775483529</v>
      </c>
      <c r="H99" s="168"/>
      <c r="I99" s="219">
        <v>94.579707981847775</v>
      </c>
      <c r="J99" s="168"/>
      <c r="K99" s="322"/>
      <c r="L99" s="21" t="s">
        <v>13</v>
      </c>
      <c r="M99" s="219">
        <v>102.69986433437737</v>
      </c>
      <c r="N99" s="168"/>
      <c r="O99" s="219">
        <v>108.25028578517023</v>
      </c>
      <c r="P99" s="168"/>
      <c r="Q99" s="219">
        <v>95.767187672190062</v>
      </c>
      <c r="R99" s="168"/>
      <c r="S99" s="322"/>
      <c r="T99" s="21" t="s">
        <v>13</v>
      </c>
      <c r="U99" s="219">
        <v>94.896764314380945</v>
      </c>
      <c r="V99" s="168"/>
      <c r="W99" s="219">
        <v>98.123899896397575</v>
      </c>
      <c r="X99" s="168"/>
      <c r="Y99" s="219">
        <v>109.08224893792159</v>
      </c>
      <c r="Z99" s="168"/>
      <c r="AA99" s="322"/>
      <c r="AB99" s="21" t="s">
        <v>13</v>
      </c>
      <c r="AC99" s="219">
        <v>80.344627831830209</v>
      </c>
      <c r="AD99" s="168"/>
      <c r="AE99" s="219">
        <v>86.126868370523624</v>
      </c>
      <c r="AF99" s="168"/>
      <c r="AG99" s="219">
        <v>83.359490998539727</v>
      </c>
      <c r="AH99" s="168"/>
      <c r="AI99" s="322"/>
      <c r="AJ99" s="21" t="s">
        <v>13</v>
      </c>
      <c r="AK99" s="219">
        <v>89.623883098958103</v>
      </c>
      <c r="AL99" s="168"/>
      <c r="AM99" s="219">
        <v>96.08827075419228</v>
      </c>
      <c r="AN99" s="168"/>
      <c r="AO99" s="341">
        <v>100.13894020711967</v>
      </c>
      <c r="AP99" s="168"/>
      <c r="AQ99" s="322"/>
      <c r="AR99" s="21" t="s">
        <v>13</v>
      </c>
      <c r="AS99" s="219">
        <v>87.78051755619677</v>
      </c>
      <c r="AT99" s="168"/>
      <c r="AU99" s="219">
        <v>89.032258064516128</v>
      </c>
      <c r="AV99" s="168"/>
      <c r="AW99" s="219">
        <v>96.731304256313905</v>
      </c>
      <c r="AX99" s="168"/>
      <c r="AY99" s="322"/>
      <c r="AZ99" s="21" t="s">
        <v>13</v>
      </c>
      <c r="BA99" s="219">
        <v>92.741113636408357</v>
      </c>
      <c r="BB99" s="168"/>
      <c r="BC99" s="219">
        <v>111.47969570104956</v>
      </c>
      <c r="BD99" s="168"/>
      <c r="BE99" s="219">
        <v>100.22378232511085</v>
      </c>
      <c r="BF99" s="168"/>
      <c r="BG99" s="219">
        <v>105.87954491208529</v>
      </c>
      <c r="BH99" s="168"/>
    </row>
    <row r="100" spans="1:60" ht="15" hidden="1" customHeight="1">
      <c r="A100" s="322"/>
      <c r="B100" s="21" t="s">
        <v>14</v>
      </c>
      <c r="C100" s="219">
        <v>100.92737544248062</v>
      </c>
      <c r="D100" s="168"/>
      <c r="E100" s="219">
        <v>82.26721202222484</v>
      </c>
      <c r="F100" s="168"/>
      <c r="G100" s="219">
        <v>105.33642938751903</v>
      </c>
      <c r="H100" s="168"/>
      <c r="I100" s="219">
        <v>89.283033532763881</v>
      </c>
      <c r="J100" s="168"/>
      <c r="K100" s="322"/>
      <c r="L100" s="21" t="s">
        <v>14</v>
      </c>
      <c r="M100" s="219">
        <v>96.632676314329402</v>
      </c>
      <c r="N100" s="168"/>
      <c r="O100" s="219">
        <v>113.16911060028833</v>
      </c>
      <c r="P100" s="168"/>
      <c r="Q100" s="219">
        <v>83.374414420937825</v>
      </c>
      <c r="R100" s="168"/>
      <c r="S100" s="322"/>
      <c r="T100" s="21" t="s">
        <v>14</v>
      </c>
      <c r="U100" s="219">
        <v>96.728284476115178</v>
      </c>
      <c r="V100" s="168"/>
      <c r="W100" s="219">
        <v>92.45265297489523</v>
      </c>
      <c r="X100" s="168"/>
      <c r="Y100" s="219">
        <v>105.66226860016094</v>
      </c>
      <c r="Z100" s="168"/>
      <c r="AA100" s="322"/>
      <c r="AB100" s="21" t="s">
        <v>14</v>
      </c>
      <c r="AC100" s="219">
        <v>79.827897234764293</v>
      </c>
      <c r="AD100" s="168"/>
      <c r="AE100" s="219">
        <v>90.729632481226204</v>
      </c>
      <c r="AF100" s="168"/>
      <c r="AG100" s="219">
        <v>116.66966331492202</v>
      </c>
      <c r="AH100" s="168"/>
      <c r="AI100" s="322"/>
      <c r="AJ100" s="21" t="s">
        <v>14</v>
      </c>
      <c r="AK100" s="219">
        <v>94.913937353580636</v>
      </c>
      <c r="AL100" s="168"/>
      <c r="AM100" s="219">
        <v>101.00732424167417</v>
      </c>
      <c r="AN100" s="168"/>
      <c r="AO100" s="341">
        <v>121.6782472763082</v>
      </c>
      <c r="AP100" s="168"/>
      <c r="AQ100" s="322"/>
      <c r="AR100" s="21" t="s">
        <v>14</v>
      </c>
      <c r="AS100" s="219">
        <v>93.460117191049122</v>
      </c>
      <c r="AT100" s="168"/>
      <c r="AU100" s="219">
        <v>85.161290322580655</v>
      </c>
      <c r="AV100" s="168"/>
      <c r="AW100" s="219">
        <v>113.06299974706097</v>
      </c>
      <c r="AX100" s="168"/>
      <c r="AY100" s="322"/>
      <c r="AZ100" s="21" t="s">
        <v>14</v>
      </c>
      <c r="BA100" s="219">
        <v>101.90409032879903</v>
      </c>
      <c r="BB100" s="168"/>
      <c r="BC100" s="219">
        <v>99.192407866501483</v>
      </c>
      <c r="BD100" s="168"/>
      <c r="BE100" s="219">
        <v>88.293963757878657</v>
      </c>
      <c r="BF100" s="168"/>
      <c r="BG100" s="219">
        <v>91.367650568859887</v>
      </c>
      <c r="BH100" s="168"/>
    </row>
    <row r="101" spans="1:60" ht="15" hidden="1" customHeight="1">
      <c r="A101" s="322"/>
      <c r="B101" s="21" t="s">
        <v>15</v>
      </c>
      <c r="C101" s="219">
        <v>104.41479707023947</v>
      </c>
      <c r="D101" s="168"/>
      <c r="E101" s="219">
        <v>129.00378677762015</v>
      </c>
      <c r="F101" s="168"/>
      <c r="G101" s="219">
        <v>96.968447317901564</v>
      </c>
      <c r="H101" s="168"/>
      <c r="I101" s="219">
        <v>93.214317284377941</v>
      </c>
      <c r="J101" s="168"/>
      <c r="K101" s="322"/>
      <c r="L101" s="21" t="s">
        <v>15</v>
      </c>
      <c r="M101" s="219">
        <v>101.37782854889845</v>
      </c>
      <c r="N101" s="168"/>
      <c r="O101" s="219">
        <v>101.59088988045744</v>
      </c>
      <c r="P101" s="168"/>
      <c r="Q101" s="219">
        <v>89.774955812941897</v>
      </c>
      <c r="R101" s="168"/>
      <c r="S101" s="322"/>
      <c r="T101" s="21" t="s">
        <v>15</v>
      </c>
      <c r="U101" s="219">
        <v>100.58348429196234</v>
      </c>
      <c r="V101" s="168"/>
      <c r="W101" s="219">
        <v>103.28265537675077</v>
      </c>
      <c r="X101" s="168"/>
      <c r="Y101" s="219">
        <v>96.697198724845862</v>
      </c>
      <c r="Z101" s="168"/>
      <c r="AA101" s="322"/>
      <c r="AB101" s="21" t="s">
        <v>15</v>
      </c>
      <c r="AC101" s="219">
        <v>108.84337532111164</v>
      </c>
      <c r="AD101" s="168"/>
      <c r="AE101" s="219">
        <v>105.80591848775359</v>
      </c>
      <c r="AF101" s="168"/>
      <c r="AG101" s="219">
        <v>78.770739525024638</v>
      </c>
      <c r="AH101" s="168"/>
      <c r="AI101" s="322"/>
      <c r="AJ101" s="21" t="s">
        <v>15</v>
      </c>
      <c r="AK101" s="219">
        <v>120.2247265113096</v>
      </c>
      <c r="AL101" s="168"/>
      <c r="AM101" s="219">
        <v>77.142522937720202</v>
      </c>
      <c r="AN101" s="168"/>
      <c r="AO101" s="341">
        <v>119.01932801006176</v>
      </c>
      <c r="AP101" s="168"/>
      <c r="AQ101" s="322"/>
      <c r="AR101" s="21" t="s">
        <v>15</v>
      </c>
      <c r="AS101" s="219">
        <v>100.51131172889716</v>
      </c>
      <c r="AT101" s="168"/>
      <c r="AU101" s="219">
        <v>100.6451612903226</v>
      </c>
      <c r="AV101" s="168"/>
      <c r="AW101" s="219">
        <v>115.52434760518419</v>
      </c>
      <c r="AX101" s="168"/>
      <c r="AY101" s="322"/>
      <c r="AZ101" s="21" t="s">
        <v>15</v>
      </c>
      <c r="BA101" s="219">
        <v>95.228730827795559</v>
      </c>
      <c r="BB101" s="168"/>
      <c r="BC101" s="219">
        <v>96.915211123797292</v>
      </c>
      <c r="BD101" s="168"/>
      <c r="BE101" s="219">
        <v>98.057566621483147</v>
      </c>
      <c r="BF101" s="168"/>
      <c r="BG101" s="219">
        <v>85.161906277349033</v>
      </c>
      <c r="BH101" s="168"/>
    </row>
    <row r="102" spans="1:60" ht="15" hidden="1" customHeight="1">
      <c r="A102" s="322"/>
      <c r="B102" s="21" t="s">
        <v>16</v>
      </c>
      <c r="C102" s="219">
        <v>91.082711459173922</v>
      </c>
      <c r="D102" s="168"/>
      <c r="E102" s="219">
        <v>111.65846810394369</v>
      </c>
      <c r="F102" s="168"/>
      <c r="G102" s="219">
        <v>83.320849904842291</v>
      </c>
      <c r="H102" s="168"/>
      <c r="I102" s="219">
        <v>111.23738114955289</v>
      </c>
      <c r="J102" s="168"/>
      <c r="K102" s="322"/>
      <c r="L102" s="21" t="s">
        <v>16</v>
      </c>
      <c r="M102" s="219">
        <v>98.793577906451659</v>
      </c>
      <c r="N102" s="168"/>
      <c r="O102" s="219">
        <v>90.880672268657079</v>
      </c>
      <c r="P102" s="168"/>
      <c r="Q102" s="219">
        <v>89.184626740231451</v>
      </c>
      <c r="R102" s="168"/>
      <c r="S102" s="322"/>
      <c r="T102" s="21" t="s">
        <v>16</v>
      </c>
      <c r="U102" s="219">
        <v>97.983326160713403</v>
      </c>
      <c r="V102" s="168"/>
      <c r="W102" s="219">
        <v>96.105194102189998</v>
      </c>
      <c r="X102" s="168"/>
      <c r="Y102" s="219">
        <v>100.3395202675807</v>
      </c>
      <c r="Z102" s="168"/>
      <c r="AA102" s="322"/>
      <c r="AB102" s="21" t="s">
        <v>16</v>
      </c>
      <c r="AC102" s="219">
        <v>75.845902777692871</v>
      </c>
      <c r="AD102" s="168"/>
      <c r="AE102" s="219">
        <v>98.041166155818601</v>
      </c>
      <c r="AF102" s="168"/>
      <c r="AG102" s="219">
        <v>76.800421221068419</v>
      </c>
      <c r="AH102" s="168"/>
      <c r="AI102" s="322"/>
      <c r="AJ102" s="21" t="s">
        <v>16</v>
      </c>
      <c r="AK102" s="219">
        <v>93.581876641156583</v>
      </c>
      <c r="AL102" s="168"/>
      <c r="AM102" s="219">
        <v>98.189232172388444</v>
      </c>
      <c r="AN102" s="168"/>
      <c r="AO102" s="341">
        <v>102.0145707437329</v>
      </c>
      <c r="AP102" s="168"/>
      <c r="AQ102" s="322"/>
      <c r="AR102" s="21" t="s">
        <v>16</v>
      </c>
      <c r="AS102" s="219">
        <v>99.846252244485513</v>
      </c>
      <c r="AT102" s="168"/>
      <c r="AU102" s="219">
        <v>119.99999999999999</v>
      </c>
      <c r="AV102" s="168"/>
      <c r="AW102" s="219">
        <v>96.185748406825653</v>
      </c>
      <c r="AX102" s="168"/>
      <c r="AY102" s="322"/>
      <c r="AZ102" s="21" t="s">
        <v>16</v>
      </c>
      <c r="BA102" s="219">
        <v>97.593710953610383</v>
      </c>
      <c r="BB102" s="168"/>
      <c r="BC102" s="219">
        <v>98.582357936875937</v>
      </c>
      <c r="BD102" s="168"/>
      <c r="BE102" s="219">
        <v>99.985859183283395</v>
      </c>
      <c r="BF102" s="168"/>
      <c r="BG102" s="219">
        <v>106.07049089028561</v>
      </c>
      <c r="BH102" s="168"/>
    </row>
    <row r="103" spans="1:60" ht="15" hidden="1" customHeight="1">
      <c r="A103" s="322"/>
      <c r="B103" s="21" t="s">
        <v>17</v>
      </c>
      <c r="C103" s="219">
        <v>83.586014926855697</v>
      </c>
      <c r="D103" s="168"/>
      <c r="E103" s="219">
        <v>104.83145069428296</v>
      </c>
      <c r="F103" s="168"/>
      <c r="G103" s="219">
        <v>95.836555104335716</v>
      </c>
      <c r="H103" s="168"/>
      <c r="I103" s="219">
        <v>118.34060868357084</v>
      </c>
      <c r="J103" s="168"/>
      <c r="K103" s="322"/>
      <c r="L103" s="21" t="s">
        <v>17</v>
      </c>
      <c r="M103" s="219">
        <v>98.663931884658297</v>
      </c>
      <c r="N103" s="168"/>
      <c r="O103" s="219">
        <v>149.54081472343378</v>
      </c>
      <c r="P103" s="168"/>
      <c r="Q103" s="219">
        <v>100.02155871585343</v>
      </c>
      <c r="R103" s="168"/>
      <c r="S103" s="322"/>
      <c r="T103" s="21" t="s">
        <v>17</v>
      </c>
      <c r="U103" s="219">
        <v>98.739954161954429</v>
      </c>
      <c r="V103" s="168"/>
      <c r="W103" s="219">
        <v>87.535373596079609</v>
      </c>
      <c r="X103" s="168"/>
      <c r="Y103" s="219">
        <v>102.99836758308368</v>
      </c>
      <c r="Z103" s="168"/>
      <c r="AA103" s="322"/>
      <c r="AB103" s="21" t="s">
        <v>17</v>
      </c>
      <c r="AC103" s="219">
        <v>79.516010215997667</v>
      </c>
      <c r="AD103" s="168"/>
      <c r="AE103" s="219">
        <v>98.585559409313959</v>
      </c>
      <c r="AF103" s="168"/>
      <c r="AG103" s="219">
        <v>107.87537322518175</v>
      </c>
      <c r="AH103" s="168"/>
      <c r="AI103" s="322"/>
      <c r="AJ103" s="21" t="s">
        <v>17</v>
      </c>
      <c r="AK103" s="219">
        <v>102.91137923565218</v>
      </c>
      <c r="AL103" s="168"/>
      <c r="AM103" s="219">
        <v>112.5478320889071</v>
      </c>
      <c r="AN103" s="168"/>
      <c r="AO103" s="341">
        <v>88.059807839904067</v>
      </c>
      <c r="AP103" s="168"/>
      <c r="AQ103" s="322"/>
      <c r="AR103" s="21" t="s">
        <v>17</v>
      </c>
      <c r="AS103" s="219">
        <v>114.86877073486758</v>
      </c>
      <c r="AT103" s="168"/>
      <c r="AU103" s="219">
        <v>112.25806451612904</v>
      </c>
      <c r="AV103" s="168"/>
      <c r="AW103" s="219">
        <v>103.83458196913092</v>
      </c>
      <c r="AX103" s="168"/>
      <c r="AY103" s="322"/>
      <c r="AZ103" s="21" t="s">
        <v>17</v>
      </c>
      <c r="BA103" s="219">
        <v>107.84385886062459</v>
      </c>
      <c r="BB103" s="168"/>
      <c r="BC103" s="219">
        <v>88.903882499534376</v>
      </c>
      <c r="BD103" s="168"/>
      <c r="BE103" s="219">
        <v>105.46926455340667</v>
      </c>
      <c r="BF103" s="168"/>
      <c r="BG103" s="219">
        <v>105.11576099928394</v>
      </c>
      <c r="BH103" s="168"/>
    </row>
    <row r="104" spans="1:60" ht="15" hidden="1" customHeight="1">
      <c r="A104" s="322"/>
      <c r="B104" s="21" t="s">
        <v>18</v>
      </c>
      <c r="C104" s="219">
        <v>99.685397876150589</v>
      </c>
      <c r="D104" s="168"/>
      <c r="E104" s="219">
        <v>102.20341036191986</v>
      </c>
      <c r="F104" s="168"/>
      <c r="G104" s="219">
        <v>103.90984769272849</v>
      </c>
      <c r="H104" s="168"/>
      <c r="I104" s="219">
        <v>101.87766783823687</v>
      </c>
      <c r="J104" s="168"/>
      <c r="K104" s="322"/>
      <c r="L104" s="21" t="s">
        <v>18</v>
      </c>
      <c r="M104" s="219">
        <v>99.226050708524923</v>
      </c>
      <c r="N104" s="168"/>
      <c r="O104" s="219">
        <v>90.578218600190084</v>
      </c>
      <c r="P104" s="168"/>
      <c r="Q104" s="219">
        <v>88.871188386982865</v>
      </c>
      <c r="R104" s="168"/>
      <c r="S104" s="322"/>
      <c r="T104" s="21" t="s">
        <v>18</v>
      </c>
      <c r="U104" s="219">
        <v>113.007796471071</v>
      </c>
      <c r="V104" s="168"/>
      <c r="W104" s="219">
        <v>98.982258532860612</v>
      </c>
      <c r="X104" s="168"/>
      <c r="Y104" s="219">
        <v>101.83098571678779</v>
      </c>
      <c r="Z104" s="168"/>
      <c r="AA104" s="322"/>
      <c r="AB104" s="21" t="s">
        <v>18</v>
      </c>
      <c r="AC104" s="219">
        <v>135.62016230018017</v>
      </c>
      <c r="AD104" s="168"/>
      <c r="AE104" s="219">
        <v>98.35528859662432</v>
      </c>
      <c r="AF104" s="168"/>
      <c r="AG104" s="219">
        <v>94.736845406449305</v>
      </c>
      <c r="AH104" s="168"/>
      <c r="AI104" s="322"/>
      <c r="AJ104" s="21" t="s">
        <v>18</v>
      </c>
      <c r="AK104" s="219">
        <v>99.027658063144784</v>
      </c>
      <c r="AL104" s="168"/>
      <c r="AM104" s="219">
        <v>133.03110701389474</v>
      </c>
      <c r="AN104" s="168"/>
      <c r="AO104" s="341">
        <v>73.281511452690296</v>
      </c>
      <c r="AP104" s="168"/>
      <c r="AQ104" s="322"/>
      <c r="AR104" s="21" t="s">
        <v>18</v>
      </c>
      <c r="AS104" s="219">
        <v>104.53765108772369</v>
      </c>
      <c r="AT104" s="168"/>
      <c r="AU104" s="219">
        <v>100.6451612903226</v>
      </c>
      <c r="AV104" s="168"/>
      <c r="AW104" s="219">
        <v>93.387677841552474</v>
      </c>
      <c r="AX104" s="168"/>
      <c r="AY104" s="322"/>
      <c r="AZ104" s="21" t="s">
        <v>18</v>
      </c>
      <c r="BA104" s="219">
        <v>99.156796345244899</v>
      </c>
      <c r="BB104" s="168"/>
      <c r="BC104" s="219">
        <v>93.52712498413338</v>
      </c>
      <c r="BD104" s="168"/>
      <c r="BE104" s="219">
        <v>103.51162335985867</v>
      </c>
      <c r="BF104" s="168"/>
      <c r="BG104" s="219">
        <v>113.80380300739914</v>
      </c>
      <c r="BH104" s="168"/>
    </row>
    <row r="105" spans="1:60" ht="15" hidden="1" customHeight="1">
      <c r="A105" s="322"/>
      <c r="B105" s="21" t="s">
        <v>19</v>
      </c>
      <c r="C105" s="219">
        <v>101.78658892092891</v>
      </c>
      <c r="D105" s="168"/>
      <c r="E105" s="219">
        <v>104.04631919877647</v>
      </c>
      <c r="F105" s="168"/>
      <c r="G105" s="219">
        <v>102.72948117867227</v>
      </c>
      <c r="H105" s="168"/>
      <c r="I105" s="219">
        <v>104.76095218074698</v>
      </c>
      <c r="J105" s="168"/>
      <c r="K105" s="322"/>
      <c r="L105" s="21" t="s">
        <v>19</v>
      </c>
      <c r="M105" s="219">
        <v>98.246831455019063</v>
      </c>
      <c r="N105" s="168"/>
      <c r="O105" s="219">
        <v>85.60562352691386</v>
      </c>
      <c r="P105" s="168"/>
      <c r="Q105" s="219">
        <v>89.970968780057134</v>
      </c>
      <c r="R105" s="168"/>
      <c r="S105" s="322"/>
      <c r="T105" s="21" t="s">
        <v>19</v>
      </c>
      <c r="U105" s="219">
        <v>109.63900037030737</v>
      </c>
      <c r="V105" s="168"/>
      <c r="W105" s="219">
        <v>96.545127997390225</v>
      </c>
      <c r="X105" s="168"/>
      <c r="Y105" s="219">
        <v>95.00614656325817</v>
      </c>
      <c r="Z105" s="168"/>
      <c r="AA105" s="322"/>
      <c r="AB105" s="21" t="s">
        <v>19</v>
      </c>
      <c r="AC105" s="219">
        <v>140.36328604921314</v>
      </c>
      <c r="AD105" s="168"/>
      <c r="AE105" s="219">
        <v>91.220010906529964</v>
      </c>
      <c r="AF105" s="168"/>
      <c r="AG105" s="219">
        <v>99.815249326590902</v>
      </c>
      <c r="AH105" s="168"/>
      <c r="AI105" s="322"/>
      <c r="AJ105" s="21" t="s">
        <v>19</v>
      </c>
      <c r="AK105" s="219">
        <v>100.56914768151223</v>
      </c>
      <c r="AL105" s="168"/>
      <c r="AM105" s="219">
        <v>115.57240067491541</v>
      </c>
      <c r="AN105" s="168"/>
      <c r="AO105" s="341">
        <v>106.12663354436195</v>
      </c>
      <c r="AP105" s="168"/>
      <c r="AQ105" s="322"/>
      <c r="AR105" s="21" t="s">
        <v>19</v>
      </c>
      <c r="AS105" s="219">
        <v>90.528959013719316</v>
      </c>
      <c r="AT105" s="168"/>
      <c r="AU105" s="219">
        <v>116.12903225806453</v>
      </c>
      <c r="AV105" s="168"/>
      <c r="AW105" s="219">
        <v>110.86711629101124</v>
      </c>
      <c r="AX105" s="168"/>
      <c r="AY105" s="322"/>
      <c r="AZ105" s="21" t="s">
        <v>19</v>
      </c>
      <c r="BA105" s="219">
        <v>101.87860165498181</v>
      </c>
      <c r="BB105" s="168"/>
      <c r="BC105" s="219">
        <v>85.249960558170017</v>
      </c>
      <c r="BD105" s="168"/>
      <c r="BE105" s="219">
        <v>100.86214112122966</v>
      </c>
      <c r="BF105" s="168"/>
      <c r="BG105" s="219">
        <v>106.35690985758613</v>
      </c>
      <c r="BH105" s="168"/>
    </row>
    <row r="106" spans="1:60" ht="15" hidden="1" customHeight="1">
      <c r="A106" s="322"/>
      <c r="B106" s="21" t="s">
        <v>20</v>
      </c>
      <c r="C106" s="219">
        <v>92.38049526839329</v>
      </c>
      <c r="D106" s="168"/>
      <c r="E106" s="219">
        <v>104.39757572200163</v>
      </c>
      <c r="F106" s="168"/>
      <c r="G106" s="219">
        <v>103.11967398355736</v>
      </c>
      <c r="H106" s="168"/>
      <c r="I106" s="219">
        <v>104.50149898011887</v>
      </c>
      <c r="J106" s="168"/>
      <c r="K106" s="322"/>
      <c r="L106" s="21" t="s">
        <v>20</v>
      </c>
      <c r="M106" s="219">
        <v>111.61923166781435</v>
      </c>
      <c r="N106" s="168"/>
      <c r="O106" s="219">
        <v>93.104076315996309</v>
      </c>
      <c r="P106" s="168"/>
      <c r="Q106" s="219">
        <v>96.95433634576051</v>
      </c>
      <c r="R106" s="168"/>
      <c r="S106" s="322"/>
      <c r="T106" s="21" t="s">
        <v>20</v>
      </c>
      <c r="U106" s="219">
        <v>115.15157580792059</v>
      </c>
      <c r="V106" s="168"/>
      <c r="W106" s="219">
        <v>101.60293384859706</v>
      </c>
      <c r="X106" s="168"/>
      <c r="Y106" s="219">
        <v>99.241138605516795</v>
      </c>
      <c r="Z106" s="168"/>
      <c r="AA106" s="322"/>
      <c r="AB106" s="21" t="s">
        <v>20</v>
      </c>
      <c r="AC106" s="219">
        <v>142.92654543107886</v>
      </c>
      <c r="AD106" s="168"/>
      <c r="AE106" s="219">
        <v>124.58346419750862</v>
      </c>
      <c r="AF106" s="168"/>
      <c r="AG106" s="219">
        <v>136.32238603420913</v>
      </c>
      <c r="AH106" s="168"/>
      <c r="AI106" s="322"/>
      <c r="AJ106" s="21" t="s">
        <v>20</v>
      </c>
      <c r="AK106" s="219">
        <v>111.65266557327671</v>
      </c>
      <c r="AL106" s="168"/>
      <c r="AM106" s="219">
        <v>79.819405822555225</v>
      </c>
      <c r="AN106" s="168"/>
      <c r="AO106" s="341">
        <v>87.728170388952506</v>
      </c>
      <c r="AP106" s="168"/>
      <c r="AQ106" s="322"/>
      <c r="AR106" s="21" t="s">
        <v>20</v>
      </c>
      <c r="AS106" s="219">
        <v>102.68043371361122</v>
      </c>
      <c r="AT106" s="168"/>
      <c r="AU106" s="219">
        <v>112.25806451612904</v>
      </c>
      <c r="AV106" s="168"/>
      <c r="AW106" s="219">
        <v>101.32641736841231</v>
      </c>
      <c r="AX106" s="168"/>
      <c r="AY106" s="322"/>
      <c r="AZ106" s="21" t="s">
        <v>20</v>
      </c>
      <c r="BA106" s="219">
        <v>104.0960607925827</v>
      </c>
      <c r="BB106" s="168"/>
      <c r="BC106" s="219">
        <v>113.97649880413314</v>
      </c>
      <c r="BD106" s="168"/>
      <c r="BE106" s="219">
        <v>103.56671451177371</v>
      </c>
      <c r="BF106" s="168"/>
      <c r="BG106" s="219">
        <v>88.407987906754698</v>
      </c>
      <c r="BH106" s="168"/>
    </row>
    <row r="107" spans="1:60" ht="15" hidden="1" customHeight="1">
      <c r="A107" s="322"/>
      <c r="B107" s="21" t="s">
        <v>21</v>
      </c>
      <c r="C107" s="219">
        <v>92.739787600362007</v>
      </c>
      <c r="D107" s="168"/>
      <c r="E107" s="219">
        <v>97.191543611720661</v>
      </c>
      <c r="F107" s="168"/>
      <c r="G107" s="219">
        <v>91.777496488693032</v>
      </c>
      <c r="H107" s="168"/>
      <c r="I107" s="219">
        <v>88.287512744431055</v>
      </c>
      <c r="J107" s="168"/>
      <c r="K107" s="322"/>
      <c r="L107" s="21" t="s">
        <v>21</v>
      </c>
      <c r="M107" s="219">
        <v>97.226938611023058</v>
      </c>
      <c r="N107" s="168"/>
      <c r="O107" s="219">
        <v>84.033490897167823</v>
      </c>
      <c r="P107" s="168"/>
      <c r="Q107" s="219">
        <v>93.040092749005083</v>
      </c>
      <c r="R107" s="168"/>
      <c r="S107" s="322"/>
      <c r="T107" s="21" t="s">
        <v>21</v>
      </c>
      <c r="U107" s="219">
        <v>97.574987239408713</v>
      </c>
      <c r="V107" s="168"/>
      <c r="W107" s="219">
        <v>99.552681295281246</v>
      </c>
      <c r="X107" s="168"/>
      <c r="Y107" s="219">
        <v>96.647419677297393</v>
      </c>
      <c r="Z107" s="168"/>
      <c r="AA107" s="322"/>
      <c r="AB107" s="21" t="s">
        <v>21</v>
      </c>
      <c r="AC107" s="219">
        <v>74.317187089911329</v>
      </c>
      <c r="AD107" s="168"/>
      <c r="AE107" s="219">
        <v>117.59929887013347</v>
      </c>
      <c r="AF107" s="168"/>
      <c r="AG107" s="219">
        <v>128.68013521049022</v>
      </c>
      <c r="AH107" s="168"/>
      <c r="AI107" s="322"/>
      <c r="AJ107" s="21" t="s">
        <v>21</v>
      </c>
      <c r="AK107" s="219">
        <v>109.33248844143526</v>
      </c>
      <c r="AL107" s="168"/>
      <c r="AM107" s="219">
        <v>78.164451947571933</v>
      </c>
      <c r="AN107" s="168"/>
      <c r="AO107" s="341">
        <v>87.306078477122412</v>
      </c>
      <c r="AP107" s="168"/>
      <c r="AQ107" s="322"/>
      <c r="AR107" s="21" t="s">
        <v>21</v>
      </c>
      <c r="AS107" s="219">
        <v>107.95597916880085</v>
      </c>
      <c r="AT107" s="168"/>
      <c r="AU107" s="219">
        <v>100.6451612903226</v>
      </c>
      <c r="AV107" s="168"/>
      <c r="AW107" s="219">
        <v>91.09860048388478</v>
      </c>
      <c r="AX107" s="168"/>
      <c r="AY107" s="322"/>
      <c r="AZ107" s="21" t="s">
        <v>21</v>
      </c>
      <c r="BA107" s="219">
        <v>98.410101346162904</v>
      </c>
      <c r="BB107" s="168"/>
      <c r="BC107" s="219">
        <v>96.146995079198192</v>
      </c>
      <c r="BD107" s="168"/>
      <c r="BE107" s="219">
        <v>98.108030393519655</v>
      </c>
      <c r="BF107" s="168"/>
      <c r="BG107" s="219">
        <v>85.543798233749698</v>
      </c>
      <c r="BH107" s="168"/>
    </row>
    <row r="108" spans="1:60" ht="15" hidden="1" customHeight="1">
      <c r="A108" s="322"/>
      <c r="B108" s="21" t="s">
        <v>22</v>
      </c>
      <c r="C108" s="219">
        <v>98.775165590889088</v>
      </c>
      <c r="D108" s="168"/>
      <c r="E108" s="219">
        <v>83.886403560657683</v>
      </c>
      <c r="F108" s="168"/>
      <c r="G108" s="219">
        <v>106.53074928347964</v>
      </c>
      <c r="H108" s="168"/>
      <c r="I108" s="219">
        <v>94.937836991845771</v>
      </c>
      <c r="J108" s="168"/>
      <c r="K108" s="322"/>
      <c r="L108" s="21" t="s">
        <v>22</v>
      </c>
      <c r="M108" s="219">
        <v>108.02960087252049</v>
      </c>
      <c r="N108" s="168"/>
      <c r="O108" s="219">
        <v>94.234866102625929</v>
      </c>
      <c r="P108" s="168"/>
      <c r="Q108" s="219">
        <v>127.27755733103324</v>
      </c>
      <c r="R108" s="168"/>
      <c r="S108" s="322"/>
      <c r="T108" s="21" t="s">
        <v>22</v>
      </c>
      <c r="U108" s="219">
        <v>95.491257743927477</v>
      </c>
      <c r="V108" s="168"/>
      <c r="W108" s="219">
        <v>106.50874167864608</v>
      </c>
      <c r="X108" s="168"/>
      <c r="Y108" s="219">
        <v>95.891831459567214</v>
      </c>
      <c r="Z108" s="168"/>
      <c r="AA108" s="322"/>
      <c r="AB108" s="21" t="s">
        <v>22</v>
      </c>
      <c r="AC108" s="219">
        <v>73.520074457824748</v>
      </c>
      <c r="AD108" s="168"/>
      <c r="AE108" s="219">
        <v>96.731928477624336</v>
      </c>
      <c r="AF108" s="168"/>
      <c r="AG108" s="219">
        <v>79.724462134352891</v>
      </c>
      <c r="AH108" s="168"/>
      <c r="AI108" s="322"/>
      <c r="AJ108" s="21" t="s">
        <v>22</v>
      </c>
      <c r="AK108" s="219">
        <v>88.52029319608603</v>
      </c>
      <c r="AL108" s="168"/>
      <c r="AM108" s="219">
        <v>94.932958968028501</v>
      </c>
      <c r="AN108" s="168"/>
      <c r="AO108" s="341">
        <v>81.174598413777005</v>
      </c>
      <c r="AP108" s="168"/>
      <c r="AQ108" s="322"/>
      <c r="AR108" s="21" t="s">
        <v>22</v>
      </c>
      <c r="AS108" s="219">
        <v>88.132624790619758</v>
      </c>
      <c r="AT108" s="168"/>
      <c r="AU108" s="219">
        <v>89.032258064516128</v>
      </c>
      <c r="AV108" s="168"/>
      <c r="AW108" s="219">
        <v>89.244435977698558</v>
      </c>
      <c r="AX108" s="168"/>
      <c r="AY108" s="322"/>
      <c r="AZ108" s="21" t="s">
        <v>22</v>
      </c>
      <c r="BA108" s="219">
        <v>102.93043975305906</v>
      </c>
      <c r="BB108" s="168"/>
      <c r="BC108" s="219">
        <v>111.72149036582775</v>
      </c>
      <c r="BD108" s="168"/>
      <c r="BE108" s="219">
        <v>101.56541744566205</v>
      </c>
      <c r="BF108" s="168"/>
      <c r="BG108" s="219">
        <v>119.72312833160949</v>
      </c>
      <c r="BH108" s="168"/>
    </row>
    <row r="109" spans="1:60" ht="15" hidden="1" customHeight="1">
      <c r="A109" s="322"/>
      <c r="B109" s="21" t="s">
        <v>23</v>
      </c>
      <c r="C109" s="219">
        <v>106.50382549364224</v>
      </c>
      <c r="D109" s="168"/>
      <c r="E109" s="219">
        <v>91.894010381320115</v>
      </c>
      <c r="F109" s="168"/>
      <c r="G109" s="219">
        <v>101.61466627845967</v>
      </c>
      <c r="H109" s="168"/>
      <c r="I109" s="219">
        <v>99.818071466151821</v>
      </c>
      <c r="J109" s="168"/>
      <c r="K109" s="322"/>
      <c r="L109" s="21" t="s">
        <v>23</v>
      </c>
      <c r="M109" s="219">
        <v>91.85335452818299</v>
      </c>
      <c r="N109" s="168"/>
      <c r="O109" s="219">
        <v>97.666846026729587</v>
      </c>
      <c r="P109" s="168"/>
      <c r="Q109" s="219">
        <v>123.89486527318402</v>
      </c>
      <c r="R109" s="168"/>
      <c r="S109" s="322"/>
      <c r="T109" s="21" t="s">
        <v>23</v>
      </c>
      <c r="U109" s="219">
        <v>94.39835063102376</v>
      </c>
      <c r="V109" s="168"/>
      <c r="W109" s="219">
        <v>101.18565626221093</v>
      </c>
      <c r="X109" s="168"/>
      <c r="Y109" s="219">
        <v>103.25438971099356</v>
      </c>
      <c r="Z109" s="168"/>
      <c r="AA109" s="322"/>
      <c r="AB109" s="21" t="s">
        <v>23</v>
      </c>
      <c r="AC109" s="219">
        <v>72.474209855658856</v>
      </c>
      <c r="AD109" s="168"/>
      <c r="AE109" s="219">
        <v>91.490651720751131</v>
      </c>
      <c r="AF109" s="168"/>
      <c r="AG109" s="219">
        <v>87.023680698932296</v>
      </c>
      <c r="AH109" s="168"/>
      <c r="AI109" s="322"/>
      <c r="AJ109" s="21" t="s">
        <v>23</v>
      </c>
      <c r="AK109" s="219">
        <v>85.913456670178107</v>
      </c>
      <c r="AL109" s="168"/>
      <c r="AM109" s="219">
        <v>118.83927612670929</v>
      </c>
      <c r="AN109" s="168"/>
      <c r="AO109" s="341">
        <v>89.930939863067906</v>
      </c>
      <c r="AP109" s="168"/>
      <c r="AQ109" s="322"/>
      <c r="AR109" s="21" t="s">
        <v>23</v>
      </c>
      <c r="AS109" s="219">
        <v>109.62240703255604</v>
      </c>
      <c r="AT109" s="168"/>
      <c r="AU109" s="219">
        <v>85.161290322580655</v>
      </c>
      <c r="AV109" s="168"/>
      <c r="AW109" s="219">
        <v>89.417315072212673</v>
      </c>
      <c r="AX109" s="168"/>
      <c r="AY109" s="322"/>
      <c r="AZ109" s="21" t="s">
        <v>23</v>
      </c>
      <c r="BA109" s="219">
        <v>96.492213568808282</v>
      </c>
      <c r="BB109" s="168"/>
      <c r="BC109" s="219">
        <v>105.92910297480813</v>
      </c>
      <c r="BD109" s="168"/>
      <c r="BE109" s="219">
        <v>85.263429492019284</v>
      </c>
      <c r="BF109" s="168"/>
      <c r="BG109" s="219">
        <v>95.759408067467575</v>
      </c>
      <c r="BH109" s="168"/>
    </row>
    <row r="110" spans="1:60" ht="15" hidden="1" customHeight="1">
      <c r="C110" s="219"/>
      <c r="D110" s="341"/>
      <c r="E110" s="219"/>
      <c r="F110" s="341"/>
      <c r="G110" s="219"/>
      <c r="H110" s="341"/>
      <c r="I110" s="219"/>
      <c r="J110" s="341"/>
      <c r="M110" s="219"/>
      <c r="N110" s="341"/>
      <c r="O110" s="219"/>
      <c r="P110" s="341"/>
      <c r="Q110" s="219"/>
      <c r="R110" s="341"/>
      <c r="U110" s="219"/>
      <c r="V110" s="341"/>
      <c r="W110" s="219"/>
      <c r="X110" s="341"/>
      <c r="Y110" s="219"/>
      <c r="Z110" s="341"/>
      <c r="AC110" s="219"/>
      <c r="AD110" s="341"/>
      <c r="AE110" s="219"/>
      <c r="AF110" s="341"/>
      <c r="AG110" s="219"/>
      <c r="AH110" s="341"/>
      <c r="AK110" s="219"/>
      <c r="AL110" s="341"/>
      <c r="AM110" s="219"/>
      <c r="AN110" s="341"/>
      <c r="AO110" s="341"/>
      <c r="AP110" s="341"/>
      <c r="AS110" s="219"/>
      <c r="AT110" s="341"/>
      <c r="AU110" s="219"/>
      <c r="AV110" s="341"/>
      <c r="AW110" s="219"/>
      <c r="AX110" s="341"/>
      <c r="BA110" s="219"/>
      <c r="BB110" s="341"/>
      <c r="BC110" s="219"/>
      <c r="BD110" s="341"/>
      <c r="BE110" s="219"/>
      <c r="BF110" s="341"/>
      <c r="BG110" s="219"/>
      <c r="BH110" s="341"/>
    </row>
    <row r="111" spans="1:60" ht="15" hidden="1" customHeight="1">
      <c r="A111" s="322">
        <v>2016</v>
      </c>
      <c r="B111" s="21" t="s">
        <v>12</v>
      </c>
      <c r="C111" s="219">
        <v>120.02576979335744</v>
      </c>
      <c r="D111" s="168">
        <v>2.1536848301718265</v>
      </c>
      <c r="E111" s="219">
        <v>91.11471573259351</v>
      </c>
      <c r="F111" s="168">
        <v>2.1536848301717555</v>
      </c>
      <c r="G111" s="219">
        <v>98.39831681456468</v>
      </c>
      <c r="H111" s="168">
        <v>2.1536848301717981</v>
      </c>
      <c r="I111" s="219">
        <v>101.29703543602882</v>
      </c>
      <c r="J111" s="168">
        <v>2.1536848301715281</v>
      </c>
      <c r="K111" s="322">
        <v>2016</v>
      </c>
      <c r="L111" s="21" t="s">
        <v>12</v>
      </c>
      <c r="M111" s="219">
        <v>99.311796499090477</v>
      </c>
      <c r="N111" s="168">
        <v>3.8499204998479826</v>
      </c>
      <c r="O111" s="219">
        <v>97.06263053773057</v>
      </c>
      <c r="P111" s="168">
        <v>6.2592574044473253</v>
      </c>
      <c r="Q111" s="219">
        <v>129.4962950941507</v>
      </c>
      <c r="R111" s="168">
        <v>6.2592574044474389</v>
      </c>
      <c r="S111" s="322">
        <v>2016</v>
      </c>
      <c r="T111" s="21" t="s">
        <v>12</v>
      </c>
      <c r="U111" s="219">
        <v>93.856569891054392</v>
      </c>
      <c r="V111" s="168">
        <v>9.3832889379298763</v>
      </c>
      <c r="W111" s="219">
        <v>121.57937505837485</v>
      </c>
      <c r="X111" s="168">
        <v>2.9262343125463559</v>
      </c>
      <c r="Y111" s="219">
        <v>96.688302009068707</v>
      </c>
      <c r="Z111" s="168">
        <v>3.5777954900787279</v>
      </c>
      <c r="AA111" s="322">
        <v>2016</v>
      </c>
      <c r="AB111" s="21" t="s">
        <v>12</v>
      </c>
      <c r="AC111" s="219">
        <v>145.82200465117396</v>
      </c>
      <c r="AD111" s="168">
        <v>6.9070626000650606</v>
      </c>
      <c r="AE111" s="219">
        <v>103.26888331863763</v>
      </c>
      <c r="AF111" s="168">
        <v>2.5202676871408443</v>
      </c>
      <c r="AG111" s="219">
        <v>112.99943108634906</v>
      </c>
      <c r="AH111" s="168">
        <v>2.5202676871408443</v>
      </c>
      <c r="AI111" s="322">
        <v>2016</v>
      </c>
      <c r="AJ111" s="21" t="s">
        <v>12</v>
      </c>
      <c r="AK111" s="219">
        <v>106.34272308738139</v>
      </c>
      <c r="AL111" s="168">
        <v>2.5202676871405743</v>
      </c>
      <c r="AM111" s="219">
        <v>76.364921618662265</v>
      </c>
      <c r="AN111" s="168">
        <v>-19.33159418434829</v>
      </c>
      <c r="AO111" s="341">
        <v>145.00996995170533</v>
      </c>
      <c r="AP111" s="168">
        <v>1.0232577385952908</v>
      </c>
      <c r="AQ111" s="322">
        <v>2016</v>
      </c>
      <c r="AR111" s="21" t="s">
        <v>12</v>
      </c>
      <c r="AS111" s="219">
        <v>101.09900067110391</v>
      </c>
      <c r="AT111" s="168">
        <v>1.0232577385951345</v>
      </c>
      <c r="AU111" s="219">
        <v>89.943287535007357</v>
      </c>
      <c r="AV111" s="168">
        <v>1.0232577385952197</v>
      </c>
      <c r="AW111" s="219">
        <v>100.33574898973292</v>
      </c>
      <c r="AX111" s="168">
        <v>1.0232577385950208</v>
      </c>
      <c r="AY111" s="322">
        <v>2016</v>
      </c>
      <c r="AZ111" s="21" t="s">
        <v>12</v>
      </c>
      <c r="BA111" s="219">
        <v>102.76518351882117</v>
      </c>
      <c r="BB111" s="168">
        <v>1.0232577385951345</v>
      </c>
      <c r="BC111" s="219">
        <v>99.381904690659084</v>
      </c>
      <c r="BD111" s="168">
        <v>1.0232577385950634</v>
      </c>
      <c r="BE111" s="219">
        <v>116.26989715182398</v>
      </c>
      <c r="BF111" s="168">
        <v>1.0232577385950776</v>
      </c>
      <c r="BG111" s="219">
        <v>97.800222783293805</v>
      </c>
      <c r="BH111" s="168">
        <v>1.0232577385946655</v>
      </c>
    </row>
    <row r="112" spans="1:60" ht="15" hidden="1" customHeight="1">
      <c r="A112" s="322"/>
      <c r="B112" s="21" t="s">
        <v>13</v>
      </c>
      <c r="C112" s="219">
        <v>116.02923978391443</v>
      </c>
      <c r="D112" s="168">
        <v>4.8875125496526124</v>
      </c>
      <c r="E112" s="219">
        <v>104.28545856572198</v>
      </c>
      <c r="F112" s="168">
        <v>4.8874534126364324</v>
      </c>
      <c r="G112" s="219">
        <v>118.0320051262005</v>
      </c>
      <c r="H112" s="168">
        <v>4.88750531501951</v>
      </c>
      <c r="I112" s="219">
        <v>99.202000000000083</v>
      </c>
      <c r="J112" s="168">
        <v>4.8871921015440734</v>
      </c>
      <c r="K112" s="322"/>
      <c r="L112" s="21" t="s">
        <v>13</v>
      </c>
      <c r="M112" s="219">
        <v>106.77104499852071</v>
      </c>
      <c r="N112" s="168">
        <v>3.964153887183457</v>
      </c>
      <c r="O112" s="219">
        <v>117.857</v>
      </c>
      <c r="P112" s="168">
        <v>8.874539355854381</v>
      </c>
      <c r="Q112" s="219">
        <v>104.26599999999979</v>
      </c>
      <c r="R112" s="168">
        <v>8.8744511918853277</v>
      </c>
      <c r="S112" s="322"/>
      <c r="T112" s="21" t="s">
        <v>13</v>
      </c>
      <c r="U112" s="219">
        <v>103.36199999999999</v>
      </c>
      <c r="V112" s="168">
        <v>8.920468202240059</v>
      </c>
      <c r="W112" s="219">
        <v>101.75</v>
      </c>
      <c r="X112" s="168">
        <v>3.6954300709928845</v>
      </c>
      <c r="Y112" s="219">
        <v>110.24311980010866</v>
      </c>
      <c r="Z112" s="168">
        <v>1.0642161061858104</v>
      </c>
      <c r="AA112" s="322"/>
      <c r="AB112" s="21" t="s">
        <v>13</v>
      </c>
      <c r="AC112" s="219">
        <v>84.986000000000004</v>
      </c>
      <c r="AD112" s="168">
        <v>5.7768295073625637</v>
      </c>
      <c r="AE112" s="219">
        <v>90.481999999999999</v>
      </c>
      <c r="AF112" s="168">
        <v>5.0566469115541395</v>
      </c>
      <c r="AG112" s="219">
        <v>87.575000000000003</v>
      </c>
      <c r="AH112" s="168">
        <v>5.0570234426384957</v>
      </c>
      <c r="AI112" s="322"/>
      <c r="AJ112" s="21" t="s">
        <v>13</v>
      </c>
      <c r="AK112" s="219">
        <v>94.156000000000006</v>
      </c>
      <c r="AL112" s="168">
        <v>5.0568182769293486</v>
      </c>
      <c r="AM112" s="219">
        <v>78.993999999999986</v>
      </c>
      <c r="AN112" s="168">
        <v>-17.790174201304879</v>
      </c>
      <c r="AO112" s="341">
        <v>101.41051121963514</v>
      </c>
      <c r="AP112" s="168">
        <v>1.269806740400341</v>
      </c>
      <c r="AQ112" s="322"/>
      <c r="AR112" s="21" t="s">
        <v>13</v>
      </c>
      <c r="AS112" s="219">
        <v>88.891347954230625</v>
      </c>
      <c r="AT112" s="168">
        <v>1.2654634866133136</v>
      </c>
      <c r="AU112" s="219">
        <v>90.159000000000006</v>
      </c>
      <c r="AV112" s="168">
        <v>1.2655434782608666</v>
      </c>
      <c r="AW112" s="219">
        <v>97.956000000000003</v>
      </c>
      <c r="AX112" s="168">
        <v>1.2660800483377699</v>
      </c>
      <c r="AY112" s="322"/>
      <c r="AZ112" s="21" t="s">
        <v>13</v>
      </c>
      <c r="BA112" s="219">
        <v>93.915000000000006</v>
      </c>
      <c r="BB112" s="168">
        <v>1.2657669479729066</v>
      </c>
      <c r="BC112" s="219">
        <v>112.89099999999968</v>
      </c>
      <c r="BD112" s="168">
        <v>1.2659743014860254</v>
      </c>
      <c r="BE112" s="219">
        <v>101.4925189599743</v>
      </c>
      <c r="BF112" s="168">
        <v>1.2659037659822729</v>
      </c>
      <c r="BG112" s="219">
        <v>107.22000000000001</v>
      </c>
      <c r="BH112" s="168">
        <v>1.26601893597838</v>
      </c>
    </row>
    <row r="113" spans="1:60" ht="15" hidden="1" customHeight="1">
      <c r="A113" s="322"/>
      <c r="B113" s="21" t="s">
        <v>14</v>
      </c>
      <c r="C113" s="219">
        <v>108.26197615998683</v>
      </c>
      <c r="D113" s="168">
        <v>7.2672064297225774</v>
      </c>
      <c r="E113" s="219">
        <v>88.245333430119402</v>
      </c>
      <c r="F113" s="168">
        <v>7.2667120483912271</v>
      </c>
      <c r="G113" s="219">
        <v>112.99110290837285</v>
      </c>
      <c r="H113" s="168">
        <v>7.2668815198712196</v>
      </c>
      <c r="I113" s="219">
        <v>95.771000000000072</v>
      </c>
      <c r="J113" s="168">
        <v>7.2667406230718257</v>
      </c>
      <c r="K113" s="322"/>
      <c r="L113" s="21" t="s">
        <v>14</v>
      </c>
      <c r="M113" s="219">
        <v>99.741249292182175</v>
      </c>
      <c r="N113" s="168">
        <v>3.2168962885195498</v>
      </c>
      <c r="O113" s="219">
        <v>127.48099999999999</v>
      </c>
      <c r="P113" s="168">
        <v>12.646462735101835</v>
      </c>
      <c r="Q113" s="219">
        <v>93.918999999999798</v>
      </c>
      <c r="R113" s="168">
        <v>12.647267932611598</v>
      </c>
      <c r="S113" s="322"/>
      <c r="T113" s="21" t="s">
        <v>14</v>
      </c>
      <c r="U113" s="219">
        <v>98.206000000000003</v>
      </c>
      <c r="V113" s="168">
        <v>1.5276974381259691</v>
      </c>
      <c r="W113" s="219">
        <v>96.457999999999998</v>
      </c>
      <c r="X113" s="168">
        <v>4.3323224333999093</v>
      </c>
      <c r="Y113" s="219">
        <v>106.99328628834937</v>
      </c>
      <c r="Z113" s="168">
        <v>1.2596906216590469</v>
      </c>
      <c r="AA113" s="322"/>
      <c r="AB113" s="21" t="s">
        <v>14</v>
      </c>
      <c r="AC113" s="219">
        <v>84.575999999999993</v>
      </c>
      <c r="AD113" s="168">
        <v>5.9479241339303996</v>
      </c>
      <c r="AE113" s="219">
        <v>94.117999999999995</v>
      </c>
      <c r="AF113" s="168">
        <v>3.7345764841215612</v>
      </c>
      <c r="AG113" s="219">
        <v>121.027</v>
      </c>
      <c r="AH113" s="168">
        <v>3.7347640862872851</v>
      </c>
      <c r="AI113" s="322"/>
      <c r="AJ113" s="21" t="s">
        <v>14</v>
      </c>
      <c r="AK113" s="219">
        <v>98.459000000000017</v>
      </c>
      <c r="AL113" s="168">
        <v>3.7350285377088994</v>
      </c>
      <c r="AM113" s="219">
        <v>77.706999999999979</v>
      </c>
      <c r="AN113" s="168">
        <v>-23.067955137515469</v>
      </c>
      <c r="AO113" s="341">
        <v>126.00310518862653</v>
      </c>
      <c r="AP113" s="168">
        <v>3.5543394231323902</v>
      </c>
      <c r="AQ113" s="322"/>
      <c r="AR113" s="21" t="s">
        <v>14</v>
      </c>
      <c r="AS113" s="219">
        <v>96.782177551733568</v>
      </c>
      <c r="AT113" s="168">
        <v>3.5545219292776835</v>
      </c>
      <c r="AU113" s="219">
        <v>88.188000000000002</v>
      </c>
      <c r="AV113" s="168">
        <v>3.5540909090908883</v>
      </c>
      <c r="AW113" s="219">
        <v>117.08099999999999</v>
      </c>
      <c r="AX113" s="168">
        <v>3.5537711381512054</v>
      </c>
      <c r="AY113" s="322"/>
      <c r="AZ113" s="21" t="s">
        <v>14</v>
      </c>
      <c r="BA113" s="219">
        <v>105.526</v>
      </c>
      <c r="BB113" s="168">
        <v>3.5542338482338351</v>
      </c>
      <c r="BC113" s="219">
        <v>102.71799999999971</v>
      </c>
      <c r="BD113" s="168">
        <v>3.554296351231983</v>
      </c>
      <c r="BE113" s="219">
        <v>91.431801358324449</v>
      </c>
      <c r="BF113" s="168">
        <v>3.5538529100929566</v>
      </c>
      <c r="BG113" s="219">
        <v>94.614999999999995</v>
      </c>
      <c r="BH113" s="168">
        <v>3.5541566527342354</v>
      </c>
    </row>
    <row r="114" spans="1:60" ht="15" hidden="1" customHeight="1">
      <c r="A114" s="322"/>
      <c r="B114" s="21" t="s">
        <v>15</v>
      </c>
      <c r="C114" s="219">
        <v>95.203913575992331</v>
      </c>
      <c r="D114" s="168">
        <v>-8.8214350386095219</v>
      </c>
      <c r="E114" s="219">
        <v>117.62311455859202</v>
      </c>
      <c r="F114" s="168">
        <v>-8.821967558709261</v>
      </c>
      <c r="G114" s="219">
        <v>88.414055625157957</v>
      </c>
      <c r="H114" s="168">
        <v>-8.8218301203677782</v>
      </c>
      <c r="I114" s="219">
        <v>84.991000000000071</v>
      </c>
      <c r="J114" s="168">
        <v>-8.8219465892671849</v>
      </c>
      <c r="K114" s="322"/>
      <c r="L114" s="21" t="s">
        <v>15</v>
      </c>
      <c r="M114" s="219">
        <v>104.10703766173229</v>
      </c>
      <c r="N114" s="168">
        <v>2.69211636498747</v>
      </c>
      <c r="O114" s="219">
        <v>108.227</v>
      </c>
      <c r="P114" s="168">
        <v>6.5321901672003406</v>
      </c>
      <c r="Q114" s="219">
        <v>95.638999999999797</v>
      </c>
      <c r="R114" s="168">
        <v>6.5319377035132362</v>
      </c>
      <c r="S114" s="322"/>
      <c r="T114" s="21" t="s">
        <v>15</v>
      </c>
      <c r="U114" s="219">
        <v>101.49</v>
      </c>
      <c r="V114" s="168">
        <v>0.90125701492536336</v>
      </c>
      <c r="W114" s="219">
        <v>107.51900000000001</v>
      </c>
      <c r="X114" s="168">
        <v>4.1016999493245407</v>
      </c>
      <c r="Y114" s="219">
        <v>97.74057147380914</v>
      </c>
      <c r="Z114" s="168">
        <v>1.079010315420021</v>
      </c>
      <c r="AA114" s="322"/>
      <c r="AB114" s="21" t="s">
        <v>15</v>
      </c>
      <c r="AC114" s="219">
        <v>118.35200000000002</v>
      </c>
      <c r="AD114" s="168">
        <v>8.7360619337978846</v>
      </c>
      <c r="AE114" s="219">
        <v>109.97900000000001</v>
      </c>
      <c r="AF114" s="168">
        <v>3.9440908144750182</v>
      </c>
      <c r="AG114" s="219">
        <v>81.878</v>
      </c>
      <c r="AH114" s="168">
        <v>3.9446887178052066</v>
      </c>
      <c r="AI114" s="322"/>
      <c r="AJ114" s="21" t="s">
        <v>15</v>
      </c>
      <c r="AK114" s="219">
        <v>124.967</v>
      </c>
      <c r="AL114" s="168">
        <v>3.944507611954748</v>
      </c>
      <c r="AM114" s="219">
        <v>51.133999999999993</v>
      </c>
      <c r="AN114" s="168">
        <v>-33.714898018979468</v>
      </c>
      <c r="AO114" s="341">
        <v>110.14080601270111</v>
      </c>
      <c r="AP114" s="168">
        <v>-7.4597312434918734</v>
      </c>
      <c r="AQ114" s="322"/>
      <c r="AR114" s="21" t="s">
        <v>15</v>
      </c>
      <c r="AS114" s="219">
        <v>93.013834437653287</v>
      </c>
      <c r="AT114" s="168">
        <v>-7.4593368271487037</v>
      </c>
      <c r="AU114" s="219">
        <v>93.137</v>
      </c>
      <c r="AV114" s="168">
        <v>-7.4600320512820701</v>
      </c>
      <c r="AW114" s="219">
        <v>106.90600000000001</v>
      </c>
      <c r="AX114" s="168">
        <v>-7.4602001948872498</v>
      </c>
      <c r="AY114" s="322"/>
      <c r="AZ114" s="21" t="s">
        <v>15</v>
      </c>
      <c r="BA114" s="219">
        <v>88.125</v>
      </c>
      <c r="BB114" s="168">
        <v>-7.4596508491134017</v>
      </c>
      <c r="BC114" s="219">
        <v>89.685999999999737</v>
      </c>
      <c r="BD114" s="168">
        <v>-7.4593152508981575</v>
      </c>
      <c r="BE114" s="219">
        <v>90.742682577420453</v>
      </c>
      <c r="BF114" s="168">
        <v>-7.459785405749713</v>
      </c>
      <c r="BG114" s="219">
        <v>78.808999999999997</v>
      </c>
      <c r="BH114" s="168">
        <v>-7.4597981128550117</v>
      </c>
    </row>
    <row r="115" spans="1:60" ht="15" hidden="1" customHeight="1">
      <c r="A115" s="322"/>
      <c r="B115" s="21" t="s">
        <v>16</v>
      </c>
      <c r="C115" s="219">
        <v>84.586133781699729</v>
      </c>
      <c r="D115" s="168">
        <v>-7.1326133943499883</v>
      </c>
      <c r="E115" s="219">
        <v>103.6944014900578</v>
      </c>
      <c r="F115" s="168">
        <v>-7.1325236223660937</v>
      </c>
      <c r="G115" s="219">
        <v>77.377951967107208</v>
      </c>
      <c r="H115" s="168">
        <v>-7.1325459888158207</v>
      </c>
      <c r="I115" s="219">
        <v>103.30300000000008</v>
      </c>
      <c r="J115" s="168">
        <v>-7.1328370621072423</v>
      </c>
      <c r="K115" s="322"/>
      <c r="L115" s="21" t="s">
        <v>16</v>
      </c>
      <c r="M115" s="219">
        <v>101.5405035183383</v>
      </c>
      <c r="N115" s="168">
        <v>2.7804698140275121</v>
      </c>
      <c r="O115" s="219">
        <v>97.385999999999996</v>
      </c>
      <c r="P115" s="168">
        <v>7.1580981620736424</v>
      </c>
      <c r="Q115" s="219">
        <v>95.567999999999799</v>
      </c>
      <c r="R115" s="168">
        <v>7.1574816121182465</v>
      </c>
      <c r="S115" s="322"/>
      <c r="T115" s="21" t="s">
        <v>16</v>
      </c>
      <c r="U115" s="219">
        <v>98.573999999999998</v>
      </c>
      <c r="V115" s="168">
        <v>0.60283097383096163</v>
      </c>
      <c r="W115" s="219">
        <v>102.446</v>
      </c>
      <c r="X115" s="168">
        <v>6.5977764854912238</v>
      </c>
      <c r="Y115" s="219">
        <v>103.94623508643342</v>
      </c>
      <c r="Z115" s="168">
        <v>3.5945107264161607</v>
      </c>
      <c r="AA115" s="322"/>
      <c r="AB115" s="21" t="s">
        <v>16</v>
      </c>
      <c r="AC115" s="219">
        <v>82.784000000000006</v>
      </c>
      <c r="AD115" s="168">
        <v>9.1476229673776288</v>
      </c>
      <c r="AE115" s="219">
        <v>102.779</v>
      </c>
      <c r="AF115" s="168">
        <v>4.8324943796073114</v>
      </c>
      <c r="AG115" s="219">
        <v>80.512</v>
      </c>
      <c r="AH115" s="168">
        <v>4.8327583624155892</v>
      </c>
      <c r="AI115" s="322"/>
      <c r="AJ115" s="21" t="s">
        <v>16</v>
      </c>
      <c r="AK115" s="219">
        <v>98.10499999999999</v>
      </c>
      <c r="AL115" s="168">
        <v>4.8333326079658576</v>
      </c>
      <c r="AM115" s="219">
        <v>70.801999999999992</v>
      </c>
      <c r="AN115" s="168">
        <v>-27.892296911239058</v>
      </c>
      <c r="AO115" s="341">
        <v>90.073890477008277</v>
      </c>
      <c r="AP115" s="168">
        <v>-11.704877234371139</v>
      </c>
      <c r="AQ115" s="322"/>
      <c r="AR115" s="21" t="s">
        <v>16</v>
      </c>
      <c r="AS115" s="219">
        <v>88.159603908650467</v>
      </c>
      <c r="AT115" s="168">
        <v>-11.704643963219453</v>
      </c>
      <c r="AU115" s="219">
        <v>105.95500000000001</v>
      </c>
      <c r="AV115" s="168">
        <v>-11.704166666666652</v>
      </c>
      <c r="AW115" s="219">
        <v>84.927999999999997</v>
      </c>
      <c r="AX115" s="168">
        <v>-11.70417509172988</v>
      </c>
      <c r="AY115" s="322"/>
      <c r="AZ115" s="21" t="s">
        <v>16</v>
      </c>
      <c r="BA115" s="219">
        <v>86.171000000000006</v>
      </c>
      <c r="BB115" s="168">
        <v>-11.704351481254747</v>
      </c>
      <c r="BC115" s="219">
        <v>87.043999999999741</v>
      </c>
      <c r="BD115" s="168">
        <v>-11.704282772648241</v>
      </c>
      <c r="BE115" s="219">
        <v>88.283311264641554</v>
      </c>
      <c r="BF115" s="168">
        <v>-11.70420298853459</v>
      </c>
      <c r="BG115" s="219">
        <v>93.655000000000001</v>
      </c>
      <c r="BH115" s="168">
        <v>-11.704943369336917</v>
      </c>
    </row>
    <row r="116" spans="1:60" ht="15" hidden="1" customHeight="1">
      <c r="A116" s="322"/>
      <c r="B116" s="21" t="s">
        <v>17</v>
      </c>
      <c r="C116" s="219">
        <v>75.64851046907674</v>
      </c>
      <c r="D116" s="168">
        <v>-9.4962111361869432</v>
      </c>
      <c r="E116" s="219">
        <v>94.875678759568146</v>
      </c>
      <c r="F116" s="168">
        <v>-9.4969323316421139</v>
      </c>
      <c r="G116" s="219">
        <v>86.735526121285702</v>
      </c>
      <c r="H116" s="168">
        <v>-9.4964066405995879</v>
      </c>
      <c r="I116" s="219">
        <v>107.10200000000009</v>
      </c>
      <c r="J116" s="168">
        <v>-9.4968319062998034</v>
      </c>
      <c r="K116" s="322"/>
      <c r="L116" s="21" t="s">
        <v>17</v>
      </c>
      <c r="M116" s="219">
        <v>105.20733441153388</v>
      </c>
      <c r="N116" s="168">
        <v>6.632010707342431</v>
      </c>
      <c r="O116" s="219">
        <v>173.36</v>
      </c>
      <c r="P116" s="168">
        <v>15.92821686883164</v>
      </c>
      <c r="Q116" s="219">
        <v>115.95299999999976</v>
      </c>
      <c r="R116" s="168">
        <v>15.928007410287634</v>
      </c>
      <c r="S116" s="322"/>
      <c r="T116" s="21" t="s">
        <v>17</v>
      </c>
      <c r="U116" s="219">
        <v>106.304</v>
      </c>
      <c r="V116" s="168">
        <v>7.6605725638062836</v>
      </c>
      <c r="W116" s="219">
        <v>92.418000000000006</v>
      </c>
      <c r="X116" s="168">
        <v>5.5778894900827538</v>
      </c>
      <c r="Y116" s="219">
        <v>106.1149858312441</v>
      </c>
      <c r="Z116" s="168">
        <v>3.0258909158403782</v>
      </c>
      <c r="AA116" s="322"/>
      <c r="AB116" s="21" t="s">
        <v>17</v>
      </c>
      <c r="AC116" s="219">
        <v>86.977000000000018</v>
      </c>
      <c r="AD116" s="168">
        <v>9.3830032011607187</v>
      </c>
      <c r="AE116" s="219">
        <v>108.63400000000001</v>
      </c>
      <c r="AF116" s="168">
        <v>10.192608989483219</v>
      </c>
      <c r="AG116" s="219">
        <v>118.871</v>
      </c>
      <c r="AH116" s="168">
        <v>10.192898013771583</v>
      </c>
      <c r="AI116" s="322"/>
      <c r="AJ116" s="21" t="s">
        <v>17</v>
      </c>
      <c r="AK116" s="219">
        <v>113.40099999999998</v>
      </c>
      <c r="AL116" s="168">
        <v>10.192867729746482</v>
      </c>
      <c r="AM116" s="219">
        <v>96.052999999999997</v>
      </c>
      <c r="AN116" s="168">
        <v>-14.655841683273835</v>
      </c>
      <c r="AO116" s="341">
        <v>85.532669917942599</v>
      </c>
      <c r="AP116" s="168">
        <v>-2.8697972252629711</v>
      </c>
      <c r="AQ116" s="322"/>
      <c r="AR116" s="21" t="s">
        <v>17</v>
      </c>
      <c r="AS116" s="219">
        <v>111.57250360506006</v>
      </c>
      <c r="AT116" s="168">
        <v>-2.8695938058010029</v>
      </c>
      <c r="AU116" s="219">
        <v>109.03700000000001</v>
      </c>
      <c r="AV116" s="168">
        <v>-2.8693390804597669</v>
      </c>
      <c r="AW116" s="219">
        <v>100.855</v>
      </c>
      <c r="AX116" s="168">
        <v>-2.8695468432826345</v>
      </c>
      <c r="AY116" s="322"/>
      <c r="AZ116" s="21" t="s">
        <v>17</v>
      </c>
      <c r="BA116" s="219">
        <v>104.749</v>
      </c>
      <c r="BB116" s="168">
        <v>-2.8697590139317413</v>
      </c>
      <c r="BC116" s="219">
        <v>86.352999999999739</v>
      </c>
      <c r="BD116" s="168">
        <v>-2.8692588307917788</v>
      </c>
      <c r="BE116" s="219">
        <v>102.44293556448869</v>
      </c>
      <c r="BF116" s="168">
        <v>-2.8693942275339737</v>
      </c>
      <c r="BG116" s="219">
        <v>102.1</v>
      </c>
      <c r="BH116" s="168">
        <v>-2.8689903118377202</v>
      </c>
    </row>
    <row r="117" spans="1:60" ht="15" hidden="1" customHeight="1">
      <c r="A117" s="322"/>
      <c r="B117" s="21" t="s">
        <v>18</v>
      </c>
      <c r="C117" s="219">
        <v>101.6384910326416</v>
      </c>
      <c r="D117" s="168">
        <v>1.9592570206897761</v>
      </c>
      <c r="E117" s="219">
        <v>104.20601621674773</v>
      </c>
      <c r="F117" s="168">
        <v>1.9594315373002757</v>
      </c>
      <c r="G117" s="219">
        <v>105.94555861447508</v>
      </c>
      <c r="H117" s="168">
        <v>1.9591126028462469</v>
      </c>
      <c r="I117" s="219">
        <v>103.87400000000008</v>
      </c>
      <c r="J117" s="168">
        <v>1.9595385368783838</v>
      </c>
      <c r="K117" s="322"/>
      <c r="L117" s="21" t="s">
        <v>18</v>
      </c>
      <c r="M117" s="219">
        <v>102.25226581286545</v>
      </c>
      <c r="N117" s="168">
        <v>3.0498191581059615</v>
      </c>
      <c r="O117" s="219">
        <v>96.843999999999994</v>
      </c>
      <c r="P117" s="168">
        <v>6.917536574070752</v>
      </c>
      <c r="Q117" s="219">
        <v>95.018999999999807</v>
      </c>
      <c r="R117" s="168">
        <v>6.9176655838636378</v>
      </c>
      <c r="S117" s="322"/>
      <c r="T117" s="21" t="s">
        <v>18</v>
      </c>
      <c r="U117" s="219">
        <v>120.604</v>
      </c>
      <c r="V117" s="168">
        <v>6.7218402323892406</v>
      </c>
      <c r="W117" s="219">
        <v>103.59399999999999</v>
      </c>
      <c r="X117" s="168">
        <v>4.6591596670916005</v>
      </c>
      <c r="Y117" s="219">
        <v>102.94651650229662</v>
      </c>
      <c r="Z117" s="168">
        <v>1.0954728343800326</v>
      </c>
      <c r="AA117" s="322"/>
      <c r="AB117" s="21" t="s">
        <v>18</v>
      </c>
      <c r="AC117" s="219">
        <v>141.34900000000002</v>
      </c>
      <c r="AD117" s="168">
        <v>4.2241784721800428</v>
      </c>
      <c r="AE117" s="219">
        <v>103.256</v>
      </c>
      <c r="AF117" s="168">
        <v>4.9826618103623588</v>
      </c>
      <c r="AG117" s="219">
        <v>99.456999999999994</v>
      </c>
      <c r="AH117" s="168">
        <v>4.9823852306880383</v>
      </c>
      <c r="AI117" s="322"/>
      <c r="AJ117" s="21" t="s">
        <v>18</v>
      </c>
      <c r="AK117" s="219">
        <v>103.962</v>
      </c>
      <c r="AL117" s="168">
        <v>4.9827917102804236</v>
      </c>
      <c r="AM117" s="219">
        <v>113.25899999999999</v>
      </c>
      <c r="AN117" s="168">
        <v>-14.862769661707475</v>
      </c>
      <c r="AO117" s="341">
        <v>69.445201086561127</v>
      </c>
      <c r="AP117" s="168">
        <v>-5.2350317154768931</v>
      </c>
      <c r="AQ117" s="322"/>
      <c r="AR117" s="21" t="s">
        <v>18</v>
      </c>
      <c r="AS117" s="219">
        <v>99.065033782381462</v>
      </c>
      <c r="AT117" s="168">
        <v>-5.2350681772539929</v>
      </c>
      <c r="AU117" s="219">
        <v>95.37700000000001</v>
      </c>
      <c r="AV117" s="168">
        <v>-5.2343910256410453</v>
      </c>
      <c r="AW117" s="219">
        <v>88.498999999999995</v>
      </c>
      <c r="AX117" s="168">
        <v>-5.2348210754816336</v>
      </c>
      <c r="AY117" s="322"/>
      <c r="AZ117" s="21" t="s">
        <v>18</v>
      </c>
      <c r="BA117" s="219">
        <v>93.965999999999994</v>
      </c>
      <c r="BB117" s="168">
        <v>-5.234937529820499</v>
      </c>
      <c r="BC117" s="219">
        <v>88.630999999999744</v>
      </c>
      <c r="BD117" s="168">
        <v>-5.2349786064355754</v>
      </c>
      <c r="BE117" s="219">
        <v>98.093049477169089</v>
      </c>
      <c r="BF117" s="168">
        <v>-5.2347492067165149</v>
      </c>
      <c r="BG117" s="219">
        <v>107.846</v>
      </c>
      <c r="BH117" s="168">
        <v>-5.2351528243847696</v>
      </c>
    </row>
    <row r="118" spans="1:60" ht="15" hidden="1" customHeight="1">
      <c r="A118" s="322"/>
      <c r="B118" s="21" t="s">
        <v>19</v>
      </c>
      <c r="C118" s="219">
        <v>98.40910928867271</v>
      </c>
      <c r="D118" s="168">
        <v>-3.3181970906598792</v>
      </c>
      <c r="E118" s="219">
        <v>100.59374720836743</v>
      </c>
      <c r="F118" s="168">
        <v>-3.3183028645280928</v>
      </c>
      <c r="G118" s="219">
        <v>99.320691269223289</v>
      </c>
      <c r="H118" s="168">
        <v>-3.3182197265459195</v>
      </c>
      <c r="I118" s="219">
        <v>101.28500000000008</v>
      </c>
      <c r="J118" s="168">
        <v>-3.3179845241858175</v>
      </c>
      <c r="K118" s="322"/>
      <c r="L118" s="21" t="s">
        <v>19</v>
      </c>
      <c r="M118" s="219">
        <v>103.17019988780805</v>
      </c>
      <c r="N118" s="168">
        <v>5.0112236291743244</v>
      </c>
      <c r="O118" s="219">
        <v>94.54</v>
      </c>
      <c r="P118" s="168">
        <v>10.436670051561791</v>
      </c>
      <c r="Q118" s="219">
        <v>99.360999999999805</v>
      </c>
      <c r="R118" s="168">
        <v>10.43673459035162</v>
      </c>
      <c r="S118" s="322"/>
      <c r="T118" s="21" t="s">
        <v>19</v>
      </c>
      <c r="U118" s="219">
        <v>117.44499999999999</v>
      </c>
      <c r="V118" s="168">
        <v>7.1197289316098562</v>
      </c>
      <c r="W118" s="219">
        <v>105.17100000000001</v>
      </c>
      <c r="X118" s="168">
        <v>8.9345492429643514</v>
      </c>
      <c r="Y118" s="219">
        <v>95.773400198890926</v>
      </c>
      <c r="Z118" s="168">
        <v>0.80758315476134612</v>
      </c>
      <c r="AA118" s="322"/>
      <c r="AB118" s="21" t="s">
        <v>19</v>
      </c>
      <c r="AC118" s="219">
        <v>151.67000000000002</v>
      </c>
      <c r="AD118" s="168">
        <v>8.0553214939856872</v>
      </c>
      <c r="AE118" s="219">
        <v>99.436999999999998</v>
      </c>
      <c r="AF118" s="168">
        <v>9.0078799726188521</v>
      </c>
      <c r="AG118" s="219">
        <v>108.806</v>
      </c>
      <c r="AH118" s="168">
        <v>9.0073918905835484</v>
      </c>
      <c r="AI118" s="322"/>
      <c r="AJ118" s="21" t="s">
        <v>19</v>
      </c>
      <c r="AK118" s="219">
        <v>109.628</v>
      </c>
      <c r="AL118" s="168">
        <v>9.0075858524483436</v>
      </c>
      <c r="AM118" s="219">
        <v>89.324999999999989</v>
      </c>
      <c r="AN118" s="168">
        <v>-22.710786071446847</v>
      </c>
      <c r="AO118" s="341">
        <v>105.61210137923482</v>
      </c>
      <c r="AP118" s="168">
        <v>-0.48482849963582453</v>
      </c>
      <c r="AQ118" s="322"/>
      <c r="AR118" s="21" t="s">
        <v>19</v>
      </c>
      <c r="AS118" s="219">
        <v>90.089502103692155</v>
      </c>
      <c r="AT118" s="168">
        <v>-0.48543241280457039</v>
      </c>
      <c r="AU118" s="219">
        <v>115.566</v>
      </c>
      <c r="AV118" s="168">
        <v>-0.48483333333334144</v>
      </c>
      <c r="AW118" s="219">
        <v>110.32899999999999</v>
      </c>
      <c r="AX118" s="168">
        <v>-0.4853705129289807</v>
      </c>
      <c r="AY118" s="322"/>
      <c r="AZ118" s="21" t="s">
        <v>19</v>
      </c>
      <c r="BA118" s="219">
        <v>101.38500000000001</v>
      </c>
      <c r="BB118" s="168">
        <v>-0.48449983309882327</v>
      </c>
      <c r="BC118" s="219">
        <v>84.836999999999748</v>
      </c>
      <c r="BD118" s="168">
        <v>-0.48441143604809156</v>
      </c>
      <c r="BE118" s="219">
        <v>100.37287613610394</v>
      </c>
      <c r="BF118" s="168">
        <v>-0.48508288609265549</v>
      </c>
      <c r="BG118" s="219">
        <v>105.84099999999999</v>
      </c>
      <c r="BH118" s="168">
        <v>-0.48507413225614471</v>
      </c>
    </row>
    <row r="119" spans="1:60" ht="15" hidden="1" customHeight="1">
      <c r="A119" s="322"/>
      <c r="B119" s="21" t="s">
        <v>20</v>
      </c>
      <c r="C119" s="219">
        <v>90.003841294293878</v>
      </c>
      <c r="D119" s="168">
        <v>-2.5726794029351367</v>
      </c>
      <c r="E119" s="219">
        <v>101.71113029656476</v>
      </c>
      <c r="F119" s="168">
        <v>-2.5732833419336885</v>
      </c>
      <c r="G119" s="219">
        <v>100.46627012388828</v>
      </c>
      <c r="H119" s="168">
        <v>-2.5731305745712234</v>
      </c>
      <c r="I119" s="219">
        <v>101.81300000000009</v>
      </c>
      <c r="J119" s="168">
        <v>-2.5726893933169777</v>
      </c>
      <c r="K119" s="322"/>
      <c r="L119" s="21" t="s">
        <v>20</v>
      </c>
      <c r="M119" s="219">
        <v>117.19678244141116</v>
      </c>
      <c r="N119" s="168">
        <v>4.9969442454110009</v>
      </c>
      <c r="O119" s="219">
        <v>99.738</v>
      </c>
      <c r="P119" s="168">
        <v>7.1252773739874442</v>
      </c>
      <c r="Q119" s="219">
        <v>103.86199999999977</v>
      </c>
      <c r="R119" s="168">
        <v>7.1246567349035388</v>
      </c>
      <c r="S119" s="322"/>
      <c r="T119" s="21" t="s">
        <v>20</v>
      </c>
      <c r="U119" s="219">
        <v>118.991</v>
      </c>
      <c r="V119" s="168">
        <v>3.334235042066453</v>
      </c>
      <c r="W119" s="219">
        <v>109.17700000000001</v>
      </c>
      <c r="X119" s="168">
        <v>7.4545742573628644</v>
      </c>
      <c r="Y119" s="219">
        <v>99.504918634196258</v>
      </c>
      <c r="Z119" s="168">
        <v>0.26579705995513336</v>
      </c>
      <c r="AA119" s="322"/>
      <c r="AB119" s="21" t="s">
        <v>20</v>
      </c>
      <c r="AC119" s="219">
        <v>152.24</v>
      </c>
      <c r="AD119" s="168">
        <v>6.5162524853804769</v>
      </c>
      <c r="AE119" s="219">
        <v>133.19900000000001</v>
      </c>
      <c r="AF119" s="168">
        <v>6.9154729786874043</v>
      </c>
      <c r="AG119" s="219">
        <v>145.749</v>
      </c>
      <c r="AH119" s="168">
        <v>6.9149420282486318</v>
      </c>
      <c r="AI119" s="322"/>
      <c r="AJ119" s="21" t="s">
        <v>20</v>
      </c>
      <c r="AK119" s="219">
        <v>119.374</v>
      </c>
      <c r="AL119" s="168">
        <v>6.9154949298150257</v>
      </c>
      <c r="AM119" s="219">
        <v>65.653000000000006</v>
      </c>
      <c r="AN119" s="168">
        <v>-17.748072259580894</v>
      </c>
      <c r="AO119" s="341">
        <v>87.988544042586526</v>
      </c>
      <c r="AP119" s="168">
        <v>0.29679594647834051</v>
      </c>
      <c r="AQ119" s="322"/>
      <c r="AR119" s="21" t="s">
        <v>20</v>
      </c>
      <c r="AS119" s="219">
        <v>102.98529809068627</v>
      </c>
      <c r="AT119" s="168">
        <v>0.29690600833004055</v>
      </c>
      <c r="AU119" s="219">
        <v>112.59099999999999</v>
      </c>
      <c r="AV119" s="168">
        <v>0.29658045977009806</v>
      </c>
      <c r="AW119" s="219">
        <v>101.627</v>
      </c>
      <c r="AX119" s="168">
        <v>0.29664784307412617</v>
      </c>
      <c r="AY119" s="322"/>
      <c r="AZ119" s="21" t="s">
        <v>20</v>
      </c>
      <c r="BA119" s="219">
        <v>104.405</v>
      </c>
      <c r="BB119" s="168">
        <v>0.29678280336935359</v>
      </c>
      <c r="BC119" s="219">
        <v>114.31499999999966</v>
      </c>
      <c r="BD119" s="168">
        <v>0.29699209873801635</v>
      </c>
      <c r="BE119" s="219">
        <v>103.87383532043611</v>
      </c>
      <c r="BF119" s="168">
        <v>0.29654393316445748</v>
      </c>
      <c r="BG119" s="219">
        <v>88.67</v>
      </c>
      <c r="BH119" s="168">
        <v>0.29636699064077732</v>
      </c>
    </row>
    <row r="120" spans="1:60" ht="15" hidden="1" customHeight="1">
      <c r="A120" s="322"/>
      <c r="B120" s="21" t="s">
        <v>21</v>
      </c>
      <c r="C120" s="219">
        <v>94.555842961583636</v>
      </c>
      <c r="D120" s="168">
        <v>1.9582267850854436</v>
      </c>
      <c r="E120" s="219">
        <v>99.094635317871081</v>
      </c>
      <c r="F120" s="168">
        <v>1.9580836309723111</v>
      </c>
      <c r="G120" s="219">
        <v>93.57497833564841</v>
      </c>
      <c r="H120" s="168">
        <v>1.9585213322710615</v>
      </c>
      <c r="I120" s="219">
        <v>90.017000000000067</v>
      </c>
      <c r="J120" s="168">
        <v>1.9589262420104774</v>
      </c>
      <c r="K120" s="322"/>
      <c r="L120" s="21" t="s">
        <v>21</v>
      </c>
      <c r="M120" s="219">
        <v>102.45556348567276</v>
      </c>
      <c r="N120" s="168">
        <v>5.3777532742935676</v>
      </c>
      <c r="O120" s="219">
        <v>87.953000000000003</v>
      </c>
      <c r="P120" s="168">
        <v>4.6642226343167152</v>
      </c>
      <c r="Q120" s="219">
        <v>97.379999999999797</v>
      </c>
      <c r="R120" s="168">
        <v>4.6645560239310129</v>
      </c>
      <c r="S120" s="322"/>
      <c r="T120" s="21" t="s">
        <v>21</v>
      </c>
      <c r="U120" s="219">
        <v>99.436999999999998</v>
      </c>
      <c r="V120" s="168">
        <v>1.9082890126571783</v>
      </c>
      <c r="W120" s="219">
        <v>106.568</v>
      </c>
      <c r="X120" s="168">
        <v>7.0468405405483452</v>
      </c>
      <c r="Y120" s="219">
        <v>98.025341732708782</v>
      </c>
      <c r="Z120" s="168">
        <v>1.4257204796695362</v>
      </c>
      <c r="AA120" s="322"/>
      <c r="AB120" s="21" t="s">
        <v>21</v>
      </c>
      <c r="AC120" s="219">
        <v>80.500000000000014</v>
      </c>
      <c r="AD120" s="168">
        <v>8.3194926398499405</v>
      </c>
      <c r="AE120" s="219">
        <v>125.961</v>
      </c>
      <c r="AF120" s="168">
        <v>7.1103324681386795</v>
      </c>
      <c r="AG120" s="219">
        <v>137.83000000000001</v>
      </c>
      <c r="AH120" s="168">
        <v>7.1105495611601555</v>
      </c>
      <c r="AI120" s="322"/>
      <c r="AJ120" s="21" t="s">
        <v>21</v>
      </c>
      <c r="AK120" s="219">
        <v>117.10700000000001</v>
      </c>
      <c r="AL120" s="168">
        <v>7.1108886931895228</v>
      </c>
      <c r="AM120" s="219">
        <v>61.835999999999991</v>
      </c>
      <c r="AN120" s="168">
        <v>-20.889869423666013</v>
      </c>
      <c r="AO120" s="341">
        <v>82.609599695202576</v>
      </c>
      <c r="AP120" s="168">
        <v>-5.3793262323086708</v>
      </c>
      <c r="AQ120" s="322"/>
      <c r="AR120" s="21" t="s">
        <v>21</v>
      </c>
      <c r="AS120" s="219">
        <v>102.14841644232011</v>
      </c>
      <c r="AT120" s="168">
        <v>-5.3795656073851887</v>
      </c>
      <c r="AU120" s="219">
        <v>95.230999999999995</v>
      </c>
      <c r="AV120" s="168">
        <v>-5.3794551282051515</v>
      </c>
      <c r="AW120" s="219">
        <v>86.197999999999993</v>
      </c>
      <c r="AX120" s="168">
        <v>-5.3794465094463106</v>
      </c>
      <c r="AY120" s="322"/>
      <c r="AZ120" s="21" t="s">
        <v>21</v>
      </c>
      <c r="BA120" s="219">
        <v>93.116</v>
      </c>
      <c r="BB120" s="168">
        <v>-5.3796320436055822</v>
      </c>
      <c r="BC120" s="219">
        <v>90.973999999999734</v>
      </c>
      <c r="BD120" s="168">
        <v>-5.3802982349446893</v>
      </c>
      <c r="BE120" s="219">
        <v>92.829855450464137</v>
      </c>
      <c r="BF120" s="168">
        <v>-5.3799621925792422</v>
      </c>
      <c r="BG120" s="219">
        <v>80.941999999999993</v>
      </c>
      <c r="BH120" s="168">
        <v>-5.3794644717261946</v>
      </c>
    </row>
    <row r="121" spans="1:60" ht="15" hidden="1" customHeight="1">
      <c r="A121" s="322"/>
      <c r="B121" s="21" t="s">
        <v>22</v>
      </c>
      <c r="C121" s="219">
        <v>109.45307018767787</v>
      </c>
      <c r="D121" s="168">
        <v>10.810313030519183</v>
      </c>
      <c r="E121" s="219">
        <v>92.955076158963621</v>
      </c>
      <c r="F121" s="168">
        <v>10.810658477864578</v>
      </c>
      <c r="G121" s="219">
        <v>118.0474794344467</v>
      </c>
      <c r="H121" s="168">
        <v>10.810709798277031</v>
      </c>
      <c r="I121" s="219">
        <v>105.20100000000008</v>
      </c>
      <c r="J121" s="168">
        <v>10.810403242108649</v>
      </c>
      <c r="K121" s="322"/>
      <c r="L121" s="21" t="s">
        <v>22</v>
      </c>
      <c r="M121" s="219">
        <v>114.12843299685871</v>
      </c>
      <c r="N121" s="168">
        <v>5.6455194456703595</v>
      </c>
      <c r="O121" s="219">
        <v>101.188</v>
      </c>
      <c r="P121" s="168">
        <v>7.3785151769641288</v>
      </c>
      <c r="Q121" s="219">
        <v>136.66799999999972</v>
      </c>
      <c r="R121" s="168">
        <v>7.3779249585558091</v>
      </c>
      <c r="S121" s="322"/>
      <c r="T121" s="21" t="s">
        <v>22</v>
      </c>
      <c r="U121" s="219">
        <v>103.271</v>
      </c>
      <c r="V121" s="168">
        <v>8.1470727686244686</v>
      </c>
      <c r="W121" s="219">
        <v>116.54</v>
      </c>
      <c r="X121" s="168">
        <v>9.4182488340908606</v>
      </c>
      <c r="Y121" s="219">
        <v>101.96708048127462</v>
      </c>
      <c r="Z121" s="168">
        <v>6.3355229837997626</v>
      </c>
      <c r="AA121" s="322"/>
      <c r="AB121" s="21" t="s">
        <v>22</v>
      </c>
      <c r="AC121" s="219">
        <v>80.221000000000018</v>
      </c>
      <c r="AD121" s="168">
        <v>9.1144161531274079</v>
      </c>
      <c r="AE121" s="219">
        <v>105.631</v>
      </c>
      <c r="AF121" s="168">
        <v>9.1997251191308038</v>
      </c>
      <c r="AG121" s="219">
        <v>87.058999999999997</v>
      </c>
      <c r="AH121" s="168">
        <v>9.199858699939341</v>
      </c>
      <c r="AI121" s="322"/>
      <c r="AJ121" s="21" t="s">
        <v>22</v>
      </c>
      <c r="AK121" s="219">
        <v>96.664000000000001</v>
      </c>
      <c r="AL121" s="168">
        <v>9.1998190582970807</v>
      </c>
      <c r="AM121" s="219">
        <v>71.780999999999992</v>
      </c>
      <c r="AN121" s="168">
        <v>-24.387693399323638</v>
      </c>
      <c r="AO121" s="341">
        <v>76.230349578808969</v>
      </c>
      <c r="AP121" s="168">
        <v>-6.0908817925595002</v>
      </c>
      <c r="AQ121" s="322"/>
      <c r="AR121" s="21" t="s">
        <v>22</v>
      </c>
      <c r="AS121" s="219">
        <v>82.765070501995893</v>
      </c>
      <c r="AT121" s="168">
        <v>-6.0903147970184506</v>
      </c>
      <c r="AU121" s="219">
        <v>83.61</v>
      </c>
      <c r="AV121" s="168">
        <v>-6.0902173913043356</v>
      </c>
      <c r="AW121" s="219">
        <v>83.808999999999997</v>
      </c>
      <c r="AX121" s="168">
        <v>-6.0905040388812921</v>
      </c>
      <c r="AY121" s="322"/>
      <c r="AZ121" s="21" t="s">
        <v>22</v>
      </c>
      <c r="BA121" s="219">
        <v>96.661000000000001</v>
      </c>
      <c r="BB121" s="168">
        <v>-6.0909481860760621</v>
      </c>
      <c r="BC121" s="219">
        <v>104.9169999999997</v>
      </c>
      <c r="BD121" s="168">
        <v>-6.0905832383250527</v>
      </c>
      <c r="BE121" s="219">
        <v>95.379654216531591</v>
      </c>
      <c r="BF121" s="168">
        <v>-6.0904226898293103</v>
      </c>
      <c r="BG121" s="219">
        <v>112.43100000000001</v>
      </c>
      <c r="BH121" s="168">
        <v>-6.0908267543859296</v>
      </c>
    </row>
    <row r="122" spans="1:60" ht="15" hidden="1" customHeight="1">
      <c r="A122" s="322"/>
      <c r="B122" s="21" t="s">
        <v>23</v>
      </c>
      <c r="C122" s="219">
        <v>114.71981898800128</v>
      </c>
      <c r="D122" s="168">
        <v>7.7142707844325145</v>
      </c>
      <c r="E122" s="219">
        <v>100.26560213524202</v>
      </c>
      <c r="F122" s="168">
        <v>9.110051590069304</v>
      </c>
      <c r="G122" s="219">
        <v>110.87158527235009</v>
      </c>
      <c r="H122" s="168">
        <v>9.109825710122621</v>
      </c>
      <c r="I122" s="219">
        <v>106.6810000000001</v>
      </c>
      <c r="J122" s="168">
        <v>6.8754369154241601</v>
      </c>
      <c r="K122" s="322"/>
      <c r="L122" s="21" t="s">
        <v>23</v>
      </c>
      <c r="M122" s="219">
        <v>95.540817890850207</v>
      </c>
      <c r="N122" s="168">
        <v>4.0145113715316825</v>
      </c>
      <c r="O122" s="219">
        <v>104.777</v>
      </c>
      <c r="P122" s="168">
        <v>7.2800077636627094</v>
      </c>
      <c r="Q122" s="219">
        <v>132.9139999999997</v>
      </c>
      <c r="R122" s="168">
        <v>7.2796678917474082</v>
      </c>
      <c r="S122" s="322"/>
      <c r="T122" s="21" t="s">
        <v>23</v>
      </c>
      <c r="U122" s="219">
        <v>104.648</v>
      </c>
      <c r="V122" s="168">
        <v>10.857869126378276</v>
      </c>
      <c r="W122" s="219">
        <v>107.33799999999999</v>
      </c>
      <c r="X122" s="168">
        <v>6.0802528392423341</v>
      </c>
      <c r="Y122" s="219">
        <v>106.64784019733197</v>
      </c>
      <c r="Z122" s="168">
        <v>3.2864951270707081</v>
      </c>
      <c r="AA122" s="322"/>
      <c r="AB122" s="21" t="s">
        <v>23</v>
      </c>
      <c r="AC122" s="219">
        <v>76.293000000000006</v>
      </c>
      <c r="AD122" s="168">
        <v>5.26917113266461</v>
      </c>
      <c r="AE122" s="219">
        <v>97.38600000000001</v>
      </c>
      <c r="AF122" s="168">
        <v>6.4436619133971647</v>
      </c>
      <c r="AG122" s="219">
        <v>92.631</v>
      </c>
      <c r="AH122" s="168">
        <v>6.4434407462801175</v>
      </c>
      <c r="AI122" s="322"/>
      <c r="AJ122" s="21" t="s">
        <v>23</v>
      </c>
      <c r="AK122" s="219">
        <v>91.448999999999998</v>
      </c>
      <c r="AL122" s="168">
        <v>6.4431621591863717</v>
      </c>
      <c r="AM122" s="219">
        <v>101.68899999999996</v>
      </c>
      <c r="AN122" s="168">
        <v>-14.431488213057847</v>
      </c>
      <c r="AO122" s="341">
        <v>89.128683335679</v>
      </c>
      <c r="AP122" s="168">
        <v>-0.8920806661316476</v>
      </c>
      <c r="AQ122" s="322"/>
      <c r="AR122" s="21" t="s">
        <v>23</v>
      </c>
      <c r="AS122" s="219">
        <v>108.64476070786397</v>
      </c>
      <c r="AT122" s="168">
        <v>-0.89183074077340052</v>
      </c>
      <c r="AU122" s="219">
        <v>84.402000000000001</v>
      </c>
      <c r="AV122" s="168">
        <v>-0.89159090909092242</v>
      </c>
      <c r="AW122" s="219">
        <v>88.62</v>
      </c>
      <c r="AX122" s="168">
        <v>-0.89167861008661475</v>
      </c>
      <c r="AY122" s="322"/>
      <c r="AZ122" s="21" t="s">
        <v>23</v>
      </c>
      <c r="BA122" s="219">
        <v>95.631</v>
      </c>
      <c r="BB122" s="168">
        <v>-0.89252131022379899</v>
      </c>
      <c r="BC122" s="219">
        <v>104.98399999999968</v>
      </c>
      <c r="BD122" s="168">
        <v>-0.89220332115264966</v>
      </c>
      <c r="BE122" s="219">
        <v>84.502940976599334</v>
      </c>
      <c r="BF122" s="168">
        <v>-0.89192813372717694</v>
      </c>
      <c r="BG122" s="219">
        <v>94.905000000000001</v>
      </c>
      <c r="BH122" s="168">
        <v>-0.89224451645064562</v>
      </c>
    </row>
    <row r="123" spans="1:60" ht="15" hidden="1" customHeight="1">
      <c r="A123" s="322"/>
      <c r="B123" s="21"/>
      <c r="C123" s="219"/>
      <c r="D123" s="255"/>
      <c r="E123" s="219"/>
      <c r="F123" s="255"/>
      <c r="G123" s="219"/>
      <c r="H123" s="255"/>
      <c r="I123" s="219"/>
      <c r="J123" s="255"/>
      <c r="K123" s="322"/>
      <c r="L123" s="21"/>
      <c r="M123" s="219"/>
      <c r="N123" s="255"/>
      <c r="O123" s="219"/>
      <c r="P123" s="255"/>
      <c r="Q123" s="219"/>
      <c r="R123" s="255"/>
      <c r="S123" s="322"/>
      <c r="T123" s="21"/>
      <c r="U123" s="219"/>
      <c r="V123" s="255"/>
      <c r="W123" s="219"/>
      <c r="X123" s="255"/>
      <c r="Y123" s="219"/>
      <c r="Z123" s="255"/>
      <c r="AA123" s="322"/>
      <c r="AB123" s="21"/>
      <c r="AC123" s="219"/>
      <c r="AD123" s="255"/>
      <c r="AE123" s="219"/>
      <c r="AF123" s="255"/>
      <c r="AG123" s="219"/>
      <c r="AH123" s="255"/>
      <c r="AI123" s="322"/>
      <c r="AJ123" s="21"/>
      <c r="AK123" s="219"/>
      <c r="AL123" s="255"/>
      <c r="AM123" s="219"/>
      <c r="AN123" s="255"/>
      <c r="AO123" s="341"/>
      <c r="AP123" s="255"/>
      <c r="AQ123" s="322"/>
      <c r="AR123" s="21"/>
      <c r="AS123" s="219"/>
      <c r="AT123" s="255"/>
      <c r="AU123" s="219"/>
      <c r="AV123" s="255"/>
      <c r="AW123" s="219"/>
      <c r="AX123" s="255"/>
      <c r="AY123" s="322"/>
      <c r="AZ123" s="21"/>
      <c r="BA123" s="219"/>
      <c r="BB123" s="255"/>
      <c r="BC123" s="219"/>
      <c r="BD123" s="255"/>
      <c r="BE123" s="219"/>
      <c r="BF123" s="255"/>
      <c r="BG123" s="219"/>
      <c r="BH123" s="255"/>
    </row>
    <row r="124" spans="1:60" ht="15" hidden="1" customHeight="1">
      <c r="A124" s="322">
        <v>2017</v>
      </c>
      <c r="B124" s="21" t="s">
        <v>12</v>
      </c>
      <c r="C124" s="219">
        <v>128.93025293301599</v>
      </c>
      <c r="D124" s="168">
        <v>7.4188094398302695</v>
      </c>
      <c r="E124" s="219">
        <v>97.874471651702009</v>
      </c>
      <c r="F124" s="168">
        <v>7.4189507861136974</v>
      </c>
      <c r="G124" s="219">
        <v>106.43024337204317</v>
      </c>
      <c r="H124" s="168">
        <v>8.1626666161525492</v>
      </c>
      <c r="I124" s="219">
        <v>116.24800000000009</v>
      </c>
      <c r="J124" s="168">
        <v>14.759528252347636</v>
      </c>
      <c r="K124" s="322">
        <v>2017</v>
      </c>
      <c r="L124" s="21" t="s">
        <v>12</v>
      </c>
      <c r="M124" s="219">
        <v>103.23152353034426</v>
      </c>
      <c r="N124" s="168">
        <v>3.946889664099146</v>
      </c>
      <c r="O124" s="219">
        <v>104.97</v>
      </c>
      <c r="P124" s="168">
        <v>8.1466671760927198</v>
      </c>
      <c r="Q124" s="219">
        <v>140.04599999999968</v>
      </c>
      <c r="R124" s="168">
        <v>8.1467233469334275</v>
      </c>
      <c r="S124" s="322">
        <v>2017</v>
      </c>
      <c r="T124" s="21" t="s">
        <v>12</v>
      </c>
      <c r="U124" s="219">
        <v>105.232</v>
      </c>
      <c r="V124" s="168">
        <v>12.120014743933027</v>
      </c>
      <c r="W124" s="219">
        <v>124.627</v>
      </c>
      <c r="X124" s="168">
        <v>2.5066956793961594</v>
      </c>
      <c r="Y124" s="219">
        <v>99.785431200348</v>
      </c>
      <c r="Z124" s="168">
        <v>3.2032098267573303</v>
      </c>
      <c r="AA124" s="322">
        <v>2017</v>
      </c>
      <c r="AB124" s="21" t="s">
        <v>12</v>
      </c>
      <c r="AC124" s="219">
        <v>155.49300000000002</v>
      </c>
      <c r="AD124" s="168">
        <v>6.632054861651639</v>
      </c>
      <c r="AE124" s="219">
        <v>112.622</v>
      </c>
      <c r="AF124" s="168">
        <v>9.0570522124299373</v>
      </c>
      <c r="AG124" s="219">
        <v>123.23399999999999</v>
      </c>
      <c r="AH124" s="168">
        <v>9.057186231167961</v>
      </c>
      <c r="AI124" s="322">
        <v>2017</v>
      </c>
      <c r="AJ124" s="21" t="s">
        <v>12</v>
      </c>
      <c r="AK124" s="219">
        <v>115.97499999999999</v>
      </c>
      <c r="AL124" s="168">
        <v>9.0577677841706219</v>
      </c>
      <c r="AM124" s="219">
        <v>77.901999999999987</v>
      </c>
      <c r="AN124" s="168">
        <v>2.0128068604762177</v>
      </c>
      <c r="AO124" s="341">
        <v>149.7041752470881</v>
      </c>
      <c r="AP124" s="168">
        <v>3.2371603807284117</v>
      </c>
      <c r="AQ124" s="322">
        <v>2017</v>
      </c>
      <c r="AR124" s="21" t="s">
        <v>12</v>
      </c>
      <c r="AS124" s="219">
        <v>104.37230183871695</v>
      </c>
      <c r="AT124" s="168">
        <v>3.2377186182698097</v>
      </c>
      <c r="AU124" s="219">
        <v>92.855000000000004</v>
      </c>
      <c r="AV124" s="168">
        <v>3.2372760044593321</v>
      </c>
      <c r="AW124" s="219">
        <v>103.584</v>
      </c>
      <c r="AX124" s="168">
        <v>3.2373815344713108</v>
      </c>
      <c r="AY124" s="322">
        <v>2017</v>
      </c>
      <c r="AZ124" s="21" t="s">
        <v>12</v>
      </c>
      <c r="BA124" s="219">
        <v>106.092</v>
      </c>
      <c r="BB124" s="168">
        <v>3.2372992167814658</v>
      </c>
      <c r="BC124" s="219">
        <v>102.59899999999969</v>
      </c>
      <c r="BD124" s="168">
        <v>3.2371036954406378</v>
      </c>
      <c r="BE124" s="219">
        <v>120.03422127526686</v>
      </c>
      <c r="BF124" s="168">
        <v>3.237574140559758</v>
      </c>
      <c r="BG124" s="219">
        <v>100.96599999999999</v>
      </c>
      <c r="BH124" s="168">
        <v>3.2369836454472392</v>
      </c>
    </row>
    <row r="125" spans="1:60" ht="15" hidden="1" customHeight="1">
      <c r="A125" s="322"/>
      <c r="B125" s="21" t="s">
        <v>13</v>
      </c>
      <c r="C125" s="219">
        <v>135.33595103983373</v>
      </c>
      <c r="D125" s="168">
        <v>16.639522323747798</v>
      </c>
      <c r="E125" s="219">
        <v>121.63792610300894</v>
      </c>
      <c r="F125" s="168">
        <v>16.639393234629381</v>
      </c>
      <c r="G125" s="219">
        <v>135.03750590512902</v>
      </c>
      <c r="H125" s="168">
        <v>14.407533584425792</v>
      </c>
      <c r="I125" s="219">
        <v>115.70900000000009</v>
      </c>
      <c r="J125" s="168">
        <v>16.639785488195798</v>
      </c>
      <c r="K125" s="322"/>
      <c r="L125" s="21" t="s">
        <v>13</v>
      </c>
      <c r="M125" s="219">
        <v>112.35486814935688</v>
      </c>
      <c r="N125" s="168">
        <v>5.2297166810660372</v>
      </c>
      <c r="O125" s="219">
        <v>129.39699999999999</v>
      </c>
      <c r="P125" s="168">
        <v>9.7915270200327456</v>
      </c>
      <c r="Q125" s="219">
        <v>114.47599999999976</v>
      </c>
      <c r="R125" s="168">
        <v>9.7922620988625084</v>
      </c>
      <c r="S125" s="322"/>
      <c r="T125" s="21" t="s">
        <v>13</v>
      </c>
      <c r="U125" s="219">
        <v>122.46599999999999</v>
      </c>
      <c r="V125" s="168">
        <v>18.482614500493426</v>
      </c>
      <c r="W125" s="219">
        <v>106.68100000000001</v>
      </c>
      <c r="X125" s="168">
        <v>4.8461916461916701</v>
      </c>
      <c r="Y125" s="219">
        <v>112.51098439841127</v>
      </c>
      <c r="Z125" s="168">
        <v>2.0571484210666995</v>
      </c>
      <c r="AA125" s="322"/>
      <c r="AB125" s="21" t="s">
        <v>13</v>
      </c>
      <c r="AC125" s="219">
        <v>91.842000000000013</v>
      </c>
      <c r="AD125" s="168">
        <v>8.0672110700586046</v>
      </c>
      <c r="AE125" s="219">
        <v>100.91799999999999</v>
      </c>
      <c r="AF125" s="168">
        <v>11.533785725337637</v>
      </c>
      <c r="AG125" s="219">
        <v>97.674999999999997</v>
      </c>
      <c r="AH125" s="168">
        <v>11.532971738509843</v>
      </c>
      <c r="AI125" s="322"/>
      <c r="AJ125" s="21" t="s">
        <v>13</v>
      </c>
      <c r="AK125" s="219">
        <v>105.015</v>
      </c>
      <c r="AL125" s="168">
        <v>11.532987807468459</v>
      </c>
      <c r="AM125" s="219">
        <v>89.683999999999983</v>
      </c>
      <c r="AN125" s="168">
        <v>13.532673367597539</v>
      </c>
      <c r="AO125" s="341">
        <v>103.13694135637064</v>
      </c>
      <c r="AP125" s="168">
        <v>1.7024173490225252</v>
      </c>
      <c r="AQ125" s="322"/>
      <c r="AR125" s="21" t="s">
        <v>13</v>
      </c>
      <c r="AS125" s="219">
        <v>90.404851326534384</v>
      </c>
      <c r="AT125" s="168">
        <v>1.702644191066895</v>
      </c>
      <c r="AU125" s="219">
        <v>91.694000000000003</v>
      </c>
      <c r="AV125" s="168">
        <v>1.7025477212480098</v>
      </c>
      <c r="AW125" s="219">
        <v>99.623000000000005</v>
      </c>
      <c r="AX125" s="168">
        <v>1.7017844746620909</v>
      </c>
      <c r="AY125" s="322"/>
      <c r="AZ125" s="21" t="s">
        <v>13</v>
      </c>
      <c r="BA125" s="219">
        <v>95.513999999999996</v>
      </c>
      <c r="BB125" s="168">
        <v>1.702603417984335</v>
      </c>
      <c r="BC125" s="219">
        <v>114.81299999999966</v>
      </c>
      <c r="BD125" s="168">
        <v>1.7025272165185754</v>
      </c>
      <c r="BE125" s="219">
        <v>103.22041446745072</v>
      </c>
      <c r="BF125" s="168">
        <v>1.7024855872952003</v>
      </c>
      <c r="BG125" s="219">
        <v>109.045</v>
      </c>
      <c r="BH125" s="168">
        <v>1.7021078157060145</v>
      </c>
    </row>
    <row r="126" spans="1:60" ht="15" hidden="1" customHeight="1">
      <c r="A126" s="322"/>
      <c r="B126" s="21" t="s">
        <v>14</v>
      </c>
      <c r="C126" s="219">
        <v>112.90350812002441</v>
      </c>
      <c r="D126" s="168">
        <v>4.2873150155493533</v>
      </c>
      <c r="E126" s="219">
        <v>92.029099088814888</v>
      </c>
      <c r="F126" s="168">
        <v>4.2877798877510145</v>
      </c>
      <c r="G126" s="219">
        <v>117.83609218304524</v>
      </c>
      <c r="H126" s="168">
        <v>4.2879387402752371</v>
      </c>
      <c r="I126" s="219">
        <v>99.878000000000085</v>
      </c>
      <c r="J126" s="168">
        <v>4.2883545123262934</v>
      </c>
      <c r="K126" s="322"/>
      <c r="L126" s="21" t="s">
        <v>14</v>
      </c>
      <c r="M126" s="219">
        <v>103.18304042974498</v>
      </c>
      <c r="N126" s="168">
        <v>3.4507198997281563</v>
      </c>
      <c r="O126" s="219">
        <v>140.37</v>
      </c>
      <c r="P126" s="168">
        <v>10.110526274503655</v>
      </c>
      <c r="Q126" s="219">
        <v>103.41399999999979</v>
      </c>
      <c r="R126" s="168">
        <v>10.109775444798188</v>
      </c>
      <c r="S126" s="322"/>
      <c r="T126" s="21" t="s">
        <v>14</v>
      </c>
      <c r="U126" s="219">
        <v>111.444</v>
      </c>
      <c r="V126" s="168">
        <v>13.479828116408356</v>
      </c>
      <c r="W126" s="219">
        <v>100.307</v>
      </c>
      <c r="X126" s="168">
        <v>3.9903377635862398</v>
      </c>
      <c r="Y126" s="219">
        <v>111.23595604221191</v>
      </c>
      <c r="Z126" s="168">
        <v>3.965360725932328</v>
      </c>
      <c r="AA126" s="322"/>
      <c r="AB126" s="21" t="s">
        <v>14</v>
      </c>
      <c r="AC126" s="219">
        <v>91.754000000000019</v>
      </c>
      <c r="AD126" s="168">
        <v>8.4870412410140261</v>
      </c>
      <c r="AE126" s="219">
        <v>102.268</v>
      </c>
      <c r="AF126" s="168">
        <v>8.659342527465526</v>
      </c>
      <c r="AG126" s="219">
        <v>131.50700000000001</v>
      </c>
      <c r="AH126" s="168">
        <v>8.6592248010774568</v>
      </c>
      <c r="AI126" s="322"/>
      <c r="AJ126" s="21" t="s">
        <v>14</v>
      </c>
      <c r="AK126" s="219">
        <v>106.98399999999999</v>
      </c>
      <c r="AL126" s="168">
        <v>8.658426350054313</v>
      </c>
      <c r="AM126" s="219">
        <v>78.252999999999986</v>
      </c>
      <c r="AN126" s="168">
        <v>0.7026394018556914</v>
      </c>
      <c r="AO126" s="341">
        <v>133.77682573556862</v>
      </c>
      <c r="AP126" s="168">
        <v>6.1694674391594049</v>
      </c>
      <c r="AQ126" s="322"/>
      <c r="AR126" s="21" t="s">
        <v>14</v>
      </c>
      <c r="AS126" s="219">
        <v>102.75252008931218</v>
      </c>
      <c r="AT126" s="168">
        <v>6.1688450173455323</v>
      </c>
      <c r="AU126" s="219">
        <v>93.629000000000005</v>
      </c>
      <c r="AV126" s="168">
        <v>6.1697736653513005</v>
      </c>
      <c r="AW126" s="219">
        <v>124.30500000000002</v>
      </c>
      <c r="AX126" s="168">
        <v>6.1700873754068084</v>
      </c>
      <c r="AY126" s="322"/>
      <c r="AZ126" s="21" t="s">
        <v>14</v>
      </c>
      <c r="BA126" s="219">
        <v>112.03700000000001</v>
      </c>
      <c r="BB126" s="168">
        <v>6.1700434016261454</v>
      </c>
      <c r="BC126" s="219">
        <v>109.05499999999968</v>
      </c>
      <c r="BD126" s="168">
        <v>6.1693179384333803</v>
      </c>
      <c r="BE126" s="219">
        <v>97.073427175482664</v>
      </c>
      <c r="BF126" s="168">
        <v>6.1703102567655748</v>
      </c>
      <c r="BG126" s="219">
        <v>100.452</v>
      </c>
      <c r="BH126" s="168">
        <v>6.1692120699677702</v>
      </c>
    </row>
    <row r="127" spans="1:60" ht="15" hidden="1" customHeight="1">
      <c r="A127" s="322"/>
      <c r="B127" s="21" t="s">
        <v>15</v>
      </c>
      <c r="C127" s="219">
        <v>111.18860212470243</v>
      </c>
      <c r="D127" s="168">
        <v>16.789949013966776</v>
      </c>
      <c r="E127" s="219">
        <v>137.37289077038173</v>
      </c>
      <c r="F127" s="168">
        <v>16.790727133782596</v>
      </c>
      <c r="G127" s="219">
        <v>103.25909538821081</v>
      </c>
      <c r="H127" s="168">
        <v>16.790361733874292</v>
      </c>
      <c r="I127" s="219">
        <v>99.261000000000081</v>
      </c>
      <c r="J127" s="168">
        <v>16.790013060206377</v>
      </c>
      <c r="K127" s="322"/>
      <c r="L127" s="21" t="s">
        <v>15</v>
      </c>
      <c r="M127" s="219">
        <v>107.28928889841445</v>
      </c>
      <c r="N127" s="168">
        <v>3.0567109660943714</v>
      </c>
      <c r="O127" s="219">
        <v>117.148</v>
      </c>
      <c r="P127" s="168">
        <v>8.2428599148086903</v>
      </c>
      <c r="Q127" s="219">
        <v>103.52199999999979</v>
      </c>
      <c r="R127" s="168">
        <v>8.2424533924445171</v>
      </c>
      <c r="S127" s="322"/>
      <c r="T127" s="21" t="s">
        <v>15</v>
      </c>
      <c r="U127" s="219">
        <v>105.526</v>
      </c>
      <c r="V127" s="168">
        <v>3.9767464774854773</v>
      </c>
      <c r="W127" s="219">
        <v>112.215</v>
      </c>
      <c r="X127" s="168">
        <v>4.3676001450906341</v>
      </c>
      <c r="Y127" s="219">
        <v>101.43155228641149</v>
      </c>
      <c r="Z127" s="168">
        <v>3.7763036955348497</v>
      </c>
      <c r="AA127" s="322"/>
      <c r="AB127" s="21" t="s">
        <v>15</v>
      </c>
      <c r="AC127" s="219">
        <v>130.285</v>
      </c>
      <c r="AD127" s="168">
        <v>10.082634851966986</v>
      </c>
      <c r="AE127" s="219">
        <v>119.151</v>
      </c>
      <c r="AF127" s="168">
        <v>8.3397739568462868</v>
      </c>
      <c r="AG127" s="219">
        <v>88.706000000000003</v>
      </c>
      <c r="AH127" s="168">
        <v>8.3392364249248914</v>
      </c>
      <c r="AI127" s="322"/>
      <c r="AJ127" s="21" t="s">
        <v>15</v>
      </c>
      <c r="AK127" s="219">
        <v>135.38800000000001</v>
      </c>
      <c r="AL127" s="168">
        <v>8.3390014963950563</v>
      </c>
      <c r="AM127" s="219">
        <v>47.557999999999986</v>
      </c>
      <c r="AN127" s="168">
        <v>-6.9933899166894946</v>
      </c>
      <c r="AO127" s="341">
        <v>115.70209642290767</v>
      </c>
      <c r="AP127" s="168">
        <v>5.0492552320393003</v>
      </c>
      <c r="AQ127" s="322"/>
      <c r="AR127" s="21" t="s">
        <v>15</v>
      </c>
      <c r="AS127" s="219">
        <v>97.71036207929123</v>
      </c>
      <c r="AT127" s="168">
        <v>5.0492786046639111</v>
      </c>
      <c r="AU127" s="219">
        <v>97.84</v>
      </c>
      <c r="AV127" s="168">
        <v>5.0495506619281372</v>
      </c>
      <c r="AW127" s="219">
        <v>112.30500000000001</v>
      </c>
      <c r="AX127" s="168">
        <v>5.050231044094815</v>
      </c>
      <c r="AY127" s="322"/>
      <c r="AZ127" s="21" t="s">
        <v>15</v>
      </c>
      <c r="BA127" s="219">
        <v>92.575000000000003</v>
      </c>
      <c r="BB127" s="168">
        <v>5.0496453900709355</v>
      </c>
      <c r="BC127" s="219">
        <v>94.213999999999714</v>
      </c>
      <c r="BD127" s="168">
        <v>5.0487255535981035</v>
      </c>
      <c r="BE127" s="219">
        <v>95.325050918614608</v>
      </c>
      <c r="BF127" s="168">
        <v>5.0498488815167377</v>
      </c>
      <c r="BG127" s="219">
        <v>82.787999999999997</v>
      </c>
      <c r="BH127" s="168">
        <v>5.0489157329746632</v>
      </c>
    </row>
    <row r="128" spans="1:60" ht="15" hidden="1" customHeight="1">
      <c r="A128" s="322"/>
      <c r="B128" s="21" t="s">
        <v>16</v>
      </c>
      <c r="C128" s="219">
        <v>96.187046530233545</v>
      </c>
      <c r="D128" s="168">
        <v>13.714910742313279</v>
      </c>
      <c r="E128" s="219">
        <v>117.91583963608275</v>
      </c>
      <c r="F128" s="168">
        <v>13.714759853634433</v>
      </c>
      <c r="G128" s="219">
        <v>87.990181571831798</v>
      </c>
      <c r="H128" s="168">
        <v>13.714797736228235</v>
      </c>
      <c r="I128" s="219">
        <v>117.4710000000001</v>
      </c>
      <c r="J128" s="168">
        <v>13.714993756231692</v>
      </c>
      <c r="K128" s="322"/>
      <c r="L128" s="21" t="s">
        <v>16</v>
      </c>
      <c r="M128" s="219">
        <v>106.53217270907243</v>
      </c>
      <c r="N128" s="168">
        <v>4.9159389778214262</v>
      </c>
      <c r="O128" s="219">
        <v>106.325</v>
      </c>
      <c r="P128" s="168">
        <v>9.1789374242704298</v>
      </c>
      <c r="Q128" s="219">
        <v>104.34099999999977</v>
      </c>
      <c r="R128" s="168">
        <v>9.1798509961493266</v>
      </c>
      <c r="S128" s="322"/>
      <c r="T128" s="21" t="s">
        <v>16</v>
      </c>
      <c r="U128" s="219">
        <v>101.633</v>
      </c>
      <c r="V128" s="168">
        <v>3.1032523789234432</v>
      </c>
      <c r="W128" s="219">
        <v>106.012</v>
      </c>
      <c r="X128" s="168">
        <v>3.4808582082267634</v>
      </c>
      <c r="Y128" s="219">
        <v>108.14443061871935</v>
      </c>
      <c r="Z128" s="168">
        <v>4.0388144205464158</v>
      </c>
      <c r="AA128" s="322"/>
      <c r="AB128" s="21" t="s">
        <v>16</v>
      </c>
      <c r="AC128" s="219">
        <v>92.806000000000012</v>
      </c>
      <c r="AD128" s="168">
        <v>12.106204097410128</v>
      </c>
      <c r="AE128" s="219">
        <v>114.37699999999998</v>
      </c>
      <c r="AF128" s="168">
        <v>11.284406347600168</v>
      </c>
      <c r="AG128" s="219">
        <v>89.596999999999994</v>
      </c>
      <c r="AH128" s="168">
        <v>11.284032193958666</v>
      </c>
      <c r="AI128" s="322"/>
      <c r="AJ128" s="21" t="s">
        <v>16</v>
      </c>
      <c r="AK128" s="219">
        <v>109.175</v>
      </c>
      <c r="AL128" s="168">
        <v>11.283828551042262</v>
      </c>
      <c r="AM128" s="219">
        <v>69.456999999999994</v>
      </c>
      <c r="AN128" s="168">
        <v>-1.8996638513036288</v>
      </c>
      <c r="AO128" s="341">
        <v>96.246679049808463</v>
      </c>
      <c r="AP128" s="168">
        <v>6.8530275977985156</v>
      </c>
      <c r="AQ128" s="322"/>
      <c r="AR128" s="21" t="s">
        <v>16</v>
      </c>
      <c r="AS128" s="219">
        <v>94.201006283714136</v>
      </c>
      <c r="AT128" s="168">
        <v>6.8528011778769695</v>
      </c>
      <c r="AU128" s="219">
        <v>113.21600000000001</v>
      </c>
      <c r="AV128" s="168">
        <v>6.8529092539285443</v>
      </c>
      <c r="AW128" s="219">
        <v>90.748000000000005</v>
      </c>
      <c r="AX128" s="168">
        <v>6.852863602110034</v>
      </c>
      <c r="AY128" s="322"/>
      <c r="AZ128" s="21" t="s">
        <v>16</v>
      </c>
      <c r="BA128" s="219">
        <v>92.075999999999993</v>
      </c>
      <c r="BB128" s="168">
        <v>6.852653444894429</v>
      </c>
      <c r="BC128" s="219">
        <v>93.008999999999716</v>
      </c>
      <c r="BD128" s="168">
        <v>6.8528560268369887</v>
      </c>
      <c r="BE128" s="219">
        <v>94.33299877332297</v>
      </c>
      <c r="BF128" s="168">
        <v>6.852583372803764</v>
      </c>
      <c r="BG128" s="219">
        <v>100.074</v>
      </c>
      <c r="BH128" s="168">
        <v>6.8538785969782623</v>
      </c>
    </row>
    <row r="129" spans="1:60" ht="15" hidden="1" customHeight="1">
      <c r="A129" s="322"/>
      <c r="B129" s="21" t="s">
        <v>17</v>
      </c>
      <c r="C129" s="219">
        <v>80.8123794660778</v>
      </c>
      <c r="D129" s="168">
        <v>6.8261344010361142</v>
      </c>
      <c r="E129" s="219">
        <v>101.353608405892</v>
      </c>
      <c r="F129" s="168">
        <v>6.8278084868726836</v>
      </c>
      <c r="G129" s="219">
        <v>92.656682071838858</v>
      </c>
      <c r="H129" s="168">
        <v>6.8266790037952489</v>
      </c>
      <c r="I129" s="219">
        <v>114.41400000000009</v>
      </c>
      <c r="J129" s="168">
        <v>6.8271367481466143</v>
      </c>
      <c r="K129" s="322"/>
      <c r="L129" s="21" t="s">
        <v>17</v>
      </c>
      <c r="M129" s="219">
        <v>109.26044055003234</v>
      </c>
      <c r="N129" s="168">
        <v>3.8524938980434058</v>
      </c>
      <c r="O129" s="219">
        <v>197.30500000000001</v>
      </c>
      <c r="P129" s="168">
        <v>13.812298107983395</v>
      </c>
      <c r="Q129" s="219">
        <v>131.96899999999971</v>
      </c>
      <c r="R129" s="168">
        <v>13.812492992850551</v>
      </c>
      <c r="S129" s="322"/>
      <c r="T129" s="21" t="s">
        <v>17</v>
      </c>
      <c r="U129" s="219">
        <v>106.471</v>
      </c>
      <c r="V129" s="168">
        <v>0.157096628537019</v>
      </c>
      <c r="W129" s="219">
        <v>95.903999999999996</v>
      </c>
      <c r="X129" s="168">
        <v>3.7719924689995281</v>
      </c>
      <c r="Y129" s="219">
        <v>109.63713715202553</v>
      </c>
      <c r="Z129" s="168">
        <v>3.3191837073632087</v>
      </c>
      <c r="AA129" s="322"/>
      <c r="AB129" s="21" t="s">
        <v>17</v>
      </c>
      <c r="AC129" s="219">
        <v>94.52000000000001</v>
      </c>
      <c r="AD129" s="168">
        <v>8.672407647998881</v>
      </c>
      <c r="AE129" s="219">
        <v>116.568</v>
      </c>
      <c r="AF129" s="168">
        <v>7.303422501242693</v>
      </c>
      <c r="AG129" s="219">
        <v>127.55200000000002</v>
      </c>
      <c r="AH129" s="168">
        <v>7.3028745446745091</v>
      </c>
      <c r="AI129" s="322"/>
      <c r="AJ129" s="21" t="s">
        <v>17</v>
      </c>
      <c r="AK129" s="219">
        <v>121.68300000000001</v>
      </c>
      <c r="AL129" s="168">
        <v>7.3032865671378744</v>
      </c>
      <c r="AM129" s="219">
        <v>78.299999999999983</v>
      </c>
      <c r="AN129" s="168">
        <v>-18.482504450667875</v>
      </c>
      <c r="AO129" s="341">
        <v>84.643726895115364</v>
      </c>
      <c r="AP129" s="168">
        <v>-1.0393023200141727</v>
      </c>
      <c r="AQ129" s="322"/>
      <c r="AR129" s="21" t="s">
        <v>17</v>
      </c>
      <c r="AS129" s="219">
        <v>110.4121734614973</v>
      </c>
      <c r="AT129" s="168">
        <v>-1.0399785843921308</v>
      </c>
      <c r="AU129" s="219">
        <v>107.90299999999999</v>
      </c>
      <c r="AV129" s="168">
        <v>-1.0400139402221384</v>
      </c>
      <c r="AW129" s="219">
        <v>99.805999999999997</v>
      </c>
      <c r="AX129" s="168">
        <v>-1.0401070844281435</v>
      </c>
      <c r="AY129" s="322"/>
      <c r="AZ129" s="21" t="s">
        <v>17</v>
      </c>
      <c r="BA129" s="219">
        <v>103.66</v>
      </c>
      <c r="BB129" s="168">
        <v>-1.0396280632750603</v>
      </c>
      <c r="BC129" s="219">
        <v>85.454999999999742</v>
      </c>
      <c r="BD129" s="168">
        <v>-1.0399175477400888</v>
      </c>
      <c r="BE129" s="219">
        <v>101.37735618987742</v>
      </c>
      <c r="BF129" s="168">
        <v>-1.0401687229476977</v>
      </c>
      <c r="BG129" s="219">
        <v>101.038</v>
      </c>
      <c r="BH129" s="168">
        <v>-1.0401567091087145</v>
      </c>
    </row>
    <row r="130" spans="1:60" ht="15" hidden="1" customHeight="1">
      <c r="A130" s="322"/>
      <c r="B130" s="21" t="s">
        <v>18</v>
      </c>
      <c r="C130" s="219">
        <v>123.49196212888252</v>
      </c>
      <c r="D130" s="168">
        <v>21.50117625144847</v>
      </c>
      <c r="E130" s="219">
        <v>126.61094997465445</v>
      </c>
      <c r="F130" s="168">
        <v>21.50061442834992</v>
      </c>
      <c r="G130" s="219">
        <v>128.72531109776918</v>
      </c>
      <c r="H130" s="168">
        <v>21.501375594410007</v>
      </c>
      <c r="I130" s="219">
        <v>126.2080000000001</v>
      </c>
      <c r="J130" s="168">
        <v>21.501049348248841</v>
      </c>
      <c r="K130" s="322"/>
      <c r="L130" s="21" t="s">
        <v>18</v>
      </c>
      <c r="M130" s="219">
        <v>106.57926885914752</v>
      </c>
      <c r="N130" s="168">
        <v>4.2316940479353491</v>
      </c>
      <c r="O130" s="219">
        <v>111</v>
      </c>
      <c r="P130" s="168">
        <v>14.617322704555775</v>
      </c>
      <c r="Q130" s="219">
        <v>108.90799999999977</v>
      </c>
      <c r="R130" s="168">
        <v>14.617076584683048</v>
      </c>
      <c r="S130" s="322"/>
      <c r="T130" s="21" t="s">
        <v>18</v>
      </c>
      <c r="U130" s="219">
        <v>123.45099999999999</v>
      </c>
      <c r="V130" s="168">
        <v>2.3606182216178553</v>
      </c>
      <c r="W130" s="219">
        <v>106.91800000000001</v>
      </c>
      <c r="X130" s="168">
        <v>3.2086800393845323</v>
      </c>
      <c r="Y130" s="219">
        <v>109.805087756879</v>
      </c>
      <c r="Z130" s="168">
        <v>6.6622664735133412</v>
      </c>
      <c r="AA130" s="322"/>
      <c r="AB130" s="21" t="s">
        <v>18</v>
      </c>
      <c r="AC130" s="219">
        <v>156.68899999999999</v>
      </c>
      <c r="AD130" s="168">
        <v>10.85257058769426</v>
      </c>
      <c r="AE130" s="219">
        <v>113.36300000000001</v>
      </c>
      <c r="AF130" s="168">
        <v>9.7882931742465473</v>
      </c>
      <c r="AG130" s="219">
        <v>109.19199999999999</v>
      </c>
      <c r="AH130" s="168">
        <v>9.7881496526136971</v>
      </c>
      <c r="AI130" s="322"/>
      <c r="AJ130" s="21" t="s">
        <v>18</v>
      </c>
      <c r="AK130" s="219">
        <v>114.13800000000001</v>
      </c>
      <c r="AL130" s="168">
        <v>9.7881918393259042</v>
      </c>
      <c r="AM130" s="219">
        <v>109.39999999999998</v>
      </c>
      <c r="AN130" s="168">
        <v>-3.4072347451416789</v>
      </c>
      <c r="AO130" s="341">
        <v>74.14534738737926</v>
      </c>
      <c r="AP130" s="168">
        <v>6.7681369299507992</v>
      </c>
      <c r="AQ130" s="322"/>
      <c r="AR130" s="21" t="s">
        <v>18</v>
      </c>
      <c r="AS130" s="219">
        <v>105.77020424422244</v>
      </c>
      <c r="AT130" s="168">
        <v>6.7684532128363202</v>
      </c>
      <c r="AU130" s="219">
        <v>101.83200000000001</v>
      </c>
      <c r="AV130" s="168">
        <v>6.7678790484079059</v>
      </c>
      <c r="AW130" s="219">
        <v>94.489000000000004</v>
      </c>
      <c r="AX130" s="168">
        <v>6.7684380614470285</v>
      </c>
      <c r="AY130" s="322"/>
      <c r="AZ130" s="21" t="s">
        <v>18</v>
      </c>
      <c r="BA130" s="219">
        <v>100.32599999999999</v>
      </c>
      <c r="BB130" s="168">
        <v>6.7684055935125542</v>
      </c>
      <c r="BC130" s="219">
        <v>94.629999999999725</v>
      </c>
      <c r="BD130" s="168">
        <v>6.7685121458631841</v>
      </c>
      <c r="BE130" s="219">
        <v>104.73194399839331</v>
      </c>
      <c r="BF130" s="168">
        <v>6.7679560953698399</v>
      </c>
      <c r="BG130" s="219">
        <v>115.14500000000001</v>
      </c>
      <c r="BH130" s="168">
        <v>6.7679839771526105</v>
      </c>
    </row>
    <row r="131" spans="1:60" ht="15" hidden="1" customHeight="1">
      <c r="A131" s="322"/>
      <c r="B131" s="21" t="s">
        <v>19</v>
      </c>
      <c r="C131" s="219">
        <v>108.10685862057127</v>
      </c>
      <c r="D131" s="168">
        <v>9.8545240394882967</v>
      </c>
      <c r="E131" s="219">
        <v>110.50690310833448</v>
      </c>
      <c r="F131" s="168">
        <v>9.8546442249866573</v>
      </c>
      <c r="G131" s="219">
        <v>109.10829821180722</v>
      </c>
      <c r="H131" s="168">
        <v>9.8545497594788145</v>
      </c>
      <c r="I131" s="219">
        <v>111.26591004202255</v>
      </c>
      <c r="J131" s="168">
        <v>9.8542825117465185</v>
      </c>
      <c r="K131" s="322"/>
      <c r="L131" s="21" t="s">
        <v>19</v>
      </c>
      <c r="M131" s="219">
        <v>107.68854930546858</v>
      </c>
      <c r="N131" s="168">
        <v>4.3795101905142957</v>
      </c>
      <c r="O131" s="219">
        <v>107.38688938708216</v>
      </c>
      <c r="P131" s="168">
        <v>13.588840054032318</v>
      </c>
      <c r="Q131" s="219">
        <v>112.86294140939269</v>
      </c>
      <c r="R131" s="168">
        <v>13.588773673164425</v>
      </c>
      <c r="S131" s="322"/>
      <c r="T131" s="21" t="s">
        <v>19</v>
      </c>
      <c r="U131" s="219">
        <v>119.06254569479049</v>
      </c>
      <c r="V131" s="168">
        <v>1.3772793178002445</v>
      </c>
      <c r="W131" s="219">
        <v>108.95450168599187</v>
      </c>
      <c r="X131" s="168">
        <v>3.5974761920984406</v>
      </c>
      <c r="Y131" s="219">
        <v>101.44319062054679</v>
      </c>
      <c r="Z131" s="168">
        <v>5.9200053562695985</v>
      </c>
      <c r="AA131" s="322"/>
      <c r="AB131" s="21" t="s">
        <v>19</v>
      </c>
      <c r="AC131" s="219">
        <v>165.22249130092368</v>
      </c>
      <c r="AD131" s="168">
        <v>8.935512165176803</v>
      </c>
      <c r="AE131" s="219">
        <v>107.80773130212975</v>
      </c>
      <c r="AF131" s="168">
        <v>8.4181253478380853</v>
      </c>
      <c r="AG131" s="219">
        <v>117.96595365771756</v>
      </c>
      <c r="AH131" s="168">
        <v>8.4186107914246975</v>
      </c>
      <c r="AI131" s="322"/>
      <c r="AJ131" s="21" t="s">
        <v>19</v>
      </c>
      <c r="AK131" s="219">
        <v>118.85694315079849</v>
      </c>
      <c r="AL131" s="168">
        <v>8.4184178775481513</v>
      </c>
      <c r="AM131" s="219">
        <v>88.424170243190559</v>
      </c>
      <c r="AN131" s="168">
        <v>-1.0084855939652186</v>
      </c>
      <c r="AO131" s="341">
        <v>116.03939376042149</v>
      </c>
      <c r="AP131" s="168">
        <v>9.873198473481807</v>
      </c>
      <c r="AQ131" s="322"/>
      <c r="AR131" s="21" t="s">
        <v>19</v>
      </c>
      <c r="AS131" s="219">
        <v>98.984818144852071</v>
      </c>
      <c r="AT131" s="168">
        <v>9.873865248940433</v>
      </c>
      <c r="AU131" s="219">
        <v>126.97606671540504</v>
      </c>
      <c r="AV131" s="168">
        <v>9.8732038102945694</v>
      </c>
      <c r="AW131" s="219">
        <v>121.22266138779756</v>
      </c>
      <c r="AX131" s="168">
        <v>9.8737969054351709</v>
      </c>
      <c r="AY131" s="322"/>
      <c r="AZ131" s="21" t="s">
        <v>19</v>
      </c>
      <c r="BA131" s="219">
        <v>111.39457437196356</v>
      </c>
      <c r="BB131" s="168">
        <v>9.8728355989185417</v>
      </c>
      <c r="BC131" s="219">
        <v>93.212734738587443</v>
      </c>
      <c r="BD131" s="168">
        <v>9.8727380018007693</v>
      </c>
      <c r="BE131" s="219">
        <v>110.28317132280642</v>
      </c>
      <c r="BF131" s="168">
        <v>9.8734793384462733</v>
      </c>
      <c r="BG131" s="219">
        <v>116.29117903704287</v>
      </c>
      <c r="BH131" s="168">
        <v>9.8734696734184837</v>
      </c>
    </row>
    <row r="132" spans="1:60" ht="15" hidden="1" customHeight="1">
      <c r="A132" s="322"/>
      <c r="B132" s="21" t="s">
        <v>20</v>
      </c>
      <c r="C132" s="219">
        <v>98.013744197971036</v>
      </c>
      <c r="D132" s="168">
        <v>8.8995122746888597</v>
      </c>
      <c r="E132" s="219">
        <v>110.76362396941802</v>
      </c>
      <c r="F132" s="168">
        <v>8.9001996600159572</v>
      </c>
      <c r="G132" s="219">
        <v>109.4078581795027</v>
      </c>
      <c r="H132" s="168">
        <v>8.9000895968251399</v>
      </c>
      <c r="I132" s="219">
        <v>110.87400000000008</v>
      </c>
      <c r="J132" s="168">
        <v>8.8996493571547717</v>
      </c>
      <c r="K132" s="322"/>
      <c r="L132" s="21" t="s">
        <v>20</v>
      </c>
      <c r="M132" s="219">
        <v>121.84064922764573</v>
      </c>
      <c r="N132" s="168">
        <v>3.9624524577337468</v>
      </c>
      <c r="O132" s="219">
        <v>112.97199999999999</v>
      </c>
      <c r="P132" s="168">
        <v>13.268764162104716</v>
      </c>
      <c r="Q132" s="219">
        <v>117.64399999999975</v>
      </c>
      <c r="R132" s="168">
        <v>13.269530723459994</v>
      </c>
      <c r="S132" s="322"/>
      <c r="T132" s="21" t="s">
        <v>20</v>
      </c>
      <c r="U132" s="219">
        <v>120.24299999999999</v>
      </c>
      <c r="V132" s="168">
        <v>1.0521804170063263</v>
      </c>
      <c r="W132" s="219">
        <v>115.001</v>
      </c>
      <c r="X132" s="168">
        <v>5.3344568911034287</v>
      </c>
      <c r="Y132" s="219">
        <v>103.13892811813371</v>
      </c>
      <c r="Z132" s="168">
        <v>3.6520903024873803</v>
      </c>
      <c r="AA132" s="322"/>
      <c r="AB132" s="21" t="s">
        <v>20</v>
      </c>
      <c r="AC132" s="219">
        <v>162.85100000000003</v>
      </c>
      <c r="AD132" s="168">
        <v>6.9699159222280684</v>
      </c>
      <c r="AE132" s="219">
        <v>139.37299999999999</v>
      </c>
      <c r="AF132" s="168">
        <v>4.6351699337081982</v>
      </c>
      <c r="AG132" s="219">
        <v>152.506</v>
      </c>
      <c r="AH132" s="168">
        <v>4.6360523914400886</v>
      </c>
      <c r="AI132" s="322"/>
      <c r="AJ132" s="21" t="s">
        <v>20</v>
      </c>
      <c r="AK132" s="219">
        <v>124.907</v>
      </c>
      <c r="AL132" s="168">
        <v>4.635012649320629</v>
      </c>
      <c r="AM132" s="219">
        <v>61.666999999999994</v>
      </c>
      <c r="AN132" s="168">
        <v>-6.0713143344554084</v>
      </c>
      <c r="AO132" s="341">
        <v>95.180565865347006</v>
      </c>
      <c r="AP132" s="168">
        <v>8.1738161496109427</v>
      </c>
      <c r="AQ132" s="322"/>
      <c r="AR132" s="21" t="s">
        <v>20</v>
      </c>
      <c r="AS132" s="219">
        <v>111.40317841571618</v>
      </c>
      <c r="AT132" s="168">
        <v>8.1738660576748998</v>
      </c>
      <c r="AU132" s="219">
        <v>121.794</v>
      </c>
      <c r="AV132" s="168">
        <v>8.1738327219759981</v>
      </c>
      <c r="AW132" s="219">
        <v>109.934</v>
      </c>
      <c r="AX132" s="168">
        <v>8.1740088755940974</v>
      </c>
      <c r="AY132" s="322"/>
      <c r="AZ132" s="21" t="s">
        <v>20</v>
      </c>
      <c r="BA132" s="219">
        <v>112.93899999999999</v>
      </c>
      <c r="BB132" s="168">
        <v>8.1739380297878341</v>
      </c>
      <c r="BC132" s="219">
        <v>123.65799999999965</v>
      </c>
      <c r="BD132" s="168">
        <v>8.1730306608931613</v>
      </c>
      <c r="BE132" s="219">
        <v>112.36426011843028</v>
      </c>
      <c r="BF132" s="168">
        <v>8.1737857967816581</v>
      </c>
      <c r="BG132" s="219">
        <v>95.918000000000006</v>
      </c>
      <c r="BH132" s="168">
        <v>8.1741287921506682</v>
      </c>
    </row>
    <row r="133" spans="1:60" ht="15" hidden="1" customHeight="1">
      <c r="A133" s="322"/>
      <c r="B133" s="21" t="s">
        <v>21</v>
      </c>
      <c r="C133" s="219">
        <v>101.53648983682453</v>
      </c>
      <c r="D133" s="168">
        <v>7.3825653249974437</v>
      </c>
      <c r="E133" s="219">
        <v>106.41051090910894</v>
      </c>
      <c r="F133" s="168">
        <v>7.3827160953469786</v>
      </c>
      <c r="G133" s="219">
        <v>100.48292195395314</v>
      </c>
      <c r="H133" s="168">
        <v>7.3822551083328136</v>
      </c>
      <c r="I133" s="219">
        <v>96.661900705694947</v>
      </c>
      <c r="J133" s="168">
        <v>7.3818286609138966</v>
      </c>
      <c r="K133" s="322"/>
      <c r="L133" s="21" t="s">
        <v>21</v>
      </c>
      <c r="M133" s="219">
        <v>106.844538230567</v>
      </c>
      <c r="N133" s="168">
        <v>4.283783716155142</v>
      </c>
      <c r="O133" s="219">
        <v>100.22077346520351</v>
      </c>
      <c r="P133" s="168">
        <v>13.948101219064156</v>
      </c>
      <c r="Q133" s="219">
        <v>110.96230751606009</v>
      </c>
      <c r="R133" s="168">
        <v>13.947738258431229</v>
      </c>
      <c r="S133" s="322"/>
      <c r="T133" s="21" t="s">
        <v>21</v>
      </c>
      <c r="U133" s="219">
        <v>96.120988726412534</v>
      </c>
      <c r="V133" s="168">
        <v>-3.3347861194399115</v>
      </c>
      <c r="W133" s="219">
        <v>108.53370923848877</v>
      </c>
      <c r="X133" s="168">
        <v>1.8445586278139388</v>
      </c>
      <c r="Y133" s="219">
        <v>102.14968552115205</v>
      </c>
      <c r="Z133" s="168">
        <v>4.2074260752789314</v>
      </c>
      <c r="AA133" s="322"/>
      <c r="AB133" s="21" t="s">
        <v>21</v>
      </c>
      <c r="AC133" s="219">
        <v>85.504410914131242</v>
      </c>
      <c r="AD133" s="168">
        <v>6.2166595206599027</v>
      </c>
      <c r="AE133" s="219">
        <v>130.77404984689633</v>
      </c>
      <c r="AF133" s="168">
        <v>3.8210635410137428</v>
      </c>
      <c r="AG133" s="219">
        <v>143.09628184863087</v>
      </c>
      <c r="AH133" s="168">
        <v>3.8208531151642262</v>
      </c>
      <c r="AI133" s="322"/>
      <c r="AJ133" s="21" t="s">
        <v>21</v>
      </c>
      <c r="AK133" s="219">
        <v>121.58110150907235</v>
      </c>
      <c r="AL133" s="168">
        <v>3.8205243999695568</v>
      </c>
      <c r="AM133" s="219">
        <v>55.841977183935377</v>
      </c>
      <c r="AN133" s="168">
        <v>-9.6934193933382033</v>
      </c>
      <c r="AO133" s="341">
        <v>86.591492555318453</v>
      </c>
      <c r="AP133" s="168">
        <v>4.820133343833561</v>
      </c>
      <c r="AQ133" s="322"/>
      <c r="AR133" s="21" t="s">
        <v>21</v>
      </c>
      <c r="AS133" s="219">
        <v>107.07237719933661</v>
      </c>
      <c r="AT133" s="168">
        <v>4.820398522572205</v>
      </c>
      <c r="AU133" s="219">
        <v>99.821397165186582</v>
      </c>
      <c r="AV133" s="168">
        <v>4.8202761340179023</v>
      </c>
      <c r="AW133" s="219">
        <v>90.352973391964994</v>
      </c>
      <c r="AX133" s="168">
        <v>4.8202665861910958</v>
      </c>
      <c r="AY133" s="322"/>
      <c r="AZ133" s="21" t="s">
        <v>21</v>
      </c>
      <c r="BA133" s="219">
        <v>97.604630819804314</v>
      </c>
      <c r="BB133" s="168">
        <v>4.8204721205854071</v>
      </c>
      <c r="BC133" s="219">
        <v>95.360047706165574</v>
      </c>
      <c r="BD133" s="168">
        <v>4.8212101327476518</v>
      </c>
      <c r="BE133" s="219">
        <v>97.305032268326201</v>
      </c>
      <c r="BF133" s="168">
        <v>4.8208378609941036</v>
      </c>
      <c r="BG133" s="219">
        <v>84.843636286474805</v>
      </c>
      <c r="BH133" s="168">
        <v>4.8202864847357603</v>
      </c>
    </row>
    <row r="134" spans="1:60" ht="15" hidden="1" customHeight="1">
      <c r="A134" s="322"/>
      <c r="B134" s="21" t="s">
        <v>22</v>
      </c>
      <c r="C134" s="219">
        <v>118.47079211170204</v>
      </c>
      <c r="D134" s="168">
        <v>8.2388935354317425</v>
      </c>
      <c r="E134" s="219">
        <v>100.61323226118382</v>
      </c>
      <c r="F134" s="168">
        <v>8.238556105450229</v>
      </c>
      <c r="G134" s="219">
        <v>127.77282808251856</v>
      </c>
      <c r="H134" s="168">
        <v>8.2385059762944479</v>
      </c>
      <c r="I134" s="219">
        <v>113.86830568708343</v>
      </c>
      <c r="J134" s="168">
        <v>8.2388054173281091</v>
      </c>
      <c r="K134" s="322"/>
      <c r="L134" s="21" t="s">
        <v>22</v>
      </c>
      <c r="M134" s="219">
        <v>117.5822718621241</v>
      </c>
      <c r="N134" s="168">
        <v>3.0262737992384956</v>
      </c>
      <c r="O134" s="219">
        <v>114.22479031029862</v>
      </c>
      <c r="P134" s="168">
        <v>12.883731579138441</v>
      </c>
      <c r="Q134" s="219">
        <v>154.27678627474768</v>
      </c>
      <c r="R134" s="168">
        <v>12.884352061015008</v>
      </c>
      <c r="S134" s="322"/>
      <c r="T134" s="21" t="s">
        <v>22</v>
      </c>
      <c r="U134" s="219">
        <v>106.32121817822373</v>
      </c>
      <c r="V134" s="168">
        <v>2.9536057346435314</v>
      </c>
      <c r="W134" s="219">
        <v>125.26047277592323</v>
      </c>
      <c r="X134" s="168">
        <v>7.4828151500971671</v>
      </c>
      <c r="Y134" s="219">
        <v>105.76222446226902</v>
      </c>
      <c r="Z134" s="168">
        <v>3.72193061043005</v>
      </c>
      <c r="AA134" s="322"/>
      <c r="AB134" s="21" t="s">
        <v>22</v>
      </c>
      <c r="AC134" s="219">
        <v>86.209210107031566</v>
      </c>
      <c r="AD134" s="168">
        <v>7.4646415614758581</v>
      </c>
      <c r="AE134" s="219">
        <v>108.87236369796395</v>
      </c>
      <c r="AF134" s="168">
        <v>3.06857238685987</v>
      </c>
      <c r="AG134" s="219">
        <v>89.73035866977051</v>
      </c>
      <c r="AH134" s="168">
        <v>3.0684463062641498</v>
      </c>
      <c r="AI134" s="322"/>
      <c r="AJ134" s="21" t="s">
        <v>22</v>
      </c>
      <c r="AK134" s="219">
        <v>99.630119105130291</v>
      </c>
      <c r="AL134" s="168">
        <v>3.0684837220995291</v>
      </c>
      <c r="AM134" s="219">
        <v>66.293362248379069</v>
      </c>
      <c r="AN134" s="168">
        <v>-7.644972557669746</v>
      </c>
      <c r="AO134" s="341">
        <v>81.496655437949784</v>
      </c>
      <c r="AP134" s="168">
        <v>6.9084110045912581</v>
      </c>
      <c r="AQ134" s="322"/>
      <c r="AR134" s="21" t="s">
        <v>22</v>
      </c>
      <c r="AS134" s="219">
        <v>88.48228751057492</v>
      </c>
      <c r="AT134" s="168">
        <v>6.9077655270542522</v>
      </c>
      <c r="AU134" s="219">
        <v>89.38549004407588</v>
      </c>
      <c r="AV134" s="168">
        <v>6.9076546394879443</v>
      </c>
      <c r="AW134" s="219">
        <v>89.598509764777219</v>
      </c>
      <c r="AX134" s="168">
        <v>6.9079809623992787</v>
      </c>
      <c r="AY134" s="322"/>
      <c r="AZ134" s="21" t="s">
        <v>22</v>
      </c>
      <c r="BA134" s="219">
        <v>103.33881222143535</v>
      </c>
      <c r="BB134" s="168">
        <v>6.9084865886296853</v>
      </c>
      <c r="BC134" s="219">
        <v>112.16474098149423</v>
      </c>
      <c r="BD134" s="168">
        <v>6.90807112431213</v>
      </c>
      <c r="BE134" s="219">
        <v>101.96837424176113</v>
      </c>
      <c r="BF134" s="168">
        <v>6.907888353497043</v>
      </c>
      <c r="BG134" s="219">
        <v>120.19812513096095</v>
      </c>
      <c r="BH134" s="168">
        <v>6.9083483478408425</v>
      </c>
    </row>
    <row r="135" spans="1:60" ht="15" hidden="1" customHeight="1">
      <c r="A135" s="322"/>
      <c r="B135" s="21" t="s">
        <v>23</v>
      </c>
      <c r="C135" s="219">
        <v>136.58199941176971</v>
      </c>
      <c r="D135" s="168">
        <v>19.057021373137829</v>
      </c>
      <c r="E135" s="219">
        <v>119.76919547488586</v>
      </c>
      <c r="F135" s="168">
        <v>19.451928601931371</v>
      </c>
      <c r="G135" s="219">
        <v>132.43867956901249</v>
      </c>
      <c r="H135" s="168">
        <v>19.452318863921718</v>
      </c>
      <c r="I135" s="219">
        <v>115.2260000000001</v>
      </c>
      <c r="J135" s="168">
        <v>8.0098611749046142</v>
      </c>
      <c r="K135" s="322"/>
      <c r="L135" s="21" t="s">
        <v>23</v>
      </c>
      <c r="M135" s="219">
        <v>97.951279517881034</v>
      </c>
      <c r="N135" s="168">
        <v>2.522965241709187</v>
      </c>
      <c r="O135" s="219">
        <v>117.65</v>
      </c>
      <c r="P135" s="168">
        <v>12.286093322007702</v>
      </c>
      <c r="Q135" s="219">
        <v>149.24499999999966</v>
      </c>
      <c r="R135" s="168">
        <v>12.286892276208675</v>
      </c>
      <c r="S135" s="322"/>
      <c r="T135" s="21" t="s">
        <v>23</v>
      </c>
      <c r="U135" s="219">
        <v>107.17700000000001</v>
      </c>
      <c r="V135" s="168">
        <v>2.4166730372295859</v>
      </c>
      <c r="W135" s="219">
        <v>115.26100000000001</v>
      </c>
      <c r="X135" s="168">
        <v>7.3813560901079001</v>
      </c>
      <c r="Y135" s="219">
        <v>110.88358550808805</v>
      </c>
      <c r="Z135" s="168">
        <v>3.971712228694571</v>
      </c>
      <c r="AA135" s="322"/>
      <c r="AB135" s="21" t="s">
        <v>23</v>
      </c>
      <c r="AC135" s="219">
        <v>79.701000000000008</v>
      </c>
      <c r="AD135" s="168">
        <v>4.466989107781842</v>
      </c>
      <c r="AE135" s="219">
        <v>98.415000000000006</v>
      </c>
      <c r="AF135" s="168">
        <v>1.0566200480561747</v>
      </c>
      <c r="AG135" s="219">
        <v>93.61</v>
      </c>
      <c r="AH135" s="168">
        <v>1.0568816055100285</v>
      </c>
      <c r="AI135" s="322"/>
      <c r="AJ135" s="21" t="s">
        <v>23</v>
      </c>
      <c r="AK135" s="219">
        <v>92.415999999999997</v>
      </c>
      <c r="AL135" s="168">
        <v>1.0574199827226209</v>
      </c>
      <c r="AM135" s="219">
        <v>89.111999999999981</v>
      </c>
      <c r="AN135" s="168">
        <v>-12.368102744642968</v>
      </c>
      <c r="AO135" s="341">
        <v>93.910033964434518</v>
      </c>
      <c r="AP135" s="168">
        <v>5.3645475842472194</v>
      </c>
      <c r="AQ135" s="322"/>
      <c r="AR135" s="21" t="s">
        <v>23</v>
      </c>
      <c r="AS135" s="219">
        <v>114.47301804342419</v>
      </c>
      <c r="AT135" s="168">
        <v>5.3645084195379553</v>
      </c>
      <c r="AU135" s="219">
        <v>88.929000000000002</v>
      </c>
      <c r="AV135" s="168">
        <v>5.3636169759010386</v>
      </c>
      <c r="AW135" s="219">
        <v>93.373000000000005</v>
      </c>
      <c r="AX135" s="168">
        <v>5.3633491311216375</v>
      </c>
      <c r="AY135" s="322"/>
      <c r="AZ135" s="21" t="s">
        <v>23</v>
      </c>
      <c r="BA135" s="219">
        <v>100.761</v>
      </c>
      <c r="BB135" s="168">
        <v>5.3643692944756367</v>
      </c>
      <c r="BC135" s="219">
        <v>110.61599999999967</v>
      </c>
      <c r="BD135" s="168">
        <v>5.3646269907795556</v>
      </c>
      <c r="BE135" s="219">
        <v>89.036095704947556</v>
      </c>
      <c r="BF135" s="168">
        <v>5.3644934436110958</v>
      </c>
      <c r="BG135" s="219">
        <v>99.995999999999995</v>
      </c>
      <c r="BH135" s="168">
        <v>5.3643116801011388</v>
      </c>
    </row>
    <row r="136" spans="1:60" ht="15" hidden="1" customHeight="1">
      <c r="A136" s="322"/>
      <c r="B136" s="21"/>
      <c r="C136" s="219"/>
      <c r="D136" s="168"/>
      <c r="E136" s="219"/>
      <c r="F136" s="168"/>
      <c r="G136" s="219"/>
      <c r="H136" s="168"/>
      <c r="I136" s="219"/>
      <c r="J136" s="168"/>
      <c r="K136" s="322"/>
      <c r="L136" s="21"/>
      <c r="M136" s="219"/>
      <c r="N136" s="168"/>
      <c r="O136" s="219"/>
      <c r="P136" s="168"/>
      <c r="Q136" s="219"/>
      <c r="R136" s="168"/>
      <c r="S136" s="322"/>
      <c r="T136" s="21"/>
      <c r="U136" s="219"/>
      <c r="V136" s="168"/>
      <c r="W136" s="219"/>
      <c r="X136" s="168"/>
      <c r="Y136" s="219"/>
      <c r="Z136" s="168"/>
      <c r="AA136" s="322"/>
      <c r="AB136" s="21"/>
      <c r="AC136" s="219"/>
      <c r="AD136" s="168"/>
      <c r="AE136" s="219"/>
      <c r="AF136" s="168"/>
      <c r="AG136" s="219"/>
      <c r="AH136" s="168"/>
      <c r="AI136" s="322"/>
      <c r="AJ136" s="21"/>
      <c r="AK136" s="219"/>
      <c r="AL136" s="168"/>
      <c r="AM136" s="219"/>
      <c r="AN136" s="168"/>
      <c r="AO136" s="328"/>
      <c r="AP136" s="168"/>
      <c r="AQ136" s="322"/>
      <c r="AR136" s="21"/>
      <c r="AS136" s="219"/>
      <c r="AT136" s="168"/>
      <c r="AU136" s="219"/>
      <c r="AV136" s="168"/>
      <c r="AW136" s="219"/>
      <c r="AX136" s="168"/>
      <c r="AY136" s="322"/>
      <c r="AZ136" s="21"/>
      <c r="BA136" s="219"/>
      <c r="BB136" s="168"/>
      <c r="BC136" s="219"/>
      <c r="BD136" s="168"/>
      <c r="BE136" s="219"/>
      <c r="BF136" s="168"/>
      <c r="BG136" s="219"/>
      <c r="BH136" s="168"/>
    </row>
    <row r="137" spans="1:60" s="343" customFormat="1" ht="15" hidden="1" customHeight="1">
      <c r="A137" s="342">
        <v>2018</v>
      </c>
      <c r="B137" s="21" t="s">
        <v>12</v>
      </c>
      <c r="C137" s="219">
        <v>144.76696595841406</v>
      </c>
      <c r="D137" s="168">
        <v>12.28316292346517</v>
      </c>
      <c r="E137" s="219">
        <v>108.93216746070094</v>
      </c>
      <c r="F137" s="168">
        <v>11.29783448369362</v>
      </c>
      <c r="G137" s="219">
        <v>127.66708718157059</v>
      </c>
      <c r="H137" s="168">
        <v>19.953767967334983</v>
      </c>
      <c r="I137" s="219">
        <v>121.9575810678224</v>
      </c>
      <c r="J137" s="168">
        <v>4.9115520850443062</v>
      </c>
      <c r="K137" s="342">
        <v>2018</v>
      </c>
      <c r="L137" s="21" t="s">
        <v>12</v>
      </c>
      <c r="M137" s="219">
        <v>112.40923783794729</v>
      </c>
      <c r="N137" s="168">
        <v>8.8904183467807769</v>
      </c>
      <c r="O137" s="219">
        <v>136.45232636509422</v>
      </c>
      <c r="P137" s="168">
        <v>29.991737034480536</v>
      </c>
      <c r="Q137" s="219">
        <v>143.85243930376927</v>
      </c>
      <c r="R137" s="168">
        <v>2.7179921624106385</v>
      </c>
      <c r="S137" s="342">
        <v>2018</v>
      </c>
      <c r="T137" s="21" t="s">
        <v>12</v>
      </c>
      <c r="U137" s="219">
        <v>113.0475162847009</v>
      </c>
      <c r="V137" s="168">
        <v>7.4269388443637894</v>
      </c>
      <c r="W137" s="219">
        <v>124.87767065138694</v>
      </c>
      <c r="X137" s="168">
        <v>0.20113671306131664</v>
      </c>
      <c r="Y137" s="219">
        <v>107.84421159721691</v>
      </c>
      <c r="Z137" s="168">
        <v>8.0761092074539391</v>
      </c>
      <c r="AA137" s="342">
        <v>2018</v>
      </c>
      <c r="AB137" s="21" t="s">
        <v>12</v>
      </c>
      <c r="AC137" s="219">
        <v>136.1595076288213</v>
      </c>
      <c r="AD137" s="168">
        <v>-12.433673780285105</v>
      </c>
      <c r="AE137" s="219">
        <v>105.26931854255946</v>
      </c>
      <c r="AF137" s="168">
        <v>-6.528636907034624</v>
      </c>
      <c r="AG137" s="219">
        <v>127.27002841370611</v>
      </c>
      <c r="AH137" s="168">
        <v>3.2750932483779849</v>
      </c>
      <c r="AI137" s="342">
        <v>2018</v>
      </c>
      <c r="AJ137" s="21" t="s">
        <v>12</v>
      </c>
      <c r="AK137" s="219">
        <v>115.64861865580562</v>
      </c>
      <c r="AL137" s="168">
        <v>-0.28142387945192127</v>
      </c>
      <c r="AM137" s="219">
        <v>81.94652482734854</v>
      </c>
      <c r="AN137" s="168">
        <v>5.1918112851384564</v>
      </c>
      <c r="AO137" s="341">
        <v>138.04917333529559</v>
      </c>
      <c r="AP137" s="168">
        <v>-7.7853552798750059</v>
      </c>
      <c r="AQ137" s="342">
        <v>2018</v>
      </c>
      <c r="AR137" s="21" t="s">
        <v>12</v>
      </c>
      <c r="AS137" s="219">
        <v>108.29673119231616</v>
      </c>
      <c r="AT137" s="168">
        <v>3.7600295140213404</v>
      </c>
      <c r="AU137" s="219">
        <v>92.726018242751621</v>
      </c>
      <c r="AV137" s="168">
        <v>-0.13890663642062862</v>
      </c>
      <c r="AW137" s="219">
        <v>114.72983587409774</v>
      </c>
      <c r="AX137" s="168">
        <v>10.760190641506156</v>
      </c>
      <c r="AY137" s="342">
        <v>2018</v>
      </c>
      <c r="AZ137" s="21" t="s">
        <v>12</v>
      </c>
      <c r="BA137" s="219">
        <v>109.37221353429439</v>
      </c>
      <c r="BB137" s="168">
        <v>3.0918575710650913</v>
      </c>
      <c r="BC137" s="219">
        <v>108.98124438090237</v>
      </c>
      <c r="BD137" s="168">
        <v>6.2205717218517691</v>
      </c>
      <c r="BE137" s="219">
        <v>121.22705995327777</v>
      </c>
      <c r="BF137" s="168">
        <v>0.99374883707159256</v>
      </c>
      <c r="BG137" s="219">
        <v>101.57846516985822</v>
      </c>
      <c r="BH137" s="168">
        <v>0.60660536206071924</v>
      </c>
    </row>
    <row r="138" spans="1:60" s="343" customFormat="1" ht="15" hidden="1" customHeight="1">
      <c r="A138" s="21"/>
      <c r="B138" s="21" t="s">
        <v>13</v>
      </c>
      <c r="C138" s="219">
        <v>128.72195768218262</v>
      </c>
      <c r="D138" s="168">
        <v>-4.8870926807204427</v>
      </c>
      <c r="E138" s="219">
        <v>108.68541597720969</v>
      </c>
      <c r="F138" s="168">
        <v>-10.648414142502261</v>
      </c>
      <c r="G138" s="219">
        <v>122.22760546118386</v>
      </c>
      <c r="H138" s="168">
        <v>-9.4861796788107142</v>
      </c>
      <c r="I138" s="219">
        <v>112.61260647238507</v>
      </c>
      <c r="J138" s="168">
        <v>-2.6760178790025151</v>
      </c>
      <c r="K138" s="21"/>
      <c r="L138" s="21" t="s">
        <v>13</v>
      </c>
      <c r="M138" s="219">
        <v>108.69684796024212</v>
      </c>
      <c r="N138" s="168">
        <v>-3.2557736476999253</v>
      </c>
      <c r="O138" s="219">
        <v>128.67688361848954</v>
      </c>
      <c r="P138" s="168">
        <v>-0.5565170610682344</v>
      </c>
      <c r="Q138" s="219">
        <v>133.44890137097747</v>
      </c>
      <c r="R138" s="168">
        <v>16.57369349992814</v>
      </c>
      <c r="S138" s="21"/>
      <c r="T138" s="21" t="s">
        <v>13</v>
      </c>
      <c r="U138" s="219">
        <v>105.66669709461193</v>
      </c>
      <c r="V138" s="168">
        <v>-13.717523970235064</v>
      </c>
      <c r="W138" s="219">
        <v>118.48329016082107</v>
      </c>
      <c r="X138" s="168">
        <v>11.063160413589173</v>
      </c>
      <c r="Y138" s="219">
        <v>106.65987994079184</v>
      </c>
      <c r="Z138" s="168">
        <v>-5.2004739705237739</v>
      </c>
      <c r="AA138" s="21"/>
      <c r="AB138" s="21" t="s">
        <v>13</v>
      </c>
      <c r="AC138" s="219">
        <v>96.893561474890362</v>
      </c>
      <c r="AD138" s="168">
        <v>5.5002738125153456</v>
      </c>
      <c r="AE138" s="219">
        <v>100.8052481617348</v>
      </c>
      <c r="AF138" s="168">
        <v>-0.11172619182424626</v>
      </c>
      <c r="AG138" s="219">
        <v>113.42670898649985</v>
      </c>
      <c r="AH138" s="168">
        <v>16.126653684668383</v>
      </c>
      <c r="AI138" s="21"/>
      <c r="AJ138" s="21" t="s">
        <v>13</v>
      </c>
      <c r="AK138" s="219">
        <v>91.509229846117861</v>
      </c>
      <c r="AL138" s="168">
        <v>-12.860800984509012</v>
      </c>
      <c r="AM138" s="219">
        <v>81.144023022957214</v>
      </c>
      <c r="AN138" s="168">
        <v>-9.5222971511560246</v>
      </c>
      <c r="AO138" s="341">
        <v>100.01178888538875</v>
      </c>
      <c r="AP138" s="168">
        <v>-3.0301000106096865</v>
      </c>
      <c r="AQ138" s="21"/>
      <c r="AR138" s="21" t="s">
        <v>13</v>
      </c>
      <c r="AS138" s="219">
        <v>104.58098108373736</v>
      </c>
      <c r="AT138" s="168">
        <v>15.680717958375979</v>
      </c>
      <c r="AU138" s="219">
        <v>92.715515572187996</v>
      </c>
      <c r="AV138" s="168">
        <v>1.1140484352171143</v>
      </c>
      <c r="AW138" s="219">
        <v>97.013700923929704</v>
      </c>
      <c r="AX138" s="168">
        <v>-2.619173359636136</v>
      </c>
      <c r="AY138" s="21"/>
      <c r="AZ138" s="21" t="s">
        <v>13</v>
      </c>
      <c r="BA138" s="219">
        <v>102.67599252634919</v>
      </c>
      <c r="BB138" s="168">
        <v>7.4983693765827013</v>
      </c>
      <c r="BC138" s="219">
        <v>106.52621724930768</v>
      </c>
      <c r="BD138" s="168">
        <v>-7.2176345454713413</v>
      </c>
      <c r="BE138" s="219">
        <v>102.32184116519859</v>
      </c>
      <c r="BF138" s="168">
        <v>-0.87053835899436649</v>
      </c>
      <c r="BG138" s="219">
        <v>102.13146571896952</v>
      </c>
      <c r="BH138" s="168">
        <v>-6.3400745389797635</v>
      </c>
    </row>
    <row r="139" spans="1:60" s="343" customFormat="1" ht="15" hidden="1" customHeight="1">
      <c r="A139" s="21"/>
      <c r="B139" s="21" t="s">
        <v>14</v>
      </c>
      <c r="C139" s="219">
        <v>128.363202849305</v>
      </c>
      <c r="D139" s="168">
        <v>13.692838235678067</v>
      </c>
      <c r="E139" s="219">
        <v>109.17954463478156</v>
      </c>
      <c r="F139" s="168">
        <v>18.63589420713032</v>
      </c>
      <c r="G139" s="219">
        <v>109.77088784355465</v>
      </c>
      <c r="H139" s="168">
        <v>-6.8444261771361141</v>
      </c>
      <c r="I139" s="219">
        <v>122.28240105692517</v>
      </c>
      <c r="J139" s="168">
        <v>22.431767813657729</v>
      </c>
      <c r="K139" s="21"/>
      <c r="L139" s="21" t="s">
        <v>14</v>
      </c>
      <c r="M139" s="219">
        <v>113.59085107611932</v>
      </c>
      <c r="N139" s="168">
        <v>10.086745460326682</v>
      </c>
      <c r="O139" s="219">
        <v>143.85119757041872</v>
      </c>
      <c r="P139" s="168">
        <v>2.4800153668296048</v>
      </c>
      <c r="Q139" s="219">
        <v>119.31183974752989</v>
      </c>
      <c r="R139" s="168">
        <v>15.373005345050132</v>
      </c>
      <c r="S139" s="21"/>
      <c r="T139" s="21" t="s">
        <v>14</v>
      </c>
      <c r="U139" s="219">
        <v>112.25116846982996</v>
      </c>
      <c r="V139" s="168">
        <v>0.724281674948827</v>
      </c>
      <c r="W139" s="219">
        <v>115.59105362590562</v>
      </c>
      <c r="X139" s="168">
        <v>15.237275191069031</v>
      </c>
      <c r="Y139" s="219">
        <v>118.08030338903141</v>
      </c>
      <c r="Z139" s="168">
        <v>6.152999075426834</v>
      </c>
      <c r="AA139" s="21"/>
      <c r="AB139" s="21" t="s">
        <v>14</v>
      </c>
      <c r="AC139" s="219">
        <v>107.18687565565541</v>
      </c>
      <c r="AD139" s="168">
        <v>16.819839631684047</v>
      </c>
      <c r="AE139" s="219">
        <v>101.94907959738335</v>
      </c>
      <c r="AF139" s="168">
        <v>-0.31184769685205538</v>
      </c>
      <c r="AG139" s="219">
        <v>113.43385431594322</v>
      </c>
      <c r="AH139" s="168">
        <v>-13.743105449943187</v>
      </c>
      <c r="AI139" s="21"/>
      <c r="AJ139" s="21" t="s">
        <v>14</v>
      </c>
      <c r="AK139" s="219">
        <v>124.96973198122221</v>
      </c>
      <c r="AL139" s="168">
        <v>16.811609195040589</v>
      </c>
      <c r="AM139" s="219">
        <v>85.49061445597259</v>
      </c>
      <c r="AN139" s="168">
        <v>9.248992953589763</v>
      </c>
      <c r="AO139" s="341">
        <v>129.40671328083289</v>
      </c>
      <c r="AP139" s="168">
        <v>-3.2667186044419623</v>
      </c>
      <c r="AQ139" s="21"/>
      <c r="AR139" s="21" t="s">
        <v>14</v>
      </c>
      <c r="AS139" s="219">
        <v>110.96694167274737</v>
      </c>
      <c r="AT139" s="168">
        <v>7.994374810754266</v>
      </c>
      <c r="AU139" s="219">
        <v>93.290322580645167</v>
      </c>
      <c r="AV139" s="168">
        <v>-0.36172277750999626</v>
      </c>
      <c r="AW139" s="219">
        <v>103.83491032835606</v>
      </c>
      <c r="AX139" s="168">
        <v>-16.467631769956128</v>
      </c>
      <c r="AY139" s="21"/>
      <c r="AZ139" s="21" t="s">
        <v>14</v>
      </c>
      <c r="BA139" s="219">
        <v>110.34402335567147</v>
      </c>
      <c r="BB139" s="168">
        <v>-1.5110870911650096</v>
      </c>
      <c r="BC139" s="219">
        <v>106.97038484606087</v>
      </c>
      <c r="BD139" s="168">
        <v>-1.9115264352288506</v>
      </c>
      <c r="BE139" s="219">
        <v>101.27437727005413</v>
      </c>
      <c r="BF139" s="168">
        <v>4.3276004739971654</v>
      </c>
      <c r="BG139" s="219">
        <v>114.34546422012315</v>
      </c>
      <c r="BH139" s="168">
        <v>13.83094833365503</v>
      </c>
    </row>
    <row r="140" spans="1:60" s="343" customFormat="1" ht="15" hidden="1" customHeight="1">
      <c r="A140" s="21"/>
      <c r="B140" s="21" t="s">
        <v>15</v>
      </c>
      <c r="C140" s="219">
        <v>131.1621715505363</v>
      </c>
      <c r="D140" s="168">
        <v>17.96368426633579</v>
      </c>
      <c r="E140" s="219">
        <v>126.05935559394541</v>
      </c>
      <c r="F140" s="168">
        <v>-8.235638860761</v>
      </c>
      <c r="G140" s="219">
        <v>109.05020085280277</v>
      </c>
      <c r="H140" s="168">
        <v>5.6083248093737836</v>
      </c>
      <c r="I140" s="219">
        <v>127.49425837445632</v>
      </c>
      <c r="J140" s="168">
        <v>28.443455510680138</v>
      </c>
      <c r="K140" s="21"/>
      <c r="L140" s="21" t="s">
        <v>15</v>
      </c>
      <c r="M140" s="219">
        <v>112.8641664106035</v>
      </c>
      <c r="N140" s="168">
        <v>5.1961174963770702</v>
      </c>
      <c r="O140" s="219">
        <v>182.36254180186984</v>
      </c>
      <c r="P140" s="168">
        <v>55.6685063354644</v>
      </c>
      <c r="Q140" s="219">
        <v>132.20439347409217</v>
      </c>
      <c r="R140" s="168">
        <v>27.706568144058693</v>
      </c>
      <c r="S140" s="21"/>
      <c r="T140" s="21" t="s">
        <v>15</v>
      </c>
      <c r="U140" s="219">
        <v>113.47018024960718</v>
      </c>
      <c r="V140" s="168">
        <v>7.5281733881765547</v>
      </c>
      <c r="W140" s="219">
        <v>116.06712289972074</v>
      </c>
      <c r="X140" s="168">
        <v>3.4328056852655635</v>
      </c>
      <c r="Y140" s="219">
        <v>119.08319598598628</v>
      </c>
      <c r="Z140" s="168">
        <v>17.40251756152955</v>
      </c>
      <c r="AA140" s="21"/>
      <c r="AB140" s="21" t="s">
        <v>15</v>
      </c>
      <c r="AC140" s="219">
        <v>113.47893908261712</v>
      </c>
      <c r="AD140" s="168">
        <v>-12.899459582747724</v>
      </c>
      <c r="AE140" s="219">
        <v>115.5297798581384</v>
      </c>
      <c r="AF140" s="168">
        <v>-3.0391856903102763</v>
      </c>
      <c r="AG140" s="219">
        <v>107.17251566271545</v>
      </c>
      <c r="AH140" s="168">
        <v>20.817662461068537</v>
      </c>
      <c r="AI140" s="21"/>
      <c r="AJ140" s="21" t="s">
        <v>15</v>
      </c>
      <c r="AK140" s="219">
        <v>124.38528902736198</v>
      </c>
      <c r="AL140" s="168">
        <v>-8.1267992529899402</v>
      </c>
      <c r="AM140" s="219">
        <v>61.701277953745929</v>
      </c>
      <c r="AN140" s="168">
        <v>29.739009112548786</v>
      </c>
      <c r="AO140" s="341">
        <v>130.71385179882103</v>
      </c>
      <c r="AP140" s="168">
        <v>12.974488656664647</v>
      </c>
      <c r="AQ140" s="21"/>
      <c r="AR140" s="21" t="s">
        <v>15</v>
      </c>
      <c r="AS140" s="219">
        <v>97.127025611794053</v>
      </c>
      <c r="AT140" s="168">
        <v>-0.59700573724596495</v>
      </c>
      <c r="AU140" s="219">
        <v>111.94838709677421</v>
      </c>
      <c r="AV140" s="168">
        <v>14.419855986073401</v>
      </c>
      <c r="AW140" s="219">
        <v>118.83822371885108</v>
      </c>
      <c r="AX140" s="168">
        <v>5.8173934542995198</v>
      </c>
      <c r="AY140" s="21"/>
      <c r="AZ140" s="21" t="s">
        <v>15</v>
      </c>
      <c r="BA140" s="219">
        <v>95.836356812434772</v>
      </c>
      <c r="BB140" s="168">
        <v>3.5229347150254</v>
      </c>
      <c r="BC140" s="219">
        <v>102.86844061049514</v>
      </c>
      <c r="BD140" s="168">
        <v>9.1859390435555781</v>
      </c>
      <c r="BE140" s="219">
        <v>106.18433504903363</v>
      </c>
      <c r="BF140" s="168">
        <v>11.391847185783661</v>
      </c>
      <c r="BG140" s="219">
        <v>115.60360208966726</v>
      </c>
      <c r="BH140" s="168">
        <v>39.638114327761599</v>
      </c>
    </row>
    <row r="141" spans="1:60" s="343" customFormat="1" ht="15" hidden="1" customHeight="1">
      <c r="A141" s="21"/>
      <c r="B141" s="21" t="s">
        <v>16</v>
      </c>
      <c r="C141" s="219">
        <v>126.8921074187012</v>
      </c>
      <c r="D141" s="168">
        <v>31.922241087646285</v>
      </c>
      <c r="E141" s="219">
        <v>124.67384051970595</v>
      </c>
      <c r="F141" s="168">
        <v>5.7312070239927522</v>
      </c>
      <c r="G141" s="219">
        <v>101.16613273897828</v>
      </c>
      <c r="H141" s="168">
        <v>14.974342513874845</v>
      </c>
      <c r="I141" s="219">
        <v>131.88519438745539</v>
      </c>
      <c r="J141" s="168">
        <v>12.27042792472632</v>
      </c>
      <c r="K141" s="21"/>
      <c r="L141" s="21" t="s">
        <v>16</v>
      </c>
      <c r="M141" s="219">
        <v>112.40533854074526</v>
      </c>
      <c r="N141" s="168">
        <v>5.5130442591383257</v>
      </c>
      <c r="O141" s="219">
        <v>143.96835218749811</v>
      </c>
      <c r="P141" s="168">
        <v>35.404046261460707</v>
      </c>
      <c r="Q141" s="219">
        <v>122.83736001162215</v>
      </c>
      <c r="R141" s="168">
        <v>17.726837975122351</v>
      </c>
      <c r="S141" s="21"/>
      <c r="T141" s="21" t="s">
        <v>16</v>
      </c>
      <c r="U141" s="219">
        <v>109.84917481509653</v>
      </c>
      <c r="V141" s="168">
        <v>8.0841604745471898</v>
      </c>
      <c r="W141" s="219">
        <v>116.54347896225501</v>
      </c>
      <c r="X141" s="168">
        <v>9.9342328814238101</v>
      </c>
      <c r="Y141" s="219">
        <v>131.23221471781895</v>
      </c>
      <c r="Z141" s="168">
        <v>21.349027376637906</v>
      </c>
      <c r="AA141" s="21"/>
      <c r="AB141" s="21" t="s">
        <v>16</v>
      </c>
      <c r="AC141" s="219">
        <v>106.68291942649249</v>
      </c>
      <c r="AD141" s="168">
        <v>14.952610204612299</v>
      </c>
      <c r="AE141" s="219">
        <v>115.83562988614958</v>
      </c>
      <c r="AF141" s="168">
        <v>1.2752825184692682</v>
      </c>
      <c r="AG141" s="219">
        <v>102.19429786024563</v>
      </c>
      <c r="AH141" s="168">
        <v>14.059954976445226</v>
      </c>
      <c r="AI141" s="21"/>
      <c r="AJ141" s="21" t="s">
        <v>16</v>
      </c>
      <c r="AK141" s="219">
        <v>113.50365962310488</v>
      </c>
      <c r="AL141" s="168">
        <v>3.9648817248499029</v>
      </c>
      <c r="AM141" s="219">
        <v>64.444420296556984</v>
      </c>
      <c r="AN141" s="168">
        <v>-7.2168099737146889</v>
      </c>
      <c r="AO141" s="341">
        <v>114.87128049589678</v>
      </c>
      <c r="AP141" s="168">
        <v>19.350902940193834</v>
      </c>
      <c r="AQ141" s="21"/>
      <c r="AR141" s="21" t="s">
        <v>16</v>
      </c>
      <c r="AS141" s="219">
        <v>94.203580282613743</v>
      </c>
      <c r="AT141" s="168">
        <v>2.7324537190622777E-3</v>
      </c>
      <c r="AU141" s="219">
        <v>118.55094660778877</v>
      </c>
      <c r="AV141" s="168">
        <v>4.7121843271169723</v>
      </c>
      <c r="AW141" s="219">
        <v>119.21063707127742</v>
      </c>
      <c r="AX141" s="168">
        <v>31.364478634545577</v>
      </c>
      <c r="AY141" s="21"/>
      <c r="AZ141" s="21" t="s">
        <v>16</v>
      </c>
      <c r="BA141" s="219">
        <v>98.068285280337591</v>
      </c>
      <c r="BB141" s="168">
        <v>6.5079774103323302</v>
      </c>
      <c r="BC141" s="219">
        <v>98.413657483491207</v>
      </c>
      <c r="BD141" s="168">
        <v>5.8108973147668479</v>
      </c>
      <c r="BE141" s="219">
        <v>100.88252138965944</v>
      </c>
      <c r="BF141" s="168">
        <v>6.9429814608932503</v>
      </c>
      <c r="BG141" s="219">
        <v>121.98710161479924</v>
      </c>
      <c r="BH141" s="168">
        <v>21.896897910345587</v>
      </c>
    </row>
    <row r="142" spans="1:60" s="343" customFormat="1" ht="15" hidden="1" customHeight="1">
      <c r="A142" s="21"/>
      <c r="B142" s="21" t="s">
        <v>17</v>
      </c>
      <c r="C142" s="219">
        <v>104.45238908508652</v>
      </c>
      <c r="D142" s="168">
        <v>29.252955766426822</v>
      </c>
      <c r="E142" s="219">
        <v>111.38967660101332</v>
      </c>
      <c r="F142" s="168">
        <v>9.9020334381483082</v>
      </c>
      <c r="G142" s="219">
        <v>105.45398058336049</v>
      </c>
      <c r="H142" s="168">
        <v>13.811522520954924</v>
      </c>
      <c r="I142" s="219">
        <v>129.55477605024967</v>
      </c>
      <c r="J142" s="168">
        <v>13.233324637063276</v>
      </c>
      <c r="K142" s="21"/>
      <c r="L142" s="21" t="s">
        <v>17</v>
      </c>
      <c r="M142" s="219">
        <v>114.11805114473216</v>
      </c>
      <c r="N142" s="168">
        <v>4.445900611644916</v>
      </c>
      <c r="O142" s="219">
        <v>178.84466436304976</v>
      </c>
      <c r="P142" s="168">
        <v>-9.3562431955349581</v>
      </c>
      <c r="Q142" s="219">
        <v>134.16069315340511</v>
      </c>
      <c r="R142" s="168">
        <v>1.6607636288866274</v>
      </c>
      <c r="S142" s="21"/>
      <c r="T142" s="21" t="s">
        <v>17</v>
      </c>
      <c r="U142" s="219">
        <v>110.88022799145251</v>
      </c>
      <c r="V142" s="168">
        <v>4.1412478434996558</v>
      </c>
      <c r="W142" s="219">
        <v>117.01954823607012</v>
      </c>
      <c r="X142" s="168">
        <v>22.017380126032407</v>
      </c>
      <c r="Y142" s="219">
        <v>131.4839505862094</v>
      </c>
      <c r="Z142" s="168">
        <v>19.926471998161134</v>
      </c>
      <c r="AA142" s="21"/>
      <c r="AB142" s="21" t="s">
        <v>17</v>
      </c>
      <c r="AC142" s="219">
        <v>112.08663015983387</v>
      </c>
      <c r="AD142" s="168">
        <v>18.585093271089576</v>
      </c>
      <c r="AE142" s="219">
        <v>116.87627791541944</v>
      </c>
      <c r="AF142" s="168">
        <v>0.26446187240016172</v>
      </c>
      <c r="AG142" s="219">
        <v>128.27262991099499</v>
      </c>
      <c r="AH142" s="168">
        <v>0.56496951125421901</v>
      </c>
      <c r="AI142" s="21"/>
      <c r="AJ142" s="21" t="s">
        <v>17</v>
      </c>
      <c r="AK142" s="219">
        <v>114.39296829435399</v>
      </c>
      <c r="AL142" s="168">
        <v>-5.9910026097696516</v>
      </c>
      <c r="AM142" s="219">
        <v>77.965325352624419</v>
      </c>
      <c r="AN142" s="168">
        <v>-0.42742611414503529</v>
      </c>
      <c r="AO142" s="341">
        <v>124.9972818585166</v>
      </c>
      <c r="AP142" s="168">
        <v>47.674596149818115</v>
      </c>
      <c r="AQ142" s="21"/>
      <c r="AR142" s="21" t="s">
        <v>17</v>
      </c>
      <c r="AS142" s="219">
        <v>103.13708847248043</v>
      </c>
      <c r="AT142" s="168">
        <v>-6.5890243448145043</v>
      </c>
      <c r="AU142" s="219">
        <v>107.92988542840259</v>
      </c>
      <c r="AV142" s="168">
        <v>2.4916293710646187E-2</v>
      </c>
      <c r="AW142" s="219">
        <v>113.96125703949497</v>
      </c>
      <c r="AX142" s="168">
        <v>14.182771616430841</v>
      </c>
      <c r="AY142" s="21"/>
      <c r="AZ142" s="21" t="s">
        <v>17</v>
      </c>
      <c r="BA142" s="219">
        <v>105.26371906100381</v>
      </c>
      <c r="BB142" s="168">
        <v>1.5470953704455042</v>
      </c>
      <c r="BC142" s="219">
        <v>102.75082764668241</v>
      </c>
      <c r="BD142" s="168">
        <v>20.239690652018865</v>
      </c>
      <c r="BE142" s="219">
        <v>106.64586997402175</v>
      </c>
      <c r="BF142" s="168">
        <v>5.1969334989132392</v>
      </c>
      <c r="BG142" s="219">
        <v>124.21035881931738</v>
      </c>
      <c r="BH142" s="168">
        <v>22.934300777249533</v>
      </c>
    </row>
    <row r="143" spans="1:60" s="343" customFormat="1" ht="15" hidden="1" customHeight="1">
      <c r="A143" s="21"/>
      <c r="B143" s="21" t="s">
        <v>18</v>
      </c>
      <c r="C143" s="219">
        <v>149.59646673245453</v>
      </c>
      <c r="D143" s="168">
        <v>21.138626477023664</v>
      </c>
      <c r="E143" s="219">
        <v>142.36363160001548</v>
      </c>
      <c r="F143" s="168">
        <v>12.441800356536675</v>
      </c>
      <c r="G143" s="219">
        <v>131.14422681224667</v>
      </c>
      <c r="H143" s="168">
        <v>1.8791298260217673</v>
      </c>
      <c r="I143" s="219">
        <v>153.24292120323625</v>
      </c>
      <c r="J143" s="168">
        <v>21.420925142016458</v>
      </c>
      <c r="K143" s="21"/>
      <c r="L143" s="21" t="s">
        <v>18</v>
      </c>
      <c r="M143" s="219">
        <v>113.02537822855204</v>
      </c>
      <c r="N143" s="168">
        <v>6.0481831395592849</v>
      </c>
      <c r="O143" s="219">
        <v>87.599074503257128</v>
      </c>
      <c r="P143" s="168">
        <v>-21.081914861930514</v>
      </c>
      <c r="Q143" s="219">
        <v>129.73414887970637</v>
      </c>
      <c r="R143" s="168">
        <v>19.122698864827782</v>
      </c>
      <c r="S143" s="21"/>
      <c r="T143" s="21" t="s">
        <v>18</v>
      </c>
      <c r="U143" s="219">
        <v>112.80182291523926</v>
      </c>
      <c r="V143" s="168">
        <v>-8.626238009218838</v>
      </c>
      <c r="W143" s="219">
        <v>117.49561750988522</v>
      </c>
      <c r="X143" s="168">
        <v>9.8932055499403333</v>
      </c>
      <c r="Y143" s="219">
        <v>135.87202124503611</v>
      </c>
      <c r="Z143" s="168">
        <v>23.739276586046969</v>
      </c>
      <c r="AA143" s="21"/>
      <c r="AB143" s="21" t="s">
        <v>18</v>
      </c>
      <c r="AC143" s="219">
        <v>158.92460343701322</v>
      </c>
      <c r="AD143" s="168">
        <v>1.4267775255526658</v>
      </c>
      <c r="AE143" s="219">
        <v>115.7739667946615</v>
      </c>
      <c r="AF143" s="168">
        <v>2.1267669298285199</v>
      </c>
      <c r="AG143" s="219">
        <v>137.05636341954516</v>
      </c>
      <c r="AH143" s="168">
        <v>25.51868581905741</v>
      </c>
      <c r="AI143" s="21"/>
      <c r="AJ143" s="21" t="s">
        <v>18</v>
      </c>
      <c r="AK143" s="219">
        <v>115.03206695050407</v>
      </c>
      <c r="AL143" s="168">
        <v>0.78332102411474125</v>
      </c>
      <c r="AM143" s="219">
        <v>75.977430654134267</v>
      </c>
      <c r="AN143" s="168">
        <v>-30.550794648871772</v>
      </c>
      <c r="AO143" s="341">
        <v>104.60705094419123</v>
      </c>
      <c r="AP143" s="168">
        <v>41.083769420705494</v>
      </c>
      <c r="AQ143" s="21"/>
      <c r="AR143" s="21" t="s">
        <v>18</v>
      </c>
      <c r="AS143" s="219">
        <v>107.83319337088928</v>
      </c>
      <c r="AT143" s="168">
        <v>1.9504444956004932</v>
      </c>
      <c r="AU143" s="219">
        <v>107.92988542840259</v>
      </c>
      <c r="AV143" s="168">
        <v>5.9881819353470291</v>
      </c>
      <c r="AW143" s="219">
        <v>111.86169069673781</v>
      </c>
      <c r="AX143" s="168">
        <v>18.385939841397203</v>
      </c>
      <c r="AY143" s="21"/>
      <c r="AZ143" s="21" t="s">
        <v>18</v>
      </c>
      <c r="BA143" s="219">
        <v>114.95369140670597</v>
      </c>
      <c r="BB143" s="168">
        <v>14.58016008482943</v>
      </c>
      <c r="BC143" s="219">
        <v>111.89249210263758</v>
      </c>
      <c r="BD143" s="168">
        <v>18.242092468179123</v>
      </c>
      <c r="BE143" s="219">
        <v>108.8502369725898</v>
      </c>
      <c r="BF143" s="168">
        <v>3.932222411778838</v>
      </c>
      <c r="BG143" s="219">
        <v>124.21035881931738</v>
      </c>
      <c r="BH143" s="168">
        <v>7.8729938940617075</v>
      </c>
    </row>
    <row r="144" spans="1:60" s="343" customFormat="1" ht="15" hidden="1" customHeight="1">
      <c r="A144" s="21"/>
      <c r="B144" s="21" t="s">
        <v>19</v>
      </c>
      <c r="C144" s="219">
        <v>113.6478573921645</v>
      </c>
      <c r="D144" s="168">
        <v>5.1254831028258536</v>
      </c>
      <c r="E144" s="219">
        <v>115.52121531950017</v>
      </c>
      <c r="F144" s="168">
        <v>4.5375556369088912</v>
      </c>
      <c r="G144" s="219">
        <v>120.69495144826745</v>
      </c>
      <c r="H144" s="168">
        <v>10.619406063842689</v>
      </c>
      <c r="I144" s="219">
        <v>143.57735549245047</v>
      </c>
      <c r="J144" s="168">
        <v>29.039842875706142</v>
      </c>
      <c r="K144" s="21"/>
      <c r="L144" s="21" t="s">
        <v>19</v>
      </c>
      <c r="M144" s="219">
        <v>112.80395273065096</v>
      </c>
      <c r="N144" s="168">
        <v>4.7501832443411161</v>
      </c>
      <c r="O144" s="219">
        <v>113.86956496652478</v>
      </c>
      <c r="P144" s="168">
        <v>6.0367477039729067</v>
      </c>
      <c r="Q144" s="219">
        <v>128.87984607202603</v>
      </c>
      <c r="R144" s="168">
        <v>14.19146485340525</v>
      </c>
      <c r="S144" s="21"/>
      <c r="T144" s="21" t="s">
        <v>19</v>
      </c>
      <c r="U144" s="219">
        <v>119.25297997337792</v>
      </c>
      <c r="V144" s="168">
        <v>0.15994473952841304</v>
      </c>
      <c r="W144" s="219">
        <v>117.97197357241953</v>
      </c>
      <c r="X144" s="168">
        <v>8.2763646723070821</v>
      </c>
      <c r="Y144" s="219">
        <v>108.41982151296573</v>
      </c>
      <c r="Z144" s="168">
        <v>6.8773772293059636</v>
      </c>
      <c r="AA144" s="21"/>
      <c r="AB144" s="21" t="s">
        <v>19</v>
      </c>
      <c r="AC144" s="219">
        <v>159.27508120371292</v>
      </c>
      <c r="AD144" s="168">
        <v>-3.5996371016937445</v>
      </c>
      <c r="AE144" s="219">
        <v>111.4026431004425</v>
      </c>
      <c r="AF144" s="168">
        <v>3.3345584355523243</v>
      </c>
      <c r="AG144" s="219">
        <v>124.07851894713369</v>
      </c>
      <c r="AH144" s="168">
        <v>5.1816351242765819</v>
      </c>
      <c r="AI144" s="21"/>
      <c r="AJ144" s="21" t="s">
        <v>19</v>
      </c>
      <c r="AK144" s="219">
        <v>105.76196152791327</v>
      </c>
      <c r="AL144" s="168">
        <v>-11.017430934826507</v>
      </c>
      <c r="AM144" s="219">
        <v>71.661390041514807</v>
      </c>
      <c r="AN144" s="168">
        <v>-18.957237772855024</v>
      </c>
      <c r="AO144" s="341">
        <v>111.10947522670725</v>
      </c>
      <c r="AP144" s="168">
        <v>-4.2484869783900336</v>
      </c>
      <c r="AQ144" s="21"/>
      <c r="AR144" s="21" t="s">
        <v>19</v>
      </c>
      <c r="AS144" s="219">
        <v>108.27006546485525</v>
      </c>
      <c r="AT144" s="168">
        <v>9.3804762124383103</v>
      </c>
      <c r="AU144" s="219">
        <v>116.12903225806453</v>
      </c>
      <c r="AV144" s="168">
        <v>-8.5425818722612235</v>
      </c>
      <c r="AW144" s="219">
        <v>120.61495410881467</v>
      </c>
      <c r="AX144" s="168">
        <v>-0.50131491259608651</v>
      </c>
      <c r="AY144" s="21"/>
      <c r="AZ144" s="21" t="s">
        <v>19</v>
      </c>
      <c r="BA144" s="219">
        <v>115.19028992129047</v>
      </c>
      <c r="BB144" s="168">
        <v>3.4074510098242712</v>
      </c>
      <c r="BC144" s="219">
        <v>114.25182472900102</v>
      </c>
      <c r="BD144" s="168">
        <v>22.571046809663002</v>
      </c>
      <c r="BE144" s="219">
        <v>109.56729144948618</v>
      </c>
      <c r="BF144" s="168">
        <v>-0.64912884235511115</v>
      </c>
      <c r="BG144" s="219">
        <v>112.87139089365263</v>
      </c>
      <c r="BH144" s="168">
        <v>-2.9407115584415067</v>
      </c>
    </row>
    <row r="145" spans="1:60" s="343" customFormat="1" ht="15" hidden="1" customHeight="1">
      <c r="A145" s="21"/>
      <c r="B145" s="21" t="s">
        <v>20</v>
      </c>
      <c r="C145" s="219">
        <v>105.24539966497473</v>
      </c>
      <c r="D145" s="168">
        <v>7.3782055018702124</v>
      </c>
      <c r="E145" s="219">
        <v>121.63652576778564</v>
      </c>
      <c r="F145" s="168">
        <v>9.8163109951780143</v>
      </c>
      <c r="G145" s="219">
        <v>116.15991282926684</v>
      </c>
      <c r="H145" s="168">
        <v>6.1714530949744244</v>
      </c>
      <c r="I145" s="219">
        <v>126.62699542942185</v>
      </c>
      <c r="J145" s="168">
        <v>14.208015792180092</v>
      </c>
      <c r="K145" s="21"/>
      <c r="L145" s="21" t="s">
        <v>20</v>
      </c>
      <c r="M145" s="219">
        <v>124.71541777646327</v>
      </c>
      <c r="N145" s="168">
        <v>2.3594494670217614</v>
      </c>
      <c r="O145" s="219">
        <v>104.82808494106015</v>
      </c>
      <c r="P145" s="168">
        <v>-7.2087907259673472</v>
      </c>
      <c r="Q145" s="219">
        <v>126.20569154064623</v>
      </c>
      <c r="R145" s="168">
        <v>7.2776270278522475</v>
      </c>
      <c r="S145" s="21"/>
      <c r="T145" s="21" t="s">
        <v>20</v>
      </c>
      <c r="U145" s="219">
        <v>125.25796411021149</v>
      </c>
      <c r="V145" s="168">
        <v>4.1706911090138306</v>
      </c>
      <c r="W145" s="219">
        <v>118.44804284623464</v>
      </c>
      <c r="X145" s="168">
        <v>2.9974024975736029</v>
      </c>
      <c r="Y145" s="219">
        <v>116.94447677828087</v>
      </c>
      <c r="Z145" s="168">
        <v>13.38539086263772</v>
      </c>
      <c r="AA145" s="21"/>
      <c r="AB145" s="21" t="s">
        <v>20</v>
      </c>
      <c r="AC145" s="219">
        <v>152.2791120692419</v>
      </c>
      <c r="AD145" s="168">
        <v>-6.4917549973645379</v>
      </c>
      <c r="AE145" s="219">
        <v>133.07732207707184</v>
      </c>
      <c r="AF145" s="168">
        <v>-4.5171431503434292</v>
      </c>
      <c r="AG145" s="219">
        <v>142.43030243332245</v>
      </c>
      <c r="AH145" s="168">
        <v>-6.6067548599252177</v>
      </c>
      <c r="AI145" s="21"/>
      <c r="AJ145" s="21" t="s">
        <v>20</v>
      </c>
      <c r="AK145" s="219">
        <v>118.2229915608247</v>
      </c>
      <c r="AL145" s="168">
        <v>-5.3511880352384651</v>
      </c>
      <c r="AM145" s="219">
        <v>76.132465341137035</v>
      </c>
      <c r="AN145" s="168">
        <v>23.457384567332682</v>
      </c>
      <c r="AO145" s="341">
        <v>99.683462711329028</v>
      </c>
      <c r="AP145" s="168">
        <v>4.730899427885646</v>
      </c>
      <c r="AQ145" s="21"/>
      <c r="AR145" s="21" t="s">
        <v>20</v>
      </c>
      <c r="AS145" s="219">
        <v>126.65537190150913</v>
      </c>
      <c r="AT145" s="168">
        <v>13.690985932984148</v>
      </c>
      <c r="AU145" s="219">
        <v>118.86208120128505</v>
      </c>
      <c r="AV145" s="168">
        <v>-2.4072768762951711</v>
      </c>
      <c r="AW145" s="219">
        <v>112.5060423779924</v>
      </c>
      <c r="AX145" s="168">
        <v>2.3396241181003177</v>
      </c>
      <c r="AY145" s="21"/>
      <c r="AZ145" s="21" t="s">
        <v>20</v>
      </c>
      <c r="BA145" s="219">
        <v>115.66523581963109</v>
      </c>
      <c r="BB145" s="168">
        <v>2.4139011498517817</v>
      </c>
      <c r="BC145" s="219">
        <v>122.60563594142589</v>
      </c>
      <c r="BD145" s="168">
        <v>-0.85102788220233094</v>
      </c>
      <c r="BE145" s="219">
        <v>119.97815620582493</v>
      </c>
      <c r="BF145" s="168">
        <v>6.7760834978753053</v>
      </c>
      <c r="BG145" s="219">
        <v>113.98301949591118</v>
      </c>
      <c r="BH145" s="168">
        <v>18.83381585928727</v>
      </c>
    </row>
    <row r="146" spans="1:60" s="343" customFormat="1" ht="15" hidden="1" customHeight="1">
      <c r="A146" s="21"/>
      <c r="B146" s="21" t="s">
        <v>21</v>
      </c>
      <c r="C146" s="219">
        <v>110.97461833355381</v>
      </c>
      <c r="D146" s="168">
        <v>9.2953070486255172</v>
      </c>
      <c r="E146" s="219">
        <v>119.56682211309061</v>
      </c>
      <c r="F146" s="168">
        <v>12.363732766229461</v>
      </c>
      <c r="G146" s="219">
        <v>116.00499514649994</v>
      </c>
      <c r="H146" s="168">
        <v>15.447473949513409</v>
      </c>
      <c r="I146" s="219">
        <v>123.25679895119076</v>
      </c>
      <c r="J146" s="168">
        <v>27.513320192687814</v>
      </c>
      <c r="K146" s="21"/>
      <c r="L146" s="21" t="s">
        <v>21</v>
      </c>
      <c r="M146" s="219">
        <v>122.39234141587337</v>
      </c>
      <c r="N146" s="168">
        <v>14.551799692142168</v>
      </c>
      <c r="O146" s="219">
        <v>126.27029813227371</v>
      </c>
      <c r="P146" s="168">
        <v>25.992140916887422</v>
      </c>
      <c r="Q146" s="219">
        <v>133.23248167896182</v>
      </c>
      <c r="R146" s="168">
        <v>20.070035187109326</v>
      </c>
      <c r="S146" s="21"/>
      <c r="T146" s="21" t="s">
        <v>21</v>
      </c>
      <c r="U146" s="219">
        <v>119.10285536995708</v>
      </c>
      <c r="V146" s="168">
        <v>23.90931153336075</v>
      </c>
      <c r="W146" s="219">
        <v>117.97197357241953</v>
      </c>
      <c r="X146" s="168">
        <v>8.6961593777205195</v>
      </c>
      <c r="Y146" s="219">
        <v>103.12413628511474</v>
      </c>
      <c r="Z146" s="168">
        <v>0.95394396859001063</v>
      </c>
      <c r="AA146" s="21"/>
      <c r="AB146" s="21" t="s">
        <v>21</v>
      </c>
      <c r="AC146" s="219">
        <v>100.91217468130452</v>
      </c>
      <c r="AD146" s="168">
        <v>18.019846698489857</v>
      </c>
      <c r="AE146" s="219">
        <v>133.07595141309517</v>
      </c>
      <c r="AF146" s="168">
        <v>1.7602128013117095</v>
      </c>
      <c r="AG146" s="219">
        <v>169.62314224980437</v>
      </c>
      <c r="AH146" s="168">
        <v>18.537770554537516</v>
      </c>
      <c r="AI146" s="21"/>
      <c r="AJ146" s="21" t="s">
        <v>21</v>
      </c>
      <c r="AK146" s="219">
        <v>118.92287639588758</v>
      </c>
      <c r="AL146" s="168">
        <v>-2.1863801858929719</v>
      </c>
      <c r="AM146" s="219">
        <v>73.797537184520877</v>
      </c>
      <c r="AN146" s="168">
        <v>32.154233976068724</v>
      </c>
      <c r="AO146" s="341">
        <v>104.92731037797952</v>
      </c>
      <c r="AP146" s="168">
        <v>21.175080001014351</v>
      </c>
      <c r="AQ146" s="21"/>
      <c r="AR146" s="21" t="s">
        <v>21</v>
      </c>
      <c r="AS146" s="219">
        <v>119.15802587691785</v>
      </c>
      <c r="AT146" s="168">
        <v>11.287363738157595</v>
      </c>
      <c r="AU146" s="219">
        <v>116.12903225806453</v>
      </c>
      <c r="AV146" s="168">
        <v>16.336813104200203</v>
      </c>
      <c r="AW146" s="219">
        <v>103.15268917924487</v>
      </c>
      <c r="AX146" s="168">
        <v>14.166347057282508</v>
      </c>
      <c r="AY146" s="21"/>
      <c r="AZ146" s="21" t="s">
        <v>21</v>
      </c>
      <c r="BA146" s="219">
        <v>101.89436212525405</v>
      </c>
      <c r="BB146" s="168">
        <v>4.3950079718751738</v>
      </c>
      <c r="BC146" s="219">
        <v>111.35685998311889</v>
      </c>
      <c r="BD146" s="168">
        <v>16.775172267367736</v>
      </c>
      <c r="BE146" s="219">
        <v>102.84177866080809</v>
      </c>
      <c r="BF146" s="168">
        <v>5.6900925506235609</v>
      </c>
      <c r="BG146" s="219">
        <v>113.89927599649931</v>
      </c>
      <c r="BH146" s="168">
        <v>34.246103752458282</v>
      </c>
    </row>
    <row r="147" spans="1:60" s="425" customFormat="1" ht="15" hidden="1" customHeight="1">
      <c r="A147" s="344"/>
      <c r="B147" s="344" t="s">
        <v>22</v>
      </c>
      <c r="C147" s="219">
        <v>110.51205699635648</v>
      </c>
      <c r="D147" s="168">
        <v>-6.7178879903508602</v>
      </c>
      <c r="E147" s="219">
        <v>115.91514408618575</v>
      </c>
      <c r="F147" s="168">
        <v>15.208647492090705</v>
      </c>
      <c r="G147" s="219">
        <v>119.30772228705277</v>
      </c>
      <c r="H147" s="168">
        <v>-6.6251220408135936</v>
      </c>
      <c r="I147" s="219">
        <v>118.32809544190354</v>
      </c>
      <c r="J147" s="168">
        <v>3.9166208084942156</v>
      </c>
      <c r="K147" s="344"/>
      <c r="L147" s="344" t="s">
        <v>22</v>
      </c>
      <c r="M147" s="219">
        <v>126.96963009926968</v>
      </c>
      <c r="N147" s="168">
        <v>7.9836510117385018</v>
      </c>
      <c r="O147" s="219">
        <v>136.43508031266094</v>
      </c>
      <c r="P147" s="168">
        <v>19.444369249465637</v>
      </c>
      <c r="Q147" s="219">
        <v>158.73824875462034</v>
      </c>
      <c r="R147" s="168">
        <v>2.8918559866338853</v>
      </c>
      <c r="S147" s="344"/>
      <c r="T147" s="344" t="s">
        <v>22</v>
      </c>
      <c r="U147" s="219">
        <v>119.11160332122903</v>
      </c>
      <c r="V147" s="168">
        <v>12.029946009050676</v>
      </c>
      <c r="W147" s="219">
        <v>124.47023409777775</v>
      </c>
      <c r="X147" s="168">
        <v>-0.63087633363730333</v>
      </c>
      <c r="Y147" s="219">
        <v>110.42178846644752</v>
      </c>
      <c r="Z147" s="168">
        <v>4.4056978073875825</v>
      </c>
      <c r="AA147" s="344"/>
      <c r="AB147" s="344" t="s">
        <v>22</v>
      </c>
      <c r="AC147" s="219">
        <v>92.727844715080479</v>
      </c>
      <c r="AD147" s="168">
        <v>7.5614132178636311</v>
      </c>
      <c r="AE147" s="219">
        <v>110.26394946630442</v>
      </c>
      <c r="AF147" s="168">
        <v>1.2781809093454228</v>
      </c>
      <c r="AG147" s="219">
        <v>107.05766799226571</v>
      </c>
      <c r="AH147" s="168">
        <v>19.31042021827183</v>
      </c>
      <c r="AI147" s="344"/>
      <c r="AJ147" s="344" t="s">
        <v>22</v>
      </c>
      <c r="AK147" s="219">
        <v>100.29019876359956</v>
      </c>
      <c r="AL147" s="168">
        <v>0.66253023121727495</v>
      </c>
      <c r="AM147" s="219">
        <v>67.35923366110643</v>
      </c>
      <c r="AN147" s="168">
        <v>1.6078101586308122</v>
      </c>
      <c r="AO147" s="341">
        <v>105.13148915105869</v>
      </c>
      <c r="AP147" s="168">
        <v>29.000986097035707</v>
      </c>
      <c r="AQ147" s="344"/>
      <c r="AR147" s="344" t="s">
        <v>22</v>
      </c>
      <c r="AS147" s="219">
        <v>112.51431974768249</v>
      </c>
      <c r="AT147" s="168">
        <v>27.160274573863603</v>
      </c>
      <c r="AU147" s="219">
        <v>112.25806451612904</v>
      </c>
      <c r="AV147" s="168">
        <v>25.588688343907634</v>
      </c>
      <c r="AW147" s="219">
        <v>93.809280559815363</v>
      </c>
      <c r="AX147" s="168">
        <v>4.6995991407587923</v>
      </c>
      <c r="AY147" s="344"/>
      <c r="AZ147" s="344" t="s">
        <v>22</v>
      </c>
      <c r="BA147" s="219">
        <v>103.1175397152405</v>
      </c>
      <c r="BB147" s="168">
        <v>-0.21412333027470254</v>
      </c>
      <c r="BC147" s="219">
        <v>101.43148777990071</v>
      </c>
      <c r="BD147" s="168">
        <v>-9.5691864552733108</v>
      </c>
      <c r="BE147" s="219">
        <v>99.392050084237979</v>
      </c>
      <c r="BF147" s="168">
        <v>-2.5265913835350773</v>
      </c>
      <c r="BG147" s="219">
        <v>110.56251647388017</v>
      </c>
      <c r="BH147" s="168">
        <v>-8.0164383983380532</v>
      </c>
    </row>
    <row r="148" spans="1:60" s="343" customFormat="1" ht="15" hidden="1" customHeight="1">
      <c r="A148" s="21"/>
      <c r="B148" s="21" t="s">
        <v>23</v>
      </c>
      <c r="C148" s="219">
        <v>141.99101512730365</v>
      </c>
      <c r="D148" s="168">
        <v>3.9602698297209287</v>
      </c>
      <c r="E148" s="219">
        <v>131.22349000468208</v>
      </c>
      <c r="F148" s="168">
        <v>9.5636398694838363</v>
      </c>
      <c r="G148" s="219">
        <v>146.66529663451101</v>
      </c>
      <c r="H148" s="168">
        <v>10.742040853771243</v>
      </c>
      <c r="I148" s="219">
        <v>133.45289983243475</v>
      </c>
      <c r="J148" s="168">
        <v>15.818391537009575</v>
      </c>
      <c r="K148" s="21"/>
      <c r="L148" s="21" t="s">
        <v>23</v>
      </c>
      <c r="M148" s="219">
        <v>107.30667383447765</v>
      </c>
      <c r="N148" s="168">
        <v>9.5510690239516407</v>
      </c>
      <c r="O148" s="219">
        <v>147.43676368744289</v>
      </c>
      <c r="P148" s="168">
        <v>25.318116181421928</v>
      </c>
      <c r="Q148" s="219">
        <v>132.96418581703236</v>
      </c>
      <c r="R148" s="168">
        <v>-10.908783666432612</v>
      </c>
      <c r="S148" s="21"/>
      <c r="T148" s="21" t="s">
        <v>23</v>
      </c>
      <c r="U148" s="219">
        <v>107.18493720645898</v>
      </c>
      <c r="V148" s="168">
        <v>7.4056994121605157E-3</v>
      </c>
      <c r="W148" s="219">
        <v>120.22986115841134</v>
      </c>
      <c r="X148" s="168">
        <v>4.3109648175977355</v>
      </c>
      <c r="Y148" s="219">
        <v>108.47378712924011</v>
      </c>
      <c r="Z148" s="168">
        <v>-2.173268809631125</v>
      </c>
      <c r="AA148" s="21"/>
      <c r="AB148" s="21" t="s">
        <v>23</v>
      </c>
      <c r="AC148" s="219">
        <v>91.362937877571724</v>
      </c>
      <c r="AD148" s="168">
        <v>14.632109857557268</v>
      </c>
      <c r="AE148" s="219">
        <v>110.35408232648123</v>
      </c>
      <c r="AF148" s="168">
        <v>12.131364453062261</v>
      </c>
      <c r="AG148" s="219">
        <v>109.11035584750562</v>
      </c>
      <c r="AH148" s="168">
        <v>16.558440174666828</v>
      </c>
      <c r="AI148" s="21"/>
      <c r="AJ148" s="21" t="s">
        <v>23</v>
      </c>
      <c r="AK148" s="219">
        <v>104.65565202527733</v>
      </c>
      <c r="AL148" s="168">
        <v>13.244083302974957</v>
      </c>
      <c r="AM148" s="219">
        <v>89.761678905733902</v>
      </c>
      <c r="AN148" s="168">
        <v>0.72905883128413507</v>
      </c>
      <c r="AO148" s="341">
        <v>95.350124814696287</v>
      </c>
      <c r="AP148" s="168">
        <v>1.5334792135280821</v>
      </c>
      <c r="AQ148" s="21"/>
      <c r="AR148" s="21" t="s">
        <v>23</v>
      </c>
      <c r="AS148" s="219">
        <v>117.29341589794407</v>
      </c>
      <c r="AT148" s="168">
        <v>2.4638101648110506</v>
      </c>
      <c r="AU148" s="219">
        <v>92.903225806451616</v>
      </c>
      <c r="AV148" s="168">
        <v>4.468987401693056</v>
      </c>
      <c r="AW148" s="219">
        <v>89.258485329368511</v>
      </c>
      <c r="AX148" s="168">
        <v>-4.4065357979624622</v>
      </c>
      <c r="AY148" s="21"/>
      <c r="AZ148" s="21" t="s">
        <v>23</v>
      </c>
      <c r="BA148" s="219">
        <v>98.753395344524279</v>
      </c>
      <c r="BB148" s="168">
        <v>-1.9924421705577799</v>
      </c>
      <c r="BC148" s="219">
        <v>119.89678921147257</v>
      </c>
      <c r="BD148" s="168">
        <v>8.3900965605996589</v>
      </c>
      <c r="BE148" s="219">
        <v>95.465595936316149</v>
      </c>
      <c r="BF148" s="168">
        <v>7.2212288515828504</v>
      </c>
      <c r="BG148" s="219">
        <v>97.066718077064522</v>
      </c>
      <c r="BH148" s="168">
        <v>-2.9293990988994381</v>
      </c>
    </row>
    <row r="149" spans="1:60" s="343" customFormat="1" ht="15" hidden="1" customHeight="1">
      <c r="A149" s="21"/>
      <c r="B149" s="21"/>
      <c r="C149" s="219"/>
      <c r="D149" s="168"/>
      <c r="E149" s="219"/>
      <c r="F149" s="168"/>
      <c r="G149" s="219"/>
      <c r="H149" s="168"/>
      <c r="I149" s="219"/>
      <c r="J149" s="168"/>
      <c r="K149" s="21"/>
      <c r="L149" s="21"/>
      <c r="M149" s="219"/>
      <c r="N149" s="168"/>
      <c r="O149" s="219"/>
      <c r="P149" s="168"/>
      <c r="Q149" s="219"/>
      <c r="R149" s="168"/>
      <c r="S149" s="21"/>
      <c r="T149" s="21"/>
      <c r="U149" s="219"/>
      <c r="V149" s="168"/>
      <c r="W149" s="219"/>
      <c r="X149" s="168"/>
      <c r="Y149" s="219"/>
      <c r="Z149" s="168"/>
      <c r="AA149" s="21"/>
      <c r="AB149" s="21"/>
      <c r="AC149" s="219"/>
      <c r="AD149" s="168"/>
      <c r="AE149" s="219"/>
      <c r="AF149" s="168"/>
      <c r="AG149" s="219"/>
      <c r="AH149" s="168"/>
      <c r="AI149" s="21"/>
      <c r="AJ149" s="21"/>
      <c r="AK149" s="219"/>
      <c r="AL149" s="168"/>
      <c r="AM149" s="219"/>
      <c r="AN149" s="168"/>
      <c r="AO149" s="325"/>
      <c r="AP149" s="168"/>
      <c r="AQ149" s="21"/>
      <c r="AR149" s="21"/>
      <c r="AS149" s="219"/>
      <c r="AT149" s="168"/>
      <c r="AU149" s="219"/>
      <c r="AV149" s="168"/>
      <c r="AW149" s="219"/>
      <c r="AX149" s="168"/>
      <c r="AY149" s="21"/>
      <c r="AZ149" s="21"/>
      <c r="BA149" s="219"/>
      <c r="BB149" s="168"/>
      <c r="BC149" s="219"/>
      <c r="BD149" s="168"/>
      <c r="BE149" s="219"/>
      <c r="BF149" s="168"/>
      <c r="BG149" s="219"/>
      <c r="BH149" s="168"/>
    </row>
    <row r="150" spans="1:60" s="343" customFormat="1" ht="15" hidden="1" customHeight="1">
      <c r="A150" s="342">
        <v>2019</v>
      </c>
      <c r="B150" s="21" t="s">
        <v>12</v>
      </c>
      <c r="C150" s="219">
        <v>108.77267571983968</v>
      </c>
      <c r="D150" s="168">
        <v>-24.863607522806092</v>
      </c>
      <c r="E150" s="219">
        <v>124.63140726136245</v>
      </c>
      <c r="F150" s="168">
        <v>14.411941088315601</v>
      </c>
      <c r="G150" s="219">
        <v>117.97279572071197</v>
      </c>
      <c r="H150" s="168">
        <v>-7.5934147750008663</v>
      </c>
      <c r="I150" s="219">
        <v>129.3545702666826</v>
      </c>
      <c r="J150" s="168">
        <v>6.0652147526168392</v>
      </c>
      <c r="K150" s="342">
        <v>2019</v>
      </c>
      <c r="L150" s="21" t="s">
        <v>12</v>
      </c>
      <c r="M150" s="219">
        <v>113.89177854616807</v>
      </c>
      <c r="N150" s="168">
        <v>1.3188780003633269</v>
      </c>
      <c r="O150" s="219">
        <v>132.69308731869859</v>
      </c>
      <c r="P150" s="168">
        <v>-2.754983477773294</v>
      </c>
      <c r="Q150" s="219">
        <v>131.69599493843356</v>
      </c>
      <c r="R150" s="168">
        <v>-8.450634847884146</v>
      </c>
      <c r="S150" s="342">
        <v>2019</v>
      </c>
      <c r="T150" s="21" t="s">
        <v>12</v>
      </c>
      <c r="U150" s="219">
        <v>101.1799530696254</v>
      </c>
      <c r="V150" s="168">
        <v>-10.497854004317986</v>
      </c>
      <c r="W150" s="219">
        <v>120.51664987757707</v>
      </c>
      <c r="X150" s="168">
        <v>-3.4922342409671074</v>
      </c>
      <c r="Y150" s="219">
        <v>109.09017342729507</v>
      </c>
      <c r="Z150" s="168">
        <v>1.155334914711645</v>
      </c>
      <c r="AA150" s="342">
        <v>2019</v>
      </c>
      <c r="AB150" s="21" t="s">
        <v>12</v>
      </c>
      <c r="AC150" s="219">
        <v>114.95424451091925</v>
      </c>
      <c r="AD150" s="168">
        <v>-15.573839452848802</v>
      </c>
      <c r="AE150" s="219">
        <v>109.53349003208062</v>
      </c>
      <c r="AF150" s="168">
        <v>4.0507258416394194</v>
      </c>
      <c r="AG150" s="219">
        <v>135.58906026559828</v>
      </c>
      <c r="AH150" s="168">
        <v>6.536520778364391</v>
      </c>
      <c r="AI150" s="342">
        <v>2019</v>
      </c>
      <c r="AJ150" s="21" t="s">
        <v>12</v>
      </c>
      <c r="AK150" s="219">
        <v>122.5157510935209</v>
      </c>
      <c r="AL150" s="168">
        <v>5.9379286303049525</v>
      </c>
      <c r="AM150" s="219">
        <v>78.288020004266301</v>
      </c>
      <c r="AN150" s="168">
        <v>-4.4645027117260554</v>
      </c>
      <c r="AO150" s="341">
        <v>97.515073343741776</v>
      </c>
      <c r="AP150" s="168">
        <v>-29.362073681603349</v>
      </c>
      <c r="AQ150" s="342">
        <v>2019</v>
      </c>
      <c r="AR150" s="21" t="s">
        <v>12</v>
      </c>
      <c r="AS150" s="219">
        <v>127.82793896484276</v>
      </c>
      <c r="AT150" s="168">
        <v>18.034900552854708</v>
      </c>
      <c r="AU150" s="219">
        <v>96.596985984687095</v>
      </c>
      <c r="AV150" s="168">
        <v>4.1746295325671099</v>
      </c>
      <c r="AW150" s="219">
        <v>93.257848434300882</v>
      </c>
      <c r="AX150" s="168">
        <v>-18.715260312374014</v>
      </c>
      <c r="AY150" s="342">
        <v>2019</v>
      </c>
      <c r="AZ150" s="21" t="s">
        <v>12</v>
      </c>
      <c r="BA150" s="219">
        <v>114.83799302410199</v>
      </c>
      <c r="BB150" s="168">
        <v>4.997411420309021</v>
      </c>
      <c r="BC150" s="219">
        <v>116.68200340935601</v>
      </c>
      <c r="BD150" s="168">
        <v>7.0661324085625097</v>
      </c>
      <c r="BE150" s="219">
        <v>118.19970320157918</v>
      </c>
      <c r="BF150" s="168">
        <v>-2.4972615461146859</v>
      </c>
      <c r="BG150" s="219">
        <v>107.59805871588826</v>
      </c>
      <c r="BH150" s="168">
        <v>5.9260528655991749</v>
      </c>
    </row>
    <row r="151" spans="1:60" s="343" customFormat="1" ht="15" hidden="1" customHeight="1">
      <c r="A151" s="21"/>
      <c r="B151" s="21" t="s">
        <v>13</v>
      </c>
      <c r="C151" s="219">
        <v>113.35305087929547</v>
      </c>
      <c r="D151" s="168">
        <v>-11.939615493444649</v>
      </c>
      <c r="E151" s="219">
        <v>108.24070600897562</v>
      </c>
      <c r="F151" s="168">
        <v>-0.40917170370614997</v>
      </c>
      <c r="G151" s="219">
        <v>109.54752761181889</v>
      </c>
      <c r="H151" s="168">
        <v>-10.374152223240444</v>
      </c>
      <c r="I151" s="219">
        <v>121.87959729207563</v>
      </c>
      <c r="J151" s="168">
        <v>8.2290882965780696</v>
      </c>
      <c r="K151" s="21"/>
      <c r="L151" s="21" t="s">
        <v>13</v>
      </c>
      <c r="M151" s="219">
        <v>116.05602749330507</v>
      </c>
      <c r="N151" s="168">
        <v>6.7703706879841548</v>
      </c>
      <c r="O151" s="219">
        <v>120.60035472422888</v>
      </c>
      <c r="P151" s="168">
        <v>-6.2765965938423989</v>
      </c>
      <c r="Q151" s="219">
        <v>144.86559443227688</v>
      </c>
      <c r="R151" s="168">
        <v>8.5551045711211202</v>
      </c>
      <c r="S151" s="21"/>
      <c r="T151" s="21" t="s">
        <v>13</v>
      </c>
      <c r="U151" s="219">
        <v>111.75673989757141</v>
      </c>
      <c r="V151" s="168">
        <v>5.7634457879445051</v>
      </c>
      <c r="W151" s="219">
        <v>121.8864637580613</v>
      </c>
      <c r="X151" s="168">
        <v>2.8722814775155001</v>
      </c>
      <c r="Y151" s="219">
        <v>109.62820555950653</v>
      </c>
      <c r="Z151" s="168">
        <v>2.7829823363409361</v>
      </c>
      <c r="AA151" s="21"/>
      <c r="AB151" s="21" t="s">
        <v>13</v>
      </c>
      <c r="AC151" s="219">
        <v>113.59296246169471</v>
      </c>
      <c r="AD151" s="168">
        <v>17.234789115613154</v>
      </c>
      <c r="AE151" s="219">
        <v>100.05566094092011</v>
      </c>
      <c r="AF151" s="168">
        <v>-0.74359940031300198</v>
      </c>
      <c r="AG151" s="219">
        <v>126.5896488221755</v>
      </c>
      <c r="AH151" s="168">
        <v>11.60479745316627</v>
      </c>
      <c r="AI151" s="21"/>
      <c r="AJ151" s="21" t="s">
        <v>13</v>
      </c>
      <c r="AK151" s="219">
        <v>100.21323136524654</v>
      </c>
      <c r="AL151" s="168">
        <v>9.5116105050445157</v>
      </c>
      <c r="AM151" s="219">
        <v>81.618825465179739</v>
      </c>
      <c r="AN151" s="168">
        <v>0.58513544748477386</v>
      </c>
      <c r="AO151" s="341">
        <v>102.22461967337682</v>
      </c>
      <c r="AP151" s="168">
        <v>2.212569950652437</v>
      </c>
      <c r="AQ151" s="21"/>
      <c r="AR151" s="21" t="s">
        <v>13</v>
      </c>
      <c r="AS151" s="219">
        <v>111.00139502472329</v>
      </c>
      <c r="AT151" s="168">
        <v>6.1391792986194673</v>
      </c>
      <c r="AU151" s="219">
        <v>95.629903412380642</v>
      </c>
      <c r="AV151" s="168">
        <v>3.1433658349486535</v>
      </c>
      <c r="AW151" s="219">
        <v>91.603886824094971</v>
      </c>
      <c r="AX151" s="168">
        <v>-5.5763402986519139</v>
      </c>
      <c r="AY151" s="21"/>
      <c r="AZ151" s="21" t="s">
        <v>13</v>
      </c>
      <c r="BA151" s="219">
        <v>111.8199699146289</v>
      </c>
      <c r="BB151" s="168">
        <v>8.9056625246969361</v>
      </c>
      <c r="BC151" s="219">
        <v>111.97052283040649</v>
      </c>
      <c r="BD151" s="168">
        <v>5.1107658956454713</v>
      </c>
      <c r="BE151" s="219">
        <v>104.96135211658424</v>
      </c>
      <c r="BF151" s="168">
        <v>2.5796163569067829</v>
      </c>
      <c r="BG151" s="219">
        <v>106.52189912680211</v>
      </c>
      <c r="BH151" s="168">
        <v>4.298805835131688</v>
      </c>
    </row>
    <row r="152" spans="1:60" s="343" customFormat="1" ht="15" hidden="1" customHeight="1">
      <c r="A152" s="21"/>
      <c r="B152" s="21" t="s">
        <v>14</v>
      </c>
      <c r="C152" s="219">
        <v>145.58622700457846</v>
      </c>
      <c r="D152" s="168">
        <v>13.41741540641739</v>
      </c>
      <c r="E152" s="219">
        <v>118.42934386609933</v>
      </c>
      <c r="F152" s="168">
        <v>8.4720991118431925</v>
      </c>
      <c r="G152" s="219">
        <v>114.03329720042746</v>
      </c>
      <c r="H152" s="168">
        <v>3.8830052672504536</v>
      </c>
      <c r="I152" s="219">
        <v>127.57671467114335</v>
      </c>
      <c r="J152" s="168">
        <v>4.3295793740209234</v>
      </c>
      <c r="K152" s="21"/>
      <c r="L152" s="21" t="s">
        <v>14</v>
      </c>
      <c r="M152" s="219">
        <v>118.86512172686426</v>
      </c>
      <c r="N152" s="168">
        <v>4.6432178302903537</v>
      </c>
      <c r="O152" s="219">
        <v>129.93648563305322</v>
      </c>
      <c r="P152" s="168">
        <v>-9.6729899871385498</v>
      </c>
      <c r="Q152" s="219">
        <v>144.90621170197412</v>
      </c>
      <c r="R152" s="168">
        <v>21.451661468470576</v>
      </c>
      <c r="S152" s="21"/>
      <c r="T152" s="21" t="s">
        <v>14</v>
      </c>
      <c r="U152" s="219">
        <v>123.98527828184214</v>
      </c>
      <c r="V152" s="168">
        <v>10.453441128468953</v>
      </c>
      <c r="W152" s="219">
        <v>125.12768297676308</v>
      </c>
      <c r="X152" s="168">
        <v>8.2503178677836502</v>
      </c>
      <c r="Y152" s="219">
        <v>121.2274189030705</v>
      </c>
      <c r="Z152" s="168">
        <v>2.6652332554316871</v>
      </c>
      <c r="AA152" s="21"/>
      <c r="AB152" s="21" t="s">
        <v>14</v>
      </c>
      <c r="AC152" s="219">
        <v>133.0826068098695</v>
      </c>
      <c r="AD152" s="168">
        <v>24.159423432963706</v>
      </c>
      <c r="AE152" s="219">
        <v>100.14821242729049</v>
      </c>
      <c r="AF152" s="168">
        <v>-1.7664378895864843</v>
      </c>
      <c r="AG152" s="219">
        <v>131.43405893156802</v>
      </c>
      <c r="AH152" s="168">
        <v>15.86845895713769</v>
      </c>
      <c r="AI152" s="21"/>
      <c r="AJ152" s="21" t="s">
        <v>14</v>
      </c>
      <c r="AK152" s="219">
        <v>131.62328902743786</v>
      </c>
      <c r="AL152" s="168">
        <v>5.3241348450802519</v>
      </c>
      <c r="AM152" s="219">
        <v>85.226776673176431</v>
      </c>
      <c r="AN152" s="168">
        <v>-0.30861607964233428</v>
      </c>
      <c r="AO152" s="341">
        <v>134.17899676709052</v>
      </c>
      <c r="AP152" s="168">
        <v>3.6878175523251429</v>
      </c>
      <c r="AQ152" s="21"/>
      <c r="AR152" s="21" t="s">
        <v>14</v>
      </c>
      <c r="AS152" s="219">
        <v>118.22300973729752</v>
      </c>
      <c r="AT152" s="168">
        <v>6.5389457032609073</v>
      </c>
      <c r="AU152" s="219">
        <v>96.227312474173559</v>
      </c>
      <c r="AV152" s="168">
        <v>3.1482256811680571</v>
      </c>
      <c r="AW152" s="219">
        <v>102.8218571654659</v>
      </c>
      <c r="AX152" s="168">
        <v>-0.97563830862529244</v>
      </c>
      <c r="AY152" s="21"/>
      <c r="AZ152" s="21" t="s">
        <v>14</v>
      </c>
      <c r="BA152" s="219">
        <v>108.80179292429109</v>
      </c>
      <c r="BB152" s="168">
        <v>-1.397656515033276</v>
      </c>
      <c r="BC152" s="219">
        <v>115.43437491157572</v>
      </c>
      <c r="BD152" s="168">
        <v>7.9124610776106152</v>
      </c>
      <c r="BE152" s="219">
        <v>106.58294202883492</v>
      </c>
      <c r="BF152" s="168">
        <v>5.2417648983663412</v>
      </c>
      <c r="BG152" s="219">
        <v>113.48823831819873</v>
      </c>
      <c r="BH152" s="168">
        <v>-0.74968072216157111</v>
      </c>
    </row>
    <row r="153" spans="1:60" s="343" customFormat="1" ht="15" hidden="1" customHeight="1">
      <c r="A153" s="21"/>
      <c r="B153" s="21" t="s">
        <v>15</v>
      </c>
      <c r="C153" s="219">
        <v>154.19061643297317</v>
      </c>
      <c r="D153" s="168">
        <v>17.557230572051097</v>
      </c>
      <c r="E153" s="219">
        <v>121.0706347544063</v>
      </c>
      <c r="F153" s="168">
        <v>-3.9574379989760331</v>
      </c>
      <c r="G153" s="219">
        <v>115.3366904320574</v>
      </c>
      <c r="H153" s="168">
        <v>5.7647666213290165</v>
      </c>
      <c r="I153" s="219">
        <v>140.33271326414274</v>
      </c>
      <c r="J153" s="168">
        <v>10.069829852242677</v>
      </c>
      <c r="K153" s="21"/>
      <c r="L153" s="21" t="s">
        <v>15</v>
      </c>
      <c r="M153" s="219">
        <v>115.84303418516085</v>
      </c>
      <c r="N153" s="168">
        <v>2.6393388347193678</v>
      </c>
      <c r="O153" s="219">
        <v>117.11520108858842</v>
      </c>
      <c r="P153" s="168">
        <v>-35.778916036479814</v>
      </c>
      <c r="Q153" s="219">
        <v>140.81886425858806</v>
      </c>
      <c r="R153" s="168">
        <v>6.5160245874763945</v>
      </c>
      <c r="S153" s="21"/>
      <c r="T153" s="21" t="s">
        <v>15</v>
      </c>
      <c r="U153" s="219">
        <v>123.98527828184214</v>
      </c>
      <c r="V153" s="168">
        <v>9.2668382204948045</v>
      </c>
      <c r="W153" s="219">
        <v>124.6754544051639</v>
      </c>
      <c r="X153" s="168">
        <v>7.4166838036302067</v>
      </c>
      <c r="Y153" s="219">
        <v>127.63099479323022</v>
      </c>
      <c r="Z153" s="168">
        <v>7.1780058777141278</v>
      </c>
      <c r="AA153" s="21"/>
      <c r="AB153" s="21" t="s">
        <v>15</v>
      </c>
      <c r="AC153" s="219">
        <v>114.8671866665689</v>
      </c>
      <c r="AD153" s="168">
        <v>1.2233526284036458</v>
      </c>
      <c r="AE153" s="219">
        <v>110.92619715922706</v>
      </c>
      <c r="AF153" s="168">
        <v>-3.9847584792113082</v>
      </c>
      <c r="AG153" s="219">
        <v>135.31492782669358</v>
      </c>
      <c r="AH153" s="168">
        <v>26.258982529201418</v>
      </c>
      <c r="AI153" s="21"/>
      <c r="AJ153" s="21" t="s">
        <v>15</v>
      </c>
      <c r="AK153" s="219">
        <v>130.2449419525951</v>
      </c>
      <c r="AL153" s="168">
        <v>4.710889021566004</v>
      </c>
      <c r="AM153" s="219">
        <v>67.500639158044663</v>
      </c>
      <c r="AN153" s="168">
        <v>9.3990941462285491</v>
      </c>
      <c r="AO153" s="341">
        <v>115.99859230237472</v>
      </c>
      <c r="AP153" s="168">
        <v>-11.257612941506963</v>
      </c>
      <c r="AQ153" s="21"/>
      <c r="AR153" s="21" t="s">
        <v>15</v>
      </c>
      <c r="AS153" s="219">
        <v>106.78579547794152</v>
      </c>
      <c r="AT153" s="168">
        <v>9.9444719997423761</v>
      </c>
      <c r="AU153" s="219">
        <v>92.903225806451616</v>
      </c>
      <c r="AV153" s="168">
        <v>-17.012448132780094</v>
      </c>
      <c r="AW153" s="219">
        <v>120.33693193730022</v>
      </c>
      <c r="AX153" s="168">
        <v>1.2611331367547081</v>
      </c>
      <c r="AY153" s="21"/>
      <c r="AZ153" s="21" t="s">
        <v>15</v>
      </c>
      <c r="BA153" s="219">
        <v>100.27986055308594</v>
      </c>
      <c r="BB153" s="168">
        <v>4.6365532752332399</v>
      </c>
      <c r="BC153" s="219">
        <v>118.58808464574732</v>
      </c>
      <c r="BD153" s="168">
        <v>15.281308768715178</v>
      </c>
      <c r="BE153" s="219">
        <v>103.96802995355048</v>
      </c>
      <c r="BF153" s="168">
        <v>-2.0872241601924628</v>
      </c>
      <c r="BG153" s="219">
        <v>109.20273205362972</v>
      </c>
      <c r="BH153" s="168">
        <v>-5.5369122763776346</v>
      </c>
    </row>
    <row r="154" spans="1:60" s="343" customFormat="1" ht="15" hidden="1" customHeight="1">
      <c r="A154" s="21"/>
      <c r="B154" s="21" t="s">
        <v>16</v>
      </c>
      <c r="C154" s="219">
        <v>148.86081309105779</v>
      </c>
      <c r="D154" s="168">
        <v>17.312901581709312</v>
      </c>
      <c r="E154" s="219">
        <v>128.26076300743782</v>
      </c>
      <c r="F154" s="168">
        <v>2.8770449941861926</v>
      </c>
      <c r="G154" s="219">
        <v>118.46916372443272</v>
      </c>
      <c r="H154" s="168">
        <v>17.10358053331791</v>
      </c>
      <c r="I154" s="219">
        <v>143.67929519936476</v>
      </c>
      <c r="J154" s="168">
        <v>8.9427026791653219</v>
      </c>
      <c r="K154" s="21"/>
      <c r="L154" s="21" t="s">
        <v>16</v>
      </c>
      <c r="M154" s="219">
        <v>121.16445442263314</v>
      </c>
      <c r="N154" s="168">
        <v>7.7924376151519112</v>
      </c>
      <c r="O154" s="219">
        <v>145.07682540478672</v>
      </c>
      <c r="P154" s="168">
        <v>0.76994228276292631</v>
      </c>
      <c r="Q154" s="219">
        <v>143.71396099694584</v>
      </c>
      <c r="R154" s="168">
        <v>16.99531883732152</v>
      </c>
      <c r="S154" s="21"/>
      <c r="T154" s="21" t="s">
        <v>16</v>
      </c>
      <c r="U154" s="219">
        <v>125.19988961695969</v>
      </c>
      <c r="V154" s="168">
        <v>13.974356045643702</v>
      </c>
      <c r="W154" s="219">
        <v>123.89653371332945</v>
      </c>
      <c r="X154" s="168">
        <v>6.3092802931135026</v>
      </c>
      <c r="Y154" s="219">
        <v>117.81729059566079</v>
      </c>
      <c r="Z154" s="168">
        <v>-10.222279758825607</v>
      </c>
      <c r="AA154" s="21"/>
      <c r="AB154" s="21" t="s">
        <v>16</v>
      </c>
      <c r="AC154" s="219">
        <v>115.69313400292259</v>
      </c>
      <c r="AD154" s="168">
        <v>8.4457892836710329</v>
      </c>
      <c r="AE154" s="219">
        <v>109.78190275709164</v>
      </c>
      <c r="AF154" s="168">
        <v>-5.2261356328859279</v>
      </c>
      <c r="AG154" s="219">
        <v>137.12167871023368</v>
      </c>
      <c r="AH154" s="168">
        <v>34.177426315656561</v>
      </c>
      <c r="AI154" s="21"/>
      <c r="AJ154" s="21" t="s">
        <v>16</v>
      </c>
      <c r="AK154" s="219">
        <v>129.45312694713013</v>
      </c>
      <c r="AL154" s="168">
        <v>14.051941036074368</v>
      </c>
      <c r="AM154" s="219">
        <v>78.201709201010175</v>
      </c>
      <c r="AN154" s="168">
        <v>21.347525264632083</v>
      </c>
      <c r="AO154" s="341">
        <v>118.32636967738765</v>
      </c>
      <c r="AP154" s="168">
        <v>3.007791996898888</v>
      </c>
      <c r="AQ154" s="21"/>
      <c r="AR154" s="21" t="s">
        <v>16</v>
      </c>
      <c r="AS154" s="219">
        <v>89.835976714941282</v>
      </c>
      <c r="AT154" s="168">
        <v>-4.6363456193166996</v>
      </c>
      <c r="AU154" s="219">
        <v>94.920147231001934</v>
      </c>
      <c r="AV154" s="168">
        <v>-19.93303305705895</v>
      </c>
      <c r="AW154" s="219">
        <v>129.61189667921096</v>
      </c>
      <c r="AX154" s="168">
        <v>8.7251103286315868</v>
      </c>
      <c r="AY154" s="21"/>
      <c r="AZ154" s="21" t="s">
        <v>16</v>
      </c>
      <c r="BA154" s="219">
        <v>89.291188527486014</v>
      </c>
      <c r="BB154" s="168">
        <v>-8.9499849291352405</v>
      </c>
      <c r="BC154" s="219">
        <v>121.31454336183531</v>
      </c>
      <c r="BD154" s="168">
        <v>23.270028229756321</v>
      </c>
      <c r="BE154" s="219">
        <v>108.92560803811676</v>
      </c>
      <c r="BF154" s="168">
        <v>7.9727256393511823</v>
      </c>
      <c r="BG154" s="219">
        <v>119.28492207622627</v>
      </c>
      <c r="BH154" s="168">
        <v>-2.2151354551448321</v>
      </c>
    </row>
    <row r="155" spans="1:60" s="343" customFormat="1" ht="15" hidden="1" customHeight="1">
      <c r="A155" s="21"/>
      <c r="B155" s="21" t="s">
        <v>17</v>
      </c>
      <c r="C155" s="219">
        <v>125.84814429146623</v>
      </c>
      <c r="D155" s="168">
        <v>20.48373942787542</v>
      </c>
      <c r="E155" s="219">
        <v>117.88967045373577</v>
      </c>
      <c r="F155" s="168">
        <v>5.8353646864464821</v>
      </c>
      <c r="G155" s="219">
        <v>119.67667995315527</v>
      </c>
      <c r="H155" s="168">
        <v>13.48711475007039</v>
      </c>
      <c r="I155" s="219">
        <v>153.96613489720073</v>
      </c>
      <c r="J155" s="168">
        <v>18.842500130973775</v>
      </c>
      <c r="K155" s="21"/>
      <c r="L155" s="21" t="s">
        <v>17</v>
      </c>
      <c r="M155" s="219">
        <v>117.91990639984041</v>
      </c>
      <c r="N155" s="168">
        <v>3.3315108494855679</v>
      </c>
      <c r="O155" s="219">
        <v>199.15860823669252</v>
      </c>
      <c r="P155" s="168">
        <v>11.358428805237381</v>
      </c>
      <c r="Q155" s="219">
        <v>144.57242640968119</v>
      </c>
      <c r="R155" s="168">
        <v>7.7606436069697793</v>
      </c>
      <c r="S155" s="21"/>
      <c r="T155" s="21" t="s">
        <v>17</v>
      </c>
      <c r="U155" s="219">
        <v>136.40011700054845</v>
      </c>
      <c r="V155" s="168">
        <v>23.015725590917071</v>
      </c>
      <c r="W155" s="219">
        <v>127.44241955761261</v>
      </c>
      <c r="X155" s="168">
        <v>8.9069488633777922</v>
      </c>
      <c r="Y155" s="219">
        <v>137.94794916936894</v>
      </c>
      <c r="Z155" s="168">
        <v>4.9161882909209709</v>
      </c>
      <c r="AA155" s="21"/>
      <c r="AB155" s="21" t="s">
        <v>17</v>
      </c>
      <c r="AC155" s="219">
        <v>121.27742905460316</v>
      </c>
      <c r="AD155" s="168">
        <v>8.1997280868051377</v>
      </c>
      <c r="AE155" s="219">
        <v>107.65124309236391</v>
      </c>
      <c r="AF155" s="168">
        <v>-7.8929916212180018</v>
      </c>
      <c r="AG155" s="219">
        <v>134.62355515616514</v>
      </c>
      <c r="AH155" s="168">
        <v>4.9511148633788054</v>
      </c>
      <c r="AI155" s="21"/>
      <c r="AJ155" s="21" t="s">
        <v>17</v>
      </c>
      <c r="AK155" s="219">
        <v>131.56217526460807</v>
      </c>
      <c r="AL155" s="168">
        <v>15.008970591684061</v>
      </c>
      <c r="AM155" s="219">
        <v>63.291435662668292</v>
      </c>
      <c r="AN155" s="168">
        <v>-18.821045924696051</v>
      </c>
      <c r="AO155" s="341">
        <v>106.98202582591497</v>
      </c>
      <c r="AP155" s="168">
        <v>-14.412518228190706</v>
      </c>
      <c r="AQ155" s="21"/>
      <c r="AR155" s="21" t="s">
        <v>17</v>
      </c>
      <c r="AS155" s="219">
        <v>96.637252743513798</v>
      </c>
      <c r="AT155" s="168">
        <v>-6.3021322641863691</v>
      </c>
      <c r="AU155" s="219">
        <v>89.579139138729687</v>
      </c>
      <c r="AV155" s="168">
        <v>-17.002469906119032</v>
      </c>
      <c r="AW155" s="219">
        <v>94.991028258758774</v>
      </c>
      <c r="AX155" s="168">
        <v>-16.646208784939759</v>
      </c>
      <c r="AY155" s="21"/>
      <c r="AZ155" s="21" t="s">
        <v>17</v>
      </c>
      <c r="BA155" s="219">
        <v>76.1182780143927</v>
      </c>
      <c r="BB155" s="168">
        <v>-27.688021387236333</v>
      </c>
      <c r="BC155" s="219">
        <v>158.90287820311548</v>
      </c>
      <c r="BD155" s="168">
        <v>54.648757428520923</v>
      </c>
      <c r="BE155" s="219">
        <v>101.8769537416072</v>
      </c>
      <c r="BF155" s="168">
        <v>-4.4717308167453922</v>
      </c>
      <c r="BG155" s="219">
        <v>119.78864790737912</v>
      </c>
      <c r="BH155" s="168">
        <v>-3.5598568058001518</v>
      </c>
    </row>
    <row r="156" spans="1:60" s="343" customFormat="1" ht="15" hidden="1" customHeight="1">
      <c r="A156" s="21"/>
      <c r="B156" s="21" t="s">
        <v>18</v>
      </c>
      <c r="C156" s="219">
        <v>140.8322136985316</v>
      </c>
      <c r="D156" s="168">
        <v>-5.8585962792806754</v>
      </c>
      <c r="E156" s="219">
        <v>135.4690665519974</v>
      </c>
      <c r="F156" s="168">
        <v>-4.8429258024191455</v>
      </c>
      <c r="G156" s="219">
        <v>134.09571959750593</v>
      </c>
      <c r="H156" s="168">
        <v>2.2505701219198642</v>
      </c>
      <c r="I156" s="219">
        <v>158.26630124548683</v>
      </c>
      <c r="J156" s="168">
        <v>3.2780503026227166</v>
      </c>
      <c r="K156" s="21"/>
      <c r="L156" s="21" t="s">
        <v>18</v>
      </c>
      <c r="M156" s="219">
        <v>118.27589415007161</v>
      </c>
      <c r="N156" s="168">
        <v>4.64543096763839</v>
      </c>
      <c r="O156" s="219">
        <v>126.68708436090679</v>
      </c>
      <c r="P156" s="168">
        <v>44.621487246644705</v>
      </c>
      <c r="Q156" s="219">
        <v>141.68541515995491</v>
      </c>
      <c r="R156" s="168">
        <v>9.2121206200922074</v>
      </c>
      <c r="S156" s="21"/>
      <c r="T156" s="21" t="s">
        <v>18</v>
      </c>
      <c r="U156" s="219">
        <v>126.83727493819872</v>
      </c>
      <c r="V156" s="168">
        <v>12.442575536661209</v>
      </c>
      <c r="W156" s="219">
        <v>124.48637932826911</v>
      </c>
      <c r="X156" s="168">
        <v>5.9498064409046805</v>
      </c>
      <c r="Y156" s="219">
        <v>143.49409626343783</v>
      </c>
      <c r="Z156" s="168">
        <v>5.6097458097394508</v>
      </c>
      <c r="AA156" s="21"/>
      <c r="AB156" s="21" t="s">
        <v>18</v>
      </c>
      <c r="AC156" s="219">
        <v>112.05626663735528</v>
      </c>
      <c r="AD156" s="168">
        <v>-29.490925750985639</v>
      </c>
      <c r="AE156" s="219">
        <v>137.7146961754388</v>
      </c>
      <c r="AF156" s="168">
        <v>18.95134976215482</v>
      </c>
      <c r="AG156" s="219">
        <v>72.379185042486071</v>
      </c>
      <c r="AH156" s="168">
        <v>-47.190204645277845</v>
      </c>
      <c r="AI156" s="21"/>
      <c r="AJ156" s="21" t="s">
        <v>18</v>
      </c>
      <c r="AK156" s="219">
        <v>153.93769614468133</v>
      </c>
      <c r="AL156" s="168">
        <v>33.821551003614957</v>
      </c>
      <c r="AM156" s="219">
        <v>71.082015958857838</v>
      </c>
      <c r="AN156" s="168">
        <v>-6.4432485451652326</v>
      </c>
      <c r="AO156" s="341">
        <v>89.767598482578691</v>
      </c>
      <c r="AP156" s="168">
        <v>-14.18590078553072</v>
      </c>
      <c r="AQ156" s="21"/>
      <c r="AR156" s="21" t="s">
        <v>18</v>
      </c>
      <c r="AS156" s="219">
        <v>138.26320554424493</v>
      </c>
      <c r="AT156" s="168">
        <v>28.219522414301935</v>
      </c>
      <c r="AU156" s="219">
        <v>96.745470269828132</v>
      </c>
      <c r="AV156" s="168">
        <v>-10.362667498608488</v>
      </c>
      <c r="AW156" s="219">
        <v>106.30044783182595</v>
      </c>
      <c r="AX156" s="168">
        <v>-4.9715347857459449</v>
      </c>
      <c r="AY156" s="21"/>
      <c r="AZ156" s="21" t="s">
        <v>18</v>
      </c>
      <c r="BA156" s="219">
        <v>103.32328862594153</v>
      </c>
      <c r="BB156" s="168">
        <v>-10.117467858962527</v>
      </c>
      <c r="BC156" s="219">
        <v>120.73521792598827</v>
      </c>
      <c r="BD156" s="168">
        <v>7.9028768214755445</v>
      </c>
      <c r="BE156" s="219">
        <v>101.37079379417767</v>
      </c>
      <c r="BF156" s="168">
        <v>-6.8713154756801913</v>
      </c>
      <c r="BG156" s="219">
        <v>95.940558738986709</v>
      </c>
      <c r="BH156" s="168">
        <v>-22.759615501516535</v>
      </c>
    </row>
    <row r="157" spans="1:60" s="343" customFormat="1" ht="15" hidden="1" customHeight="1">
      <c r="A157" s="21"/>
      <c r="B157" s="21" t="s">
        <v>19</v>
      </c>
      <c r="C157" s="219">
        <v>157.56157378170187</v>
      </c>
      <c r="D157" s="168">
        <v>38.640162161618576</v>
      </c>
      <c r="E157" s="219">
        <v>139.29848295885341</v>
      </c>
      <c r="F157" s="168">
        <v>20.582598247076774</v>
      </c>
      <c r="G157" s="219">
        <v>134.62512343889406</v>
      </c>
      <c r="H157" s="168">
        <v>11.541636019960123</v>
      </c>
      <c r="I157" s="219">
        <v>156.03017752494014</v>
      </c>
      <c r="J157" s="168">
        <v>8.67324933641396</v>
      </c>
      <c r="K157" s="21"/>
      <c r="L157" s="21" t="s">
        <v>19</v>
      </c>
      <c r="M157" s="219">
        <v>123.08777561267969</v>
      </c>
      <c r="N157" s="168">
        <v>9.1165447957165497</v>
      </c>
      <c r="O157" s="219">
        <v>116.68797440620114</v>
      </c>
      <c r="P157" s="168">
        <v>2.4751209337674283</v>
      </c>
      <c r="Q157" s="219">
        <v>141.75120969969336</v>
      </c>
      <c r="R157" s="168">
        <v>9.9871035076143784</v>
      </c>
      <c r="S157" s="21"/>
      <c r="T157" s="21" t="s">
        <v>19</v>
      </c>
      <c r="U157" s="219">
        <v>129.3740204369627</v>
      </c>
      <c r="V157" s="168">
        <v>8.4870335867868363</v>
      </c>
      <c r="W157" s="219">
        <v>123.56234607511713</v>
      </c>
      <c r="X157" s="168">
        <v>4.7387293213890587</v>
      </c>
      <c r="Y157" s="219">
        <v>115.80257950700985</v>
      </c>
      <c r="Z157" s="168">
        <v>6.8094172181986607</v>
      </c>
      <c r="AA157" s="21"/>
      <c r="AB157" s="21" t="s">
        <v>19</v>
      </c>
      <c r="AC157" s="219">
        <v>121.65591205945917</v>
      </c>
      <c r="AD157" s="168">
        <v>-23.618992286771345</v>
      </c>
      <c r="AE157" s="219">
        <v>125.6567158110022</v>
      </c>
      <c r="AF157" s="168">
        <v>12.7950938270899</v>
      </c>
      <c r="AG157" s="219">
        <v>92.41244269905097</v>
      </c>
      <c r="AH157" s="168">
        <v>-25.520997926784347</v>
      </c>
      <c r="AI157" s="21"/>
      <c r="AJ157" s="21" t="s">
        <v>19</v>
      </c>
      <c r="AK157" s="219">
        <v>131.66532686495043</v>
      </c>
      <c r="AL157" s="168">
        <v>24.492137780747015</v>
      </c>
      <c r="AM157" s="219">
        <v>73.2578609550919</v>
      </c>
      <c r="AN157" s="168">
        <v>2.2277978597013259</v>
      </c>
      <c r="AO157" s="341">
        <v>123.37807921061912</v>
      </c>
      <c r="AP157" s="168">
        <v>11.041906155059294</v>
      </c>
      <c r="AQ157" s="21"/>
      <c r="AR157" s="21" t="s">
        <v>19</v>
      </c>
      <c r="AS157" s="219">
        <v>120.58893136594946</v>
      </c>
      <c r="AT157" s="168">
        <v>11.377905654904168</v>
      </c>
      <c r="AU157" s="219">
        <v>100.6451612903226</v>
      </c>
      <c r="AV157" s="168">
        <v>-13.333333333333314</v>
      </c>
      <c r="AW157" s="219">
        <v>118.5304237247181</v>
      </c>
      <c r="AX157" s="168">
        <v>-1.7282520227267781</v>
      </c>
      <c r="AY157" s="21"/>
      <c r="AZ157" s="21" t="s">
        <v>19</v>
      </c>
      <c r="BA157" s="219">
        <v>106.95931381260667</v>
      </c>
      <c r="BB157" s="168">
        <v>-7.145546828910696</v>
      </c>
      <c r="BC157" s="219">
        <v>129.61099473830544</v>
      </c>
      <c r="BD157" s="168">
        <v>13.443260136751007</v>
      </c>
      <c r="BE157" s="219">
        <v>111.95627648753448</v>
      </c>
      <c r="BF157" s="168">
        <v>2.1803815777902145</v>
      </c>
      <c r="BG157" s="219">
        <v>104.82934203198344</v>
      </c>
      <c r="BH157" s="168">
        <v>-7.124966564154775</v>
      </c>
    </row>
    <row r="158" spans="1:60" s="343" customFormat="1" ht="15" hidden="1" customHeight="1">
      <c r="A158" s="21"/>
      <c r="B158" s="21" t="s">
        <v>20</v>
      </c>
      <c r="C158" s="219">
        <v>127.45799799741052</v>
      </c>
      <c r="D158" s="168">
        <v>21.105528985727304</v>
      </c>
      <c r="E158" s="219">
        <v>137.10379004104107</v>
      </c>
      <c r="F158" s="168">
        <v>12.715970121329946</v>
      </c>
      <c r="G158" s="219">
        <v>133.71031992608621</v>
      </c>
      <c r="H158" s="168">
        <v>15.108832874741523</v>
      </c>
      <c r="I158" s="219">
        <v>159.4963924179097</v>
      </c>
      <c r="J158" s="168">
        <v>25.957653719114163</v>
      </c>
      <c r="K158" s="21"/>
      <c r="L158" s="21" t="s">
        <v>20</v>
      </c>
      <c r="M158" s="219">
        <v>125.08195972669694</v>
      </c>
      <c r="N158" s="168">
        <v>0.29390267600327036</v>
      </c>
      <c r="O158" s="219">
        <v>147.51122233460092</v>
      </c>
      <c r="P158" s="168">
        <v>40.717272873523768</v>
      </c>
      <c r="Q158" s="219">
        <v>142.66968375644322</v>
      </c>
      <c r="R158" s="168">
        <v>13.045364289687782</v>
      </c>
      <c r="S158" s="21"/>
      <c r="T158" s="21" t="s">
        <v>20</v>
      </c>
      <c r="U158" s="219">
        <v>130.87047079190307</v>
      </c>
      <c r="V158" s="168">
        <v>4.4807583466335785</v>
      </c>
      <c r="W158" s="219">
        <v>123.56234607511713</v>
      </c>
      <c r="X158" s="168">
        <v>4.3177608561432379</v>
      </c>
      <c r="Y158" s="219">
        <v>109.13320168744893</v>
      </c>
      <c r="Z158" s="168">
        <v>-6.679473290253469</v>
      </c>
      <c r="AA158" s="21"/>
      <c r="AB158" s="21" t="s">
        <v>20</v>
      </c>
      <c r="AC158" s="219">
        <v>119.05234262134223</v>
      </c>
      <c r="AD158" s="168">
        <v>-21.819650112479863</v>
      </c>
      <c r="AE158" s="219">
        <v>134.9916231431024</v>
      </c>
      <c r="AF158" s="168">
        <v>1.4384878175726357</v>
      </c>
      <c r="AG158" s="219">
        <v>84.388787498954485</v>
      </c>
      <c r="AH158" s="168">
        <v>-40.750819132424162</v>
      </c>
      <c r="AI158" s="21"/>
      <c r="AJ158" s="21" t="s">
        <v>20</v>
      </c>
      <c r="AK158" s="219">
        <v>141.13657457425631</v>
      </c>
      <c r="AL158" s="168">
        <v>19.381664015533545</v>
      </c>
      <c r="AM158" s="219">
        <v>67.362526479155505</v>
      </c>
      <c r="AN158" s="168">
        <v>-11.519315475579148</v>
      </c>
      <c r="AO158" s="341">
        <v>115.47031076831621</v>
      </c>
      <c r="AP158" s="168">
        <v>15.836977997748676</v>
      </c>
      <c r="AQ158" s="21"/>
      <c r="AR158" s="21" t="s">
        <v>20</v>
      </c>
      <c r="AS158" s="219">
        <v>130.13902816831441</v>
      </c>
      <c r="AT158" s="168">
        <v>2.7505002073771294</v>
      </c>
      <c r="AU158" s="219">
        <v>102.19354838709678</v>
      </c>
      <c r="AV158" s="168">
        <v>-14.023423320311224</v>
      </c>
      <c r="AW158" s="219">
        <v>113.76753519479126</v>
      </c>
      <c r="AX158" s="168">
        <v>1.1212667250000408</v>
      </c>
      <c r="AY158" s="21"/>
      <c r="AZ158" s="21" t="s">
        <v>20</v>
      </c>
      <c r="BA158" s="219">
        <v>112.07060923292484</v>
      </c>
      <c r="BB158" s="168">
        <v>-3.1077847732154567</v>
      </c>
      <c r="BC158" s="219">
        <v>126.42291736015656</v>
      </c>
      <c r="BD158" s="168">
        <v>3.1134632510322291</v>
      </c>
      <c r="BE158" s="219">
        <v>117.66140931958257</v>
      </c>
      <c r="BF158" s="168">
        <v>-1.930973903506171</v>
      </c>
      <c r="BG158" s="219">
        <v>106.85284955945006</v>
      </c>
      <c r="BH158" s="168">
        <v>-6.2554667949614071</v>
      </c>
    </row>
    <row r="159" spans="1:60" s="343" customFormat="1" ht="15" hidden="1" customHeight="1">
      <c r="A159" s="21"/>
      <c r="B159" s="21" t="s">
        <v>21</v>
      </c>
      <c r="C159" s="219">
        <v>124.5144899925358</v>
      </c>
      <c r="D159" s="168">
        <v>12.200872471834529</v>
      </c>
      <c r="E159" s="219">
        <v>119.60350554111353</v>
      </c>
      <c r="F159" s="168">
        <v>3.0680273486098031E-2</v>
      </c>
      <c r="G159" s="219">
        <v>131.87701949915555</v>
      </c>
      <c r="H159" s="168">
        <v>13.682190437240422</v>
      </c>
      <c r="I159" s="219">
        <v>132.99979522424806</v>
      </c>
      <c r="J159" s="168">
        <v>7.9046319196683754</v>
      </c>
      <c r="K159" s="21"/>
      <c r="L159" s="21" t="s">
        <v>21</v>
      </c>
      <c r="M159" s="219">
        <v>120.76754380052904</v>
      </c>
      <c r="N159" s="168">
        <v>-1.3275320960022157</v>
      </c>
      <c r="O159" s="219">
        <v>139.96664343468535</v>
      </c>
      <c r="P159" s="168">
        <v>10.846846412023297</v>
      </c>
      <c r="Q159" s="219">
        <v>145.81221296447052</v>
      </c>
      <c r="R159" s="168">
        <v>9.441940228825672</v>
      </c>
      <c r="S159" s="21"/>
      <c r="T159" s="21" t="s">
        <v>21</v>
      </c>
      <c r="U159" s="219">
        <v>131.11282364362421</v>
      </c>
      <c r="V159" s="168">
        <v>10.083694665725488</v>
      </c>
      <c r="W159" s="219">
        <v>123.87035715950113</v>
      </c>
      <c r="X159" s="168">
        <v>4.9998176757302133</v>
      </c>
      <c r="Y159" s="219">
        <v>111.41836573869273</v>
      </c>
      <c r="Z159" s="168">
        <v>8.0429565302213319</v>
      </c>
      <c r="AA159" s="21"/>
      <c r="AB159" s="21" t="s">
        <v>21</v>
      </c>
      <c r="AC159" s="219">
        <v>120.98626373537981</v>
      </c>
      <c r="AD159" s="168">
        <v>19.892633487953475</v>
      </c>
      <c r="AE159" s="219">
        <v>137.08630746726396</v>
      </c>
      <c r="AF159" s="168">
        <v>3.0135843565903428</v>
      </c>
      <c r="AG159" s="219">
        <v>116.35732136902301</v>
      </c>
      <c r="AH159" s="168">
        <v>-31.402449084651835</v>
      </c>
      <c r="AI159" s="21"/>
      <c r="AJ159" s="21" t="s">
        <v>21</v>
      </c>
      <c r="AK159" s="219">
        <v>134.9851602552429</v>
      </c>
      <c r="AL159" s="168">
        <v>13.506471039167337</v>
      </c>
      <c r="AM159" s="219">
        <v>57.516423234053171</v>
      </c>
      <c r="AN159" s="168">
        <v>-22.061866251388523</v>
      </c>
      <c r="AO159" s="341">
        <v>103.43237325039861</v>
      </c>
      <c r="AP159" s="168">
        <v>-1.4247359645412701</v>
      </c>
      <c r="AQ159" s="21"/>
      <c r="AR159" s="21" t="s">
        <v>21</v>
      </c>
      <c r="AS159" s="219">
        <v>117.5281021204069</v>
      </c>
      <c r="AT159" s="168">
        <v>-1.3678673715143219</v>
      </c>
      <c r="AU159" s="219">
        <v>116.94675378037122</v>
      </c>
      <c r="AV159" s="168">
        <v>0.70414908865299708</v>
      </c>
      <c r="AW159" s="219">
        <v>112.8661355837783</v>
      </c>
      <c r="AX159" s="168">
        <v>9.4165711837669051</v>
      </c>
      <c r="AY159" s="21"/>
      <c r="AZ159" s="21" t="s">
        <v>21</v>
      </c>
      <c r="BA159" s="219">
        <v>107.62636077830678</v>
      </c>
      <c r="BB159" s="168">
        <v>5.6254325887104812</v>
      </c>
      <c r="BC159" s="219">
        <v>104.09871560841441</v>
      </c>
      <c r="BD159" s="168">
        <v>-6.5179140070982413</v>
      </c>
      <c r="BE159" s="219">
        <v>122.74071501663551</v>
      </c>
      <c r="BF159" s="168">
        <v>19.349078375489711</v>
      </c>
      <c r="BG159" s="219">
        <v>85.648970078030899</v>
      </c>
      <c r="BH159" s="168">
        <v>-24.802884541019111</v>
      </c>
    </row>
    <row r="160" spans="1:60" s="425" customFormat="1" ht="15" hidden="1" customHeight="1">
      <c r="A160" s="344"/>
      <c r="B160" s="344" t="s">
        <v>22</v>
      </c>
      <c r="C160" s="219">
        <v>124.96330324297996</v>
      </c>
      <c r="D160" s="168">
        <v>13.076624071073013</v>
      </c>
      <c r="E160" s="219">
        <v>120.20975860308221</v>
      </c>
      <c r="F160" s="168">
        <v>3.704964136267904</v>
      </c>
      <c r="G160" s="219">
        <v>122.93103022279689</v>
      </c>
      <c r="H160" s="168">
        <v>3.0369433480814507</v>
      </c>
      <c r="I160" s="219">
        <v>129.53426954429861</v>
      </c>
      <c r="J160" s="168">
        <v>9.4704254814082134</v>
      </c>
      <c r="K160" s="344"/>
      <c r="L160" s="344" t="s">
        <v>22</v>
      </c>
      <c r="M160" s="219">
        <v>134.22733459873109</v>
      </c>
      <c r="N160" s="168">
        <v>5.7160948596818457</v>
      </c>
      <c r="O160" s="219">
        <v>190.07262856806997</v>
      </c>
      <c r="P160" s="168">
        <v>39.313604780010195</v>
      </c>
      <c r="Q160" s="219">
        <v>143.29818959804862</v>
      </c>
      <c r="R160" s="168">
        <v>-9.7267415243059503</v>
      </c>
      <c r="S160" s="344"/>
      <c r="T160" s="344" t="s">
        <v>22</v>
      </c>
      <c r="U160" s="219">
        <v>130.4524382908298</v>
      </c>
      <c r="V160" s="168">
        <v>9.5211840436871427</v>
      </c>
      <c r="W160" s="219">
        <v>123.93431104387508</v>
      </c>
      <c r="X160" s="168">
        <v>-0.4305632248443203</v>
      </c>
      <c r="Y160" s="219">
        <v>109.86575417341712</v>
      </c>
      <c r="Z160" s="168">
        <v>-0.50355486969799301</v>
      </c>
      <c r="AA160" s="344"/>
      <c r="AB160" s="344" t="s">
        <v>22</v>
      </c>
      <c r="AC160" s="219">
        <v>106.53785877549522</v>
      </c>
      <c r="AD160" s="168">
        <v>14.893060550310409</v>
      </c>
      <c r="AE160" s="219">
        <v>114.69304586636993</v>
      </c>
      <c r="AF160" s="168">
        <v>4.0168127674575942</v>
      </c>
      <c r="AG160" s="219">
        <v>68.631775054272566</v>
      </c>
      <c r="AH160" s="168">
        <v>-35.892704986595817</v>
      </c>
      <c r="AI160" s="344"/>
      <c r="AJ160" s="344" t="s">
        <v>22</v>
      </c>
      <c r="AK160" s="219">
        <v>115.86137487368752</v>
      </c>
      <c r="AL160" s="168">
        <v>15.526119503254534</v>
      </c>
      <c r="AM160" s="219">
        <v>60.674493563814025</v>
      </c>
      <c r="AN160" s="168">
        <v>-9.9240144727955908</v>
      </c>
      <c r="AO160" s="341">
        <v>108.15442355142062</v>
      </c>
      <c r="AP160" s="168">
        <v>2.8753843636880418</v>
      </c>
      <c r="AQ160" s="344"/>
      <c r="AR160" s="344" t="s">
        <v>22</v>
      </c>
      <c r="AS160" s="219">
        <v>116.80260391897635</v>
      </c>
      <c r="AT160" s="168">
        <v>3.8113230217366834</v>
      </c>
      <c r="AU160" s="219">
        <v>110.46612222786581</v>
      </c>
      <c r="AV160" s="168">
        <v>-1.5962704292000041</v>
      </c>
      <c r="AW160" s="219">
        <v>103.07667184079156</v>
      </c>
      <c r="AX160" s="168">
        <v>9.8789706366707151</v>
      </c>
      <c r="AY160" s="344"/>
      <c r="AZ160" s="344" t="s">
        <v>22</v>
      </c>
      <c r="BA160" s="219">
        <v>102.3968098315614</v>
      </c>
      <c r="BB160" s="168">
        <v>-0.6989401470102905</v>
      </c>
      <c r="BC160" s="219">
        <v>104.31786817508809</v>
      </c>
      <c r="BD160" s="168">
        <v>2.8456453300287166</v>
      </c>
      <c r="BE160" s="219">
        <v>121.8385055060164</v>
      </c>
      <c r="BF160" s="168">
        <v>22.583753331130936</v>
      </c>
      <c r="BG160" s="219">
        <v>89.563088313137712</v>
      </c>
      <c r="BH160" s="168">
        <v>-18.993261758566675</v>
      </c>
    </row>
    <row r="161" spans="1:60" s="343" customFormat="1" ht="15" hidden="1" customHeight="1">
      <c r="A161" s="21"/>
      <c r="B161" s="21" t="s">
        <v>23</v>
      </c>
      <c r="C161" s="219">
        <v>160.42355383559632</v>
      </c>
      <c r="D161" s="168">
        <v>12.981482449271027</v>
      </c>
      <c r="E161" s="219">
        <v>134.24377013848479</v>
      </c>
      <c r="F161" s="168">
        <v>2.3016307017096977</v>
      </c>
      <c r="G161" s="219">
        <v>166.8786233722013</v>
      </c>
      <c r="H161" s="168">
        <v>13.781942423681713</v>
      </c>
      <c r="I161" s="219">
        <v>138.0884484978605</v>
      </c>
      <c r="J161" s="168">
        <v>3.4735466005206348</v>
      </c>
      <c r="K161" s="21"/>
      <c r="L161" s="21" t="s">
        <v>23</v>
      </c>
      <c r="M161" s="219">
        <v>111.14707154708776</v>
      </c>
      <c r="N161" s="168">
        <v>3.5788992197577585</v>
      </c>
      <c r="O161" s="219">
        <v>151.951199106546</v>
      </c>
      <c r="P161" s="168">
        <v>3.061946902655464</v>
      </c>
      <c r="Q161" s="219">
        <v>141.94185303999885</v>
      </c>
      <c r="R161" s="168">
        <v>6.7519438921096935</v>
      </c>
      <c r="S161" s="21"/>
      <c r="T161" s="21" t="s">
        <v>23</v>
      </c>
      <c r="U161" s="219">
        <v>129.72940562030405</v>
      </c>
      <c r="V161" s="168">
        <v>21.033243104317961</v>
      </c>
      <c r="W161" s="219">
        <v>125.78180397274072</v>
      </c>
      <c r="X161" s="168">
        <v>4.617773621990878</v>
      </c>
      <c r="Y161" s="219">
        <v>107.3016709236596</v>
      </c>
      <c r="Z161" s="168">
        <v>-1.0805524879333319</v>
      </c>
      <c r="AA161" s="21"/>
      <c r="AB161" s="21" t="s">
        <v>23</v>
      </c>
      <c r="AC161" s="219">
        <v>109.01674997377333</v>
      </c>
      <c r="AD161" s="168">
        <v>19.32272812839939</v>
      </c>
      <c r="AE161" s="219">
        <v>133.16606326543933</v>
      </c>
      <c r="AF161" s="168">
        <v>20.671623974425458</v>
      </c>
      <c r="AG161" s="219">
        <v>79.458434762526181</v>
      </c>
      <c r="AH161" s="168">
        <v>-27.176083200041461</v>
      </c>
      <c r="AI161" s="21"/>
      <c r="AJ161" s="21" t="s">
        <v>23</v>
      </c>
      <c r="AK161" s="219">
        <v>120.32865597699139</v>
      </c>
      <c r="AL161" s="168">
        <v>14.975783580163053</v>
      </c>
      <c r="AM161" s="219">
        <v>76.016618733885863</v>
      </c>
      <c r="AN161" s="168">
        <v>-15.312837660136509</v>
      </c>
      <c r="AO161" s="341">
        <v>102.46378418237023</v>
      </c>
      <c r="AP161" s="168">
        <v>7.4605663930683335</v>
      </c>
      <c r="AQ161" s="21"/>
      <c r="AR161" s="21" t="s">
        <v>23</v>
      </c>
      <c r="AS161" s="219">
        <v>138.31395915892841</v>
      </c>
      <c r="AT161" s="168">
        <v>17.921332668215697</v>
      </c>
      <c r="AU161" s="219">
        <v>105.39941119109689</v>
      </c>
      <c r="AV161" s="168">
        <v>13.450755101527889</v>
      </c>
      <c r="AW161" s="219">
        <v>102.63605860326525</v>
      </c>
      <c r="AX161" s="168">
        <v>14.987452704953256</v>
      </c>
      <c r="AY161" s="21"/>
      <c r="AZ161" s="21" t="s">
        <v>23</v>
      </c>
      <c r="BA161" s="219">
        <v>84.085971508720149</v>
      </c>
      <c r="BB161" s="168">
        <v>-14.852576749015455</v>
      </c>
      <c r="BC161" s="219">
        <v>102.77419264039146</v>
      </c>
      <c r="BD161" s="168">
        <v>-14.28111351746081</v>
      </c>
      <c r="BE161" s="219">
        <v>109.99220030320841</v>
      </c>
      <c r="BF161" s="168">
        <v>15.216585854219943</v>
      </c>
      <c r="BG161" s="219">
        <v>88.405232893324211</v>
      </c>
      <c r="BH161" s="168">
        <v>-8.923228636270224</v>
      </c>
    </row>
    <row r="162" spans="1:60" s="343" customFormat="1" ht="15" hidden="1" customHeight="1">
      <c r="A162" s="21"/>
      <c r="B162" s="21"/>
      <c r="C162" s="219"/>
      <c r="D162" s="168"/>
      <c r="E162" s="219"/>
      <c r="F162" s="168"/>
      <c r="G162" s="219"/>
      <c r="H162" s="168"/>
      <c r="I162" s="219"/>
      <c r="J162" s="168"/>
      <c r="K162" s="21"/>
      <c r="L162" s="21"/>
      <c r="M162" s="219"/>
      <c r="N162" s="168"/>
      <c r="O162" s="219"/>
      <c r="P162" s="168"/>
      <c r="Q162" s="219"/>
      <c r="R162" s="168"/>
      <c r="S162" s="21"/>
      <c r="T162" s="21"/>
      <c r="U162" s="219"/>
      <c r="V162" s="168"/>
      <c r="W162" s="219"/>
      <c r="X162" s="168"/>
      <c r="Y162" s="219"/>
      <c r="Z162" s="168"/>
      <c r="AA162" s="21"/>
      <c r="AB162" s="21"/>
      <c r="AC162" s="219"/>
      <c r="AD162" s="168"/>
      <c r="AE162" s="219"/>
      <c r="AF162" s="168"/>
      <c r="AG162" s="219"/>
      <c r="AH162" s="168"/>
      <c r="AI162" s="21"/>
      <c r="AJ162" s="21"/>
      <c r="AK162" s="219"/>
      <c r="AL162" s="168"/>
      <c r="AM162" s="219"/>
      <c r="AN162" s="168"/>
      <c r="AO162" s="433"/>
      <c r="AP162" s="168"/>
      <c r="AQ162" s="21"/>
      <c r="AR162" s="21"/>
      <c r="AS162" s="219"/>
      <c r="AT162" s="168"/>
      <c r="AU162" s="219"/>
      <c r="AV162" s="168"/>
      <c r="AW162" s="219"/>
      <c r="AX162" s="168"/>
      <c r="AY162" s="21"/>
      <c r="AZ162" s="21"/>
      <c r="BA162" s="219"/>
      <c r="BB162" s="168"/>
      <c r="BC162" s="219"/>
      <c r="BD162" s="168"/>
      <c r="BE162" s="219"/>
      <c r="BF162" s="168"/>
      <c r="BG162" s="219"/>
      <c r="BH162" s="168"/>
    </row>
    <row r="163" spans="1:60" s="343" customFormat="1" ht="15" hidden="1" customHeight="1">
      <c r="A163" s="342">
        <v>2020</v>
      </c>
      <c r="B163" s="21" t="s">
        <v>12</v>
      </c>
      <c r="C163" s="219">
        <v>129.01952508068393</v>
      </c>
      <c r="D163" s="168">
        <v>18.613911285029943</v>
      </c>
      <c r="E163" s="219">
        <v>147.8852279787703</v>
      </c>
      <c r="F163" s="168">
        <v>18.658074419911387</v>
      </c>
      <c r="G163" s="219">
        <v>146.34150822018844</v>
      </c>
      <c r="H163" s="168">
        <v>24.046825648377762</v>
      </c>
      <c r="I163" s="219">
        <v>140.05015224277321</v>
      </c>
      <c r="J163" s="168">
        <v>8.2684221779254869</v>
      </c>
      <c r="K163" s="342">
        <v>2020</v>
      </c>
      <c r="L163" s="21" t="s">
        <v>12</v>
      </c>
      <c r="M163" s="219">
        <v>112.98606058717392</v>
      </c>
      <c r="N163" s="168">
        <v>-0.79524437194295672</v>
      </c>
      <c r="O163" s="219">
        <v>145.41878074373201</v>
      </c>
      <c r="P163" s="168">
        <v>9.5903213062404689</v>
      </c>
      <c r="Q163" s="219">
        <v>145.08996666233131</v>
      </c>
      <c r="R163" s="168">
        <v>10.17037133905194</v>
      </c>
      <c r="S163" s="342">
        <v>2020</v>
      </c>
      <c r="T163" s="21" t="s">
        <v>12</v>
      </c>
      <c r="U163" s="219">
        <v>120.76023099172315</v>
      </c>
      <c r="V163" s="168">
        <v>19.351934180700695</v>
      </c>
      <c r="W163" s="219">
        <v>126.95276231309442</v>
      </c>
      <c r="X163" s="168">
        <v>5.3404342404599561</v>
      </c>
      <c r="Y163" s="219">
        <v>106.08569025464614</v>
      </c>
      <c r="Z163" s="168">
        <v>-2.7541281476202926</v>
      </c>
      <c r="AA163" s="342">
        <v>2020</v>
      </c>
      <c r="AB163" s="21" t="s">
        <v>12</v>
      </c>
      <c r="AC163" s="219">
        <v>123.90767369695584</v>
      </c>
      <c r="AD163" s="168">
        <v>7.788689512187716</v>
      </c>
      <c r="AE163" s="219">
        <v>128.03252161733752</v>
      </c>
      <c r="AF163" s="168">
        <v>16.888927377223922</v>
      </c>
      <c r="AG163" s="219">
        <v>111.91712955948245</v>
      </c>
      <c r="AH163" s="168">
        <v>-17.458584534582755</v>
      </c>
      <c r="AI163" s="342">
        <v>2020</v>
      </c>
      <c r="AJ163" s="21" t="s">
        <v>12</v>
      </c>
      <c r="AK163" s="219">
        <v>127.51209470374467</v>
      </c>
      <c r="AL163" s="168">
        <v>4.078123478514911</v>
      </c>
      <c r="AM163" s="219">
        <v>80.734899788187064</v>
      </c>
      <c r="AN163" s="168">
        <v>3.1254843126540095</v>
      </c>
      <c r="AO163" s="341">
        <v>113.0024682551168</v>
      </c>
      <c r="AP163" s="168">
        <v>15.882052261583993</v>
      </c>
      <c r="AQ163" s="342">
        <v>2020</v>
      </c>
      <c r="AR163" s="21" t="s">
        <v>12</v>
      </c>
      <c r="AS163" s="219">
        <v>160.53977271261525</v>
      </c>
      <c r="AT163" s="168">
        <v>25.590519578641889</v>
      </c>
      <c r="AU163" s="219">
        <v>100.15056320084712</v>
      </c>
      <c r="AV163" s="168">
        <v>3.6787661436179349</v>
      </c>
      <c r="AW163" s="219">
        <v>95.229024887724975</v>
      </c>
      <c r="AX163" s="168">
        <v>2.1136842491200838</v>
      </c>
      <c r="AY163" s="342">
        <v>2020</v>
      </c>
      <c r="AZ163" s="21" t="s">
        <v>12</v>
      </c>
      <c r="BA163" s="219">
        <v>92.528758378331332</v>
      </c>
      <c r="BB163" s="168">
        <v>-19.426701963598788</v>
      </c>
      <c r="BC163" s="219">
        <v>111.318855125876</v>
      </c>
      <c r="BD163" s="168">
        <v>-4.5963800130037669</v>
      </c>
      <c r="BE163" s="219">
        <v>112.19016395179371</v>
      </c>
      <c r="BF163" s="168">
        <v>-5.0842253296835622</v>
      </c>
      <c r="BG163" s="219">
        <v>110.74866735619379</v>
      </c>
      <c r="BH163" s="168">
        <v>2.9281277728482991</v>
      </c>
    </row>
    <row r="164" spans="1:60" s="343" customFormat="1" ht="15" hidden="1" customHeight="1">
      <c r="A164" s="21"/>
      <c r="B164" s="21" t="s">
        <v>13</v>
      </c>
      <c r="C164" s="219">
        <v>118.88778708362592</v>
      </c>
      <c r="D164" s="168">
        <v>4.8827412772719754</v>
      </c>
      <c r="E164" s="219">
        <v>135.15593878544158</v>
      </c>
      <c r="F164" s="168">
        <v>24.866091296775238</v>
      </c>
      <c r="G164" s="219">
        <v>123.18571716860761</v>
      </c>
      <c r="H164" s="168">
        <v>12.449563996656849</v>
      </c>
      <c r="I164" s="219">
        <v>119.28228667370341</v>
      </c>
      <c r="J164" s="168">
        <v>-2.1310462752415873</v>
      </c>
      <c r="K164" s="21"/>
      <c r="L164" s="21" t="s">
        <v>13</v>
      </c>
      <c r="M164" s="219">
        <v>119.47117210456346</v>
      </c>
      <c r="N164" s="168">
        <v>2.9426688859011847</v>
      </c>
      <c r="O164" s="219">
        <v>127.40713226885681</v>
      </c>
      <c r="P164" s="168">
        <v>5.6440775486877044</v>
      </c>
      <c r="Q164" s="219">
        <v>143.42718595349757</v>
      </c>
      <c r="R164" s="168">
        <v>-0.99292622545496556</v>
      </c>
      <c r="S164" s="21"/>
      <c r="T164" s="21" t="s">
        <v>13</v>
      </c>
      <c r="U164" s="219">
        <v>128.58507386767698</v>
      </c>
      <c r="V164" s="168">
        <v>15.058003647501963</v>
      </c>
      <c r="W164" s="219">
        <v>127.46984237375023</v>
      </c>
      <c r="X164" s="168">
        <v>4.5808028582826665</v>
      </c>
      <c r="Y164" s="219">
        <v>118.72099842553227</v>
      </c>
      <c r="Z164" s="168">
        <v>8.2942093411263187</v>
      </c>
      <c r="AA164" s="21"/>
      <c r="AB164" s="21" t="s">
        <v>13</v>
      </c>
      <c r="AC164" s="219">
        <v>119.47318112420578</v>
      </c>
      <c r="AD164" s="168">
        <v>5.1765695119483865</v>
      </c>
      <c r="AE164" s="219">
        <v>111.2906689991714</v>
      </c>
      <c r="AF164" s="168">
        <v>11.228758025880452</v>
      </c>
      <c r="AG164" s="219">
        <v>140.32894135311975</v>
      </c>
      <c r="AH164" s="168">
        <v>10.853409152152921</v>
      </c>
      <c r="AI164" s="21"/>
      <c r="AJ164" s="21" t="s">
        <v>13</v>
      </c>
      <c r="AK164" s="219">
        <v>108.9413433654165</v>
      </c>
      <c r="AL164" s="168">
        <v>8.709540527995415</v>
      </c>
      <c r="AM164" s="219">
        <v>80.281732597450983</v>
      </c>
      <c r="AN164" s="168">
        <v>-1.6382162572275547</v>
      </c>
      <c r="AO164" s="341">
        <v>101.63172846932181</v>
      </c>
      <c r="AP164" s="168">
        <v>-0.57998866217295131</v>
      </c>
      <c r="AQ164" s="21"/>
      <c r="AR164" s="21" t="s">
        <v>13</v>
      </c>
      <c r="AS164" s="219">
        <v>146.88897571487496</v>
      </c>
      <c r="AT164" s="168">
        <v>32.33074744885721</v>
      </c>
      <c r="AU164" s="219">
        <v>94.855709863993553</v>
      </c>
      <c r="AV164" s="168">
        <v>-0.80957265537388423</v>
      </c>
      <c r="AW164" s="219">
        <v>108.96893248956991</v>
      </c>
      <c r="AX164" s="168">
        <v>18.95666905359667</v>
      </c>
      <c r="AY164" s="21"/>
      <c r="AZ164" s="21" t="s">
        <v>13</v>
      </c>
      <c r="BA164" s="219">
        <v>102.85634712423735</v>
      </c>
      <c r="BB164" s="168">
        <v>-8.0161198373018721</v>
      </c>
      <c r="BC164" s="219">
        <v>114.28627053890038</v>
      </c>
      <c r="BD164" s="168">
        <v>2.0681762038401672</v>
      </c>
      <c r="BE164" s="219">
        <v>94.413555531876597</v>
      </c>
      <c r="BF164" s="168">
        <v>-10.049219424109396</v>
      </c>
      <c r="BG164" s="219">
        <v>109.04924517690506</v>
      </c>
      <c r="BH164" s="168">
        <v>2.3726070139759941</v>
      </c>
    </row>
    <row r="165" spans="1:60" s="343" customFormat="1" ht="15" hidden="1" customHeight="1">
      <c r="A165" s="21"/>
      <c r="B165" s="21" t="s">
        <v>14</v>
      </c>
      <c r="C165" s="219">
        <v>133.64753655279813</v>
      </c>
      <c r="D165" s="168">
        <v>-8.2004257527773348</v>
      </c>
      <c r="E165" s="219">
        <v>121.37504720673661</v>
      </c>
      <c r="F165" s="168">
        <v>2.4873086723910234</v>
      </c>
      <c r="G165" s="219">
        <v>95.341130384756909</v>
      </c>
      <c r="H165" s="168">
        <v>-16.391849814547399</v>
      </c>
      <c r="I165" s="219">
        <v>118.54684638950508</v>
      </c>
      <c r="J165" s="168">
        <v>-7.0779909209252878</v>
      </c>
      <c r="K165" s="21"/>
      <c r="L165" s="21" t="s">
        <v>14</v>
      </c>
      <c r="M165" s="219">
        <v>117.46453986211797</v>
      </c>
      <c r="N165" s="168">
        <v>-1.1782950662050666</v>
      </c>
      <c r="O165" s="219">
        <v>123.57005709754067</v>
      </c>
      <c r="P165" s="168">
        <v>-4.8996465500010942</v>
      </c>
      <c r="Q165" s="219">
        <v>144.62738918577671</v>
      </c>
      <c r="R165" s="168">
        <v>-0.19241584810100676</v>
      </c>
      <c r="S165" s="21"/>
      <c r="T165" s="21" t="s">
        <v>14</v>
      </c>
      <c r="U165" s="219">
        <v>94.768678002742277</v>
      </c>
      <c r="V165" s="168">
        <v>-23.564572087893339</v>
      </c>
      <c r="W165" s="219">
        <v>127.94218339421619</v>
      </c>
      <c r="X165" s="168">
        <v>2.249302752593735</v>
      </c>
      <c r="Y165" s="219">
        <v>126.88188303671751</v>
      </c>
      <c r="Z165" s="168">
        <v>4.6643442422610093</v>
      </c>
      <c r="AA165" s="21"/>
      <c r="AB165" s="21" t="s">
        <v>14</v>
      </c>
      <c r="AC165" s="219">
        <v>94.633989681352958</v>
      </c>
      <c r="AD165" s="168">
        <v>-28.890790502358243</v>
      </c>
      <c r="AE165" s="219">
        <v>90.166832115059577</v>
      </c>
      <c r="AF165" s="168">
        <v>-9.9666085597659446</v>
      </c>
      <c r="AG165" s="219">
        <v>105.26917824197839</v>
      </c>
      <c r="AH165" s="168">
        <v>-19.907230212841966</v>
      </c>
      <c r="AI165" s="21"/>
      <c r="AJ165" s="21" t="s">
        <v>14</v>
      </c>
      <c r="AK165" s="219">
        <v>126.84258194168163</v>
      </c>
      <c r="AL165" s="168">
        <v>-3.6321133752854706</v>
      </c>
      <c r="AM165" s="219">
        <v>60.028930784422023</v>
      </c>
      <c r="AN165" s="168">
        <v>-29.565644592405391</v>
      </c>
      <c r="AO165" s="341">
        <v>112.70047646082318</v>
      </c>
      <c r="AP165" s="168">
        <v>-16.00736391221497</v>
      </c>
      <c r="AQ165" s="21"/>
      <c r="AR165" s="21" t="s">
        <v>14</v>
      </c>
      <c r="AS165" s="219">
        <v>130.70669070770157</v>
      </c>
      <c r="AT165" s="168">
        <v>10.559434240545869</v>
      </c>
      <c r="AU165" s="219">
        <v>100.13522808531252</v>
      </c>
      <c r="AV165" s="168">
        <v>4.061129330810104</v>
      </c>
      <c r="AW165" s="219">
        <v>86.958526167656103</v>
      </c>
      <c r="AX165" s="168">
        <v>-15.427975563874284</v>
      </c>
      <c r="AY165" s="21"/>
      <c r="AZ165" s="21" t="s">
        <v>14</v>
      </c>
      <c r="BA165" s="219">
        <v>86.980004949408098</v>
      </c>
      <c r="BB165" s="168">
        <v>-20.056459906012321</v>
      </c>
      <c r="BC165" s="219">
        <v>93.32416266305782</v>
      </c>
      <c r="BD165" s="168">
        <v>-19.153923833740706</v>
      </c>
      <c r="BE165" s="219">
        <v>92.326836764538726</v>
      </c>
      <c r="BF165" s="168">
        <v>-13.375597438884128</v>
      </c>
      <c r="BG165" s="219">
        <v>116.81073325849978</v>
      </c>
      <c r="BH165" s="168">
        <v>2.927611697509505</v>
      </c>
    </row>
    <row r="166" spans="1:60" s="343" customFormat="1" ht="15" hidden="1" customHeight="1">
      <c r="A166" s="21"/>
      <c r="B166" s="21" t="s">
        <v>15</v>
      </c>
      <c r="C166" s="219">
        <v>166.76493037607474</v>
      </c>
      <c r="D166" s="168">
        <v>8.1550448619988742</v>
      </c>
      <c r="E166" s="219">
        <v>124.41474980429588</v>
      </c>
      <c r="F166" s="168">
        <v>2.7621190362742993</v>
      </c>
      <c r="G166" s="219">
        <v>90.42965404013988</v>
      </c>
      <c r="H166" s="168">
        <v>-21.595067708822256</v>
      </c>
      <c r="I166" s="219">
        <v>121.04087271616822</v>
      </c>
      <c r="J166" s="168">
        <v>-13.747215527474509</v>
      </c>
      <c r="K166" s="21"/>
      <c r="L166" s="21" t="s">
        <v>15</v>
      </c>
      <c r="M166" s="219">
        <v>52.749381349191601</v>
      </c>
      <c r="N166" s="168">
        <v>-54.464779241815954</v>
      </c>
      <c r="O166" s="219">
        <v>27.030967213335462</v>
      </c>
      <c r="P166" s="168">
        <v>-76.919335011952327</v>
      </c>
      <c r="Q166" s="219">
        <v>82.436207698885667</v>
      </c>
      <c r="R166" s="168">
        <v>-41.459400249453324</v>
      </c>
      <c r="S166" s="21"/>
      <c r="T166" s="21" t="s">
        <v>15</v>
      </c>
      <c r="U166" s="219">
        <v>75.326521012440324</v>
      </c>
      <c r="V166" s="168">
        <v>-39.245592657211446</v>
      </c>
      <c r="W166" s="219">
        <v>5.128069087402447</v>
      </c>
      <c r="X166" s="168">
        <v>-95.886865532699389</v>
      </c>
      <c r="Y166" s="219">
        <v>53.738965539867621</v>
      </c>
      <c r="Z166" s="168">
        <v>-57.895050785330056</v>
      </c>
      <c r="AA166" s="21"/>
      <c r="AB166" s="21" t="s">
        <v>15</v>
      </c>
      <c r="AC166" s="219">
        <v>112.67793502817354</v>
      </c>
      <c r="AD166" s="168">
        <v>-1.9058981959314707</v>
      </c>
      <c r="AE166" s="219">
        <v>27.043229206926441</v>
      </c>
      <c r="AF166" s="168">
        <v>-75.620520761107755</v>
      </c>
      <c r="AG166" s="219">
        <v>95.119751179381765</v>
      </c>
      <c r="AH166" s="168">
        <v>-29.704909349537786</v>
      </c>
      <c r="AI166" s="21"/>
      <c r="AJ166" s="21" t="s">
        <v>15</v>
      </c>
      <c r="AK166" s="219">
        <v>43.010698638861697</v>
      </c>
      <c r="AL166" s="168">
        <v>-66.977067981253214</v>
      </c>
      <c r="AM166" s="219">
        <v>12.725684324144458</v>
      </c>
      <c r="AN166" s="168">
        <v>-81.147312850847541</v>
      </c>
      <c r="AO166" s="341">
        <v>31.711260781828084</v>
      </c>
      <c r="AP166" s="168">
        <v>-72.662374471609084</v>
      </c>
      <c r="AQ166" s="21"/>
      <c r="AR166" s="21" t="s">
        <v>15</v>
      </c>
      <c r="AS166" s="219">
        <v>1.319052308613659</v>
      </c>
      <c r="AT166" s="168">
        <v>-98.764768008038928</v>
      </c>
      <c r="AU166" s="219">
        <v>98.380500383384543</v>
      </c>
      <c r="AV166" s="168">
        <v>5.8956774960041969</v>
      </c>
      <c r="AW166" s="219">
        <v>23.382422526437413</v>
      </c>
      <c r="AX166" s="168">
        <v>-80.569205022926397</v>
      </c>
      <c r="AY166" s="21"/>
      <c r="AZ166" s="21" t="s">
        <v>15</v>
      </c>
      <c r="BA166" s="219">
        <v>17.533627604778093</v>
      </c>
      <c r="BB166" s="168">
        <v>-82.51530515890957</v>
      </c>
      <c r="BC166" s="219">
        <v>91.328574218783956</v>
      </c>
      <c r="BD166" s="168">
        <v>-22.986719541338772</v>
      </c>
      <c r="BE166" s="219">
        <v>4.3488435096956266</v>
      </c>
      <c r="BF166" s="168">
        <v>-95.81713387121161</v>
      </c>
      <c r="BG166" s="219">
        <v>69.632272687024411</v>
      </c>
      <c r="BH166" s="168">
        <v>-36.235777825752713</v>
      </c>
    </row>
    <row r="167" spans="1:60" s="343" customFormat="1" ht="15" hidden="1" customHeight="1">
      <c r="A167" s="21"/>
      <c r="B167" s="21" t="s">
        <v>16</v>
      </c>
      <c r="C167" s="219">
        <v>156.86728014208163</v>
      </c>
      <c r="D167" s="168">
        <v>5.3784920858428222</v>
      </c>
      <c r="E167" s="219">
        <v>145.70141708902713</v>
      </c>
      <c r="F167" s="168">
        <v>13.597809394427145</v>
      </c>
      <c r="G167" s="219">
        <v>110.28354765509231</v>
      </c>
      <c r="H167" s="168">
        <v>-6.9094908852236898</v>
      </c>
      <c r="I167" s="219">
        <v>141.26087896710783</v>
      </c>
      <c r="J167" s="168">
        <v>-1.6832044094462049</v>
      </c>
      <c r="K167" s="21"/>
      <c r="L167" s="21" t="s">
        <v>16</v>
      </c>
      <c r="M167" s="219">
        <v>82.556171303106353</v>
      </c>
      <c r="N167" s="168">
        <v>-31.864364267145078</v>
      </c>
      <c r="O167" s="219">
        <v>109.21943253773763</v>
      </c>
      <c r="P167" s="168">
        <v>-24.716141097657356</v>
      </c>
      <c r="Q167" s="219">
        <v>126.90688332473923</v>
      </c>
      <c r="R167" s="168">
        <v>-11.694812080618803</v>
      </c>
      <c r="S167" s="21"/>
      <c r="T167" s="21" t="s">
        <v>16</v>
      </c>
      <c r="U167" s="219">
        <v>104.86012596864536</v>
      </c>
      <c r="V167" s="168">
        <v>-16.245831933672164</v>
      </c>
      <c r="W167" s="219">
        <v>52.199353921896531</v>
      </c>
      <c r="X167" s="168">
        <v>-57.868592157166503</v>
      </c>
      <c r="Y167" s="219">
        <v>57.475403564759709</v>
      </c>
      <c r="Z167" s="168">
        <v>-51.216495240914554</v>
      </c>
      <c r="AA167" s="21"/>
      <c r="AB167" s="21" t="s">
        <v>16</v>
      </c>
      <c r="AC167" s="219">
        <v>69.239281346978387</v>
      </c>
      <c r="AD167" s="168">
        <v>-40.152644369345815</v>
      </c>
      <c r="AE167" s="219">
        <v>98.138146480491542</v>
      </c>
      <c r="AF167" s="168">
        <v>-10.606262037891256</v>
      </c>
      <c r="AG167" s="219">
        <v>114.09288442501374</v>
      </c>
      <c r="AH167" s="168">
        <v>-16.794422663016348</v>
      </c>
      <c r="AI167" s="21"/>
      <c r="AJ167" s="21" t="s">
        <v>16</v>
      </c>
      <c r="AK167" s="219">
        <v>98.708889598889414</v>
      </c>
      <c r="AL167" s="168">
        <v>-23.749319984210928</v>
      </c>
      <c r="AM167" s="219">
        <v>57.463271310414882</v>
      </c>
      <c r="AN167" s="168">
        <v>-26.519161924311746</v>
      </c>
      <c r="AO167" s="341">
        <v>64.487533106238331</v>
      </c>
      <c r="AP167" s="168">
        <v>-45.500285961564494</v>
      </c>
      <c r="AQ167" s="21"/>
      <c r="AR167" s="21" t="s">
        <v>16</v>
      </c>
      <c r="AS167" s="219">
        <v>50.263297916706705</v>
      </c>
      <c r="AT167" s="168">
        <v>-44.049923254914589</v>
      </c>
      <c r="AU167" s="219">
        <v>97.296179999999993</v>
      </c>
      <c r="AV167" s="168">
        <v>2.5031911962964273</v>
      </c>
      <c r="AW167" s="219">
        <v>61.408938073966574</v>
      </c>
      <c r="AX167" s="168">
        <v>-52.620909309001547</v>
      </c>
      <c r="AY167" s="21"/>
      <c r="AZ167" s="21" t="s">
        <v>16</v>
      </c>
      <c r="BA167" s="219">
        <v>43.287974643712786</v>
      </c>
      <c r="BB167" s="168">
        <v>-51.520440753918642</v>
      </c>
      <c r="BC167" s="219">
        <v>113.62536200980601</v>
      </c>
      <c r="BD167" s="168">
        <v>-6.3382189298568932</v>
      </c>
      <c r="BE167" s="219">
        <v>37.650563129608265</v>
      </c>
      <c r="BF167" s="168">
        <v>-65.434608254439979</v>
      </c>
      <c r="BG167" s="219">
        <v>97.440335407698925</v>
      </c>
      <c r="BH167" s="168">
        <v>-18.312948768636545</v>
      </c>
    </row>
    <row r="168" spans="1:60" s="343" customFormat="1" ht="15" hidden="1" customHeight="1">
      <c r="A168" s="21"/>
      <c r="B168" s="21" t="s">
        <v>17</v>
      </c>
      <c r="C168" s="219">
        <v>146.88067471218886</v>
      </c>
      <c r="D168" s="168">
        <v>16.712626585904175</v>
      </c>
      <c r="E168" s="219">
        <v>139.23406958194192</v>
      </c>
      <c r="F168" s="168">
        <v>18.105402319011901</v>
      </c>
      <c r="G168" s="219">
        <v>100.96578935843765</v>
      </c>
      <c r="H168" s="168">
        <v>-15.634533479740227</v>
      </c>
      <c r="I168" s="219">
        <v>152.55880489137363</v>
      </c>
      <c r="J168" s="168">
        <v>-0.91405165607797301</v>
      </c>
      <c r="K168" s="21"/>
      <c r="L168" s="21" t="s">
        <v>17</v>
      </c>
      <c r="M168" s="219">
        <v>115.06107950388841</v>
      </c>
      <c r="N168" s="168">
        <v>-2.4243802282698113</v>
      </c>
      <c r="O168" s="219">
        <v>200.66084384988025</v>
      </c>
      <c r="P168" s="168">
        <v>0.75429107809510754</v>
      </c>
      <c r="Q168" s="219">
        <v>99.588432640515407</v>
      </c>
      <c r="R168" s="168">
        <v>-31.115195951469104</v>
      </c>
      <c r="S168" s="21"/>
      <c r="T168" s="21" t="s">
        <v>17</v>
      </c>
      <c r="U168" s="219">
        <v>101.52839316341804</v>
      </c>
      <c r="V168" s="168">
        <v>-25.56575800956989</v>
      </c>
      <c r="W168" s="219">
        <v>53.787017907180257</v>
      </c>
      <c r="X168" s="168">
        <v>-57.795043366337786</v>
      </c>
      <c r="Y168" s="219">
        <v>102.87126011785813</v>
      </c>
      <c r="Z168" s="168">
        <v>-25.427481352727142</v>
      </c>
      <c r="AA168" s="21"/>
      <c r="AB168" s="21" t="s">
        <v>17</v>
      </c>
      <c r="AC168" s="219">
        <v>70.372933540449935</v>
      </c>
      <c r="AD168" s="168">
        <v>-41.973593859113159</v>
      </c>
      <c r="AE168" s="219">
        <v>120.57499032276336</v>
      </c>
      <c r="AF168" s="168">
        <v>12.005200180838571</v>
      </c>
      <c r="AG168" s="219">
        <v>131.65256758050771</v>
      </c>
      <c r="AH168" s="168">
        <v>-2.2068853940241411</v>
      </c>
      <c r="AI168" s="21"/>
      <c r="AJ168" s="21" t="s">
        <v>17</v>
      </c>
      <c r="AK168" s="219">
        <v>173.52040505158743</v>
      </c>
      <c r="AL168" s="168">
        <v>31.892319887984286</v>
      </c>
      <c r="AM168" s="219">
        <v>53.548468587422946</v>
      </c>
      <c r="AN168" s="168">
        <v>-15.393815882410337</v>
      </c>
      <c r="AO168" s="341">
        <v>112.62521350721809</v>
      </c>
      <c r="AP168" s="168">
        <v>5.2748932708433784</v>
      </c>
      <c r="AQ168" s="21"/>
      <c r="AR168" s="21" t="s">
        <v>17</v>
      </c>
      <c r="AS168" s="219">
        <v>103.92864112511536</v>
      </c>
      <c r="AT168" s="168">
        <v>7.5451114084893618</v>
      </c>
      <c r="AU168" s="219">
        <v>98.111254168152783</v>
      </c>
      <c r="AV168" s="168">
        <v>9.5246673627992209</v>
      </c>
      <c r="AW168" s="219">
        <v>105.95271042805258</v>
      </c>
      <c r="AX168" s="168">
        <v>11.539702612160198</v>
      </c>
      <c r="AY168" s="21"/>
      <c r="AZ168" s="21" t="s">
        <v>17</v>
      </c>
      <c r="BA168" s="219">
        <v>84.043767643619219</v>
      </c>
      <c r="BB168" s="168">
        <v>10.412071628483162</v>
      </c>
      <c r="BC168" s="219">
        <v>166.30763998625</v>
      </c>
      <c r="BD168" s="168">
        <v>4.6599293020164652</v>
      </c>
      <c r="BE168" s="219">
        <v>103.46771023843463</v>
      </c>
      <c r="BF168" s="168">
        <v>1.5614488246891653</v>
      </c>
      <c r="BG168" s="219">
        <v>129.1390580179314</v>
      </c>
      <c r="BH168" s="168">
        <v>7.8057564501287686</v>
      </c>
    </row>
    <row r="169" spans="1:60" s="343" customFormat="1" ht="15" hidden="1" customHeight="1">
      <c r="A169" s="21"/>
      <c r="B169" s="21" t="s">
        <v>18</v>
      </c>
      <c r="C169" s="219">
        <v>164.04653195427721</v>
      </c>
      <c r="D169" s="168">
        <v>16.483670636207322</v>
      </c>
      <c r="E169" s="219">
        <v>126.94804572569062</v>
      </c>
      <c r="F169" s="168">
        <v>-6.2900122095667825</v>
      </c>
      <c r="G169" s="219">
        <v>101.06934012160561</v>
      </c>
      <c r="H169" s="168">
        <v>-24.628958757990503</v>
      </c>
      <c r="I169" s="219">
        <v>175.60397648253479</v>
      </c>
      <c r="J169" s="168">
        <v>10.954748484426574</v>
      </c>
      <c r="K169" s="21"/>
      <c r="L169" s="21" t="s">
        <v>18</v>
      </c>
      <c r="M169" s="219">
        <v>127.45192310689683</v>
      </c>
      <c r="N169" s="168">
        <v>7.758156488914338</v>
      </c>
      <c r="O169" s="219">
        <v>157.18571597460155</v>
      </c>
      <c r="P169" s="168">
        <v>24.073986521633174</v>
      </c>
      <c r="Q169" s="219">
        <v>119.64403180173989</v>
      </c>
      <c r="R169" s="168">
        <v>-15.556564755328935</v>
      </c>
      <c r="S169" s="21"/>
      <c r="T169" s="21" t="s">
        <v>18</v>
      </c>
      <c r="U169" s="219">
        <v>119.78277709784741</v>
      </c>
      <c r="V169" s="168">
        <v>-5.5618491045227785</v>
      </c>
      <c r="W169" s="219">
        <v>59.853479759203879</v>
      </c>
      <c r="X169" s="168">
        <v>-51.919655722839394</v>
      </c>
      <c r="Y169" s="219">
        <v>138.58051382545702</v>
      </c>
      <c r="Z169" s="168">
        <v>-3.4242401366534665</v>
      </c>
      <c r="AA169" s="21"/>
      <c r="AB169" s="21" t="s">
        <v>18</v>
      </c>
      <c r="AC169" s="219">
        <v>93.596397444712565</v>
      </c>
      <c r="AD169" s="168">
        <v>-16.473749970971184</v>
      </c>
      <c r="AE169" s="219">
        <v>124.43736119527483</v>
      </c>
      <c r="AF169" s="168">
        <v>-9.6411896107657071</v>
      </c>
      <c r="AG169" s="219">
        <v>75.30711650785797</v>
      </c>
      <c r="AH169" s="168">
        <v>4.0452672458984154</v>
      </c>
      <c r="AI169" s="21"/>
      <c r="AJ169" s="21" t="s">
        <v>18</v>
      </c>
      <c r="AK169" s="219">
        <v>191.62012181169479</v>
      </c>
      <c r="AL169" s="168">
        <v>24.479011061460156</v>
      </c>
      <c r="AM169" s="219">
        <v>77.047860313248819</v>
      </c>
      <c r="AN169" s="168">
        <v>8.392902584310491</v>
      </c>
      <c r="AO169" s="341">
        <v>101.75082114434525</v>
      </c>
      <c r="AP169" s="168">
        <v>13.349162575728442</v>
      </c>
      <c r="AQ169" s="21"/>
      <c r="AR169" s="21" t="s">
        <v>18</v>
      </c>
      <c r="AS169" s="219">
        <v>138.66028359166535</v>
      </c>
      <c r="AT169" s="168">
        <v>0.28718996196957391</v>
      </c>
      <c r="AU169" s="219">
        <v>97.671882141921301</v>
      </c>
      <c r="AV169" s="168">
        <v>0.9575764834357301</v>
      </c>
      <c r="AW169" s="219">
        <v>133.80353541765811</v>
      </c>
      <c r="AX169" s="168">
        <v>25.872974335295169</v>
      </c>
      <c r="AY169" s="21"/>
      <c r="AZ169" s="21" t="s">
        <v>18</v>
      </c>
      <c r="BA169" s="219">
        <v>115.4891519563979</v>
      </c>
      <c r="BB169" s="168">
        <v>11.77456069415301</v>
      </c>
      <c r="BC169" s="219">
        <v>130.5437447015326</v>
      </c>
      <c r="BD169" s="168">
        <v>8.1239980711817168</v>
      </c>
      <c r="BE169" s="219">
        <v>104.38922419163383</v>
      </c>
      <c r="BF169" s="168">
        <v>2.9776134569733586</v>
      </c>
      <c r="BG169" s="219">
        <v>116.92928200946169</v>
      </c>
      <c r="BH169" s="168">
        <v>21.876799078871684</v>
      </c>
    </row>
    <row r="170" spans="1:60" s="343" customFormat="1" ht="15" hidden="1" customHeight="1">
      <c r="A170" s="21"/>
      <c r="B170" s="21" t="s">
        <v>19</v>
      </c>
      <c r="C170" s="219">
        <v>180.43204272079635</v>
      </c>
      <c r="D170" s="168">
        <v>14.515257997347121</v>
      </c>
      <c r="E170" s="219">
        <v>134.88828053701701</v>
      </c>
      <c r="F170" s="168">
        <v>-3.1660089386178782</v>
      </c>
      <c r="G170" s="219">
        <v>109.13564360537264</v>
      </c>
      <c r="H170" s="168">
        <v>-18.933672395175947</v>
      </c>
      <c r="I170" s="219">
        <v>187.6399468848451</v>
      </c>
      <c r="J170" s="168">
        <v>20.258753698368622</v>
      </c>
      <c r="K170" s="21"/>
      <c r="L170" s="21" t="s">
        <v>19</v>
      </c>
      <c r="M170" s="219">
        <v>126.28580203816054</v>
      </c>
      <c r="N170" s="168">
        <v>2.5981673724806598</v>
      </c>
      <c r="O170" s="219">
        <v>123.12989835192801</v>
      </c>
      <c r="P170" s="168">
        <v>5.520640818823324</v>
      </c>
      <c r="Q170" s="219">
        <v>128.16061270269361</v>
      </c>
      <c r="R170" s="168">
        <v>-9.5876409279272252</v>
      </c>
      <c r="S170" s="21"/>
      <c r="T170" s="21" t="s">
        <v>19</v>
      </c>
      <c r="U170" s="219">
        <v>133.00602998586947</v>
      </c>
      <c r="V170" s="168">
        <v>2.807371631985788</v>
      </c>
      <c r="W170" s="219">
        <v>62.662017315098353</v>
      </c>
      <c r="X170" s="168">
        <v>-49.287125645053479</v>
      </c>
      <c r="Y170" s="219">
        <v>131.15973560389804</v>
      </c>
      <c r="Z170" s="168">
        <v>13.261497422826054</v>
      </c>
      <c r="AA170" s="21"/>
      <c r="AB170" s="21" t="s">
        <v>19</v>
      </c>
      <c r="AC170" s="219">
        <v>114.64952117032766</v>
      </c>
      <c r="AD170" s="168">
        <v>-5.7591865208384974</v>
      </c>
      <c r="AE170" s="219">
        <v>147.8962534194302</v>
      </c>
      <c r="AF170" s="168">
        <v>17.698646240188268</v>
      </c>
      <c r="AG170" s="219">
        <v>73.374055051541148</v>
      </c>
      <c r="AH170" s="168">
        <v>-20.601541406615524</v>
      </c>
      <c r="AI170" s="21"/>
      <c r="AJ170" s="21" t="s">
        <v>19</v>
      </c>
      <c r="AK170" s="219">
        <v>115.28368780866943</v>
      </c>
      <c r="AL170" s="168">
        <v>-12.441877786916294</v>
      </c>
      <c r="AM170" s="219">
        <v>65.48896618752174</v>
      </c>
      <c r="AN170" s="168">
        <v>-10.60486160295153</v>
      </c>
      <c r="AO170" s="341">
        <v>138.01223758220723</v>
      </c>
      <c r="AP170" s="168">
        <v>11.861230508059776</v>
      </c>
      <c r="AQ170" s="21"/>
      <c r="AR170" s="21" t="s">
        <v>19</v>
      </c>
      <c r="AS170" s="219">
        <v>156.20210062284994</v>
      </c>
      <c r="AT170" s="168">
        <v>29.53270159499607</v>
      </c>
      <c r="AU170" s="219">
        <v>97.540338560058984</v>
      </c>
      <c r="AV170" s="168">
        <v>-3.0849200204542342</v>
      </c>
      <c r="AW170" s="219">
        <v>134.54333122205281</v>
      </c>
      <c r="AX170" s="168">
        <v>13.509533665824051</v>
      </c>
      <c r="AY170" s="21"/>
      <c r="AZ170" s="21" t="s">
        <v>19</v>
      </c>
      <c r="BA170" s="219">
        <v>115.48206045471989</v>
      </c>
      <c r="BB170" s="168">
        <v>7.9682136490190345</v>
      </c>
      <c r="BC170" s="219">
        <v>126.1512263291561</v>
      </c>
      <c r="BD170" s="168">
        <v>-2.6693479331247119</v>
      </c>
      <c r="BE170" s="219">
        <v>103.79557994061189</v>
      </c>
      <c r="BF170" s="168">
        <v>-7.2891818153948975</v>
      </c>
      <c r="BG170" s="219">
        <v>92.004116670697613</v>
      </c>
      <c r="BH170" s="168">
        <v>-12.234385061171949</v>
      </c>
    </row>
    <row r="171" spans="1:60" s="343" customFormat="1" ht="15" hidden="1" customHeight="1">
      <c r="A171" s="21"/>
      <c r="B171" s="21" t="s">
        <v>20</v>
      </c>
      <c r="C171" s="219">
        <v>140.02841055486303</v>
      </c>
      <c r="D171" s="168">
        <v>9.8623960480753112</v>
      </c>
      <c r="E171" s="219">
        <v>125.89991460398156</v>
      </c>
      <c r="F171" s="168">
        <v>-8.1718203659473687</v>
      </c>
      <c r="G171" s="219">
        <v>105.37581962150821</v>
      </c>
      <c r="H171" s="168">
        <v>-21.190959920102685</v>
      </c>
      <c r="I171" s="219">
        <v>206.88109146968867</v>
      </c>
      <c r="J171" s="168">
        <v>29.708947226607108</v>
      </c>
      <c r="K171" s="21"/>
      <c r="L171" s="21" t="s">
        <v>20</v>
      </c>
      <c r="M171" s="219">
        <v>122.16263054788675</v>
      </c>
      <c r="N171" s="168">
        <v>-2.3339330349387666</v>
      </c>
      <c r="O171" s="219">
        <v>180.19984257719952</v>
      </c>
      <c r="P171" s="168">
        <v>22.16009041566393</v>
      </c>
      <c r="Q171" s="219">
        <v>118.99857979617241</v>
      </c>
      <c r="R171" s="168">
        <v>-16.591544424168376</v>
      </c>
      <c r="S171" s="21"/>
      <c r="T171" s="21" t="s">
        <v>20</v>
      </c>
      <c r="U171" s="219">
        <v>112.60938948756809</v>
      </c>
      <c r="V171" s="168">
        <v>-13.953553612084036</v>
      </c>
      <c r="W171" s="219">
        <v>66.119712781097746</v>
      </c>
      <c r="X171" s="168">
        <v>-46.488784907902556</v>
      </c>
      <c r="Y171" s="219">
        <v>127.12620533655496</v>
      </c>
      <c r="Z171" s="168">
        <v>16.48719488743393</v>
      </c>
      <c r="AA171" s="21"/>
      <c r="AB171" s="21" t="s">
        <v>20</v>
      </c>
      <c r="AC171" s="219">
        <v>100.09479494193533</v>
      </c>
      <c r="AD171" s="168">
        <v>-15.923708229499738</v>
      </c>
      <c r="AE171" s="219">
        <v>152.30550759923784</v>
      </c>
      <c r="AF171" s="168">
        <v>12.825895454106259</v>
      </c>
      <c r="AG171" s="219">
        <v>79.956797424995045</v>
      </c>
      <c r="AH171" s="168">
        <v>-5.2518707820210722</v>
      </c>
      <c r="AI171" s="21"/>
      <c r="AJ171" s="21" t="s">
        <v>20</v>
      </c>
      <c r="AK171" s="219">
        <v>139.09231567183474</v>
      </c>
      <c r="AL171" s="168">
        <v>-1.4484260430637192</v>
      </c>
      <c r="AM171" s="219">
        <v>64.940780571971928</v>
      </c>
      <c r="AN171" s="168">
        <v>-3.5950936429514115</v>
      </c>
      <c r="AO171" s="341">
        <v>118.89117647258971</v>
      </c>
      <c r="AP171" s="168">
        <v>2.9625500109177381</v>
      </c>
      <c r="AQ171" s="21"/>
      <c r="AR171" s="21" t="s">
        <v>20</v>
      </c>
      <c r="AS171" s="219">
        <v>176.21932163021211</v>
      </c>
      <c r="AT171" s="168">
        <v>35.408512043212795</v>
      </c>
      <c r="AU171" s="219">
        <v>101.16781322718312</v>
      </c>
      <c r="AV171" s="168">
        <v>-1.0037181173397585</v>
      </c>
      <c r="AW171" s="219">
        <v>131.50714105869869</v>
      </c>
      <c r="AX171" s="168">
        <v>15.592854177190276</v>
      </c>
      <c r="AY171" s="21"/>
      <c r="AZ171" s="21" t="s">
        <v>20</v>
      </c>
      <c r="BA171" s="219">
        <v>91.860458686720506</v>
      </c>
      <c r="BB171" s="168">
        <v>-18.033408299048375</v>
      </c>
      <c r="BC171" s="219">
        <v>129.12039704903663</v>
      </c>
      <c r="BD171" s="168">
        <v>2.1336951758480751</v>
      </c>
      <c r="BE171" s="219">
        <v>108.50768507335034</v>
      </c>
      <c r="BF171" s="168">
        <v>-7.7797166455567606</v>
      </c>
      <c r="BG171" s="219">
        <v>111.67111799461816</v>
      </c>
      <c r="BH171" s="168">
        <v>4.5092559113150514</v>
      </c>
    </row>
    <row r="172" spans="1:60" s="343" customFormat="1" ht="15" hidden="1" customHeight="1">
      <c r="A172" s="21"/>
      <c r="B172" s="21" t="s">
        <v>21</v>
      </c>
      <c r="C172" s="219">
        <v>129.79890625006877</v>
      </c>
      <c r="D172" s="168">
        <v>4.2440171082496221</v>
      </c>
      <c r="E172" s="219">
        <v>119.65409772566409</v>
      </c>
      <c r="F172" s="168">
        <v>4.2299917817345545E-2</v>
      </c>
      <c r="G172" s="219">
        <v>112.70708226919946</v>
      </c>
      <c r="H172" s="168">
        <v>-14.536222688956684</v>
      </c>
      <c r="I172" s="219">
        <v>161.47228097861503</v>
      </c>
      <c r="J172" s="168">
        <v>21.40791698690974</v>
      </c>
      <c r="K172" s="21"/>
      <c r="L172" s="21" t="s">
        <v>21</v>
      </c>
      <c r="M172" s="219">
        <v>124.89327050589507</v>
      </c>
      <c r="N172" s="168">
        <v>3.4162545461555993</v>
      </c>
      <c r="O172" s="219">
        <v>110.60659347712097</v>
      </c>
      <c r="P172" s="168">
        <v>-20.976462132040126</v>
      </c>
      <c r="Q172" s="219">
        <v>122.39747887312339</v>
      </c>
      <c r="R172" s="168">
        <v>-16.058143289446207</v>
      </c>
      <c r="S172" s="21"/>
      <c r="T172" s="21" t="s">
        <v>21</v>
      </c>
      <c r="U172" s="219">
        <v>128.293221210826</v>
      </c>
      <c r="V172" s="168">
        <v>-2.1505161390331438</v>
      </c>
      <c r="W172" s="219">
        <v>66.630398425121257</v>
      </c>
      <c r="X172" s="168">
        <v>-46.209569461945676</v>
      </c>
      <c r="Y172" s="219">
        <v>131.62650435966881</v>
      </c>
      <c r="Z172" s="168">
        <v>18.13717019361944</v>
      </c>
      <c r="AA172" s="21"/>
      <c r="AB172" s="21" t="s">
        <v>21</v>
      </c>
      <c r="AC172" s="219">
        <v>117.82534680052498</v>
      </c>
      <c r="AD172" s="168">
        <v>-2.6126246379244833</v>
      </c>
      <c r="AE172" s="219">
        <v>159.92487356925537</v>
      </c>
      <c r="AF172" s="168">
        <v>16.659990719675079</v>
      </c>
      <c r="AG172" s="219">
        <v>89.701777032491975</v>
      </c>
      <c r="AH172" s="168">
        <v>-22.908351638651041</v>
      </c>
      <c r="AI172" s="21"/>
      <c r="AJ172" s="21" t="s">
        <v>21</v>
      </c>
      <c r="AK172" s="219">
        <v>121.30873834337679</v>
      </c>
      <c r="AL172" s="168">
        <v>-10.131796625647908</v>
      </c>
      <c r="AM172" s="219">
        <v>51.270490175577166</v>
      </c>
      <c r="AN172" s="168">
        <v>-10.859390600592917</v>
      </c>
      <c r="AO172" s="341">
        <v>140.07645651384226</v>
      </c>
      <c r="AP172" s="168">
        <v>35.428060008574164</v>
      </c>
      <c r="AQ172" s="21"/>
      <c r="AR172" s="21" t="s">
        <v>21</v>
      </c>
      <c r="AS172" s="219">
        <v>156.47904886072294</v>
      </c>
      <c r="AT172" s="168">
        <v>33.141815478659737</v>
      </c>
      <c r="AU172" s="219">
        <v>100.50565340406118</v>
      </c>
      <c r="AV172" s="168">
        <v>-14.05862056435258</v>
      </c>
      <c r="AW172" s="219">
        <v>132.18868931338588</v>
      </c>
      <c r="AX172" s="168">
        <v>17.119885986762455</v>
      </c>
      <c r="AY172" s="21"/>
      <c r="AZ172" s="21" t="s">
        <v>21</v>
      </c>
      <c r="BA172" s="219">
        <v>97.587655448457852</v>
      </c>
      <c r="BB172" s="168">
        <v>-9.3273666946028726</v>
      </c>
      <c r="BC172" s="219">
        <v>102.4077315402932</v>
      </c>
      <c r="BD172" s="168">
        <v>-1.6244043533468187</v>
      </c>
      <c r="BE172" s="219">
        <v>111.14674044228153</v>
      </c>
      <c r="BF172" s="168">
        <v>-9.4459076377244457</v>
      </c>
      <c r="BG172" s="219">
        <v>94.104708582476889</v>
      </c>
      <c r="BH172" s="168">
        <v>9.8725512948285825</v>
      </c>
    </row>
    <row r="173" spans="1:60" s="425" customFormat="1" ht="15" hidden="1" customHeight="1">
      <c r="A173" s="344"/>
      <c r="B173" s="344" t="s">
        <v>22</v>
      </c>
      <c r="C173" s="219">
        <v>143.33684806735863</v>
      </c>
      <c r="D173" s="168">
        <v>14.703152323568915</v>
      </c>
      <c r="E173" s="219">
        <v>120.31857143258273</v>
      </c>
      <c r="F173" s="168">
        <v>9.0519131528907337E-2</v>
      </c>
      <c r="G173" s="219">
        <v>115.55499925956963</v>
      </c>
      <c r="H173" s="168">
        <v>-6.0001375973658924</v>
      </c>
      <c r="I173" s="219">
        <v>134.43296986910084</v>
      </c>
      <c r="J173" s="168">
        <v>3.7817794024977758</v>
      </c>
      <c r="K173" s="344"/>
      <c r="L173" s="344" t="s">
        <v>22</v>
      </c>
      <c r="M173" s="219">
        <v>140.84412111979017</v>
      </c>
      <c r="N173" s="168">
        <v>4.9295372964380135</v>
      </c>
      <c r="O173" s="219">
        <v>143.09688329439567</v>
      </c>
      <c r="P173" s="168">
        <v>-24.714629153903161</v>
      </c>
      <c r="Q173" s="219">
        <v>124.6565970055043</v>
      </c>
      <c r="R173" s="168">
        <v>-13.008951923840755</v>
      </c>
      <c r="S173" s="344"/>
      <c r="T173" s="344" t="s">
        <v>22</v>
      </c>
      <c r="U173" s="219">
        <v>133.00951182408761</v>
      </c>
      <c r="V173" s="168">
        <v>1.9601577147658134</v>
      </c>
      <c r="W173" s="219">
        <v>71.418096485349764</v>
      </c>
      <c r="X173" s="168">
        <v>-42.374233669587746</v>
      </c>
      <c r="Y173" s="219">
        <v>110.44445395392424</v>
      </c>
      <c r="Z173" s="168">
        <v>0.52673354391548344</v>
      </c>
      <c r="AA173" s="344"/>
      <c r="AB173" s="344" t="s">
        <v>22</v>
      </c>
      <c r="AC173" s="219">
        <v>110.13966363026712</v>
      </c>
      <c r="AD173" s="168">
        <v>3.3807745867709684</v>
      </c>
      <c r="AE173" s="219">
        <v>128.67791830205871</v>
      </c>
      <c r="AF173" s="168">
        <v>12.193304598417171</v>
      </c>
      <c r="AG173" s="219">
        <v>67.887620303906942</v>
      </c>
      <c r="AH173" s="168">
        <v>-1.084271461399851</v>
      </c>
      <c r="AI173" s="344"/>
      <c r="AJ173" s="344" t="s">
        <v>22</v>
      </c>
      <c r="AK173" s="219">
        <v>106.97884007695316</v>
      </c>
      <c r="AL173" s="168">
        <v>-7.6665194128915886</v>
      </c>
      <c r="AM173" s="219">
        <v>55.363135231930386</v>
      </c>
      <c r="AN173" s="168">
        <v>-8.7538568843552866</v>
      </c>
      <c r="AO173" s="341">
        <v>140.49504246068378</v>
      </c>
      <c r="AP173" s="168">
        <v>29.90226182832663</v>
      </c>
      <c r="AQ173" s="344"/>
      <c r="AR173" s="344" t="s">
        <v>22</v>
      </c>
      <c r="AS173" s="219">
        <v>134.3334522406002</v>
      </c>
      <c r="AT173" s="168">
        <v>15.008953339588786</v>
      </c>
      <c r="AU173" s="219">
        <v>101.232650711076</v>
      </c>
      <c r="AV173" s="168">
        <v>-8.3586454657503992</v>
      </c>
      <c r="AW173" s="219">
        <v>127.80371634928748</v>
      </c>
      <c r="AX173" s="168">
        <v>23.988982246815652</v>
      </c>
      <c r="AY173" s="344"/>
      <c r="AZ173" s="344" t="s">
        <v>22</v>
      </c>
      <c r="BA173" s="219">
        <v>100.78467837110384</v>
      </c>
      <c r="BB173" s="168">
        <v>-1.5743961780737692</v>
      </c>
      <c r="BC173" s="219">
        <v>99.674371152384111</v>
      </c>
      <c r="BD173" s="168">
        <v>-4.4512959322656798</v>
      </c>
      <c r="BE173" s="219">
        <v>112.2615650738994</v>
      </c>
      <c r="BF173" s="168">
        <v>-7.8603561266139224</v>
      </c>
      <c r="BG173" s="219">
        <v>80.545893212613578</v>
      </c>
      <c r="BH173" s="168">
        <v>-10.06798143114213</v>
      </c>
    </row>
    <row r="174" spans="1:60" s="343" customFormat="1" ht="15" hidden="1" customHeight="1">
      <c r="A174" s="21"/>
      <c r="B174" s="21" t="s">
        <v>23</v>
      </c>
      <c r="C174" s="219">
        <v>189.28546962592199</v>
      </c>
      <c r="D174" s="168">
        <v>17.991071198873726</v>
      </c>
      <c r="E174" s="219">
        <v>141.42969868520052</v>
      </c>
      <c r="F174" s="168">
        <v>5.3528953628930225</v>
      </c>
      <c r="G174" s="219">
        <v>131.78174740470274</v>
      </c>
      <c r="H174" s="168">
        <v>-21.031379129500309</v>
      </c>
      <c r="I174" s="219">
        <v>184.99868373156841</v>
      </c>
      <c r="J174" s="168">
        <v>33.971150913781685</v>
      </c>
      <c r="K174" s="21"/>
      <c r="L174" s="21" t="s">
        <v>23</v>
      </c>
      <c r="M174" s="219">
        <v>122.48279868729968</v>
      </c>
      <c r="N174" s="168">
        <v>10.198853629184029</v>
      </c>
      <c r="O174" s="219">
        <v>115.8155290789515</v>
      </c>
      <c r="P174" s="168">
        <v>-23.781102248661227</v>
      </c>
      <c r="Q174" s="219">
        <v>131.25391302237719</v>
      </c>
      <c r="R174" s="168">
        <v>-7.5298016678772086</v>
      </c>
      <c r="S174" s="21"/>
      <c r="T174" s="21" t="s">
        <v>23</v>
      </c>
      <c r="U174" s="219">
        <v>131.77284561551289</v>
      </c>
      <c r="V174" s="168">
        <v>1.5751555982532039</v>
      </c>
      <c r="W174" s="219">
        <v>73.411296921459325</v>
      </c>
      <c r="X174" s="168">
        <v>-41.635996143473243</v>
      </c>
      <c r="Y174" s="219">
        <v>109.32271717138578</v>
      </c>
      <c r="Z174" s="168">
        <v>1.8835179641927908</v>
      </c>
      <c r="AA174" s="21"/>
      <c r="AB174" s="21" t="s">
        <v>23</v>
      </c>
      <c r="AC174" s="219">
        <v>118.03196138250956</v>
      </c>
      <c r="AD174" s="168">
        <v>8.2695653749584892</v>
      </c>
      <c r="AE174" s="219">
        <v>148.78195139354332</v>
      </c>
      <c r="AF174" s="168">
        <v>11.726627449350133</v>
      </c>
      <c r="AG174" s="219">
        <v>77.662967637584984</v>
      </c>
      <c r="AH174" s="168">
        <v>-2.2596306236175252</v>
      </c>
      <c r="AI174" s="21"/>
      <c r="AJ174" s="21" t="s">
        <v>23</v>
      </c>
      <c r="AK174" s="219">
        <v>86.180053817102419</v>
      </c>
      <c r="AL174" s="168">
        <v>-28.37944285392723</v>
      </c>
      <c r="AM174" s="219">
        <v>55.888499706362381</v>
      </c>
      <c r="AN174" s="168">
        <v>-26.478577135858572</v>
      </c>
      <c r="AO174" s="341">
        <v>128.85454920292219</v>
      </c>
      <c r="AP174" s="168">
        <v>25.756188131389266</v>
      </c>
      <c r="AQ174" s="21"/>
      <c r="AR174" s="21" t="s">
        <v>23</v>
      </c>
      <c r="AS174" s="219">
        <v>144.52377815549147</v>
      </c>
      <c r="AT174" s="168">
        <v>4.4896545759547877</v>
      </c>
      <c r="AU174" s="219">
        <v>102.63181723427459</v>
      </c>
      <c r="AV174" s="168">
        <v>-2.6258153869611789</v>
      </c>
      <c r="AW174" s="219">
        <v>117.4932480848064</v>
      </c>
      <c r="AX174" s="168">
        <v>14.475604074948833</v>
      </c>
      <c r="AY174" s="21"/>
      <c r="AZ174" s="21" t="s">
        <v>23</v>
      </c>
      <c r="BA174" s="219">
        <v>90.118519127476219</v>
      </c>
      <c r="BB174" s="168">
        <v>7.1742616640047459</v>
      </c>
      <c r="BC174" s="219">
        <v>92.202615486891673</v>
      </c>
      <c r="BD174" s="168">
        <v>-10.286217660195987</v>
      </c>
      <c r="BE174" s="219">
        <v>101.36266620939519</v>
      </c>
      <c r="BF174" s="168">
        <v>-7.8455872962125852</v>
      </c>
      <c r="BG174" s="219">
        <v>78.0348003370204</v>
      </c>
      <c r="BH174" s="168">
        <v>-11.730564149768696</v>
      </c>
    </row>
    <row r="175" spans="1:60" s="343" customFormat="1" ht="15" hidden="1" customHeight="1">
      <c r="A175" s="21"/>
      <c r="B175" s="21"/>
      <c r="C175" s="219"/>
      <c r="D175" s="168"/>
      <c r="E175" s="219"/>
      <c r="F175" s="168"/>
      <c r="G175" s="219"/>
      <c r="H175" s="168"/>
      <c r="I175" s="219"/>
      <c r="J175" s="168"/>
      <c r="K175" s="21"/>
      <c r="L175" s="21"/>
      <c r="M175" s="219"/>
      <c r="N175" s="168"/>
      <c r="O175" s="219"/>
      <c r="P175" s="168"/>
      <c r="Q175" s="219"/>
      <c r="R175" s="168"/>
      <c r="S175" s="21"/>
      <c r="T175" s="21"/>
      <c r="U175" s="219"/>
      <c r="V175" s="168"/>
      <c r="W175" s="219"/>
      <c r="X175" s="168"/>
      <c r="Y175" s="219"/>
      <c r="Z175" s="168"/>
      <c r="AA175" s="21"/>
      <c r="AB175" s="21"/>
      <c r="AC175" s="219"/>
      <c r="AD175" s="168"/>
      <c r="AE175" s="219"/>
      <c r="AF175" s="168"/>
      <c r="AG175" s="219"/>
      <c r="AH175" s="168"/>
      <c r="AI175" s="21"/>
      <c r="AJ175" s="21"/>
      <c r="AK175" s="219"/>
      <c r="AL175" s="168"/>
      <c r="AM175" s="219"/>
      <c r="AN175" s="168"/>
      <c r="AO175" s="345"/>
      <c r="AP175" s="168"/>
      <c r="AQ175" s="21"/>
      <c r="AR175" s="21"/>
      <c r="AS175" s="219"/>
      <c r="AT175" s="168"/>
      <c r="AU175" s="219"/>
      <c r="AV175" s="168"/>
      <c r="AW175" s="219"/>
      <c r="AX175" s="168"/>
      <c r="AY175" s="21"/>
      <c r="AZ175" s="21"/>
      <c r="BA175" s="219"/>
      <c r="BB175" s="168"/>
      <c r="BC175" s="219"/>
      <c r="BD175" s="168"/>
      <c r="BE175" s="219"/>
      <c r="BF175" s="168"/>
      <c r="BG175" s="219"/>
      <c r="BH175" s="168"/>
    </row>
    <row r="176" spans="1:60" s="343" customFormat="1" ht="15" hidden="1" customHeight="1">
      <c r="A176" s="342">
        <v>2021</v>
      </c>
      <c r="B176" s="21" t="s">
        <v>12</v>
      </c>
      <c r="C176" s="219">
        <v>151.59015294905822</v>
      </c>
      <c r="D176" s="168">
        <v>17.493962913178819</v>
      </c>
      <c r="E176" s="219">
        <v>136.70045849523595</v>
      </c>
      <c r="F176" s="168">
        <v>-7.5631417934048102</v>
      </c>
      <c r="G176" s="219">
        <v>130.77754548403115</v>
      </c>
      <c r="H176" s="168">
        <v>-10.635371280128837</v>
      </c>
      <c r="I176" s="219">
        <v>174.10950508060634</v>
      </c>
      <c r="J176" s="168">
        <v>24.319397224782847</v>
      </c>
      <c r="K176" s="342">
        <v>2021</v>
      </c>
      <c r="L176" s="21" t="s">
        <v>12</v>
      </c>
      <c r="M176" s="219">
        <v>117.51456001122237</v>
      </c>
      <c r="N176" s="168">
        <v>4.0080160335836297</v>
      </c>
      <c r="O176" s="219">
        <v>118.63867898023143</v>
      </c>
      <c r="P176" s="168">
        <v>-18.415848095092002</v>
      </c>
      <c r="Q176" s="219">
        <v>128.62612973562918</v>
      </c>
      <c r="R176" s="168">
        <v>-11.347329733019038</v>
      </c>
      <c r="S176" s="342">
        <v>2021</v>
      </c>
      <c r="T176" s="21" t="s">
        <v>12</v>
      </c>
      <c r="U176" s="219">
        <v>133.08715451336028</v>
      </c>
      <c r="V176" s="168">
        <v>10.207767425090466</v>
      </c>
      <c r="W176" s="219">
        <v>82.912339443128005</v>
      </c>
      <c r="X176" s="168">
        <v>-34.690401427700095</v>
      </c>
      <c r="Y176" s="219">
        <v>118.58664836583942</v>
      </c>
      <c r="Z176" s="168">
        <v>11.783830676113055</v>
      </c>
      <c r="AA176" s="342">
        <v>2021</v>
      </c>
      <c r="AB176" s="21" t="s">
        <v>12</v>
      </c>
      <c r="AC176" s="219">
        <v>117.13817117486943</v>
      </c>
      <c r="AD176" s="168">
        <v>-5.4633440529621708</v>
      </c>
      <c r="AE176" s="219">
        <v>131.97312440522737</v>
      </c>
      <c r="AF176" s="168">
        <v>3.0778139320472633</v>
      </c>
      <c r="AG176" s="219">
        <v>108.17732262670535</v>
      </c>
      <c r="AH176" s="168">
        <v>-3.3415858211315594</v>
      </c>
      <c r="AI176" s="342">
        <v>2021</v>
      </c>
      <c r="AJ176" s="21" t="s">
        <v>12</v>
      </c>
      <c r="AK176" s="219">
        <v>126.83201687123534</v>
      </c>
      <c r="AL176" s="168">
        <v>-0.53334378522239945</v>
      </c>
      <c r="AM176" s="219">
        <v>52.514194275522279</v>
      </c>
      <c r="AN176" s="168">
        <v>-34.954778648024003</v>
      </c>
      <c r="AO176" s="341">
        <v>139.15878551966168</v>
      </c>
      <c r="AP176" s="168">
        <v>23.14667782786286</v>
      </c>
      <c r="AQ176" s="342">
        <v>2021</v>
      </c>
      <c r="AR176" s="21" t="s">
        <v>12</v>
      </c>
      <c r="AS176" s="219">
        <v>158.43837688723232</v>
      </c>
      <c r="AT176" s="168">
        <v>-1.308956522035615</v>
      </c>
      <c r="AU176" s="219">
        <v>103.70574201510659</v>
      </c>
      <c r="AV176" s="168">
        <v>3.5498340704582318</v>
      </c>
      <c r="AW176" s="219">
        <v>107.91831908747852</v>
      </c>
      <c r="AX176" s="168">
        <v>13.32502796780102</v>
      </c>
      <c r="AY176" s="342">
        <v>2021</v>
      </c>
      <c r="AZ176" s="21" t="s">
        <v>12</v>
      </c>
      <c r="BA176" s="219">
        <v>89.699950278701863</v>
      </c>
      <c r="BB176" s="168">
        <v>-3.0572204244469106</v>
      </c>
      <c r="BC176" s="219">
        <v>110.74760741554113</v>
      </c>
      <c r="BD176" s="168">
        <v>-0.51316347952817409</v>
      </c>
      <c r="BE176" s="219">
        <v>108.29283003441543</v>
      </c>
      <c r="BF176" s="168">
        <v>-3.4738641785503575</v>
      </c>
      <c r="BG176" s="219">
        <v>73.543173179060247</v>
      </c>
      <c r="BH176" s="168">
        <v>-33.594529907499393</v>
      </c>
    </row>
    <row r="177" spans="1:60" s="343" customFormat="1" ht="15" hidden="1" customHeight="1">
      <c r="A177" s="21"/>
      <c r="B177" s="21" t="s">
        <v>13</v>
      </c>
      <c r="C177" s="219">
        <v>132.80852704989061</v>
      </c>
      <c r="D177" s="168">
        <v>11.709142131203777</v>
      </c>
      <c r="E177" s="219">
        <v>137.32324622379539</v>
      </c>
      <c r="F177" s="168">
        <v>1.6035606410121517</v>
      </c>
      <c r="G177" s="219">
        <v>113.31596083522449</v>
      </c>
      <c r="H177" s="168">
        <v>-8.0120947137679224</v>
      </c>
      <c r="I177" s="219">
        <v>153.67339031075457</v>
      </c>
      <c r="J177" s="168">
        <v>28.83169378797038</v>
      </c>
      <c r="K177" s="21"/>
      <c r="L177" s="21" t="s">
        <v>13</v>
      </c>
      <c r="M177" s="219">
        <v>115.56094229224145</v>
      </c>
      <c r="N177" s="168">
        <v>-3.272948397040679</v>
      </c>
      <c r="O177" s="219">
        <v>106.09732592085102</v>
      </c>
      <c r="P177" s="168">
        <v>-16.725756218291963</v>
      </c>
      <c r="Q177" s="219">
        <v>133.66799845524599</v>
      </c>
      <c r="R177" s="168">
        <v>-6.8042801184258934</v>
      </c>
      <c r="S177" s="21"/>
      <c r="T177" s="21" t="s">
        <v>13</v>
      </c>
      <c r="U177" s="219">
        <v>141.16393673170171</v>
      </c>
      <c r="V177" s="168">
        <v>9.7825217855139783</v>
      </c>
      <c r="W177" s="219">
        <v>95.979293854476239</v>
      </c>
      <c r="X177" s="168">
        <v>-24.704312747905945</v>
      </c>
      <c r="Y177" s="219">
        <v>113.34430721094952</v>
      </c>
      <c r="Z177" s="168">
        <v>-4.5288460220920967</v>
      </c>
      <c r="AA177" s="21"/>
      <c r="AB177" s="21" t="s">
        <v>13</v>
      </c>
      <c r="AC177" s="219">
        <v>122.96001300024676</v>
      </c>
      <c r="AD177" s="168">
        <v>2.9185059301434677</v>
      </c>
      <c r="AE177" s="219">
        <v>138.15633199922465</v>
      </c>
      <c r="AF177" s="168">
        <v>24.140085814609733</v>
      </c>
      <c r="AG177" s="219">
        <v>134.305894991732</v>
      </c>
      <c r="AH177" s="168">
        <v>-4.292091355717929</v>
      </c>
      <c r="AI177" s="21"/>
      <c r="AJ177" s="21" t="s">
        <v>13</v>
      </c>
      <c r="AK177" s="219">
        <v>120.42723558321694</v>
      </c>
      <c r="AL177" s="168">
        <v>10.543189447622183</v>
      </c>
      <c r="AM177" s="219">
        <v>56.963519058827877</v>
      </c>
      <c r="AN177" s="168">
        <v>-29.045478696312387</v>
      </c>
      <c r="AO177" s="341">
        <v>115.90331037842596</v>
      </c>
      <c r="AP177" s="168">
        <v>14.042447298741067</v>
      </c>
      <c r="AQ177" s="21"/>
      <c r="AR177" s="21" t="s">
        <v>13</v>
      </c>
      <c r="AS177" s="219">
        <v>142.6254593926551</v>
      </c>
      <c r="AT177" s="168">
        <v>-2.9025434355916104</v>
      </c>
      <c r="AU177" s="219">
        <v>104.02857583903318</v>
      </c>
      <c r="AV177" s="168">
        <v>9.6703361222976696</v>
      </c>
      <c r="AW177" s="219">
        <v>110.53032632030818</v>
      </c>
      <c r="AX177" s="168">
        <v>1.4328798080936735</v>
      </c>
      <c r="AY177" s="21"/>
      <c r="AZ177" s="21" t="s">
        <v>13</v>
      </c>
      <c r="BA177" s="219">
        <v>105.28512234108588</v>
      </c>
      <c r="BB177" s="168">
        <v>2.3613275065221586</v>
      </c>
      <c r="BC177" s="219">
        <v>101.43630471522265</v>
      </c>
      <c r="BD177" s="168">
        <v>-11.243665370377016</v>
      </c>
      <c r="BE177" s="219">
        <v>90.585350795264702</v>
      </c>
      <c r="BF177" s="168">
        <v>-4.0547193832980781</v>
      </c>
      <c r="BG177" s="219">
        <v>67.785822261118625</v>
      </c>
      <c r="BH177" s="168">
        <v>-37.839255878247371</v>
      </c>
    </row>
    <row r="178" spans="1:60" s="343" customFormat="1" ht="15" hidden="1" customHeight="1">
      <c r="A178" s="21"/>
      <c r="B178" s="21" t="s">
        <v>14</v>
      </c>
      <c r="C178" s="219">
        <v>158.26428350241554</v>
      </c>
      <c r="D178" s="168">
        <v>18.419155028639395</v>
      </c>
      <c r="E178" s="219">
        <v>115.09101598202291</v>
      </c>
      <c r="F178" s="168">
        <v>-5.177366657588351</v>
      </c>
      <c r="G178" s="219">
        <v>119.18400674113585</v>
      </c>
      <c r="H178" s="168">
        <v>25.007964831294814</v>
      </c>
      <c r="I178" s="219">
        <v>158.13888931653472</v>
      </c>
      <c r="J178" s="168">
        <v>33.397803596515331</v>
      </c>
      <c r="K178" s="21"/>
      <c r="L178" s="21" t="s">
        <v>14</v>
      </c>
      <c r="M178" s="219">
        <v>129.51436117641313</v>
      </c>
      <c r="N178" s="168">
        <v>10.258262900820498</v>
      </c>
      <c r="O178" s="219">
        <v>119.08944630906512</v>
      </c>
      <c r="P178" s="168">
        <v>-3.6259680489900177</v>
      </c>
      <c r="Q178" s="219">
        <v>135.84573745053967</v>
      </c>
      <c r="R178" s="168">
        <v>-6.071914721461809</v>
      </c>
      <c r="S178" s="21"/>
      <c r="T178" s="21" t="s">
        <v>14</v>
      </c>
      <c r="U178" s="219">
        <v>110.99577511496204</v>
      </c>
      <c r="V178" s="168">
        <v>17.122848449727471</v>
      </c>
      <c r="W178" s="219">
        <v>98.941821323458242</v>
      </c>
      <c r="X178" s="168">
        <v>-22.666771272303407</v>
      </c>
      <c r="Y178" s="219">
        <v>122.10717613492989</v>
      </c>
      <c r="Z178" s="168">
        <v>-3.7631116338381503</v>
      </c>
      <c r="AA178" s="21"/>
      <c r="AB178" s="21" t="s">
        <v>14</v>
      </c>
      <c r="AC178" s="219">
        <v>122.24631621790166</v>
      </c>
      <c r="AD178" s="168">
        <v>29.178022219631231</v>
      </c>
      <c r="AE178" s="219">
        <v>121.61063418435583</v>
      </c>
      <c r="AF178" s="168">
        <v>34.872914276473239</v>
      </c>
      <c r="AG178" s="219">
        <v>122.79187656753558</v>
      </c>
      <c r="AH178" s="168">
        <v>16.645611391853365</v>
      </c>
      <c r="AI178" s="21"/>
      <c r="AJ178" s="21" t="s">
        <v>14</v>
      </c>
      <c r="AK178" s="219">
        <v>158.64955762531369</v>
      </c>
      <c r="AL178" s="168">
        <v>25.075944684140808</v>
      </c>
      <c r="AM178" s="219">
        <v>55.165762556294993</v>
      </c>
      <c r="AN178" s="168">
        <v>-8.1013740617699881</v>
      </c>
      <c r="AO178" s="341">
        <v>117.0789294731229</v>
      </c>
      <c r="AP178" s="168">
        <v>3.88503505024822</v>
      </c>
      <c r="AQ178" s="21"/>
      <c r="AR178" s="21" t="s">
        <v>14</v>
      </c>
      <c r="AS178" s="219">
        <v>147.6412287089797</v>
      </c>
      <c r="AT178" s="168">
        <v>12.956137065047969</v>
      </c>
      <c r="AU178" s="219">
        <v>105.19660889326026</v>
      </c>
      <c r="AV178" s="168">
        <v>5.0545456426539346</v>
      </c>
      <c r="AW178" s="219">
        <v>102.73110595836982</v>
      </c>
      <c r="AX178" s="168">
        <v>18.138048660466225</v>
      </c>
      <c r="AY178" s="21"/>
      <c r="AZ178" s="21" t="s">
        <v>14</v>
      </c>
      <c r="BA178" s="219">
        <v>104.58760668905215</v>
      </c>
      <c r="BB178" s="168">
        <v>20.243275164085702</v>
      </c>
      <c r="BC178" s="219">
        <v>112.02144850664661</v>
      </c>
      <c r="BD178" s="168">
        <v>20.034774821494409</v>
      </c>
      <c r="BE178" s="219">
        <v>94.715681664153024</v>
      </c>
      <c r="BF178" s="168">
        <v>2.5873786900189941</v>
      </c>
      <c r="BG178" s="219">
        <v>90.376711886732437</v>
      </c>
      <c r="BH178" s="168">
        <v>-22.629788063455948</v>
      </c>
    </row>
    <row r="179" spans="1:60" s="343" customFormat="1" ht="15" hidden="1" customHeight="1">
      <c r="A179" s="21"/>
      <c r="B179" s="21" t="s">
        <v>15</v>
      </c>
      <c r="C179" s="219">
        <v>206.61452710134338</v>
      </c>
      <c r="D179" s="168">
        <v>23.895669572375368</v>
      </c>
      <c r="E179" s="219">
        <v>115.78479757021995</v>
      </c>
      <c r="F179" s="168">
        <v>-6.9364382017813995</v>
      </c>
      <c r="G179" s="219">
        <v>119.34119128340798</v>
      </c>
      <c r="H179" s="168">
        <v>31.971301394600999</v>
      </c>
      <c r="I179" s="219">
        <v>167.79217939022641</v>
      </c>
      <c r="J179" s="168">
        <v>38.624396557092325</v>
      </c>
      <c r="K179" s="21"/>
      <c r="L179" s="21" t="s">
        <v>15</v>
      </c>
      <c r="M179" s="219">
        <v>97.854149070373524</v>
      </c>
      <c r="N179" s="168">
        <v>85.50767149778747</v>
      </c>
      <c r="O179" s="219">
        <v>115.49880431033837</v>
      </c>
      <c r="P179" s="168">
        <v>327.28328364572235</v>
      </c>
      <c r="Q179" s="219">
        <v>138.21495295527316</v>
      </c>
      <c r="R179" s="168">
        <v>67.662919987938125</v>
      </c>
      <c r="S179" s="21"/>
      <c r="T179" s="21" t="s">
        <v>15</v>
      </c>
      <c r="U179" s="219">
        <v>119.96134991458591</v>
      </c>
      <c r="V179" s="168">
        <v>59.255131263494917</v>
      </c>
      <c r="W179" s="219">
        <v>83.184057891207857</v>
      </c>
      <c r="X179" s="168">
        <v>1522.1321607299874</v>
      </c>
      <c r="Y179" s="219">
        <v>102.33730757669625</v>
      </c>
      <c r="Z179" s="168">
        <v>90.434085488256585</v>
      </c>
      <c r="AA179" s="21"/>
      <c r="AB179" s="21" t="s">
        <v>15</v>
      </c>
      <c r="AC179" s="219">
        <v>126.85259218976941</v>
      </c>
      <c r="AD179" s="168">
        <v>12.579798483218312</v>
      </c>
      <c r="AE179" s="219">
        <v>133.04393281225109</v>
      </c>
      <c r="AF179" s="168">
        <v>391.96762632982916</v>
      </c>
      <c r="AG179" s="219">
        <v>98.50809494589933</v>
      </c>
      <c r="AH179" s="168">
        <v>3.5621873738164567</v>
      </c>
      <c r="AI179" s="21"/>
      <c r="AJ179" s="21" t="s">
        <v>15</v>
      </c>
      <c r="AK179" s="219">
        <v>219.69278054197514</v>
      </c>
      <c r="AL179" s="168">
        <v>410.78635663796189</v>
      </c>
      <c r="AM179" s="219">
        <v>48.058345947809926</v>
      </c>
      <c r="AN179" s="168">
        <v>277.64842128473015</v>
      </c>
      <c r="AO179" s="341">
        <v>110.54140071418567</v>
      </c>
      <c r="AP179" s="168">
        <v>248.58721472698636</v>
      </c>
      <c r="AQ179" s="21"/>
      <c r="AR179" s="21" t="s">
        <v>15</v>
      </c>
      <c r="AS179" s="219">
        <v>177.72336042255029</v>
      </c>
      <c r="AT179" s="168">
        <v>13373.564259884419</v>
      </c>
      <c r="AU179" s="219">
        <v>106.14767306100738</v>
      </c>
      <c r="AV179" s="168">
        <v>7.8950327019627906</v>
      </c>
      <c r="AW179" s="219">
        <v>98.704388667056563</v>
      </c>
      <c r="AX179" s="168">
        <v>322.13072043949307</v>
      </c>
      <c r="AY179" s="21"/>
      <c r="AZ179" s="21" t="s">
        <v>15</v>
      </c>
      <c r="BA179" s="219">
        <v>84.489425654815051</v>
      </c>
      <c r="BB179" s="168">
        <v>381.87076604610229</v>
      </c>
      <c r="BC179" s="219">
        <v>83.295471101069765</v>
      </c>
      <c r="BD179" s="168">
        <v>-8.795826702024641</v>
      </c>
      <c r="BE179" s="219">
        <v>81.392664750871475</v>
      </c>
      <c r="BF179" s="168">
        <v>1771.5933229008765</v>
      </c>
      <c r="BG179" s="219">
        <v>90.221974699657878</v>
      </c>
      <c r="BH179" s="168">
        <v>29.569194309049522</v>
      </c>
    </row>
    <row r="180" spans="1:60" s="343" customFormat="1" ht="15" hidden="1" customHeight="1">
      <c r="A180" s="21"/>
      <c r="B180" s="21" t="s">
        <v>16</v>
      </c>
      <c r="C180" s="219">
        <v>183.4639124573294</v>
      </c>
      <c r="D180" s="168">
        <v>16.95486292052621</v>
      </c>
      <c r="E180" s="219">
        <v>123.62306424600195</v>
      </c>
      <c r="F180" s="168">
        <v>-15.153149011265128</v>
      </c>
      <c r="G180" s="219">
        <v>111.10017854608266</v>
      </c>
      <c r="H180" s="168">
        <v>0.74048297171609079</v>
      </c>
      <c r="I180" s="219">
        <v>174.11674472917053</v>
      </c>
      <c r="J180" s="168">
        <v>23.258998529743764</v>
      </c>
      <c r="K180" s="21"/>
      <c r="L180" s="21" t="s">
        <v>16</v>
      </c>
      <c r="M180" s="219">
        <v>94.78334550097766</v>
      </c>
      <c r="N180" s="168">
        <v>14.810733110404357</v>
      </c>
      <c r="O180" s="219">
        <v>147.97401578265021</v>
      </c>
      <c r="P180" s="168">
        <v>35.483230725926035</v>
      </c>
      <c r="Q180" s="219">
        <v>139.83519615165798</v>
      </c>
      <c r="R180" s="168">
        <v>10.187243188249127</v>
      </c>
      <c r="S180" s="21"/>
      <c r="T180" s="21" t="s">
        <v>16</v>
      </c>
      <c r="U180" s="219">
        <v>114.00336562804949</v>
      </c>
      <c r="V180" s="168">
        <v>8.7194627842980879</v>
      </c>
      <c r="W180" s="219">
        <v>97.612483992343329</v>
      </c>
      <c r="X180" s="168">
        <v>86.999410257828771</v>
      </c>
      <c r="Y180" s="219">
        <v>103.60508211092782</v>
      </c>
      <c r="Z180" s="168">
        <v>80.259860192529231</v>
      </c>
      <c r="AA180" s="21"/>
      <c r="AB180" s="21" t="s">
        <v>16</v>
      </c>
      <c r="AC180" s="219">
        <v>128.27948240469544</v>
      </c>
      <c r="AD180" s="168">
        <v>85.269806256147092</v>
      </c>
      <c r="AE180" s="219">
        <v>129.61800760317465</v>
      </c>
      <c r="AF180" s="168">
        <v>32.077089543300929</v>
      </c>
      <c r="AG180" s="219">
        <v>104.87687851477494</v>
      </c>
      <c r="AH180" s="168">
        <v>-8.0776342509737447</v>
      </c>
      <c r="AI180" s="21"/>
      <c r="AJ180" s="21" t="s">
        <v>16</v>
      </c>
      <c r="AK180" s="219">
        <v>185.69231976074553</v>
      </c>
      <c r="AL180" s="168">
        <v>88.121171776239692</v>
      </c>
      <c r="AM180" s="219">
        <v>52.726414072487948</v>
      </c>
      <c r="AN180" s="168">
        <v>-8.2432780625011191</v>
      </c>
      <c r="AO180" s="341">
        <v>104.79479362105263</v>
      </c>
      <c r="AP180" s="168">
        <v>62.503957855561225</v>
      </c>
      <c r="AQ180" s="21"/>
      <c r="AR180" s="21" t="s">
        <v>16</v>
      </c>
      <c r="AS180" s="219">
        <v>156.68656111620061</v>
      </c>
      <c r="AT180" s="168">
        <v>211.73155684263315</v>
      </c>
      <c r="AU180" s="219">
        <v>106.89217906705126</v>
      </c>
      <c r="AV180" s="168">
        <v>9.8626678529940932</v>
      </c>
      <c r="AW180" s="219">
        <v>92.388697961496234</v>
      </c>
      <c r="AX180" s="168">
        <v>50.448291175813495</v>
      </c>
      <c r="AY180" s="21"/>
      <c r="AZ180" s="21" t="s">
        <v>16</v>
      </c>
      <c r="BA180" s="219">
        <v>84.938807213138389</v>
      </c>
      <c r="BB180" s="168">
        <v>96.218021083772356</v>
      </c>
      <c r="BC180" s="219">
        <v>106.82226968027453</v>
      </c>
      <c r="BD180" s="168">
        <v>-5.9873009064159106</v>
      </c>
      <c r="BE180" s="219">
        <v>84.042658062757994</v>
      </c>
      <c r="BF180" s="168">
        <v>123.21753269253804</v>
      </c>
      <c r="BG180" s="219">
        <v>91.654069536160392</v>
      </c>
      <c r="BH180" s="168">
        <v>-5.9382655522769738</v>
      </c>
    </row>
    <row r="181" spans="1:60" s="343" customFormat="1" ht="15" hidden="1" customHeight="1">
      <c r="A181" s="21"/>
      <c r="B181" s="21" t="s">
        <v>17</v>
      </c>
      <c r="C181" s="219">
        <v>188.27622507138656</v>
      </c>
      <c r="D181" s="168">
        <v>28.183115607490123</v>
      </c>
      <c r="E181" s="219">
        <v>121.4562351578975</v>
      </c>
      <c r="F181" s="168">
        <v>-12.768307697550867</v>
      </c>
      <c r="G181" s="219">
        <v>124.59116175381557</v>
      </c>
      <c r="H181" s="168">
        <v>23.399383638259621</v>
      </c>
      <c r="I181" s="219">
        <v>165.3567234923253</v>
      </c>
      <c r="J181" s="168">
        <v>8.3888429842277219</v>
      </c>
      <c r="K181" s="21"/>
      <c r="L181" s="21" t="s">
        <v>17</v>
      </c>
      <c r="M181" s="219">
        <v>107.59586567917844</v>
      </c>
      <c r="N181" s="168">
        <v>-6.4880443125493912</v>
      </c>
      <c r="O181" s="219">
        <v>105.60588576012336</v>
      </c>
      <c r="P181" s="168">
        <v>-47.37095502342752</v>
      </c>
      <c r="Q181" s="219">
        <v>144.04587457654702</v>
      </c>
      <c r="R181" s="168">
        <v>44.641170422382032</v>
      </c>
      <c r="S181" s="21"/>
      <c r="T181" s="21" t="s">
        <v>17</v>
      </c>
      <c r="U181" s="219">
        <v>126.56116367418177</v>
      </c>
      <c r="V181" s="168">
        <v>24.655930947780774</v>
      </c>
      <c r="W181" s="219">
        <v>102.07408422585014</v>
      </c>
      <c r="X181" s="168">
        <v>89.774574232760813</v>
      </c>
      <c r="Y181" s="219">
        <v>116.10692618986717</v>
      </c>
      <c r="Z181" s="168">
        <v>12.866242774556397</v>
      </c>
      <c r="AA181" s="21"/>
      <c r="AB181" s="21" t="s">
        <v>17</v>
      </c>
      <c r="AC181" s="219">
        <v>137.06388528612473</v>
      </c>
      <c r="AD181" s="168">
        <v>94.76790065507393</v>
      </c>
      <c r="AE181" s="219">
        <v>133.26012420934248</v>
      </c>
      <c r="AF181" s="168">
        <v>10.520534857703652</v>
      </c>
      <c r="AG181" s="219">
        <v>110.58617216523115</v>
      </c>
      <c r="AH181" s="168">
        <v>-16.001507454379208</v>
      </c>
      <c r="AI181" s="21"/>
      <c r="AJ181" s="21" t="s">
        <v>17</v>
      </c>
      <c r="AK181" s="219">
        <v>221.82519116268682</v>
      </c>
      <c r="AL181" s="168">
        <v>27.838101286553837</v>
      </c>
      <c r="AM181" s="219">
        <v>48.823339559100226</v>
      </c>
      <c r="AN181" s="168">
        <v>-8.8240227087138692</v>
      </c>
      <c r="AO181" s="341">
        <v>113.10903875123412</v>
      </c>
      <c r="AP181" s="168">
        <v>0.42958874744776665</v>
      </c>
      <c r="AQ181" s="21"/>
      <c r="AR181" s="21" t="s">
        <v>17</v>
      </c>
      <c r="AS181" s="219">
        <v>94.477934126644868</v>
      </c>
      <c r="AT181" s="168">
        <v>-9.0934576803454803</v>
      </c>
      <c r="AU181" s="219">
        <v>69.076389238040903</v>
      </c>
      <c r="AV181" s="168">
        <v>-29.59381691355108</v>
      </c>
      <c r="AW181" s="219">
        <v>96.451755485654914</v>
      </c>
      <c r="AX181" s="168">
        <v>-8.9671655439615279</v>
      </c>
      <c r="AY181" s="21"/>
      <c r="AZ181" s="21" t="s">
        <v>17</v>
      </c>
      <c r="BA181" s="219">
        <v>70.865164852741302</v>
      </c>
      <c r="BB181" s="168">
        <v>-15.680642551343865</v>
      </c>
      <c r="BC181" s="219">
        <v>88.865880801210764</v>
      </c>
      <c r="BD181" s="168">
        <v>-46.565364761018778</v>
      </c>
      <c r="BE181" s="219">
        <v>64.459109901171246</v>
      </c>
      <c r="BF181" s="168">
        <v>-37.701230893551809</v>
      </c>
      <c r="BG181" s="219">
        <v>100.00457356796564</v>
      </c>
      <c r="BH181" s="168">
        <v>-22.560552087905378</v>
      </c>
    </row>
    <row r="182" spans="1:60" s="343" customFormat="1" ht="15" hidden="1" customHeight="1">
      <c r="A182" s="21"/>
      <c r="B182" s="21" t="s">
        <v>18</v>
      </c>
      <c r="C182" s="219">
        <v>188.85868466309029</v>
      </c>
      <c r="D182" s="168">
        <v>15.125069950109449</v>
      </c>
      <c r="E182" s="219">
        <v>111.48266944273645</v>
      </c>
      <c r="F182" s="168">
        <v>-12.182445341751659</v>
      </c>
      <c r="G182" s="219">
        <v>113.99731808975079</v>
      </c>
      <c r="H182" s="168">
        <v>12.791196571176158</v>
      </c>
      <c r="I182" s="219">
        <v>209.31071251398527</v>
      </c>
      <c r="J182" s="168">
        <v>19.194745305100128</v>
      </c>
      <c r="K182" s="21"/>
      <c r="L182" s="21" t="s">
        <v>18</v>
      </c>
      <c r="M182" s="219">
        <v>108.78430691330895</v>
      </c>
      <c r="N182" s="168">
        <v>-14.646790521890296</v>
      </c>
      <c r="O182" s="219">
        <v>98.048327783056749</v>
      </c>
      <c r="P182" s="168">
        <v>-37.622622275105691</v>
      </c>
      <c r="Q182" s="219">
        <v>130.43090599704485</v>
      </c>
      <c r="R182" s="168">
        <v>9.0158063322203219</v>
      </c>
      <c r="S182" s="21"/>
      <c r="T182" s="21" t="s">
        <v>18</v>
      </c>
      <c r="U182" s="219">
        <v>113.97616467662741</v>
      </c>
      <c r="V182" s="168">
        <v>-4.8476187995514124</v>
      </c>
      <c r="W182" s="219">
        <v>99.132909843495369</v>
      </c>
      <c r="X182" s="168">
        <v>65.625975703194342</v>
      </c>
      <c r="Y182" s="219">
        <v>120.82062844646534</v>
      </c>
      <c r="Z182" s="168">
        <v>-12.815571893001035</v>
      </c>
      <c r="AA182" s="21"/>
      <c r="AB182" s="21" t="s">
        <v>18</v>
      </c>
      <c r="AC182" s="219">
        <v>137.8807740550607</v>
      </c>
      <c r="AD182" s="168">
        <v>47.314189241639269</v>
      </c>
      <c r="AE182" s="219">
        <v>124.19817747801073</v>
      </c>
      <c r="AF182" s="168">
        <v>-0.1922121418894136</v>
      </c>
      <c r="AG182" s="219">
        <v>72.537912614684288</v>
      </c>
      <c r="AH182" s="168">
        <v>-3.6772140822636885</v>
      </c>
      <c r="AI182" s="21"/>
      <c r="AJ182" s="21" t="s">
        <v>18</v>
      </c>
      <c r="AK182" s="219">
        <v>173.43918708326794</v>
      </c>
      <c r="AL182" s="168">
        <v>-9.4880091696702209</v>
      </c>
      <c r="AM182" s="219">
        <v>39.930942424203032</v>
      </c>
      <c r="AN182" s="168">
        <v>-48.173846409415887</v>
      </c>
      <c r="AO182" s="341">
        <v>99.686384518902969</v>
      </c>
      <c r="AP182" s="168">
        <v>-2.0289139706436714</v>
      </c>
      <c r="AQ182" s="21"/>
      <c r="AR182" s="21" t="s">
        <v>18</v>
      </c>
      <c r="AS182" s="219">
        <v>89.19564863403312</v>
      </c>
      <c r="AT182" s="168">
        <v>-35.67325385205362</v>
      </c>
      <c r="AU182" s="219">
        <v>82.571956964867624</v>
      </c>
      <c r="AV182" s="168">
        <v>-15.459848674885635</v>
      </c>
      <c r="AW182" s="219">
        <v>99.632782817255247</v>
      </c>
      <c r="AX182" s="168">
        <v>-25.538004278991082</v>
      </c>
      <c r="AY182" s="21"/>
      <c r="AZ182" s="21" t="s">
        <v>18</v>
      </c>
      <c r="BA182" s="219">
        <v>70.356115411385716</v>
      </c>
      <c r="BB182" s="168">
        <v>-39.079892596364239</v>
      </c>
      <c r="BC182" s="219">
        <v>90.497717348377506</v>
      </c>
      <c r="BD182" s="168">
        <v>-30.676328034494432</v>
      </c>
      <c r="BE182" s="219">
        <v>61.065897429616918</v>
      </c>
      <c r="BF182" s="168">
        <v>-41.501723092113011</v>
      </c>
      <c r="BG182" s="219">
        <v>105.96012051278925</v>
      </c>
      <c r="BH182" s="168">
        <v>-9.381021851981302</v>
      </c>
    </row>
    <row r="183" spans="1:60" s="343" customFormat="1" ht="15" hidden="1" customHeight="1">
      <c r="A183" s="21"/>
      <c r="B183" s="21" t="s">
        <v>19</v>
      </c>
      <c r="C183" s="219">
        <v>219.0532157176082</v>
      </c>
      <c r="D183" s="168">
        <v>21.404830546963822</v>
      </c>
      <c r="E183" s="219">
        <v>110.97846284993369</v>
      </c>
      <c r="F183" s="168">
        <v>-17.725644949949398</v>
      </c>
      <c r="G183" s="219">
        <v>114.25345111640756</v>
      </c>
      <c r="H183" s="168">
        <v>4.6894005862471317</v>
      </c>
      <c r="I183" s="219">
        <v>241.41490365989887</v>
      </c>
      <c r="J183" s="168">
        <v>28.658586653755322</v>
      </c>
      <c r="K183" s="21"/>
      <c r="L183" s="21" t="s">
        <v>19</v>
      </c>
      <c r="M183" s="219">
        <v>109.34685653910199</v>
      </c>
      <c r="N183" s="168">
        <v>-13.413182816814214</v>
      </c>
      <c r="O183" s="219">
        <v>88.829140162767331</v>
      </c>
      <c r="P183" s="168">
        <v>-27.857375542634472</v>
      </c>
      <c r="Q183" s="219">
        <v>140.14104040888705</v>
      </c>
      <c r="R183" s="168">
        <v>9.3479794248374759</v>
      </c>
      <c r="S183" s="21"/>
      <c r="T183" s="21" t="s">
        <v>19</v>
      </c>
      <c r="U183" s="219">
        <v>110.95350564823462</v>
      </c>
      <c r="V183" s="168">
        <v>-16.580093654383717</v>
      </c>
      <c r="W183" s="219">
        <v>104.5052407294732</v>
      </c>
      <c r="X183" s="168">
        <v>66.776055427587977</v>
      </c>
      <c r="Y183" s="219">
        <v>111.89286967717534</v>
      </c>
      <c r="Z183" s="168">
        <v>-14.689619369856445</v>
      </c>
      <c r="AA183" s="21"/>
      <c r="AB183" s="21" t="s">
        <v>19</v>
      </c>
      <c r="AC183" s="219">
        <v>141.43206493027154</v>
      </c>
      <c r="AD183" s="168">
        <v>23.360362508758087</v>
      </c>
      <c r="AE183" s="219">
        <v>151.67416238900853</v>
      </c>
      <c r="AF183" s="168">
        <v>2.5544318278734721</v>
      </c>
      <c r="AG183" s="219">
        <v>80.150957281227988</v>
      </c>
      <c r="AH183" s="168">
        <v>9.2361015415141594</v>
      </c>
      <c r="AI183" s="21"/>
      <c r="AJ183" s="21" t="s">
        <v>19</v>
      </c>
      <c r="AK183" s="219">
        <v>123.71673136279975</v>
      </c>
      <c r="AL183" s="168">
        <v>7.3150362505111985</v>
      </c>
      <c r="AM183" s="219">
        <v>45.421392762613692</v>
      </c>
      <c r="AN183" s="168">
        <v>-30.642678596339977</v>
      </c>
      <c r="AO183" s="341">
        <v>139.78687299873465</v>
      </c>
      <c r="AP183" s="168">
        <v>1.2858536660347539</v>
      </c>
      <c r="AQ183" s="21"/>
      <c r="AR183" s="21" t="s">
        <v>19</v>
      </c>
      <c r="AS183" s="219">
        <v>94.037226623201605</v>
      </c>
      <c r="AT183" s="168">
        <v>-39.797719590049219</v>
      </c>
      <c r="AU183" s="219">
        <v>77.708841663998712</v>
      </c>
      <c r="AV183" s="168">
        <v>-20.331585053756328</v>
      </c>
      <c r="AW183" s="219">
        <v>115.26059214555315</v>
      </c>
      <c r="AX183" s="168">
        <v>-14.331991709551971</v>
      </c>
      <c r="AY183" s="21"/>
      <c r="AZ183" s="21" t="s">
        <v>19</v>
      </c>
      <c r="BA183" s="219">
        <v>66.97265617852355</v>
      </c>
      <c r="BB183" s="168">
        <v>-42.0060086260902</v>
      </c>
      <c r="BC183" s="219">
        <v>112.36546922096284</v>
      </c>
      <c r="BD183" s="168">
        <v>-10.927961232991279</v>
      </c>
      <c r="BE183" s="219">
        <v>63.220931379872873</v>
      </c>
      <c r="BF183" s="168">
        <v>-39.090921389864938</v>
      </c>
      <c r="BG183" s="219">
        <v>99.38738165327392</v>
      </c>
      <c r="BH183" s="168">
        <v>8.0249289376937298</v>
      </c>
    </row>
    <row r="184" spans="1:60" s="343" customFormat="1" ht="15" hidden="1" customHeight="1">
      <c r="A184" s="21"/>
      <c r="B184" s="21" t="s">
        <v>20</v>
      </c>
      <c r="C184" s="219">
        <v>210.87710127698645</v>
      </c>
      <c r="D184" s="168">
        <v>50.595940096288501</v>
      </c>
      <c r="E184" s="219">
        <v>106.85129984907682</v>
      </c>
      <c r="F184" s="168">
        <v>-15.129966382282461</v>
      </c>
      <c r="G184" s="219">
        <v>116.68823730098418</v>
      </c>
      <c r="H184" s="168">
        <v>10.735306942435386</v>
      </c>
      <c r="I184" s="219">
        <v>235.57520257569246</v>
      </c>
      <c r="J184" s="168">
        <v>13.869856786891475</v>
      </c>
      <c r="K184" s="21"/>
      <c r="L184" s="21" t="s">
        <v>20</v>
      </c>
      <c r="M184" s="219">
        <v>117.38213797846758</v>
      </c>
      <c r="N184" s="168">
        <v>-3.9132200640892876</v>
      </c>
      <c r="O184" s="219">
        <v>109.79945647261108</v>
      </c>
      <c r="P184" s="168">
        <v>-39.067950946976083</v>
      </c>
      <c r="Q184" s="219">
        <v>142.92571157807106</v>
      </c>
      <c r="R184" s="168">
        <v>20.107073397751819</v>
      </c>
      <c r="S184" s="21"/>
      <c r="T184" s="21" t="s">
        <v>20</v>
      </c>
      <c r="U184" s="219">
        <v>114.7686786643266</v>
      </c>
      <c r="V184" s="168">
        <v>1.9175036705059796</v>
      </c>
      <c r="W184" s="219">
        <v>94.519350172422833</v>
      </c>
      <c r="X184" s="168">
        <v>42.951846275176109</v>
      </c>
      <c r="Y184" s="219">
        <v>115.25986291832032</v>
      </c>
      <c r="Z184" s="168">
        <v>-9.3343008129752434</v>
      </c>
      <c r="AA184" s="21"/>
      <c r="AB184" s="21" t="s">
        <v>20</v>
      </c>
      <c r="AC184" s="219">
        <v>130.83478712258403</v>
      </c>
      <c r="AD184" s="168">
        <v>30.710879819955551</v>
      </c>
      <c r="AE184" s="219">
        <v>165.60123366047276</v>
      </c>
      <c r="AF184" s="168">
        <v>8.7296423292977749</v>
      </c>
      <c r="AG184" s="219">
        <v>82.933588793838567</v>
      </c>
      <c r="AH184" s="168">
        <v>3.7229997507540986</v>
      </c>
      <c r="AI184" s="21"/>
      <c r="AJ184" s="21" t="s">
        <v>20</v>
      </c>
      <c r="AK184" s="219">
        <v>146.2568085421463</v>
      </c>
      <c r="AL184" s="168">
        <v>5.1508904972255891</v>
      </c>
      <c r="AM184" s="219">
        <v>125.82220371082482</v>
      </c>
      <c r="AN184" s="168">
        <v>93.749139758768109</v>
      </c>
      <c r="AO184" s="341">
        <v>141.8080616828961</v>
      </c>
      <c r="AP184" s="168">
        <v>19.275513869265026</v>
      </c>
      <c r="AQ184" s="21"/>
      <c r="AR184" s="21" t="s">
        <v>20</v>
      </c>
      <c r="AS184" s="219">
        <v>157.37397503953096</v>
      </c>
      <c r="AT184" s="168">
        <v>-10.694256688961275</v>
      </c>
      <c r="AU184" s="219">
        <v>84.728260070080253</v>
      </c>
      <c r="AV184" s="168">
        <v>-16.249786006727348</v>
      </c>
      <c r="AW184" s="219">
        <v>122.13695556372097</v>
      </c>
      <c r="AX184" s="168">
        <v>-7.1252294130516418</v>
      </c>
      <c r="AY184" s="21"/>
      <c r="AZ184" s="21" t="s">
        <v>20</v>
      </c>
      <c r="BA184" s="219">
        <v>69.721839780924526</v>
      </c>
      <c r="BB184" s="168">
        <v>-24.100270369101011</v>
      </c>
      <c r="BC184" s="219">
        <v>150.06516158949083</v>
      </c>
      <c r="BD184" s="168">
        <v>16.221112248051654</v>
      </c>
      <c r="BE184" s="219">
        <v>90.270459606522039</v>
      </c>
      <c r="BF184" s="168">
        <v>-16.807312269633329</v>
      </c>
      <c r="BG184" s="219">
        <v>124.21035881931738</v>
      </c>
      <c r="BH184" s="168">
        <v>11.228723281254815</v>
      </c>
    </row>
    <row r="185" spans="1:60" s="343" customFormat="1" ht="15" hidden="1" customHeight="1">
      <c r="A185" s="21"/>
      <c r="B185" s="21" t="s">
        <v>21</v>
      </c>
      <c r="C185" s="219">
        <v>180.78766242497366</v>
      </c>
      <c r="D185" s="168">
        <v>39.282885848568441</v>
      </c>
      <c r="E185" s="219">
        <v>99.844638426665824</v>
      </c>
      <c r="F185" s="168">
        <v>-16.555604593180107</v>
      </c>
      <c r="G185" s="219">
        <v>117.75890388300547</v>
      </c>
      <c r="H185" s="168">
        <v>4.4822574696236046</v>
      </c>
      <c r="I185" s="219">
        <v>179.46297821928462</v>
      </c>
      <c r="J185" s="168">
        <v>11.141662910584785</v>
      </c>
      <c r="K185" s="21"/>
      <c r="L185" s="21" t="s">
        <v>21</v>
      </c>
      <c r="M185" s="219">
        <v>138.46369216977649</v>
      </c>
      <c r="N185" s="168">
        <v>10.865614783657122</v>
      </c>
      <c r="O185" s="219">
        <v>127.99006116963442</v>
      </c>
      <c r="P185" s="168">
        <v>15.716484113679201</v>
      </c>
      <c r="Q185" s="219">
        <v>143.06531347261134</v>
      </c>
      <c r="R185" s="168">
        <v>16.885833588870014</v>
      </c>
      <c r="S185" s="21"/>
      <c r="T185" s="21" t="s">
        <v>21</v>
      </c>
      <c r="U185" s="219">
        <v>114.07461744171682</v>
      </c>
      <c r="V185" s="168">
        <v>-11.082895600340066</v>
      </c>
      <c r="W185" s="219">
        <v>97.305984932218223</v>
      </c>
      <c r="X185" s="168">
        <v>46.038425751828498</v>
      </c>
      <c r="Y185" s="219">
        <v>136.67848072092818</v>
      </c>
      <c r="Z185" s="168">
        <v>3.8381148126936893</v>
      </c>
      <c r="AA185" s="21"/>
      <c r="AB185" s="21" t="s">
        <v>21</v>
      </c>
      <c r="AC185" s="219">
        <v>142.08030555466812</v>
      </c>
      <c r="AD185" s="168">
        <v>20.585518661961672</v>
      </c>
      <c r="AE185" s="219">
        <v>179.66784568320872</v>
      </c>
      <c r="AF185" s="168">
        <v>12.345154117257223</v>
      </c>
      <c r="AG185" s="219">
        <v>85.267667945014935</v>
      </c>
      <c r="AH185" s="168">
        <v>-4.943167498087476</v>
      </c>
      <c r="AI185" s="21"/>
      <c r="AJ185" s="21" t="s">
        <v>21</v>
      </c>
      <c r="AK185" s="219">
        <v>155.32771666898432</v>
      </c>
      <c r="AL185" s="168">
        <v>28.043304044027991</v>
      </c>
      <c r="AM185" s="219">
        <v>88.904357139935456</v>
      </c>
      <c r="AN185" s="168">
        <v>73.40258857576768</v>
      </c>
      <c r="AO185" s="341">
        <v>129.32712070000412</v>
      </c>
      <c r="AP185" s="168">
        <v>-7.6739061519420346</v>
      </c>
      <c r="AQ185" s="21"/>
      <c r="AR185" s="21" t="s">
        <v>21</v>
      </c>
      <c r="AS185" s="219">
        <v>187.84690398343056</v>
      </c>
      <c r="AT185" s="168">
        <v>20.046041531494211</v>
      </c>
      <c r="AU185" s="219">
        <v>92.818728015994452</v>
      </c>
      <c r="AV185" s="168">
        <v>-7.6482517427782</v>
      </c>
      <c r="AW185" s="219">
        <v>116.62941417554094</v>
      </c>
      <c r="AX185" s="168">
        <v>-11.770504132133297</v>
      </c>
      <c r="AY185" s="21"/>
      <c r="AZ185" s="21" t="s">
        <v>21</v>
      </c>
      <c r="BA185" s="219">
        <v>79.753205815775814</v>
      </c>
      <c r="BB185" s="168">
        <v>-18.275313153825607</v>
      </c>
      <c r="BC185" s="219">
        <v>135.67548225592947</v>
      </c>
      <c r="BD185" s="168">
        <v>32.485585038612811</v>
      </c>
      <c r="BE185" s="219">
        <v>94.268523584865775</v>
      </c>
      <c r="BF185" s="168">
        <v>-15.185525720550132</v>
      </c>
      <c r="BG185" s="219">
        <v>119.34123637520884</v>
      </c>
      <c r="BH185" s="168">
        <v>26.817497416310161</v>
      </c>
    </row>
    <row r="186" spans="1:60" s="343" customFormat="1" ht="15" hidden="1" customHeight="1">
      <c r="A186" s="344"/>
      <c r="B186" s="344" t="s">
        <v>22</v>
      </c>
      <c r="C186" s="219">
        <v>186.75760603255276</v>
      </c>
      <c r="D186" s="168">
        <v>30.292809246642094</v>
      </c>
      <c r="E186" s="219">
        <v>111.76549899649243</v>
      </c>
      <c r="F186" s="168">
        <v>-7.1086884877807819</v>
      </c>
      <c r="G186" s="219">
        <v>116.48234572457969</v>
      </c>
      <c r="H186" s="168">
        <v>0.80251522733946956</v>
      </c>
      <c r="I186" s="219">
        <v>183.30141657182986</v>
      </c>
      <c r="J186" s="168">
        <v>36.351533965449732</v>
      </c>
      <c r="K186" s="344"/>
      <c r="L186" s="344" t="s">
        <v>22</v>
      </c>
      <c r="M186" s="219">
        <v>159.97218545440731</v>
      </c>
      <c r="N186" s="168">
        <v>13.581017214306314</v>
      </c>
      <c r="O186" s="219">
        <v>139.76656033562909</v>
      </c>
      <c r="P186" s="168">
        <v>-2.3273204014618898</v>
      </c>
      <c r="Q186" s="219">
        <v>144.28391383194162</v>
      </c>
      <c r="R186" s="168">
        <v>15.74510880123789</v>
      </c>
      <c r="S186" s="344"/>
      <c r="T186" s="344" t="s">
        <v>22</v>
      </c>
      <c r="U186" s="219">
        <v>107.93370253587359</v>
      </c>
      <c r="V186" s="168">
        <v>-18.852643652566854</v>
      </c>
      <c r="W186" s="219">
        <v>89.628931245989449</v>
      </c>
      <c r="X186" s="168">
        <v>25.498908059493488</v>
      </c>
      <c r="Y186" s="219">
        <v>123.44967908787453</v>
      </c>
      <c r="Z186" s="168">
        <v>11.775353735168864</v>
      </c>
      <c r="AA186" s="344"/>
      <c r="AB186" s="344" t="s">
        <v>22</v>
      </c>
      <c r="AC186" s="219">
        <v>127.73261597278865</v>
      </c>
      <c r="AD186" s="168">
        <v>15.973312213463913</v>
      </c>
      <c r="AE186" s="219">
        <v>173.21332662913196</v>
      </c>
      <c r="AF186" s="168">
        <v>34.60998508114713</v>
      </c>
      <c r="AG186" s="219">
        <v>69.402188273978865</v>
      </c>
      <c r="AH186" s="168">
        <v>2.2309928721787458</v>
      </c>
      <c r="AI186" s="344"/>
      <c r="AJ186" s="344" t="s">
        <v>22</v>
      </c>
      <c r="AK186" s="219">
        <v>119.49671098364868</v>
      </c>
      <c r="AL186" s="168">
        <v>11.701258770137187</v>
      </c>
      <c r="AM186" s="219">
        <v>76.524513046783511</v>
      </c>
      <c r="AN186" s="168">
        <v>38.22286748429741</v>
      </c>
      <c r="AO186" s="341">
        <v>125.85145847649174</v>
      </c>
      <c r="AP186" s="168">
        <v>-10.422847473988213</v>
      </c>
      <c r="AQ186" s="344"/>
      <c r="AR186" s="344" t="s">
        <v>22</v>
      </c>
      <c r="AS186" s="219">
        <v>179.34135867718567</v>
      </c>
      <c r="AT186" s="168">
        <v>33.504615332875773</v>
      </c>
      <c r="AU186" s="219">
        <v>77.208070170398329</v>
      </c>
      <c r="AV186" s="168">
        <v>-23.732047290992369</v>
      </c>
      <c r="AW186" s="219">
        <v>111.12605213154684</v>
      </c>
      <c r="AX186" s="168">
        <v>-13.049436036868116</v>
      </c>
      <c r="AY186" s="344"/>
      <c r="AZ186" s="344" t="s">
        <v>22</v>
      </c>
      <c r="BA186" s="219">
        <v>84.511708190800007</v>
      </c>
      <c r="BB186" s="168">
        <v>-16.14627386157288</v>
      </c>
      <c r="BC186" s="219">
        <v>140.77412406539926</v>
      </c>
      <c r="BD186" s="168">
        <v>41.234022786239677</v>
      </c>
      <c r="BE186" s="219">
        <v>85.614288788488963</v>
      </c>
      <c r="BF186" s="168">
        <v>-23.73677604429362</v>
      </c>
      <c r="BG186" s="219">
        <v>102.53799029357944</v>
      </c>
      <c r="BH186" s="168">
        <v>27.303809299021935</v>
      </c>
    </row>
    <row r="187" spans="1:60" s="343" customFormat="1" ht="15" hidden="1" customHeight="1">
      <c r="A187" s="21"/>
      <c r="B187" s="21" t="s">
        <v>23</v>
      </c>
      <c r="C187" s="219">
        <v>213.96770006791573</v>
      </c>
      <c r="D187" s="168">
        <v>13.039685767096813</v>
      </c>
      <c r="E187" s="219">
        <v>115.4973245916561</v>
      </c>
      <c r="F187" s="168">
        <v>-18.335875940219353</v>
      </c>
      <c r="G187" s="219">
        <v>120.24203262728436</v>
      </c>
      <c r="H187" s="168">
        <v>-8.7566867223120255</v>
      </c>
      <c r="I187" s="219">
        <v>216.46250118052569</v>
      </c>
      <c r="J187" s="168">
        <v>17.007589899726554</v>
      </c>
      <c r="K187" s="21"/>
      <c r="L187" s="21" t="s">
        <v>23</v>
      </c>
      <c r="M187" s="219">
        <v>133.0332088139337</v>
      </c>
      <c r="N187" s="168">
        <v>8.6137892338412172</v>
      </c>
      <c r="O187" s="219">
        <v>119.49382990033099</v>
      </c>
      <c r="P187" s="168">
        <v>3.1759996700200759</v>
      </c>
      <c r="Q187" s="219">
        <v>145.46320450226165</v>
      </c>
      <c r="R187" s="168">
        <v>10.825804086665158</v>
      </c>
      <c r="S187" s="21"/>
      <c r="T187" s="21" t="s">
        <v>23</v>
      </c>
      <c r="U187" s="219">
        <v>105.78711884571274</v>
      </c>
      <c r="V187" s="168">
        <v>-19.720092290957552</v>
      </c>
      <c r="W187" s="219">
        <v>98.851442246030587</v>
      </c>
      <c r="X187" s="168">
        <v>34.654264931171241</v>
      </c>
      <c r="Y187" s="219">
        <v>122.10689766106466</v>
      </c>
      <c r="Z187" s="168">
        <v>11.693983483448434</v>
      </c>
      <c r="AA187" s="21"/>
      <c r="AB187" s="21" t="s">
        <v>23</v>
      </c>
      <c r="AC187" s="219">
        <v>131.72280779757006</v>
      </c>
      <c r="AD187" s="168">
        <v>11.599270447342789</v>
      </c>
      <c r="AE187" s="219">
        <v>184.37458931621487</v>
      </c>
      <c r="AF187" s="168">
        <v>23.922685237892466</v>
      </c>
      <c r="AG187" s="219">
        <v>65.645014101932432</v>
      </c>
      <c r="AH187" s="168">
        <v>-15.474496920764665</v>
      </c>
      <c r="AI187" s="21"/>
      <c r="AJ187" s="21" t="s">
        <v>23</v>
      </c>
      <c r="AK187" s="219">
        <v>116.18583164877413</v>
      </c>
      <c r="AL187" s="168">
        <v>34.81754362250939</v>
      </c>
      <c r="AM187" s="219">
        <v>70.215414484873619</v>
      </c>
      <c r="AN187" s="168">
        <v>25.634817276872184</v>
      </c>
      <c r="AO187" s="341">
        <v>127.92322550630865</v>
      </c>
      <c r="AP187" s="168">
        <v>-0.72277129707455856</v>
      </c>
      <c r="AQ187" s="21"/>
      <c r="AR187" s="21" t="s">
        <v>23</v>
      </c>
      <c r="AS187" s="219">
        <v>166.84658111875891</v>
      </c>
      <c r="AT187" s="168">
        <v>15.44576487562523</v>
      </c>
      <c r="AU187" s="219">
        <v>74.33674422174775</v>
      </c>
      <c r="AV187" s="168">
        <v>-27.569494309877143</v>
      </c>
      <c r="AW187" s="219">
        <v>114.35642023374155</v>
      </c>
      <c r="AX187" s="168">
        <v>-2.6697941389795403</v>
      </c>
      <c r="AY187" s="21"/>
      <c r="AZ187" s="21" t="s">
        <v>23</v>
      </c>
      <c r="BA187" s="219">
        <v>76.980841179065592</v>
      </c>
      <c r="BB187" s="168">
        <v>-14.578222185194662</v>
      </c>
      <c r="BC187" s="219">
        <v>128.43929250613081</v>
      </c>
      <c r="BD187" s="168">
        <v>39.301137855889635</v>
      </c>
      <c r="BE187" s="219">
        <v>84.945404324458011</v>
      </c>
      <c r="BF187" s="168">
        <v>-16.196556877284934</v>
      </c>
      <c r="BG187" s="219">
        <v>94.633399267644506</v>
      </c>
      <c r="BH187" s="168">
        <v>21.270764913778578</v>
      </c>
    </row>
    <row r="188" spans="1:60" s="343" customFormat="1" ht="15" hidden="1" customHeight="1">
      <c r="A188" s="21"/>
      <c r="B188" s="21"/>
      <c r="C188" s="219"/>
      <c r="D188" s="168"/>
      <c r="E188" s="219"/>
      <c r="F188" s="168"/>
      <c r="G188" s="219"/>
      <c r="H188" s="168"/>
      <c r="I188" s="219"/>
      <c r="J188" s="168"/>
      <c r="K188" s="21"/>
      <c r="L188" s="21"/>
      <c r="M188" s="219"/>
      <c r="N188" s="168"/>
      <c r="O188" s="219"/>
      <c r="P188" s="168"/>
      <c r="Q188" s="219"/>
      <c r="R188" s="168"/>
      <c r="S188" s="21"/>
      <c r="T188" s="21"/>
      <c r="U188" s="219"/>
      <c r="V188" s="168"/>
      <c r="W188" s="219"/>
      <c r="X188" s="168"/>
      <c r="Y188" s="219"/>
      <c r="Z188" s="168"/>
      <c r="AA188" s="21"/>
      <c r="AB188" s="21"/>
      <c r="AC188" s="219"/>
      <c r="AD188" s="168"/>
      <c r="AE188" s="219"/>
      <c r="AF188" s="168"/>
      <c r="AG188" s="219"/>
      <c r="AH188" s="168"/>
      <c r="AI188" s="21"/>
      <c r="AJ188" s="21"/>
      <c r="AK188" s="219"/>
      <c r="AL188" s="168"/>
      <c r="AM188" s="219"/>
      <c r="AN188" s="168"/>
      <c r="AO188" s="341"/>
      <c r="AP188" s="168"/>
      <c r="AQ188" s="21"/>
      <c r="AR188" s="21"/>
      <c r="AS188" s="219"/>
      <c r="AT188" s="168"/>
      <c r="AU188" s="219"/>
      <c r="AV188" s="168"/>
      <c r="AW188" s="219"/>
      <c r="AX188" s="168"/>
      <c r="AY188" s="21"/>
      <c r="AZ188" s="21"/>
      <c r="BA188" s="219"/>
      <c r="BB188" s="168"/>
      <c r="BC188" s="219"/>
      <c r="BD188" s="168"/>
      <c r="BE188" s="219"/>
      <c r="BF188" s="168"/>
      <c r="BG188" s="219"/>
      <c r="BH188" s="168"/>
    </row>
    <row r="189" spans="1:60" s="343" customFormat="1" ht="15" hidden="1" customHeight="1">
      <c r="A189" s="342">
        <v>2022</v>
      </c>
      <c r="B189" s="21" t="s">
        <v>12</v>
      </c>
      <c r="C189" s="219">
        <v>177.74521373763113</v>
      </c>
      <c r="D189" s="168">
        <v>17.253799326505259</v>
      </c>
      <c r="E189" s="219">
        <v>120.66676600095344</v>
      </c>
      <c r="F189" s="168">
        <v>-11.729070019791692</v>
      </c>
      <c r="G189" s="219">
        <v>134.33778301551158</v>
      </c>
      <c r="H189" s="168">
        <v>2.722361486678281</v>
      </c>
      <c r="I189" s="219">
        <v>217.23155273529062</v>
      </c>
      <c r="J189" s="168">
        <v>24.767199030702173</v>
      </c>
      <c r="K189" s="342">
        <v>2022</v>
      </c>
      <c r="L189" s="21" t="s">
        <v>12</v>
      </c>
      <c r="M189" s="219">
        <v>125.47032289215299</v>
      </c>
      <c r="N189" s="168">
        <v>6.7700231189827633</v>
      </c>
      <c r="O189" s="219">
        <v>134.38878572800434</v>
      </c>
      <c r="P189" s="168">
        <v>13.275692955412396</v>
      </c>
      <c r="Q189" s="219">
        <v>146.68180486159184</v>
      </c>
      <c r="R189" s="168">
        <v>14.037330644304745</v>
      </c>
      <c r="S189" s="342">
        <v>2022</v>
      </c>
      <c r="T189" s="21" t="s">
        <v>12</v>
      </c>
      <c r="U189" s="219">
        <v>103.5689823658801</v>
      </c>
      <c r="V189" s="168">
        <v>-22.179580182185745</v>
      </c>
      <c r="W189" s="219">
        <v>99.492561837383903</v>
      </c>
      <c r="X189" s="168">
        <v>19.997291724748351</v>
      </c>
      <c r="Y189" s="219">
        <v>123.01580844944269</v>
      </c>
      <c r="Z189" s="168">
        <v>3.7349567971086657</v>
      </c>
      <c r="AA189" s="342">
        <v>2022</v>
      </c>
      <c r="AB189" s="21" t="s">
        <v>12</v>
      </c>
      <c r="AC189" s="219">
        <v>139.67162253390492</v>
      </c>
      <c r="AD189" s="168">
        <v>19.236642618738259</v>
      </c>
      <c r="AE189" s="219">
        <v>163.25871190503443</v>
      </c>
      <c r="AF189" s="168">
        <v>23.70602926982599</v>
      </c>
      <c r="AG189" s="219">
        <v>76.342475348299359</v>
      </c>
      <c r="AH189" s="168">
        <v>-29.428392666234316</v>
      </c>
      <c r="AI189" s="342">
        <v>2022</v>
      </c>
      <c r="AJ189" s="21" t="s">
        <v>12</v>
      </c>
      <c r="AK189" s="219">
        <v>154.10608292102194</v>
      </c>
      <c r="AL189" s="168">
        <v>21.504086052243636</v>
      </c>
      <c r="AM189" s="219">
        <v>58.712602607421545</v>
      </c>
      <c r="AN189" s="168">
        <v>11.803300835919799</v>
      </c>
      <c r="AO189" s="341">
        <v>129.09513981932943</v>
      </c>
      <c r="AP189" s="168">
        <v>-7.2317717223181432</v>
      </c>
      <c r="AQ189" s="342">
        <v>2022</v>
      </c>
      <c r="AR189" s="21" t="s">
        <v>12</v>
      </c>
      <c r="AS189" s="219">
        <v>167.91080346682193</v>
      </c>
      <c r="AT189" s="168">
        <v>5.9786187953260566</v>
      </c>
      <c r="AU189" s="219">
        <v>71.369707408141153</v>
      </c>
      <c r="AV189" s="168">
        <v>-31.180563369630121</v>
      </c>
      <c r="AW189" s="219">
        <v>102.28672596892413</v>
      </c>
      <c r="AX189" s="168">
        <v>-5.2183847618951802</v>
      </c>
      <c r="AY189" s="342">
        <v>2022</v>
      </c>
      <c r="AZ189" s="21" t="s">
        <v>12</v>
      </c>
      <c r="BA189" s="219">
        <v>78.925165911516373</v>
      </c>
      <c r="BB189" s="168">
        <v>-12.012029364239041</v>
      </c>
      <c r="BC189" s="219">
        <v>138.1620401101361</v>
      </c>
      <c r="BD189" s="168">
        <v>24.753972870702341</v>
      </c>
      <c r="BE189" s="219">
        <v>97.470134660179184</v>
      </c>
      <c r="BF189" s="168">
        <v>-9.993916837150536</v>
      </c>
      <c r="BG189" s="219">
        <v>108.63290331547681</v>
      </c>
      <c r="BH189" s="168">
        <v>47.713103228468754</v>
      </c>
    </row>
    <row r="190" spans="1:60" s="343" customFormat="1" ht="15" hidden="1" customHeight="1">
      <c r="A190" s="21"/>
      <c r="B190" s="21" t="s">
        <v>13</v>
      </c>
      <c r="C190" s="219">
        <v>158.25056599608703</v>
      </c>
      <c r="D190" s="168">
        <v>19.15693179598243</v>
      </c>
      <c r="E190" s="219">
        <v>113.43481896200129</v>
      </c>
      <c r="F190" s="168">
        <v>-17.395763586059715</v>
      </c>
      <c r="G190" s="219">
        <v>132.347708816699</v>
      </c>
      <c r="H190" s="168">
        <v>16.795293303075852</v>
      </c>
      <c r="I190" s="219">
        <v>187.71931747131055</v>
      </c>
      <c r="J190" s="168">
        <v>22.15473159777963</v>
      </c>
      <c r="K190" s="21"/>
      <c r="L190" s="21" t="s">
        <v>13</v>
      </c>
      <c r="M190" s="219">
        <v>130.44026456459261</v>
      </c>
      <c r="N190" s="168">
        <v>12.87573636663754</v>
      </c>
      <c r="O190" s="219">
        <v>118.47418236727449</v>
      </c>
      <c r="P190" s="168">
        <v>11.665568702133598</v>
      </c>
      <c r="Q190" s="219">
        <v>147.90040522092244</v>
      </c>
      <c r="R190" s="168">
        <v>10.647579772387815</v>
      </c>
      <c r="S190" s="21"/>
      <c r="T190" s="21" t="s">
        <v>13</v>
      </c>
      <c r="U190" s="219">
        <v>101.35084588604684</v>
      </c>
      <c r="V190" s="168">
        <v>-28.203443292548741</v>
      </c>
      <c r="W190" s="219">
        <v>100.1336814287375</v>
      </c>
      <c r="X190" s="168">
        <v>4.3284206493122923</v>
      </c>
      <c r="Y190" s="219">
        <v>125.26320118576405</v>
      </c>
      <c r="Z190" s="168">
        <v>10.515652941114894</v>
      </c>
      <c r="AA190" s="21"/>
      <c r="AB190" s="21" t="s">
        <v>13</v>
      </c>
      <c r="AC190" s="219">
        <v>141.10105380834216</v>
      </c>
      <c r="AD190" s="168">
        <v>14.753610027724221</v>
      </c>
      <c r="AE190" s="219">
        <v>166.06907354001609</v>
      </c>
      <c r="AF190" s="168">
        <v>20.203736692248086</v>
      </c>
      <c r="AG190" s="219">
        <v>87.082119092081328</v>
      </c>
      <c r="AH190" s="168">
        <v>-35.16135751342695</v>
      </c>
      <c r="AI190" s="21"/>
      <c r="AJ190" s="21" t="s">
        <v>13</v>
      </c>
      <c r="AK190" s="219">
        <v>169.14020232637864</v>
      </c>
      <c r="AL190" s="168">
        <v>40.450124514815712</v>
      </c>
      <c r="AM190" s="219">
        <v>57.53326305275808</v>
      </c>
      <c r="AN190" s="168">
        <v>1.000191005302554</v>
      </c>
      <c r="AO190" s="341">
        <v>46.636681573038004</v>
      </c>
      <c r="AP190" s="168">
        <v>-59.762424886080836</v>
      </c>
      <c r="AQ190" s="21"/>
      <c r="AR190" s="21" t="s">
        <v>13</v>
      </c>
      <c r="AS190" s="219">
        <v>153.91571414328919</v>
      </c>
      <c r="AT190" s="168">
        <v>7.9160163961690984</v>
      </c>
      <c r="AU190" s="219">
        <v>68.402670594535365</v>
      </c>
      <c r="AV190" s="168">
        <v>-34.2462683519026</v>
      </c>
      <c r="AW190" s="219">
        <v>82.520020203463162</v>
      </c>
      <c r="AX190" s="168">
        <v>-25.341738371126638</v>
      </c>
      <c r="AY190" s="21"/>
      <c r="AZ190" s="21" t="s">
        <v>13</v>
      </c>
      <c r="BA190" s="219">
        <v>70.112387014549057</v>
      </c>
      <c r="BB190" s="168">
        <v>-33.407127754090297</v>
      </c>
      <c r="BC190" s="219">
        <v>137.60809028159352</v>
      </c>
      <c r="BD190" s="168">
        <v>35.659604978632984</v>
      </c>
      <c r="BE190" s="219">
        <v>95.20238771779141</v>
      </c>
      <c r="BF190" s="168">
        <v>5.0968913648762566</v>
      </c>
      <c r="BG190" s="219">
        <v>86.937480062052657</v>
      </c>
      <c r="BH190" s="168">
        <v>28.25319095069716</v>
      </c>
    </row>
    <row r="191" spans="1:60" s="343" customFormat="1" ht="15" hidden="1" customHeight="1">
      <c r="A191" s="21"/>
      <c r="B191" s="21" t="s">
        <v>14</v>
      </c>
      <c r="C191" s="219">
        <v>197.83428495698683</v>
      </c>
      <c r="D191" s="168">
        <v>25.002483554015114</v>
      </c>
      <c r="E191" s="219">
        <v>106.21608936809949</v>
      </c>
      <c r="F191" s="168">
        <v>-7.7112244932390581</v>
      </c>
      <c r="G191" s="219">
        <v>118.83034183032237</v>
      </c>
      <c r="H191" s="168">
        <v>-0.29673856458074965</v>
      </c>
      <c r="I191" s="219">
        <v>197.03355609603284</v>
      </c>
      <c r="J191" s="168">
        <v>24.595257338405602</v>
      </c>
      <c r="K191" s="21"/>
      <c r="L191" s="21" t="s">
        <v>14</v>
      </c>
      <c r="M191" s="219">
        <v>139.64336017558861</v>
      </c>
      <c r="N191" s="168">
        <v>7.820753549777109</v>
      </c>
      <c r="O191" s="219">
        <v>124.14390941066206</v>
      </c>
      <c r="P191" s="168">
        <v>4.2442577896276532</v>
      </c>
      <c r="Q191" s="219">
        <v>149.00107651322105</v>
      </c>
      <c r="R191" s="168">
        <v>9.684027860992785</v>
      </c>
      <c r="S191" s="21"/>
      <c r="T191" s="21" t="s">
        <v>14</v>
      </c>
      <c r="U191" s="219">
        <v>99.347367775230239</v>
      </c>
      <c r="V191" s="168">
        <v>-10.494460106852856</v>
      </c>
      <c r="W191" s="219">
        <v>100.71275718866954</v>
      </c>
      <c r="X191" s="168">
        <v>1.7898759508598374</v>
      </c>
      <c r="Y191" s="219">
        <v>130.08854426380438</v>
      </c>
      <c r="Z191" s="168">
        <v>6.5363628752293579</v>
      </c>
      <c r="AA191" s="21"/>
      <c r="AB191" s="21" t="s">
        <v>14</v>
      </c>
      <c r="AC191" s="219">
        <v>142.39215302396286</v>
      </c>
      <c r="AD191" s="168">
        <v>16.479708697439705</v>
      </c>
      <c r="AE191" s="219">
        <v>160.6092655864976</v>
      </c>
      <c r="AF191" s="168">
        <v>32.068438474732176</v>
      </c>
      <c r="AG191" s="219">
        <v>82.891761335724055</v>
      </c>
      <c r="AH191" s="168">
        <v>-32.494100055443369</v>
      </c>
      <c r="AI191" s="21"/>
      <c r="AJ191" s="21" t="s">
        <v>14</v>
      </c>
      <c r="AK191" s="219">
        <v>199.12011756518422</v>
      </c>
      <c r="AL191" s="168">
        <v>25.509406105909733</v>
      </c>
      <c r="AM191" s="219">
        <v>66.284348856059339</v>
      </c>
      <c r="AN191" s="168">
        <v>20.154867411500319</v>
      </c>
      <c r="AO191" s="341">
        <v>50.241229450730195</v>
      </c>
      <c r="AP191" s="168">
        <v>-57.087727333325361</v>
      </c>
      <c r="AQ191" s="21"/>
      <c r="AR191" s="21" t="s">
        <v>14</v>
      </c>
      <c r="AS191" s="219">
        <v>147.77860990063149</v>
      </c>
      <c r="AT191" s="168">
        <v>9.30506965114688E-2</v>
      </c>
      <c r="AU191" s="219">
        <v>65.722766375794464</v>
      </c>
      <c r="AV191" s="168">
        <v>-37.523873566607726</v>
      </c>
      <c r="AW191" s="219">
        <v>89.653652056444059</v>
      </c>
      <c r="AX191" s="168">
        <v>-12.729789852768832</v>
      </c>
      <c r="AY191" s="21"/>
      <c r="AZ191" s="21" t="s">
        <v>14</v>
      </c>
      <c r="BA191" s="219">
        <v>72.512923283411155</v>
      </c>
      <c r="BB191" s="168">
        <v>-30.667766880832986</v>
      </c>
      <c r="BC191" s="219">
        <v>144.02642626742031</v>
      </c>
      <c r="BD191" s="168">
        <v>28.570401639534907</v>
      </c>
      <c r="BE191" s="219">
        <v>100.57254618299918</v>
      </c>
      <c r="BF191" s="168">
        <v>6.183627057252977</v>
      </c>
      <c r="BG191" s="219">
        <v>112.31473611136956</v>
      </c>
      <c r="BH191" s="168">
        <v>24.273979177436388</v>
      </c>
    </row>
    <row r="192" spans="1:60" s="343" customFormat="1" ht="15" hidden="1" customHeight="1">
      <c r="A192" s="21"/>
      <c r="B192" s="21" t="s">
        <v>15</v>
      </c>
      <c r="C192" s="219">
        <v>258.94493320497236</v>
      </c>
      <c r="D192" s="168">
        <v>25.327554087211482</v>
      </c>
      <c r="E192" s="219">
        <v>114.93847024203734</v>
      </c>
      <c r="F192" s="168">
        <v>-0.7309485752387701</v>
      </c>
      <c r="G192" s="219">
        <v>122.55467523579117</v>
      </c>
      <c r="H192" s="168">
        <v>2.6926863372361538</v>
      </c>
      <c r="I192" s="219">
        <v>205.61052723238294</v>
      </c>
      <c r="J192" s="168">
        <v>22.538802451694821</v>
      </c>
      <c r="K192" s="21"/>
      <c r="L192" s="21" t="s">
        <v>15</v>
      </c>
      <c r="M192" s="219">
        <v>111.74013181992439</v>
      </c>
      <c r="N192" s="168">
        <v>14.190489500414031</v>
      </c>
      <c r="O192" s="219">
        <v>129.58825139673075</v>
      </c>
      <c r="P192" s="168">
        <v>12.198781771398146</v>
      </c>
      <c r="Q192" s="219">
        <v>149.39394244986104</v>
      </c>
      <c r="R192" s="168">
        <v>8.0881187277945514</v>
      </c>
      <c r="S192" s="21"/>
      <c r="T192" s="21" t="s">
        <v>15</v>
      </c>
      <c r="U192" s="219">
        <v>122.56960312572917</v>
      </c>
      <c r="V192" s="168">
        <v>2.1742446321255642</v>
      </c>
      <c r="W192" s="219">
        <v>100.7349414464843</v>
      </c>
      <c r="X192" s="168">
        <v>21.098854756797664</v>
      </c>
      <c r="Y192" s="219">
        <v>122.0110222523695</v>
      </c>
      <c r="Z192" s="168">
        <v>19.224381744584079</v>
      </c>
      <c r="AA192" s="21"/>
      <c r="AB192" s="21" t="s">
        <v>15</v>
      </c>
      <c r="AC192" s="219">
        <v>141.08836396355801</v>
      </c>
      <c r="AD192" s="168">
        <v>11.222294734420643</v>
      </c>
      <c r="AE192" s="219">
        <v>172.61771305416579</v>
      </c>
      <c r="AF192" s="168">
        <v>29.744896595743626</v>
      </c>
      <c r="AG192" s="219">
        <v>91.481166536694928</v>
      </c>
      <c r="AH192" s="168">
        <v>-7.1333512368334766</v>
      </c>
      <c r="AI192" s="21"/>
      <c r="AJ192" s="21" t="s">
        <v>15</v>
      </c>
      <c r="AK192" s="219">
        <v>176.04511424420124</v>
      </c>
      <c r="AL192" s="168">
        <v>-19.867592458020908</v>
      </c>
      <c r="AM192" s="219">
        <v>58.183678187219385</v>
      </c>
      <c r="AN192" s="168">
        <v>21.068832145004123</v>
      </c>
      <c r="AO192" s="341">
        <v>47.66394510575477</v>
      </c>
      <c r="AP192" s="168">
        <v>-56.881363183560509</v>
      </c>
      <c r="AQ192" s="21"/>
      <c r="AR192" s="21" t="s">
        <v>15</v>
      </c>
      <c r="AS192" s="219">
        <v>153.51150969820944</v>
      </c>
      <c r="AT192" s="168">
        <v>-13.623336103242366</v>
      </c>
      <c r="AU192" s="219">
        <v>90.209752528182193</v>
      </c>
      <c r="AV192" s="168">
        <v>-15.014856259416092</v>
      </c>
      <c r="AW192" s="219">
        <v>101.9528046994658</v>
      </c>
      <c r="AX192" s="168">
        <v>3.291055318083778</v>
      </c>
      <c r="AY192" s="21"/>
      <c r="AZ192" s="21" t="s">
        <v>15</v>
      </c>
      <c r="BA192" s="219">
        <v>79.252905349430279</v>
      </c>
      <c r="BB192" s="168">
        <v>-6.1978410491021521</v>
      </c>
      <c r="BC192" s="219">
        <v>103.18559973502255</v>
      </c>
      <c r="BD192" s="168">
        <v>23.879003709359338</v>
      </c>
      <c r="BE192" s="219">
        <v>97.008649928560246</v>
      </c>
      <c r="BF192" s="168">
        <v>19.185985893798346</v>
      </c>
      <c r="BG192" s="219">
        <v>108.10650392132199</v>
      </c>
      <c r="BH192" s="168">
        <v>19.822808446833889</v>
      </c>
    </row>
    <row r="193" spans="1:60" s="343" customFormat="1" ht="15" hidden="1" customHeight="1">
      <c r="A193" s="21"/>
      <c r="B193" s="21" t="s">
        <v>16</v>
      </c>
      <c r="C193" s="219">
        <v>236.27151846904854</v>
      </c>
      <c r="D193" s="168">
        <v>28.78364758737024</v>
      </c>
      <c r="E193" s="219">
        <v>122.17542870098131</v>
      </c>
      <c r="F193" s="168">
        <v>-1.1710076544777479</v>
      </c>
      <c r="G193" s="219">
        <v>116.79313450519928</v>
      </c>
      <c r="H193" s="168">
        <v>5.1241645455639429</v>
      </c>
      <c r="I193" s="219">
        <v>208.97617098012515</v>
      </c>
      <c r="J193" s="168">
        <v>20.020720181264949</v>
      </c>
      <c r="K193" s="21"/>
      <c r="L193" s="21" t="s">
        <v>16</v>
      </c>
      <c r="M193" s="219">
        <v>103.29553604410364</v>
      </c>
      <c r="N193" s="168">
        <v>8.9806816779200744</v>
      </c>
      <c r="O193" s="219">
        <v>141.72797174918153</v>
      </c>
      <c r="P193" s="168">
        <v>-4.2210411067326135</v>
      </c>
      <c r="Q193" s="219">
        <v>150.72989665876992</v>
      </c>
      <c r="R193" s="168">
        <v>7.7911003859830146</v>
      </c>
      <c r="S193" s="21"/>
      <c r="T193" s="21" t="s">
        <v>16</v>
      </c>
      <c r="U193" s="219">
        <v>106.45069493618442</v>
      </c>
      <c r="V193" s="168">
        <v>-6.6249541408335517</v>
      </c>
      <c r="W193" s="219">
        <v>102.61099530945263</v>
      </c>
      <c r="X193" s="168">
        <v>5.1207705333073932</v>
      </c>
      <c r="Y193" s="219">
        <v>115.9712765956688</v>
      </c>
      <c r="Z193" s="168">
        <v>11.935895646027035</v>
      </c>
      <c r="AA193" s="21"/>
      <c r="AB193" s="21" t="s">
        <v>16</v>
      </c>
      <c r="AC193" s="219">
        <v>143.53949530294511</v>
      </c>
      <c r="AD193" s="168">
        <v>11.895910875370902</v>
      </c>
      <c r="AE193" s="219">
        <v>140.47173714395916</v>
      </c>
      <c r="AF193" s="168">
        <v>8.3736278172190453</v>
      </c>
      <c r="AG193" s="219">
        <v>91.223212989991282</v>
      </c>
      <c r="AH193" s="168">
        <v>-13.018756582138508</v>
      </c>
      <c r="AI193" s="21"/>
      <c r="AJ193" s="21" t="s">
        <v>16</v>
      </c>
      <c r="AK193" s="219">
        <v>186.2644660775301</v>
      </c>
      <c r="AL193" s="168">
        <v>0.3081152292791387</v>
      </c>
      <c r="AM193" s="219">
        <v>62.956692621808983</v>
      </c>
      <c r="AN193" s="168">
        <v>19.402568388695101</v>
      </c>
      <c r="AO193" s="341">
        <v>46.106174311000139</v>
      </c>
      <c r="AP193" s="168">
        <v>-56.003373146833802</v>
      </c>
      <c r="AQ193" s="21"/>
      <c r="AR193" s="21" t="s">
        <v>16</v>
      </c>
      <c r="AS193" s="219">
        <v>187.0949592850844</v>
      </c>
      <c r="AT193" s="168">
        <v>19.407151418897101</v>
      </c>
      <c r="AU193" s="219">
        <v>71.300213155258845</v>
      </c>
      <c r="AV193" s="168">
        <v>-33.297072079956664</v>
      </c>
      <c r="AW193" s="219">
        <v>87.009348544109159</v>
      </c>
      <c r="AX193" s="168">
        <v>-5.8225189185250485</v>
      </c>
      <c r="AY193" s="21"/>
      <c r="AZ193" s="21" t="s">
        <v>16</v>
      </c>
      <c r="BA193" s="219">
        <v>72.098078731683955</v>
      </c>
      <c r="BB193" s="168">
        <v>-15.117622795470837</v>
      </c>
      <c r="BC193" s="219">
        <v>123.21624905017676</v>
      </c>
      <c r="BD193" s="168">
        <v>15.346967836360719</v>
      </c>
      <c r="BE193" s="219">
        <v>87.452241933402533</v>
      </c>
      <c r="BF193" s="168">
        <v>4.0569681507437281</v>
      </c>
      <c r="BG193" s="219">
        <v>101.53583686843248</v>
      </c>
      <c r="BH193" s="168">
        <v>10.781591458275003</v>
      </c>
    </row>
    <row r="194" spans="1:60" s="343" customFormat="1" ht="15" hidden="1" customHeight="1">
      <c r="A194" s="21"/>
      <c r="B194" s="21" t="s">
        <v>17</v>
      </c>
      <c r="C194" s="219">
        <v>218.66368353506329</v>
      </c>
      <c r="D194" s="168">
        <v>16.139827772813618</v>
      </c>
      <c r="E194" s="219">
        <v>115.32270909354028</v>
      </c>
      <c r="F194" s="168">
        <v>-5.0499886287298494</v>
      </c>
      <c r="G194" s="219">
        <v>122.57155722357496</v>
      </c>
      <c r="H194" s="168">
        <v>-1.6209853907865721</v>
      </c>
      <c r="I194" s="219">
        <v>204.92635715040836</v>
      </c>
      <c r="J194" s="168">
        <v>23.92986074129584</v>
      </c>
      <c r="K194" s="21"/>
      <c r="L194" s="21" t="s">
        <v>17</v>
      </c>
      <c r="M194" s="219">
        <v>108.81003874506962</v>
      </c>
      <c r="N194" s="168">
        <v>1.1284569887764206</v>
      </c>
      <c r="O194" s="219">
        <v>141.88998929754257</v>
      </c>
      <c r="P194" s="168">
        <v>34.358031539867113</v>
      </c>
      <c r="Q194" s="219">
        <v>152.30481833189518</v>
      </c>
      <c r="R194" s="168">
        <v>5.7335510507517569</v>
      </c>
      <c r="S194" s="21"/>
      <c r="T194" s="21" t="s">
        <v>17</v>
      </c>
      <c r="U194" s="219">
        <v>103.18581935470841</v>
      </c>
      <c r="V194" s="168">
        <v>-18.469602870949174</v>
      </c>
      <c r="W194" s="219">
        <v>99.976537232228452</v>
      </c>
      <c r="X194" s="168">
        <v>-2.0549260956195639</v>
      </c>
      <c r="Y194" s="219">
        <v>115.5276498582818</v>
      </c>
      <c r="Z194" s="168">
        <v>-0.49891625813785367</v>
      </c>
      <c r="AA194" s="21"/>
      <c r="AB194" s="21" t="s">
        <v>17</v>
      </c>
      <c r="AC194" s="219">
        <v>141.53969958181153</v>
      </c>
      <c r="AD194" s="168">
        <v>3.2654949816601402</v>
      </c>
      <c r="AE194" s="219">
        <v>172.00246840012784</v>
      </c>
      <c r="AF194" s="168">
        <v>29.072721056393277</v>
      </c>
      <c r="AG194" s="219">
        <v>82.175706621889134</v>
      </c>
      <c r="AH194" s="168">
        <v>-25.690793873299839</v>
      </c>
      <c r="AI194" s="21"/>
      <c r="AJ194" s="21" t="s">
        <v>17</v>
      </c>
      <c r="AK194" s="219">
        <v>251.94951189922779</v>
      </c>
      <c r="AL194" s="168">
        <v>13.580207269808128</v>
      </c>
      <c r="AM194" s="219">
        <v>67.308277457254434</v>
      </c>
      <c r="AN194" s="168">
        <v>37.860863400747803</v>
      </c>
      <c r="AO194" s="341">
        <v>49.18689139564453</v>
      </c>
      <c r="AP194" s="168">
        <v>-56.513739362754634</v>
      </c>
      <c r="AQ194" s="21"/>
      <c r="AR194" s="21" t="s">
        <v>17</v>
      </c>
      <c r="AS194" s="219">
        <v>154.61705627188221</v>
      </c>
      <c r="AT194" s="168">
        <v>63.65414601955905</v>
      </c>
      <c r="AU194" s="219">
        <v>73.946145353133673</v>
      </c>
      <c r="AV194" s="168">
        <v>7.0498127780120825</v>
      </c>
      <c r="AW194" s="219">
        <v>91.920132227523908</v>
      </c>
      <c r="AX194" s="168">
        <v>-4.6983315496056264</v>
      </c>
      <c r="AY194" s="21"/>
      <c r="AZ194" s="21" t="s">
        <v>17</v>
      </c>
      <c r="BA194" s="219">
        <v>77.176939248357513</v>
      </c>
      <c r="BB194" s="168">
        <v>8.9067377585759573</v>
      </c>
      <c r="BC194" s="219">
        <v>128.2111279586737</v>
      </c>
      <c r="BD194" s="168">
        <v>44.274863201408664</v>
      </c>
      <c r="BE194" s="219">
        <v>82.52850044505206</v>
      </c>
      <c r="BF194" s="168">
        <v>28.032330219242596</v>
      </c>
      <c r="BG194" s="219">
        <v>103.00358851915567</v>
      </c>
      <c r="BH194" s="168">
        <v>2.998877795475849</v>
      </c>
    </row>
    <row r="195" spans="1:60" s="343" customFormat="1" ht="15" hidden="1" customHeight="1">
      <c r="A195" s="21"/>
      <c r="B195" s="21" t="s">
        <v>18</v>
      </c>
      <c r="C195" s="219">
        <v>234.85663197132396</v>
      </c>
      <c r="D195" s="168">
        <v>24.355749056650765</v>
      </c>
      <c r="E195" s="219">
        <v>105.23480771671967</v>
      </c>
      <c r="F195" s="168">
        <v>-5.6043345187621441</v>
      </c>
      <c r="G195" s="219">
        <v>118.06484241993988</v>
      </c>
      <c r="H195" s="168">
        <v>3.5680877395612924</v>
      </c>
      <c r="I195" s="219">
        <v>234.80324599959079</v>
      </c>
      <c r="J195" s="168">
        <v>12.17927796404696</v>
      </c>
      <c r="K195" s="21"/>
      <c r="L195" s="21" t="s">
        <v>18</v>
      </c>
      <c r="M195" s="219">
        <v>108.93137297644502</v>
      </c>
      <c r="N195" s="168">
        <v>0.13519051351154587</v>
      </c>
      <c r="O195" s="219">
        <v>133.19869330665713</v>
      </c>
      <c r="P195" s="168">
        <v>35.85004080984902</v>
      </c>
      <c r="Q195" s="219">
        <v>153.05496048765431</v>
      </c>
      <c r="R195" s="168">
        <v>17.345623966701609</v>
      </c>
      <c r="S195" s="21"/>
      <c r="T195" s="21" t="s">
        <v>18</v>
      </c>
      <c r="U195" s="219">
        <v>109.74097202172904</v>
      </c>
      <c r="V195" s="168">
        <v>-3.7158581944869269</v>
      </c>
      <c r="W195" s="219">
        <v>101.59154916229501</v>
      </c>
      <c r="X195" s="168">
        <v>2.4801444068182548</v>
      </c>
      <c r="Y195" s="219">
        <v>118.96573299483852</v>
      </c>
      <c r="Z195" s="168">
        <v>-1.5352473128781128</v>
      </c>
      <c r="AA195" s="21"/>
      <c r="AB195" s="21" t="s">
        <v>18</v>
      </c>
      <c r="AC195" s="219">
        <v>143.08497742279869</v>
      </c>
      <c r="AD195" s="168">
        <v>3.7744227963644619</v>
      </c>
      <c r="AE195" s="219">
        <v>140.63438011245879</v>
      </c>
      <c r="AF195" s="168">
        <v>13.233851710390908</v>
      </c>
      <c r="AG195" s="219">
        <v>50.149094616178445</v>
      </c>
      <c r="AH195" s="168">
        <v>-30.864987964891526</v>
      </c>
      <c r="AI195" s="21"/>
      <c r="AJ195" s="21" t="s">
        <v>18</v>
      </c>
      <c r="AK195" s="219">
        <v>224.36787083320735</v>
      </c>
      <c r="AL195" s="168">
        <v>29.364000492857826</v>
      </c>
      <c r="AM195" s="219">
        <v>65.25364390685057</v>
      </c>
      <c r="AN195" s="168">
        <v>63.416237998176797</v>
      </c>
      <c r="AO195" s="341">
        <v>49.792557171630982</v>
      </c>
      <c r="AP195" s="168">
        <v>-50.050794386881293</v>
      </c>
      <c r="AQ195" s="21"/>
      <c r="AR195" s="21" t="s">
        <v>18</v>
      </c>
      <c r="AS195" s="219">
        <v>138.70594866604966</v>
      </c>
      <c r="AT195" s="168">
        <v>55.507528439145858</v>
      </c>
      <c r="AU195" s="219">
        <v>78.128345380657549</v>
      </c>
      <c r="AV195" s="168">
        <v>-5.3815020832081331</v>
      </c>
      <c r="AW195" s="219">
        <v>94.042802184396237</v>
      </c>
      <c r="AX195" s="168">
        <v>-5.6105836601112173</v>
      </c>
      <c r="AY195" s="21"/>
      <c r="AZ195" s="21" t="s">
        <v>18</v>
      </c>
      <c r="BA195" s="219">
        <v>75.636449416178223</v>
      </c>
      <c r="BB195" s="168">
        <v>7.5051528554659086</v>
      </c>
      <c r="BC195" s="219">
        <v>142.266451285812</v>
      </c>
      <c r="BD195" s="168">
        <v>57.204463774646399</v>
      </c>
      <c r="BE195" s="219">
        <v>89.466477551501498</v>
      </c>
      <c r="BF195" s="168">
        <v>46.508086046910876</v>
      </c>
      <c r="BG195" s="219">
        <v>102.10124741421147</v>
      </c>
      <c r="BH195" s="168">
        <v>-3.6418164493423859</v>
      </c>
    </row>
    <row r="196" spans="1:60" s="343" customFormat="1" ht="15" hidden="1" customHeight="1">
      <c r="A196" s="21"/>
      <c r="B196" s="21" t="s">
        <v>19</v>
      </c>
      <c r="C196" s="219">
        <v>237.46045895021922</v>
      </c>
      <c r="D196" s="168">
        <v>8.403091994020599</v>
      </c>
      <c r="E196" s="219">
        <v>118.97576403972484</v>
      </c>
      <c r="F196" s="168">
        <v>7.2061740489280339</v>
      </c>
      <c r="G196" s="219">
        <v>130.15310644686056</v>
      </c>
      <c r="H196" s="168">
        <v>13.916126974802339</v>
      </c>
      <c r="I196" s="219">
        <v>252.88768241245452</v>
      </c>
      <c r="J196" s="168">
        <v>4.7523075744811081</v>
      </c>
      <c r="K196" s="21"/>
      <c r="L196" s="21" t="s">
        <v>19</v>
      </c>
      <c r="M196" s="219">
        <v>114.86973810458794</v>
      </c>
      <c r="N196" s="168">
        <v>5.0507913444324686</v>
      </c>
      <c r="O196" s="219">
        <v>134.71698170534083</v>
      </c>
      <c r="P196" s="168">
        <v>51.658545223437102</v>
      </c>
      <c r="Q196" s="219">
        <v>154.12213907108014</v>
      </c>
      <c r="R196" s="168">
        <v>9.9764484560701732</v>
      </c>
      <c r="S196" s="21"/>
      <c r="T196" s="21" t="s">
        <v>19</v>
      </c>
      <c r="U196" s="219">
        <v>105.65152658109911</v>
      </c>
      <c r="V196" s="168">
        <v>-4.7785593038806979</v>
      </c>
      <c r="W196" s="219">
        <v>103.60979253980491</v>
      </c>
      <c r="X196" s="168">
        <v>-0.85684524854239896</v>
      </c>
      <c r="Y196" s="219">
        <v>121.57987218150924</v>
      </c>
      <c r="Z196" s="168">
        <v>8.6573903522915145</v>
      </c>
      <c r="AA196" s="21"/>
      <c r="AB196" s="21" t="s">
        <v>19</v>
      </c>
      <c r="AC196" s="219">
        <v>145.6159294371277</v>
      </c>
      <c r="AD196" s="168">
        <v>2.9582149627235452</v>
      </c>
      <c r="AE196" s="219">
        <v>124.88544079834705</v>
      </c>
      <c r="AF196" s="168">
        <v>-17.662020458009664</v>
      </c>
      <c r="AG196" s="219">
        <v>56.829957725997616</v>
      </c>
      <c r="AH196" s="168">
        <v>-29.096345628665802</v>
      </c>
      <c r="AI196" s="21"/>
      <c r="AJ196" s="21" t="s">
        <v>19</v>
      </c>
      <c r="AK196" s="219">
        <v>217.78084358699002</v>
      </c>
      <c r="AL196" s="168">
        <v>76.031844026291765</v>
      </c>
      <c r="AM196" s="219">
        <v>67.780070718832064</v>
      </c>
      <c r="AN196" s="168">
        <v>49.224994207182874</v>
      </c>
      <c r="AO196" s="341">
        <v>51.926248202303292</v>
      </c>
      <c r="AP196" s="168">
        <v>-62.853272923006635</v>
      </c>
      <c r="AQ196" s="21"/>
      <c r="AR196" s="21" t="s">
        <v>19</v>
      </c>
      <c r="AS196" s="219">
        <v>93.647692359607774</v>
      </c>
      <c r="AT196" s="168">
        <v>-0.41423410449422704</v>
      </c>
      <c r="AU196" s="219">
        <v>71.598133965734718</v>
      </c>
      <c r="AV196" s="168">
        <v>-7.8635938554917288</v>
      </c>
      <c r="AW196" s="219">
        <v>81.827444079290942</v>
      </c>
      <c r="AX196" s="168">
        <v>-29.006573230200161</v>
      </c>
      <c r="AY196" s="21"/>
      <c r="AZ196" s="21" t="s">
        <v>19</v>
      </c>
      <c r="BA196" s="219">
        <v>70.33454721963632</v>
      </c>
      <c r="BB196" s="168">
        <v>5.0197964855257453</v>
      </c>
      <c r="BC196" s="219">
        <v>144.98772341820782</v>
      </c>
      <c r="BD196" s="168">
        <v>29.032276929395863</v>
      </c>
      <c r="BE196" s="219">
        <v>93.392439484924154</v>
      </c>
      <c r="BF196" s="168">
        <v>47.723922198743082</v>
      </c>
      <c r="BG196" s="219">
        <v>86.2572970581341</v>
      </c>
      <c r="BH196" s="168">
        <v>-13.211017713441592</v>
      </c>
    </row>
    <row r="197" spans="1:60" s="343" customFormat="1" ht="15" hidden="1" customHeight="1">
      <c r="A197" s="21"/>
      <c r="B197" s="21" t="s">
        <v>20</v>
      </c>
      <c r="C197" s="219">
        <v>247.5388476133341</v>
      </c>
      <c r="D197" s="168">
        <v>17.38536148037835</v>
      </c>
      <c r="E197" s="219">
        <v>113.33869596339142</v>
      </c>
      <c r="F197" s="168">
        <v>6.0714246092259003</v>
      </c>
      <c r="G197" s="219">
        <v>125.43103808461743</v>
      </c>
      <c r="H197" s="168">
        <v>7.4924439565250793</v>
      </c>
      <c r="I197" s="219">
        <v>245.08247829488781</v>
      </c>
      <c r="J197" s="168">
        <v>4.0357710044377768</v>
      </c>
      <c r="K197" s="21"/>
      <c r="L197" s="21" t="s">
        <v>20</v>
      </c>
      <c r="M197" s="219">
        <v>126.33343368896561</v>
      </c>
      <c r="N197" s="168">
        <v>7.6257732774811586</v>
      </c>
      <c r="O197" s="219">
        <v>145.91615831930022</v>
      </c>
      <c r="P197" s="168">
        <v>32.893333907985465</v>
      </c>
      <c r="Q197" s="219">
        <v>156.75240213866599</v>
      </c>
      <c r="R197" s="168">
        <v>9.6740400365558514</v>
      </c>
      <c r="S197" s="21"/>
      <c r="T197" s="21" t="s">
        <v>20</v>
      </c>
      <c r="U197" s="219">
        <v>104.74490423913649</v>
      </c>
      <c r="V197" s="168">
        <v>-8.7338937259245313</v>
      </c>
      <c r="W197" s="219">
        <v>102.35566326794712</v>
      </c>
      <c r="X197" s="168">
        <v>8.290697176006006</v>
      </c>
      <c r="Y197" s="219">
        <v>121.02922047021634</v>
      </c>
      <c r="Z197" s="168">
        <v>5.0055217886078083</v>
      </c>
      <c r="AA197" s="21"/>
      <c r="AB197" s="21" t="s">
        <v>20</v>
      </c>
      <c r="AC197" s="219">
        <v>144.63630764611639</v>
      </c>
      <c r="AD197" s="168">
        <v>10.548815668268105</v>
      </c>
      <c r="AE197" s="219">
        <v>144.65491846819054</v>
      </c>
      <c r="AF197" s="168">
        <v>-12.648646830269286</v>
      </c>
      <c r="AG197" s="219">
        <v>54.2064457055166</v>
      </c>
      <c r="AH197" s="168">
        <v>-34.638731430920799</v>
      </c>
      <c r="AI197" s="21"/>
      <c r="AJ197" s="21" t="s">
        <v>20</v>
      </c>
      <c r="AK197" s="219">
        <v>237.60017531857093</v>
      </c>
      <c r="AL197" s="168">
        <v>62.454095427702782</v>
      </c>
      <c r="AM197" s="219">
        <v>67.480493219531539</v>
      </c>
      <c r="AN197" s="168">
        <v>-46.36837439708107</v>
      </c>
      <c r="AO197" s="341">
        <v>50.918031450431378</v>
      </c>
      <c r="AP197" s="168">
        <v>-64.09369760353141</v>
      </c>
      <c r="AQ197" s="21"/>
      <c r="AR197" s="21" t="s">
        <v>20</v>
      </c>
      <c r="AS197" s="219">
        <v>147.8814708031062</v>
      </c>
      <c r="AT197" s="168">
        <v>-6.0318132232729909</v>
      </c>
      <c r="AU197" s="219">
        <v>71.349681371485545</v>
      </c>
      <c r="AV197" s="168">
        <v>-15.789983988257333</v>
      </c>
      <c r="AW197" s="219">
        <v>76.656085429672387</v>
      </c>
      <c r="AX197" s="168">
        <v>-37.237599319659175</v>
      </c>
      <c r="AY197" s="21"/>
      <c r="AZ197" s="21" t="s">
        <v>20</v>
      </c>
      <c r="BA197" s="219">
        <v>80.390637125972233</v>
      </c>
      <c r="BB197" s="168">
        <v>15.301944668371519</v>
      </c>
      <c r="BC197" s="219">
        <v>139.226435211168</v>
      </c>
      <c r="BD197" s="168">
        <v>-7.222679976830733</v>
      </c>
      <c r="BE197" s="219">
        <v>110.85960518325604</v>
      </c>
      <c r="BF197" s="168">
        <v>22.808287081376989</v>
      </c>
      <c r="BG197" s="219">
        <v>95.909516749367157</v>
      </c>
      <c r="BH197" s="168">
        <v>-22.784606967538068</v>
      </c>
    </row>
    <row r="198" spans="1:60" s="343" customFormat="1" ht="15" hidden="1" customHeight="1">
      <c r="A198" s="21"/>
      <c r="B198" s="21" t="s">
        <v>21</v>
      </c>
      <c r="C198" s="219">
        <v>204.4343346491824</v>
      </c>
      <c r="D198" s="168">
        <v>13.079804178574435</v>
      </c>
      <c r="E198" s="219">
        <v>92.536420378468378</v>
      </c>
      <c r="F198" s="168">
        <v>-7.319589878193824</v>
      </c>
      <c r="G198" s="219">
        <v>129.31460686853734</v>
      </c>
      <c r="H198" s="168">
        <v>9.8130184678116166</v>
      </c>
      <c r="I198" s="219">
        <v>197.03269479006264</v>
      </c>
      <c r="J198" s="168">
        <v>9.7901621521680511</v>
      </c>
      <c r="K198" s="21"/>
      <c r="L198" s="21" t="s">
        <v>21</v>
      </c>
      <c r="M198" s="219">
        <v>125.51641954836202</v>
      </c>
      <c r="N198" s="168">
        <v>-9.3506625589177901</v>
      </c>
      <c r="O198" s="219">
        <v>134.80262958518128</v>
      </c>
      <c r="P198" s="168">
        <v>5.3227323694436564</v>
      </c>
      <c r="Q198" s="219">
        <v>156.96066799497927</v>
      </c>
      <c r="R198" s="168">
        <v>9.7125950274649142</v>
      </c>
      <c r="S198" s="21"/>
      <c r="T198" s="21" t="s">
        <v>21</v>
      </c>
      <c r="U198" s="219">
        <v>107.85254555044246</v>
      </c>
      <c r="V198" s="168">
        <v>-5.4543876901041273</v>
      </c>
      <c r="W198" s="219">
        <v>103.15700417115063</v>
      </c>
      <c r="X198" s="168">
        <v>6.0130106519225279</v>
      </c>
      <c r="Y198" s="219">
        <v>139.40238685312983</v>
      </c>
      <c r="Z198" s="168">
        <v>1.9929297705345164</v>
      </c>
      <c r="AA198" s="21"/>
      <c r="AB198" s="21" t="s">
        <v>21</v>
      </c>
      <c r="AC198" s="219">
        <v>145.46354353865814</v>
      </c>
      <c r="AD198" s="168">
        <v>2.3812153069224991</v>
      </c>
      <c r="AE198" s="219">
        <v>149.41247673486896</v>
      </c>
      <c r="AF198" s="168">
        <v>-16.83961247116315</v>
      </c>
      <c r="AG198" s="219">
        <v>58.490718435108505</v>
      </c>
      <c r="AH198" s="168">
        <v>-31.40340313654832</v>
      </c>
      <c r="AI198" s="21"/>
      <c r="AJ198" s="21" t="s">
        <v>21</v>
      </c>
      <c r="AK198" s="219">
        <v>225.42831581907231</v>
      </c>
      <c r="AL198" s="168">
        <v>45.130772957590011</v>
      </c>
      <c r="AM198" s="219">
        <v>72.402750178439931</v>
      </c>
      <c r="AN198" s="168">
        <v>-18.561077873294778</v>
      </c>
      <c r="AO198" s="341">
        <v>50.688284262976957</v>
      </c>
      <c r="AP198" s="168">
        <v>-60.806144922566624</v>
      </c>
      <c r="AQ198" s="21"/>
      <c r="AR198" s="21" t="s">
        <v>21</v>
      </c>
      <c r="AS198" s="219">
        <v>193.25577598726639</v>
      </c>
      <c r="AT198" s="168">
        <v>2.8794043921601826</v>
      </c>
      <c r="AU198" s="219">
        <v>75.043849043415094</v>
      </c>
      <c r="AV198" s="168">
        <v>-19.150099718578787</v>
      </c>
      <c r="AW198" s="219">
        <v>80.74028013026755</v>
      </c>
      <c r="AX198" s="168">
        <v>-30.771940594039208</v>
      </c>
      <c r="AY198" s="21"/>
      <c r="AZ198" s="21" t="s">
        <v>21</v>
      </c>
      <c r="BA198" s="219">
        <v>67.085777470331266</v>
      </c>
      <c r="BB198" s="168">
        <v>-15.88328420891996</v>
      </c>
      <c r="BC198" s="219">
        <v>133.87149454527858</v>
      </c>
      <c r="BD198" s="168">
        <v>-1.3296342719076932</v>
      </c>
      <c r="BE198" s="219">
        <v>97.686086531005785</v>
      </c>
      <c r="BF198" s="168">
        <v>3.6253489671590415</v>
      </c>
      <c r="BG198" s="219">
        <v>119.7014154814881</v>
      </c>
      <c r="BH198" s="168">
        <v>0.3018060791216044</v>
      </c>
    </row>
    <row r="199" spans="1:60" s="343" customFormat="1" ht="15" hidden="1" customHeight="1">
      <c r="A199" s="344"/>
      <c r="B199" s="344" t="s">
        <v>22</v>
      </c>
      <c r="C199" s="219">
        <v>221.24402407802029</v>
      </c>
      <c r="D199" s="168">
        <v>18.46587069629517</v>
      </c>
      <c r="E199" s="219">
        <v>122.83266814147379</v>
      </c>
      <c r="F199" s="168">
        <v>9.9021337034684365</v>
      </c>
      <c r="G199" s="219">
        <v>129.26178698167629</v>
      </c>
      <c r="H199" s="168">
        <v>10.971140027788721</v>
      </c>
      <c r="I199" s="219">
        <v>212.25245794956402</v>
      </c>
      <c r="J199" s="168">
        <v>15.794226754592032</v>
      </c>
      <c r="K199" s="344"/>
      <c r="L199" s="344" t="s">
        <v>22</v>
      </c>
      <c r="M199" s="219">
        <v>132.00753414948568</v>
      </c>
      <c r="N199" s="168">
        <v>-17.480945969130161</v>
      </c>
      <c r="O199" s="219">
        <v>173.53255112473855</v>
      </c>
      <c r="P199" s="168">
        <v>24.158847944762556</v>
      </c>
      <c r="Q199" s="219">
        <v>158.15325307005654</v>
      </c>
      <c r="R199" s="168">
        <v>9.6125332823100393</v>
      </c>
      <c r="S199" s="344"/>
      <c r="T199" s="344" t="s">
        <v>22</v>
      </c>
      <c r="U199" s="219">
        <v>108.17074117359229</v>
      </c>
      <c r="V199" s="168">
        <v>0.21961503418259554</v>
      </c>
      <c r="W199" s="219">
        <v>103.54607811417833</v>
      </c>
      <c r="X199" s="168">
        <v>15.527516254760229</v>
      </c>
      <c r="Y199" s="219">
        <v>121.40245003529732</v>
      </c>
      <c r="Z199" s="168">
        <v>-1.6583510525936163</v>
      </c>
      <c r="AA199" s="344"/>
      <c r="AB199" s="344" t="s">
        <v>22</v>
      </c>
      <c r="AC199" s="219">
        <v>146.06323037292668</v>
      </c>
      <c r="AD199" s="168">
        <v>14.350770365529101</v>
      </c>
      <c r="AE199" s="219">
        <v>144.12429705274775</v>
      </c>
      <c r="AF199" s="168">
        <v>-16.793759546381153</v>
      </c>
      <c r="AG199" s="219">
        <v>55.630094856158564</v>
      </c>
      <c r="AH199" s="168">
        <v>-19.843889307138625</v>
      </c>
      <c r="AI199" s="344"/>
      <c r="AJ199" s="344" t="s">
        <v>22</v>
      </c>
      <c r="AK199" s="219">
        <v>198.36542390880558</v>
      </c>
      <c r="AL199" s="168">
        <v>66.00073949813472</v>
      </c>
      <c r="AM199" s="219">
        <v>70.306182603922011</v>
      </c>
      <c r="AN199" s="168">
        <v>-8.1259327178729137</v>
      </c>
      <c r="AO199" s="341">
        <v>50.130716411519373</v>
      </c>
      <c r="AP199" s="168">
        <v>-60.166757685304475</v>
      </c>
      <c r="AQ199" s="344"/>
      <c r="AR199" s="344" t="s">
        <v>22</v>
      </c>
      <c r="AS199" s="219">
        <v>189.16533815018082</v>
      </c>
      <c r="AT199" s="168">
        <v>5.477810330788401</v>
      </c>
      <c r="AU199" s="219">
        <v>75.346319103993295</v>
      </c>
      <c r="AV199" s="168">
        <v>-2.4113425737699998</v>
      </c>
      <c r="AW199" s="219">
        <v>91.80218882394071</v>
      </c>
      <c r="AX199" s="168">
        <v>-17.389138673558989</v>
      </c>
      <c r="AY199" s="344"/>
      <c r="AZ199" s="344" t="s">
        <v>22</v>
      </c>
      <c r="BA199" s="219">
        <v>77.759015731251168</v>
      </c>
      <c r="BB199" s="168">
        <v>-7.9902449070174413</v>
      </c>
      <c r="BC199" s="219">
        <v>140.0470334316984</v>
      </c>
      <c r="BD199" s="168">
        <v>-0.51649451809984726</v>
      </c>
      <c r="BE199" s="219">
        <v>97.921446699263299</v>
      </c>
      <c r="BF199" s="168">
        <v>14.375121355243991</v>
      </c>
      <c r="BG199" s="219">
        <v>108.62376025410612</v>
      </c>
      <c r="BH199" s="168">
        <v>5.935136765507437</v>
      </c>
    </row>
    <row r="200" spans="1:60" s="343" customFormat="1" ht="15" hidden="1" customHeight="1">
      <c r="A200" s="21"/>
      <c r="B200" s="21" t="s">
        <v>23</v>
      </c>
      <c r="C200" s="219">
        <v>231.67638833589695</v>
      </c>
      <c r="D200" s="168">
        <v>8.2763371585338632</v>
      </c>
      <c r="E200" s="219">
        <v>113.27219664589271</v>
      </c>
      <c r="F200" s="168">
        <v>-1.9265623282880284</v>
      </c>
      <c r="G200" s="219">
        <v>136.4074870297047</v>
      </c>
      <c r="H200" s="168">
        <v>13.444096086206898</v>
      </c>
      <c r="I200" s="219">
        <v>255.36214263037942</v>
      </c>
      <c r="J200" s="168">
        <v>17.970614419451863</v>
      </c>
      <c r="K200" s="21"/>
      <c r="L200" s="21" t="s">
        <v>23</v>
      </c>
      <c r="M200" s="219">
        <v>135.96193245171136</v>
      </c>
      <c r="N200" s="168">
        <v>2.2014981551515547</v>
      </c>
      <c r="O200" s="219">
        <v>165.01999280682082</v>
      </c>
      <c r="P200" s="168">
        <v>38.09917461383813</v>
      </c>
      <c r="Q200" s="219">
        <v>159.27440462497725</v>
      </c>
      <c r="R200" s="168">
        <v>9.4946348597049166</v>
      </c>
      <c r="S200" s="21"/>
      <c r="T200" s="21" t="s">
        <v>23</v>
      </c>
      <c r="U200" s="219">
        <v>108.30265821338831</v>
      </c>
      <c r="V200" s="168">
        <v>2.3779259659622625</v>
      </c>
      <c r="W200" s="219">
        <v>104.0043775665702</v>
      </c>
      <c r="X200" s="168">
        <v>5.2128074244121905</v>
      </c>
      <c r="Y200" s="219">
        <v>126.29041663129406</v>
      </c>
      <c r="Z200" s="168">
        <v>3.4261119153495372</v>
      </c>
      <c r="AA200" s="21"/>
      <c r="AB200" s="21" t="s">
        <v>23</v>
      </c>
      <c r="AC200" s="219">
        <v>147.9549798336071</v>
      </c>
      <c r="AD200" s="168">
        <v>12.322977552211341</v>
      </c>
      <c r="AE200" s="219">
        <v>197.01235020613325</v>
      </c>
      <c r="AF200" s="168">
        <v>6.8543940554865515</v>
      </c>
      <c r="AG200" s="219">
        <v>55.781179989695381</v>
      </c>
      <c r="AH200" s="168">
        <v>-15.026021773596781</v>
      </c>
      <c r="AI200" s="21"/>
      <c r="AJ200" s="21" t="s">
        <v>23</v>
      </c>
      <c r="AK200" s="219">
        <v>197.03143404630455</v>
      </c>
      <c r="AL200" s="168">
        <v>69.583013049236484</v>
      </c>
      <c r="AM200" s="219">
        <v>81.507847189388428</v>
      </c>
      <c r="AN200" s="168">
        <v>16.082555073355735</v>
      </c>
      <c r="AO200" s="341">
        <v>51.020354315983674</v>
      </c>
      <c r="AP200" s="168">
        <v>-60.116425993755485</v>
      </c>
      <c r="AQ200" s="21"/>
      <c r="AR200" s="21" t="s">
        <v>23</v>
      </c>
      <c r="AS200" s="219">
        <v>173.64258440265635</v>
      </c>
      <c r="AT200" s="168">
        <v>4.0732049996638153</v>
      </c>
      <c r="AU200" s="219">
        <v>75.262115630685301</v>
      </c>
      <c r="AV200" s="168">
        <v>1.2448371510287615</v>
      </c>
      <c r="AW200" s="219">
        <v>85.377053805312613</v>
      </c>
      <c r="AX200" s="168">
        <v>-25.341267564336007</v>
      </c>
      <c r="AY200" s="21"/>
      <c r="AZ200" s="21" t="s">
        <v>23</v>
      </c>
      <c r="BA200" s="219">
        <v>74.212989652892375</v>
      </c>
      <c r="BB200" s="168">
        <v>-3.595506990804239</v>
      </c>
      <c r="BC200" s="219">
        <v>131.1863799297393</v>
      </c>
      <c r="BD200" s="168">
        <v>2.1388216720964692</v>
      </c>
      <c r="BE200" s="219">
        <v>89.175600756546459</v>
      </c>
      <c r="BF200" s="168">
        <v>4.9799002850475063</v>
      </c>
      <c r="BG200" s="219">
        <v>86.539487876672851</v>
      </c>
      <c r="BH200" s="168">
        <v>-8.5529120306460271</v>
      </c>
    </row>
    <row r="201" spans="1:60" s="343" customFormat="1" ht="15" hidden="1" customHeight="1">
      <c r="A201" s="21"/>
      <c r="B201" s="21"/>
      <c r="C201" s="219"/>
      <c r="D201" s="168"/>
      <c r="E201" s="219"/>
      <c r="F201" s="168"/>
      <c r="G201" s="219"/>
      <c r="H201" s="168"/>
      <c r="I201" s="219"/>
      <c r="J201" s="168"/>
      <c r="K201" s="21"/>
      <c r="L201" s="21"/>
      <c r="M201" s="219"/>
      <c r="N201" s="168"/>
      <c r="O201" s="219"/>
      <c r="P201" s="168"/>
      <c r="Q201" s="219"/>
      <c r="R201" s="168"/>
      <c r="S201" s="21"/>
      <c r="T201" s="21"/>
      <c r="U201" s="219"/>
      <c r="V201" s="168"/>
      <c r="W201" s="219"/>
      <c r="X201" s="168"/>
      <c r="Y201" s="219"/>
      <c r="Z201" s="168"/>
      <c r="AA201" s="21"/>
      <c r="AB201" s="21"/>
      <c r="AC201" s="219"/>
      <c r="AD201" s="168"/>
      <c r="AE201" s="219"/>
      <c r="AF201" s="168"/>
      <c r="AG201" s="219"/>
      <c r="AH201" s="168"/>
      <c r="AI201" s="21"/>
      <c r="AJ201" s="21"/>
      <c r="AK201" s="219"/>
      <c r="AL201" s="168"/>
      <c r="AM201" s="219"/>
      <c r="AN201" s="168"/>
      <c r="AO201" s="341"/>
      <c r="AP201" s="168"/>
      <c r="AQ201" s="21"/>
      <c r="AR201" s="21"/>
      <c r="AS201" s="219"/>
      <c r="AT201" s="168"/>
      <c r="AU201" s="219"/>
      <c r="AV201" s="168"/>
      <c r="AW201" s="219"/>
      <c r="AX201" s="168"/>
      <c r="AY201" s="21"/>
      <c r="AZ201" s="21"/>
      <c r="BA201" s="219"/>
      <c r="BB201" s="168"/>
      <c r="BC201" s="219"/>
      <c r="BD201" s="168"/>
      <c r="BE201" s="219"/>
      <c r="BF201" s="168"/>
      <c r="BG201" s="219"/>
      <c r="BH201" s="168"/>
    </row>
    <row r="202" spans="1:60" s="343" customFormat="1" ht="15" hidden="1" customHeight="1">
      <c r="A202" s="342">
        <v>2023</v>
      </c>
      <c r="B202" s="21" t="s">
        <v>12</v>
      </c>
      <c r="C202" s="219">
        <v>217.73811854621584</v>
      </c>
      <c r="D202" s="168">
        <v>22.500130365039283</v>
      </c>
      <c r="E202" s="219">
        <v>134.52277155106017</v>
      </c>
      <c r="F202" s="168">
        <v>11.48286807487429</v>
      </c>
      <c r="G202" s="219">
        <v>129.07548555538847</v>
      </c>
      <c r="H202" s="168">
        <v>-3.9172132679273801</v>
      </c>
      <c r="I202" s="219">
        <v>233.03994020014832</v>
      </c>
      <c r="J202" s="168">
        <v>7.2772059426013271</v>
      </c>
      <c r="K202" s="342">
        <v>2023</v>
      </c>
      <c r="L202" s="21" t="s">
        <v>439</v>
      </c>
      <c r="M202" s="219">
        <v>124.57459983809859</v>
      </c>
      <c r="N202" s="168">
        <v>-0.71389236387341271</v>
      </c>
      <c r="O202" s="219">
        <v>146.48218713811559</v>
      </c>
      <c r="P202" s="168">
        <v>8.998817382417343</v>
      </c>
      <c r="Q202" s="219">
        <v>160.45924791346653</v>
      </c>
      <c r="R202" s="168">
        <v>9.392741700223155</v>
      </c>
      <c r="S202" s="342">
        <v>2023</v>
      </c>
      <c r="T202" s="21" t="s">
        <v>439</v>
      </c>
      <c r="U202" s="219">
        <v>108.57951466722442</v>
      </c>
      <c r="V202" s="168">
        <v>4.8378695888345362</v>
      </c>
      <c r="W202" s="219">
        <v>104.41265770656554</v>
      </c>
      <c r="X202" s="168">
        <v>4.9451896486727378</v>
      </c>
      <c r="Y202" s="219">
        <v>128.31127049790729</v>
      </c>
      <c r="Z202" s="168">
        <v>4.304700440708757</v>
      </c>
      <c r="AA202" s="342">
        <v>2023</v>
      </c>
      <c r="AB202" s="21" t="s">
        <v>439</v>
      </c>
      <c r="AC202" s="219">
        <v>148.86266732025172</v>
      </c>
      <c r="AD202" s="168">
        <v>6.5804668261197463</v>
      </c>
      <c r="AE202" s="219">
        <v>204.52320497531542</v>
      </c>
      <c r="AF202" s="168">
        <v>25.275522873342297</v>
      </c>
      <c r="AG202" s="219">
        <v>56.899719473778553</v>
      </c>
      <c r="AH202" s="168">
        <v>-25.467809087688849</v>
      </c>
      <c r="AI202" s="342">
        <v>2023</v>
      </c>
      <c r="AJ202" s="21" t="s">
        <v>439</v>
      </c>
      <c r="AK202" s="219">
        <v>164.12817940771899</v>
      </c>
      <c r="AL202" s="168">
        <v>6.5033750107277086</v>
      </c>
      <c r="AM202" s="219">
        <v>70.200580449437879</v>
      </c>
      <c r="AN202" s="168">
        <v>19.566459894190075</v>
      </c>
      <c r="AO202" s="341">
        <v>52.81258430922751</v>
      </c>
      <c r="AP202" s="168">
        <v>-59.090183888301681</v>
      </c>
      <c r="AQ202" s="342">
        <v>2023</v>
      </c>
      <c r="AR202" s="21" t="s">
        <v>439</v>
      </c>
      <c r="AS202" s="219">
        <v>174.57774612542349</v>
      </c>
      <c r="AT202" s="168">
        <v>3.9705263276397176</v>
      </c>
      <c r="AU202" s="219">
        <v>75.476062085864513</v>
      </c>
      <c r="AV202" s="168">
        <v>5.7536381006025437</v>
      </c>
      <c r="AW202" s="219">
        <v>98.818687491075153</v>
      </c>
      <c r="AX202" s="168">
        <v>-3.3905068766230784</v>
      </c>
      <c r="AY202" s="342">
        <v>2023</v>
      </c>
      <c r="AZ202" s="21" t="s">
        <v>439</v>
      </c>
      <c r="BA202" s="219">
        <v>74.559340559134043</v>
      </c>
      <c r="BB202" s="168">
        <v>-5.5316011084181866</v>
      </c>
      <c r="BC202" s="219">
        <v>129.39732844899257</v>
      </c>
      <c r="BD202" s="168">
        <v>-6.3437914308132122</v>
      </c>
      <c r="BE202" s="219">
        <v>100.74084701424262</v>
      </c>
      <c r="BF202" s="168">
        <v>3.3556046326051359</v>
      </c>
      <c r="BG202" s="219">
        <v>95.682853010109952</v>
      </c>
      <c r="BH202" s="168">
        <v>-11.920928107535786</v>
      </c>
    </row>
    <row r="203" spans="1:60" s="343" customFormat="1" ht="15" hidden="1" customHeight="1">
      <c r="A203" s="21"/>
      <c r="B203" s="21" t="s">
        <v>13</v>
      </c>
      <c r="C203" s="219">
        <v>176.89847416085635</v>
      </c>
      <c r="D203" s="168">
        <v>11.783786078357792</v>
      </c>
      <c r="E203" s="219">
        <v>134.40478676386141</v>
      </c>
      <c r="F203" s="168">
        <v>18.4863589449415</v>
      </c>
      <c r="G203" s="219">
        <v>114.78257397814913</v>
      </c>
      <c r="H203" s="168">
        <v>-13.271959896848301</v>
      </c>
      <c r="I203" s="219">
        <v>195.94731949222347</v>
      </c>
      <c r="J203" s="168">
        <v>4.383140814567696</v>
      </c>
      <c r="K203" s="21"/>
      <c r="L203" s="21" t="s">
        <v>440</v>
      </c>
      <c r="M203" s="219">
        <v>140.99588427136612</v>
      </c>
      <c r="N203" s="168">
        <v>8.0923016692797916</v>
      </c>
      <c r="O203" s="219">
        <v>106.92038053646947</v>
      </c>
      <c r="P203" s="168">
        <v>-9.7521684471202406</v>
      </c>
      <c r="Q203" s="219">
        <v>161.71669746262035</v>
      </c>
      <c r="R203" s="168">
        <v>9.3416189232613505</v>
      </c>
      <c r="S203" s="21"/>
      <c r="T203" s="21" t="s">
        <v>440</v>
      </c>
      <c r="U203" s="219">
        <v>108.6779161934998</v>
      </c>
      <c r="V203" s="168">
        <v>7.2294120916278217</v>
      </c>
      <c r="W203" s="219">
        <v>104.70781072727411</v>
      </c>
      <c r="X203" s="168">
        <v>4.5680227005255034</v>
      </c>
      <c r="Y203" s="219">
        <v>130.96053595175158</v>
      </c>
      <c r="Z203" s="168">
        <v>4.5482908883499107</v>
      </c>
      <c r="AA203" s="21"/>
      <c r="AB203" s="21" t="s">
        <v>440</v>
      </c>
      <c r="AC203" s="219">
        <v>148.65607921049295</v>
      </c>
      <c r="AD203" s="168">
        <v>5.354336624879366</v>
      </c>
      <c r="AE203" s="219">
        <v>245.83865698736409</v>
      </c>
      <c r="AF203" s="168">
        <v>48.033978721587005</v>
      </c>
      <c r="AG203" s="219">
        <v>67.139776562284226</v>
      </c>
      <c r="AH203" s="168">
        <v>-22.900616955255657</v>
      </c>
      <c r="AI203" s="21"/>
      <c r="AJ203" s="21" t="s">
        <v>440</v>
      </c>
      <c r="AK203" s="219">
        <v>121.09941654180287</v>
      </c>
      <c r="AL203" s="168">
        <v>-28.402937399752332</v>
      </c>
      <c r="AM203" s="219">
        <v>66.820413003349103</v>
      </c>
      <c r="AN203" s="168">
        <v>16.142227048854664</v>
      </c>
      <c r="AO203" s="341">
        <v>53.314449482441681</v>
      </c>
      <c r="AP203" s="168">
        <v>14.318702969776226</v>
      </c>
      <c r="AQ203" s="21"/>
      <c r="AR203" s="21" t="s">
        <v>440</v>
      </c>
      <c r="AS203" s="219">
        <v>159.46539390946342</v>
      </c>
      <c r="AT203" s="168">
        <v>3.6056615772238132</v>
      </c>
      <c r="AU203" s="219">
        <v>75.765357968801027</v>
      </c>
      <c r="AV203" s="168">
        <v>10.763742570679497</v>
      </c>
      <c r="AW203" s="219">
        <v>88.088122091550076</v>
      </c>
      <c r="AX203" s="168">
        <v>6.7475769811472333</v>
      </c>
      <c r="AY203" s="21"/>
      <c r="AZ203" s="21" t="s">
        <v>440</v>
      </c>
      <c r="BA203" s="219">
        <v>73.048496850855926</v>
      </c>
      <c r="BB203" s="168">
        <v>4.1877191197292802</v>
      </c>
      <c r="BC203" s="219">
        <v>139.1851926361183</v>
      </c>
      <c r="BD203" s="168">
        <v>1.1460825822794902</v>
      </c>
      <c r="BE203" s="219">
        <v>103.7387493111115</v>
      </c>
      <c r="BF203" s="168">
        <v>8.966541489089991</v>
      </c>
      <c r="BG203" s="219">
        <v>92.897409570798629</v>
      </c>
      <c r="BH203" s="168">
        <v>6.8554201300658804</v>
      </c>
    </row>
    <row r="204" spans="1:60" s="343" customFormat="1" ht="15" hidden="1" customHeight="1">
      <c r="A204" s="21"/>
      <c r="B204" s="21" t="s">
        <v>14</v>
      </c>
      <c r="C204" s="219">
        <v>155.19458937772978</v>
      </c>
      <c r="D204" s="168">
        <v>-21.55323865553828</v>
      </c>
      <c r="E204" s="219">
        <v>123.68925211370768</v>
      </c>
      <c r="F204" s="168">
        <v>16.450579991750303</v>
      </c>
      <c r="G204" s="219">
        <v>116.53559525484224</v>
      </c>
      <c r="H204" s="168">
        <v>-1.9311116505553798</v>
      </c>
      <c r="I204" s="219">
        <v>221.14722696482309</v>
      </c>
      <c r="J204" s="168">
        <v>12.238357438484954</v>
      </c>
      <c r="K204" s="21"/>
      <c r="L204" s="21" t="s">
        <v>441</v>
      </c>
      <c r="M204" s="219">
        <v>143.48582685471098</v>
      </c>
      <c r="N204" s="168">
        <v>2.7516286304560538</v>
      </c>
      <c r="O204" s="219">
        <v>147.38043121090863</v>
      </c>
      <c r="P204" s="168">
        <v>18.717407813686023</v>
      </c>
      <c r="Q204" s="219">
        <v>162.8653591488621</v>
      </c>
      <c r="R204" s="168">
        <v>9.3048204483347092</v>
      </c>
      <c r="S204" s="21"/>
      <c r="T204" s="21" t="s">
        <v>441</v>
      </c>
      <c r="U204" s="219">
        <v>107.95866328237418</v>
      </c>
      <c r="V204" s="168">
        <v>8.6678647859364162</v>
      </c>
      <c r="W204" s="219">
        <v>105.04618098941965</v>
      </c>
      <c r="X204" s="168">
        <v>4.3027556008938603</v>
      </c>
      <c r="Y204" s="219">
        <v>138.42507057082199</v>
      </c>
      <c r="Z204" s="168">
        <v>6.4083477559039324</v>
      </c>
      <c r="AA204" s="21"/>
      <c r="AB204" s="21" t="s">
        <v>441</v>
      </c>
      <c r="AC204" s="219">
        <v>149.36827008557</v>
      </c>
      <c r="AD204" s="168">
        <v>4.8992285834972478</v>
      </c>
      <c r="AE204" s="219">
        <v>249.13564447544499</v>
      </c>
      <c r="AF204" s="168">
        <v>55.1190982448461</v>
      </c>
      <c r="AG204" s="219">
        <v>63.395400416033141</v>
      </c>
      <c r="AH204" s="168">
        <v>-23.520263781979168</v>
      </c>
      <c r="AI204" s="21"/>
      <c r="AJ204" s="21" t="s">
        <v>441</v>
      </c>
      <c r="AK204" s="219">
        <v>160.84558602327741</v>
      </c>
      <c r="AL204" s="168">
        <v>-19.221830526178351</v>
      </c>
      <c r="AM204" s="219">
        <v>67.830625716082835</v>
      </c>
      <c r="AN204" s="168">
        <v>2.3327933165359127</v>
      </c>
      <c r="AO204" s="341">
        <v>56.427981036280435</v>
      </c>
      <c r="AP204" s="168">
        <v>12.314092734568476</v>
      </c>
      <c r="AQ204" s="21"/>
      <c r="AR204" s="21" t="s">
        <v>441</v>
      </c>
      <c r="AS204" s="219">
        <v>151.66184366802216</v>
      </c>
      <c r="AT204" s="168">
        <v>2.6277373768786845</v>
      </c>
      <c r="AU204" s="219">
        <v>75.004819240926196</v>
      </c>
      <c r="AV204" s="168">
        <v>14.123040427206206</v>
      </c>
      <c r="AW204" s="219">
        <v>92.970319391310923</v>
      </c>
      <c r="AX204" s="168">
        <v>3.6994224538435532</v>
      </c>
      <c r="AY204" s="21"/>
      <c r="AZ204" s="21" t="s">
        <v>441</v>
      </c>
      <c r="BA204" s="219">
        <v>77.774979141728764</v>
      </c>
      <c r="BB204" s="168">
        <v>7.2567145552128238</v>
      </c>
      <c r="BC204" s="219">
        <v>140.88941554107927</v>
      </c>
      <c r="BD204" s="168">
        <v>-2.1780799591016802</v>
      </c>
      <c r="BE204" s="219">
        <v>100.26623552531395</v>
      </c>
      <c r="BF204" s="168">
        <v>-0.30456687168670271</v>
      </c>
      <c r="BG204" s="219">
        <v>122.51797288625761</v>
      </c>
      <c r="BH204" s="168">
        <v>9.0845040714610263</v>
      </c>
    </row>
    <row r="205" spans="1:60" s="343" customFormat="1" ht="15" hidden="1" customHeight="1">
      <c r="A205" s="21"/>
      <c r="B205" s="21" t="s">
        <v>15</v>
      </c>
      <c r="C205" s="219">
        <v>183.46947194321942</v>
      </c>
      <c r="D205" s="168">
        <v>-29.147301832706276</v>
      </c>
      <c r="E205" s="219">
        <v>113.86263413129285</v>
      </c>
      <c r="F205" s="168">
        <v>-0.93601046584228698</v>
      </c>
      <c r="G205" s="219">
        <v>110.48602762800712</v>
      </c>
      <c r="H205" s="168">
        <v>-9.8475619837140869</v>
      </c>
      <c r="I205" s="219">
        <v>258.75136964658128</v>
      </c>
      <c r="J205" s="168">
        <v>25.845389888105316</v>
      </c>
      <c r="K205" s="21"/>
      <c r="L205" s="21" t="s">
        <v>442</v>
      </c>
      <c r="M205" s="219">
        <v>128.92173879946361</v>
      </c>
      <c r="N205" s="168">
        <v>15.376397628766327</v>
      </c>
      <c r="O205" s="219">
        <v>169.30286503350175</v>
      </c>
      <c r="P205" s="168">
        <v>30.646770219304699</v>
      </c>
      <c r="Q205" s="219">
        <v>164.11557938159416</v>
      </c>
      <c r="R205" s="168">
        <v>9.8542395296073835</v>
      </c>
      <c r="S205" s="21"/>
      <c r="T205" s="21" t="s">
        <v>442</v>
      </c>
      <c r="U205" s="219">
        <v>109.09233621189969</v>
      </c>
      <c r="V205" s="168">
        <v>-10.995602963652246</v>
      </c>
      <c r="W205" s="219">
        <v>105.4347262252645</v>
      </c>
      <c r="X205" s="168">
        <v>4.6654961141531714</v>
      </c>
      <c r="Y205" s="219">
        <v>124.14030020854423</v>
      </c>
      <c r="Z205" s="168">
        <v>1.7451521320512455</v>
      </c>
      <c r="AA205" s="21"/>
      <c r="AB205" s="21" t="s">
        <v>442</v>
      </c>
      <c r="AC205" s="219">
        <v>150.28265328197364</v>
      </c>
      <c r="AD205" s="168">
        <v>6.5166885915485011</v>
      </c>
      <c r="AE205" s="219">
        <v>228.06564748642674</v>
      </c>
      <c r="AF205" s="168">
        <v>32.121810358396942</v>
      </c>
      <c r="AG205" s="219">
        <v>76.149373940955343</v>
      </c>
      <c r="AH205" s="168">
        <v>-16.75950709438068</v>
      </c>
      <c r="AI205" s="21"/>
      <c r="AJ205" s="21" t="s">
        <v>442</v>
      </c>
      <c r="AK205" s="219">
        <v>151.059727741975</v>
      </c>
      <c r="AL205" s="168">
        <v>-14.192604327301993</v>
      </c>
      <c r="AM205" s="219">
        <v>58.435713278047395</v>
      </c>
      <c r="AN205" s="168">
        <v>0.43317146437019005</v>
      </c>
      <c r="AO205" s="341">
        <v>52.42825194831709</v>
      </c>
      <c r="AP205" s="168">
        <v>9.9956200268179032</v>
      </c>
      <c r="AQ205" s="21"/>
      <c r="AR205" s="21" t="s">
        <v>442</v>
      </c>
      <c r="AS205" s="219">
        <v>160.18475435804268</v>
      </c>
      <c r="AT205" s="168">
        <v>4.3470647073644813</v>
      </c>
      <c r="AU205" s="219">
        <v>75.963387978613554</v>
      </c>
      <c r="AV205" s="168">
        <v>-15.792488229161222</v>
      </c>
      <c r="AW205" s="219">
        <v>84.178021737337829</v>
      </c>
      <c r="AX205" s="168">
        <v>-17.434324651022678</v>
      </c>
      <c r="AY205" s="21"/>
      <c r="AZ205" s="21" t="s">
        <v>442</v>
      </c>
      <c r="BA205" s="219">
        <v>64.438058168950576</v>
      </c>
      <c r="BB205" s="168">
        <v>-18.693128176387035</v>
      </c>
      <c r="BC205" s="219">
        <v>117.46649740095465</v>
      </c>
      <c r="BD205" s="168">
        <v>13.840010333423479</v>
      </c>
      <c r="BE205" s="219">
        <v>91.979177995013984</v>
      </c>
      <c r="BF205" s="168">
        <v>-5.1845602812224456</v>
      </c>
      <c r="BG205" s="219">
        <v>93.603784237415383</v>
      </c>
      <c r="BH205" s="168">
        <v>-13.415214772333613</v>
      </c>
    </row>
    <row r="206" spans="1:60" s="343" customFormat="1" ht="15" hidden="1" customHeight="1">
      <c r="A206" s="21"/>
      <c r="B206" s="21" t="s">
        <v>16</v>
      </c>
      <c r="C206" s="219">
        <v>256.25379883964638</v>
      </c>
      <c r="D206" s="168">
        <v>8.4573377697301737</v>
      </c>
      <c r="E206" s="219">
        <v>119.84928168213621</v>
      </c>
      <c r="F206" s="168">
        <v>-1.9039401322980041</v>
      </c>
      <c r="G206" s="219">
        <v>110.43781150986602</v>
      </c>
      <c r="H206" s="168">
        <v>-5.4415210468131932</v>
      </c>
      <c r="I206" s="219">
        <v>270.39708080880689</v>
      </c>
      <c r="J206" s="168">
        <v>29.391346171484429</v>
      </c>
      <c r="K206" s="21"/>
      <c r="L206" s="21" t="s">
        <v>16</v>
      </c>
      <c r="M206" s="219">
        <v>111.72896327060866</v>
      </c>
      <c r="N206" s="168">
        <v>8.1643675510858742</v>
      </c>
      <c r="O206" s="219">
        <v>197.14360870311208</v>
      </c>
      <c r="P206" s="168">
        <v>39.100000000000392</v>
      </c>
      <c r="Q206" s="219">
        <v>165.62536484620819</v>
      </c>
      <c r="R206" s="168">
        <v>9.8822254361119946</v>
      </c>
      <c r="S206" s="21"/>
      <c r="T206" s="21" t="s">
        <v>16</v>
      </c>
      <c r="U206" s="219">
        <v>94.745799168952644</v>
      </c>
      <c r="V206" s="168">
        <v>-10.995602963652502</v>
      </c>
      <c r="W206" s="219">
        <v>107.39830730830889</v>
      </c>
      <c r="X206" s="168">
        <v>4.6654961141530293</v>
      </c>
      <c r="Y206" s="219">
        <v>129.01111480842957</v>
      </c>
      <c r="Z206" s="168">
        <v>11.244024033833711</v>
      </c>
      <c r="AA206" s="21"/>
      <c r="AB206" s="21" t="s">
        <v>16</v>
      </c>
      <c r="AC206" s="219">
        <v>153.99105980759271</v>
      </c>
      <c r="AD206" s="168">
        <v>7.2813161858965856</v>
      </c>
      <c r="AE206" s="219">
        <v>196.37948852725481</v>
      </c>
      <c r="AF206" s="168">
        <v>39.799999999999926</v>
      </c>
      <c r="AG206" s="219">
        <v>103.53834674364009</v>
      </c>
      <c r="AH206" s="168">
        <v>13.499999999999972</v>
      </c>
      <c r="AI206" s="21"/>
      <c r="AJ206" s="21" t="s">
        <v>16</v>
      </c>
      <c r="AK206" s="219">
        <v>250.52570687427814</v>
      </c>
      <c r="AL206" s="168">
        <v>34.500000000000085</v>
      </c>
      <c r="AM206" s="219">
        <v>61.322269665944056</v>
      </c>
      <c r="AN206" s="168">
        <v>-2.5961067645074252</v>
      </c>
      <c r="AO206" s="341">
        <v>53.388028600274055</v>
      </c>
      <c r="AP206" s="168">
        <v>15.793664076649677</v>
      </c>
      <c r="AQ206" s="21"/>
      <c r="AR206" s="21" t="s">
        <v>16</v>
      </c>
      <c r="AS206" s="219">
        <v>193.31633567596566</v>
      </c>
      <c r="AT206" s="168">
        <v>3.3252506719871064</v>
      </c>
      <c r="AU206" s="219">
        <v>60.040135385347746</v>
      </c>
      <c r="AV206" s="168">
        <v>-15.792488229161208</v>
      </c>
      <c r="AW206" s="219">
        <v>82.760107981322918</v>
      </c>
      <c r="AX206" s="168">
        <v>-4.8836597835600344</v>
      </c>
      <c r="AY206" s="21"/>
      <c r="AZ206" s="21" t="s">
        <v>16</v>
      </c>
      <c r="BA206" s="219">
        <v>75.287666474383045</v>
      </c>
      <c r="BB206" s="168">
        <v>4.4239566418534935</v>
      </c>
      <c r="BC206" s="219">
        <v>160.86734053248657</v>
      </c>
      <c r="BD206" s="168">
        <v>30.556920676084985</v>
      </c>
      <c r="BE206" s="219">
        <v>91.456413046702934</v>
      </c>
      <c r="BF206" s="168">
        <v>4.5786946392405667</v>
      </c>
      <c r="BG206" s="219">
        <v>87.914586281645697</v>
      </c>
      <c r="BH206" s="168">
        <v>-13.415214772333883</v>
      </c>
    </row>
    <row r="207" spans="1:60" s="343" customFormat="1" ht="15" hidden="1" customHeight="1">
      <c r="A207" s="21"/>
      <c r="B207" s="21" t="s">
        <v>17</v>
      </c>
      <c r="C207" s="219">
        <v>237.8478691310755</v>
      </c>
      <c r="D207" s="168">
        <v>8.7733752975655932</v>
      </c>
      <c r="E207" s="219">
        <v>118.58669987624286</v>
      </c>
      <c r="F207" s="168">
        <v>2.8303105332490048</v>
      </c>
      <c r="G207" s="219">
        <v>110.17834203638145</v>
      </c>
      <c r="H207" s="168">
        <v>-10.111004108879712</v>
      </c>
      <c r="I207" s="219">
        <v>237.80383952965545</v>
      </c>
      <c r="J207" s="168">
        <v>16.04355966524902</v>
      </c>
      <c r="K207" s="21"/>
      <c r="L207" s="21" t="s">
        <v>443</v>
      </c>
      <c r="M207" s="219">
        <v>118.55747714524531</v>
      </c>
      <c r="N207" s="168">
        <v>8.9582160916355349</v>
      </c>
      <c r="O207" s="219">
        <v>148.27503881593231</v>
      </c>
      <c r="P207" s="168">
        <v>4.5000000000002132</v>
      </c>
      <c r="Q207" s="219">
        <v>167.40044315497195</v>
      </c>
      <c r="R207" s="168">
        <v>9.9114558478256072</v>
      </c>
      <c r="S207" s="21"/>
      <c r="T207" s="21" t="s">
        <v>443</v>
      </c>
      <c r="U207" s="219">
        <v>92.660865780528439</v>
      </c>
      <c r="V207" s="168">
        <v>-10.199999999999719</v>
      </c>
      <c r="W207" s="219">
        <v>104.64093869186257</v>
      </c>
      <c r="X207" s="168">
        <v>4.6654961141527735</v>
      </c>
      <c r="Y207" s="219">
        <v>126.38239750807409</v>
      </c>
      <c r="Z207" s="168">
        <v>9.3958006270428314</v>
      </c>
      <c r="AA207" s="21"/>
      <c r="AB207" s="21" t="s">
        <v>443</v>
      </c>
      <c r="AC207" s="219">
        <v>151.60502941265034</v>
      </c>
      <c r="AD207" s="168">
        <v>7.1113121340355292</v>
      </c>
      <c r="AE207" s="219">
        <v>175.78652270492921</v>
      </c>
      <c r="AF207" s="168">
        <v>2.1999999999991644</v>
      </c>
      <c r="AG207" s="219">
        <v>66.977613877905242</v>
      </c>
      <c r="AH207" s="168">
        <v>-18.494629822794337</v>
      </c>
      <c r="AI207" s="21"/>
      <c r="AJ207" s="21" t="s">
        <v>443</v>
      </c>
      <c r="AK207" s="219">
        <v>318.96808206442216</v>
      </c>
      <c r="AL207" s="168">
        <v>26.599999999999909</v>
      </c>
      <c r="AM207" s="219">
        <v>60.092287812289726</v>
      </c>
      <c r="AN207" s="168">
        <v>-10.720805698151139</v>
      </c>
      <c r="AO207" s="341">
        <v>55.548963961571154</v>
      </c>
      <c r="AP207" s="168">
        <v>12.93448800159382</v>
      </c>
      <c r="AQ207" s="21"/>
      <c r="AR207" s="21" t="s">
        <v>443</v>
      </c>
      <c r="AS207" s="219">
        <v>153.02383978304434</v>
      </c>
      <c r="AT207" s="168">
        <v>-1.0304273844383118</v>
      </c>
      <c r="AU207" s="219">
        <v>62.268209052321687</v>
      </c>
      <c r="AV207" s="168">
        <v>-15.792488229161094</v>
      </c>
      <c r="AW207" s="219">
        <v>71.428113581429812</v>
      </c>
      <c r="AX207" s="168">
        <v>-22.293286736545951</v>
      </c>
      <c r="AY207" s="21"/>
      <c r="AZ207" s="21" t="s">
        <v>443</v>
      </c>
      <c r="BA207" s="219">
        <v>70.983215592985189</v>
      </c>
      <c r="BB207" s="168">
        <v>-8.0253553920307041</v>
      </c>
      <c r="BC207" s="219">
        <v>134.21551114196529</v>
      </c>
      <c r="BD207" s="168">
        <v>4.6831997182233494</v>
      </c>
      <c r="BE207" s="219">
        <v>86.275707858865132</v>
      </c>
      <c r="BF207" s="168">
        <v>4.5405010312867375</v>
      </c>
      <c r="BG207" s="219">
        <v>83.741917466073374</v>
      </c>
      <c r="BH207" s="168">
        <v>-18.700000000000188</v>
      </c>
    </row>
    <row r="208" spans="1:60" s="343" customFormat="1" ht="15" hidden="1" customHeight="1">
      <c r="A208" s="21"/>
      <c r="B208" s="21" t="s">
        <v>18</v>
      </c>
      <c r="C208" s="219">
        <v>201.12799376161334</v>
      </c>
      <c r="D208" s="168">
        <v>-14.361373543766433</v>
      </c>
      <c r="E208" s="219">
        <v>111.74384560540348</v>
      </c>
      <c r="F208" s="168">
        <v>6.1852518476637641</v>
      </c>
      <c r="G208" s="219">
        <v>114.92716503199823</v>
      </c>
      <c r="H208" s="168">
        <v>-2.6575882571217733</v>
      </c>
      <c r="I208" s="219">
        <v>277.81766691117497</v>
      </c>
      <c r="J208" s="168">
        <v>18.319346791167931</v>
      </c>
      <c r="K208" s="21"/>
      <c r="L208" s="21" t="s">
        <v>444</v>
      </c>
      <c r="M208" s="219">
        <v>116.68444880854975</v>
      </c>
      <c r="N208" s="168">
        <v>7.1173947598927469</v>
      </c>
      <c r="O208" s="219">
        <v>183.41994795306701</v>
      </c>
      <c r="P208" s="168">
        <v>37.704014506199258</v>
      </c>
      <c r="Q208" s="219">
        <v>168.27092339165304</v>
      </c>
      <c r="R208" s="168">
        <v>9.9415026180912776</v>
      </c>
      <c r="S208" s="21"/>
      <c r="T208" s="21" t="s">
        <v>444</v>
      </c>
      <c r="U208" s="219">
        <v>98.5473928755125</v>
      </c>
      <c r="V208" s="168">
        <v>-10.200000000000159</v>
      </c>
      <c r="W208" s="219">
        <v>106.33129894076994</v>
      </c>
      <c r="X208" s="168">
        <v>4.6654961141532141</v>
      </c>
      <c r="Y208" s="219">
        <v>119.08709990976649</v>
      </c>
      <c r="Z208" s="168">
        <v>0.10201838115287387</v>
      </c>
      <c r="AA208" s="21"/>
      <c r="AB208" s="21" t="s">
        <v>444</v>
      </c>
      <c r="AC208" s="219">
        <v>153.74271719733679</v>
      </c>
      <c r="AD208" s="168">
        <v>7.4485386002793206</v>
      </c>
      <c r="AE208" s="219">
        <v>150.61942110044367</v>
      </c>
      <c r="AF208" s="168">
        <v>7.1000000000002217</v>
      </c>
      <c r="AG208" s="219">
        <v>48.293578115379852</v>
      </c>
      <c r="AH208" s="168">
        <v>-3.6999999999999744</v>
      </c>
      <c r="AI208" s="21"/>
      <c r="AJ208" s="21" t="s">
        <v>444</v>
      </c>
      <c r="AK208" s="219">
        <v>290.55639272900351</v>
      </c>
      <c r="AL208" s="168">
        <v>29.5</v>
      </c>
      <c r="AM208" s="219">
        <v>74.024930403327204</v>
      </c>
      <c r="AN208" s="168">
        <v>13.441834005465864</v>
      </c>
      <c r="AO208" s="341">
        <v>57.853167560431494</v>
      </c>
      <c r="AP208" s="168">
        <v>16.188384061128303</v>
      </c>
      <c r="AQ208" s="21"/>
      <c r="AR208" s="21" t="s">
        <v>444</v>
      </c>
      <c r="AS208" s="219">
        <v>136.60257083065093</v>
      </c>
      <c r="AT208" s="168">
        <v>-1.5164294362477904</v>
      </c>
      <c r="AU208" s="219">
        <v>65.789935632778835</v>
      </c>
      <c r="AV208" s="168">
        <v>-15.792488229161151</v>
      </c>
      <c r="AW208" s="219">
        <v>87.70986989450526</v>
      </c>
      <c r="AX208" s="168">
        <v>-6.7340956913146357</v>
      </c>
      <c r="AY208" s="21"/>
      <c r="AZ208" s="21" t="s">
        <v>444</v>
      </c>
      <c r="BA208" s="219">
        <v>69.617841809221517</v>
      </c>
      <c r="BB208" s="168">
        <v>-7.957284686699424</v>
      </c>
      <c r="BC208" s="219">
        <v>158.64012869917786</v>
      </c>
      <c r="BD208" s="168">
        <v>11.509162747351652</v>
      </c>
      <c r="BE208" s="219">
        <v>88.633115133491955</v>
      </c>
      <c r="BF208" s="168">
        <v>-0.93148008149735517</v>
      </c>
      <c r="BG208" s="219">
        <v>112.82187839270394</v>
      </c>
      <c r="BH208" s="168">
        <v>10.50000000000027</v>
      </c>
    </row>
    <row r="209" spans="1:60" s="343" customFormat="1" ht="15" hidden="1" customHeight="1">
      <c r="A209" s="21"/>
      <c r="B209" s="21" t="s">
        <v>19</v>
      </c>
      <c r="C209" s="219">
        <v>266.61537160307552</v>
      </c>
      <c r="D209" s="168">
        <v>12.277796809517767</v>
      </c>
      <c r="E209" s="219">
        <v>119.90119606570633</v>
      </c>
      <c r="F209" s="168">
        <v>0.77783238750414796</v>
      </c>
      <c r="G209" s="219">
        <v>121.69212884736712</v>
      </c>
      <c r="H209" s="168">
        <v>-6.5007880568320786</v>
      </c>
      <c r="I209" s="219">
        <v>307.81797971883981</v>
      </c>
      <c r="J209" s="168">
        <v>21.72122294861127</v>
      </c>
      <c r="K209" s="21"/>
      <c r="L209" s="21" t="s">
        <v>445</v>
      </c>
      <c r="M209" s="219">
        <v>132.35474160465756</v>
      </c>
      <c r="N209" s="168">
        <v>15.221592552208719</v>
      </c>
      <c r="O209" s="219">
        <v>125.51512518586327</v>
      </c>
      <c r="P209" s="168">
        <v>-6.8305097122828045</v>
      </c>
      <c r="Q209" s="219">
        <v>169.52995507660174</v>
      </c>
      <c r="R209" s="168">
        <v>9.9971464829044692</v>
      </c>
      <c r="S209" s="21"/>
      <c r="T209" s="21" t="s">
        <v>445</v>
      </c>
      <c r="U209" s="219">
        <v>94.875070869827169</v>
      </c>
      <c r="V209" s="168">
        <v>-10.199999999999832</v>
      </c>
      <c r="W209" s="219">
        <v>108.68667237425556</v>
      </c>
      <c r="X209" s="168">
        <v>4.9000000000001904</v>
      </c>
      <c r="Y209" s="219">
        <v>102.88790223936478</v>
      </c>
      <c r="Z209" s="168">
        <v>-15.374230624489243</v>
      </c>
      <c r="AA209" s="21"/>
      <c r="AB209" s="21" t="s">
        <v>445</v>
      </c>
      <c r="AC209" s="219">
        <v>135.71994690654429</v>
      </c>
      <c r="AD209" s="168">
        <v>-6.7959477845836744</v>
      </c>
      <c r="AE209" s="219">
        <v>119.76513772561481</v>
      </c>
      <c r="AF209" s="168">
        <v>-4.1000000000000085</v>
      </c>
      <c r="AG209" s="219">
        <v>47.425333598500238</v>
      </c>
      <c r="AH209" s="168">
        <v>-16.548708645607718</v>
      </c>
      <c r="AI209" s="21"/>
      <c r="AJ209" s="21" t="s">
        <v>445</v>
      </c>
      <c r="AK209" s="219">
        <v>282.89731581949997</v>
      </c>
      <c r="AL209" s="168">
        <v>29.899999999999977</v>
      </c>
      <c r="AM209" s="219">
        <v>73.24723365692482</v>
      </c>
      <c r="AN209" s="168">
        <v>8.0660330980943513</v>
      </c>
      <c r="AO209" s="341">
        <v>59.110469849997479</v>
      </c>
      <c r="AP209" s="168">
        <v>13.835433709180478</v>
      </c>
      <c r="AQ209" s="21"/>
      <c r="AR209" s="21" t="s">
        <v>445</v>
      </c>
      <c r="AS209" s="219">
        <v>87.749181643195669</v>
      </c>
      <c r="AT209" s="168">
        <v>-6.2986183298161649</v>
      </c>
      <c r="AU209" s="219">
        <v>63.435946693640901</v>
      </c>
      <c r="AV209" s="168">
        <v>-11.400000000000091</v>
      </c>
      <c r="AW209" s="219">
        <v>81.270331431946985</v>
      </c>
      <c r="AX209" s="168">
        <v>-0.68083838327409296</v>
      </c>
      <c r="AY209" s="21"/>
      <c r="AZ209" s="21" t="s">
        <v>445</v>
      </c>
      <c r="BA209" s="219">
        <v>60.875578636785953</v>
      </c>
      <c r="BB209" s="168">
        <v>-13.448538387988037</v>
      </c>
      <c r="BC209" s="219">
        <v>165.25656508215238</v>
      </c>
      <c r="BD209" s="168">
        <v>13.979695098377661</v>
      </c>
      <c r="BE209" s="219">
        <v>92.25796734545996</v>
      </c>
      <c r="BF209" s="168">
        <v>-1.2147365950830817</v>
      </c>
      <c r="BG209" s="219">
        <v>104.79313710178057</v>
      </c>
      <c r="BH209" s="168">
        <v>21.489010989011192</v>
      </c>
    </row>
    <row r="210" spans="1:60" s="343" customFormat="1" ht="15" hidden="1" customHeight="1">
      <c r="A210" s="21"/>
      <c r="B210" s="21" t="s">
        <v>20</v>
      </c>
      <c r="C210" s="219">
        <v>282.55704028309231</v>
      </c>
      <c r="D210" s="168">
        <v>14.146544272702627</v>
      </c>
      <c r="E210" s="219">
        <v>114.57838197988251</v>
      </c>
      <c r="F210" s="168">
        <v>1.0937888476249213</v>
      </c>
      <c r="G210" s="219">
        <v>121.1517532220947</v>
      </c>
      <c r="H210" s="168">
        <v>-3.4116634350389887</v>
      </c>
      <c r="I210" s="219">
        <v>287.48821633569958</v>
      </c>
      <c r="J210" s="168">
        <v>17.302639640271792</v>
      </c>
      <c r="K210" s="21"/>
      <c r="L210" s="21" t="s">
        <v>446</v>
      </c>
      <c r="M210" s="219">
        <v>145.71812706606048</v>
      </c>
      <c r="N210" s="168">
        <v>15.344072278459706</v>
      </c>
      <c r="O210" s="219">
        <v>158.75678025139777</v>
      </c>
      <c r="P210" s="168">
        <v>8.7999999999994145</v>
      </c>
      <c r="Q210" s="219">
        <v>172.461155506766</v>
      </c>
      <c r="R210" s="168">
        <v>10.021379675064736</v>
      </c>
      <c r="S210" s="21"/>
      <c r="T210" s="21" t="s">
        <v>446</v>
      </c>
      <c r="U210" s="219">
        <v>94.0609240067446</v>
      </c>
      <c r="V210" s="168">
        <v>-10.19999999999996</v>
      </c>
      <c r="W210" s="219">
        <v>107.3710907680767</v>
      </c>
      <c r="X210" s="168">
        <v>4.9000000000001762</v>
      </c>
      <c r="Y210" s="219">
        <v>117.26326733638986</v>
      </c>
      <c r="Z210" s="168">
        <v>-3.1116065353434408</v>
      </c>
      <c r="AA210" s="21"/>
      <c r="AB210" s="21" t="s">
        <v>446</v>
      </c>
      <c r="AC210" s="219">
        <v>134.78267117750795</v>
      </c>
      <c r="AD210" s="168">
        <v>-6.8126991271911237</v>
      </c>
      <c r="AE210" s="219">
        <v>138.72406681099474</v>
      </c>
      <c r="AF210" s="168">
        <v>-4.0999999999999943</v>
      </c>
      <c r="AG210" s="219">
        <v>51.279297637418708</v>
      </c>
      <c r="AH210" s="168">
        <v>-5.3999999999999915</v>
      </c>
      <c r="AI210" s="21"/>
      <c r="AJ210" s="21" t="s">
        <v>446</v>
      </c>
      <c r="AK210" s="219">
        <v>313.86983159583218</v>
      </c>
      <c r="AL210" s="168">
        <v>32.099999999999994</v>
      </c>
      <c r="AM210" s="219">
        <v>79.295962112180376</v>
      </c>
      <c r="AN210" s="168">
        <v>17.509458406313144</v>
      </c>
      <c r="AO210" s="341">
        <v>59.571117736091658</v>
      </c>
      <c r="AP210" s="168">
        <v>16.994149300693294</v>
      </c>
      <c r="AQ210" s="21"/>
      <c r="AR210" s="21" t="s">
        <v>446</v>
      </c>
      <c r="AS210" s="219">
        <v>146.52321453841682</v>
      </c>
      <c r="AT210" s="168">
        <v>-0.91847630221218424</v>
      </c>
      <c r="AU210" s="219">
        <v>63.215817695136387</v>
      </c>
      <c r="AV210" s="168">
        <v>-11.399999999999736</v>
      </c>
      <c r="AW210" s="219">
        <v>74.079170326925905</v>
      </c>
      <c r="AX210" s="168">
        <v>-3.3616575752627682</v>
      </c>
      <c r="AY210" s="21"/>
      <c r="AZ210" s="21" t="s">
        <v>446</v>
      </c>
      <c r="BA210" s="219">
        <v>74.464725492788489</v>
      </c>
      <c r="BB210" s="168">
        <v>-7.3713952831320739</v>
      </c>
      <c r="BC210" s="219">
        <v>154.0906524616243</v>
      </c>
      <c r="BD210" s="168">
        <v>10.676289476141079</v>
      </c>
      <c r="BE210" s="219">
        <v>109.08177291740647</v>
      </c>
      <c r="BF210" s="168">
        <v>-1.603679052357009</v>
      </c>
      <c r="BG210" s="219">
        <v>114.85537595663267</v>
      </c>
      <c r="BH210" s="168">
        <v>19.753888716565271</v>
      </c>
    </row>
    <row r="211" spans="1:60" s="343" customFormat="1" ht="15" hidden="1" customHeight="1">
      <c r="A211" s="21"/>
      <c r="B211" s="21" t="s">
        <v>21</v>
      </c>
      <c r="C211" s="219">
        <v>231.09156322218107</v>
      </c>
      <c r="D211" s="168">
        <v>13.039506606727059</v>
      </c>
      <c r="E211" s="219">
        <v>97.817896612597778</v>
      </c>
      <c r="F211" s="168">
        <v>5.7074568181138687</v>
      </c>
      <c r="G211" s="219">
        <v>128.67063039878991</v>
      </c>
      <c r="H211" s="168">
        <v>-0.49799205622773002</v>
      </c>
      <c r="I211" s="219">
        <v>238.24351204101796</v>
      </c>
      <c r="J211" s="168">
        <v>20.915725329172034</v>
      </c>
      <c r="K211" s="21"/>
      <c r="L211" s="21" t="s">
        <v>447</v>
      </c>
      <c r="M211" s="219">
        <v>142.746073146816</v>
      </c>
      <c r="N211" s="168">
        <v>13.727011701298025</v>
      </c>
      <c r="O211" s="219">
        <v>153.80980035669165</v>
      </c>
      <c r="P211" s="168">
        <v>14.099999999999866</v>
      </c>
      <c r="Q211" s="219">
        <v>172.738102459922</v>
      </c>
      <c r="R211" s="168">
        <v>10.05183952545832</v>
      </c>
      <c r="S211" s="21"/>
      <c r="T211" s="21" t="s">
        <v>447</v>
      </c>
      <c r="U211" s="219">
        <v>96.851585904297366</v>
      </c>
      <c r="V211" s="168">
        <v>-10.19999999999996</v>
      </c>
      <c r="W211" s="219">
        <v>108.21169737553706</v>
      </c>
      <c r="X211" s="168">
        <v>4.9000000000000341</v>
      </c>
      <c r="Y211" s="219">
        <v>127.57302276717462</v>
      </c>
      <c r="Z211" s="168">
        <v>-8.4857686822954292</v>
      </c>
      <c r="AA211" s="21"/>
      <c r="AB211" s="21" t="s">
        <v>447</v>
      </c>
      <c r="AC211" s="219">
        <v>135.80093822608322</v>
      </c>
      <c r="AD211" s="168">
        <v>-6.6426302271448492</v>
      </c>
      <c r="AE211" s="219">
        <v>152.55013874630112</v>
      </c>
      <c r="AF211" s="168">
        <v>2.0999999999999517</v>
      </c>
      <c r="AG211" s="219">
        <v>61.532235793734138</v>
      </c>
      <c r="AH211" s="168">
        <v>5.1999999999999886</v>
      </c>
      <c r="AI211" s="21"/>
      <c r="AJ211" s="21" t="s">
        <v>447</v>
      </c>
      <c r="AK211" s="219">
        <v>302.5247998291951</v>
      </c>
      <c r="AL211" s="168">
        <v>34.200000000000017</v>
      </c>
      <c r="AM211" s="219">
        <v>89.350188860948734</v>
      </c>
      <c r="AN211" s="168">
        <v>23.407175336214522</v>
      </c>
      <c r="AO211" s="341">
        <v>60.396589291617403</v>
      </c>
      <c r="AP211" s="168">
        <v>19.152956486498113</v>
      </c>
      <c r="AQ211" s="21"/>
      <c r="AR211" s="21" t="s">
        <v>447</v>
      </c>
      <c r="AS211" s="219">
        <v>210.24474187744735</v>
      </c>
      <c r="AT211" s="168">
        <v>8.7909227050995753</v>
      </c>
      <c r="AU211" s="219">
        <v>66.488850252465681</v>
      </c>
      <c r="AV211" s="168">
        <v>-11.400000000000119</v>
      </c>
      <c r="AW211" s="219">
        <v>78.602856133091436</v>
      </c>
      <c r="AX211" s="168">
        <v>-2.6472833556281472</v>
      </c>
      <c r="AY211" s="21"/>
      <c r="AZ211" s="21" t="s">
        <v>447</v>
      </c>
      <c r="BA211" s="219">
        <v>63.301824671064921</v>
      </c>
      <c r="BB211" s="168">
        <v>-5.6404694734883236</v>
      </c>
      <c r="BC211" s="219">
        <v>135.69650734326643</v>
      </c>
      <c r="BD211" s="168">
        <v>1.3632572073590978</v>
      </c>
      <c r="BE211" s="219">
        <v>97.267607036892187</v>
      </c>
      <c r="BF211" s="168">
        <v>-0.42839211700918156</v>
      </c>
      <c r="BG211" s="219">
        <v>101.40045001827352</v>
      </c>
      <c r="BH211" s="168">
        <v>-15.288846326169676</v>
      </c>
    </row>
    <row r="212" spans="1:60" s="343" customFormat="1" ht="15" hidden="1" customHeight="1">
      <c r="A212" s="344"/>
      <c r="B212" s="344" t="s">
        <v>22</v>
      </c>
      <c r="C212" s="219">
        <v>268.31748922503095</v>
      </c>
      <c r="D212" s="168">
        <v>21.276717119559578</v>
      </c>
      <c r="E212" s="219">
        <v>124.3240285464457</v>
      </c>
      <c r="F212" s="168">
        <v>1.2141398762536255</v>
      </c>
      <c r="G212" s="219">
        <v>136.00932395322496</v>
      </c>
      <c r="H212" s="168">
        <v>5.2200554619480641</v>
      </c>
      <c r="I212" s="219">
        <v>255.49277788480404</v>
      </c>
      <c r="J212" s="168">
        <v>20.372117408183271</v>
      </c>
      <c r="K212" s="21"/>
      <c r="L212" s="21" t="s">
        <v>448</v>
      </c>
      <c r="M212" s="219">
        <v>152.71256292832919</v>
      </c>
      <c r="N212" s="168">
        <v>15.684732627000741</v>
      </c>
      <c r="O212" s="219">
        <v>203.72721502044362</v>
      </c>
      <c r="P212" s="168">
        <v>17.400000000000333</v>
      </c>
      <c r="Q212" s="219">
        <v>174.09455962286756</v>
      </c>
      <c r="R212" s="168">
        <v>10.079657701223226</v>
      </c>
      <c r="S212" s="21"/>
      <c r="T212" s="21" t="s">
        <v>448</v>
      </c>
      <c r="U212" s="219">
        <v>97.137325573885931</v>
      </c>
      <c r="V212" s="168">
        <v>-10.19999999999996</v>
      </c>
      <c r="W212" s="219">
        <v>108.61983594177329</v>
      </c>
      <c r="X212" s="168">
        <v>4.9000000000002188</v>
      </c>
      <c r="Y212" s="219">
        <v>115.50199774180284</v>
      </c>
      <c r="Z212" s="168">
        <v>-4.8602415287162302</v>
      </c>
      <c r="AA212" s="21"/>
      <c r="AB212" s="21" t="s">
        <v>448</v>
      </c>
      <c r="AC212" s="219">
        <v>136.53979607507233</v>
      </c>
      <c r="AD212" s="168">
        <v>-6.5200764583524915</v>
      </c>
      <c r="AE212" s="219">
        <v>115.44356193925094</v>
      </c>
      <c r="AF212" s="168">
        <v>-19.900000000000006</v>
      </c>
      <c r="AG212" s="219">
        <v>51.569097931658995</v>
      </c>
      <c r="AH212" s="168">
        <v>-7.2999999999999972</v>
      </c>
      <c r="AI212" s="21"/>
      <c r="AJ212" s="21" t="s">
        <v>448</v>
      </c>
      <c r="AK212" s="219">
        <v>268.38841854861425</v>
      </c>
      <c r="AL212" s="168">
        <v>35.300000000000153</v>
      </c>
      <c r="AM212" s="219">
        <v>82.044082823625942</v>
      </c>
      <c r="AN212" s="168">
        <v>16.695402573384982</v>
      </c>
      <c r="AO212" s="341">
        <v>59.415619482018236</v>
      </c>
      <c r="AP212" s="168">
        <v>18.521385160905695</v>
      </c>
      <c r="AQ212" s="21"/>
      <c r="AR212" s="21" t="s">
        <v>448</v>
      </c>
      <c r="AS212" s="219">
        <v>190.77380567210744</v>
      </c>
      <c r="AT212" s="168">
        <v>0.85029717265096849</v>
      </c>
      <c r="AU212" s="219">
        <v>66.756838726138071</v>
      </c>
      <c r="AV212" s="168">
        <v>-11.399999999999991</v>
      </c>
      <c r="AW212" s="219">
        <v>90.590487504743606</v>
      </c>
      <c r="AX212" s="168">
        <v>-1.3199046065458475</v>
      </c>
      <c r="AY212" s="21"/>
      <c r="AZ212" s="21" t="s">
        <v>448</v>
      </c>
      <c r="BA212" s="219">
        <v>69.51184690941686</v>
      </c>
      <c r="BB212" s="168">
        <v>-10.606061231970799</v>
      </c>
      <c r="BC212" s="219">
        <v>168.91073057845907</v>
      </c>
      <c r="BD212" s="168">
        <v>20.61000253949517</v>
      </c>
      <c r="BE212" s="219">
        <v>95.024902625965865</v>
      </c>
      <c r="BF212" s="168">
        <v>-2.9580282674880323</v>
      </c>
      <c r="BG212" s="219">
        <v>66.949418878046899</v>
      </c>
      <c r="BH212" s="168">
        <v>-38.365769403093253</v>
      </c>
    </row>
    <row r="213" spans="1:60" s="343" customFormat="1" ht="15" hidden="1" customHeight="1">
      <c r="A213" s="21"/>
      <c r="B213" s="21" t="s">
        <v>23</v>
      </c>
      <c r="C213" s="219">
        <v>290.50509703344585</v>
      </c>
      <c r="D213" s="168">
        <v>25.392621630589247</v>
      </c>
      <c r="E213" s="219">
        <v>113.47723961104516</v>
      </c>
      <c r="F213" s="168">
        <v>0.18101791191836014</v>
      </c>
      <c r="G213" s="219">
        <v>134.24924669517483</v>
      </c>
      <c r="H213" s="168">
        <v>-1.582200787893612</v>
      </c>
      <c r="I213" s="219">
        <v>281.92943547132762</v>
      </c>
      <c r="J213" s="168">
        <v>10.403771117867961</v>
      </c>
      <c r="K213" s="21"/>
      <c r="L213" s="21" t="s">
        <v>310</v>
      </c>
      <c r="M213" s="219">
        <v>140.41199309613566</v>
      </c>
      <c r="N213" s="168">
        <v>3.2730195608280184</v>
      </c>
      <c r="O213" s="219">
        <v>151.15831341104786</v>
      </c>
      <c r="P213" s="168">
        <v>-8.4000000000000057</v>
      </c>
      <c r="Q213" s="219">
        <v>163.85267874546687</v>
      </c>
      <c r="R213" s="168">
        <v>2.874456904277551</v>
      </c>
      <c r="S213" s="21"/>
      <c r="T213" s="21" t="s">
        <v>310</v>
      </c>
      <c r="U213" s="219">
        <v>97.255787075622777</v>
      </c>
      <c r="V213" s="168">
        <v>-10.199999999999932</v>
      </c>
      <c r="W213" s="219">
        <v>109.10059206733224</v>
      </c>
      <c r="X213" s="168">
        <v>4.9000000000001052</v>
      </c>
      <c r="Y213" s="219">
        <v>116.18309988993919</v>
      </c>
      <c r="Z213" s="168">
        <v>-8.0032333497349128</v>
      </c>
      <c r="AA213" s="21"/>
      <c r="AB213" s="21" t="s">
        <v>310</v>
      </c>
      <c r="AC213" s="219">
        <v>140.37298551121032</v>
      </c>
      <c r="AD213" s="168">
        <v>-5.1245279685236937</v>
      </c>
      <c r="AE213" s="219">
        <v>160.56506541799857</v>
      </c>
      <c r="AF213" s="168">
        <v>-18.500000000000014</v>
      </c>
      <c r="AG213" s="219">
        <v>57.510396569375942</v>
      </c>
      <c r="AH213" s="168">
        <v>3.1000000000000085</v>
      </c>
      <c r="AI213" s="21"/>
      <c r="AJ213" s="21" t="s">
        <v>310</v>
      </c>
      <c r="AK213" s="219">
        <v>210.82363442954656</v>
      </c>
      <c r="AL213" s="168">
        <v>7.0000000000003411</v>
      </c>
      <c r="AM213" s="219">
        <v>75.379479979124099</v>
      </c>
      <c r="AN213" s="168">
        <v>-7.5187450308001615</v>
      </c>
      <c r="AO213" s="341">
        <v>57.392107311369628</v>
      </c>
      <c r="AP213" s="168">
        <v>12.4886490515606</v>
      </c>
      <c r="AQ213" s="21"/>
      <c r="AR213" s="21" t="s">
        <v>310</v>
      </c>
      <c r="AS213" s="219">
        <v>189.92400218768705</v>
      </c>
      <c r="AT213" s="168">
        <v>9.376396833207707</v>
      </c>
      <c r="AU213" s="219">
        <v>66.682234448787483</v>
      </c>
      <c r="AV213" s="168">
        <v>-11.399999999999594</v>
      </c>
      <c r="AW213" s="219">
        <v>86.060987387332929</v>
      </c>
      <c r="AX213" s="168">
        <v>0.80107423662090582</v>
      </c>
      <c r="AY213" s="21"/>
      <c r="AZ213" s="21" t="s">
        <v>310</v>
      </c>
      <c r="BA213" s="219">
        <v>68.722708166459014</v>
      </c>
      <c r="BB213" s="168">
        <v>-7.3980060796801297</v>
      </c>
      <c r="BC213" s="219">
        <v>149.68551998112036</v>
      </c>
      <c r="BD213" s="168">
        <v>14.101418196987225</v>
      </c>
      <c r="BE213" s="219">
        <v>88.52493769085217</v>
      </c>
      <c r="BF213" s="168">
        <v>-0.72964248087392036</v>
      </c>
      <c r="BG213" s="219">
        <v>69.980156722343338</v>
      </c>
      <c r="BH213" s="168">
        <v>-19.135000172323828</v>
      </c>
    </row>
    <row r="214" spans="1:60" s="343" customFormat="1" ht="15" hidden="1" customHeight="1">
      <c r="A214" s="21"/>
      <c r="B214" s="21"/>
      <c r="C214" s="219"/>
      <c r="D214" s="168"/>
      <c r="E214" s="219"/>
      <c r="F214" s="168"/>
      <c r="G214" s="219"/>
      <c r="H214" s="168"/>
      <c r="I214" s="219"/>
      <c r="J214" s="168"/>
      <c r="K214" s="21"/>
      <c r="L214" s="21"/>
      <c r="M214" s="219"/>
      <c r="N214" s="168"/>
      <c r="O214" s="219"/>
      <c r="P214" s="168"/>
      <c r="Q214" s="219"/>
      <c r="R214" s="168"/>
      <c r="S214" s="21"/>
      <c r="T214" s="21"/>
      <c r="U214" s="219"/>
      <c r="V214" s="168"/>
      <c r="W214" s="219"/>
      <c r="X214" s="168"/>
      <c r="Y214" s="219"/>
      <c r="Z214" s="168"/>
      <c r="AA214" s="21"/>
      <c r="AB214" s="21"/>
      <c r="AC214" s="219"/>
      <c r="AD214" s="168"/>
      <c r="AE214" s="219"/>
      <c r="AF214" s="168"/>
      <c r="AG214" s="219"/>
      <c r="AH214" s="168"/>
      <c r="AI214" s="21"/>
      <c r="AJ214" s="21"/>
      <c r="AK214" s="219"/>
      <c r="AL214" s="168"/>
      <c r="AM214" s="219"/>
      <c r="AN214" s="168"/>
      <c r="AO214" s="341"/>
      <c r="AP214" s="168"/>
      <c r="AQ214" s="21"/>
      <c r="AR214" s="21"/>
      <c r="AS214" s="219"/>
      <c r="AT214" s="168"/>
      <c r="AU214" s="219"/>
      <c r="AV214" s="168"/>
      <c r="AW214" s="219"/>
      <c r="AX214" s="168"/>
      <c r="AY214" s="21"/>
      <c r="AZ214" s="21"/>
      <c r="BA214" s="219"/>
      <c r="BB214" s="168"/>
      <c r="BC214" s="219"/>
      <c r="BD214" s="168"/>
      <c r="BE214" s="219"/>
      <c r="BF214" s="168"/>
      <c r="BG214" s="219"/>
      <c r="BH214" s="168"/>
    </row>
    <row r="215" spans="1:60" s="343" customFormat="1" ht="15" customHeight="1">
      <c r="A215" s="342">
        <v>2024</v>
      </c>
      <c r="B215" s="21" t="s">
        <v>12</v>
      </c>
      <c r="C215" s="219">
        <v>260.37693245212864</v>
      </c>
      <c r="D215" s="168">
        <v>19.58261336627767</v>
      </c>
      <c r="E215" s="219">
        <v>144.93503984128023</v>
      </c>
      <c r="F215" s="168">
        <v>7.740152964561787</v>
      </c>
      <c r="G215" s="219">
        <v>132.86994500303689</v>
      </c>
      <c r="H215" s="168">
        <v>2.9397212269406197</v>
      </c>
      <c r="I215" s="219">
        <v>259.89978448455764</v>
      </c>
      <c r="J215" s="168">
        <v>11.525854435656186</v>
      </c>
      <c r="K215" s="342">
        <v>2024</v>
      </c>
      <c r="L215" s="21" t="s">
        <v>439</v>
      </c>
      <c r="M215" s="219">
        <v>132.07213586152486</v>
      </c>
      <c r="N215" s="168">
        <v>6.0185110232505679</v>
      </c>
      <c r="O215" s="219">
        <v>148.15482502926815</v>
      </c>
      <c r="P215" s="168">
        <v>1.1418711884575146</v>
      </c>
      <c r="Q215" s="219">
        <v>165.08447776217511</v>
      </c>
      <c r="R215" s="168">
        <v>2.8824950315128746</v>
      </c>
      <c r="S215" s="342">
        <v>2024</v>
      </c>
      <c r="T215" s="21" t="s">
        <v>439</v>
      </c>
      <c r="U215" s="219">
        <v>97.504404171167266</v>
      </c>
      <c r="V215" s="168">
        <v>-10.200000000000244</v>
      </c>
      <c r="W215" s="219">
        <v>109.52887793418715</v>
      </c>
      <c r="X215" s="168">
        <v>4.8999999999999062</v>
      </c>
      <c r="Y215" s="219">
        <v>117.29328524313661</v>
      </c>
      <c r="Z215" s="168">
        <v>-8.5869193033595366</v>
      </c>
      <c r="AA215" s="342">
        <v>2024</v>
      </c>
      <c r="AB215" s="21" t="s">
        <v>439</v>
      </c>
      <c r="AC215" s="219">
        <v>141.37650483900734</v>
      </c>
      <c r="AD215" s="168">
        <v>-5.028905242668543</v>
      </c>
      <c r="AE215" s="219">
        <v>147.66575399217811</v>
      </c>
      <c r="AF215" s="168">
        <v>-27.799999999999812</v>
      </c>
      <c r="AG215" s="219">
        <v>69.724602145198816</v>
      </c>
      <c r="AH215" s="168">
        <v>22.539447979757483</v>
      </c>
      <c r="AI215" s="342">
        <v>2024</v>
      </c>
      <c r="AJ215" s="21" t="s">
        <v>439</v>
      </c>
      <c r="AK215" s="219">
        <v>199.74185306659837</v>
      </c>
      <c r="AL215" s="168">
        <v>21.698695365656675</v>
      </c>
      <c r="AM215" s="219">
        <v>72.958691533244263</v>
      </c>
      <c r="AN215" s="168">
        <v>3.9289006816587886</v>
      </c>
      <c r="AO215" s="341">
        <v>60.576266050395041</v>
      </c>
      <c r="AP215" s="168">
        <v>14.700439000882312</v>
      </c>
      <c r="AQ215" s="342">
        <v>2024</v>
      </c>
      <c r="AR215" s="21" t="s">
        <v>439</v>
      </c>
      <c r="AS215" s="219">
        <v>175.13977704804523</v>
      </c>
      <c r="AT215" s="168">
        <v>0.32193732310987855</v>
      </c>
      <c r="AU215" s="219">
        <v>66.871791008076002</v>
      </c>
      <c r="AV215" s="168">
        <v>-11.399999999999949</v>
      </c>
      <c r="AW215" s="219">
        <v>102.25466295983995</v>
      </c>
      <c r="AX215" s="168">
        <v>3.4770502988871641</v>
      </c>
      <c r="AY215" s="342">
        <v>2024</v>
      </c>
      <c r="AZ215" s="21" t="s">
        <v>439</v>
      </c>
      <c r="BA215" s="219">
        <v>79.357936368672952</v>
      </c>
      <c r="BB215" s="168">
        <v>6.4359418599378273</v>
      </c>
      <c r="BC215" s="219">
        <v>143.77322645091883</v>
      </c>
      <c r="BD215" s="168">
        <v>11.109887796171265</v>
      </c>
      <c r="BE215" s="219">
        <v>98.52813731338081</v>
      </c>
      <c r="BF215" s="168">
        <v>-2.1964374595232243</v>
      </c>
      <c r="BG215" s="219">
        <v>83.052716412775226</v>
      </c>
      <c r="BH215" s="168">
        <v>-13.200000000000216</v>
      </c>
    </row>
    <row r="216" spans="1:60" s="343" customFormat="1" ht="15" customHeight="1">
      <c r="A216" s="21"/>
      <c r="B216" s="21" t="s">
        <v>13</v>
      </c>
      <c r="C216" s="219">
        <v>191.00331524612082</v>
      </c>
      <c r="D216" s="168">
        <v>7.973410258156747</v>
      </c>
      <c r="E216" s="219">
        <v>113.65954738427426</v>
      </c>
      <c r="F216" s="168">
        <v>-15.434896240737984</v>
      </c>
      <c r="G216" s="219">
        <v>92.779274632286047</v>
      </c>
      <c r="H216" s="168">
        <v>-19.169546894855145</v>
      </c>
      <c r="I216" s="219">
        <v>214.37920627442153</v>
      </c>
      <c r="J216" s="168">
        <v>9.4065521436895949</v>
      </c>
      <c r="K216" s="21"/>
      <c r="L216" s="21" t="s">
        <v>440</v>
      </c>
      <c r="M216" s="219">
        <v>148.24460734242754</v>
      </c>
      <c r="N216" s="168">
        <v>5.1410884144038107</v>
      </c>
      <c r="O216" s="219">
        <v>112.48024032436588</v>
      </c>
      <c r="P216" s="168">
        <v>5.2000000000000028</v>
      </c>
      <c r="Q216" s="219">
        <v>168.71824565946196</v>
      </c>
      <c r="R216" s="168">
        <v>4.3295147048497853</v>
      </c>
      <c r="S216" s="21"/>
      <c r="T216" s="21" t="s">
        <v>440</v>
      </c>
      <c r="U216" s="219">
        <v>101.39649580853529</v>
      </c>
      <c r="V216" s="168">
        <v>-6.7000000000000171</v>
      </c>
      <c r="W216" s="219">
        <v>109.21024658854665</v>
      </c>
      <c r="X216" s="168">
        <v>4.2999999999997698</v>
      </c>
      <c r="Y216" s="219">
        <v>117.73251207792502</v>
      </c>
      <c r="Z216" s="168">
        <v>-10.100771028227939</v>
      </c>
      <c r="AA216" s="21"/>
      <c r="AB216" s="21" t="s">
        <v>440</v>
      </c>
      <c r="AC216" s="219">
        <v>141.79663989243531</v>
      </c>
      <c r="AD216" s="168">
        <v>-4.6143012478789132</v>
      </c>
      <c r="AE216" s="219">
        <v>170.85786660621844</v>
      </c>
      <c r="AF216" s="168">
        <v>-30.499999999999844</v>
      </c>
      <c r="AG216" s="219">
        <v>90.187523562365499</v>
      </c>
      <c r="AH216" s="168">
        <v>34.328006705086864</v>
      </c>
      <c r="AI216" s="21"/>
      <c r="AJ216" s="21" t="s">
        <v>440</v>
      </c>
      <c r="AK216" s="219">
        <v>144.71380276745444</v>
      </c>
      <c r="AL216" s="168">
        <v>19.5</v>
      </c>
      <c r="AM216" s="219">
        <v>77.93516958424955</v>
      </c>
      <c r="AN216" s="168">
        <v>16.633774143753598</v>
      </c>
      <c r="AO216" s="341">
        <v>59.873901540492469</v>
      </c>
      <c r="AP216" s="168">
        <v>12.303328875619442</v>
      </c>
      <c r="AQ216" s="21"/>
      <c r="AR216" s="21" t="s">
        <v>440</v>
      </c>
      <c r="AS216" s="219">
        <v>167.3338306648142</v>
      </c>
      <c r="AT216" s="168">
        <v>4.9342597553285543</v>
      </c>
      <c r="AU216" s="219">
        <v>69.24953718348425</v>
      </c>
      <c r="AV216" s="168">
        <v>-8.5999999999998522</v>
      </c>
      <c r="AW216" s="219">
        <v>87.705024491963925</v>
      </c>
      <c r="AX216" s="168">
        <v>-0.43490267528690651</v>
      </c>
      <c r="AY216" s="21"/>
      <c r="AZ216" s="21" t="s">
        <v>440</v>
      </c>
      <c r="BA216" s="219">
        <v>77.465310629096251</v>
      </c>
      <c r="BB216" s="168">
        <v>6.0464129566665719</v>
      </c>
      <c r="BC216" s="219">
        <v>147.94374557832126</v>
      </c>
      <c r="BD216" s="168">
        <v>6.292733283130957</v>
      </c>
      <c r="BE216" s="219">
        <v>97.613211591181084</v>
      </c>
      <c r="BF216" s="168">
        <v>-5.9047730579052882</v>
      </c>
      <c r="BG216" s="219">
        <v>84.443745299856019</v>
      </c>
      <c r="BH216" s="168">
        <v>-9.0999999999999375</v>
      </c>
    </row>
    <row r="217" spans="1:60" s="343" customFormat="1" ht="15" customHeight="1">
      <c r="A217" s="21"/>
      <c r="B217" s="21" t="s">
        <v>14</v>
      </c>
      <c r="C217" s="219">
        <v>164.56313380667299</v>
      </c>
      <c r="D217" s="168">
        <v>6.0366437170957141</v>
      </c>
      <c r="E217" s="219">
        <v>119.04415199635271</v>
      </c>
      <c r="F217" s="168">
        <v>-3.7554597816508135</v>
      </c>
      <c r="G217" s="219">
        <v>105.89060367605053</v>
      </c>
      <c r="H217" s="168">
        <v>-9.1345408718366627</v>
      </c>
      <c r="I217" s="219">
        <v>247.39576044228195</v>
      </c>
      <c r="J217" s="168">
        <v>11.869257343947652</v>
      </c>
      <c r="K217" s="21"/>
      <c r="L217" s="21" t="s">
        <v>441</v>
      </c>
      <c r="M217" s="219">
        <v>149.97119945310962</v>
      </c>
      <c r="N217" s="168">
        <v>4.5198698300463462</v>
      </c>
      <c r="O217" s="219">
        <v>162.41203911885631</v>
      </c>
      <c r="P217" s="168">
        <v>10.19918844343502</v>
      </c>
      <c r="Q217" s="219">
        <v>168.74899901698566</v>
      </c>
      <c r="R217" s="168">
        <v>3.6125790646160709</v>
      </c>
      <c r="S217" s="21"/>
      <c r="T217" s="21" t="s">
        <v>441</v>
      </c>
      <c r="U217" s="219">
        <v>101.37318482214938</v>
      </c>
      <c r="V217" s="168">
        <v>-6.0999999999999659</v>
      </c>
      <c r="W217" s="219">
        <v>109.24802822899619</v>
      </c>
      <c r="X217" s="168">
        <v>3.9999999999997584</v>
      </c>
      <c r="Y217" s="219">
        <v>121.07280996363217</v>
      </c>
      <c r="Z217" s="168">
        <v>-12.53548980371437</v>
      </c>
      <c r="AA217" s="21"/>
      <c r="AB217" s="21" t="s">
        <v>441</v>
      </c>
      <c r="AC217" s="219">
        <v>141.79883896904215</v>
      </c>
      <c r="AD217" s="168">
        <v>-5.0676299003740723</v>
      </c>
      <c r="AE217" s="219">
        <v>183.36383433392689</v>
      </c>
      <c r="AF217" s="168">
        <v>-26.400000000000247</v>
      </c>
      <c r="AG217" s="219">
        <v>87.739234175789875</v>
      </c>
      <c r="AH217" s="168">
        <v>38.400000000000006</v>
      </c>
      <c r="AI217" s="21"/>
      <c r="AJ217" s="21" t="s">
        <v>441</v>
      </c>
      <c r="AK217" s="219">
        <v>184.97242392676901</v>
      </c>
      <c r="AL217" s="168">
        <v>14.999999999999986</v>
      </c>
      <c r="AM217" s="219">
        <v>73.840966129960123</v>
      </c>
      <c r="AN217" s="168">
        <v>8.8608063841761435</v>
      </c>
      <c r="AO217" s="341">
        <v>61.658876879542319</v>
      </c>
      <c r="AP217" s="168">
        <v>9.2700389898739672</v>
      </c>
      <c r="AQ217" s="21"/>
      <c r="AR217" s="21" t="s">
        <v>441</v>
      </c>
      <c r="AS217" s="219">
        <v>158.74652188015946</v>
      </c>
      <c r="AT217" s="168">
        <v>4.6713649529707766</v>
      </c>
      <c r="AU217" s="219">
        <v>69.379457797856901</v>
      </c>
      <c r="AV217" s="168">
        <v>-7.4999999999997726</v>
      </c>
      <c r="AW217" s="219">
        <v>98.999107983193241</v>
      </c>
      <c r="AX217" s="168">
        <v>6.4846379267637246</v>
      </c>
      <c r="AY217" s="21"/>
      <c r="AZ217" s="21" t="s">
        <v>441</v>
      </c>
      <c r="BA217" s="219">
        <v>81.079722213156998</v>
      </c>
      <c r="BB217" s="168">
        <v>4.2491082709338173</v>
      </c>
      <c r="BC217" s="219">
        <v>160.10377755520287</v>
      </c>
      <c r="BD217" s="168">
        <v>13.637903131567214</v>
      </c>
      <c r="BE217" s="219">
        <v>97.02989765684265</v>
      </c>
      <c r="BF217" s="168">
        <v>-3.2277444660363557</v>
      </c>
      <c r="BG217" s="219">
        <v>132.19689274427176</v>
      </c>
      <c r="BH217" s="168">
        <v>7.8999999999998352</v>
      </c>
    </row>
    <row r="218" spans="1:60" s="343" customFormat="1" ht="15" customHeight="1">
      <c r="A218" s="21"/>
      <c r="B218" s="21" t="s">
        <v>15</v>
      </c>
      <c r="C218" s="219">
        <v>231.10975964807599</v>
      </c>
      <c r="D218" s="168">
        <v>25.966329548057132</v>
      </c>
      <c r="E218" s="219">
        <v>106.99238516560685</v>
      </c>
      <c r="F218" s="168">
        <v>-6.0338046964239851</v>
      </c>
      <c r="G218" s="219">
        <v>101.34635020333889</v>
      </c>
      <c r="H218" s="168">
        <v>-8.272247288535354</v>
      </c>
      <c r="I218" s="219">
        <v>284.22868078663157</v>
      </c>
      <c r="J218" s="168">
        <v>9.8462517028793997</v>
      </c>
      <c r="K218" s="21"/>
      <c r="L218" s="21" t="s">
        <v>442</v>
      </c>
      <c r="M218" s="219">
        <v>133.73427211028695</v>
      </c>
      <c r="N218" s="168">
        <v>3.7329106445804143</v>
      </c>
      <c r="O218" s="219">
        <v>214.17626613076237</v>
      </c>
      <c r="P218" s="168">
        <v>26.504809052334139</v>
      </c>
      <c r="Q218" s="219">
        <v>168.23417789224169</v>
      </c>
      <c r="R218" s="168">
        <v>2.5095719286169356</v>
      </c>
      <c r="S218" s="21"/>
      <c r="T218" s="21" t="s">
        <v>442</v>
      </c>
      <c r="U218" s="219">
        <v>100.9104109960069</v>
      </c>
      <c r="V218" s="168">
        <v>-7.5000000000002842</v>
      </c>
      <c r="W218" s="219">
        <v>108.80863746447311</v>
      </c>
      <c r="X218" s="168">
        <v>3.2000000000001307</v>
      </c>
      <c r="Y218" s="219">
        <v>127.18826187918209</v>
      </c>
      <c r="Z218" s="168">
        <v>2.4552555983170237</v>
      </c>
      <c r="AA218" s="21"/>
      <c r="AB218" s="21" t="s">
        <v>442</v>
      </c>
      <c r="AC218" s="219">
        <v>141.53961541858359</v>
      </c>
      <c r="AD218" s="168">
        <v>-5.8177292405036098</v>
      </c>
      <c r="AE218" s="219">
        <v>179.80006022548582</v>
      </c>
      <c r="AF218" s="168">
        <v>-21.163023801650553</v>
      </c>
      <c r="AG218" s="219">
        <v>106.60912351733751</v>
      </c>
      <c r="AH218" s="168">
        <v>40.000000000000028</v>
      </c>
      <c r="AI218" s="21"/>
      <c r="AJ218" s="21" t="s">
        <v>442</v>
      </c>
      <c r="AK218" s="219">
        <v>177.12384699213112</v>
      </c>
      <c r="AL218" s="168">
        <v>17.254181269726772</v>
      </c>
      <c r="AM218" s="219">
        <v>57.279590984541329</v>
      </c>
      <c r="AN218" s="168">
        <v>-1.978451581492692</v>
      </c>
      <c r="AO218" s="341">
        <v>59.280645789475543</v>
      </c>
      <c r="AP218" s="168">
        <v>13.07004064891089</v>
      </c>
      <c r="AQ218" s="21"/>
      <c r="AR218" s="21" t="s">
        <v>442</v>
      </c>
      <c r="AS218" s="219">
        <v>170.28207476677301</v>
      </c>
      <c r="AT218" s="168">
        <v>6.3035464574618345</v>
      </c>
      <c r="AU218" s="219">
        <v>72.013291803725807</v>
      </c>
      <c r="AV218" s="168">
        <v>-5.1999999999997897</v>
      </c>
      <c r="AW218" s="219">
        <v>81.488159792866497</v>
      </c>
      <c r="AX218" s="168">
        <v>-3.1954444746451287</v>
      </c>
      <c r="AY218" s="21"/>
      <c r="AZ218" s="21" t="s">
        <v>442</v>
      </c>
      <c r="BA218" s="219">
        <v>70.271499897666061</v>
      </c>
      <c r="BB218" s="168">
        <v>9.0527894453627908</v>
      </c>
      <c r="BC218" s="219">
        <v>134.7901054780063</v>
      </c>
      <c r="BD218" s="168">
        <v>14.747701225754668</v>
      </c>
      <c r="BE218" s="219">
        <v>90.549740809014168</v>
      </c>
      <c r="BF218" s="168">
        <v>-1.5540878024342675</v>
      </c>
      <c r="BG218" s="219">
        <v>102.30893617149495</v>
      </c>
      <c r="BH218" s="168">
        <v>9.2999999999999261</v>
      </c>
    </row>
    <row r="219" spans="1:60" s="343" customFormat="1" ht="15" customHeight="1">
      <c r="A219" s="21"/>
      <c r="B219" s="21" t="s">
        <v>16</v>
      </c>
      <c r="C219" s="219">
        <v>288.61585981097329</v>
      </c>
      <c r="D219" s="168">
        <v>12.628909744115774</v>
      </c>
      <c r="E219" s="219">
        <v>121.75377667777661</v>
      </c>
      <c r="F219" s="168">
        <v>1.5890750189821716</v>
      </c>
      <c r="G219" s="219">
        <v>114.36862155936593</v>
      </c>
      <c r="H219" s="168">
        <v>3.5592973056594417</v>
      </c>
      <c r="I219" s="219">
        <v>284.92558976020257</v>
      </c>
      <c r="J219" s="168">
        <v>5.3730272930233838</v>
      </c>
      <c r="K219" s="21"/>
      <c r="L219" s="21" t="s">
        <v>16</v>
      </c>
      <c r="M219" s="219">
        <v>119.00538630966398</v>
      </c>
      <c r="N219" s="168">
        <v>6.512566505635391</v>
      </c>
      <c r="O219" s="219">
        <v>188.46928992017493</v>
      </c>
      <c r="P219" s="168">
        <v>-4.4000000000001194</v>
      </c>
      <c r="Q219" s="219">
        <v>171.78528622353966</v>
      </c>
      <c r="R219" s="168">
        <v>3.7191896199300771</v>
      </c>
      <c r="S219" s="21"/>
      <c r="T219" s="21" t="s">
        <v>16</v>
      </c>
      <c r="U219" s="219">
        <v>88.682068022139589</v>
      </c>
      <c r="V219" s="168">
        <v>-6.4000000000000909</v>
      </c>
      <c r="W219" s="219">
        <v>112.12383282987449</v>
      </c>
      <c r="X219" s="168">
        <v>4.4000000000000057</v>
      </c>
      <c r="Y219" s="219">
        <v>132.93310557198032</v>
      </c>
      <c r="Z219" s="168">
        <v>3.0400409835808091</v>
      </c>
      <c r="AA219" s="21"/>
      <c r="AB219" s="21" t="s">
        <v>16</v>
      </c>
      <c r="AC219" s="219">
        <v>144.20125504969954</v>
      </c>
      <c r="AD219" s="168">
        <v>-6.3573851430889761</v>
      </c>
      <c r="AE219" s="219">
        <v>150.23030872334962</v>
      </c>
      <c r="AF219" s="168">
        <v>-23.500000000000156</v>
      </c>
      <c r="AG219" s="219">
        <v>94.472756862701914</v>
      </c>
      <c r="AH219" s="168">
        <v>-8.7557800235930898</v>
      </c>
      <c r="AI219" s="21"/>
      <c r="AJ219" s="21" t="s">
        <v>16</v>
      </c>
      <c r="AK219" s="219">
        <v>246.51729556428941</v>
      </c>
      <c r="AL219" s="168">
        <v>-1.600000000000108</v>
      </c>
      <c r="AM219" s="219">
        <v>57.623772442035829</v>
      </c>
      <c r="AN219" s="168">
        <v>-6.0312464689516077</v>
      </c>
      <c r="AO219" s="341">
        <v>58.017106408797567</v>
      </c>
      <c r="AP219" s="168">
        <v>8.6706288467443926</v>
      </c>
      <c r="AQ219" s="21"/>
      <c r="AR219" s="21" t="s">
        <v>16</v>
      </c>
      <c r="AS219" s="219">
        <v>192.40967592800723</v>
      </c>
      <c r="AT219" s="168">
        <v>-0.46900317285040671</v>
      </c>
      <c r="AU219" s="219">
        <v>56.497767397612272</v>
      </c>
      <c r="AV219" s="168">
        <v>-5.8999999999999204</v>
      </c>
      <c r="AW219" s="219">
        <v>83.826062621469546</v>
      </c>
      <c r="AX219" s="168">
        <v>1.2880053761979156</v>
      </c>
      <c r="AY219" s="21"/>
      <c r="AZ219" s="21" t="s">
        <v>16</v>
      </c>
      <c r="BA219" s="219">
        <v>84.832946863870788</v>
      </c>
      <c r="BB219" s="168">
        <v>12.678411799010348</v>
      </c>
      <c r="BC219" s="219">
        <v>171.2700908014007</v>
      </c>
      <c r="BD219" s="168">
        <v>6.4666639197739073</v>
      </c>
      <c r="BE219" s="219">
        <v>93.286492093327823</v>
      </c>
      <c r="BF219" s="168">
        <v>2.0010396052711314</v>
      </c>
      <c r="BG219" s="219">
        <v>103.03589512208831</v>
      </c>
      <c r="BH219" s="168">
        <v>17.199999999999477</v>
      </c>
    </row>
    <row r="220" spans="1:60" s="343" customFormat="1" ht="15" customHeight="1">
      <c r="A220" s="21"/>
      <c r="B220" s="21" t="s">
        <v>17</v>
      </c>
      <c r="C220" s="219">
        <v>262.86380947716276</v>
      </c>
      <c r="D220" s="168">
        <v>10.517622225281002</v>
      </c>
      <c r="E220" s="219">
        <v>117.3241521883689</v>
      </c>
      <c r="F220" s="168">
        <v>-1.0646621325929146</v>
      </c>
      <c r="G220" s="219">
        <v>112.27946810790399</v>
      </c>
      <c r="H220" s="168">
        <v>1.9070227711619907</v>
      </c>
      <c r="I220" s="219">
        <v>246.64109988394645</v>
      </c>
      <c r="J220" s="168">
        <v>3.7161975062176964</v>
      </c>
      <c r="K220" s="21"/>
      <c r="L220" s="21" t="s">
        <v>443</v>
      </c>
      <c r="M220" s="219">
        <v>124.47222919753213</v>
      </c>
      <c r="N220" s="168">
        <v>4.9889321152141406</v>
      </c>
      <c r="O220" s="219">
        <v>137.00613586592183</v>
      </c>
      <c r="P220" s="168">
        <v>-7.5999999999997385</v>
      </c>
      <c r="Q220" s="219">
        <v>172.72245492232815</v>
      </c>
      <c r="R220" s="168">
        <v>3.1792100827530874</v>
      </c>
      <c r="S220" s="21"/>
      <c r="T220" s="21" t="s">
        <v>443</v>
      </c>
      <c r="U220" s="219">
        <v>84.414048726061438</v>
      </c>
      <c r="V220" s="168">
        <v>-8.8999999999999631</v>
      </c>
      <c r="W220" s="219">
        <v>110.71011313599047</v>
      </c>
      <c r="X220" s="168">
        <v>5.7999999999998693</v>
      </c>
      <c r="Y220" s="219">
        <v>133.99390738064227</v>
      </c>
      <c r="Z220" s="168">
        <v>6.0226028486933103</v>
      </c>
      <c r="AA220" s="21"/>
      <c r="AB220" s="21" t="s">
        <v>443</v>
      </c>
      <c r="AC220" s="219">
        <v>146.14302328277779</v>
      </c>
      <c r="AD220" s="168">
        <v>-3.6027868937023442</v>
      </c>
      <c r="AE220" s="219">
        <v>111.09708234951529</v>
      </c>
      <c r="AF220" s="168">
        <v>-36.79999999999999</v>
      </c>
      <c r="AG220" s="219">
        <v>66.272520091883251</v>
      </c>
      <c r="AH220" s="168">
        <v>-1.0527305247202747</v>
      </c>
      <c r="AI220" s="21"/>
      <c r="AJ220" s="21" t="s">
        <v>443</v>
      </c>
      <c r="AK220" s="219">
        <v>320.24395439268017</v>
      </c>
      <c r="AL220" s="168">
        <v>0.40000000000009095</v>
      </c>
      <c r="AM220" s="219">
        <v>55.054913152935079</v>
      </c>
      <c r="AN220" s="168">
        <v>-8.3827307009676417</v>
      </c>
      <c r="AO220" s="341">
        <v>61.155466069669991</v>
      </c>
      <c r="AP220" s="168">
        <v>10.092901304113283</v>
      </c>
      <c r="AQ220" s="21"/>
      <c r="AR220" s="21" t="s">
        <v>443</v>
      </c>
      <c r="AS220" s="219">
        <v>165.91737449527992</v>
      </c>
      <c r="AT220" s="168">
        <v>8.4258339945696719</v>
      </c>
      <c r="AU220" s="219">
        <v>58.096239045815999</v>
      </c>
      <c r="AV220" s="168">
        <v>-6.700000000000216</v>
      </c>
      <c r="AW220" s="219">
        <v>68.868206572081846</v>
      </c>
      <c r="AX220" s="168">
        <v>-3.583892785338108</v>
      </c>
      <c r="AY220" s="21"/>
      <c r="AZ220" s="21" t="s">
        <v>443</v>
      </c>
      <c r="BA220" s="219">
        <v>79.023825973880705</v>
      </c>
      <c r="BB220" s="168">
        <v>11.327481171041967</v>
      </c>
      <c r="BC220" s="219">
        <v>135.97030733035473</v>
      </c>
      <c r="BD220" s="168">
        <v>1.3074466382155379</v>
      </c>
      <c r="BE220" s="219">
        <v>90.771244604036156</v>
      </c>
      <c r="BF220" s="168">
        <v>5.2106634146950057</v>
      </c>
      <c r="BG220" s="219">
        <v>108.44578311856534</v>
      </c>
      <c r="BH220" s="168">
        <v>29.500000000000398</v>
      </c>
    </row>
    <row r="221" spans="1:60" s="343" customFormat="1" ht="15" customHeight="1">
      <c r="A221" s="21"/>
      <c r="B221" s="21" t="s">
        <v>18</v>
      </c>
      <c r="C221" s="219">
        <v>227.28835375811201</v>
      </c>
      <c r="D221" s="168">
        <v>13.006821928281752</v>
      </c>
      <c r="E221" s="219">
        <v>105.42498612141431</v>
      </c>
      <c r="F221" s="168">
        <v>-5.6547718129396571</v>
      </c>
      <c r="G221" s="219">
        <v>107.43220041162446</v>
      </c>
      <c r="H221" s="168">
        <v>-6.5214909097313978</v>
      </c>
      <c r="I221" s="219">
        <v>276.80509372586675</v>
      </c>
      <c r="J221" s="168">
        <v>-0.36447400792259543</v>
      </c>
      <c r="K221" s="21"/>
      <c r="L221" s="21" t="s">
        <v>444</v>
      </c>
      <c r="M221" s="219">
        <v>124.84471139820698</v>
      </c>
      <c r="N221" s="168">
        <v>6.9934448617452034</v>
      </c>
      <c r="O221" s="219">
        <v>185.98782722441027</v>
      </c>
      <c r="P221" s="168">
        <v>1.4000000000001762</v>
      </c>
      <c r="Q221" s="219">
        <v>174.90802402444874</v>
      </c>
      <c r="R221" s="168">
        <v>3.9442944146373691</v>
      </c>
      <c r="S221" s="21"/>
      <c r="T221" s="21" t="s">
        <v>444</v>
      </c>
      <c r="U221" s="219">
        <v>91.550527981351124</v>
      </c>
      <c r="V221" s="168">
        <v>-7.0999999999999801</v>
      </c>
      <c r="W221" s="219">
        <v>113.34916467086077</v>
      </c>
      <c r="X221" s="168">
        <v>6.6000000000000085</v>
      </c>
      <c r="Y221" s="219">
        <v>136.58862791155067</v>
      </c>
      <c r="Z221" s="168">
        <v>14.69640961535319</v>
      </c>
      <c r="AA221" s="21"/>
      <c r="AB221" s="21" t="s">
        <v>444</v>
      </c>
      <c r="AC221" s="219">
        <v>149.40452161603869</v>
      </c>
      <c r="AD221" s="168">
        <v>-2.8217242809165413</v>
      </c>
      <c r="AE221" s="219">
        <v>94.739615872179002</v>
      </c>
      <c r="AF221" s="168">
        <v>-37.100000000000044</v>
      </c>
      <c r="AG221" s="219">
        <v>53.197376965739565</v>
      </c>
      <c r="AH221" s="168">
        <v>10.154142728136392</v>
      </c>
      <c r="AI221" s="21"/>
      <c r="AJ221" s="21" t="s">
        <v>444</v>
      </c>
      <c r="AK221" s="219">
        <v>333.26818246016705</v>
      </c>
      <c r="AL221" s="168">
        <v>14.700000000000003</v>
      </c>
      <c r="AM221" s="219">
        <v>75.559380089829503</v>
      </c>
      <c r="AN221" s="168">
        <v>2.0728823088948616</v>
      </c>
      <c r="AO221" s="341">
        <v>63.847083229043442</v>
      </c>
      <c r="AP221" s="168">
        <v>10.360566104441745</v>
      </c>
      <c r="AQ221" s="21"/>
      <c r="AR221" s="21" t="s">
        <v>444</v>
      </c>
      <c r="AS221" s="219">
        <v>145.11292732552789</v>
      </c>
      <c r="AT221" s="168">
        <v>6.2300119559443914</v>
      </c>
      <c r="AU221" s="219">
        <v>62.960968400569548</v>
      </c>
      <c r="AV221" s="168">
        <v>-4.2999999999996987</v>
      </c>
      <c r="AW221" s="219">
        <v>91.421102788457006</v>
      </c>
      <c r="AX221" s="168">
        <v>4.2312602885119901</v>
      </c>
      <c r="AY221" s="21"/>
      <c r="AZ221" s="21" t="s">
        <v>444</v>
      </c>
      <c r="BA221" s="219">
        <v>84.315992553847536</v>
      </c>
      <c r="BB221" s="168">
        <v>21.112620504531506</v>
      </c>
      <c r="BC221" s="219">
        <v>165.89584145121367</v>
      </c>
      <c r="BD221" s="168">
        <v>4.57369318313809</v>
      </c>
      <c r="BE221" s="219">
        <v>95.113251339419946</v>
      </c>
      <c r="BF221" s="168">
        <v>7.3111908525026195</v>
      </c>
      <c r="BG221" s="219">
        <v>118.23732855555414</v>
      </c>
      <c r="BH221" s="168">
        <v>4.8000000000003524</v>
      </c>
    </row>
    <row r="222" spans="1:60" s="343" customFormat="1" ht="15" customHeight="1">
      <c r="A222" s="21"/>
      <c r="B222" s="21" t="s">
        <v>19</v>
      </c>
      <c r="C222" s="219">
        <v>285.19576529549829</v>
      </c>
      <c r="D222" s="168">
        <v>6.9689881647500727</v>
      </c>
      <c r="E222" s="219">
        <v>115.25257741589341</v>
      </c>
      <c r="F222" s="168">
        <v>-3.8770410991275384</v>
      </c>
      <c r="G222" s="219">
        <v>112.40761275964161</v>
      </c>
      <c r="H222" s="168">
        <v>-7.6295124225911621</v>
      </c>
      <c r="I222" s="219">
        <v>300.84149231109109</v>
      </c>
      <c r="J222" s="168">
        <v>-2.2664327191416902</v>
      </c>
      <c r="K222" s="21"/>
      <c r="L222" s="21" t="s">
        <v>445</v>
      </c>
      <c r="M222" s="219">
        <v>142.21329942718771</v>
      </c>
      <c r="N222" s="168">
        <v>7.4485868077001527</v>
      </c>
      <c r="O222" s="219">
        <v>131.66536631997067</v>
      </c>
      <c r="P222" s="168">
        <v>4.9000000000000767</v>
      </c>
      <c r="Q222" s="219">
        <v>177.66280534699587</v>
      </c>
      <c r="R222" s="168">
        <v>4.7972939453203622</v>
      </c>
      <c r="S222" s="21"/>
      <c r="T222" s="21" t="s">
        <v>445</v>
      </c>
      <c r="U222" s="219">
        <v>90.7005677515548</v>
      </c>
      <c r="V222" s="168">
        <v>-4.3999999999999773</v>
      </c>
      <c r="W222" s="219">
        <v>117.27291949182185</v>
      </c>
      <c r="X222" s="168">
        <v>7.9000000000000909</v>
      </c>
      <c r="Y222" s="219">
        <v>109.93145710560306</v>
      </c>
      <c r="Z222" s="168">
        <v>6.8458533150493395</v>
      </c>
      <c r="AA222" s="21"/>
      <c r="AB222" s="21" t="s">
        <v>445</v>
      </c>
      <c r="AC222" s="219">
        <v>133.60296351678119</v>
      </c>
      <c r="AD222" s="168">
        <v>-1.5598174314206261</v>
      </c>
      <c r="AE222" s="219">
        <v>84.314656958832828</v>
      </c>
      <c r="AF222" s="168">
        <v>-29.599999999999994</v>
      </c>
      <c r="AG222" s="219">
        <v>53.358777036255432</v>
      </c>
      <c r="AH222" s="168">
        <v>12.511126411861099</v>
      </c>
      <c r="AI222" s="21"/>
      <c r="AJ222" s="21" t="s">
        <v>445</v>
      </c>
      <c r="AK222" s="219">
        <v>329.57537292971745</v>
      </c>
      <c r="AL222" s="168">
        <v>16.5</v>
      </c>
      <c r="AM222" s="219">
        <v>69.913316054800134</v>
      </c>
      <c r="AN222" s="168">
        <v>-4.5515952421358037</v>
      </c>
      <c r="AO222" s="341">
        <v>65.447158471918726</v>
      </c>
      <c r="AP222" s="168">
        <v>10.720078250099576</v>
      </c>
      <c r="AQ222" s="21"/>
      <c r="AR222" s="21" t="s">
        <v>445</v>
      </c>
      <c r="AS222" s="219">
        <v>94.318636594785332</v>
      </c>
      <c r="AT222" s="168">
        <v>7.4866281697102011</v>
      </c>
      <c r="AU222" s="219">
        <v>61.342560452750718</v>
      </c>
      <c r="AV222" s="168">
        <v>-3.300000000000054</v>
      </c>
      <c r="AW222" s="219">
        <v>75.487965742002913</v>
      </c>
      <c r="AX222" s="168">
        <v>-7.1149773700455796</v>
      </c>
      <c r="AY222" s="21"/>
      <c r="AZ222" s="21" t="s">
        <v>445</v>
      </c>
      <c r="BA222" s="219">
        <v>69.7581982279427</v>
      </c>
      <c r="BB222" s="168">
        <v>14.591433527317889</v>
      </c>
      <c r="BC222" s="219">
        <v>172.41507380346204</v>
      </c>
      <c r="BD222" s="168">
        <v>4.331754516228159</v>
      </c>
      <c r="BE222" s="219">
        <v>91.16825423481302</v>
      </c>
      <c r="BF222" s="168">
        <v>-1.1811588115382108</v>
      </c>
      <c r="BG222" s="219">
        <v>102.27810181133741</v>
      </c>
      <c r="BH222" s="168">
        <v>-2.4000000000004178</v>
      </c>
    </row>
    <row r="223" spans="1:60" s="343" customFormat="1" ht="15" customHeight="1">
      <c r="A223" s="21"/>
      <c r="B223" s="21" t="s">
        <v>20</v>
      </c>
      <c r="C223" s="219">
        <v>319.64621277423578</v>
      </c>
      <c r="D223" s="168">
        <v>13.126260260223589</v>
      </c>
      <c r="E223" s="219">
        <v>115.93638705550099</v>
      </c>
      <c r="F223" s="168">
        <v>1.1852192814669991</v>
      </c>
      <c r="G223" s="219">
        <v>124.61313524085134</v>
      </c>
      <c r="H223" s="168">
        <v>2.8570630855099921</v>
      </c>
      <c r="I223" s="219">
        <v>296.21883158390614</v>
      </c>
      <c r="J223" s="168">
        <v>3.036860209258748</v>
      </c>
      <c r="K223" s="21"/>
      <c r="L223" s="21" t="s">
        <v>446</v>
      </c>
      <c r="M223" s="219">
        <v>144.70897151148515</v>
      </c>
      <c r="N223" s="168">
        <v>-0.69253947665538362</v>
      </c>
      <c r="O223" s="219">
        <v>144.45073051260326</v>
      </c>
      <c r="P223" s="168">
        <v>-9.0113000000001904</v>
      </c>
      <c r="Q223" s="219">
        <v>182.43567164610357</v>
      </c>
      <c r="R223" s="168">
        <v>5.7836305862778659</v>
      </c>
      <c r="S223" s="21"/>
      <c r="T223" s="21" t="s">
        <v>446</v>
      </c>
      <c r="U223" s="219">
        <v>92.08564460260277</v>
      </c>
      <c r="V223" s="168">
        <v>-2.1000000000002075</v>
      </c>
      <c r="W223" s="219">
        <v>116.81974675566735</v>
      </c>
      <c r="X223" s="168">
        <v>8.7999999999999261</v>
      </c>
      <c r="Y223" s="219">
        <v>136.6387003368265</v>
      </c>
      <c r="Z223" s="168">
        <v>16.523019902605029</v>
      </c>
      <c r="AA223" s="21"/>
      <c r="AB223" s="21" t="s">
        <v>446</v>
      </c>
      <c r="AC223" s="219">
        <v>133.24480424057384</v>
      </c>
      <c r="AD223" s="168">
        <v>-1.140997521045378</v>
      </c>
      <c r="AE223" s="219">
        <v>95.164709832342396</v>
      </c>
      <c r="AF223" s="168">
        <v>-31.399999999999991</v>
      </c>
      <c r="AG223" s="219">
        <v>39.501832308036008</v>
      </c>
      <c r="AH223" s="168">
        <v>-22.967290645550179</v>
      </c>
      <c r="AI223" s="21"/>
      <c r="AJ223" s="21" t="s">
        <v>446</v>
      </c>
      <c r="AK223" s="219">
        <v>340.06060342096612</v>
      </c>
      <c r="AL223" s="168">
        <v>8.3444693272909376</v>
      </c>
      <c r="AM223" s="219">
        <v>81.233779519952307</v>
      </c>
      <c r="AN223" s="168">
        <v>2.443778164934173</v>
      </c>
      <c r="AO223" s="341">
        <v>65.562217770965475</v>
      </c>
      <c r="AP223" s="168">
        <v>10.057054932921062</v>
      </c>
      <c r="AQ223" s="21"/>
      <c r="AR223" s="21" t="s">
        <v>446</v>
      </c>
      <c r="AS223" s="219">
        <v>143.57996959316807</v>
      </c>
      <c r="AT223" s="168">
        <v>-2.0087226140381063</v>
      </c>
      <c r="AU223" s="219">
        <v>61.635422252758062</v>
      </c>
      <c r="AV223" s="168">
        <v>-2.4999999999998721</v>
      </c>
      <c r="AW223" s="219">
        <v>74.683546894868968</v>
      </c>
      <c r="AX223" s="168">
        <v>0.81585223656774986</v>
      </c>
      <c r="AY223" s="21"/>
      <c r="AZ223" s="21" t="s">
        <v>446</v>
      </c>
      <c r="BA223" s="219">
        <v>81.990267487099189</v>
      </c>
      <c r="BB223" s="168">
        <v>10.106183759503025</v>
      </c>
      <c r="BC223" s="219">
        <v>166.44902452809163</v>
      </c>
      <c r="BD223" s="168">
        <v>8.0201958191754414</v>
      </c>
      <c r="BE223" s="219">
        <v>109.84839715704949</v>
      </c>
      <c r="BF223" s="168">
        <v>0.70279774442563792</v>
      </c>
      <c r="BG223" s="219">
        <v>104.28868136862279</v>
      </c>
      <c r="BH223" s="168">
        <v>-9.1999999999997186</v>
      </c>
    </row>
    <row r="224" spans="1:60" s="343" customFormat="1" ht="15" customHeight="1">
      <c r="A224" s="21"/>
      <c r="B224" s="21" t="s">
        <v>21</v>
      </c>
      <c r="C224" s="219">
        <v>272.51343049331928</v>
      </c>
      <c r="D224" s="168">
        <v>17.924439427203794</v>
      </c>
      <c r="E224" s="219">
        <v>97.341616785851073</v>
      </c>
      <c r="F224" s="168">
        <v>-0.4869045882605576</v>
      </c>
      <c r="G224" s="219">
        <v>129.4755654766295</v>
      </c>
      <c r="H224" s="168">
        <v>0.62557793907191694</v>
      </c>
      <c r="I224" s="219">
        <v>243.99225546019244</v>
      </c>
      <c r="J224" s="168">
        <v>2.4129695578802171</v>
      </c>
      <c r="K224" s="21"/>
      <c r="L224" s="21" t="s">
        <v>447</v>
      </c>
      <c r="M224" s="219">
        <v>141.85447426718878</v>
      </c>
      <c r="N224" s="168">
        <v>-0.6246048384884233</v>
      </c>
      <c r="O224" s="219">
        <v>127.49636203131841</v>
      </c>
      <c r="P224" s="168">
        <v>-17.107777439637289</v>
      </c>
      <c r="Q224" s="219">
        <v>182.9350443676457</v>
      </c>
      <c r="R224" s="168">
        <v>5.9031225667710174</v>
      </c>
      <c r="S224" s="21"/>
      <c r="T224" s="21" t="s">
        <v>447</v>
      </c>
      <c r="U224" s="219">
        <v>95.20510894392406</v>
      </c>
      <c r="V224" s="168">
        <v>-1.7000000000002586</v>
      </c>
      <c r="W224" s="219">
        <v>116.9768448629556</v>
      </c>
      <c r="X224" s="168">
        <v>8.1000000000000369</v>
      </c>
      <c r="Y224" s="219">
        <v>144.79031447490038</v>
      </c>
      <c r="Z224" s="168">
        <v>13.4960286542304</v>
      </c>
      <c r="AA224" s="21"/>
      <c r="AB224" s="21" t="s">
        <v>447</v>
      </c>
      <c r="AC224" s="219">
        <v>135.43206280666115</v>
      </c>
      <c r="AD224" s="168">
        <v>-0.27162950730719615</v>
      </c>
      <c r="AE224" s="219">
        <v>102.36114309876807</v>
      </c>
      <c r="AF224" s="168">
        <v>-32.899999999999991</v>
      </c>
      <c r="AG224" s="219">
        <v>50.333368879274531</v>
      </c>
      <c r="AH224" s="168">
        <v>-18.199999999999989</v>
      </c>
      <c r="AI224" s="21"/>
      <c r="AJ224" s="21" t="s">
        <v>447</v>
      </c>
      <c r="AK224" s="219">
        <v>338.5252510088693</v>
      </c>
      <c r="AL224" s="168">
        <v>11.900000000000006</v>
      </c>
      <c r="AM224" s="219">
        <v>81.164451209112599</v>
      </c>
      <c r="AN224" s="168">
        <v>-9.1614105758357027</v>
      </c>
      <c r="AO224" s="341">
        <v>66.655948659893681</v>
      </c>
      <c r="AP224" s="168">
        <v>10.363762990081682</v>
      </c>
      <c r="AQ224" s="21"/>
      <c r="AR224" s="21" t="s">
        <v>447</v>
      </c>
      <c r="AS224" s="219">
        <v>200.73054794338776</v>
      </c>
      <c r="AT224" s="168">
        <v>-4.5252945919596215</v>
      </c>
      <c r="AU224" s="219">
        <v>65.956939450445802</v>
      </c>
      <c r="AV224" s="168">
        <v>-0.80000000000023874</v>
      </c>
      <c r="AW224" s="219">
        <v>73.715386155543442</v>
      </c>
      <c r="AX224" s="168">
        <v>-6.2179292432738862</v>
      </c>
      <c r="AY224" s="21"/>
      <c r="AZ224" s="21" t="s">
        <v>447</v>
      </c>
      <c r="BA224" s="219">
        <v>68.182133291987114</v>
      </c>
      <c r="BB224" s="168">
        <v>7.7095860131705933</v>
      </c>
      <c r="BC224" s="219">
        <v>161.08379188990037</v>
      </c>
      <c r="BD224" s="168">
        <v>18.708871026733689</v>
      </c>
      <c r="BE224" s="219">
        <v>94.59051914356715</v>
      </c>
      <c r="BF224" s="168">
        <v>-2.7522913073307649</v>
      </c>
      <c r="BG224" s="219">
        <v>120.76793597176352</v>
      </c>
      <c r="BH224" s="168">
        <v>19.099999999999767</v>
      </c>
    </row>
    <row r="225" spans="1:60" s="343" customFormat="1" ht="15" customHeight="1">
      <c r="A225" s="344"/>
      <c r="B225" s="344" t="s">
        <v>22</v>
      </c>
      <c r="C225" s="219">
        <v>310.17971450300945</v>
      </c>
      <c r="D225" s="168">
        <v>15.601750522818051</v>
      </c>
      <c r="E225" s="219">
        <v>120.82187998184273</v>
      </c>
      <c r="F225" s="168">
        <v>-2.8169522863350664</v>
      </c>
      <c r="G225" s="219">
        <v>122.02475133895511</v>
      </c>
      <c r="H225" s="168">
        <v>-10.282069058059065</v>
      </c>
      <c r="I225" s="219">
        <v>259.96617969240708</v>
      </c>
      <c r="J225" s="168">
        <v>1.7508916865039481</v>
      </c>
      <c r="K225" s="21"/>
      <c r="L225" s="21" t="s">
        <v>448</v>
      </c>
      <c r="M225" s="219">
        <v>152.01148770404961</v>
      </c>
      <c r="N225" s="168">
        <v>-0.45908156528588506</v>
      </c>
      <c r="O225" s="219">
        <v>171.94576947725434</v>
      </c>
      <c r="P225" s="168">
        <v>-15.600000000000037</v>
      </c>
      <c r="Q225" s="219">
        <v>185.17531019946193</v>
      </c>
      <c r="R225" s="168">
        <v>6.3647885382507354</v>
      </c>
      <c r="S225" s="21"/>
      <c r="T225" s="21" t="s">
        <v>448</v>
      </c>
      <c r="U225" s="219">
        <v>95.971677666999412</v>
      </c>
      <c r="V225" s="168">
        <v>-1.1999999999998892</v>
      </c>
      <c r="W225" s="219">
        <v>117.96114183276576</v>
      </c>
      <c r="X225" s="168">
        <v>8.5999999999999659</v>
      </c>
      <c r="Y225" s="219">
        <v>125.17769840899128</v>
      </c>
      <c r="Z225" s="168">
        <v>8.3770851209152681</v>
      </c>
      <c r="AA225" s="21"/>
      <c r="AB225" s="21" t="s">
        <v>448</v>
      </c>
      <c r="AC225" s="219">
        <v>137.37945678403139</v>
      </c>
      <c r="AD225" s="168">
        <v>0.61495676212773276</v>
      </c>
      <c r="AE225" s="219">
        <v>81.387711167171915</v>
      </c>
      <c r="AF225" s="168">
        <v>-29.5</v>
      </c>
      <c r="AG225" s="219">
        <v>43.266473164661896</v>
      </c>
      <c r="AH225" s="168">
        <v>-16.100000000000009</v>
      </c>
      <c r="AI225" s="21"/>
      <c r="AJ225" s="21" t="s">
        <v>448</v>
      </c>
      <c r="AK225" s="219">
        <v>300.86341719299685</v>
      </c>
      <c r="AL225" s="168">
        <v>12.100000000000108</v>
      </c>
      <c r="AM225" s="219">
        <v>77.09837926719382</v>
      </c>
      <c r="AN225" s="168">
        <v>-6.0281051188836301</v>
      </c>
      <c r="AO225" s="341">
        <v>65.026547267494266</v>
      </c>
      <c r="AP225" s="168">
        <v>9.4435231583744468</v>
      </c>
      <c r="AQ225" s="21"/>
      <c r="AR225" s="21" t="s">
        <v>448</v>
      </c>
      <c r="AS225" s="219">
        <v>194.27474566816505</v>
      </c>
      <c r="AT225" s="168">
        <v>1.8351261504290903</v>
      </c>
      <c r="AU225" s="219">
        <v>67.224136597220905</v>
      </c>
      <c r="AV225" s="168">
        <v>0.6999999999998181</v>
      </c>
      <c r="AW225" s="219">
        <v>82.758331511151326</v>
      </c>
      <c r="AX225" s="168">
        <v>-8.645671537182281</v>
      </c>
      <c r="AY225" s="21"/>
      <c r="AZ225" s="21" t="s">
        <v>448</v>
      </c>
      <c r="BA225" s="219">
        <v>77.224177572542899</v>
      </c>
      <c r="BB225" s="168">
        <v>11.094987410097488</v>
      </c>
      <c r="BC225" s="219">
        <v>178.18879273101447</v>
      </c>
      <c r="BD225" s="168">
        <v>5.4928790614908536</v>
      </c>
      <c r="BE225" s="219">
        <v>92.947044379469546</v>
      </c>
      <c r="BF225" s="168">
        <v>-2.1866460149663283</v>
      </c>
      <c r="BG225" s="219">
        <v>81.276594517948979</v>
      </c>
      <c r="BH225" s="168">
        <v>21.400000000000063</v>
      </c>
    </row>
    <row r="226" spans="1:60" s="343" customFormat="1" ht="15" customHeight="1">
      <c r="A226" s="21"/>
      <c r="B226" s="21" t="s">
        <v>23</v>
      </c>
      <c r="C226" s="219">
        <v>342.31944603069803</v>
      </c>
      <c r="D226" s="168">
        <v>17.835951770335654</v>
      </c>
      <c r="E226" s="219">
        <v>105.90043541353967</v>
      </c>
      <c r="F226" s="168">
        <v>-6.6769373519093023</v>
      </c>
      <c r="G226" s="219">
        <v>131.65548892299691</v>
      </c>
      <c r="H226" s="168">
        <v>-1.9320464256066003</v>
      </c>
      <c r="I226" s="219">
        <v>319.31910410815556</v>
      </c>
      <c r="J226" s="168">
        <v>13.2620662948231</v>
      </c>
      <c r="K226" s="21"/>
      <c r="L226" s="21" t="s">
        <v>310</v>
      </c>
      <c r="M226" s="219">
        <v>139.37039429987831</v>
      </c>
      <c r="N226" s="168">
        <v>-0.74181611790396573</v>
      </c>
      <c r="O226" s="219">
        <v>126.82182495186915</v>
      </c>
      <c r="P226" s="168">
        <v>-16.100000000000009</v>
      </c>
      <c r="Q226" s="219">
        <v>174.76239942339677</v>
      </c>
      <c r="R226" s="168">
        <v>6.6582498140767825</v>
      </c>
      <c r="S226" s="21"/>
      <c r="T226" s="21" t="s">
        <v>310</v>
      </c>
      <c r="U226" s="219">
        <v>96.477740779017779</v>
      </c>
      <c r="V226" s="168">
        <v>-0.80000000000001137</v>
      </c>
      <c r="W226" s="219">
        <v>118.81054476132482</v>
      </c>
      <c r="X226" s="168">
        <v>8.8999999999999915</v>
      </c>
      <c r="Y226" s="219">
        <v>118.908835583144</v>
      </c>
      <c r="Z226" s="168">
        <v>2.3460690029676528</v>
      </c>
      <c r="AA226" s="21"/>
      <c r="AB226" s="21" t="s">
        <v>310</v>
      </c>
      <c r="AC226" s="219">
        <v>141.73129768118352</v>
      </c>
      <c r="AD226" s="168">
        <v>0.96764499595596476</v>
      </c>
      <c r="AE226" s="219">
        <v>111.27159033467302</v>
      </c>
      <c r="AF226" s="168">
        <v>-30.699999999999989</v>
      </c>
      <c r="AG226" s="219">
        <v>66.144170363856091</v>
      </c>
      <c r="AH226" s="168">
        <v>15.012544356332256</v>
      </c>
      <c r="AI226" s="21"/>
      <c r="AJ226" s="21" t="s">
        <v>310</v>
      </c>
      <c r="AK226" s="219">
        <v>256.99401036961711</v>
      </c>
      <c r="AL226" s="168">
        <v>21.899999999999949</v>
      </c>
      <c r="AM226" s="219">
        <v>50.422332426351595</v>
      </c>
      <c r="AN226" s="168">
        <v>-33.108675676303733</v>
      </c>
      <c r="AO226" s="341">
        <v>62.899628925392477</v>
      </c>
      <c r="AP226" s="168">
        <v>9.5963049137451435</v>
      </c>
      <c r="AQ226" s="21"/>
      <c r="AR226" s="21" t="s">
        <v>310</v>
      </c>
      <c r="AS226" s="219">
        <v>205.65967347329541</v>
      </c>
      <c r="AT226" s="168">
        <v>8.2852462586893125</v>
      </c>
      <c r="AU226" s="219">
        <v>67.282374558826447</v>
      </c>
      <c r="AV226" s="168">
        <v>0.89999999999980673</v>
      </c>
      <c r="AW226" s="219">
        <v>75.466975988311631</v>
      </c>
      <c r="AX226" s="168">
        <v>-12.309888278809822</v>
      </c>
      <c r="AY226" s="21"/>
      <c r="AZ226" s="21" t="s">
        <v>310</v>
      </c>
      <c r="BA226" s="219">
        <v>63.457315490327183</v>
      </c>
      <c r="BB226" s="168">
        <v>-7.6617945023034935</v>
      </c>
      <c r="BC226" s="219">
        <v>148.51873654153192</v>
      </c>
      <c r="BD226" s="168">
        <v>-0.77948985295010687</v>
      </c>
      <c r="BE226" s="219">
        <v>90.988283948546211</v>
      </c>
      <c r="BF226" s="168">
        <v>2.7826579966614133</v>
      </c>
      <c r="BG226" s="219">
        <v>86.985334805872824</v>
      </c>
      <c r="BH226" s="168">
        <v>24.300000000000082</v>
      </c>
    </row>
    <row r="227" spans="1:60" ht="15" customHeight="1">
      <c r="A227" s="322"/>
      <c r="E227" s="219"/>
      <c r="K227" s="18"/>
      <c r="S227" s="18"/>
      <c r="AA227" s="18"/>
      <c r="AI227" s="18"/>
      <c r="AQ227" s="18"/>
      <c r="AY227" s="18"/>
    </row>
    <row r="228" spans="1:60" s="314" customFormat="1" ht="15" customHeight="1">
      <c r="A228" s="322">
        <v>2025</v>
      </c>
      <c r="B228" s="21" t="s">
        <v>12</v>
      </c>
      <c r="C228" s="219">
        <v>316.31214555144999</v>
      </c>
      <c r="D228" s="168">
        <v>21.482399601433684</v>
      </c>
      <c r="E228" s="219">
        <v>107.62308151666871</v>
      </c>
      <c r="F228" s="168">
        <v>-25.743918355059066</v>
      </c>
      <c r="G228" s="219">
        <v>132.85761055925164</v>
      </c>
      <c r="H228" s="168">
        <v>-9.2830954246068131E-3</v>
      </c>
      <c r="I228" s="219">
        <v>291.23690951614066</v>
      </c>
      <c r="J228" s="168">
        <v>12.057387848063001</v>
      </c>
      <c r="K228" s="322">
        <v>2025</v>
      </c>
      <c r="L228" s="21" t="s">
        <v>12</v>
      </c>
      <c r="M228" s="219">
        <v>129.34796584028683</v>
      </c>
      <c r="N228" s="168">
        <v>-2.0626379693702006</v>
      </c>
      <c r="O228" s="219">
        <v>140.88427816934973</v>
      </c>
      <c r="P228" s="168">
        <v>-4.9073979591836547</v>
      </c>
      <c r="Q228" s="219">
        <v>176.67892447299289</v>
      </c>
      <c r="R228" s="168">
        <v>7.0233415448792442</v>
      </c>
      <c r="S228" s="322">
        <v>2025</v>
      </c>
      <c r="T228" s="21" t="s">
        <v>12</v>
      </c>
      <c r="U228" s="219">
        <v>97.40689976699602</v>
      </c>
      <c r="V228" s="168">
        <v>-0.10000000000007958</v>
      </c>
      <c r="W228" s="219">
        <v>117.85307265718524</v>
      </c>
      <c r="X228" s="168">
        <v>7.5999999999998806</v>
      </c>
      <c r="Y228" s="219">
        <v>128.10962708051426</v>
      </c>
      <c r="Z228" s="168">
        <v>9.2216206707455655</v>
      </c>
      <c r="AA228" s="322">
        <v>2025</v>
      </c>
      <c r="AB228" s="21" t="s">
        <v>12</v>
      </c>
      <c r="AC228" s="219">
        <v>142.53699229893928</v>
      </c>
      <c r="AD228" s="168">
        <v>0.82084888238922815</v>
      </c>
      <c r="AE228" s="219">
        <v>114.13272046417352</v>
      </c>
      <c r="AF228" s="168">
        <v>-22.708740937848631</v>
      </c>
      <c r="AG228" s="219">
        <v>67.214516467971634</v>
      </c>
      <c r="AH228" s="168">
        <v>-3.6000000000000369</v>
      </c>
      <c r="AI228" s="322">
        <v>2025</v>
      </c>
      <c r="AJ228" s="21" t="s">
        <v>12</v>
      </c>
      <c r="AK228" s="219">
        <v>247.08067224338194</v>
      </c>
      <c r="AL228" s="168">
        <v>23.699999999999875</v>
      </c>
      <c r="AM228" s="219">
        <v>61.961665142725685</v>
      </c>
      <c r="AN228" s="168">
        <v>-15.072949033779864</v>
      </c>
      <c r="AO228" s="341">
        <v>66.761633190135186</v>
      </c>
      <c r="AP228" s="168">
        <v>10.210875550821115</v>
      </c>
      <c r="AQ228" s="322">
        <v>2025</v>
      </c>
      <c r="AR228" s="21" t="s">
        <v>12</v>
      </c>
      <c r="AS228" s="219">
        <v>192.06618770206865</v>
      </c>
      <c r="AT228" s="168">
        <v>9.6645153598545903</v>
      </c>
      <c r="AU228" s="219">
        <v>67.607380709164644</v>
      </c>
      <c r="AV228" s="168">
        <v>1.0999999999996959</v>
      </c>
      <c r="AW228" s="219">
        <v>79.282199765764503</v>
      </c>
      <c r="AX228" s="168">
        <v>-22.465932143454211</v>
      </c>
      <c r="AY228" s="322">
        <v>2025</v>
      </c>
      <c r="AZ228" s="21" t="s">
        <v>12</v>
      </c>
      <c r="BA228" s="219">
        <v>75.514721775327942</v>
      </c>
      <c r="BB228" s="168">
        <v>-4.8428862558756549</v>
      </c>
      <c r="BC228" s="219">
        <v>156.4867171524688</v>
      </c>
      <c r="BD228" s="168">
        <v>8.8427386763070928</v>
      </c>
      <c r="BE228" s="219">
        <v>103.62774126858679</v>
      </c>
      <c r="BF228" s="168">
        <v>5.1757843944477031</v>
      </c>
      <c r="BG228" s="219">
        <v>99.247996113266609</v>
      </c>
      <c r="BH228" s="168">
        <v>19.500000000000256</v>
      </c>
    </row>
    <row r="229" spans="1:60" s="314" customFormat="1" ht="15" customHeight="1">
      <c r="A229" s="322"/>
      <c r="B229" s="21" t="s">
        <v>13</v>
      </c>
      <c r="C229" s="219">
        <v>231.28183107738585</v>
      </c>
      <c r="D229" s="168">
        <v>21.087862155357556</v>
      </c>
      <c r="E229" s="219">
        <v>103.71448773809914</v>
      </c>
      <c r="F229" s="168">
        <v>-8.7498673671043576</v>
      </c>
      <c r="G229" s="219">
        <v>97.367721915624188</v>
      </c>
      <c r="H229" s="168">
        <v>4.9455520120453826</v>
      </c>
      <c r="I229" s="219">
        <v>239.2089010681818</v>
      </c>
      <c r="J229" s="168">
        <v>11.582137664030896</v>
      </c>
      <c r="L229" s="21" t="s">
        <v>13</v>
      </c>
      <c r="M229" s="219">
        <v>146.71987786417418</v>
      </c>
      <c r="N229" s="168">
        <v>-1.0285227271245105</v>
      </c>
      <c r="O229" s="219">
        <v>123.84074459712656</v>
      </c>
      <c r="P229" s="168">
        <v>10.099999999999753</v>
      </c>
      <c r="Q229" s="219">
        <v>180.7593337838656</v>
      </c>
      <c r="R229" s="168">
        <v>7.1368025890377993</v>
      </c>
      <c r="T229" s="21" t="s">
        <v>13</v>
      </c>
      <c r="U229" s="219">
        <v>107.27749256543051</v>
      </c>
      <c r="V229" s="168">
        <v>5.8000000000001535</v>
      </c>
      <c r="W229" s="219">
        <v>120.0220610008129</v>
      </c>
      <c r="X229" s="168">
        <v>9.9000000000001052</v>
      </c>
      <c r="Y229" s="219">
        <v>130.22761842774281</v>
      </c>
      <c r="Z229" s="168">
        <v>10.613131521008825</v>
      </c>
      <c r="AB229" s="21" t="s">
        <v>13</v>
      </c>
      <c r="AC229" s="219">
        <v>137.00202809303616</v>
      </c>
      <c r="AD229" s="168">
        <v>-3.3813296302622291</v>
      </c>
      <c r="AE229" s="219">
        <v>149.84234901365363</v>
      </c>
      <c r="AF229" s="168">
        <v>-12.299999999999969</v>
      </c>
      <c r="AG229" s="219">
        <v>90.909023750864506</v>
      </c>
      <c r="AH229" s="168">
        <v>0.80000000000009663</v>
      </c>
      <c r="AJ229" s="21" t="s">
        <v>13</v>
      </c>
      <c r="AK229" s="219">
        <v>177.99797740396897</v>
      </c>
      <c r="AL229" s="168">
        <v>23.000000000000014</v>
      </c>
      <c r="AM229" s="219">
        <v>60.694343126153072</v>
      </c>
      <c r="AN229" s="168">
        <v>-22.122010576314693</v>
      </c>
      <c r="AO229" s="341">
        <v>63.852930766705192</v>
      </c>
      <c r="AP229" s="168">
        <v>6.6456822151830721</v>
      </c>
      <c r="AR229" s="21" t="s">
        <v>13</v>
      </c>
      <c r="AS229" s="219">
        <v>174.40116242410818</v>
      </c>
      <c r="AT229" s="168">
        <v>4.22349248279059</v>
      </c>
      <c r="AU229" s="219">
        <v>67.795296902631108</v>
      </c>
      <c r="AV229" s="168">
        <v>-2.0999999999999517</v>
      </c>
      <c r="AW229" s="219">
        <v>74.332035772552729</v>
      </c>
      <c r="AX229" s="168">
        <v>-15.247688256032035</v>
      </c>
      <c r="AZ229" s="21" t="s">
        <v>13</v>
      </c>
      <c r="BA229" s="219">
        <v>71.179490133271628</v>
      </c>
      <c r="BB229" s="168">
        <v>-8.1143681536644436</v>
      </c>
      <c r="BC229" s="219">
        <v>168.52535550769787</v>
      </c>
      <c r="BD229" s="168">
        <v>13.911781027931823</v>
      </c>
      <c r="BE229" s="219">
        <v>96.16714485986401</v>
      </c>
      <c r="BF229" s="168">
        <v>-1.4814252166739692</v>
      </c>
      <c r="BG229" s="219">
        <v>94.492550990538902</v>
      </c>
      <c r="BH229" s="168">
        <v>11.90000000000002</v>
      </c>
    </row>
    <row r="230" spans="1:60" s="314" customFormat="1" ht="15" customHeight="1">
      <c r="A230" s="322"/>
      <c r="B230" s="21" t="s">
        <v>14</v>
      </c>
      <c r="C230" s="219">
        <v>198.63271037287561</v>
      </c>
      <c r="D230" s="168">
        <v>20.703043128862134</v>
      </c>
      <c r="E230" s="219">
        <v>107.61113388721485</v>
      </c>
      <c r="F230" s="168">
        <v>-9.6040149116171136</v>
      </c>
      <c r="G230" s="219">
        <v>110.05504672726873</v>
      </c>
      <c r="H230" s="168">
        <v>3.9327786476299735</v>
      </c>
      <c r="I230" s="219">
        <v>266.22030539579413</v>
      </c>
      <c r="J230" s="168">
        <v>7.6090814652032037</v>
      </c>
      <c r="L230" s="21" t="s">
        <v>14</v>
      </c>
      <c r="M230" s="219">
        <v>150.90787193602603</v>
      </c>
      <c r="N230" s="168">
        <v>0.62456824132372901</v>
      </c>
      <c r="O230" s="219">
        <v>176.05465040484057</v>
      </c>
      <c r="P230" s="168">
        <v>8.4000000000002046</v>
      </c>
      <c r="Q230" s="219">
        <v>180.78434492147383</v>
      </c>
      <c r="R230" s="168">
        <v>7.1320991381268755</v>
      </c>
      <c r="T230" s="21" t="s">
        <v>14</v>
      </c>
      <c r="U230" s="219">
        <v>107.25282954183393</v>
      </c>
      <c r="V230" s="168">
        <v>5.7999999999998977</v>
      </c>
      <c r="W230" s="219">
        <v>120.06358302366679</v>
      </c>
      <c r="X230" s="168">
        <v>9.8999999999999773</v>
      </c>
      <c r="Y230" s="219">
        <v>135.01548058432664</v>
      </c>
      <c r="Z230" s="168">
        <v>11.515938735445701</v>
      </c>
      <c r="AB230" s="21" t="s">
        <v>14</v>
      </c>
      <c r="AC230" s="219">
        <v>137.0212539432369</v>
      </c>
      <c r="AD230" s="168">
        <v>-3.3692694951108138</v>
      </c>
      <c r="AE230" s="219">
        <v>160.99344654518768</v>
      </c>
      <c r="AF230" s="168">
        <v>-12.20000000000006</v>
      </c>
      <c r="AG230" s="219">
        <v>89.932715030184625</v>
      </c>
      <c r="AH230" s="168">
        <v>2.5000000000000142</v>
      </c>
      <c r="AJ230" s="21" t="s">
        <v>14</v>
      </c>
      <c r="AK230" s="219">
        <v>210.86856327651668</v>
      </c>
      <c r="AL230" s="168">
        <v>14.000000000000014</v>
      </c>
      <c r="AM230" s="219">
        <v>57.772959335714077</v>
      </c>
      <c r="AN230" s="168">
        <v>-21.760287867802745</v>
      </c>
      <c r="AO230" s="341">
        <v>65.735811823372799</v>
      </c>
      <c r="AP230" s="168">
        <v>6.6120810987122525</v>
      </c>
      <c r="AR230" s="21" t="s">
        <v>14</v>
      </c>
      <c r="AS230" s="219">
        <v>165.29598996381733</v>
      </c>
      <c r="AT230" s="168">
        <v>4.125739579102202</v>
      </c>
      <c r="AU230" s="219">
        <v>67.922489184101806</v>
      </c>
      <c r="AV230" s="168">
        <v>-2.1000000000001506</v>
      </c>
      <c r="AW230" s="219">
        <v>80.538526884841957</v>
      </c>
      <c r="AX230" s="168">
        <v>-18.647219630994329</v>
      </c>
      <c r="AZ230" s="21" t="s">
        <v>14</v>
      </c>
      <c r="BA230" s="219">
        <v>69.786189403867823</v>
      </c>
      <c r="BB230" s="168">
        <v>-13.928923904794217</v>
      </c>
      <c r="BC230" s="219">
        <v>187.66132023665162</v>
      </c>
      <c r="BD230" s="168">
        <v>17.212300110749766</v>
      </c>
      <c r="BE230" s="219">
        <v>93.495938114555756</v>
      </c>
      <c r="BF230" s="168">
        <v>-3.6421346694450278</v>
      </c>
      <c r="BG230" s="219">
        <v>142.50825037832507</v>
      </c>
      <c r="BH230" s="168">
        <v>7.8000000000000682</v>
      </c>
    </row>
    <row r="231" spans="1:60" s="314" customFormat="1" ht="15" customHeight="1">
      <c r="A231" s="322"/>
      <c r="B231" s="21" t="s">
        <v>15</v>
      </c>
      <c r="C231" s="219">
        <v>260.026813513408</v>
      </c>
      <c r="D231" s="168">
        <v>12.512259936302854</v>
      </c>
      <c r="E231" s="219">
        <v>104.57664346748851</v>
      </c>
      <c r="F231" s="168">
        <v>-2.2578632062264603</v>
      </c>
      <c r="G231" s="219">
        <v>106.33934182564441</v>
      </c>
      <c r="H231" s="168">
        <v>4.9266615051136</v>
      </c>
      <c r="I231" s="219">
        <v>303.29895989534162</v>
      </c>
      <c r="J231" s="168">
        <v>6.7094844390549042</v>
      </c>
      <c r="L231" s="21" t="s">
        <v>15</v>
      </c>
      <c r="M231" s="219">
        <v>135.13363526444024</v>
      </c>
      <c r="N231" s="168">
        <v>1.0463758706513744</v>
      </c>
      <c r="O231" s="219">
        <v>234.73718767931575</v>
      </c>
      <c r="P231" s="168">
        <v>9.6000000000000938</v>
      </c>
      <c r="Q231" s="219">
        <v>180.24293801185618</v>
      </c>
      <c r="R231" s="168">
        <v>7.1381215577410302</v>
      </c>
      <c r="T231" s="21" t="s">
        <v>15</v>
      </c>
      <c r="U231" s="219">
        <v>106.76321483377524</v>
      </c>
      <c r="V231" s="168">
        <v>5.7999999999999403</v>
      </c>
      <c r="W231" s="219">
        <v>119.58069257345582</v>
      </c>
      <c r="X231" s="168">
        <v>9.899999999999892</v>
      </c>
      <c r="Y231" s="219">
        <v>141.47904284785744</v>
      </c>
      <c r="Z231" s="168">
        <v>11.235927559298162</v>
      </c>
      <c r="AB231" s="21" t="s">
        <v>15</v>
      </c>
      <c r="AC231" s="219">
        <v>136.76308291036216</v>
      </c>
      <c r="AD231" s="168">
        <v>-3.3746965427986453</v>
      </c>
      <c r="AE231" s="219">
        <v>160.56145378135946</v>
      </c>
      <c r="AF231" s="168">
        <v>-10.699999999999648</v>
      </c>
      <c r="AG231" s="219">
        <v>110.76687933451367</v>
      </c>
      <c r="AH231" s="168">
        <v>3.9000000000000199</v>
      </c>
      <c r="AJ231" s="21" t="s">
        <v>15</v>
      </c>
      <c r="AK231" s="219">
        <v>204.75516712290386</v>
      </c>
      <c r="AL231" s="168">
        <v>15.600000000000165</v>
      </c>
      <c r="AM231" s="219">
        <v>45.085327771831665</v>
      </c>
      <c r="AN231" s="168">
        <v>-21.289019357698734</v>
      </c>
      <c r="AO231" s="341">
        <v>63.924828145075068</v>
      </c>
      <c r="AP231" s="168">
        <v>7.8342303693729889</v>
      </c>
      <c r="AR231" s="21" t="s">
        <v>15</v>
      </c>
      <c r="AS231" s="219">
        <v>175.11115194779364</v>
      </c>
      <c r="AT231" s="168">
        <v>2.8359280844062908</v>
      </c>
      <c r="AU231" s="219">
        <v>70.501012675847605</v>
      </c>
      <c r="AV231" s="168">
        <v>-2.0999999999999517</v>
      </c>
      <c r="AW231" s="219">
        <v>69.183462642510847</v>
      </c>
      <c r="AX231" s="168">
        <v>-15.099981618964975</v>
      </c>
      <c r="AZ231" s="21" t="s">
        <v>15</v>
      </c>
      <c r="BA231" s="219">
        <v>62.026050716687259</v>
      </c>
      <c r="BB231" s="168">
        <v>-11.733703127137403</v>
      </c>
      <c r="BC231" s="219">
        <v>154.33824171102302</v>
      </c>
      <c r="BD231" s="168">
        <v>14.502649258781375</v>
      </c>
      <c r="BE231" s="219">
        <v>89.618765382398422</v>
      </c>
      <c r="BF231" s="168">
        <v>-1.0281370419152722</v>
      </c>
      <c r="BG231" s="219">
        <v>108.34516340561348</v>
      </c>
      <c r="BH231" s="168">
        <v>5.9000000000003325</v>
      </c>
    </row>
    <row r="232" spans="1:60" s="314" customFormat="1" ht="15" customHeight="1">
      <c r="A232" s="322"/>
      <c r="B232" s="21" t="s">
        <v>16</v>
      </c>
      <c r="C232" s="219">
        <v>335.32148973843141</v>
      </c>
      <c r="D232" s="168">
        <v>16.182627648406992</v>
      </c>
      <c r="E232" s="219">
        <v>114.94181840101419</v>
      </c>
      <c r="F232" s="168">
        <v>-5.5948640466327362</v>
      </c>
      <c r="G232" s="219">
        <v>128.58524284845839</v>
      </c>
      <c r="H232" s="168">
        <v>12.430526043992728</v>
      </c>
      <c r="I232" s="219">
        <v>329.33542739107207</v>
      </c>
      <c r="J232" s="168">
        <v>15.58646861738373</v>
      </c>
      <c r="L232" s="21" t="s">
        <v>16</v>
      </c>
      <c r="M232" s="219">
        <v>119.14412641125425</v>
      </c>
      <c r="N232" s="168">
        <v>0.1165830437533657</v>
      </c>
      <c r="O232" s="219">
        <v>171.69552311727961</v>
      </c>
      <c r="P232" s="168">
        <v>-8.8999999999998778</v>
      </c>
      <c r="Q232" s="219">
        <v>184.04354612935376</v>
      </c>
      <c r="R232" s="168">
        <v>7.1358031734235681</v>
      </c>
      <c r="T232" s="21" t="s">
        <v>16</v>
      </c>
      <c r="U232" s="219">
        <v>93.825627967423358</v>
      </c>
      <c r="V232" s="168">
        <v>5.7999999999996277</v>
      </c>
      <c r="W232" s="219">
        <v>123.22409228003197</v>
      </c>
      <c r="X232" s="168">
        <v>9.8999999999999062</v>
      </c>
      <c r="Y232" s="219">
        <v>132.28968685027209</v>
      </c>
      <c r="Z232" s="168">
        <v>-0.48401691884029674</v>
      </c>
      <c r="AB232" s="21" t="s">
        <v>16</v>
      </c>
      <c r="AC232" s="219">
        <v>139.39257332417995</v>
      </c>
      <c r="AD232" s="168">
        <v>-3.33470171522589</v>
      </c>
      <c r="AE232" s="219">
        <v>130.09944735442076</v>
      </c>
      <c r="AF232" s="168">
        <v>-13.400000000000006</v>
      </c>
      <c r="AG232" s="219">
        <v>96.584595179396885</v>
      </c>
      <c r="AH232" s="168">
        <v>2.2353939768732687</v>
      </c>
      <c r="AJ232" s="21" t="s">
        <v>16</v>
      </c>
      <c r="AK232" s="219">
        <v>259.5827122291966</v>
      </c>
      <c r="AL232" s="168">
        <v>5.2999999999999545</v>
      </c>
      <c r="AM232" s="219">
        <v>44.81019589516589</v>
      </c>
      <c r="AN232" s="168">
        <v>-22.236615209042782</v>
      </c>
      <c r="AO232" s="341">
        <v>63.445013902227139</v>
      </c>
      <c r="AP232" s="168">
        <v>9.3557018428042369</v>
      </c>
      <c r="AR232" s="21" t="s">
        <v>16</v>
      </c>
      <c r="AS232" s="219">
        <v>185.06191105157561</v>
      </c>
      <c r="AT232" s="168">
        <v>-3.8188125628260394</v>
      </c>
      <c r="AU232" s="219">
        <v>55.311314282262572</v>
      </c>
      <c r="AV232" s="168">
        <v>-2.0999999999997243</v>
      </c>
      <c r="AW232" s="219">
        <v>68.695337626503616</v>
      </c>
      <c r="AX232" s="168">
        <v>-18.050143978837724</v>
      </c>
      <c r="AZ232" s="21" t="s">
        <v>16</v>
      </c>
      <c r="BA232" s="219">
        <v>69.037507026105303</v>
      </c>
      <c r="BB232" s="168">
        <v>-18.619463807041868</v>
      </c>
      <c r="BC232" s="219">
        <v>195.22840877150159</v>
      </c>
      <c r="BD232" s="168">
        <v>13.988617544368665</v>
      </c>
      <c r="BE232" s="219">
        <v>95.347858556229767</v>
      </c>
      <c r="BF232" s="168">
        <v>2.2097159156115254</v>
      </c>
      <c r="BG232" s="219">
        <v>108.90894114404712</v>
      </c>
      <c r="BH232" s="168">
        <v>5.6999999999997897</v>
      </c>
    </row>
    <row r="233" spans="1:60" s="314" customFormat="1" ht="15" customHeight="1">
      <c r="A233" s="322"/>
      <c r="B233" s="21" t="s">
        <v>17</v>
      </c>
      <c r="C233" s="219">
        <v>305.79696956275222</v>
      </c>
      <c r="D233" s="168">
        <v>16.332853187733875</v>
      </c>
      <c r="E233" s="219">
        <v>112.47339929170751</v>
      </c>
      <c r="F233" s="168">
        <v>-4.1344879176056679</v>
      </c>
      <c r="G233" s="219">
        <v>130.06578118967994</v>
      </c>
      <c r="H233" s="168">
        <v>15.841109137320416</v>
      </c>
      <c r="I233" s="219">
        <v>281.07968226741332</v>
      </c>
      <c r="J233" s="168">
        <v>13.963034709004887</v>
      </c>
      <c r="L233" s="21" t="s">
        <v>17</v>
      </c>
      <c r="M233" s="219">
        <v>125.77728233203557</v>
      </c>
      <c r="N233" s="168">
        <v>1.0484693195559061</v>
      </c>
      <c r="O233" s="219">
        <v>114.06579712312548</v>
      </c>
      <c r="P233" s="168">
        <v>-16.744022884673157</v>
      </c>
      <c r="Q233" s="219">
        <v>185.04472987186992</v>
      </c>
      <c r="R233" s="168">
        <v>7.1341476446030043</v>
      </c>
      <c r="T233" s="21" t="s">
        <v>17</v>
      </c>
      <c r="U233" s="219">
        <v>89.310063552172707</v>
      </c>
      <c r="V233" s="168">
        <v>5.7999999999996561</v>
      </c>
      <c r="W233" s="219">
        <v>121.67041433645336</v>
      </c>
      <c r="X233" s="168">
        <v>9.8999999999998352</v>
      </c>
      <c r="Y233" s="219">
        <v>135.72512770346108</v>
      </c>
      <c r="Z233" s="168">
        <v>1.2920142091989817</v>
      </c>
      <c r="AB233" s="21" t="s">
        <v>17</v>
      </c>
      <c r="AC233" s="219">
        <v>141.26429925062163</v>
      </c>
      <c r="AD233" s="168">
        <v>-3.3383215445845309</v>
      </c>
      <c r="AE233" s="219">
        <v>107.87526696137937</v>
      </c>
      <c r="AF233" s="168">
        <v>-2.8999999999999773</v>
      </c>
      <c r="AG233" s="219">
        <v>60.904445964440733</v>
      </c>
      <c r="AH233" s="168">
        <v>-8.0999999999999659</v>
      </c>
      <c r="AJ233" s="21" t="s">
        <v>17</v>
      </c>
      <c r="AK233" s="219">
        <v>364.43762009886996</v>
      </c>
      <c r="AL233" s="168">
        <v>13.799999999999969</v>
      </c>
      <c r="AM233" s="219">
        <v>43.109946900160701</v>
      </c>
      <c r="AN233" s="168">
        <v>-21.696458260851088</v>
      </c>
      <c r="AO233" s="341">
        <v>65.970932518909436</v>
      </c>
      <c r="AP233" s="168">
        <v>7.8741390732817393</v>
      </c>
      <c r="AR233" s="21" t="s">
        <v>17</v>
      </c>
      <c r="AS233" s="219">
        <v>155.98599690800359</v>
      </c>
      <c r="AT233" s="168">
        <v>-5.985736947373681</v>
      </c>
      <c r="AU233" s="219">
        <v>56.876218025854072</v>
      </c>
      <c r="AV233" s="168">
        <v>-2.099999999999639</v>
      </c>
      <c r="AW233" s="219">
        <v>63.510804771058304</v>
      </c>
      <c r="AX233" s="168">
        <v>-7.7792091121410891</v>
      </c>
      <c r="AZ233" s="21" t="s">
        <v>17</v>
      </c>
      <c r="BA233" s="219">
        <v>67.431900662574577</v>
      </c>
      <c r="BB233" s="168">
        <v>-14.668899118017322</v>
      </c>
      <c r="BC233" s="219">
        <v>163.46392380839137</v>
      </c>
      <c r="BD233" s="168">
        <v>20.220309137963397</v>
      </c>
      <c r="BE233" s="219">
        <v>92.085572799513315</v>
      </c>
      <c r="BF233" s="168">
        <v>1.4479565651110562</v>
      </c>
      <c r="BG233" s="219">
        <v>115.71165058750927</v>
      </c>
      <c r="BH233" s="168">
        <v>6.7000000000000455</v>
      </c>
    </row>
    <row r="234" spans="1:60" s="314" customFormat="1" ht="15" customHeight="1">
      <c r="A234" s="322"/>
      <c r="B234" s="21" t="s">
        <v>18</v>
      </c>
      <c r="C234" s="219">
        <v>257.48326923248334</v>
      </c>
      <c r="D234" s="168">
        <v>13.284849388502224</v>
      </c>
      <c r="E234" s="219">
        <v>106.26795120050348</v>
      </c>
      <c r="F234" s="168">
        <v>0.79958756467688374</v>
      </c>
      <c r="G234" s="219">
        <v>123.34583432176291</v>
      </c>
      <c r="H234" s="168">
        <v>14.812722674547899</v>
      </c>
      <c r="I234" s="219">
        <v>327.01304514296982</v>
      </c>
      <c r="J234" s="168">
        <v>18.138376986236523</v>
      </c>
      <c r="L234" s="21" t="s">
        <v>18</v>
      </c>
      <c r="M234" s="219">
        <v>128.91082673788506</v>
      </c>
      <c r="N234" s="168">
        <v>3.2569383950183664</v>
      </c>
      <c r="O234" s="219">
        <v>157.71767748630006</v>
      </c>
      <c r="P234" s="168">
        <v>-15.199999999999918</v>
      </c>
      <c r="Q234" s="219">
        <v>187.37645912595312</v>
      </c>
      <c r="R234" s="168">
        <v>7.1285666687089986</v>
      </c>
      <c r="T234" s="21" t="s">
        <v>18</v>
      </c>
      <c r="U234" s="219">
        <v>96.860458604269354</v>
      </c>
      <c r="V234" s="168">
        <v>5.799999999999855</v>
      </c>
      <c r="W234" s="219">
        <v>124.57073197327588</v>
      </c>
      <c r="X234" s="168">
        <v>9.8999999999999062</v>
      </c>
      <c r="Y234" s="219">
        <v>146.77391380552388</v>
      </c>
      <c r="Z234" s="168">
        <v>7.4569062225069018</v>
      </c>
      <c r="AB234" s="21" t="s">
        <v>18</v>
      </c>
      <c r="AC234" s="219">
        <v>144.4353127831402</v>
      </c>
      <c r="AD234" s="168">
        <v>-3.3260096676786475</v>
      </c>
      <c r="AE234" s="219">
        <v>81.570809265946167</v>
      </c>
      <c r="AF234" s="168">
        <v>-13.899999999999949</v>
      </c>
      <c r="AG234" s="219">
        <v>47.664849761302683</v>
      </c>
      <c r="AH234" s="168">
        <v>-10.399999999999949</v>
      </c>
      <c r="AJ234" s="21" t="s">
        <v>18</v>
      </c>
      <c r="AK234" s="219">
        <v>384.59148255903273</v>
      </c>
      <c r="AL234" s="168">
        <v>15.399999999999991</v>
      </c>
      <c r="AM234" s="219">
        <v>59.913862980385645</v>
      </c>
      <c r="AN234" s="168">
        <v>-20.706253930145451</v>
      </c>
      <c r="AO234" s="341">
        <v>69.260253188080483</v>
      </c>
      <c r="AP234" s="168">
        <v>8.478335556250812</v>
      </c>
      <c r="AR234" s="21" t="s">
        <v>18</v>
      </c>
      <c r="AS234" s="219">
        <v>148.94850256462959</v>
      </c>
      <c r="AT234" s="168">
        <v>2.6431657811557159</v>
      </c>
      <c r="AU234" s="219">
        <v>61.638788064157936</v>
      </c>
      <c r="AV234" s="168">
        <v>-2.0999999999994401</v>
      </c>
      <c r="AW234" s="219">
        <v>80.845657038062839</v>
      </c>
      <c r="AX234" s="168">
        <v>-11.567838746011532</v>
      </c>
      <c r="AZ234" s="21" t="s">
        <v>18</v>
      </c>
      <c r="BA234" s="219">
        <v>71.869049082351054</v>
      </c>
      <c r="BB234" s="168">
        <v>-14.762256950895008</v>
      </c>
      <c r="BC234" s="219">
        <v>196.94610960494589</v>
      </c>
      <c r="BD234" s="168">
        <v>18.716724832950931</v>
      </c>
      <c r="BE234" s="219">
        <v>93.064225945978734</v>
      </c>
      <c r="BF234" s="168">
        <v>-2.1543006516821634</v>
      </c>
      <c r="BG234" s="219">
        <v>123.43977101199842</v>
      </c>
      <c r="BH234" s="168">
        <v>4.3999999999999204</v>
      </c>
    </row>
    <row r="235" spans="1:60" s="314" customFormat="1" ht="15" customHeight="1">
      <c r="A235" s="322"/>
      <c r="B235" s="21" t="s">
        <v>19</v>
      </c>
      <c r="C235" s="219">
        <v>320.97422130129911</v>
      </c>
      <c r="D235" s="168">
        <v>12.545226949190464</v>
      </c>
      <c r="E235" s="219">
        <v>111.51088465269959</v>
      </c>
      <c r="F235" s="168">
        <v>-3.2465154767791375</v>
      </c>
      <c r="G235" s="219">
        <v>133.14676090708784</v>
      </c>
      <c r="H235" s="168">
        <v>18.449949819495089</v>
      </c>
      <c r="I235" s="219">
        <v>361.25129576639966</v>
      </c>
      <c r="J235" s="168">
        <v>20.080276490864037</v>
      </c>
      <c r="L235" s="21" t="s">
        <v>19</v>
      </c>
      <c r="M235" s="219">
        <v>144.3785886268704</v>
      </c>
      <c r="N235" s="168">
        <v>1.5225644917909307</v>
      </c>
      <c r="O235" s="219">
        <v>105.99061988757646</v>
      </c>
      <c r="P235" s="168">
        <v>-19.499999999999957</v>
      </c>
      <c r="Q235" s="219">
        <v>190.88366162795546</v>
      </c>
      <c r="R235" s="168">
        <v>7.4415442529671481</v>
      </c>
      <c r="T235" s="21" t="s">
        <v>19</v>
      </c>
      <c r="U235" s="219">
        <v>96.051901248896797</v>
      </c>
      <c r="V235" s="168">
        <v>5.9000000000002899</v>
      </c>
      <c r="W235" s="219">
        <v>127.9447551655776</v>
      </c>
      <c r="X235" s="168">
        <v>9.0999999999999801</v>
      </c>
      <c r="Y235" s="219">
        <v>114.21587272971955</v>
      </c>
      <c r="Z235" s="168">
        <v>3.8973518016783544</v>
      </c>
      <c r="AB235" s="21" t="s">
        <v>19</v>
      </c>
      <c r="AC235" s="219">
        <v>128.66053467229446</v>
      </c>
      <c r="AD235" s="168">
        <v>-3.6993407289696307</v>
      </c>
      <c r="AE235" s="219">
        <v>71.836087728925563</v>
      </c>
      <c r="AF235" s="168">
        <v>-14.800000000000011</v>
      </c>
      <c r="AG235" s="219">
        <v>48.551258177439514</v>
      </c>
      <c r="AH235" s="168">
        <v>-9.0097995603410794</v>
      </c>
      <c r="AJ235" s="21" t="s">
        <v>19</v>
      </c>
      <c r="AK235" s="219">
        <v>378.29551161268574</v>
      </c>
      <c r="AL235" s="168">
        <v>14.782700008764891</v>
      </c>
      <c r="AM235" s="219">
        <v>70.203648259681657</v>
      </c>
      <c r="AN235" s="168">
        <v>0.41527454462888613</v>
      </c>
      <c r="AO235" s="341">
        <v>72.752516055995144</v>
      </c>
      <c r="AP235" s="168">
        <v>11.162222707057495</v>
      </c>
      <c r="AR235" s="21" t="s">
        <v>19</v>
      </c>
      <c r="AS235" s="219">
        <v>96.096139287780446</v>
      </c>
      <c r="AT235" s="168">
        <v>1.8845720815830589</v>
      </c>
      <c r="AU235" s="219">
        <v>60.422422045959493</v>
      </c>
      <c r="AV235" s="168">
        <v>-1.4999999999999432</v>
      </c>
      <c r="AW235" s="219">
        <v>67.139800227183599</v>
      </c>
      <c r="AX235" s="168">
        <v>-11.058935596901691</v>
      </c>
      <c r="AZ235" s="21" t="s">
        <v>19</v>
      </c>
      <c r="BA235" s="219">
        <v>63.961103720671538</v>
      </c>
      <c r="BB235" s="168">
        <v>-8.310269838576545</v>
      </c>
      <c r="BC235" s="219">
        <v>199.53010900273372</v>
      </c>
      <c r="BD235" s="168">
        <v>15.726603597421189</v>
      </c>
      <c r="BE235" s="219">
        <v>90.486931945661226</v>
      </c>
      <c r="BF235" s="168">
        <v>-0.74732404922109197</v>
      </c>
      <c r="BG235" s="219">
        <v>113.35062056003594</v>
      </c>
      <c r="BH235" s="168">
        <v>10.825893864478388</v>
      </c>
    </row>
    <row r="236" spans="1:60" s="314" customFormat="1" ht="15" customHeight="1">
      <c r="A236" s="322"/>
      <c r="B236" s="21" t="s">
        <v>20</v>
      </c>
      <c r="C236" s="219">
        <v>342.778719165925</v>
      </c>
      <c r="D236" s="168">
        <v>7.2369092663167436</v>
      </c>
      <c r="E236" s="219">
        <v>110.25305398816538</v>
      </c>
      <c r="F236" s="168">
        <v>-4.9021133154812588</v>
      </c>
      <c r="G236" s="219">
        <v>151.60377708971561</v>
      </c>
      <c r="H236" s="168">
        <v>21.659548005671297</v>
      </c>
      <c r="I236" s="219">
        <v>363.05956617487334</v>
      </c>
      <c r="J236" s="168">
        <v>22.564647302659438</v>
      </c>
      <c r="L236" s="21" t="s">
        <v>20</v>
      </c>
      <c r="M236" s="219">
        <v>145.94788415399759</v>
      </c>
      <c r="N236" s="168">
        <v>0.85614086643835208</v>
      </c>
      <c r="O236" s="219">
        <v>112.38266833880535</v>
      </c>
      <c r="P236" s="168">
        <v>-22.200000000000003</v>
      </c>
      <c r="Q236" s="219">
        <v>196.22144886156505</v>
      </c>
      <c r="R236" s="168">
        <v>7.5565140803185216</v>
      </c>
      <c r="T236" s="21" t="s">
        <v>20</v>
      </c>
      <c r="U236" s="219">
        <v>97.518697634156766</v>
      </c>
      <c r="V236" s="168">
        <v>5.9000000000004604</v>
      </c>
      <c r="W236" s="219">
        <v>127.68398320394449</v>
      </c>
      <c r="X236" s="168">
        <v>9.3000000000000682</v>
      </c>
      <c r="Y236" s="219">
        <v>145.23731005665246</v>
      </c>
      <c r="Z236" s="168">
        <v>6.2929533862877918</v>
      </c>
      <c r="AB236" s="21" t="s">
        <v>20</v>
      </c>
      <c r="AC236" s="219">
        <v>128.31222676900811</v>
      </c>
      <c r="AD236" s="168">
        <v>-3.7018910415898603</v>
      </c>
      <c r="AE236" s="219">
        <v>89.740321371898858</v>
      </c>
      <c r="AF236" s="168">
        <v>-5.7000000000000313</v>
      </c>
      <c r="AG236" s="219">
        <v>36.491951040839645</v>
      </c>
      <c r="AH236" s="168">
        <v>-7.6195991206819258</v>
      </c>
      <c r="AJ236" s="21" t="s">
        <v>20</v>
      </c>
      <c r="AK236" s="219">
        <v>453.98090556698986</v>
      </c>
      <c r="AL236" s="168">
        <v>33.500000000000028</v>
      </c>
      <c r="AM236" s="219">
        <v>84.839921582285598</v>
      </c>
      <c r="AN236" s="168">
        <v>4.4392149222203443</v>
      </c>
      <c r="AO236" s="341">
        <v>74.096160374400583</v>
      </c>
      <c r="AP236" s="168">
        <v>13.016555713913647</v>
      </c>
      <c r="AR236" s="21" t="s">
        <v>20</v>
      </c>
      <c r="AS236" s="219">
        <v>146.10964560697519</v>
      </c>
      <c r="AT236" s="168">
        <v>1.7618585802566571</v>
      </c>
      <c r="AU236" s="219">
        <v>60.957432607977672</v>
      </c>
      <c r="AV236" s="168">
        <v>-1.1000000000000796</v>
      </c>
      <c r="AW236" s="219">
        <v>64.607562179684777</v>
      </c>
      <c r="AX236" s="168">
        <v>-13.491572286152959</v>
      </c>
      <c r="AZ236" s="21" t="s">
        <v>20</v>
      </c>
      <c r="BA236" s="219">
        <v>80.640078685846106</v>
      </c>
      <c r="BB236" s="168">
        <v>-1.6467671622921927</v>
      </c>
      <c r="BC236" s="219">
        <v>193.52448772199051</v>
      </c>
      <c r="BD236" s="168">
        <v>16.26651959701293</v>
      </c>
      <c r="BE236" s="219">
        <v>112.45248634674017</v>
      </c>
      <c r="BF236" s="168">
        <v>2.3706210168616479</v>
      </c>
      <c r="BG236" s="219">
        <v>122.28034330366647</v>
      </c>
      <c r="BH236" s="168">
        <v>17.251787728957524</v>
      </c>
    </row>
    <row r="237" spans="1:60" s="314" customFormat="1" ht="15" customHeight="1">
      <c r="A237" s="322"/>
      <c r="B237" s="21" t="s">
        <v>21</v>
      </c>
      <c r="C237" s="219">
        <v>280.55489237251123</v>
      </c>
      <c r="D237" s="168">
        <v>2.9508497488123169</v>
      </c>
      <c r="E237" s="219">
        <v>91.617592037822078</v>
      </c>
      <c r="F237" s="168">
        <v>-5.880346903032958</v>
      </c>
      <c r="G237" s="219">
        <v>153.16470581527548</v>
      </c>
      <c r="H237" s="168">
        <v>18.296224659410271</v>
      </c>
      <c r="I237" s="219">
        <v>294.60175951205395</v>
      </c>
      <c r="J237" s="168">
        <v>20.742258378819116</v>
      </c>
      <c r="L237" s="21" t="s">
        <v>21</v>
      </c>
      <c r="M237" s="219">
        <v>144.8482232199068</v>
      </c>
      <c r="N237" s="168">
        <v>2.1104367473663075</v>
      </c>
      <c r="O237" s="219">
        <v>105.06312276292384</v>
      </c>
      <c r="P237" s="168">
        <v>-17.59519951077823</v>
      </c>
      <c r="Q237" s="219">
        <v>195.60346294516202</v>
      </c>
      <c r="R237" s="168">
        <v>6.9250911553373697</v>
      </c>
      <c r="T237" s="21" t="s">
        <v>21</v>
      </c>
      <c r="U237" s="219">
        <v>100.82221037161585</v>
      </c>
      <c r="V237" s="168">
        <v>5.9000000000002899</v>
      </c>
      <c r="W237" s="219">
        <v>127.85569143521035</v>
      </c>
      <c r="X237" s="168">
        <v>9.2999999999998835</v>
      </c>
      <c r="Y237" s="219">
        <v>145.85029950234767</v>
      </c>
      <c r="Z237" s="168">
        <v>0.73208282701190797</v>
      </c>
      <c r="AB237" s="21" t="s">
        <v>21</v>
      </c>
      <c r="AC237" s="219">
        <v>130.20219895837707</v>
      </c>
      <c r="AD237" s="168">
        <v>-3.861614258766835</v>
      </c>
      <c r="AE237" s="219">
        <v>105.22725510553359</v>
      </c>
      <c r="AF237" s="168">
        <v>2.7999999999999972</v>
      </c>
      <c r="AG237" s="219">
        <v>53.101704167634622</v>
      </c>
      <c r="AH237" s="168">
        <v>5.5</v>
      </c>
      <c r="AJ237" s="21" t="s">
        <v>21</v>
      </c>
      <c r="AK237" s="219">
        <v>422.47951325906905</v>
      </c>
      <c r="AL237" s="168">
        <v>24.80000000000004</v>
      </c>
      <c r="AM237" s="219">
        <v>81.080973685836454</v>
      </c>
      <c r="AN237" s="168">
        <v>-0.10284985856810636</v>
      </c>
      <c r="AO237" s="341">
        <v>75.779474690384006</v>
      </c>
      <c r="AP237" s="168">
        <v>13.687489584826622</v>
      </c>
      <c r="AR237" s="21" t="s">
        <v>21</v>
      </c>
      <c r="AS237" s="219">
        <v>199.64626325792057</v>
      </c>
      <c r="AT237" s="168">
        <v>-0.54016924507823205</v>
      </c>
      <c r="AU237" s="219">
        <v>65.099499237589939</v>
      </c>
      <c r="AV237" s="168">
        <v>-1.3000000000000966</v>
      </c>
      <c r="AW237" s="219">
        <v>63.022507380143004</v>
      </c>
      <c r="AX237" s="168">
        <v>-14.505626753196253</v>
      </c>
      <c r="AZ237" s="21" t="s">
        <v>21</v>
      </c>
      <c r="BA237" s="219">
        <v>66.376850070059774</v>
      </c>
      <c r="BB237" s="168">
        <v>-2.6477364886726207</v>
      </c>
      <c r="BC237" s="219">
        <v>183.57041206069405</v>
      </c>
      <c r="BD237" s="168">
        <v>13.959579611934586</v>
      </c>
      <c r="BE237" s="219">
        <v>95.712265317245183</v>
      </c>
      <c r="BF237" s="168">
        <v>1.1858970474361001</v>
      </c>
      <c r="BG237" s="219">
        <v>133.73102521178231</v>
      </c>
      <c r="BH237" s="168">
        <v>10.733883241202079</v>
      </c>
    </row>
    <row r="238" spans="1:60" s="314" customFormat="1" ht="15" customHeight="1">
      <c r="A238" s="322"/>
      <c r="B238" s="344" t="s">
        <v>22</v>
      </c>
      <c r="C238" s="219">
        <v>318.72608479420768</v>
      </c>
      <c r="D238" s="168">
        <v>2.7552963303521665</v>
      </c>
      <c r="E238" s="219">
        <v>110.78216261316213</v>
      </c>
      <c r="F238" s="168">
        <v>-8.3095192445187678</v>
      </c>
      <c r="G238" s="219">
        <v>141.41267723735766</v>
      </c>
      <c r="H238" s="168">
        <v>15.888519079664093</v>
      </c>
      <c r="I238" s="219">
        <v>323.70301375871423</v>
      </c>
      <c r="J238" s="168">
        <v>24.517356119830964</v>
      </c>
      <c r="L238" s="344" t="s">
        <v>22</v>
      </c>
      <c r="M238" s="219">
        <v>156.21731341026916</v>
      </c>
      <c r="N238" s="168">
        <v>2.7667814911514199</v>
      </c>
      <c r="O238" s="219">
        <v>144.73651261876611</v>
      </c>
      <c r="P238" s="168">
        <v>-15.82432469330837</v>
      </c>
      <c r="Q238" s="219">
        <v>197.99171967732113</v>
      </c>
      <c r="R238" s="168">
        <v>6.9212301921103716</v>
      </c>
      <c r="T238" s="344" t="s">
        <v>22</v>
      </c>
      <c r="U238" s="219">
        <v>101.72997832701964</v>
      </c>
      <c r="V238" s="168">
        <v>6.00000000000027</v>
      </c>
      <c r="W238" s="219">
        <v>128.57764459771474</v>
      </c>
      <c r="X238" s="168">
        <v>9.0000000000000568</v>
      </c>
      <c r="Y238" s="219">
        <v>127.79588250344746</v>
      </c>
      <c r="Z238" s="168">
        <v>2.0915739207009807</v>
      </c>
      <c r="AB238" s="344" t="s">
        <v>22</v>
      </c>
      <c r="AC238" s="219">
        <v>132.08120108501691</v>
      </c>
      <c r="AD238" s="168">
        <v>-3.8566579189082404</v>
      </c>
      <c r="AE238" s="219">
        <v>90.747297951396703</v>
      </c>
      <c r="AF238" s="168">
        <v>11.500000000000028</v>
      </c>
      <c r="AG238" s="219">
        <v>42.617476067191966</v>
      </c>
      <c r="AH238" s="168">
        <v>-1.5</v>
      </c>
      <c r="AJ238" s="344" t="s">
        <v>22</v>
      </c>
      <c r="AK238" s="219">
        <v>396.23712044317705</v>
      </c>
      <c r="AL238" s="168">
        <v>31.700000000000074</v>
      </c>
      <c r="AM238" s="219">
        <v>75.744178169481771</v>
      </c>
      <c r="AN238" s="168">
        <v>-1.7564585800421355</v>
      </c>
      <c r="AO238" s="341">
        <v>72.953121968751688</v>
      </c>
      <c r="AP238" s="168">
        <v>12.189751777301865</v>
      </c>
      <c r="AR238" s="344" t="s">
        <v>22</v>
      </c>
      <c r="AS238" s="219">
        <v>199.97387422234058</v>
      </c>
      <c r="AT238" s="168">
        <v>2.9335406074395536</v>
      </c>
      <c r="AU238" s="219">
        <v>66.350222821457038</v>
      </c>
      <c r="AV238" s="168">
        <v>-1.2999999999999829</v>
      </c>
      <c r="AW238" s="219">
        <v>73.534347330496487</v>
      </c>
      <c r="AX238" s="168">
        <v>-11.145686497331013</v>
      </c>
      <c r="AZ238" s="344" t="s">
        <v>22</v>
      </c>
      <c r="BA238" s="219">
        <v>73.685824005334609</v>
      </c>
      <c r="BB238" s="168">
        <v>-4.5819245713357475</v>
      </c>
      <c r="BC238" s="219">
        <v>192.94023285937499</v>
      </c>
      <c r="BD238" s="168">
        <v>8.2785454136998311</v>
      </c>
      <c r="BE238" s="219">
        <v>94.179922497446739</v>
      </c>
      <c r="BF238" s="168">
        <v>1.3264306855673453</v>
      </c>
      <c r="BG238" s="219">
        <v>91.517445427210589</v>
      </c>
      <c r="BH238" s="168">
        <v>12.600000000000051</v>
      </c>
    </row>
    <row r="239" spans="1:60" s="314" customFormat="1" ht="15" customHeight="1">
      <c r="A239" s="322"/>
      <c r="B239" s="21" t="s">
        <v>23</v>
      </c>
      <c r="C239" s="219">
        <v>337.9628431158481</v>
      </c>
      <c r="D239" s="168">
        <v>-1.2726717588983405</v>
      </c>
      <c r="E239" s="219">
        <v>102.42805715769644</v>
      </c>
      <c r="F239" s="168">
        <v>-3.2789083843552049</v>
      </c>
      <c r="G239" s="219">
        <v>151.04725497402953</v>
      </c>
      <c r="H239" s="168">
        <v>14.729174005327295</v>
      </c>
      <c r="I239" s="219">
        <v>409.40180719927105</v>
      </c>
      <c r="J239" s="168">
        <v>28.210871799453571</v>
      </c>
      <c r="L239" s="21" t="s">
        <v>23</v>
      </c>
      <c r="M239" s="219">
        <v>143.16112247254924</v>
      </c>
      <c r="N239" s="168">
        <v>2.7198948469030881</v>
      </c>
      <c r="O239" s="219">
        <v>101.9647472613028</v>
      </c>
      <c r="P239" s="168">
        <v>-19.599999999999994</v>
      </c>
      <c r="Q239" s="219">
        <v>187.18799608965344</v>
      </c>
      <c r="R239" s="168">
        <v>7.1099943164279864</v>
      </c>
      <c r="T239" s="21" t="s">
        <v>23</v>
      </c>
      <c r="U239" s="219">
        <v>102.26640522575912</v>
      </c>
      <c r="V239" s="168">
        <v>6.00000000000027</v>
      </c>
      <c r="W239" s="219">
        <v>129.62230433460539</v>
      </c>
      <c r="X239" s="168">
        <v>9.1000000000000227</v>
      </c>
      <c r="Y239" s="219">
        <v>120.79057348534573</v>
      </c>
      <c r="Z239" s="168">
        <v>1.5825046919124617</v>
      </c>
      <c r="AB239" s="21" t="s">
        <v>23</v>
      </c>
      <c r="AC239" s="219">
        <v>136.25426302672761</v>
      </c>
      <c r="AD239" s="168">
        <v>-3.8643791061422377</v>
      </c>
      <c r="AE239" s="219">
        <v>132.74700726926488</v>
      </c>
      <c r="AF239" s="168">
        <v>19.299999999999955</v>
      </c>
      <c r="AG239" s="219">
        <v>63.403776470784948</v>
      </c>
      <c r="AH239" s="168">
        <v>-4.1430618571468329</v>
      </c>
      <c r="AJ239" s="21" t="s">
        <v>23</v>
      </c>
      <c r="AK239" s="219">
        <v>318.41557884795566</v>
      </c>
      <c r="AL239" s="168">
        <v>23.900000000000006</v>
      </c>
      <c r="AM239" s="219">
        <v>52.326349398721312</v>
      </c>
      <c r="AN239" s="168">
        <v>3.7761382323016903</v>
      </c>
      <c r="AO239" s="341">
        <v>71.040715973120342</v>
      </c>
      <c r="AP239" s="168">
        <v>12.942981042677218</v>
      </c>
      <c r="AR239" s="21" t="s">
        <v>23</v>
      </c>
      <c r="AS239" s="219">
        <v>210.9294792196151</v>
      </c>
      <c r="AT239" s="168">
        <v>2.562391380536738</v>
      </c>
      <c r="AU239" s="219">
        <v>66.407703689561728</v>
      </c>
      <c r="AV239" s="168">
        <v>-1.2999999999999687</v>
      </c>
      <c r="AW239" s="219">
        <v>66.923018001290714</v>
      </c>
      <c r="AX239" s="168">
        <v>-11.321452695208308</v>
      </c>
      <c r="AZ239" s="21" t="s">
        <v>23</v>
      </c>
      <c r="BA239" s="219">
        <v>62.93173356639695</v>
      </c>
      <c r="BB239" s="168">
        <v>-0.82824481286219509</v>
      </c>
      <c r="BC239" s="219">
        <v>163.44187876644429</v>
      </c>
      <c r="BD239" s="168">
        <v>10.047986249020681</v>
      </c>
      <c r="BE239" s="219">
        <v>95.708168220459868</v>
      </c>
      <c r="BF239" s="168">
        <v>5.1873538735852378</v>
      </c>
      <c r="BG239" s="219">
        <v>100.92663782483264</v>
      </c>
      <c r="BH239" s="168">
        <v>16.027187858818891</v>
      </c>
    </row>
    <row r="240" spans="1:60" s="314" customFormat="1" ht="15" customHeight="1">
      <c r="A240" s="322"/>
      <c r="C240" s="332"/>
      <c r="D240" s="325"/>
      <c r="E240" s="332"/>
      <c r="F240" s="325"/>
      <c r="G240" s="325"/>
      <c r="H240" s="325"/>
      <c r="I240" s="325"/>
      <c r="J240" s="325"/>
      <c r="M240" s="325"/>
      <c r="N240" s="325"/>
      <c r="O240" s="325"/>
      <c r="P240" s="325"/>
      <c r="Q240" s="325"/>
      <c r="R240" s="325"/>
      <c r="U240" s="325"/>
      <c r="V240" s="325"/>
      <c r="W240" s="325"/>
      <c r="X240" s="325"/>
      <c r="Y240" s="325"/>
      <c r="Z240" s="325"/>
      <c r="AC240" s="325"/>
      <c r="AD240" s="325"/>
      <c r="AE240" s="325"/>
      <c r="AF240" s="325"/>
      <c r="AG240" s="325"/>
      <c r="AH240" s="325"/>
      <c r="AK240" s="325"/>
      <c r="AL240" s="325"/>
      <c r="AM240" s="325"/>
      <c r="AN240" s="325"/>
      <c r="AO240" s="325"/>
      <c r="AP240" s="325"/>
      <c r="AS240" s="325"/>
      <c r="AT240" s="325"/>
      <c r="AU240" s="325"/>
      <c r="AV240" s="325"/>
      <c r="AW240" s="325"/>
      <c r="AX240" s="325"/>
      <c r="BA240" s="325"/>
      <c r="BB240" s="325"/>
      <c r="BC240" s="325"/>
      <c r="BD240" s="325"/>
      <c r="BE240" s="325"/>
      <c r="BF240" s="325"/>
      <c r="BG240" s="325"/>
      <c r="BH240" s="325"/>
    </row>
    <row r="241" spans="1:60" s="314" customFormat="1" ht="15" customHeight="1">
      <c r="A241" s="342">
        <v>2026</v>
      </c>
      <c r="B241" s="21" t="s">
        <v>12</v>
      </c>
      <c r="C241" s="219">
        <v>295.71232916362931</v>
      </c>
      <c r="D241" s="168">
        <v>-6.5124961774412782</v>
      </c>
      <c r="E241" s="219">
        <v>111.68119522222113</v>
      </c>
      <c r="F241" s="168">
        <v>3.7706722836438331</v>
      </c>
      <c r="G241" s="219">
        <v>148.36691726022576</v>
      </c>
      <c r="H241" s="168">
        <v>11.67363061527989</v>
      </c>
      <c r="I241" s="219">
        <v>391.88464661295518</v>
      </c>
      <c r="J241" s="168">
        <v>34.558716223170364</v>
      </c>
      <c r="K241" s="342">
        <v>2026</v>
      </c>
      <c r="L241" s="21" t="s">
        <v>12</v>
      </c>
      <c r="M241" s="219">
        <v>131.25520146893427</v>
      </c>
      <c r="N241" s="168">
        <v>1.4744999012991116</v>
      </c>
      <c r="O241" s="219">
        <v>126.09142896156801</v>
      </c>
      <c r="P241" s="168">
        <v>-10.5</v>
      </c>
      <c r="Q241" s="219">
        <v>189.41296869848884</v>
      </c>
      <c r="R241" s="168">
        <v>7.2074494813004577</v>
      </c>
      <c r="S241" s="342">
        <v>2026</v>
      </c>
      <c r="T241" s="21" t="s">
        <v>12</v>
      </c>
      <c r="U241" s="219">
        <v>103.34872065278277</v>
      </c>
      <c r="V241" s="168">
        <v>6.0999999999999943</v>
      </c>
      <c r="W241" s="219">
        <v>128.69555534164627</v>
      </c>
      <c r="X241" s="168">
        <v>9.1999999999999886</v>
      </c>
      <c r="Y241" s="219">
        <v>131.04136103710269</v>
      </c>
      <c r="Z241" s="168">
        <v>2.2884571779651566</v>
      </c>
      <c r="AA241" s="342">
        <v>2026</v>
      </c>
      <c r="AB241" s="21" t="s">
        <v>12</v>
      </c>
      <c r="AC241" s="219">
        <v>136.96409127697592</v>
      </c>
      <c r="AD241" s="168">
        <v>-3.909792771742687</v>
      </c>
      <c r="AE241" s="219">
        <v>131.02436309287123</v>
      </c>
      <c r="AF241" s="168">
        <v>14.80000000000004</v>
      </c>
      <c r="AG241" s="219">
        <v>70.460097151655006</v>
      </c>
      <c r="AH241" s="168">
        <v>4.828690072076796</v>
      </c>
      <c r="AI241" s="342">
        <v>2026</v>
      </c>
      <c r="AJ241" s="21" t="s">
        <v>12</v>
      </c>
      <c r="AK241" s="219">
        <v>261.65843190574145</v>
      </c>
      <c r="AL241" s="168">
        <v>5.8999999999999915</v>
      </c>
      <c r="AM241" s="219">
        <v>57.825992446376766</v>
      </c>
      <c r="AN241" s="168">
        <v>-6.6745667451360475</v>
      </c>
      <c r="AO241" s="341">
        <v>74.570196837661172</v>
      </c>
      <c r="AP241" s="168">
        <v>11.696184281902489</v>
      </c>
      <c r="AQ241" s="342">
        <v>2026</v>
      </c>
      <c r="AR241" s="21" t="s">
        <v>12</v>
      </c>
      <c r="AS241" s="219">
        <v>184.37143539766316</v>
      </c>
      <c r="AT241" s="168">
        <v>-4.006302408803748</v>
      </c>
      <c r="AU241" s="219">
        <v>66.728484759945516</v>
      </c>
      <c r="AV241" s="168">
        <v>-1.2999999999999829</v>
      </c>
      <c r="AW241" s="219">
        <v>68.143130479010992</v>
      </c>
      <c r="AX241" s="168">
        <v>-14.049899371691708</v>
      </c>
      <c r="AY241" s="342">
        <v>2026</v>
      </c>
      <c r="AZ241" s="21" t="s">
        <v>12</v>
      </c>
      <c r="BA241" s="219">
        <v>73.831410069880263</v>
      </c>
      <c r="BB241" s="168">
        <v>-2.2291172712731111</v>
      </c>
      <c r="BC241" s="219">
        <v>169.17019394342699</v>
      </c>
      <c r="BD241" s="168">
        <v>8.1051459329933806</v>
      </c>
      <c r="BE241" s="219">
        <v>110.54740377757808</v>
      </c>
      <c r="BF241" s="168">
        <v>6.6774228833731115</v>
      </c>
      <c r="BG241" s="219">
        <v>116.37470577135187</v>
      </c>
      <c r="BH241" s="168">
        <v>17.256479051264108</v>
      </c>
    </row>
    <row r="242" spans="1:60" s="314" customFormat="1" ht="15" customHeight="1">
      <c r="A242" s="322"/>
      <c r="B242" s="21" t="s">
        <v>13</v>
      </c>
      <c r="C242" s="219">
        <v>226.35099215922895</v>
      </c>
      <c r="D242" s="168">
        <v>-2.1319612073233145</v>
      </c>
      <c r="E242" s="219">
        <v>102.27965755527173</v>
      </c>
      <c r="F242" s="168">
        <v>-1.3834423850703104</v>
      </c>
      <c r="G242" s="219">
        <v>108.66764590161982</v>
      </c>
      <c r="H242" s="168">
        <v>11.605410667600708</v>
      </c>
      <c r="I242" s="219">
        <v>325.91479910117994</v>
      </c>
      <c r="J242" s="168">
        <v>36.246936316255358</v>
      </c>
      <c r="L242" s="21" t="s">
        <v>13</v>
      </c>
      <c r="M242" s="219">
        <v>140.16948175364129</v>
      </c>
      <c r="N242" s="168">
        <v>-4.4645594079603228</v>
      </c>
      <c r="O242" s="219">
        <v>107.98912928869436</v>
      </c>
      <c r="P242" s="168">
        <v>-12.799999999999997</v>
      </c>
      <c r="Q242" s="219">
        <v>193.78375109428507</v>
      </c>
      <c r="R242" s="168">
        <v>7.205391300010433</v>
      </c>
      <c r="T242" s="21" t="s">
        <v>13</v>
      </c>
      <c r="U242" s="219">
        <v>113.82141961192175</v>
      </c>
      <c r="V242" s="168">
        <v>6.0999999999999943</v>
      </c>
      <c r="W242" s="219">
        <v>131.0640906128877</v>
      </c>
      <c r="X242" s="168">
        <v>9.2000000000000028</v>
      </c>
      <c r="Y242" s="219">
        <v>131.61858066057715</v>
      </c>
      <c r="Z242" s="168">
        <v>1.0681007989147275</v>
      </c>
      <c r="AB242" s="21" t="s">
        <v>13</v>
      </c>
      <c r="AC242" s="219">
        <v>131.62763732605782</v>
      </c>
      <c r="AD242" s="168">
        <v>-3.9228548962272782</v>
      </c>
      <c r="AE242" s="219">
        <v>181.15939995750722</v>
      </c>
      <c r="AF242" s="168">
        <v>20.899999999999991</v>
      </c>
      <c r="AG242" s="219">
        <v>95.818450715579232</v>
      </c>
      <c r="AH242" s="168">
        <v>5.4003736506608817</v>
      </c>
      <c r="AJ242" s="21" t="s">
        <v>13</v>
      </c>
      <c r="AK242" s="219">
        <v>175.15000976550547</v>
      </c>
      <c r="AL242" s="168">
        <v>-1.5999999999999943</v>
      </c>
      <c r="AM242" s="219">
        <v>62.499660236328587</v>
      </c>
      <c r="AN242" s="168">
        <v>2.9744404786178507</v>
      </c>
      <c r="AO242" s="341">
        <v>72.521083883463433</v>
      </c>
      <c r="AP242" s="168">
        <v>13.575184431907189</v>
      </c>
      <c r="AR242" s="21" t="s">
        <v>13</v>
      </c>
      <c r="AS242" s="219">
        <v>166.50120309926294</v>
      </c>
      <c r="AT242" s="168">
        <v>-4.5297629987317123</v>
      </c>
      <c r="AU242" s="219">
        <v>66.913958042896908</v>
      </c>
      <c r="AV242" s="168">
        <v>-1.2999999999999829</v>
      </c>
      <c r="AW242" s="219">
        <v>64.563631779057289</v>
      </c>
      <c r="AX242" s="168">
        <v>-13.141580062983351</v>
      </c>
      <c r="AZ242" s="21" t="s">
        <v>13</v>
      </c>
      <c r="BA242" s="219">
        <v>77.704715971922781</v>
      </c>
      <c r="BB242" s="168">
        <v>9.1672837588942571</v>
      </c>
      <c r="BC242" s="219">
        <v>189.05030932675271</v>
      </c>
      <c r="BD242" s="168">
        <v>12.179148803585989</v>
      </c>
      <c r="BE242" s="219">
        <v>99.618144974058964</v>
      </c>
      <c r="BF242" s="168">
        <v>3.5885437996768985</v>
      </c>
      <c r="BG242" s="219">
        <v>112.63512078072236</v>
      </c>
      <c r="BH242" s="168">
        <v>19.199999999999989</v>
      </c>
    </row>
    <row r="243" spans="1:60" s="314" customFormat="1" ht="15" customHeight="1">
      <c r="A243" s="322"/>
      <c r="B243" s="21" t="s">
        <v>14</v>
      </c>
      <c r="C243" s="219">
        <v>192.15246470044568</v>
      </c>
      <c r="D243" s="168">
        <v>-3.2624262440285605</v>
      </c>
      <c r="E243" s="219">
        <v>109.81521220380961</v>
      </c>
      <c r="F243" s="168">
        <v>2.0481879866676422</v>
      </c>
      <c r="G243" s="219">
        <v>119.82288916202077</v>
      </c>
      <c r="H243" s="168">
        <v>8.8754152810075766</v>
      </c>
      <c r="I243" s="219">
        <v>344.32640304680154</v>
      </c>
      <c r="J243" s="168">
        <v>29.338895669466609</v>
      </c>
      <c r="L243" s="21" t="s">
        <v>14</v>
      </c>
      <c r="M243" s="219">
        <v>143.83460908205979</v>
      </c>
      <c r="N243" s="168">
        <v>-4.6871397517054589</v>
      </c>
      <c r="O243" s="219">
        <v>145.94930518561284</v>
      </c>
      <c r="P243" s="168">
        <v>-17.099999999999994</v>
      </c>
      <c r="Q243" s="219">
        <v>193.80364337808626</v>
      </c>
      <c r="R243" s="168">
        <v>7.20156297950885</v>
      </c>
      <c r="T243" s="21" t="s">
        <v>14</v>
      </c>
      <c r="U243" s="219">
        <v>113.79525214388582</v>
      </c>
      <c r="V243" s="168">
        <v>6.1000000000000227</v>
      </c>
      <c r="W243" s="219">
        <v>131.10943266184415</v>
      </c>
      <c r="X243" s="168">
        <v>9.2000000000000028</v>
      </c>
      <c r="Y243" s="219">
        <v>133.52575630303744</v>
      </c>
      <c r="Z243" s="168">
        <v>-1.1033729427484218</v>
      </c>
      <c r="AB243" s="21" t="s">
        <v>14</v>
      </c>
      <c r="AC243" s="219">
        <v>131.66105927153689</v>
      </c>
      <c r="AD243" s="168">
        <v>-3.9119439630296711</v>
      </c>
      <c r="AE243" s="219">
        <v>186.59140454587251</v>
      </c>
      <c r="AF243" s="168">
        <v>15.899999999999977</v>
      </c>
      <c r="AG243" s="219">
        <v>87.684397154430002</v>
      </c>
      <c r="AH243" s="168">
        <v>-2.5000000000000142</v>
      </c>
      <c r="AJ243" s="21" t="s">
        <v>14</v>
      </c>
      <c r="AK243" s="219">
        <v>208.33814051719847</v>
      </c>
      <c r="AL243" s="168">
        <v>-1.2000000000000028</v>
      </c>
      <c r="AM243" s="219">
        <v>55.641999230490846</v>
      </c>
      <c r="AN243" s="168">
        <v>-3.688507789328213</v>
      </c>
      <c r="AO243" s="341">
        <v>75.139441866999405</v>
      </c>
      <c r="AP243" s="168">
        <v>14.305185838266453</v>
      </c>
      <c r="AR243" s="21" t="s">
        <v>14</v>
      </c>
      <c r="AS243" s="219">
        <v>154.71270428763239</v>
      </c>
      <c r="AT243" s="168">
        <v>-6.4026269956709712</v>
      </c>
      <c r="AU243" s="219">
        <v>67.039496824708493</v>
      </c>
      <c r="AV243" s="168">
        <v>-1.2999999999999829</v>
      </c>
      <c r="AW243" s="219">
        <v>73.334655926556223</v>
      </c>
      <c r="AX243" s="168">
        <v>-8.9446271702811231</v>
      </c>
      <c r="AZ243" s="21" t="s">
        <v>14</v>
      </c>
      <c r="BA243" s="219">
        <v>73.738249593979191</v>
      </c>
      <c r="BB243" s="168">
        <v>5.6630978476843552</v>
      </c>
      <c r="BC243" s="219">
        <v>207.78809795760179</v>
      </c>
      <c r="BD243" s="168">
        <v>10.725053887273717</v>
      </c>
      <c r="BE243" s="219">
        <v>96.409581480275492</v>
      </c>
      <c r="BF243" s="168">
        <v>3.1163314946899447</v>
      </c>
      <c r="BG243" s="219">
        <v>174.85980654709095</v>
      </c>
      <c r="BH243" s="168">
        <v>22.701532074725691</v>
      </c>
    </row>
    <row r="244" spans="1:60" s="314" customFormat="1" ht="15" customHeight="1">
      <c r="A244" s="322"/>
      <c r="B244" s="21" t="s">
        <v>15</v>
      </c>
      <c r="C244" s="219">
        <v>253.70918405220777</v>
      </c>
      <c r="D244" s="168">
        <v>-2.4296069223932051</v>
      </c>
      <c r="E244" s="219">
        <v>107.96875044666392</v>
      </c>
      <c r="F244" s="168">
        <v>3.2436563908555485</v>
      </c>
      <c r="G244" s="219">
        <v>118.01354632141509</v>
      </c>
      <c r="H244" s="168">
        <v>10.978255361888429</v>
      </c>
      <c r="I244" s="219">
        <v>383.1136155659749</v>
      </c>
      <c r="J244" s="168">
        <v>26.315505894967345</v>
      </c>
      <c r="L244" s="21" t="s">
        <v>15</v>
      </c>
      <c r="M244" s="219">
        <v>131.93897001169347</v>
      </c>
      <c r="N244" s="168">
        <v>-2.3640785260421637</v>
      </c>
      <c r="O244" s="219">
        <v>202.67820653983981</v>
      </c>
      <c r="P244" s="168">
        <v>-13.657393383818274</v>
      </c>
      <c r="Q244" s="219">
        <v>193.23208189285833</v>
      </c>
      <c r="R244" s="168">
        <v>7.2064647992742721</v>
      </c>
      <c r="T244" s="21" t="s">
        <v>15</v>
      </c>
      <c r="U244" s="219">
        <v>113.27577093863555</v>
      </c>
      <c r="V244" s="168">
        <v>6.1000000000000227</v>
      </c>
      <c r="W244" s="219">
        <v>130.58211629021378</v>
      </c>
      <c r="X244" s="168">
        <v>9.2000000000000028</v>
      </c>
      <c r="Y244" s="219">
        <v>142.09218588316381</v>
      </c>
      <c r="Z244" s="168">
        <v>0.43338081949404739</v>
      </c>
      <c r="AB244" s="21" t="s">
        <v>15</v>
      </c>
      <c r="AC244" s="219">
        <v>131.40627326413028</v>
      </c>
      <c r="AD244" s="168">
        <v>-3.9168535340365622</v>
      </c>
      <c r="AE244" s="219">
        <v>177.25984497462085</v>
      </c>
      <c r="AF244" s="168">
        <v>10.400000000000006</v>
      </c>
      <c r="AG244" s="219">
        <v>115.30832138722874</v>
      </c>
      <c r="AH244" s="168">
        <v>4.1000000000000085</v>
      </c>
      <c r="AJ244" s="21" t="s">
        <v>15</v>
      </c>
      <c r="AK244" s="219">
        <v>201.71680400868371</v>
      </c>
      <c r="AL244" s="168">
        <v>-1.4839005808319143</v>
      </c>
      <c r="AM244" s="219">
        <v>49.36736392474868</v>
      </c>
      <c r="AN244" s="168">
        <v>9.4976267547340285</v>
      </c>
      <c r="AO244" s="341">
        <v>73.070324262999748</v>
      </c>
      <c r="AP244" s="168">
        <v>14.306641696664883</v>
      </c>
      <c r="AR244" s="21" t="s">
        <v>15</v>
      </c>
      <c r="AS244" s="219">
        <v>172.24547037599231</v>
      </c>
      <c r="AT244" s="168">
        <v>-1.6364929017517227</v>
      </c>
      <c r="AU244" s="219">
        <v>69.584499511061608</v>
      </c>
      <c r="AV244" s="168">
        <v>-1.2999999999999687</v>
      </c>
      <c r="AW244" s="219">
        <v>65.733850722577898</v>
      </c>
      <c r="AX244" s="168">
        <v>-4.9861799166630334</v>
      </c>
      <c r="AZ244" s="21" t="s">
        <v>15</v>
      </c>
      <c r="BA244" s="219">
        <v>67.684484118286534</v>
      </c>
      <c r="BB244" s="168">
        <v>9.1226723871957773</v>
      </c>
      <c r="BC244" s="219">
        <v>171.45644767095311</v>
      </c>
      <c r="BD244" s="168">
        <v>11.091357378543648</v>
      </c>
      <c r="BE244" s="219">
        <v>90.909369636579598</v>
      </c>
      <c r="BF244" s="168">
        <v>1.4401049252064979</v>
      </c>
      <c r="BG244" s="219">
        <v>133.64060967977105</v>
      </c>
      <c r="BH244" s="168">
        <v>23.347093196452718</v>
      </c>
    </row>
    <row r="245" spans="1:60" s="314" customFormat="1" ht="15" customHeight="1">
      <c r="A245" s="322"/>
      <c r="B245" s="21" t="s">
        <v>16</v>
      </c>
      <c r="C245" s="219">
        <v>312.75923026985441</v>
      </c>
      <c r="D245" s="168">
        <v>-6.7285456372559764</v>
      </c>
      <c r="E245" s="219">
        <v>120.88494710246663</v>
      </c>
      <c r="F245" s="168">
        <v>5.1705539238275975</v>
      </c>
      <c r="G245" s="219">
        <v>138.14274680980054</v>
      </c>
      <c r="H245" s="168">
        <v>7.4328155779166423</v>
      </c>
      <c r="I245" s="219">
        <v>368.85816881340349</v>
      </c>
      <c r="J245" s="168">
        <v>12.000756109180983</v>
      </c>
      <c r="L245" s="21" t="s">
        <v>16</v>
      </c>
      <c r="M245" s="219">
        <v>118.99661670350393</v>
      </c>
      <c r="N245" s="168">
        <v>-0.12380778825902894</v>
      </c>
      <c r="O245" s="219">
        <v>152.85757623421352</v>
      </c>
      <c r="P245" s="168">
        <v>-10.971716991245302</v>
      </c>
      <c r="Q245" s="219">
        <v>197.30310671599881</v>
      </c>
      <c r="R245" s="168">
        <v>7.2045778651350645</v>
      </c>
      <c r="T245" s="21" t="s">
        <v>16</v>
      </c>
      <c r="U245" s="219">
        <v>99.548991273436201</v>
      </c>
      <c r="V245" s="168">
        <v>6.1000000000000227</v>
      </c>
      <c r="W245" s="219">
        <v>134.5607087697949</v>
      </c>
      <c r="X245" s="168">
        <v>9.1999999999999886</v>
      </c>
      <c r="Y245" s="219">
        <v>130.57760924170398</v>
      </c>
      <c r="Z245" s="168">
        <v>-1.2941882691928015</v>
      </c>
      <c r="AB245" s="21" t="s">
        <v>16</v>
      </c>
      <c r="AC245" s="219">
        <v>133.98318634955052</v>
      </c>
      <c r="AD245" s="168">
        <v>-3.8806852084214256</v>
      </c>
      <c r="AE245" s="219">
        <v>148.18327053668526</v>
      </c>
      <c r="AF245" s="168">
        <v>13.900000000000006</v>
      </c>
      <c r="AG245" s="219">
        <v>90.692934873453666</v>
      </c>
      <c r="AH245" s="168">
        <v>-6.1000000000000085</v>
      </c>
      <c r="AJ245" s="21" t="s">
        <v>16</v>
      </c>
      <c r="AK245" s="219">
        <v>258.92900681611411</v>
      </c>
      <c r="AL245" s="168">
        <v>-0.25182933311263866</v>
      </c>
      <c r="AM245" s="219">
        <v>47.335707883339389</v>
      </c>
      <c r="AN245" s="168">
        <v>5.6360208602568349</v>
      </c>
      <c r="AO245" s="341">
        <v>69.193499442131667</v>
      </c>
      <c r="AP245" s="168">
        <v>9.0605788955508899</v>
      </c>
      <c r="AR245" s="21" t="s">
        <v>16</v>
      </c>
      <c r="AS245" s="219">
        <v>182.42249802570339</v>
      </c>
      <c r="AT245" s="168">
        <v>-1.4262324488460649</v>
      </c>
      <c r="AU245" s="219">
        <v>54.592267196593191</v>
      </c>
      <c r="AV245" s="168">
        <v>-1.2999999999999403</v>
      </c>
      <c r="AW245" s="219">
        <v>63.821532636635787</v>
      </c>
      <c r="AX245" s="168">
        <v>-7.0948119017431566</v>
      </c>
      <c r="AZ245" s="21" t="s">
        <v>16</v>
      </c>
      <c r="BA245" s="219">
        <v>72.515664066387359</v>
      </c>
      <c r="BB245" s="168">
        <v>5.038068710920939</v>
      </c>
      <c r="BC245" s="219">
        <v>210.65771049630987</v>
      </c>
      <c r="BD245" s="168">
        <v>7.9032051850952598</v>
      </c>
      <c r="BE245" s="219">
        <v>94.285823750907383</v>
      </c>
      <c r="BF245" s="168">
        <v>-1.1138528136906842</v>
      </c>
      <c r="BG245" s="219">
        <v>142.10416690436745</v>
      </c>
      <c r="BH245" s="168">
        <v>30.479798455128702</v>
      </c>
    </row>
  </sheetData>
  <mergeCells count="210">
    <mergeCell ref="A2:J2"/>
    <mergeCell ref="K2:R2"/>
    <mergeCell ref="S2:Z2"/>
    <mergeCell ref="AA2:AH2"/>
    <mergeCell ref="AI2:AP2"/>
    <mergeCell ref="AQ2:AX2"/>
    <mergeCell ref="AY2:BH2"/>
    <mergeCell ref="A3:J3"/>
    <mergeCell ref="K3:R3"/>
    <mergeCell ref="S3:Z3"/>
    <mergeCell ref="AA3:AH3"/>
    <mergeCell ref="AI3:AP3"/>
    <mergeCell ref="AQ3:AX3"/>
    <mergeCell ref="AY3:BH3"/>
    <mergeCell ref="C7:D7"/>
    <mergeCell ref="E7:F7"/>
    <mergeCell ref="G7:H7"/>
    <mergeCell ref="I7:J7"/>
    <mergeCell ref="M7:N7"/>
    <mergeCell ref="O7:P7"/>
    <mergeCell ref="Q7:R7"/>
    <mergeCell ref="U7:V7"/>
    <mergeCell ref="W7:X7"/>
    <mergeCell ref="AK9:AL9"/>
    <mergeCell ref="AM9:AN9"/>
    <mergeCell ref="AW7:AX7"/>
    <mergeCell ref="BA7:BB7"/>
    <mergeCell ref="BC7:BD7"/>
    <mergeCell ref="BE7:BF7"/>
    <mergeCell ref="BG7:BH7"/>
    <mergeCell ref="C8:D8"/>
    <mergeCell ref="E8:F8"/>
    <mergeCell ref="G8:H8"/>
    <mergeCell ref="I8:J8"/>
    <mergeCell ref="M8:N8"/>
    <mergeCell ref="O8:P8"/>
    <mergeCell ref="Q8:R8"/>
    <mergeCell ref="U8:V8"/>
    <mergeCell ref="W8:X8"/>
    <mergeCell ref="Y8:Z8"/>
    <mergeCell ref="AC8:AD8"/>
    <mergeCell ref="AE8:AF8"/>
    <mergeCell ref="AG8:AH8"/>
    <mergeCell ref="AK8:AL8"/>
    <mergeCell ref="AM8:AN8"/>
    <mergeCell ref="AO8:AP8"/>
    <mergeCell ref="AS8:AT8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AO9:AP9"/>
    <mergeCell ref="AQ9:AR9"/>
    <mergeCell ref="AS9:AT9"/>
    <mergeCell ref="AU9:AV9"/>
    <mergeCell ref="AW9:AX9"/>
    <mergeCell ref="AY9:AZ9"/>
    <mergeCell ref="BA9:BB9"/>
    <mergeCell ref="BC9:BD9"/>
    <mergeCell ref="BE9:BF9"/>
    <mergeCell ref="BG9:BH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A10:AB10"/>
    <mergeCell ref="AC10:AD10"/>
    <mergeCell ref="AE10:AF10"/>
    <mergeCell ref="AG10:AH10"/>
    <mergeCell ref="AI10:AJ10"/>
    <mergeCell ref="AK10:AL10"/>
    <mergeCell ref="AM10:AN10"/>
    <mergeCell ref="AO10:AP10"/>
    <mergeCell ref="AQ10:AR10"/>
    <mergeCell ref="AS10:AT10"/>
    <mergeCell ref="AU10:AV10"/>
    <mergeCell ref="AW10:AX10"/>
    <mergeCell ref="AY10:AZ10"/>
    <mergeCell ref="BA10:BB10"/>
    <mergeCell ref="BC10:BD10"/>
    <mergeCell ref="BE10:BF10"/>
    <mergeCell ref="BG10:BH10"/>
    <mergeCell ref="A11:B11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A5:A8"/>
    <mergeCell ref="B5:B8"/>
    <mergeCell ref="C5:C6"/>
    <mergeCell ref="D5:D6"/>
    <mergeCell ref="E5:E6"/>
    <mergeCell ref="F5:F6"/>
    <mergeCell ref="G5:G6"/>
    <mergeCell ref="H5:H6"/>
    <mergeCell ref="I5:I6"/>
    <mergeCell ref="J5:J6"/>
    <mergeCell ref="K5:K8"/>
    <mergeCell ref="L5:L8"/>
    <mergeCell ref="M5:M6"/>
    <mergeCell ref="N5:N6"/>
    <mergeCell ref="O5:O6"/>
    <mergeCell ref="P5:P6"/>
    <mergeCell ref="Q5:Q6"/>
    <mergeCell ref="R5:R6"/>
    <mergeCell ref="S5:S8"/>
    <mergeCell ref="T5:T8"/>
    <mergeCell ref="U5:U6"/>
    <mergeCell ref="V5:V6"/>
    <mergeCell ref="W5:W6"/>
    <mergeCell ref="X5:X6"/>
    <mergeCell ref="Y5:Y6"/>
    <mergeCell ref="Z5:Z6"/>
    <mergeCell ref="AA5:AA8"/>
    <mergeCell ref="AB5:AB8"/>
    <mergeCell ref="AC5:AC6"/>
    <mergeCell ref="Y7:Z7"/>
    <mergeCell ref="AC7:AD7"/>
    <mergeCell ref="AD5:AD6"/>
    <mergeCell ref="AE5:AE6"/>
    <mergeCell ref="AF5:AF6"/>
    <mergeCell ref="AG5:AG6"/>
    <mergeCell ref="AH5:AH6"/>
    <mergeCell ref="AI5:AI8"/>
    <mergeCell ref="AJ5:AJ8"/>
    <mergeCell ref="AK5:AK6"/>
    <mergeCell ref="AL5:AL6"/>
    <mergeCell ref="AE7:AF7"/>
    <mergeCell ref="AG7:AH7"/>
    <mergeCell ref="AK7:AL7"/>
    <mergeCell ref="AM5:AM6"/>
    <mergeCell ref="AN5:AN6"/>
    <mergeCell ref="AO5:AO6"/>
    <mergeCell ref="AP5:AP6"/>
    <mergeCell ref="AQ5:AQ8"/>
    <mergeCell ref="AR5:AR8"/>
    <mergeCell ref="AS5:AS6"/>
    <mergeCell ref="AT5:AT6"/>
    <mergeCell ref="AU5:AU6"/>
    <mergeCell ref="AU8:AV8"/>
    <mergeCell ref="AM7:AN7"/>
    <mergeCell ref="AO7:AP7"/>
    <mergeCell ref="AS7:AT7"/>
    <mergeCell ref="AU7:AV7"/>
    <mergeCell ref="BE5:BE6"/>
    <mergeCell ref="BF5:BF6"/>
    <mergeCell ref="BG5:BG6"/>
    <mergeCell ref="BH5:BH6"/>
    <mergeCell ref="AV5:AV6"/>
    <mergeCell ref="AW5:AW6"/>
    <mergeCell ref="AX5:AX6"/>
    <mergeCell ref="AY5:AY8"/>
    <mergeCell ref="AZ5:AZ8"/>
    <mergeCell ref="BA5:BA6"/>
    <mergeCell ref="BB5:BB6"/>
    <mergeCell ref="BC5:BC6"/>
    <mergeCell ref="BD5:BD6"/>
    <mergeCell ref="BA8:BB8"/>
    <mergeCell ref="BC8:BD8"/>
    <mergeCell ref="BE8:BF8"/>
    <mergeCell ref="BG8:BH8"/>
    <mergeCell ref="AW8:AX8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78" firstPageNumber="72" orientation="portrait" useFirstPageNumber="1" r:id="rId1"/>
  <headerFooter alignWithMargins="0">
    <oddFooter>&amp;C&amp;P</oddFooter>
  </headerFooter>
  <colBreaks count="6" manualBreakCount="6">
    <brk id="10" max="244" man="1"/>
    <brk id="18" max="244" man="1"/>
    <brk id="26" max="244" man="1"/>
    <brk id="34" max="244" man="1"/>
    <brk id="42" max="244" man="1"/>
    <brk id="50" max="2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Q36"/>
  <sheetViews>
    <sheetView view="pageBreakPreview" zoomScaleNormal="100" zoomScaleSheetLayoutView="100" workbookViewId="0">
      <pane xSplit="8" ySplit="4" topLeftCell="EA5" activePane="bottomRight" state="frozen"/>
      <selection sqref="A1:XFD1048576"/>
      <selection pane="topRight" sqref="A1:XFD1048576"/>
      <selection pane="bottomLeft" sqref="A1:XFD1048576"/>
      <selection pane="bottomRight" activeCell="HD5" sqref="HD5"/>
    </sheetView>
  </sheetViews>
  <sheetFormatPr defaultColWidth="6.85546875" defaultRowHeight="15"/>
  <cols>
    <col min="1" max="1" width="6.85546875" style="416" customWidth="1"/>
    <col min="2" max="2" width="6.85546875" style="4" customWidth="1"/>
    <col min="3" max="4" width="6.85546875" style="201" customWidth="1"/>
    <col min="5" max="5" width="6.85546875" style="417" customWidth="1"/>
    <col min="6" max="6" width="6.85546875" style="4" customWidth="1"/>
    <col min="7" max="7" width="4.7109375" style="4" customWidth="1"/>
    <col min="8" max="8" width="48.7109375" style="4" customWidth="1"/>
    <col min="9" max="130" width="6.85546875" style="4" hidden="1" customWidth="1"/>
    <col min="131" max="133" width="5.85546875" style="4" bestFit="1" customWidth="1"/>
    <col min="134" max="142" width="6.85546875" style="4" hidden="1" customWidth="1"/>
    <col min="143" max="145" width="5.85546875" style="4" bestFit="1" customWidth="1"/>
    <col min="146" max="190" width="6.85546875" style="4" hidden="1" customWidth="1"/>
    <col min="191" max="193" width="5.85546875" style="4" bestFit="1" customWidth="1"/>
    <col min="194" max="194" width="6.85546875" style="4" hidden="1" customWidth="1"/>
    <col min="195" max="197" width="5.85546875" style="4" bestFit="1" customWidth="1"/>
    <col min="198" max="200" width="6.85546875" style="4" hidden="1" customWidth="1"/>
    <col min="201" max="209" width="6.85546875" style="425" hidden="1" customWidth="1"/>
    <col min="210" max="212" width="5.85546875" style="425" bestFit="1" customWidth="1"/>
    <col min="213" max="223" width="6.85546875" style="425" hidden="1" customWidth="1"/>
    <col min="224" max="224" width="5.28515625" style="4" customWidth="1"/>
    <col min="225" max="225" width="48.7109375" style="4" customWidth="1"/>
    <col min="226" max="16384" width="6.85546875" style="4"/>
  </cols>
  <sheetData>
    <row r="1" spans="1:225" ht="15" customHeight="1">
      <c r="A1" s="397" t="s">
        <v>449</v>
      </c>
      <c r="B1" s="299" t="s">
        <v>450</v>
      </c>
      <c r="C1" s="299"/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299"/>
      <c r="Y1" s="299"/>
      <c r="Z1" s="299"/>
      <c r="AA1" s="299"/>
      <c r="AB1" s="299"/>
      <c r="AC1" s="299"/>
      <c r="AD1" s="299"/>
      <c r="AE1" s="299"/>
      <c r="AF1" s="299"/>
      <c r="AG1" s="299"/>
      <c r="AH1" s="299"/>
      <c r="AI1" s="299"/>
      <c r="AJ1" s="299"/>
      <c r="AK1" s="299"/>
      <c r="AL1" s="299"/>
      <c r="AM1" s="299"/>
      <c r="AN1" s="299"/>
      <c r="AO1" s="299"/>
      <c r="AP1" s="299"/>
      <c r="AQ1" s="299"/>
      <c r="AR1" s="299"/>
      <c r="AS1" s="299"/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  <c r="BF1" s="299"/>
      <c r="BG1" s="299"/>
      <c r="BH1" s="299"/>
      <c r="BI1" s="299"/>
      <c r="BJ1" s="299"/>
      <c r="BK1" s="299"/>
      <c r="BL1" s="299"/>
      <c r="BM1" s="299"/>
      <c r="BN1" s="299"/>
      <c r="BO1" s="299"/>
      <c r="BP1" s="299"/>
      <c r="BQ1" s="299"/>
      <c r="BR1" s="299"/>
      <c r="BS1" s="299"/>
      <c r="BT1" s="299"/>
      <c r="BU1" s="299"/>
      <c r="BV1" s="299"/>
      <c r="BW1" s="299"/>
      <c r="BX1" s="299"/>
      <c r="BY1" s="299"/>
      <c r="BZ1" s="299"/>
      <c r="CA1" s="299"/>
      <c r="CB1" s="299"/>
      <c r="CC1" s="299"/>
      <c r="CD1" s="299"/>
      <c r="CE1" s="299"/>
      <c r="CF1" s="299"/>
      <c r="CG1" s="299"/>
      <c r="CH1" s="299"/>
      <c r="CI1" s="299"/>
      <c r="CJ1" s="299"/>
      <c r="CK1" s="299"/>
      <c r="CL1" s="299"/>
      <c r="CM1" s="299"/>
      <c r="CN1" s="299"/>
      <c r="CO1" s="299"/>
      <c r="CP1" s="299"/>
      <c r="CQ1" s="299"/>
      <c r="CR1" s="299"/>
      <c r="CS1" s="299"/>
      <c r="CT1" s="299"/>
      <c r="CU1" s="299"/>
      <c r="CV1" s="299"/>
      <c r="CW1" s="299"/>
      <c r="CX1" s="299"/>
      <c r="CY1" s="299"/>
      <c r="CZ1" s="299"/>
      <c r="DA1" s="299"/>
      <c r="DB1" s="299"/>
      <c r="DC1" s="299"/>
      <c r="DD1" s="299"/>
      <c r="DE1" s="299"/>
      <c r="DF1" s="299"/>
      <c r="DG1" s="299"/>
      <c r="DH1" s="299"/>
      <c r="DI1" s="299"/>
      <c r="DJ1" s="299"/>
      <c r="DK1" s="299"/>
      <c r="DL1" s="299"/>
      <c r="DM1" s="299"/>
      <c r="DN1" s="299"/>
      <c r="DO1" s="299"/>
      <c r="DP1" s="299"/>
      <c r="DQ1" s="299"/>
      <c r="DR1" s="299"/>
      <c r="DS1" s="299"/>
      <c r="DT1" s="299"/>
      <c r="DU1" s="299"/>
      <c r="DV1" s="299"/>
      <c r="DW1" s="299"/>
      <c r="DX1" s="299"/>
      <c r="DY1" s="299"/>
      <c r="DZ1" s="299"/>
      <c r="EA1" s="299"/>
      <c r="EB1" s="299"/>
      <c r="EC1" s="299"/>
      <c r="ED1" s="299"/>
      <c r="EE1" s="299"/>
      <c r="EF1" s="299"/>
      <c r="EG1" s="299"/>
      <c r="EH1" s="299"/>
      <c r="EI1" s="299"/>
      <c r="EJ1" s="299"/>
      <c r="EK1" s="299"/>
      <c r="EL1" s="299"/>
      <c r="EM1" s="299"/>
      <c r="EN1" s="299"/>
      <c r="EO1" s="299"/>
      <c r="EP1" s="299"/>
      <c r="EQ1" s="299"/>
      <c r="ER1" s="299"/>
      <c r="ES1" s="299"/>
      <c r="ET1" s="299"/>
      <c r="EU1" s="299"/>
      <c r="EV1" s="299"/>
      <c r="EW1" s="299"/>
      <c r="EX1" s="299"/>
      <c r="EY1" s="299"/>
      <c r="EZ1" s="299"/>
      <c r="FA1" s="299"/>
      <c r="FB1" s="299"/>
      <c r="FC1" s="299"/>
      <c r="FD1" s="299"/>
      <c r="FE1" s="299"/>
      <c r="FF1" s="299"/>
      <c r="FG1" s="299"/>
      <c r="FH1" s="299"/>
      <c r="FI1" s="299"/>
      <c r="FJ1" s="299"/>
      <c r="FK1" s="299"/>
      <c r="FL1" s="299"/>
      <c r="FM1" s="299"/>
      <c r="FN1" s="299"/>
      <c r="FO1" s="299"/>
      <c r="FP1" s="299"/>
      <c r="FQ1" s="299"/>
      <c r="FR1" s="299"/>
      <c r="FS1" s="299"/>
      <c r="FT1" s="299"/>
      <c r="FU1" s="299"/>
      <c r="FV1" s="299"/>
      <c r="FW1" s="299"/>
      <c r="FX1" s="299"/>
      <c r="FY1" s="299"/>
      <c r="FZ1" s="299"/>
      <c r="GA1" s="299"/>
      <c r="GB1" s="299"/>
      <c r="GC1" s="299"/>
      <c r="GD1" s="299"/>
      <c r="GE1" s="299"/>
      <c r="GF1" s="299"/>
      <c r="GG1" s="299"/>
      <c r="GH1" s="299"/>
      <c r="GI1" s="299"/>
      <c r="GJ1" s="299"/>
      <c r="GK1" s="299"/>
      <c r="GL1" s="299"/>
      <c r="GM1" s="299"/>
      <c r="GN1" s="299"/>
      <c r="GO1" s="299"/>
      <c r="GP1" s="299"/>
      <c r="GQ1" s="299"/>
      <c r="GR1" s="299"/>
      <c r="GS1" s="299"/>
      <c r="GT1" s="299"/>
      <c r="GU1" s="299"/>
      <c r="GV1" s="299"/>
      <c r="GW1" s="299"/>
      <c r="GX1" s="299"/>
      <c r="GY1" s="299"/>
      <c r="GZ1" s="299"/>
      <c r="HA1" s="299"/>
      <c r="HB1" s="299"/>
      <c r="HC1" s="299"/>
      <c r="HD1" s="299"/>
      <c r="HE1" s="299"/>
      <c r="HF1" s="299"/>
      <c r="HG1" s="299"/>
      <c r="HH1" s="299"/>
      <c r="HI1" s="299"/>
      <c r="HJ1" s="299"/>
      <c r="HK1" s="299"/>
      <c r="HL1" s="299"/>
      <c r="HM1" s="299"/>
      <c r="HN1" s="299"/>
      <c r="HO1" s="299"/>
      <c r="HP1" s="299"/>
      <c r="HQ1" s="299"/>
    </row>
    <row r="2" spans="1:225" ht="15" customHeight="1">
      <c r="A2" s="398"/>
      <c r="B2" s="300" t="s">
        <v>451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300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300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  <c r="DF2" s="300"/>
      <c r="DG2" s="300"/>
      <c r="DH2" s="300"/>
      <c r="DI2" s="300"/>
      <c r="DJ2" s="300"/>
      <c r="DK2" s="300"/>
      <c r="DL2" s="300"/>
      <c r="DM2" s="300"/>
      <c r="DN2" s="300"/>
      <c r="DO2" s="300"/>
      <c r="DP2" s="300"/>
      <c r="DQ2" s="300"/>
      <c r="DR2" s="300"/>
      <c r="DS2" s="300"/>
      <c r="DT2" s="300"/>
      <c r="DU2" s="300"/>
      <c r="DV2" s="300"/>
      <c r="DW2" s="300"/>
      <c r="DX2" s="300"/>
      <c r="DY2" s="300"/>
      <c r="DZ2" s="300"/>
      <c r="EA2" s="300"/>
      <c r="EB2" s="300"/>
      <c r="EC2" s="300"/>
      <c r="ED2" s="300"/>
      <c r="EE2" s="300"/>
      <c r="EF2" s="300"/>
      <c r="EG2" s="300"/>
      <c r="EH2" s="300"/>
      <c r="EI2" s="300"/>
      <c r="EJ2" s="300"/>
      <c r="EK2" s="300"/>
      <c r="EL2" s="300"/>
      <c r="EM2" s="300"/>
      <c r="EN2" s="300"/>
      <c r="EO2" s="300"/>
      <c r="EP2" s="300"/>
      <c r="EQ2" s="300"/>
      <c r="ER2" s="300"/>
      <c r="ES2" s="300"/>
      <c r="ET2" s="300"/>
      <c r="EU2" s="300"/>
      <c r="EV2" s="300"/>
      <c r="EW2" s="300"/>
      <c r="EX2" s="300"/>
      <c r="EY2" s="300"/>
      <c r="EZ2" s="300"/>
      <c r="FA2" s="300"/>
      <c r="FB2" s="300"/>
      <c r="FC2" s="300"/>
      <c r="FD2" s="300"/>
      <c r="FE2" s="300"/>
      <c r="FF2" s="300"/>
      <c r="FG2" s="300"/>
      <c r="FH2" s="300"/>
      <c r="FI2" s="300"/>
      <c r="FJ2" s="300"/>
      <c r="FK2" s="300"/>
      <c r="FL2" s="300"/>
      <c r="FM2" s="300"/>
      <c r="FN2" s="300"/>
      <c r="FO2" s="300"/>
      <c r="FP2" s="300"/>
      <c r="FQ2" s="300"/>
      <c r="FR2" s="300"/>
      <c r="FS2" s="300"/>
      <c r="FT2" s="300"/>
      <c r="FU2" s="300"/>
      <c r="FV2" s="300"/>
      <c r="FW2" s="300"/>
      <c r="FX2" s="300"/>
      <c r="FY2" s="300"/>
      <c r="FZ2" s="300"/>
      <c r="GA2" s="300"/>
      <c r="GB2" s="300"/>
      <c r="GC2" s="300"/>
      <c r="GD2" s="300"/>
      <c r="GE2" s="300"/>
      <c r="GF2" s="300"/>
      <c r="GG2" s="300"/>
      <c r="GH2" s="300"/>
      <c r="GI2" s="300"/>
      <c r="GJ2" s="300"/>
      <c r="GK2" s="300"/>
      <c r="GL2" s="300"/>
      <c r="GM2" s="300"/>
      <c r="GN2" s="300"/>
      <c r="GO2" s="300"/>
      <c r="GP2" s="300"/>
      <c r="GQ2" s="300"/>
      <c r="GR2" s="300"/>
      <c r="GS2" s="300"/>
      <c r="GT2" s="300"/>
      <c r="GU2" s="300"/>
      <c r="GV2" s="300"/>
      <c r="GW2" s="300"/>
      <c r="GX2" s="300"/>
      <c r="GY2" s="300"/>
      <c r="GZ2" s="300"/>
      <c r="HA2" s="300"/>
      <c r="HB2" s="300"/>
      <c r="HC2" s="300"/>
      <c r="HD2" s="300"/>
      <c r="HE2" s="300"/>
      <c r="HF2" s="300"/>
      <c r="HG2" s="300"/>
      <c r="HH2" s="300"/>
      <c r="HI2" s="300"/>
      <c r="HJ2" s="300"/>
      <c r="HK2" s="300"/>
      <c r="HL2" s="300"/>
      <c r="HM2" s="300"/>
      <c r="HN2" s="300"/>
      <c r="HO2" s="300"/>
      <c r="HP2" s="300"/>
      <c r="HQ2" s="300"/>
    </row>
    <row r="3" spans="1:225" s="18" customFormat="1" ht="15" customHeight="1" thickBot="1">
      <c r="A3" s="398"/>
      <c r="B3" s="4"/>
      <c r="C3" s="399"/>
      <c r="D3" s="399"/>
      <c r="E3" s="248"/>
      <c r="F3" s="278"/>
      <c r="G3" s="401"/>
      <c r="H3" s="401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81"/>
      <c r="AH3" s="281"/>
      <c r="AI3" s="281"/>
      <c r="AJ3" s="281"/>
      <c r="AK3" s="281"/>
      <c r="AL3" s="281"/>
      <c r="AM3" s="281"/>
      <c r="AN3" s="281"/>
      <c r="AO3" s="281"/>
      <c r="AP3" s="281"/>
      <c r="AQ3" s="281"/>
      <c r="AR3" s="281"/>
      <c r="AS3" s="281"/>
      <c r="AT3" s="199"/>
      <c r="AU3" s="199"/>
      <c r="AV3" s="199"/>
      <c r="AW3" s="199"/>
      <c r="AX3" s="199"/>
      <c r="AY3" s="199"/>
      <c r="AZ3" s="199"/>
      <c r="BA3" s="199"/>
      <c r="BB3" s="199"/>
      <c r="BC3" s="199"/>
      <c r="BD3" s="199"/>
      <c r="BE3" s="281"/>
      <c r="BF3" s="199"/>
      <c r="BG3" s="199"/>
      <c r="BH3" s="199"/>
      <c r="BI3" s="199"/>
      <c r="BJ3" s="199"/>
      <c r="BK3" s="199"/>
      <c r="BL3" s="199"/>
      <c r="BM3" s="199"/>
      <c r="BN3" s="199"/>
      <c r="BO3" s="199"/>
      <c r="BP3" s="199"/>
      <c r="BQ3" s="199"/>
      <c r="BR3" s="199"/>
      <c r="BS3" s="199"/>
      <c r="BT3" s="199"/>
      <c r="BU3" s="199"/>
      <c r="BV3" s="199"/>
      <c r="BW3" s="199"/>
      <c r="BX3" s="199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  <c r="CL3" s="199"/>
      <c r="CM3" s="199"/>
      <c r="CN3" s="199"/>
      <c r="CO3" s="199"/>
      <c r="CP3" s="199"/>
      <c r="CQ3" s="199"/>
      <c r="CR3" s="199"/>
      <c r="CS3" s="199"/>
      <c r="CT3" s="199"/>
      <c r="CU3" s="199"/>
      <c r="CV3" s="199"/>
      <c r="CW3" s="199"/>
      <c r="CX3" s="199"/>
      <c r="CY3" s="199"/>
      <c r="CZ3" s="199"/>
      <c r="DA3" s="199"/>
      <c r="DB3" s="199"/>
      <c r="DC3" s="199"/>
      <c r="DD3" s="199"/>
      <c r="DE3" s="199"/>
      <c r="DF3" s="199"/>
      <c r="DG3" s="426"/>
      <c r="DH3" s="426"/>
      <c r="DI3" s="199"/>
      <c r="DJ3" s="199"/>
      <c r="DK3" s="199"/>
      <c r="DL3" s="199"/>
      <c r="DM3" s="199"/>
      <c r="DN3" s="199"/>
      <c r="DO3" s="199"/>
      <c r="DP3" s="199"/>
      <c r="DQ3" s="199"/>
      <c r="DR3" s="199"/>
      <c r="DS3" s="199"/>
      <c r="DT3" s="199"/>
      <c r="DU3" s="199"/>
      <c r="DV3" s="199"/>
      <c r="DW3" s="199"/>
      <c r="DX3" s="199"/>
      <c r="DY3" s="199"/>
      <c r="DZ3" s="199"/>
      <c r="EA3" s="199"/>
      <c r="EB3" s="199"/>
      <c r="EC3" s="199"/>
      <c r="ED3" s="199"/>
      <c r="EE3" s="199"/>
      <c r="EF3" s="199"/>
      <c r="EG3" s="199"/>
      <c r="EH3" s="199"/>
      <c r="EI3" s="199"/>
      <c r="EJ3" s="199"/>
      <c r="EK3" s="199"/>
      <c r="EL3" s="199"/>
      <c r="EM3" s="199"/>
      <c r="EN3" s="199"/>
      <c r="EO3" s="199"/>
      <c r="EP3" s="199"/>
      <c r="EQ3" s="199"/>
      <c r="ER3" s="199"/>
      <c r="ES3" s="199"/>
      <c r="ET3" s="199"/>
      <c r="EU3" s="199"/>
      <c r="EV3" s="199"/>
      <c r="EW3" s="278"/>
      <c r="EX3" s="278"/>
      <c r="EY3" s="278"/>
      <c r="EZ3" s="278"/>
      <c r="FA3" s="278"/>
      <c r="FB3" s="278"/>
      <c r="FC3" s="399"/>
      <c r="FD3" s="399"/>
      <c r="FE3" s="399"/>
      <c r="FF3" s="399"/>
      <c r="FG3" s="399"/>
      <c r="FH3" s="399"/>
      <c r="FI3" s="399"/>
      <c r="FJ3" s="399"/>
      <c r="FK3" s="399"/>
      <c r="FL3" s="399"/>
      <c r="FM3" s="399"/>
      <c r="FN3" s="399"/>
      <c r="FO3" s="399"/>
      <c r="FP3" s="399"/>
      <c r="FQ3" s="399"/>
      <c r="FR3" s="399"/>
      <c r="FS3" s="399"/>
      <c r="FT3" s="399"/>
      <c r="FU3" s="399"/>
      <c r="FV3" s="399"/>
      <c r="FW3" s="399"/>
      <c r="FX3" s="399"/>
      <c r="FY3" s="399"/>
      <c r="FZ3" s="399"/>
      <c r="GA3" s="399"/>
      <c r="GB3" s="399"/>
      <c r="GC3" s="399"/>
      <c r="GD3" s="399"/>
      <c r="GE3" s="399"/>
      <c r="GF3" s="399"/>
      <c r="GG3" s="399"/>
      <c r="GH3" s="399"/>
      <c r="GI3" s="399"/>
      <c r="GJ3" s="399"/>
      <c r="GK3" s="399"/>
      <c r="GL3" s="399"/>
      <c r="GM3" s="399"/>
      <c r="GN3" s="399"/>
      <c r="GO3" s="399"/>
      <c r="GP3" s="399"/>
      <c r="GQ3" s="399"/>
      <c r="GR3" s="399"/>
      <c r="GS3" s="278"/>
      <c r="GT3" s="278"/>
      <c r="GU3" s="399"/>
      <c r="GV3" s="399"/>
      <c r="GW3" s="399"/>
      <c r="GX3" s="399"/>
      <c r="GY3" s="399"/>
      <c r="GZ3" s="399"/>
      <c r="HA3" s="399"/>
      <c r="HB3" s="399"/>
      <c r="HC3" s="399"/>
      <c r="HD3" s="399"/>
      <c r="HE3" s="399"/>
      <c r="HF3" s="399"/>
      <c r="HG3" s="399"/>
      <c r="HH3" s="399"/>
      <c r="HI3" s="399"/>
      <c r="HJ3" s="399"/>
      <c r="HK3" s="399"/>
      <c r="HL3" s="399"/>
      <c r="HM3" s="399"/>
      <c r="HN3" s="399"/>
      <c r="HO3" s="399"/>
      <c r="HP3" s="278"/>
      <c r="HQ3" s="278"/>
    </row>
    <row r="4" spans="1:225" s="18" customFormat="1" ht="81" customHeight="1">
      <c r="A4" s="398"/>
      <c r="B4" s="418" t="s">
        <v>901</v>
      </c>
      <c r="C4" s="418"/>
      <c r="D4" s="419" t="s">
        <v>907</v>
      </c>
      <c r="E4" s="419" t="s">
        <v>902</v>
      </c>
      <c r="F4" s="420" t="s">
        <v>903</v>
      </c>
      <c r="G4" s="418" t="s">
        <v>453</v>
      </c>
      <c r="H4" s="418"/>
      <c r="I4" s="421" t="s">
        <v>454</v>
      </c>
      <c r="J4" s="421" t="s">
        <v>455</v>
      </c>
      <c r="K4" s="421" t="s">
        <v>456</v>
      </c>
      <c r="L4" s="420" t="s">
        <v>457</v>
      </c>
      <c r="M4" s="421" t="s">
        <v>458</v>
      </c>
      <c r="N4" s="421" t="s">
        <v>459</v>
      </c>
      <c r="O4" s="421" t="s">
        <v>460</v>
      </c>
      <c r="P4" s="421" t="s">
        <v>461</v>
      </c>
      <c r="Q4" s="421" t="s">
        <v>462</v>
      </c>
      <c r="R4" s="421" t="s">
        <v>463</v>
      </c>
      <c r="S4" s="421" t="s">
        <v>464</v>
      </c>
      <c r="T4" s="421" t="s">
        <v>465</v>
      </c>
      <c r="U4" s="421" t="s">
        <v>466</v>
      </c>
      <c r="V4" s="421" t="s">
        <v>467</v>
      </c>
      <c r="W4" s="421" t="s">
        <v>468</v>
      </c>
      <c r="X4" s="420" t="s">
        <v>469</v>
      </c>
      <c r="Y4" s="421" t="s">
        <v>470</v>
      </c>
      <c r="Z4" s="421" t="s">
        <v>471</v>
      </c>
      <c r="AA4" s="421" t="s">
        <v>472</v>
      </c>
      <c r="AB4" s="421" t="s">
        <v>473</v>
      </c>
      <c r="AC4" s="421" t="s">
        <v>474</v>
      </c>
      <c r="AD4" s="421" t="s">
        <v>475</v>
      </c>
      <c r="AE4" s="421" t="s">
        <v>476</v>
      </c>
      <c r="AF4" s="421" t="s">
        <v>477</v>
      </c>
      <c r="AG4" s="421" t="s">
        <v>478</v>
      </c>
      <c r="AH4" s="421" t="s">
        <v>479</v>
      </c>
      <c r="AI4" s="421" t="s">
        <v>480</v>
      </c>
      <c r="AJ4" s="420" t="s">
        <v>481</v>
      </c>
      <c r="AK4" s="421" t="s">
        <v>482</v>
      </c>
      <c r="AL4" s="421" t="s">
        <v>483</v>
      </c>
      <c r="AM4" s="421" t="s">
        <v>484</v>
      </c>
      <c r="AN4" s="421" t="s">
        <v>485</v>
      </c>
      <c r="AO4" s="421" t="s">
        <v>486</v>
      </c>
      <c r="AP4" s="421" t="s">
        <v>487</v>
      </c>
      <c r="AQ4" s="421" t="s">
        <v>488</v>
      </c>
      <c r="AR4" s="421" t="s">
        <v>489</v>
      </c>
      <c r="AS4" s="421" t="s">
        <v>490</v>
      </c>
      <c r="AT4" s="421" t="s">
        <v>491</v>
      </c>
      <c r="AU4" s="421" t="s">
        <v>492</v>
      </c>
      <c r="AV4" s="421" t="s">
        <v>493</v>
      </c>
      <c r="AW4" s="421" t="s">
        <v>494</v>
      </c>
      <c r="AX4" s="421" t="s">
        <v>495</v>
      </c>
      <c r="AY4" s="421" t="s">
        <v>496</v>
      </c>
      <c r="AZ4" s="421" t="s">
        <v>497</v>
      </c>
      <c r="BA4" s="421" t="s">
        <v>498</v>
      </c>
      <c r="BB4" s="421" t="s">
        <v>499</v>
      </c>
      <c r="BC4" s="421" t="s">
        <v>500</v>
      </c>
      <c r="BD4" s="421" t="s">
        <v>501</v>
      </c>
      <c r="BE4" s="421" t="s">
        <v>502</v>
      </c>
      <c r="BF4" s="421" t="s">
        <v>503</v>
      </c>
      <c r="BG4" s="421" t="s">
        <v>504</v>
      </c>
      <c r="BH4" s="421" t="s">
        <v>505</v>
      </c>
      <c r="BI4" s="421" t="s">
        <v>506</v>
      </c>
      <c r="BJ4" s="421" t="s">
        <v>507</v>
      </c>
      <c r="BK4" s="421" t="s">
        <v>508</v>
      </c>
      <c r="BL4" s="421" t="s">
        <v>509</v>
      </c>
      <c r="BM4" s="421" t="s">
        <v>510</v>
      </c>
      <c r="BN4" s="421" t="s">
        <v>511</v>
      </c>
      <c r="BO4" s="421" t="s">
        <v>512</v>
      </c>
      <c r="BP4" s="421" t="s">
        <v>513</v>
      </c>
      <c r="BQ4" s="421" t="s">
        <v>514</v>
      </c>
      <c r="BR4" s="421" t="s">
        <v>515</v>
      </c>
      <c r="BS4" s="421" t="s">
        <v>516</v>
      </c>
      <c r="BT4" s="421" t="s">
        <v>517</v>
      </c>
      <c r="BU4" s="421" t="s">
        <v>518</v>
      </c>
      <c r="BV4" s="421" t="s">
        <v>519</v>
      </c>
      <c r="BW4" s="421" t="s">
        <v>520</v>
      </c>
      <c r="BX4" s="421" t="s">
        <v>521</v>
      </c>
      <c r="BY4" s="421" t="s">
        <v>522</v>
      </c>
      <c r="BZ4" s="421" t="s">
        <v>523</v>
      </c>
      <c r="CA4" s="421" t="s">
        <v>524</v>
      </c>
      <c r="CB4" s="421" t="s">
        <v>525</v>
      </c>
      <c r="CC4" s="421" t="s">
        <v>526</v>
      </c>
      <c r="CD4" s="421" t="s">
        <v>527</v>
      </c>
      <c r="CE4" s="421" t="s">
        <v>528</v>
      </c>
      <c r="CF4" s="421" t="s">
        <v>529</v>
      </c>
      <c r="CG4" s="421" t="s">
        <v>530</v>
      </c>
      <c r="CH4" s="421" t="s">
        <v>531</v>
      </c>
      <c r="CI4" s="421" t="s">
        <v>532</v>
      </c>
      <c r="CJ4" s="421" t="s">
        <v>533</v>
      </c>
      <c r="CK4" s="421" t="s">
        <v>534</v>
      </c>
      <c r="CL4" s="421" t="s">
        <v>535</v>
      </c>
      <c r="CM4" s="421" t="s">
        <v>536</v>
      </c>
      <c r="CN4" s="421" t="s">
        <v>537</v>
      </c>
      <c r="CO4" s="421" t="s">
        <v>538</v>
      </c>
      <c r="CP4" s="421" t="s">
        <v>539</v>
      </c>
      <c r="CQ4" s="421" t="s">
        <v>540</v>
      </c>
      <c r="CR4" s="421" t="s">
        <v>541</v>
      </c>
      <c r="CS4" s="421" t="s">
        <v>542</v>
      </c>
      <c r="CT4" s="421" t="s">
        <v>543</v>
      </c>
      <c r="CU4" s="421" t="s">
        <v>544</v>
      </c>
      <c r="CV4" s="421" t="s">
        <v>545</v>
      </c>
      <c r="CW4" s="421" t="s">
        <v>546</v>
      </c>
      <c r="CX4" s="421" t="s">
        <v>547</v>
      </c>
      <c r="CY4" s="421" t="s">
        <v>548</v>
      </c>
      <c r="CZ4" s="421" t="s">
        <v>549</v>
      </c>
      <c r="DA4" s="421" t="s">
        <v>550</v>
      </c>
      <c r="DB4" s="421" t="s">
        <v>551</v>
      </c>
      <c r="DC4" s="421" t="s">
        <v>552</v>
      </c>
      <c r="DD4" s="421" t="s">
        <v>553</v>
      </c>
      <c r="DE4" s="421" t="s">
        <v>554</v>
      </c>
      <c r="DF4" s="421" t="s">
        <v>555</v>
      </c>
      <c r="DG4" s="421" t="s">
        <v>556</v>
      </c>
      <c r="DH4" s="421" t="s">
        <v>557</v>
      </c>
      <c r="DI4" s="421" t="s">
        <v>558</v>
      </c>
      <c r="DJ4" s="421" t="s">
        <v>559</v>
      </c>
      <c r="DK4" s="421" t="s">
        <v>560</v>
      </c>
      <c r="DL4" s="421" t="s">
        <v>561</v>
      </c>
      <c r="DM4" s="421" t="s">
        <v>562</v>
      </c>
      <c r="DN4" s="421" t="s">
        <v>563</v>
      </c>
      <c r="DO4" s="421" t="s">
        <v>564</v>
      </c>
      <c r="DP4" s="421" t="s">
        <v>565</v>
      </c>
      <c r="DQ4" s="421" t="s">
        <v>566</v>
      </c>
      <c r="DR4" s="421" t="s">
        <v>567</v>
      </c>
      <c r="DS4" s="421" t="s">
        <v>568</v>
      </c>
      <c r="DT4" s="421" t="s">
        <v>569</v>
      </c>
      <c r="DU4" s="421" t="s">
        <v>570</v>
      </c>
      <c r="DV4" s="421" t="s">
        <v>571</v>
      </c>
      <c r="DW4" s="421" t="s">
        <v>572</v>
      </c>
      <c r="DX4" s="421" t="s">
        <v>573</v>
      </c>
      <c r="DY4" s="421" t="s">
        <v>574</v>
      </c>
      <c r="DZ4" s="421" t="s">
        <v>575</v>
      </c>
      <c r="EA4" s="421" t="s">
        <v>576</v>
      </c>
      <c r="EB4" s="421" t="s">
        <v>577</v>
      </c>
      <c r="EC4" s="421" t="s">
        <v>578</v>
      </c>
      <c r="ED4" s="421" t="s">
        <v>579</v>
      </c>
      <c r="EE4" s="421" t="s">
        <v>580</v>
      </c>
      <c r="EF4" s="421" t="s">
        <v>581</v>
      </c>
      <c r="EG4" s="421" t="s">
        <v>582</v>
      </c>
      <c r="EH4" s="421" t="s">
        <v>583</v>
      </c>
      <c r="EI4" s="421" t="s">
        <v>584</v>
      </c>
      <c r="EJ4" s="421" t="s">
        <v>585</v>
      </c>
      <c r="EK4" s="421" t="s">
        <v>849</v>
      </c>
      <c r="EL4" s="421" t="s">
        <v>850</v>
      </c>
      <c r="EM4" s="421" t="s">
        <v>851</v>
      </c>
      <c r="EN4" s="421" t="s">
        <v>852</v>
      </c>
      <c r="EO4" s="421" t="s">
        <v>853</v>
      </c>
      <c r="EP4" s="421" t="s">
        <v>854</v>
      </c>
      <c r="EQ4" s="421" t="s">
        <v>855</v>
      </c>
      <c r="ER4" s="421" t="s">
        <v>856</v>
      </c>
      <c r="ES4" s="421" t="s">
        <v>857</v>
      </c>
      <c r="ET4" s="421" t="s">
        <v>858</v>
      </c>
      <c r="EU4" s="421" t="s">
        <v>859</v>
      </c>
      <c r="EV4" s="421" t="s">
        <v>860</v>
      </c>
      <c r="EW4" s="420" t="s">
        <v>586</v>
      </c>
      <c r="EX4" s="420" t="s">
        <v>587</v>
      </c>
      <c r="EY4" s="420" t="s">
        <v>588</v>
      </c>
      <c r="EZ4" s="420" t="s">
        <v>589</v>
      </c>
      <c r="FA4" s="420" t="s">
        <v>590</v>
      </c>
      <c r="FB4" s="420" t="s">
        <v>591</v>
      </c>
      <c r="FC4" s="420" t="s">
        <v>592</v>
      </c>
      <c r="FD4" s="420" t="s">
        <v>593</v>
      </c>
      <c r="FE4" s="420" t="s">
        <v>594</v>
      </c>
      <c r="FF4" s="420" t="s">
        <v>595</v>
      </c>
      <c r="FG4" s="420" t="s">
        <v>596</v>
      </c>
      <c r="FH4" s="420" t="s">
        <v>597</v>
      </c>
      <c r="FI4" s="420" t="s">
        <v>598</v>
      </c>
      <c r="FJ4" s="420" t="s">
        <v>599</v>
      </c>
      <c r="FK4" s="420" t="s">
        <v>600</v>
      </c>
      <c r="FL4" s="420" t="s">
        <v>601</v>
      </c>
      <c r="FM4" s="420" t="s">
        <v>602</v>
      </c>
      <c r="FN4" s="420" t="s">
        <v>603</v>
      </c>
      <c r="FO4" s="420" t="s">
        <v>604</v>
      </c>
      <c r="FP4" s="420" t="s">
        <v>605</v>
      </c>
      <c r="FQ4" s="420" t="s">
        <v>606</v>
      </c>
      <c r="FR4" s="420" t="s">
        <v>607</v>
      </c>
      <c r="FS4" s="420" t="s">
        <v>608</v>
      </c>
      <c r="FT4" s="420" t="s">
        <v>609</v>
      </c>
      <c r="FU4" s="420" t="s">
        <v>610</v>
      </c>
      <c r="FV4" s="420" t="s">
        <v>611</v>
      </c>
      <c r="FW4" s="420" t="s">
        <v>612</v>
      </c>
      <c r="FX4" s="420" t="s">
        <v>613</v>
      </c>
      <c r="FY4" s="420" t="s">
        <v>614</v>
      </c>
      <c r="FZ4" s="420" t="s">
        <v>615</v>
      </c>
      <c r="GA4" s="420" t="s">
        <v>616</v>
      </c>
      <c r="GB4" s="420" t="s">
        <v>617</v>
      </c>
      <c r="GC4" s="420" t="s">
        <v>618</v>
      </c>
      <c r="GD4" s="420" t="s">
        <v>619</v>
      </c>
      <c r="GE4" s="420" t="s">
        <v>620</v>
      </c>
      <c r="GF4" s="420" t="s">
        <v>621</v>
      </c>
      <c r="GG4" s="420" t="s">
        <v>622</v>
      </c>
      <c r="GH4" s="420" t="s">
        <v>623</v>
      </c>
      <c r="GI4" s="420" t="s">
        <v>624</v>
      </c>
      <c r="GJ4" s="420" t="s">
        <v>625</v>
      </c>
      <c r="GK4" s="280" t="s">
        <v>626</v>
      </c>
      <c r="GL4" s="280" t="s">
        <v>627</v>
      </c>
      <c r="GM4" s="420" t="s">
        <v>628</v>
      </c>
      <c r="GN4" s="420" t="s">
        <v>629</v>
      </c>
      <c r="GO4" s="280" t="s">
        <v>861</v>
      </c>
      <c r="GP4" s="280" t="s">
        <v>862</v>
      </c>
      <c r="GQ4" s="420" t="s">
        <v>863</v>
      </c>
      <c r="GR4" s="420" t="s">
        <v>864</v>
      </c>
      <c r="GS4" s="420" t="s">
        <v>871</v>
      </c>
      <c r="GT4" s="420" t="s">
        <v>872</v>
      </c>
      <c r="GU4" s="420" t="s">
        <v>873</v>
      </c>
      <c r="GV4" s="420" t="s">
        <v>874</v>
      </c>
      <c r="GW4" s="420" t="s">
        <v>875</v>
      </c>
      <c r="GX4" s="420" t="s">
        <v>876</v>
      </c>
      <c r="GY4" s="420" t="s">
        <v>877</v>
      </c>
      <c r="GZ4" s="420" t="s">
        <v>878</v>
      </c>
      <c r="HA4" s="420" t="s">
        <v>879</v>
      </c>
      <c r="HB4" s="420" t="s">
        <v>918</v>
      </c>
      <c r="HC4" s="420" t="s">
        <v>915</v>
      </c>
      <c r="HD4" s="420" t="s">
        <v>916</v>
      </c>
      <c r="HE4" s="422">
        <v>2015</v>
      </c>
      <c r="HF4" s="422">
        <v>2016</v>
      </c>
      <c r="HG4" s="422">
        <v>2017</v>
      </c>
      <c r="HH4" s="422">
        <v>2018</v>
      </c>
      <c r="HI4" s="422">
        <v>2019</v>
      </c>
      <c r="HJ4" s="422">
        <v>2020</v>
      </c>
      <c r="HK4" s="422">
        <v>2021</v>
      </c>
      <c r="HL4" s="422">
        <v>2022</v>
      </c>
      <c r="HM4" s="422">
        <v>2023</v>
      </c>
      <c r="HN4" s="422">
        <v>2024</v>
      </c>
      <c r="HO4" s="423">
        <v>2025</v>
      </c>
      <c r="HP4" s="424" t="s">
        <v>630</v>
      </c>
      <c r="HQ4" s="424"/>
    </row>
    <row r="5" spans="1:225" s="199" customFormat="1" ht="20.100000000000001" customHeight="1">
      <c r="A5" s="398"/>
      <c r="B5" s="209"/>
      <c r="C5" s="210"/>
      <c r="D5" s="211">
        <v>65.885483487004095</v>
      </c>
      <c r="E5" s="211">
        <v>68.251105271614307</v>
      </c>
      <c r="F5" s="212" t="s">
        <v>6</v>
      </c>
      <c r="G5" s="411" t="s">
        <v>631</v>
      </c>
      <c r="H5" s="411"/>
      <c r="I5" s="427">
        <v>99.035337863352396</v>
      </c>
      <c r="J5" s="427">
        <v>89.004521545252786</v>
      </c>
      <c r="K5" s="427">
        <v>99.182022234858124</v>
      </c>
      <c r="L5" s="427">
        <v>97.006731047430222</v>
      </c>
      <c r="M5" s="427">
        <v>99.450913674731041</v>
      </c>
      <c r="N5" s="427">
        <v>102.56463161487109</v>
      </c>
      <c r="O5" s="427">
        <v>100.57049547842487</v>
      </c>
      <c r="P5" s="427">
        <v>100.38914054396263</v>
      </c>
      <c r="Q5" s="427">
        <v>103.40111865391312</v>
      </c>
      <c r="R5" s="427">
        <v>106.31453548912869</v>
      </c>
      <c r="S5" s="427">
        <v>100.02627905574597</v>
      </c>
      <c r="T5" s="427">
        <v>103.05479954183943</v>
      </c>
      <c r="U5" s="427">
        <v>103.20468184134843</v>
      </c>
      <c r="V5" s="427">
        <v>92.880771302921048</v>
      </c>
      <c r="W5" s="427">
        <v>103.69410353777334</v>
      </c>
      <c r="X5" s="427">
        <v>99.451696170036016</v>
      </c>
      <c r="Y5" s="427">
        <v>103.13998759078248</v>
      </c>
      <c r="Z5" s="427">
        <v>107.14875790911759</v>
      </c>
      <c r="AA5" s="427">
        <v>104.26792786234672</v>
      </c>
      <c r="AB5" s="427">
        <v>105.15776472224283</v>
      </c>
      <c r="AC5" s="427">
        <v>107.37979471352463</v>
      </c>
      <c r="AD5" s="427">
        <v>110.7675747131063</v>
      </c>
      <c r="AE5" s="427">
        <v>107.02259666243816</v>
      </c>
      <c r="AF5" s="427">
        <v>107.88308487884628</v>
      </c>
      <c r="AG5" s="427">
        <v>108.25645665967728</v>
      </c>
      <c r="AH5" s="427">
        <v>99.733721479052548</v>
      </c>
      <c r="AI5" s="427">
        <v>109.50404034158611</v>
      </c>
      <c r="AJ5" s="427">
        <v>105.90814265933473</v>
      </c>
      <c r="AK5" s="427">
        <v>110.56270990548583</v>
      </c>
      <c r="AL5" s="427">
        <v>111.82158016281605</v>
      </c>
      <c r="AM5" s="427">
        <v>113.10438604250984</v>
      </c>
      <c r="AN5" s="427">
        <v>112.95486889469659</v>
      </c>
      <c r="AO5" s="427">
        <v>113.66972272725347</v>
      </c>
      <c r="AP5" s="427">
        <v>115.47094312384584</v>
      </c>
      <c r="AQ5" s="427">
        <v>113.87145329186075</v>
      </c>
      <c r="AR5" s="427">
        <v>113.72016318302516</v>
      </c>
      <c r="AS5" s="427">
        <v>115.7203198617061</v>
      </c>
      <c r="AT5" s="427">
        <v>104.4286007722654</v>
      </c>
      <c r="AU5" s="427">
        <v>114.00881010827709</v>
      </c>
      <c r="AV5" s="427">
        <v>111.56199207646605</v>
      </c>
      <c r="AW5" s="427">
        <v>115.14018219524061</v>
      </c>
      <c r="AX5" s="427">
        <v>116.87509783733346</v>
      </c>
      <c r="AY5" s="427">
        <v>118.99881385404804</v>
      </c>
      <c r="AZ5" s="427">
        <v>117.7898938910425</v>
      </c>
      <c r="BA5" s="427">
        <v>119.1230865730433</v>
      </c>
      <c r="BB5" s="427">
        <v>121.67369584311483</v>
      </c>
      <c r="BC5" s="427">
        <v>118.07452392485975</v>
      </c>
      <c r="BD5" s="427">
        <v>118.67555222509161</v>
      </c>
      <c r="BE5" s="427">
        <v>120.55013656967169</v>
      </c>
      <c r="BF5" s="427">
        <v>108.30775133869426</v>
      </c>
      <c r="BG5" s="427">
        <v>118.70549539069933</v>
      </c>
      <c r="BH5" s="427">
        <v>116.37204369881061</v>
      </c>
      <c r="BI5" s="427">
        <v>119.92593024056401</v>
      </c>
      <c r="BJ5" s="427">
        <v>121.35388158987243</v>
      </c>
      <c r="BK5" s="427">
        <v>123.77636578318571</v>
      </c>
      <c r="BL5" s="427">
        <v>121.98144061953238</v>
      </c>
      <c r="BM5" s="427">
        <v>122.08323688545646</v>
      </c>
      <c r="BN5" s="427">
        <v>124.50864761810961</v>
      </c>
      <c r="BO5" s="427">
        <v>121.26156306531581</v>
      </c>
      <c r="BP5" s="427">
        <v>122.71565696152857</v>
      </c>
      <c r="BQ5" s="427">
        <v>123.14955105369287</v>
      </c>
      <c r="BR5" s="427">
        <v>115.00107639422637</v>
      </c>
      <c r="BS5" s="427">
        <v>113.80522984892485</v>
      </c>
      <c r="BT5" s="427">
        <v>73.121337609853555</v>
      </c>
      <c r="BU5" s="427">
        <v>92.795115919226546</v>
      </c>
      <c r="BV5" s="427">
        <v>127.09671489624741</v>
      </c>
      <c r="BW5" s="427">
        <v>127.39719903836895</v>
      </c>
      <c r="BX5" s="427">
        <v>124.68376101569427</v>
      </c>
      <c r="BY5" s="427">
        <v>127.29804444443511</v>
      </c>
      <c r="BZ5" s="427">
        <v>127.44178949406036</v>
      </c>
      <c r="CA5" s="427">
        <v>123.72690919800029</v>
      </c>
      <c r="CB5" s="427">
        <v>127.77128120709463</v>
      </c>
      <c r="CC5" s="427">
        <v>127.51161374917127</v>
      </c>
      <c r="CD5" s="427">
        <v>120.12565766521817</v>
      </c>
      <c r="CE5" s="427">
        <v>128.28519793201193</v>
      </c>
      <c r="CF5" s="427">
        <v>122.8299617226544</v>
      </c>
      <c r="CG5" s="427">
        <v>120.4247283857505</v>
      </c>
      <c r="CH5" s="427">
        <v>126.88134608796533</v>
      </c>
      <c r="CI5" s="427">
        <v>119.11191019946612</v>
      </c>
      <c r="CJ5" s="427">
        <v>125.4200410367948</v>
      </c>
      <c r="CK5" s="427">
        <v>132.32854515193196</v>
      </c>
      <c r="CL5" s="427">
        <v>137.61970530515174</v>
      </c>
      <c r="CM5" s="427">
        <v>137.71997643413383</v>
      </c>
      <c r="CN5" s="427">
        <v>138.45694673636049</v>
      </c>
      <c r="CO5" s="427">
        <v>136.14167976262885</v>
      </c>
      <c r="CP5" s="427">
        <v>126.38587570078234</v>
      </c>
      <c r="CQ5" s="427">
        <v>137.17219024079421</v>
      </c>
      <c r="CR5" s="427">
        <v>130.43083357617877</v>
      </c>
      <c r="CS5" s="427">
        <v>128.77236886115296</v>
      </c>
      <c r="CT5" s="427">
        <v>145.19731189851109</v>
      </c>
      <c r="CU5" s="427">
        <v>136.87814567556254</v>
      </c>
      <c r="CV5" s="427">
        <v>144.49632755407629</v>
      </c>
      <c r="CW5" s="427">
        <v>146.10992703432643</v>
      </c>
      <c r="CX5" s="427">
        <v>143.41436551946742</v>
      </c>
      <c r="CY5" s="427">
        <v>144.38155833455482</v>
      </c>
      <c r="CZ5" s="427">
        <v>142.63600027152225</v>
      </c>
      <c r="DA5" s="427">
        <v>137.94028020037521</v>
      </c>
      <c r="DB5" s="427">
        <v>132.43604006252392</v>
      </c>
      <c r="DC5" s="427">
        <v>142.7736210079469</v>
      </c>
      <c r="DD5" s="427">
        <v>126.4839884427298</v>
      </c>
      <c r="DE5" s="427">
        <v>135.35880909540654</v>
      </c>
      <c r="DF5" s="427">
        <v>142.82281924874007</v>
      </c>
      <c r="DG5" s="427">
        <v>136.61859203927776</v>
      </c>
      <c r="DH5" s="427">
        <v>143.6107158160967</v>
      </c>
      <c r="DI5" s="427">
        <v>146.66398928447003</v>
      </c>
      <c r="DJ5" s="427">
        <v>144.74558898719468</v>
      </c>
      <c r="DK5" s="427">
        <v>144.30443607117408</v>
      </c>
      <c r="DL5" s="427">
        <v>140.59750468969477</v>
      </c>
      <c r="DM5" s="427">
        <v>143.06442943419583</v>
      </c>
      <c r="DN5" s="427">
        <v>134.08378443063455</v>
      </c>
      <c r="DO5" s="427">
        <v>144.63195642635358</v>
      </c>
      <c r="DP5" s="427">
        <v>132.71813904000629</v>
      </c>
      <c r="DQ5" s="427">
        <v>141.58810530063099</v>
      </c>
      <c r="DR5" s="427">
        <v>150.20709875842462</v>
      </c>
      <c r="DS5" s="427">
        <v>147.19123605776326</v>
      </c>
      <c r="DT5" s="427">
        <v>153.00632190675648</v>
      </c>
      <c r="DU5" s="427">
        <v>151.30284844745967</v>
      </c>
      <c r="DV5" s="427">
        <v>149.47511773246356</v>
      </c>
      <c r="DW5" s="427">
        <v>150.99472421203501</v>
      </c>
      <c r="DX5" s="427">
        <v>148.70046386660479</v>
      </c>
      <c r="DY5" s="427">
        <v>148.41035776475661</v>
      </c>
      <c r="DZ5" s="427">
        <v>140.45421122336751</v>
      </c>
      <c r="EA5" s="427">
        <v>150.45804423935388</v>
      </c>
      <c r="EB5" s="427">
        <v>140.09879461240658</v>
      </c>
      <c r="EC5" s="427">
        <v>145.48298884808389</v>
      </c>
      <c r="ED5" s="427">
        <v>155.56317125111985</v>
      </c>
      <c r="EE5" s="427">
        <v>153.60491410281617</v>
      </c>
      <c r="EF5" s="427">
        <v>157.22971253197375</v>
      </c>
      <c r="EG5" s="427">
        <v>158.82586755931152</v>
      </c>
      <c r="EH5" s="427">
        <v>159.14589142198199</v>
      </c>
      <c r="EI5" s="427">
        <v>158.33684031485964</v>
      </c>
      <c r="EJ5" s="427">
        <v>158.7148119038269</v>
      </c>
      <c r="EK5" s="427">
        <v>159.26467519299999</v>
      </c>
      <c r="EL5" s="427">
        <v>146.34625279634585</v>
      </c>
      <c r="EM5" s="427">
        <v>158.66514356561845</v>
      </c>
      <c r="EN5" s="427">
        <v>151.7541231637733</v>
      </c>
      <c r="EO5" s="427">
        <v>155.0128859753685</v>
      </c>
      <c r="EP5" s="427" t="e">
        <v>#DIV/0!</v>
      </c>
      <c r="EQ5" s="427" t="e">
        <v>#DIV/0!</v>
      </c>
      <c r="ER5" s="427" t="e">
        <v>#DIV/0!</v>
      </c>
      <c r="ES5" s="427" t="e">
        <v>#DIV/0!</v>
      </c>
      <c r="ET5" s="427" t="e">
        <v>#DIV/0!</v>
      </c>
      <c r="EU5" s="427" t="e">
        <v>#DIV/0!</v>
      </c>
      <c r="EV5" s="427" t="e">
        <v>#DIV/0!</v>
      </c>
      <c r="EW5" s="427">
        <v>95.740627214487787</v>
      </c>
      <c r="EX5" s="427">
        <v>99.674092112344113</v>
      </c>
      <c r="EY5" s="427">
        <v>101.4535848921002</v>
      </c>
      <c r="EZ5" s="427">
        <v>103.13187136223803</v>
      </c>
      <c r="FA5" s="427">
        <v>99.926518894014279</v>
      </c>
      <c r="FB5" s="427">
        <v>103.2468138899787</v>
      </c>
      <c r="FC5" s="427">
        <v>105.6018290993714</v>
      </c>
      <c r="FD5" s="427">
        <v>108.5577520847969</v>
      </c>
      <c r="FE5" s="427">
        <v>105.83140616010532</v>
      </c>
      <c r="FF5" s="427">
        <v>109.43081090921221</v>
      </c>
      <c r="FG5" s="427">
        <v>113.24299255481998</v>
      </c>
      <c r="FH5" s="427">
        <v>114.35418653291059</v>
      </c>
      <c r="FI5" s="427">
        <v>111.38591024741619</v>
      </c>
      <c r="FJ5" s="427">
        <v>114.52575736968004</v>
      </c>
      <c r="FK5" s="427">
        <v>118.63726477271128</v>
      </c>
      <c r="FL5" s="427">
        <v>119.47459066435539</v>
      </c>
      <c r="FM5" s="427">
        <v>115.85446109968844</v>
      </c>
      <c r="FN5" s="427">
        <v>119.2172851764157</v>
      </c>
      <c r="FO5" s="427">
        <v>122.61368109605819</v>
      </c>
      <c r="FP5" s="427">
        <v>122.82862254831799</v>
      </c>
      <c r="FQ5" s="427">
        <v>117.31861909894803</v>
      </c>
      <c r="FR5" s="427">
        <v>97.67105614177585</v>
      </c>
      <c r="FS5" s="427">
        <v>126.45966816616611</v>
      </c>
      <c r="FT5" s="427">
        <v>126.31332663305176</v>
      </c>
      <c r="FU5" s="427">
        <v>125.3074897821338</v>
      </c>
      <c r="FV5" s="427">
        <v>123.37867873212342</v>
      </c>
      <c r="FW5" s="427">
        <v>125.62016546273095</v>
      </c>
      <c r="FX5" s="427">
        <v>137.93220949188199</v>
      </c>
      <c r="FY5" s="427">
        <v>133.23324856806846</v>
      </c>
      <c r="FZ5" s="427">
        <v>134.80017144528094</v>
      </c>
      <c r="GA5" s="427">
        <v>142.49480008798844</v>
      </c>
      <c r="GB5" s="427">
        <v>143.47730804184815</v>
      </c>
      <c r="GC5" s="427">
        <v>137.71664709028201</v>
      </c>
      <c r="GD5" s="427">
        <v>134.88853892895881</v>
      </c>
      <c r="GE5" s="427">
        <v>142.29776571328151</v>
      </c>
      <c r="GF5" s="427">
        <v>143.21584324935452</v>
      </c>
      <c r="GG5" s="427">
        <v>140.5933900970613</v>
      </c>
      <c r="GH5" s="427">
        <v>141.50444769968729</v>
      </c>
      <c r="GI5" s="427">
        <v>150.50013547065981</v>
      </c>
      <c r="GJ5" s="427">
        <v>149.72343527036779</v>
      </c>
      <c r="GK5" s="427">
        <v>146.44087107582598</v>
      </c>
      <c r="GL5" s="427">
        <v>147.04831823720343</v>
      </c>
      <c r="GM5" s="427">
        <v>156.55349806470048</v>
      </c>
      <c r="GN5" s="427">
        <v>158.73251454688952</v>
      </c>
      <c r="GO5" s="427">
        <v>154.75869051832143</v>
      </c>
      <c r="GP5" s="427" t="s">
        <v>848</v>
      </c>
      <c r="GQ5" s="427" t="s">
        <v>848</v>
      </c>
      <c r="GR5" s="427" t="s">
        <v>848</v>
      </c>
      <c r="GS5" s="427">
        <v>96.735905273124928</v>
      </c>
      <c r="GT5" s="427">
        <v>100.47424808857227</v>
      </c>
      <c r="GU5" s="427">
        <v>106.79301420902729</v>
      </c>
      <c r="GV5" s="427">
        <v>112.17198100279106</v>
      </c>
      <c r="GW5" s="427">
        <v>116.77227144768798</v>
      </c>
      <c r="GX5" s="427">
        <v>103.57446216518483</v>
      </c>
      <c r="GY5" s="427">
        <v>123.83543189096126</v>
      </c>
      <c r="GZ5" s="427">
        <v>131.78058962830741</v>
      </c>
      <c r="HA5" s="427">
        <v>134.99854776179649</v>
      </c>
      <c r="HB5" s="427">
        <v>139.21728292636425</v>
      </c>
      <c r="HC5" s="427">
        <v>144.98087933759368</v>
      </c>
      <c r="HD5" s="427">
        <v>154.20861613882121</v>
      </c>
      <c r="HE5" s="427">
        <v>100.00004389529255</v>
      </c>
      <c r="HF5" s="427">
        <v>104.33322849204035</v>
      </c>
      <c r="HG5" s="427">
        <v>110.71484903926201</v>
      </c>
      <c r="HH5" s="427">
        <v>116.00588076354073</v>
      </c>
      <c r="HI5" s="427">
        <v>120.12851248012008</v>
      </c>
      <c r="HJ5" s="427">
        <v>116.94066750998546</v>
      </c>
      <c r="HK5" s="427">
        <v>128.05963586721754</v>
      </c>
      <c r="HL5" s="427">
        <v>138.5013820357965</v>
      </c>
      <c r="HM5" s="427">
        <v>139.52969874546918</v>
      </c>
      <c r="HN5" s="427">
        <v>145.58035213444404</v>
      </c>
      <c r="HO5" s="252">
        <v>152.19380048115485</v>
      </c>
      <c r="HP5" s="413" t="s">
        <v>632</v>
      </c>
      <c r="HQ5" s="413"/>
    </row>
    <row r="6" spans="1:225" s="19" customFormat="1" ht="20.100000000000001" customHeight="1">
      <c r="A6" s="398"/>
      <c r="B6" s="272" t="s">
        <v>633</v>
      </c>
      <c r="C6" s="215">
        <v>5.73348230521683</v>
      </c>
      <c r="D6" s="216">
        <v>7.3680431598460503</v>
      </c>
      <c r="E6" s="216">
        <v>8.5516978063494804</v>
      </c>
      <c r="F6" s="217"/>
      <c r="G6" s="297" t="s">
        <v>634</v>
      </c>
      <c r="H6" s="297"/>
      <c r="I6" s="252">
        <v>90.596678017005885</v>
      </c>
      <c r="J6" s="252">
        <v>80.899412068312131</v>
      </c>
      <c r="K6" s="252">
        <v>92.651038645608082</v>
      </c>
      <c r="L6" s="252">
        <v>101.74549316020129</v>
      </c>
      <c r="M6" s="252">
        <v>102.51519904515568</v>
      </c>
      <c r="N6" s="252">
        <v>105.25339370730475</v>
      </c>
      <c r="O6" s="252">
        <v>98.905755302992105</v>
      </c>
      <c r="P6" s="252">
        <v>111.03777033232338</v>
      </c>
      <c r="Q6" s="252">
        <v>107.22149057858589</v>
      </c>
      <c r="R6" s="252">
        <v>109.26533725788276</v>
      </c>
      <c r="S6" s="252">
        <v>101.68313994468878</v>
      </c>
      <c r="T6" s="252">
        <v>98.225291939939297</v>
      </c>
      <c r="U6" s="252">
        <v>93.736334175940144</v>
      </c>
      <c r="V6" s="252">
        <v>85.56421645080566</v>
      </c>
      <c r="W6" s="252">
        <v>100.96919691068588</v>
      </c>
      <c r="X6" s="252">
        <v>94.964371012529071</v>
      </c>
      <c r="Y6" s="252">
        <v>98.2867181332835</v>
      </c>
      <c r="Z6" s="252">
        <v>98.328020318504812</v>
      </c>
      <c r="AA6" s="252">
        <v>103.03302018771384</v>
      </c>
      <c r="AB6" s="252">
        <v>109.97451106573163</v>
      </c>
      <c r="AC6" s="252">
        <v>106.79615600312738</v>
      </c>
      <c r="AD6" s="252">
        <v>112.72395092913868</v>
      </c>
      <c r="AE6" s="252">
        <v>113.55149189448611</v>
      </c>
      <c r="AF6" s="252">
        <v>107.58317683864104</v>
      </c>
      <c r="AG6" s="252">
        <v>101.22495001754881</v>
      </c>
      <c r="AH6" s="252">
        <v>98.79006831320568</v>
      </c>
      <c r="AI6" s="252">
        <v>105.21521298826512</v>
      </c>
      <c r="AJ6" s="252">
        <v>109.51253702404082</v>
      </c>
      <c r="AK6" s="252">
        <v>110.58852185579921</v>
      </c>
      <c r="AL6" s="252">
        <v>105.17441324262801</v>
      </c>
      <c r="AM6" s="252">
        <v>124.24494099058955</v>
      </c>
      <c r="AN6" s="252">
        <v>120.08124292485054</v>
      </c>
      <c r="AO6" s="252">
        <v>115.87969086856315</v>
      </c>
      <c r="AP6" s="252">
        <v>120.16311428950615</v>
      </c>
      <c r="AQ6" s="252">
        <v>121.87508561012008</v>
      </c>
      <c r="AR6" s="252">
        <v>125.17761542700268</v>
      </c>
      <c r="AS6" s="252">
        <v>117.51254822360669</v>
      </c>
      <c r="AT6" s="252">
        <v>100.88170847232597</v>
      </c>
      <c r="AU6" s="252">
        <v>111.56948481673875</v>
      </c>
      <c r="AV6" s="252">
        <v>114.56980370067058</v>
      </c>
      <c r="AW6" s="252">
        <v>114.28540214959307</v>
      </c>
      <c r="AX6" s="252">
        <v>108.832898757603</v>
      </c>
      <c r="AY6" s="252">
        <v>120.69225775867164</v>
      </c>
      <c r="AZ6" s="252">
        <v>122.61189837458419</v>
      </c>
      <c r="BA6" s="252">
        <v>123.89002378517445</v>
      </c>
      <c r="BB6" s="252">
        <v>123.297369945688</v>
      </c>
      <c r="BC6" s="252">
        <v>119.77974058729689</v>
      </c>
      <c r="BD6" s="252">
        <v>123.7608403239699</v>
      </c>
      <c r="BE6" s="252">
        <v>120.60816750113362</v>
      </c>
      <c r="BF6" s="252">
        <v>107.27689273266357</v>
      </c>
      <c r="BG6" s="252">
        <v>119.12782537032547</v>
      </c>
      <c r="BH6" s="252">
        <v>119.43266889850769</v>
      </c>
      <c r="BI6" s="252">
        <v>119.3675348637387</v>
      </c>
      <c r="BJ6" s="252">
        <v>112.98808195558669</v>
      </c>
      <c r="BK6" s="252">
        <v>121.60463516332177</v>
      </c>
      <c r="BL6" s="252">
        <v>125.50841887436023</v>
      </c>
      <c r="BM6" s="252">
        <v>125.77511507634853</v>
      </c>
      <c r="BN6" s="252">
        <v>124.3306894521799</v>
      </c>
      <c r="BO6" s="252">
        <v>122.44029041241771</v>
      </c>
      <c r="BP6" s="252">
        <v>124.45567903991181</v>
      </c>
      <c r="BQ6" s="252">
        <v>113.94805136350092</v>
      </c>
      <c r="BR6" s="252">
        <v>112.02520853220032</v>
      </c>
      <c r="BS6" s="252">
        <v>107.400077244071</v>
      </c>
      <c r="BT6" s="252">
        <v>108.66359291691415</v>
      </c>
      <c r="BU6" s="252">
        <v>116.36302635178451</v>
      </c>
      <c r="BV6" s="252">
        <v>124.89646461009333</v>
      </c>
      <c r="BW6" s="252">
        <v>129.30751959283563</v>
      </c>
      <c r="BX6" s="252">
        <v>131.54625412534051</v>
      </c>
      <c r="BY6" s="252">
        <v>131.91085115106429</v>
      </c>
      <c r="BZ6" s="252">
        <v>120.09026800334992</v>
      </c>
      <c r="CA6" s="252">
        <v>111.7490196934304</v>
      </c>
      <c r="CB6" s="252">
        <v>114.57575533173915</v>
      </c>
      <c r="CC6" s="252">
        <v>113.98775539680267</v>
      </c>
      <c r="CD6" s="252">
        <v>103.73745988389832</v>
      </c>
      <c r="CE6" s="252">
        <v>115.16348715314916</v>
      </c>
      <c r="CF6" s="252">
        <v>122.46294293279708</v>
      </c>
      <c r="CG6" s="252">
        <v>117.21248585746089</v>
      </c>
      <c r="CH6" s="252">
        <v>116.94571234145391</v>
      </c>
      <c r="CI6" s="252">
        <v>115.21924187032484</v>
      </c>
      <c r="CJ6" s="252">
        <v>122.82882882543447</v>
      </c>
      <c r="CK6" s="252">
        <v>134.6346130429537</v>
      </c>
      <c r="CL6" s="252">
        <v>131.30913839876573</v>
      </c>
      <c r="CM6" s="252">
        <v>126.16169665383629</v>
      </c>
      <c r="CN6" s="252">
        <v>126.314234825375</v>
      </c>
      <c r="CO6" s="252">
        <v>121.59184123633591</v>
      </c>
      <c r="CP6" s="252">
        <v>110.54556995501729</v>
      </c>
      <c r="CQ6" s="252">
        <v>119.88914670224267</v>
      </c>
      <c r="CR6" s="252">
        <v>127.692922494619</v>
      </c>
      <c r="CS6" s="252">
        <v>122.67055420838396</v>
      </c>
      <c r="CT6" s="252">
        <v>126.06368277623547</v>
      </c>
      <c r="CU6" s="252">
        <v>128.13949033227505</v>
      </c>
      <c r="CV6" s="252">
        <v>136.8378736877313</v>
      </c>
      <c r="CW6" s="252">
        <v>141.30227442035616</v>
      </c>
      <c r="CX6" s="252">
        <v>133.54228342305592</v>
      </c>
      <c r="CY6" s="252">
        <v>132.20901809204059</v>
      </c>
      <c r="CZ6" s="252">
        <v>130.60076446198084</v>
      </c>
      <c r="DA6" s="252">
        <v>126.99896606544243</v>
      </c>
      <c r="DB6" s="252">
        <v>122.03369474332257</v>
      </c>
      <c r="DC6" s="252">
        <v>129.03695296004216</v>
      </c>
      <c r="DD6" s="252">
        <v>121.52568140155766</v>
      </c>
      <c r="DE6" s="252">
        <v>136.95773189131592</v>
      </c>
      <c r="DF6" s="252">
        <v>129.71558699493437</v>
      </c>
      <c r="DG6" s="252">
        <v>133.07524634176553</v>
      </c>
      <c r="DH6" s="252">
        <v>142.09845909245868</v>
      </c>
      <c r="DI6" s="252">
        <v>148.38639786208296</v>
      </c>
      <c r="DJ6" s="252">
        <v>142.2096308709009</v>
      </c>
      <c r="DK6" s="252">
        <v>143.92054489237205</v>
      </c>
      <c r="DL6" s="252">
        <v>138.02205446696382</v>
      </c>
      <c r="DM6" s="252">
        <v>132.82479820928654</v>
      </c>
      <c r="DN6" s="252">
        <v>119.43763657895181</v>
      </c>
      <c r="DO6" s="252">
        <v>127.31402802279108</v>
      </c>
      <c r="DP6" s="252">
        <v>127.48410693014482</v>
      </c>
      <c r="DQ6" s="252">
        <v>143.38364737180112</v>
      </c>
      <c r="DR6" s="252">
        <v>139.00661830942701</v>
      </c>
      <c r="DS6" s="252">
        <v>147.29473042633529</v>
      </c>
      <c r="DT6" s="252">
        <v>157.65914025091368</v>
      </c>
      <c r="DU6" s="252">
        <v>154.11500397581239</v>
      </c>
      <c r="DV6" s="252">
        <v>153.16241694919358</v>
      </c>
      <c r="DW6" s="252">
        <v>151.39325375511723</v>
      </c>
      <c r="DX6" s="252">
        <v>148.58728870772353</v>
      </c>
      <c r="DY6" s="252">
        <v>142.13924156555677</v>
      </c>
      <c r="DZ6" s="252">
        <v>131.84027705541453</v>
      </c>
      <c r="EA6" s="252">
        <v>137.1530124870977</v>
      </c>
      <c r="EB6" s="252">
        <v>142.26448622903939</v>
      </c>
      <c r="EC6" s="252">
        <v>159.25110510539778</v>
      </c>
      <c r="ED6" s="252">
        <v>152.58255411395805</v>
      </c>
      <c r="EE6" s="252">
        <v>159.19143837007582</v>
      </c>
      <c r="EF6" s="252">
        <v>163.03772600058565</v>
      </c>
      <c r="EG6" s="252">
        <v>167.46163125736021</v>
      </c>
      <c r="EH6" s="252">
        <v>169.33337529606024</v>
      </c>
      <c r="EI6" s="252">
        <v>163.51573874376382</v>
      </c>
      <c r="EJ6" s="252">
        <v>165.26724997318971</v>
      </c>
      <c r="EK6" s="252">
        <v>159.53975496742524</v>
      </c>
      <c r="EL6" s="252">
        <v>139.32627036422824</v>
      </c>
      <c r="EM6" s="252">
        <v>149.57753007790771</v>
      </c>
      <c r="EN6" s="252">
        <v>154.91097599903111</v>
      </c>
      <c r="EO6" s="252">
        <v>165.76937077130722</v>
      </c>
      <c r="EP6" s="252">
        <v>0</v>
      </c>
      <c r="EQ6" s="252">
        <v>0</v>
      </c>
      <c r="ER6" s="252">
        <v>0</v>
      </c>
      <c r="ES6" s="252">
        <v>0</v>
      </c>
      <c r="ET6" s="252">
        <v>0</v>
      </c>
      <c r="EU6" s="252">
        <v>0</v>
      </c>
      <c r="EV6" s="252">
        <v>0</v>
      </c>
      <c r="EW6" s="252">
        <v>88.0490429103087</v>
      </c>
      <c r="EX6" s="252">
        <v>103.17136197088723</v>
      </c>
      <c r="EY6" s="252">
        <v>105.72167207130046</v>
      </c>
      <c r="EZ6" s="252">
        <v>103.05792304750362</v>
      </c>
      <c r="FA6" s="252">
        <v>93.423249179143895</v>
      </c>
      <c r="FB6" s="252">
        <v>97.19303648810579</v>
      </c>
      <c r="FC6" s="252">
        <v>106.60122908552428</v>
      </c>
      <c r="FD6" s="252">
        <v>111.28620655408861</v>
      </c>
      <c r="FE6" s="252">
        <v>101.7434104396732</v>
      </c>
      <c r="FF6" s="252">
        <v>108.42515737415602</v>
      </c>
      <c r="FG6" s="252">
        <v>120.06862492800109</v>
      </c>
      <c r="FH6" s="252">
        <v>122.40527177554297</v>
      </c>
      <c r="FI6" s="252">
        <v>109.98791383755713</v>
      </c>
      <c r="FJ6" s="252">
        <v>112.56270153595555</v>
      </c>
      <c r="FK6" s="252">
        <v>122.39805997281009</v>
      </c>
      <c r="FL6" s="252">
        <v>122.27931695231825</v>
      </c>
      <c r="FM6" s="252">
        <v>115.67096186804088</v>
      </c>
      <c r="FN6" s="252">
        <v>117.26276190594437</v>
      </c>
      <c r="FO6" s="252">
        <v>124.29605637134351</v>
      </c>
      <c r="FP6" s="252">
        <v>123.74221963483649</v>
      </c>
      <c r="FQ6" s="252">
        <v>111.1244457132574</v>
      </c>
      <c r="FR6" s="252">
        <v>116.64102795959734</v>
      </c>
      <c r="FS6" s="252">
        <v>130.92154162308017</v>
      </c>
      <c r="FT6" s="252">
        <v>115.47168100950648</v>
      </c>
      <c r="FU6" s="252">
        <v>110.96290081128338</v>
      </c>
      <c r="FV6" s="252">
        <v>118.87371371057061</v>
      </c>
      <c r="FW6" s="252">
        <v>124.22756124623766</v>
      </c>
      <c r="FX6" s="252">
        <v>127.92835662599232</v>
      </c>
      <c r="FY6" s="252">
        <v>117.34218596453195</v>
      </c>
      <c r="FZ6" s="252">
        <v>125.4757198264128</v>
      </c>
      <c r="GA6" s="252">
        <v>135.4265461467875</v>
      </c>
      <c r="GB6" s="252">
        <v>132.11735532569244</v>
      </c>
      <c r="GC6" s="252">
        <v>126.02320458960237</v>
      </c>
      <c r="GD6" s="252">
        <v>129.39966676260266</v>
      </c>
      <c r="GE6" s="252">
        <v>141.18670109876905</v>
      </c>
      <c r="GF6" s="252">
        <v>141.38407674341227</v>
      </c>
      <c r="GG6" s="252">
        <v>126.52548760367648</v>
      </c>
      <c r="GH6" s="252">
        <v>136.62479087045764</v>
      </c>
      <c r="GI6" s="252">
        <v>153.02295821768712</v>
      </c>
      <c r="GJ6" s="252">
        <v>151.04765313734478</v>
      </c>
      <c r="GK6" s="252">
        <v>137.044177036023</v>
      </c>
      <c r="GL6" s="252">
        <v>151.36604848279842</v>
      </c>
      <c r="GM6" s="252">
        <v>163.23026520934056</v>
      </c>
      <c r="GN6" s="252">
        <v>166.0387880043379</v>
      </c>
      <c r="GO6" s="252">
        <v>149.48118513652039</v>
      </c>
      <c r="GP6" s="252">
        <v>106.89344892344612</v>
      </c>
      <c r="GQ6" s="252">
        <v>0</v>
      </c>
      <c r="GR6" s="252">
        <v>0</v>
      </c>
      <c r="GS6" s="252">
        <v>93.681564187256612</v>
      </c>
      <c r="GT6" s="252">
        <v>94.704167336648851</v>
      </c>
      <c r="GU6" s="252">
        <v>105.06625803977192</v>
      </c>
      <c r="GV6" s="252">
        <v>111.76378947258702</v>
      </c>
      <c r="GW6" s="252">
        <v>117.1626178732738</v>
      </c>
      <c r="GX6" s="252">
        <v>111.67999128169417</v>
      </c>
      <c r="GY6" s="252">
        <v>114.51282624482162</v>
      </c>
      <c r="GZ6" s="252">
        <v>120.47800691931975</v>
      </c>
      <c r="HA6" s="252">
        <v>127.31060541233614</v>
      </c>
      <c r="HB6" s="252">
        <v>130.08884342259506</v>
      </c>
      <c r="HC6" s="252">
        <v>142.52962448850121</v>
      </c>
      <c r="HD6" s="252">
        <v>153.8247804359799</v>
      </c>
      <c r="HE6" s="252">
        <v>100</v>
      </c>
      <c r="HF6" s="252">
        <v>102.12593032671566</v>
      </c>
      <c r="HG6" s="252">
        <v>113.16061612934332</v>
      </c>
      <c r="HH6" s="252">
        <v>116.80699807466026</v>
      </c>
      <c r="HI6" s="252">
        <v>120.24299994504129</v>
      </c>
      <c r="HJ6" s="252">
        <v>118.53967407636033</v>
      </c>
      <c r="HK6" s="252">
        <v>120.49813309852101</v>
      </c>
      <c r="HL6" s="252">
        <v>127.59045181585618</v>
      </c>
      <c r="HM6" s="252">
        <v>134.49841229859658</v>
      </c>
      <c r="HN6" s="252">
        <v>141.80522245729151</v>
      </c>
      <c r="HO6" s="252">
        <v>154.41981968312498</v>
      </c>
      <c r="HP6" s="298" t="s">
        <v>635</v>
      </c>
      <c r="HQ6" s="298"/>
    </row>
    <row r="7" spans="1:225" s="14" customFormat="1" ht="18" customHeight="1">
      <c r="A7" s="398"/>
      <c r="B7" s="218"/>
      <c r="C7" s="219">
        <v>1.1000000000000001</v>
      </c>
      <c r="D7" s="220">
        <v>6.3730030981063903</v>
      </c>
      <c r="E7" s="220">
        <v>7.3877359377680696</v>
      </c>
      <c r="F7" s="221">
        <v>10</v>
      </c>
      <c r="G7" s="11"/>
      <c r="H7" s="11" t="s">
        <v>636</v>
      </c>
      <c r="I7" s="37">
        <v>89.547064813660697</v>
      </c>
      <c r="J7" s="37">
        <v>79.713056634024397</v>
      </c>
      <c r="K7" s="37">
        <v>92.052340530345958</v>
      </c>
      <c r="L7" s="37">
        <v>102.34566972925531</v>
      </c>
      <c r="M7" s="37">
        <v>102.76608951677321</v>
      </c>
      <c r="N7" s="37">
        <v>105.41087000689251</v>
      </c>
      <c r="O7" s="37">
        <v>98.550167364960444</v>
      </c>
      <c r="P7" s="37">
        <v>112.4132649115831</v>
      </c>
      <c r="Q7" s="37">
        <v>108.20411858428545</v>
      </c>
      <c r="R7" s="37">
        <v>109.94919675827747</v>
      </c>
      <c r="S7" s="37">
        <v>101.94399666806477</v>
      </c>
      <c r="T7" s="37">
        <v>97.104164481876737</v>
      </c>
      <c r="U7" s="37">
        <v>91.412636889057552</v>
      </c>
      <c r="V7" s="37">
        <v>83.920386389395034</v>
      </c>
      <c r="W7" s="37">
        <v>101.0259065994174</v>
      </c>
      <c r="X7" s="37">
        <v>93.772398322549293</v>
      </c>
      <c r="Y7" s="37">
        <v>96.78095106851535</v>
      </c>
      <c r="Z7" s="37">
        <v>95.904255640425177</v>
      </c>
      <c r="AA7" s="37">
        <v>102.39867655022755</v>
      </c>
      <c r="AB7" s="37">
        <v>109.97419864441797</v>
      </c>
      <c r="AC7" s="37">
        <v>106.33403114021152</v>
      </c>
      <c r="AD7" s="37">
        <v>113.35742917094163</v>
      </c>
      <c r="AE7" s="37">
        <v>114.52930510128994</v>
      </c>
      <c r="AF7" s="37">
        <v>106.94780996387495</v>
      </c>
      <c r="AG7" s="37">
        <v>99.374182423381342</v>
      </c>
      <c r="AH7" s="37">
        <v>97.741578100677344</v>
      </c>
      <c r="AI7" s="37">
        <v>104.14055399604418</v>
      </c>
      <c r="AJ7" s="37">
        <v>109.60708558410936</v>
      </c>
      <c r="AK7" s="37">
        <v>109.69814057631135</v>
      </c>
      <c r="AL7" s="37">
        <v>102.87387063777349</v>
      </c>
      <c r="AM7" s="37">
        <v>125.93418974985666</v>
      </c>
      <c r="AN7" s="37">
        <v>120.77133802180536</v>
      </c>
      <c r="AO7" s="37">
        <v>116.55215494294345</v>
      </c>
      <c r="AP7" s="37">
        <v>121.24035023305235</v>
      </c>
      <c r="AQ7" s="37">
        <v>122.7543068531609</v>
      </c>
      <c r="AR7" s="37">
        <v>126.64751093751177</v>
      </c>
      <c r="AS7" s="37">
        <v>117.89703965749425</v>
      </c>
      <c r="AT7" s="37">
        <v>99.979742745542325</v>
      </c>
      <c r="AU7" s="37">
        <v>111.35842514345069</v>
      </c>
      <c r="AV7" s="37">
        <v>114.59092223686741</v>
      </c>
      <c r="AW7" s="37">
        <v>113.4145691272069</v>
      </c>
      <c r="AX7" s="37">
        <v>106.50841091958326</v>
      </c>
      <c r="AY7" s="37">
        <v>121.23027760898505</v>
      </c>
      <c r="AZ7" s="37">
        <v>123.16198948786278</v>
      </c>
      <c r="BA7" s="37">
        <v>125.13795169008532</v>
      </c>
      <c r="BB7" s="37">
        <v>124.37969161691787</v>
      </c>
      <c r="BC7" s="37">
        <v>120.33517658063957</v>
      </c>
      <c r="BD7" s="37">
        <v>124.4235972652495</v>
      </c>
      <c r="BE7" s="37">
        <v>120.73385156918923</v>
      </c>
      <c r="BF7" s="37">
        <v>106.61258215389903</v>
      </c>
      <c r="BG7" s="37">
        <v>119.16840776119386</v>
      </c>
      <c r="BH7" s="37">
        <v>119.2936793205878</v>
      </c>
      <c r="BI7" s="37">
        <v>118.54692721579377</v>
      </c>
      <c r="BJ7" s="37">
        <v>110.62416890612435</v>
      </c>
      <c r="BK7" s="37">
        <v>121.70022268584304</v>
      </c>
      <c r="BL7" s="37">
        <v>125.51744555825488</v>
      </c>
      <c r="BM7" s="37">
        <v>126.88429345575801</v>
      </c>
      <c r="BN7" s="37">
        <v>125.31474786820623</v>
      </c>
      <c r="BO7" s="37">
        <v>122.56641924504432</v>
      </c>
      <c r="BP7" s="37">
        <v>124.26553551779867</v>
      </c>
      <c r="BQ7" s="37">
        <v>113.05304073638239</v>
      </c>
      <c r="BR7" s="37">
        <v>111.26148930422254</v>
      </c>
      <c r="BS7" s="37">
        <v>107.46738928051667</v>
      </c>
      <c r="BT7" s="37">
        <v>119.7538677603543</v>
      </c>
      <c r="BU7" s="37">
        <v>126.39843160954337</v>
      </c>
      <c r="BV7" s="37">
        <v>130.0962708217177</v>
      </c>
      <c r="BW7" s="37">
        <v>131.72088219412109</v>
      </c>
      <c r="BX7" s="37">
        <v>133.55763073643604</v>
      </c>
      <c r="BY7" s="37">
        <v>134.02758583241257</v>
      </c>
      <c r="BZ7" s="37">
        <v>120.85645802295876</v>
      </c>
      <c r="CA7" s="37">
        <v>111.15099217762679</v>
      </c>
      <c r="CB7" s="37">
        <v>112.83941199644194</v>
      </c>
      <c r="CC7" s="37">
        <v>112.8843348874577</v>
      </c>
      <c r="CD7" s="37">
        <v>101.50146091027929</v>
      </c>
      <c r="CE7" s="37">
        <v>114.67626523848025</v>
      </c>
      <c r="CF7" s="37">
        <v>122.41766072008322</v>
      </c>
      <c r="CG7" s="37">
        <v>118.39597419962169</v>
      </c>
      <c r="CH7" s="37">
        <v>127.87676113884808</v>
      </c>
      <c r="CI7" s="37">
        <v>125.49025211360102</v>
      </c>
      <c r="CJ7" s="37">
        <v>131.49709532823459</v>
      </c>
      <c r="CK7" s="37">
        <v>140.5638930110164</v>
      </c>
      <c r="CL7" s="37">
        <v>131.70243911923504</v>
      </c>
      <c r="CM7" s="37">
        <v>126.14198184811779</v>
      </c>
      <c r="CN7" s="37">
        <v>124.86446184991257</v>
      </c>
      <c r="CO7" s="37">
        <v>120.7629604289064</v>
      </c>
      <c r="CP7" s="37">
        <v>107.77706612180299</v>
      </c>
      <c r="CQ7" s="37">
        <v>119.28298986344851</v>
      </c>
      <c r="CR7" s="37">
        <v>126.32185601645678</v>
      </c>
      <c r="CS7" s="37">
        <v>123.37182181805544</v>
      </c>
      <c r="CT7" s="37">
        <v>127.99528424369538</v>
      </c>
      <c r="CU7" s="37">
        <v>131.9540584989702</v>
      </c>
      <c r="CV7" s="37">
        <v>141.45911482285001</v>
      </c>
      <c r="CW7" s="37">
        <v>145.72445003508119</v>
      </c>
      <c r="CX7" s="37">
        <v>136.48021805552844</v>
      </c>
      <c r="CY7" s="37">
        <v>132.37918618051512</v>
      </c>
      <c r="CZ7" s="37">
        <v>130.83661393368527</v>
      </c>
      <c r="DA7" s="37">
        <v>125.52012050401297</v>
      </c>
      <c r="DB7" s="37">
        <v>120.9508110674186</v>
      </c>
      <c r="DC7" s="37">
        <v>127.86549369052715</v>
      </c>
      <c r="DD7" s="37">
        <v>119.3744457055094</v>
      </c>
      <c r="DE7" s="37">
        <v>136.01974281755352</v>
      </c>
      <c r="DF7" s="37">
        <v>130.78412461521467</v>
      </c>
      <c r="DG7" s="37">
        <v>136.63001577824275</v>
      </c>
      <c r="DH7" s="37">
        <v>146.92987794209316</v>
      </c>
      <c r="DI7" s="37">
        <v>153.17958965798135</v>
      </c>
      <c r="DJ7" s="37">
        <v>145.31148802452765</v>
      </c>
      <c r="DK7" s="37">
        <v>145.08661553947005</v>
      </c>
      <c r="DL7" s="37">
        <v>138.21270923443606</v>
      </c>
      <c r="DM7" s="37">
        <v>131.02962930703811</v>
      </c>
      <c r="DN7" s="37">
        <v>116.49464807795299</v>
      </c>
      <c r="DO7" s="37">
        <v>124.29065499246771</v>
      </c>
      <c r="DP7" s="37">
        <v>124.76451333638806</v>
      </c>
      <c r="DQ7" s="37">
        <v>142.14706596942477</v>
      </c>
      <c r="DR7" s="37">
        <v>139.18817093038083</v>
      </c>
      <c r="DS7" s="37">
        <v>150.99180627751036</v>
      </c>
      <c r="DT7" s="37">
        <v>163.21533131940109</v>
      </c>
      <c r="DU7" s="37">
        <v>158.29608458961874</v>
      </c>
      <c r="DV7" s="37">
        <v>156.82606007375185</v>
      </c>
      <c r="DW7" s="37">
        <v>152.0261381951081</v>
      </c>
      <c r="DX7" s="37">
        <v>148.24951590029622</v>
      </c>
      <c r="DY7" s="37">
        <v>141.04281376420826</v>
      </c>
      <c r="DZ7" s="37">
        <v>130.03160320392806</v>
      </c>
      <c r="EA7" s="37">
        <v>135.18353278865436</v>
      </c>
      <c r="EB7" s="37">
        <v>141.18946844931222</v>
      </c>
      <c r="EC7" s="37">
        <v>159.70415411547441</v>
      </c>
      <c r="ED7" s="37">
        <v>153.43506402768961</v>
      </c>
      <c r="EE7" s="37">
        <v>163.23605108970685</v>
      </c>
      <c r="EF7" s="37">
        <v>167.65170729142213</v>
      </c>
      <c r="EG7" s="37">
        <v>171.61466977486333</v>
      </c>
      <c r="EH7" s="37">
        <v>173.34009587624922</v>
      </c>
      <c r="EI7" s="37">
        <v>164.21417008399899</v>
      </c>
      <c r="EJ7" s="37">
        <v>166.15664139786901</v>
      </c>
      <c r="EK7" s="37">
        <v>159.40884873758384</v>
      </c>
      <c r="EL7" s="37">
        <v>137.21792731149233</v>
      </c>
      <c r="EM7" s="37">
        <v>148.03948387695226</v>
      </c>
      <c r="EN7" s="37">
        <v>153.64274685119904</v>
      </c>
      <c r="EO7" s="37">
        <v>165.93693513905282</v>
      </c>
      <c r="EP7" s="37">
        <v>0</v>
      </c>
      <c r="EQ7" s="37">
        <v>0</v>
      </c>
      <c r="ER7" s="37">
        <v>0</v>
      </c>
      <c r="ES7" s="37">
        <v>0</v>
      </c>
      <c r="ET7" s="37">
        <v>0</v>
      </c>
      <c r="EU7" s="37">
        <v>0</v>
      </c>
      <c r="EV7" s="37">
        <v>0</v>
      </c>
      <c r="EW7" s="37">
        <v>87.104153992677013</v>
      </c>
      <c r="EX7" s="37">
        <v>103.50754308430699</v>
      </c>
      <c r="EY7" s="37">
        <v>106.38918362027634</v>
      </c>
      <c r="EZ7" s="37">
        <v>102.99911930273966</v>
      </c>
      <c r="FA7" s="37">
        <v>92.119643292623323</v>
      </c>
      <c r="FB7" s="37">
        <v>95.485868343829949</v>
      </c>
      <c r="FC7" s="37">
        <v>106.23563544495236</v>
      </c>
      <c r="FD7" s="37">
        <v>111.61151474536884</v>
      </c>
      <c r="FE7" s="37">
        <v>100.41877150670096</v>
      </c>
      <c r="FF7" s="37">
        <v>107.39303226606474</v>
      </c>
      <c r="FG7" s="37">
        <v>121.08589423820183</v>
      </c>
      <c r="FH7" s="37">
        <v>123.54738934124167</v>
      </c>
      <c r="FI7" s="37">
        <v>109.74506918216241</v>
      </c>
      <c r="FJ7" s="37">
        <v>111.50463409455251</v>
      </c>
      <c r="FK7" s="37">
        <v>123.17673959564438</v>
      </c>
      <c r="FL7" s="37">
        <v>123.04615515426899</v>
      </c>
      <c r="FM7" s="37">
        <v>115.50494716142737</v>
      </c>
      <c r="FN7" s="37">
        <v>116.15492514750197</v>
      </c>
      <c r="FO7" s="37">
        <v>124.70065389995197</v>
      </c>
      <c r="FP7" s="37">
        <v>124.04890087701641</v>
      </c>
      <c r="FQ7" s="37">
        <v>110.59397310704053</v>
      </c>
      <c r="FR7" s="37">
        <v>125.4161900638718</v>
      </c>
      <c r="FS7" s="37">
        <v>133.1020329209899</v>
      </c>
      <c r="FT7" s="37">
        <v>114.94895406567582</v>
      </c>
      <c r="FU7" s="37">
        <v>109.68735367873909</v>
      </c>
      <c r="FV7" s="37">
        <v>122.89679868618434</v>
      </c>
      <c r="FW7" s="37">
        <v>132.51708015095065</v>
      </c>
      <c r="FX7" s="37">
        <v>127.56962760575514</v>
      </c>
      <c r="FY7" s="37">
        <v>115.94100547138596</v>
      </c>
      <c r="FZ7" s="37">
        <v>125.89632069273587</v>
      </c>
      <c r="GA7" s="37">
        <v>139.71254111896712</v>
      </c>
      <c r="GB7" s="37">
        <v>133.2320060565763</v>
      </c>
      <c r="GC7" s="37">
        <v>124.77880842065291</v>
      </c>
      <c r="GD7" s="37">
        <v>128.72610437942586</v>
      </c>
      <c r="GE7" s="37">
        <v>145.57982779277242</v>
      </c>
      <c r="GF7" s="37">
        <v>142.87027093281122</v>
      </c>
      <c r="GG7" s="37">
        <v>123.93831079248626</v>
      </c>
      <c r="GH7" s="37">
        <v>135.36658341206456</v>
      </c>
      <c r="GI7" s="37">
        <v>157.50107406217674</v>
      </c>
      <c r="GJ7" s="37">
        <v>152.36723805638539</v>
      </c>
      <c r="GK7" s="37">
        <v>135.4193165855969</v>
      </c>
      <c r="GL7" s="37">
        <v>151.44289553082538</v>
      </c>
      <c r="GM7" s="37">
        <v>167.50080938533077</v>
      </c>
      <c r="GN7" s="37">
        <v>167.90363578603908</v>
      </c>
      <c r="GO7" s="37">
        <v>148.22208664200949</v>
      </c>
      <c r="GP7" s="37">
        <v>106.52656066341729</v>
      </c>
      <c r="GQ7" s="37">
        <v>0</v>
      </c>
      <c r="GR7" s="37">
        <v>0</v>
      </c>
      <c r="GS7" s="37">
        <v>93.284844244811907</v>
      </c>
      <c r="GT7" s="37">
        <v>93.382455853786922</v>
      </c>
      <c r="GU7" s="37">
        <v>104.11230813610473</v>
      </c>
      <c r="GV7" s="37">
        <v>111.44813978211232</v>
      </c>
      <c r="GW7" s="37">
        <v>116.87108960413272</v>
      </c>
      <c r="GX7" s="37">
        <v>115.58684373820384</v>
      </c>
      <c r="GY7" s="37">
        <v>113.97513919118444</v>
      </c>
      <c r="GZ7" s="37">
        <v>119.50333884973402</v>
      </c>
      <c r="HA7" s="37">
        <v>125.94612275700433</v>
      </c>
      <c r="HB7" s="37">
        <v>127.74530233665432</v>
      </c>
      <c r="HC7" s="37">
        <v>141.43031446431547</v>
      </c>
      <c r="HD7" s="37">
        <v>152.84918838325606</v>
      </c>
      <c r="HE7" s="37">
        <v>100</v>
      </c>
      <c r="HF7" s="37">
        <v>101.36316545669361</v>
      </c>
      <c r="HG7" s="37">
        <v>113.11127183805229</v>
      </c>
      <c r="HH7" s="37">
        <v>116.8681495066571</v>
      </c>
      <c r="HI7" s="37">
        <v>120.10235677147443</v>
      </c>
      <c r="HJ7" s="37">
        <v>121.01528753939449</v>
      </c>
      <c r="HK7" s="37">
        <v>123.16771503040734</v>
      </c>
      <c r="HL7" s="37">
        <v>128.69546833491628</v>
      </c>
      <c r="HM7" s="37">
        <v>135.48875288141559</v>
      </c>
      <c r="HN7" s="37">
        <v>142.29330158077823</v>
      </c>
      <c r="HO7" s="37">
        <v>155.56666432194805</v>
      </c>
      <c r="HP7" s="20"/>
      <c r="HQ7" s="250" t="s">
        <v>637</v>
      </c>
    </row>
    <row r="8" spans="1:225" s="14" customFormat="1" ht="18" customHeight="1">
      <c r="A8" s="398"/>
      <c r="B8" s="218"/>
      <c r="C8" s="219">
        <v>1.2</v>
      </c>
      <c r="D8" s="220">
        <v>0.643699288807704</v>
      </c>
      <c r="E8" s="220">
        <v>0.64755184550826095</v>
      </c>
      <c r="F8" s="221">
        <v>11</v>
      </c>
      <c r="G8" s="11"/>
      <c r="H8" s="11" t="s">
        <v>638</v>
      </c>
      <c r="I8" s="37">
        <v>96.593431098296804</v>
      </c>
      <c r="J8" s="37">
        <v>79.890502389142654</v>
      </c>
      <c r="K8" s="37">
        <v>92.563602487021768</v>
      </c>
      <c r="L8" s="37">
        <v>98.172437697652612</v>
      </c>
      <c r="M8" s="37">
        <v>100.54788662914004</v>
      </c>
      <c r="N8" s="37">
        <v>104.82220292955155</v>
      </c>
      <c r="O8" s="37">
        <v>102.20289200892846</v>
      </c>
      <c r="P8" s="37">
        <v>97.629276329353189</v>
      </c>
      <c r="Q8" s="37">
        <v>100.7578410147804</v>
      </c>
      <c r="R8" s="37">
        <v>106.20730585591573</v>
      </c>
      <c r="S8" s="37">
        <v>107.99837731666935</v>
      </c>
      <c r="T8" s="37">
        <v>112.61424424354726</v>
      </c>
      <c r="U8" s="37">
        <v>109.77601953142674</v>
      </c>
      <c r="V8" s="37">
        <v>87.403818355292273</v>
      </c>
      <c r="W8" s="37">
        <v>94.65547211609686</v>
      </c>
      <c r="X8" s="37">
        <v>102.0848140746982</v>
      </c>
      <c r="Y8" s="37">
        <v>110.06243315296975</v>
      </c>
      <c r="Z8" s="37">
        <v>118.2827999343009</v>
      </c>
      <c r="AA8" s="37">
        <v>111.1249826981618</v>
      </c>
      <c r="AB8" s="37">
        <v>110.00001493290536</v>
      </c>
      <c r="AC8" s="37">
        <v>114.45060682799907</v>
      </c>
      <c r="AD8" s="37">
        <v>119.49969917559955</v>
      </c>
      <c r="AE8" s="37">
        <v>118.69200795583423</v>
      </c>
      <c r="AF8" s="37">
        <v>123.31404239278729</v>
      </c>
      <c r="AG8" s="37">
        <v>115.57955151445569</v>
      </c>
      <c r="AH8" s="37">
        <v>102.35458067490823</v>
      </c>
      <c r="AI8" s="37">
        <v>112.34886080450791</v>
      </c>
      <c r="AJ8" s="37">
        <v>111.8339472220086</v>
      </c>
      <c r="AK8" s="37">
        <v>123.02784079252557</v>
      </c>
      <c r="AL8" s="37">
        <v>127.42640275553265</v>
      </c>
      <c r="AM8" s="37">
        <v>120.65279561691916</v>
      </c>
      <c r="AN8" s="37">
        <v>122.27645333899108</v>
      </c>
      <c r="AO8" s="37">
        <v>120.99908037437432</v>
      </c>
      <c r="AP8" s="37">
        <v>127.44870891910985</v>
      </c>
      <c r="AQ8" s="37">
        <v>126.35940079712699</v>
      </c>
      <c r="AR8" s="37">
        <v>129.08237051434918</v>
      </c>
      <c r="AS8" s="37">
        <v>119.05773290577416</v>
      </c>
      <c r="AT8" s="37">
        <v>104.27709783889149</v>
      </c>
      <c r="AU8" s="37">
        <v>114.98532398983285</v>
      </c>
      <c r="AV8" s="37">
        <v>120.48480349701481</v>
      </c>
      <c r="AW8" s="37">
        <v>127.96654597180279</v>
      </c>
      <c r="AX8" s="37">
        <v>132.61203884309609</v>
      </c>
      <c r="AY8" s="37">
        <v>125.19866220967478</v>
      </c>
      <c r="AZ8" s="37">
        <v>126.47222159894005</v>
      </c>
      <c r="BA8" s="37">
        <v>126.16613652650851</v>
      </c>
      <c r="BB8" s="37">
        <v>128.79486246673423</v>
      </c>
      <c r="BC8" s="37">
        <v>127.56798782504319</v>
      </c>
      <c r="BD8" s="37">
        <v>130.76806213774282</v>
      </c>
      <c r="BE8" s="37">
        <v>121.82144066384967</v>
      </c>
      <c r="BF8" s="37">
        <v>107.1521145602314</v>
      </c>
      <c r="BG8" s="37">
        <v>116.11337608547213</v>
      </c>
      <c r="BH8" s="37">
        <v>124.07434700358212</v>
      </c>
      <c r="BI8" s="37">
        <v>132.42418656793464</v>
      </c>
      <c r="BJ8" s="37">
        <v>136.65649644127348</v>
      </c>
      <c r="BK8" s="37">
        <v>128.61529006477735</v>
      </c>
      <c r="BL8" s="37">
        <v>134.06656939069975</v>
      </c>
      <c r="BM8" s="37">
        <v>126.62383976415616</v>
      </c>
      <c r="BN8" s="37">
        <v>128.92200161580661</v>
      </c>
      <c r="BO8" s="37">
        <v>133.9649982471386</v>
      </c>
      <c r="BP8" s="37">
        <v>135.6079107596037</v>
      </c>
      <c r="BQ8" s="37">
        <v>123.08009239135485</v>
      </c>
      <c r="BR8" s="37">
        <v>112.59512355690994</v>
      </c>
      <c r="BS8" s="37">
        <v>106.77404766947438</v>
      </c>
      <c r="BT8" s="37">
        <v>66.711725567774181</v>
      </c>
      <c r="BU8" s="37">
        <v>78.854164801631995</v>
      </c>
      <c r="BV8" s="37">
        <v>97.507796361190856</v>
      </c>
      <c r="BW8" s="37">
        <v>110.94664169125728</v>
      </c>
      <c r="BX8" s="37">
        <v>120.12632274097351</v>
      </c>
      <c r="BY8" s="37">
        <v>119.53164152560177</v>
      </c>
      <c r="BZ8" s="37">
        <v>119.58152202050847</v>
      </c>
      <c r="CA8" s="37">
        <v>118.23684054259482</v>
      </c>
      <c r="CB8" s="37">
        <v>130.61946948765018</v>
      </c>
      <c r="CC8" s="37">
        <v>120.12785828628797</v>
      </c>
      <c r="CD8" s="37">
        <v>111.9077379051279</v>
      </c>
      <c r="CE8" s="37">
        <v>116.73559344889037</v>
      </c>
      <c r="CF8" s="37">
        <v>136.06289002714786</v>
      </c>
      <c r="CG8" s="37">
        <v>117.92016741974341</v>
      </c>
      <c r="CH8" s="37">
        <v>82.991943817365524</v>
      </c>
      <c r="CI8" s="37">
        <v>87.994597208914229</v>
      </c>
      <c r="CJ8" s="37">
        <v>119.98745573343309</v>
      </c>
      <c r="CK8" s="37">
        <v>127.11229655892024</v>
      </c>
      <c r="CL8" s="37">
        <v>137.12279522437962</v>
      </c>
      <c r="CM8" s="37">
        <v>132.93804672441189</v>
      </c>
      <c r="CN8" s="37">
        <v>142.39265580170809</v>
      </c>
      <c r="CO8" s="37">
        <v>129.35908873806574</v>
      </c>
      <c r="CP8" s="37">
        <v>120.97515170205034</v>
      </c>
      <c r="CQ8" s="37">
        <v>124.99496025892249</v>
      </c>
      <c r="CR8" s="37">
        <v>150.6212576575476</v>
      </c>
      <c r="CS8" s="37">
        <v>129.58367504709798</v>
      </c>
      <c r="CT8" s="37">
        <v>132.74922065837714</v>
      </c>
      <c r="CU8" s="37">
        <v>132.76509957012155</v>
      </c>
      <c r="CV8" s="37">
        <v>137.84873322112082</v>
      </c>
      <c r="CW8" s="37">
        <v>142.12113430206608</v>
      </c>
      <c r="CX8" s="37">
        <v>138.65734932658972</v>
      </c>
      <c r="CY8" s="37">
        <v>140.11563251516867</v>
      </c>
      <c r="CZ8" s="37">
        <v>143.4419645446452</v>
      </c>
      <c r="DA8" s="37">
        <v>127.23339934204918</v>
      </c>
      <c r="DB8" s="37">
        <v>118.17171330356672</v>
      </c>
      <c r="DC8" s="37">
        <v>124.15673104000838</v>
      </c>
      <c r="DD8" s="37">
        <v>142.37981471900036</v>
      </c>
      <c r="DE8" s="37">
        <v>143.93759681884313</v>
      </c>
      <c r="DF8" s="37">
        <v>134.90028562335146</v>
      </c>
      <c r="DG8" s="37">
        <v>135.29695461920792</v>
      </c>
      <c r="DH8" s="37">
        <v>138.19000290624243</v>
      </c>
      <c r="DI8" s="37">
        <v>142.96853707558344</v>
      </c>
      <c r="DJ8" s="37">
        <v>145.61923518411052</v>
      </c>
      <c r="DK8" s="37">
        <v>146.22164027115525</v>
      </c>
      <c r="DL8" s="37">
        <v>152.99641898160311</v>
      </c>
      <c r="DM8" s="37">
        <v>136.38943374006581</v>
      </c>
      <c r="DN8" s="37">
        <v>122.63897362930581</v>
      </c>
      <c r="DO8" s="37">
        <v>131.89778336263032</v>
      </c>
      <c r="DP8" s="37">
        <v>150.3137287852488</v>
      </c>
      <c r="DQ8" s="37">
        <v>150.68545159184109</v>
      </c>
      <c r="DR8" s="37">
        <v>145.55060433747963</v>
      </c>
      <c r="DS8" s="37">
        <v>144.41103806412158</v>
      </c>
      <c r="DT8" s="37">
        <v>148.4124019646716</v>
      </c>
      <c r="DU8" s="37">
        <v>153.07005842018984</v>
      </c>
      <c r="DV8" s="37">
        <v>152.59834351613819</v>
      </c>
      <c r="DW8" s="37">
        <v>160.52281028078997</v>
      </c>
      <c r="DX8" s="37">
        <v>171.02512256524273</v>
      </c>
      <c r="DY8" s="37">
        <v>143.18219545125336</v>
      </c>
      <c r="DZ8" s="37">
        <v>130.20172375539906</v>
      </c>
      <c r="EA8" s="37">
        <v>140.1533335690221</v>
      </c>
      <c r="EB8" s="37">
        <v>159.41000881541123</v>
      </c>
      <c r="EC8" s="37">
        <v>161.47102551291277</v>
      </c>
      <c r="ED8" s="37">
        <v>160.682387318064</v>
      </c>
      <c r="EE8" s="37">
        <v>160.8599234970481</v>
      </c>
      <c r="EF8" s="37">
        <v>167.83905145967614</v>
      </c>
      <c r="EG8" s="37">
        <v>175.05604752791734</v>
      </c>
      <c r="EH8" s="37">
        <v>176.81124921443006</v>
      </c>
      <c r="EI8" s="37">
        <v>177.02581733044536</v>
      </c>
      <c r="EJ8" s="37">
        <v>184.86259219284673</v>
      </c>
      <c r="EK8" s="37">
        <v>159.56879917305207</v>
      </c>
      <c r="EL8" s="37">
        <v>144.67750161757024</v>
      </c>
      <c r="EM8" s="37">
        <v>152.93027939367502</v>
      </c>
      <c r="EN8" s="37">
        <v>179.1201215858861</v>
      </c>
      <c r="EO8" s="37">
        <v>170.16441865153593</v>
      </c>
      <c r="EP8" s="37">
        <v>0</v>
      </c>
      <c r="EQ8" s="37">
        <v>0</v>
      </c>
      <c r="ER8" s="37">
        <v>0</v>
      </c>
      <c r="ES8" s="37">
        <v>0</v>
      </c>
      <c r="ET8" s="37">
        <v>0</v>
      </c>
      <c r="EU8" s="37">
        <v>0</v>
      </c>
      <c r="EV8" s="37">
        <v>0</v>
      </c>
      <c r="EW8" s="37">
        <v>89.682511991487061</v>
      </c>
      <c r="EX8" s="37">
        <v>101.18084241878141</v>
      </c>
      <c r="EY8" s="37">
        <v>100.19666978435401</v>
      </c>
      <c r="EZ8" s="37">
        <v>108.93997580537746</v>
      </c>
      <c r="FA8" s="37">
        <v>97.278436667605277</v>
      </c>
      <c r="FB8" s="37">
        <v>110.14334905398961</v>
      </c>
      <c r="FC8" s="37">
        <v>111.85853481968876</v>
      </c>
      <c r="FD8" s="37">
        <v>120.50191650807369</v>
      </c>
      <c r="FE8" s="37">
        <v>110.09433099795729</v>
      </c>
      <c r="FF8" s="37">
        <v>120.76273025668894</v>
      </c>
      <c r="FG8" s="37">
        <v>121.30944311009485</v>
      </c>
      <c r="FH8" s="37">
        <v>127.63016007686201</v>
      </c>
      <c r="FI8" s="37">
        <v>112.77338491149949</v>
      </c>
      <c r="FJ8" s="37">
        <v>127.02112943730457</v>
      </c>
      <c r="FK8" s="37">
        <v>125.94567344504111</v>
      </c>
      <c r="FL8" s="37">
        <v>129.04363747650675</v>
      </c>
      <c r="FM8" s="37">
        <v>115.02897710318439</v>
      </c>
      <c r="FN8" s="37">
        <v>131.05167667093008</v>
      </c>
      <c r="FO8" s="37">
        <v>129.76856640654444</v>
      </c>
      <c r="FP8" s="37">
        <v>132.83163687418298</v>
      </c>
      <c r="FQ8" s="37">
        <v>114.14975453924639</v>
      </c>
      <c r="FR8" s="37">
        <v>81.024562243532344</v>
      </c>
      <c r="FS8" s="37">
        <v>116.86820198594417</v>
      </c>
      <c r="FT8" s="37">
        <v>122.81261068358448</v>
      </c>
      <c r="FU8" s="37">
        <v>116.25706321343542</v>
      </c>
      <c r="FV8" s="37">
        <v>112.32500042141892</v>
      </c>
      <c r="FW8" s="37">
        <v>111.6981165004225</v>
      </c>
      <c r="FX8" s="37">
        <v>137.48449925016652</v>
      </c>
      <c r="FY8" s="37">
        <v>125.10973356634618</v>
      </c>
      <c r="FZ8" s="37">
        <v>137.6513844543409</v>
      </c>
      <c r="GA8" s="37">
        <v>137.57832236443616</v>
      </c>
      <c r="GB8" s="37">
        <v>140.73831546213452</v>
      </c>
      <c r="GC8" s="37">
        <v>123.18728122854144</v>
      </c>
      <c r="GD8" s="37">
        <v>140.40589905373164</v>
      </c>
      <c r="GE8" s="37">
        <v>138.81849820034461</v>
      </c>
      <c r="GF8" s="37">
        <v>148.27909814562295</v>
      </c>
      <c r="GG8" s="37">
        <v>130.30873024400066</v>
      </c>
      <c r="GH8" s="37">
        <v>148.84992823818985</v>
      </c>
      <c r="GI8" s="37">
        <v>148.631166149661</v>
      </c>
      <c r="GJ8" s="37">
        <v>161.38209212072363</v>
      </c>
      <c r="GK8" s="37">
        <v>137.84575092522485</v>
      </c>
      <c r="GL8" s="37">
        <v>160.52114054879601</v>
      </c>
      <c r="GM8" s="37">
        <v>167.91834082821387</v>
      </c>
      <c r="GN8" s="37">
        <v>179.56655291257405</v>
      </c>
      <c r="GO8" s="37">
        <v>152.39219339476577</v>
      </c>
      <c r="GP8" s="37">
        <v>116.42818007914066</v>
      </c>
      <c r="GQ8" s="37">
        <v>0</v>
      </c>
      <c r="GR8" s="37">
        <v>0</v>
      </c>
      <c r="GS8" s="37">
        <v>93.553572060250787</v>
      </c>
      <c r="GT8" s="37">
        <v>100.79651144609676</v>
      </c>
      <c r="GU8" s="37">
        <v>113.0289562016812</v>
      </c>
      <c r="GV8" s="37">
        <v>117.35430084066323</v>
      </c>
      <c r="GW8" s="37">
        <v>120.31709297621398</v>
      </c>
      <c r="GX8" s="37">
        <v>97.603030797429071</v>
      </c>
      <c r="GY8" s="37">
        <v>120.55084941743951</v>
      </c>
      <c r="GZ8" s="37">
        <v>131.10682668073682</v>
      </c>
      <c r="HA8" s="37">
        <v>131.17585104469356</v>
      </c>
      <c r="HB8" s="37">
        <v>138.38507422181837</v>
      </c>
      <c r="HC8" s="37">
        <v>146.88365742079969</v>
      </c>
      <c r="HD8" s="37">
        <v>161.29222408434387</v>
      </c>
      <c r="HE8" s="168">
        <v>99.999999999999986</v>
      </c>
      <c r="HF8" s="168">
        <v>109.94555926233936</v>
      </c>
      <c r="HG8" s="168">
        <v>119.94916611040075</v>
      </c>
      <c r="HH8" s="168">
        <v>123.695956317588</v>
      </c>
      <c r="HI8" s="168">
        <v>127.17021426371046</v>
      </c>
      <c r="HJ8" s="168">
        <v>108.71378236307685</v>
      </c>
      <c r="HK8" s="168">
        <v>119.44116984636084</v>
      </c>
      <c r="HL8" s="168">
        <v>135.26943896181444</v>
      </c>
      <c r="HM8" s="168">
        <v>137.67269415706014</v>
      </c>
      <c r="HN8" s="168">
        <v>147.29297918814379</v>
      </c>
      <c r="HO8" s="37">
        <v>161.46294630370218</v>
      </c>
      <c r="HP8" s="20"/>
      <c r="HQ8" s="250" t="s">
        <v>354</v>
      </c>
    </row>
    <row r="9" spans="1:225" s="19" customFormat="1" ht="18" customHeight="1">
      <c r="A9" s="398"/>
      <c r="C9" s="219">
        <v>1.3</v>
      </c>
      <c r="D9" s="220">
        <v>0.35134077293196297</v>
      </c>
      <c r="E9" s="220">
        <v>0.51641002307315098</v>
      </c>
      <c r="F9" s="223">
        <v>12</v>
      </c>
      <c r="G9" s="11"/>
      <c r="H9" s="11" t="s">
        <v>66</v>
      </c>
      <c r="I9" s="37">
        <v>98.092769272604045</v>
      </c>
      <c r="J9" s="37">
        <v>99.136474830002868</v>
      </c>
      <c r="K9" s="37">
        <v>101.32562439666383</v>
      </c>
      <c r="L9" s="37">
        <v>97.639826626634417</v>
      </c>
      <c r="M9" s="37">
        <v>101.39288200630148</v>
      </c>
      <c r="N9" s="37">
        <v>103.54123690475232</v>
      </c>
      <c r="O9" s="37">
        <v>99.858337181793914</v>
      </c>
      <c r="P9" s="37">
        <v>108.17358173758947</v>
      </c>
      <c r="Q9" s="37">
        <v>101.2691505966647</v>
      </c>
      <c r="R9" s="37">
        <v>103.31669297866631</v>
      </c>
      <c r="S9" s="37">
        <v>90.032350966703177</v>
      </c>
      <c r="T9" s="37">
        <v>96.221072501623482</v>
      </c>
      <c r="U9" s="37">
        <v>106.86608340336556</v>
      </c>
      <c r="V9" s="37">
        <v>106.77399999999989</v>
      </c>
      <c r="W9" s="37">
        <v>108.07499999999989</v>
      </c>
      <c r="X9" s="37">
        <v>103.08799999999989</v>
      </c>
      <c r="Y9" s="37">
        <v>105.06199999999988</v>
      </c>
      <c r="Z9" s="37">
        <v>107.97999999999989</v>
      </c>
      <c r="AA9" s="37">
        <v>101.96099999999988</v>
      </c>
      <c r="AB9" s="37">
        <v>109.94699999999989</v>
      </c>
      <c r="AC9" s="37">
        <v>103.80899999999988</v>
      </c>
      <c r="AD9" s="37">
        <v>95.164999999999907</v>
      </c>
      <c r="AE9" s="37">
        <v>93.116999999999905</v>
      </c>
      <c r="AF9" s="37">
        <v>96.946999999999889</v>
      </c>
      <c r="AG9" s="37">
        <v>109.70199999999987</v>
      </c>
      <c r="AH9" s="37">
        <v>109.31999999999988</v>
      </c>
      <c r="AI9" s="37">
        <v>111.64399999999988</v>
      </c>
      <c r="AJ9" s="37">
        <v>105.24899999999988</v>
      </c>
      <c r="AK9" s="37">
        <v>107.72799999999988</v>
      </c>
      <c r="AL9" s="37">
        <v>110.18299999999988</v>
      </c>
      <c r="AM9" s="37">
        <v>104.58299999999988</v>
      </c>
      <c r="AN9" s="37">
        <v>107.45609505415764</v>
      </c>
      <c r="AO9" s="37">
        <v>99.83999999999989</v>
      </c>
      <c r="AP9" s="37">
        <v>95.616466518843211</v>
      </c>
      <c r="AQ9" s="37">
        <v>103.67388786087072</v>
      </c>
      <c r="AR9" s="37">
        <v>99.252999999999886</v>
      </c>
      <c r="AS9" s="37">
        <v>110.07445019130037</v>
      </c>
      <c r="AT9" s="37">
        <v>109.52753981635392</v>
      </c>
      <c r="AU9" s="37">
        <v>110.30560573234622</v>
      </c>
      <c r="AV9" s="37">
        <v>106.8505747449742</v>
      </c>
      <c r="AW9" s="37">
        <v>109.58803880055763</v>
      </c>
      <c r="AX9" s="37">
        <v>112.2690758486731</v>
      </c>
      <c r="AY9" s="37">
        <v>107.34457124161426</v>
      </c>
      <c r="AZ9" s="37">
        <v>109.90167389879917</v>
      </c>
      <c r="BA9" s="37">
        <v>103.18310029547565</v>
      </c>
      <c r="BB9" s="37">
        <v>100.92015490700086</v>
      </c>
      <c r="BC9" s="37">
        <v>102.06763603364632</v>
      </c>
      <c r="BD9" s="37">
        <v>105.492773731555</v>
      </c>
      <c r="BE9" s="37">
        <v>117.28875481467858</v>
      </c>
      <c r="BF9" s="37">
        <v>116.93695208381455</v>
      </c>
      <c r="BG9" s="37">
        <v>122.32722146319493</v>
      </c>
      <c r="BH9" s="37">
        <v>115.60061910279339</v>
      </c>
      <c r="BI9" s="37">
        <v>114.73473110550923</v>
      </c>
      <c r="BJ9" s="37">
        <v>117.12711840590769</v>
      </c>
      <c r="BK9" s="37">
        <v>111.44616096529387</v>
      </c>
      <c r="BL9" s="37">
        <v>114.64779908114987</v>
      </c>
      <c r="BM9" s="37">
        <v>108.84300721205473</v>
      </c>
      <c r="BN9" s="37">
        <v>104.49552759988769</v>
      </c>
      <c r="BO9" s="37">
        <v>106.1845014814734</v>
      </c>
      <c r="BP9" s="37">
        <v>113.19153264446281</v>
      </c>
      <c r="BQ9" s="37">
        <v>115.30091463607354</v>
      </c>
      <c r="BR9" s="37">
        <v>122.23629318443484</v>
      </c>
      <c r="BS9" s="37">
        <v>107.22212379581229</v>
      </c>
      <c r="BT9" s="37">
        <v>2.6121794097897486</v>
      </c>
      <c r="BU9" s="37">
        <v>19.831221534287685</v>
      </c>
      <c r="BV9" s="37">
        <v>84.852291134538078</v>
      </c>
      <c r="BW9" s="37">
        <v>117.80567999894834</v>
      </c>
      <c r="BX9" s="37">
        <v>117.09161285747601</v>
      </c>
      <c r="BY9" s="37">
        <v>117.151848620753</v>
      </c>
      <c r="BZ9" s="37">
        <v>109.76713346925429</v>
      </c>
      <c r="CA9" s="37">
        <v>112.16897476088343</v>
      </c>
      <c r="CB9" s="37">
        <v>119.2977964212992</v>
      </c>
      <c r="CC9" s="37">
        <v>122.07385792597424</v>
      </c>
      <c r="CD9" s="37">
        <v>125.4804370949828</v>
      </c>
      <c r="CE9" s="37">
        <v>120.16231831479695</v>
      </c>
      <c r="CF9" s="37">
        <v>106.0571075868133</v>
      </c>
      <c r="CG9" s="37">
        <v>99.394164276015545</v>
      </c>
      <c r="CH9" s="37">
        <v>3.1429704455111867</v>
      </c>
      <c r="CI9" s="37">
        <v>2.4210001727950163</v>
      </c>
      <c r="CJ9" s="37">
        <v>2.3839792052832798</v>
      </c>
      <c r="CK9" s="37">
        <v>59.243232078418728</v>
      </c>
      <c r="CL9" s="37">
        <v>118.39256866635682</v>
      </c>
      <c r="CM9" s="37">
        <v>117.94653810588227</v>
      </c>
      <c r="CN9" s="37">
        <v>126.8930941096439</v>
      </c>
      <c r="CO9" s="37">
        <v>123.71003613193263</v>
      </c>
      <c r="CP9" s="37">
        <v>137.07348332275384</v>
      </c>
      <c r="CQ9" s="37">
        <v>122.15836615592556</v>
      </c>
      <c r="CR9" s="37">
        <v>118.556367345437</v>
      </c>
      <c r="CS9" s="37">
        <v>103.96955374789238</v>
      </c>
      <c r="CT9" s="37">
        <v>90.04696516546872</v>
      </c>
      <c r="CU9" s="37">
        <v>67.768190903969654</v>
      </c>
      <c r="CV9" s="37">
        <v>69.459063028055638</v>
      </c>
      <c r="CW9" s="37">
        <v>77.012042906129835</v>
      </c>
      <c r="CX9" s="37">
        <v>85.098305740390785</v>
      </c>
      <c r="CY9" s="37">
        <v>119.86011048146932</v>
      </c>
      <c r="CZ9" s="37">
        <v>111.12450338898503</v>
      </c>
      <c r="DA9" s="37">
        <v>147.86128925497519</v>
      </c>
      <c r="DB9" s="37">
        <v>142.36810226515945</v>
      </c>
      <c r="DC9" s="37">
        <v>151.91534014843671</v>
      </c>
      <c r="DD9" s="37">
        <v>126.1511314110389</v>
      </c>
      <c r="DE9" s="37">
        <v>141.62416179503703</v>
      </c>
      <c r="DF9" s="37">
        <v>107.92779349611692</v>
      </c>
      <c r="DG9" s="37">
        <v>79.434983810189451</v>
      </c>
      <c r="DH9" s="37">
        <v>77.881427726503944</v>
      </c>
      <c r="DI9" s="37">
        <v>86.608957241706165</v>
      </c>
      <c r="DJ9" s="37">
        <v>93.5591477070911</v>
      </c>
      <c r="DK9" s="37">
        <v>124.35334028113881</v>
      </c>
      <c r="DL9" s="37">
        <v>116.51746710817717</v>
      </c>
      <c r="DM9" s="37">
        <v>154.03652340353642</v>
      </c>
      <c r="DN9" s="37">
        <v>157.52556926694763</v>
      </c>
      <c r="DO9" s="37">
        <v>164.8184556953421</v>
      </c>
      <c r="DP9" s="37">
        <v>137.76329464343277</v>
      </c>
      <c r="DQ9" s="37">
        <v>151.91802871834685</v>
      </c>
      <c r="DR9" s="37">
        <v>128.20351069609515</v>
      </c>
      <c r="DS9" s="37">
        <v>98.020551610199888</v>
      </c>
      <c r="DT9" s="37">
        <v>89.767487445762853</v>
      </c>
      <c r="DU9" s="37">
        <v>95.610982488134894</v>
      </c>
      <c r="DV9" s="37">
        <v>101.45784114916768</v>
      </c>
      <c r="DW9" s="37">
        <v>130.89124212559784</v>
      </c>
      <c r="DX9" s="37">
        <v>125.28354966757712</v>
      </c>
      <c r="DY9" s="37">
        <v>156.51687179345777</v>
      </c>
      <c r="DZ9" s="37">
        <v>159.76973694444806</v>
      </c>
      <c r="EA9" s="37">
        <v>161.56604075899699</v>
      </c>
      <c r="EB9" s="37">
        <v>136.14402541929502</v>
      </c>
      <c r="EC9" s="37">
        <v>149.98614161454887</v>
      </c>
      <c r="ED9" s="37">
        <v>130.22981200815522</v>
      </c>
      <c r="EE9" s="37">
        <v>99.237215982800308</v>
      </c>
      <c r="EF9" s="37">
        <v>91.009723253719841</v>
      </c>
      <c r="EG9" s="37">
        <v>98.525459247377341</v>
      </c>
      <c r="EH9" s="37">
        <v>102.63655854140805</v>
      </c>
      <c r="EI9" s="37">
        <v>136.5830650684585</v>
      </c>
      <c r="EJ9" s="37">
        <v>127.97210048337683</v>
      </c>
      <c r="EK9" s="37">
        <v>161.37607298479952</v>
      </c>
      <c r="EL9" s="37">
        <v>162.77794931098259</v>
      </c>
      <c r="EM9" s="37">
        <v>167.3765652923976</v>
      </c>
      <c r="EN9" s="37">
        <v>142.69716416662862</v>
      </c>
      <c r="EO9" s="37">
        <v>157.86103730574209</v>
      </c>
      <c r="EP9" s="37">
        <v>0</v>
      </c>
      <c r="EQ9" s="37">
        <v>0</v>
      </c>
      <c r="ER9" s="37">
        <v>0</v>
      </c>
      <c r="ES9" s="37">
        <v>0</v>
      </c>
      <c r="ET9" s="37">
        <v>0</v>
      </c>
      <c r="EU9" s="37">
        <v>0</v>
      </c>
      <c r="EV9" s="37">
        <v>0</v>
      </c>
      <c r="EW9" s="37">
        <v>99.518289499756918</v>
      </c>
      <c r="EX9" s="37">
        <v>100.85798184589608</v>
      </c>
      <c r="EY9" s="37">
        <v>103.10035650534935</v>
      </c>
      <c r="EZ9" s="37">
        <v>96.523372148997666</v>
      </c>
      <c r="FA9" s="37">
        <v>107.2383611344551</v>
      </c>
      <c r="FB9" s="37">
        <v>105.37666666666655</v>
      </c>
      <c r="FC9" s="37">
        <v>105.23899999999988</v>
      </c>
      <c r="FD9" s="37">
        <v>95.076333333333238</v>
      </c>
      <c r="FE9" s="37">
        <v>110.22199999999988</v>
      </c>
      <c r="FF9" s="37">
        <v>107.71999999999987</v>
      </c>
      <c r="FG9" s="37">
        <v>103.95969835138582</v>
      </c>
      <c r="FH9" s="37">
        <v>99.514451459904606</v>
      </c>
      <c r="FI9" s="37">
        <v>109.96919858000018</v>
      </c>
      <c r="FJ9" s="37">
        <v>109.56922979806831</v>
      </c>
      <c r="FK9" s="37">
        <v>106.80978181196303</v>
      </c>
      <c r="FL9" s="37">
        <v>102.82685489073407</v>
      </c>
      <c r="FM9" s="37">
        <v>118.85097612056268</v>
      </c>
      <c r="FN9" s="37">
        <v>115.82082287140344</v>
      </c>
      <c r="FO9" s="37">
        <v>111.64565575283281</v>
      </c>
      <c r="FP9" s="37">
        <v>107.95718724194131</v>
      </c>
      <c r="FQ9" s="37">
        <v>114.91977720544024</v>
      </c>
      <c r="FR9" s="37">
        <v>35.765230692871839</v>
      </c>
      <c r="FS9" s="37">
        <v>117.34971382572577</v>
      </c>
      <c r="FT9" s="37">
        <v>113.74463488381231</v>
      </c>
      <c r="FU9" s="37">
        <v>122.57220444525133</v>
      </c>
      <c r="FV9" s="37">
        <v>69.531414102780005</v>
      </c>
      <c r="FW9" s="37">
        <v>21.349403818832343</v>
      </c>
      <c r="FX9" s="37">
        <v>121.07740029396099</v>
      </c>
      <c r="FY9" s="37">
        <v>127.64729520353735</v>
      </c>
      <c r="FZ9" s="37">
        <v>104.19096208626604</v>
      </c>
      <c r="GA9" s="37">
        <v>71.413098946051704</v>
      </c>
      <c r="GB9" s="37">
        <v>105.36097320361505</v>
      </c>
      <c r="GC9" s="37">
        <v>147.38157722285712</v>
      </c>
      <c r="GD9" s="37">
        <v>125.23436223406429</v>
      </c>
      <c r="GE9" s="37">
        <v>81.308456259466524</v>
      </c>
      <c r="GF9" s="37">
        <v>111.47665169880236</v>
      </c>
      <c r="GG9" s="37">
        <v>158.79351612194205</v>
      </c>
      <c r="GH9" s="37">
        <v>139.29494468595826</v>
      </c>
      <c r="GI9" s="37">
        <v>94.466340514699212</v>
      </c>
      <c r="GJ9" s="37">
        <v>119.21087764744755</v>
      </c>
      <c r="GK9" s="37">
        <v>159.2842164989676</v>
      </c>
      <c r="GL9" s="37">
        <v>138.78665968066639</v>
      </c>
      <c r="GM9" s="37">
        <v>96.257466161299178</v>
      </c>
      <c r="GN9" s="37">
        <v>122.39724136441446</v>
      </c>
      <c r="GO9" s="37">
        <v>163.8435291960599</v>
      </c>
      <c r="GP9" s="37">
        <v>100.18606715745689</v>
      </c>
      <c r="GQ9" s="37">
        <v>0</v>
      </c>
      <c r="GR9" s="37">
        <v>0</v>
      </c>
      <c r="GS9" s="37">
        <v>99.517515426441335</v>
      </c>
      <c r="GT9" s="37">
        <v>105.97301668067303</v>
      </c>
      <c r="GU9" s="37">
        <v>108.72859999999987</v>
      </c>
      <c r="GV9" s="37">
        <v>109.26924185710648</v>
      </c>
      <c r="GW9" s="37">
        <v>117.37765571399814</v>
      </c>
      <c r="GX9" s="37">
        <v>73.440546512079635</v>
      </c>
      <c r="GY9" s="37">
        <v>114.63357703971656</v>
      </c>
      <c r="GZ9" s="37">
        <v>121.0935613407883</v>
      </c>
      <c r="HA9" s="37">
        <v>141.98400497492946</v>
      </c>
      <c r="HB9" s="37">
        <v>153.21237434552114</v>
      </c>
      <c r="HC9" s="37">
        <v>152.79656330614935</v>
      </c>
      <c r="HD9" s="37">
        <v>158.4177578121101</v>
      </c>
      <c r="HE9" s="37">
        <v>100</v>
      </c>
      <c r="HF9" s="37">
        <v>103.2325902836137</v>
      </c>
      <c r="HG9" s="37">
        <v>105.35403745282254</v>
      </c>
      <c r="HH9" s="37">
        <v>107.29376627019138</v>
      </c>
      <c r="HI9" s="37">
        <v>113.56866049668507</v>
      </c>
      <c r="HJ9" s="37">
        <v>95.444839151962526</v>
      </c>
      <c r="HK9" s="37">
        <v>83.632605665206171</v>
      </c>
      <c r="HL9" s="37">
        <v>102.15308235986754</v>
      </c>
      <c r="HM9" s="37">
        <v>116.35026185379758</v>
      </c>
      <c r="HN9" s="37">
        <v>127.94141974251174</v>
      </c>
      <c r="HO9" s="37">
        <v>129.1813959263369</v>
      </c>
      <c r="HP9" s="330"/>
      <c r="HQ9" s="250" t="s">
        <v>199</v>
      </c>
    </row>
    <row r="10" spans="1:225" s="14" customFormat="1" ht="20.100000000000001" customHeight="1">
      <c r="A10" s="398"/>
      <c r="B10" s="272" t="s">
        <v>639</v>
      </c>
      <c r="C10" s="224"/>
      <c r="D10" s="225">
        <v>0.86502377496796501</v>
      </c>
      <c r="E10" s="225">
        <v>1.3278229145307501</v>
      </c>
      <c r="F10" s="226"/>
      <c r="G10" s="297" t="s">
        <v>640</v>
      </c>
      <c r="H10" s="297"/>
      <c r="I10" s="252">
        <v>93.735665975408239</v>
      </c>
      <c r="J10" s="252">
        <v>91.801587569729406</v>
      </c>
      <c r="K10" s="252">
        <v>97.592072965653927</v>
      </c>
      <c r="L10" s="252">
        <v>100.70115344458506</v>
      </c>
      <c r="M10" s="252">
        <v>108.45794296619253</v>
      </c>
      <c r="N10" s="252">
        <v>94.910605755206731</v>
      </c>
      <c r="O10" s="252">
        <v>95.347340982875423</v>
      </c>
      <c r="P10" s="252">
        <v>93.531215921632793</v>
      </c>
      <c r="Q10" s="252">
        <v>102.1634936178564</v>
      </c>
      <c r="R10" s="252">
        <v>105.61864605487871</v>
      </c>
      <c r="S10" s="252">
        <v>110.17802855288286</v>
      </c>
      <c r="T10" s="252">
        <v>105.96224619309777</v>
      </c>
      <c r="U10" s="252">
        <v>99.713134349711865</v>
      </c>
      <c r="V10" s="252">
        <v>99.015045907181289</v>
      </c>
      <c r="W10" s="252">
        <v>106.66534904440023</v>
      </c>
      <c r="X10" s="252">
        <v>106.28767698843583</v>
      </c>
      <c r="Y10" s="252">
        <v>114.42709573502638</v>
      </c>
      <c r="Z10" s="252">
        <v>105.06456225185781</v>
      </c>
      <c r="AA10" s="252">
        <v>100.40121906066413</v>
      </c>
      <c r="AB10" s="252">
        <v>101.19472341647662</v>
      </c>
      <c r="AC10" s="252">
        <v>108.37604376560185</v>
      </c>
      <c r="AD10" s="252">
        <v>111.13739505107462</v>
      </c>
      <c r="AE10" s="252">
        <v>117.42427491520426</v>
      </c>
      <c r="AF10" s="252">
        <v>111.59522882637553</v>
      </c>
      <c r="AG10" s="252">
        <v>106.75208513376154</v>
      </c>
      <c r="AH10" s="252">
        <v>106.84809796833559</v>
      </c>
      <c r="AI10" s="252">
        <v>114.0860788718053</v>
      </c>
      <c r="AJ10" s="252">
        <v>112.9767634565376</v>
      </c>
      <c r="AK10" s="252">
        <v>123.22300527047028</v>
      </c>
      <c r="AL10" s="252">
        <v>113.83920163892277</v>
      </c>
      <c r="AM10" s="252">
        <v>109.5009447840623</v>
      </c>
      <c r="AN10" s="252">
        <v>109.99049204324027</v>
      </c>
      <c r="AO10" s="252">
        <v>117.78810504675289</v>
      </c>
      <c r="AP10" s="252">
        <v>121.50817942106484</v>
      </c>
      <c r="AQ10" s="252">
        <v>126.57721127866105</v>
      </c>
      <c r="AR10" s="252">
        <v>120.1587011612705</v>
      </c>
      <c r="AS10" s="252">
        <v>116.89179747883043</v>
      </c>
      <c r="AT10" s="252">
        <v>114.43865388213247</v>
      </c>
      <c r="AU10" s="252">
        <v>118.13543449131991</v>
      </c>
      <c r="AV10" s="252">
        <v>117.41512133459982</v>
      </c>
      <c r="AW10" s="252">
        <v>125.86873998006728</v>
      </c>
      <c r="AX10" s="252">
        <v>120.75049977667464</v>
      </c>
      <c r="AY10" s="252">
        <v>113.46680193766352</v>
      </c>
      <c r="AZ10" s="252">
        <v>113.1709996511424</v>
      </c>
      <c r="BA10" s="252">
        <v>120.40506117841969</v>
      </c>
      <c r="BB10" s="252">
        <v>124.13286904738241</v>
      </c>
      <c r="BC10" s="252">
        <v>132.69330801322033</v>
      </c>
      <c r="BD10" s="252">
        <v>125.17095006796812</v>
      </c>
      <c r="BE10" s="252">
        <v>123.25789874878542</v>
      </c>
      <c r="BF10" s="252">
        <v>118.5153427204809</v>
      </c>
      <c r="BG10" s="252">
        <v>123.88848654573903</v>
      </c>
      <c r="BH10" s="252">
        <v>124.05866484211542</v>
      </c>
      <c r="BI10" s="252">
        <v>133.18029265143164</v>
      </c>
      <c r="BJ10" s="252">
        <v>127.35258887365366</v>
      </c>
      <c r="BK10" s="252">
        <v>120.02779151439415</v>
      </c>
      <c r="BL10" s="252">
        <v>119.99676734989539</v>
      </c>
      <c r="BM10" s="252">
        <v>125.27528140787494</v>
      </c>
      <c r="BN10" s="252">
        <v>130.82096066366873</v>
      </c>
      <c r="BO10" s="252">
        <v>141.21797517552591</v>
      </c>
      <c r="BP10" s="252">
        <v>131.24419935169971</v>
      </c>
      <c r="BQ10" s="252">
        <v>127.20313203333068</v>
      </c>
      <c r="BR10" s="252">
        <v>126.39707217878576</v>
      </c>
      <c r="BS10" s="252">
        <v>122.45344615985894</v>
      </c>
      <c r="BT10" s="252">
        <v>32.503288048496657</v>
      </c>
      <c r="BU10" s="252">
        <v>72.896380579037682</v>
      </c>
      <c r="BV10" s="252">
        <v>115.12137785670608</v>
      </c>
      <c r="BW10" s="252">
        <v>104.50413072931276</v>
      </c>
      <c r="BX10" s="252">
        <v>106.82191345176865</v>
      </c>
      <c r="BY10" s="252">
        <v>120.1622253618267</v>
      </c>
      <c r="BZ10" s="252">
        <v>127.42756142514969</v>
      </c>
      <c r="CA10" s="252">
        <v>135.57533209224053</v>
      </c>
      <c r="CB10" s="252">
        <v>132.93558467364952</v>
      </c>
      <c r="CC10" s="252">
        <v>126.12421933631347</v>
      </c>
      <c r="CD10" s="252">
        <v>125.10795369253738</v>
      </c>
      <c r="CE10" s="252">
        <v>133.56062728556884</v>
      </c>
      <c r="CF10" s="252">
        <v>107.44580785190762</v>
      </c>
      <c r="CG10" s="252">
        <v>101.98901345283662</v>
      </c>
      <c r="CH10" s="252">
        <v>98.418312283961953</v>
      </c>
      <c r="CI10" s="252">
        <v>92.528456118303097</v>
      </c>
      <c r="CJ10" s="252">
        <v>102.82438554134673</v>
      </c>
      <c r="CK10" s="252">
        <v>119.38917557938508</v>
      </c>
      <c r="CL10" s="252">
        <v>131.39682060653672</v>
      </c>
      <c r="CM10" s="252">
        <v>143.77077453793231</v>
      </c>
      <c r="CN10" s="252">
        <v>138.52613216550185</v>
      </c>
      <c r="CO10" s="252">
        <v>132.36807379482633</v>
      </c>
      <c r="CP10" s="252">
        <v>131.10124815815772</v>
      </c>
      <c r="CQ10" s="252">
        <v>140.74564311968541</v>
      </c>
      <c r="CR10" s="252">
        <v>112.50642456509743</v>
      </c>
      <c r="CS10" s="252">
        <v>107.1097503807048</v>
      </c>
      <c r="CT10" s="252">
        <v>110.60159492459852</v>
      </c>
      <c r="CU10" s="252">
        <v>109.06152647312605</v>
      </c>
      <c r="CV10" s="252">
        <v>116.1254135560617</v>
      </c>
      <c r="CW10" s="252">
        <v>128.99700797799102</v>
      </c>
      <c r="CX10" s="252">
        <v>129.09495592477222</v>
      </c>
      <c r="CY10" s="252">
        <v>144.86130686389455</v>
      </c>
      <c r="CZ10" s="252">
        <v>137.88391623169022</v>
      </c>
      <c r="DA10" s="252">
        <v>130.04757176909922</v>
      </c>
      <c r="DB10" s="252">
        <v>133.55121419518716</v>
      </c>
      <c r="DC10" s="252">
        <v>143.37524724679301</v>
      </c>
      <c r="DD10" s="252">
        <v>115.27199299480878</v>
      </c>
      <c r="DE10" s="252">
        <v>113.62143989004089</v>
      </c>
      <c r="DF10" s="252">
        <v>114.07209089773608</v>
      </c>
      <c r="DG10" s="252">
        <v>110.96267962680821</v>
      </c>
      <c r="DH10" s="252">
        <v>116.11000685570316</v>
      </c>
      <c r="DI10" s="252">
        <v>128.51400599184612</v>
      </c>
      <c r="DJ10" s="252">
        <v>130.99791571932442</v>
      </c>
      <c r="DK10" s="252">
        <v>145.82439787353971</v>
      </c>
      <c r="DL10" s="252">
        <v>134.70921871705568</v>
      </c>
      <c r="DM10" s="252">
        <v>132.78755300316877</v>
      </c>
      <c r="DN10" s="252">
        <v>130.42881372710266</v>
      </c>
      <c r="DO10" s="252">
        <v>150.05850946419633</v>
      </c>
      <c r="DP10" s="252">
        <v>120.09678178981237</v>
      </c>
      <c r="DQ10" s="252">
        <v>118.50138768685132</v>
      </c>
      <c r="DR10" s="252">
        <v>117.35457408859803</v>
      </c>
      <c r="DS10" s="252">
        <v>119.3648539154953</v>
      </c>
      <c r="DT10" s="252">
        <v>122.62960097057947</v>
      </c>
      <c r="DU10" s="252">
        <v>130.35968171403917</v>
      </c>
      <c r="DV10" s="252">
        <v>132.94887539440401</v>
      </c>
      <c r="DW10" s="252">
        <v>144.77195249138123</v>
      </c>
      <c r="DX10" s="252">
        <v>136.25333269830733</v>
      </c>
      <c r="DY10" s="252">
        <v>132.58928026778665</v>
      </c>
      <c r="DZ10" s="252">
        <v>132.88494087582671</v>
      </c>
      <c r="EA10" s="252">
        <v>152.02165450602567</v>
      </c>
      <c r="EB10" s="252">
        <v>122.26904846355666</v>
      </c>
      <c r="EC10" s="252">
        <v>118.00730583024345</v>
      </c>
      <c r="ED10" s="252">
        <v>114.93426955334265</v>
      </c>
      <c r="EE10" s="252">
        <v>118.19785463002874</v>
      </c>
      <c r="EF10" s="252">
        <v>121.40147385803424</v>
      </c>
      <c r="EG10" s="252">
        <v>132.31006326304956</v>
      </c>
      <c r="EH10" s="252">
        <v>134.9270545223516</v>
      </c>
      <c r="EI10" s="252">
        <v>146.22359545726488</v>
      </c>
      <c r="EJ10" s="252">
        <v>139.53942879377274</v>
      </c>
      <c r="EK10" s="252">
        <v>136.18560693303255</v>
      </c>
      <c r="EL10" s="252">
        <v>130.47087489234653</v>
      </c>
      <c r="EM10" s="252">
        <v>153.7633749872723</v>
      </c>
      <c r="EN10" s="252">
        <v>126.38697754710235</v>
      </c>
      <c r="EO10" s="252">
        <v>117.58347400626265</v>
      </c>
      <c r="EP10" s="252">
        <v>0</v>
      </c>
      <c r="EQ10" s="252">
        <v>0</v>
      </c>
      <c r="ER10" s="252">
        <v>0</v>
      </c>
      <c r="ES10" s="252">
        <v>0</v>
      </c>
      <c r="ET10" s="252">
        <v>0</v>
      </c>
      <c r="EU10" s="252">
        <v>0</v>
      </c>
      <c r="EV10" s="252">
        <v>0</v>
      </c>
      <c r="EW10" s="252">
        <v>94.376442170263843</v>
      </c>
      <c r="EX10" s="252">
        <v>101.35656738866145</v>
      </c>
      <c r="EY10" s="252">
        <v>97.014016840788216</v>
      </c>
      <c r="EZ10" s="252">
        <v>107.25297360028645</v>
      </c>
      <c r="FA10" s="252">
        <v>101.79784310043112</v>
      </c>
      <c r="FB10" s="252">
        <v>108.59311165844001</v>
      </c>
      <c r="FC10" s="252">
        <v>103.32399541424752</v>
      </c>
      <c r="FD10" s="252">
        <v>113.38563293088481</v>
      </c>
      <c r="FE10" s="252">
        <v>109.22875399130082</v>
      </c>
      <c r="FF10" s="252">
        <v>116.67965678864356</v>
      </c>
      <c r="FG10" s="252">
        <v>112.42651395801848</v>
      </c>
      <c r="FH10" s="252">
        <v>122.74803062033213</v>
      </c>
      <c r="FI10" s="252">
        <v>116.48862861742761</v>
      </c>
      <c r="FJ10" s="252">
        <v>121.34478703044725</v>
      </c>
      <c r="FK10" s="252">
        <v>115.68095425574188</v>
      </c>
      <c r="FL10" s="252">
        <v>127.33237570952362</v>
      </c>
      <c r="FM10" s="252">
        <v>121.88724267166845</v>
      </c>
      <c r="FN10" s="252">
        <v>128.19718212240022</v>
      </c>
      <c r="FO10" s="252">
        <v>121.76661342405482</v>
      </c>
      <c r="FP10" s="252">
        <v>134.42771173029811</v>
      </c>
      <c r="FQ10" s="252">
        <v>125.35121679065846</v>
      </c>
      <c r="FR10" s="252">
        <v>73.507015494746796</v>
      </c>
      <c r="FS10" s="252">
        <v>110.49608984763604</v>
      </c>
      <c r="FT10" s="252">
        <v>131.97949273034658</v>
      </c>
      <c r="FU10" s="252">
        <v>128.26426677147325</v>
      </c>
      <c r="FV10" s="252">
        <v>102.61771119623539</v>
      </c>
      <c r="FW10" s="252">
        <v>104.91400574634497</v>
      </c>
      <c r="FX10" s="252">
        <v>137.89790910332363</v>
      </c>
      <c r="FY10" s="252">
        <v>134.73832169088982</v>
      </c>
      <c r="FZ10" s="252">
        <v>110.07258995680024</v>
      </c>
      <c r="GA10" s="252">
        <v>118.06131600239291</v>
      </c>
      <c r="GB10" s="252">
        <v>137.28005967345234</v>
      </c>
      <c r="GC10" s="252">
        <v>135.65801107035978</v>
      </c>
      <c r="GD10" s="252">
        <v>114.32184126086192</v>
      </c>
      <c r="GE10" s="252">
        <v>118.5288974914525</v>
      </c>
      <c r="GF10" s="252">
        <v>137.17717743663994</v>
      </c>
      <c r="GG10" s="252">
        <v>137.7582920648226</v>
      </c>
      <c r="GH10" s="252">
        <v>118.6509145217539</v>
      </c>
      <c r="GI10" s="252">
        <v>124.11804553337133</v>
      </c>
      <c r="GJ10" s="252">
        <v>137.99138686136419</v>
      </c>
      <c r="GK10" s="252">
        <v>139.16529188321303</v>
      </c>
      <c r="GL10" s="252">
        <v>118.40354128238091</v>
      </c>
      <c r="GM10" s="252">
        <v>123.96979725037085</v>
      </c>
      <c r="GN10" s="252">
        <v>140.2300262577964</v>
      </c>
      <c r="GO10" s="252">
        <v>140.13995227088378</v>
      </c>
      <c r="GP10" s="252">
        <v>81.323483851121665</v>
      </c>
      <c r="GQ10" s="252">
        <v>0</v>
      </c>
      <c r="GR10" s="252">
        <v>0</v>
      </c>
      <c r="GS10" s="252">
        <v>98.457684584313839</v>
      </c>
      <c r="GT10" s="252">
        <v>105.22166040495111</v>
      </c>
      <c r="GU10" s="252">
        <v>112.77720614018206</v>
      </c>
      <c r="GV10" s="252">
        <v>118.54994943338997</v>
      </c>
      <c r="GW10" s="252">
        <v>124.58013710171049</v>
      </c>
      <c r="GX10" s="252">
        <v>96.290663799901935</v>
      </c>
      <c r="GY10" s="252">
        <v>118.84552432383279</v>
      </c>
      <c r="GZ10" s="252">
        <v>124.76622800369432</v>
      </c>
      <c r="HA10" s="252">
        <v>127.1734932191858</v>
      </c>
      <c r="HB10" s="252">
        <v>130.37460913422629</v>
      </c>
      <c r="HC10" s="252">
        <v>131.55444598868786</v>
      </c>
      <c r="HD10" s="252">
        <v>132.87806167320326</v>
      </c>
      <c r="HE10" s="252">
        <v>99.999999999999986</v>
      </c>
      <c r="HF10" s="252">
        <v>106.77514577600085</v>
      </c>
      <c r="HG10" s="252">
        <v>115.27073883957375</v>
      </c>
      <c r="HH10" s="252">
        <v>120.21168640328507</v>
      </c>
      <c r="HI10" s="252">
        <v>126.56968748710541</v>
      </c>
      <c r="HJ10" s="252">
        <v>110.33345371584699</v>
      </c>
      <c r="HK10" s="252">
        <v>118.4234732043443</v>
      </c>
      <c r="HL10" s="252">
        <v>125.03807183088382</v>
      </c>
      <c r="HM10" s="252">
        <v>126.42148181482854</v>
      </c>
      <c r="HN10" s="252">
        <v>129.62965974532798</v>
      </c>
      <c r="HO10" s="252">
        <v>130.44216416844031</v>
      </c>
      <c r="HP10" s="298" t="s">
        <v>641</v>
      </c>
      <c r="HQ10" s="298"/>
    </row>
    <row r="11" spans="1:225" s="14" customFormat="1" ht="18" customHeight="1">
      <c r="A11" s="398"/>
      <c r="B11" s="218"/>
      <c r="C11" s="219">
        <v>2.1</v>
      </c>
      <c r="D11" s="220">
        <v>0.37008844826871101</v>
      </c>
      <c r="E11" s="220">
        <v>0.57676012491530004</v>
      </c>
      <c r="F11" s="221">
        <v>13</v>
      </c>
      <c r="G11" s="11"/>
      <c r="H11" s="11" t="s">
        <v>642</v>
      </c>
      <c r="I11" s="37">
        <v>91.549459491420961</v>
      </c>
      <c r="J11" s="37">
        <v>94.997211158111242</v>
      </c>
      <c r="K11" s="37">
        <v>100.74208662550606</v>
      </c>
      <c r="L11" s="37">
        <v>102.03421228637814</v>
      </c>
      <c r="M11" s="37">
        <v>103.76914304593804</v>
      </c>
      <c r="N11" s="37">
        <v>98.400946560973665</v>
      </c>
      <c r="O11" s="37">
        <v>101.02141049660561</v>
      </c>
      <c r="P11" s="37">
        <v>97.575068126174187</v>
      </c>
      <c r="Q11" s="37">
        <v>104.16561216107418</v>
      </c>
      <c r="R11" s="37">
        <v>100.62752369969814</v>
      </c>
      <c r="S11" s="37">
        <v>110.01203399444344</v>
      </c>
      <c r="T11" s="37">
        <v>95.105292353676546</v>
      </c>
      <c r="U11" s="37">
        <v>95.488445248498124</v>
      </c>
      <c r="V11" s="37">
        <v>99.198670850603108</v>
      </c>
      <c r="W11" s="37">
        <v>104.37820250724708</v>
      </c>
      <c r="X11" s="37">
        <v>105.11106071370969</v>
      </c>
      <c r="Y11" s="37">
        <v>107.00714926300309</v>
      </c>
      <c r="Z11" s="37">
        <v>105.70813545702333</v>
      </c>
      <c r="AA11" s="37">
        <v>104.47430998510195</v>
      </c>
      <c r="AB11" s="37">
        <v>103.04922996389803</v>
      </c>
      <c r="AC11" s="37">
        <v>109.97535675416819</v>
      </c>
      <c r="AD11" s="37">
        <v>106.69688495900364</v>
      </c>
      <c r="AE11" s="37">
        <v>116.97289534918657</v>
      </c>
      <c r="AF11" s="37">
        <v>99.387736368234314</v>
      </c>
      <c r="AG11" s="37">
        <v>99.701446358236112</v>
      </c>
      <c r="AH11" s="37">
        <v>104.98815373286314</v>
      </c>
      <c r="AI11" s="37">
        <v>108.42005663928576</v>
      </c>
      <c r="AJ11" s="37">
        <v>108.71066290255065</v>
      </c>
      <c r="AK11" s="37">
        <v>112.9117734743885</v>
      </c>
      <c r="AL11" s="37">
        <v>110.26979604566723</v>
      </c>
      <c r="AM11" s="37">
        <v>109.42987264600505</v>
      </c>
      <c r="AN11" s="37">
        <v>108.10285789312965</v>
      </c>
      <c r="AO11" s="37">
        <v>114.84070912663361</v>
      </c>
      <c r="AP11" s="37">
        <v>111.82488650777843</v>
      </c>
      <c r="AQ11" s="37">
        <v>120.94160484435126</v>
      </c>
      <c r="AR11" s="37">
        <v>102.20085960420461</v>
      </c>
      <c r="AS11" s="37">
        <v>107.37831608195967</v>
      </c>
      <c r="AT11" s="37">
        <v>109.98079205395197</v>
      </c>
      <c r="AU11" s="37">
        <v>111.22084559667043</v>
      </c>
      <c r="AV11" s="37">
        <v>111.08534043957231</v>
      </c>
      <c r="AW11" s="37">
        <v>114.81650967093152</v>
      </c>
      <c r="AX11" s="37">
        <v>114.41575523627824</v>
      </c>
      <c r="AY11" s="37">
        <v>111.46663985686638</v>
      </c>
      <c r="AZ11" s="37">
        <v>110.37049380596352</v>
      </c>
      <c r="BA11" s="37">
        <v>117.52867185251439</v>
      </c>
      <c r="BB11" s="37">
        <v>113.94522212065198</v>
      </c>
      <c r="BC11" s="37">
        <v>123.75336992726672</v>
      </c>
      <c r="BD11" s="37">
        <v>104.4599480992033</v>
      </c>
      <c r="BE11" s="37">
        <v>111.5601088506443</v>
      </c>
      <c r="BF11" s="37">
        <v>113.25780895903806</v>
      </c>
      <c r="BG11" s="37">
        <v>115.40255652010724</v>
      </c>
      <c r="BH11" s="37">
        <v>118.42206439333208</v>
      </c>
      <c r="BI11" s="37">
        <v>121.58605952521683</v>
      </c>
      <c r="BJ11" s="37">
        <v>120.41240717945263</v>
      </c>
      <c r="BK11" s="37">
        <v>118.03541967226344</v>
      </c>
      <c r="BL11" s="37">
        <v>115.78371406647327</v>
      </c>
      <c r="BM11" s="37">
        <v>120.81484510120303</v>
      </c>
      <c r="BN11" s="37">
        <v>116.59611859103893</v>
      </c>
      <c r="BO11" s="37">
        <v>128.64526052315011</v>
      </c>
      <c r="BP11" s="37">
        <v>109.19729349240804</v>
      </c>
      <c r="BQ11" s="37">
        <v>114.9144299666807</v>
      </c>
      <c r="BR11" s="37">
        <v>120.3851985371109</v>
      </c>
      <c r="BS11" s="37">
        <v>112.64601589754345</v>
      </c>
      <c r="BT11" s="37">
        <v>41.848309464242249</v>
      </c>
      <c r="BU11" s="37">
        <v>72.592662209397773</v>
      </c>
      <c r="BV11" s="37">
        <v>101.11105710843296</v>
      </c>
      <c r="BW11" s="37">
        <v>97.721528415223943</v>
      </c>
      <c r="BX11" s="37">
        <v>102.81847769990027</v>
      </c>
      <c r="BY11" s="37">
        <v>112.8574490070914</v>
      </c>
      <c r="BZ11" s="37">
        <v>111.85747837010284</v>
      </c>
      <c r="CA11" s="37">
        <v>123.76431999246189</v>
      </c>
      <c r="CB11" s="37">
        <v>111.0672817658354</v>
      </c>
      <c r="CC11" s="37">
        <v>115.1545724738818</v>
      </c>
      <c r="CD11" s="37">
        <v>119.98609128683439</v>
      </c>
      <c r="CE11" s="37">
        <v>129.1296343453856</v>
      </c>
      <c r="CF11" s="37">
        <v>102.12364280380045</v>
      </c>
      <c r="CG11" s="37">
        <v>102.45230487882557</v>
      </c>
      <c r="CH11" s="37">
        <v>111.89181024032152</v>
      </c>
      <c r="CI11" s="37">
        <v>100.20778461191138</v>
      </c>
      <c r="CJ11" s="37">
        <v>103.97546648008839</v>
      </c>
      <c r="CK11" s="37">
        <v>123.96717934466804</v>
      </c>
      <c r="CL11" s="37">
        <v>120.46549721413525</v>
      </c>
      <c r="CM11" s="37">
        <v>137.46119881404186</v>
      </c>
      <c r="CN11" s="37">
        <v>119.84637467204398</v>
      </c>
      <c r="CO11" s="37">
        <v>124.79599094798078</v>
      </c>
      <c r="CP11" s="37">
        <v>127.69109670428902</v>
      </c>
      <c r="CQ11" s="37">
        <v>135.86787086115615</v>
      </c>
      <c r="CR11" s="37">
        <v>106.28308938098814</v>
      </c>
      <c r="CS11" s="37">
        <v>106.08416672950179</v>
      </c>
      <c r="CT11" s="37">
        <v>116.04403344935037</v>
      </c>
      <c r="CU11" s="37">
        <v>110.90718532656186</v>
      </c>
      <c r="CV11" s="37">
        <v>114.01247987429407</v>
      </c>
      <c r="CW11" s="37">
        <v>130.80946325953096</v>
      </c>
      <c r="CX11" s="37">
        <v>121.98268831759763</v>
      </c>
      <c r="CY11" s="37">
        <v>132.58551465024317</v>
      </c>
      <c r="CZ11" s="37">
        <v>118.75539776805682</v>
      </c>
      <c r="DA11" s="37">
        <v>118.96329823502923</v>
      </c>
      <c r="DB11" s="37">
        <v>123.45740533145027</v>
      </c>
      <c r="DC11" s="37">
        <v>132.46048520276037</v>
      </c>
      <c r="DD11" s="37">
        <v>102.94409341990654</v>
      </c>
      <c r="DE11" s="37">
        <v>104.99651335511723</v>
      </c>
      <c r="DF11" s="37">
        <v>109.11108279333584</v>
      </c>
      <c r="DG11" s="37">
        <v>103.91767958001901</v>
      </c>
      <c r="DH11" s="37">
        <v>108.21760960258007</v>
      </c>
      <c r="DI11" s="37">
        <v>121.89669314087581</v>
      </c>
      <c r="DJ11" s="37">
        <v>114.77368674451259</v>
      </c>
      <c r="DK11" s="37">
        <v>126.23882795093232</v>
      </c>
      <c r="DL11" s="37">
        <v>111.49945448741789</v>
      </c>
      <c r="DM11" s="37">
        <v>119.6349272442778</v>
      </c>
      <c r="DN11" s="37">
        <v>123.56235376066725</v>
      </c>
      <c r="DO11" s="37">
        <v>134.28976707040096</v>
      </c>
      <c r="DP11" s="37">
        <v>107.87541608663867</v>
      </c>
      <c r="DQ11" s="37">
        <v>113.35047690251177</v>
      </c>
      <c r="DR11" s="37">
        <v>116.28026871917237</v>
      </c>
      <c r="DS11" s="37">
        <v>111.74841131917127</v>
      </c>
      <c r="DT11" s="37">
        <v>114.37645851413451</v>
      </c>
      <c r="DU11" s="37">
        <v>119.04833321925622</v>
      </c>
      <c r="DV11" s="37">
        <v>114.50889229442579</v>
      </c>
      <c r="DW11" s="37">
        <v>126.98750433243858</v>
      </c>
      <c r="DX11" s="37">
        <v>113.85478615840969</v>
      </c>
      <c r="DY11" s="37">
        <v>115.60104927558741</v>
      </c>
      <c r="DZ11" s="37">
        <v>119.28397538003544</v>
      </c>
      <c r="EA11" s="37">
        <v>130.16563640921498</v>
      </c>
      <c r="EB11" s="37">
        <v>105.21943130092352</v>
      </c>
      <c r="EC11" s="37">
        <v>109.46765910268471</v>
      </c>
      <c r="ED11" s="37">
        <v>111.32945034116486</v>
      </c>
      <c r="EE11" s="37">
        <v>108.75334831679611</v>
      </c>
      <c r="EF11" s="37">
        <v>109.26969006682448</v>
      </c>
      <c r="EG11" s="37">
        <v>117.4999506100616</v>
      </c>
      <c r="EH11" s="37">
        <v>113.6750026184465</v>
      </c>
      <c r="EI11" s="37">
        <v>123.09651477803106</v>
      </c>
      <c r="EJ11" s="37">
        <v>112.06209802367638</v>
      </c>
      <c r="EK11" s="37">
        <v>117.84698180693729</v>
      </c>
      <c r="EL11" s="37">
        <v>113.20171429777447</v>
      </c>
      <c r="EM11" s="37">
        <v>127.1053029215614</v>
      </c>
      <c r="EN11" s="37">
        <v>106.49892436822097</v>
      </c>
      <c r="EO11" s="37">
        <v>107.21998620561504</v>
      </c>
      <c r="EP11" s="37">
        <v>0</v>
      </c>
      <c r="EQ11" s="37">
        <v>0</v>
      </c>
      <c r="ER11" s="37">
        <v>0</v>
      </c>
      <c r="ES11" s="37">
        <v>0</v>
      </c>
      <c r="ET11" s="37">
        <v>0</v>
      </c>
      <c r="EU11" s="37">
        <v>0</v>
      </c>
      <c r="EV11" s="37">
        <v>0</v>
      </c>
      <c r="EW11" s="37">
        <v>95.762919091679422</v>
      </c>
      <c r="EX11" s="37">
        <v>101.40143396442996</v>
      </c>
      <c r="EY11" s="37">
        <v>100.92069692795133</v>
      </c>
      <c r="EZ11" s="37">
        <v>101.91495001593938</v>
      </c>
      <c r="FA11" s="37">
        <v>99.688439535449433</v>
      </c>
      <c r="FB11" s="37">
        <v>105.94211514457869</v>
      </c>
      <c r="FC11" s="37">
        <v>105.83296556772272</v>
      </c>
      <c r="FD11" s="37">
        <v>107.68583889214152</v>
      </c>
      <c r="FE11" s="37">
        <v>104.369885576795</v>
      </c>
      <c r="FF11" s="37">
        <v>110.6307441408688</v>
      </c>
      <c r="FG11" s="37">
        <v>110.79114655525611</v>
      </c>
      <c r="FH11" s="37">
        <v>111.65578365211144</v>
      </c>
      <c r="FI11" s="37">
        <v>109.52665124419401</v>
      </c>
      <c r="FJ11" s="37">
        <v>113.4392017822607</v>
      </c>
      <c r="FK11" s="37">
        <v>113.12193517178143</v>
      </c>
      <c r="FL11" s="37">
        <v>114.05284671570733</v>
      </c>
      <c r="FM11" s="37">
        <v>113.40682477659652</v>
      </c>
      <c r="FN11" s="37">
        <v>120.14017703266718</v>
      </c>
      <c r="FO11" s="37">
        <v>118.21132627997991</v>
      </c>
      <c r="FP11" s="37">
        <v>118.14622420219904</v>
      </c>
      <c r="FQ11" s="37">
        <v>115.98188146711169</v>
      </c>
      <c r="FR11" s="37">
        <v>71.850676260690989</v>
      </c>
      <c r="FS11" s="37">
        <v>104.46581837407187</v>
      </c>
      <c r="FT11" s="37">
        <v>115.56302670946671</v>
      </c>
      <c r="FU11" s="37">
        <v>121.42343270203394</v>
      </c>
      <c r="FV11" s="37">
        <v>105.4892526409825</v>
      </c>
      <c r="FW11" s="37">
        <v>109.38347681222258</v>
      </c>
      <c r="FX11" s="37">
        <v>125.92435690007369</v>
      </c>
      <c r="FY11" s="37">
        <v>129.45165283780864</v>
      </c>
      <c r="FZ11" s="37">
        <v>109.47042985328009</v>
      </c>
      <c r="GA11" s="37">
        <v>118.57637615346231</v>
      </c>
      <c r="GB11" s="37">
        <v>124.44120024529921</v>
      </c>
      <c r="GC11" s="37">
        <v>124.96039625641329</v>
      </c>
      <c r="GD11" s="37">
        <v>105.68389652278654</v>
      </c>
      <c r="GE11" s="37">
        <v>111.34399410782497</v>
      </c>
      <c r="GF11" s="37">
        <v>117.50398972762093</v>
      </c>
      <c r="GG11" s="37">
        <v>125.82901602511534</v>
      </c>
      <c r="GH11" s="37">
        <v>112.50205390277426</v>
      </c>
      <c r="GI11" s="37">
        <v>115.05773435085401</v>
      </c>
      <c r="GJ11" s="37">
        <v>118.45039426175803</v>
      </c>
      <c r="GK11" s="37">
        <v>121.68355368827929</v>
      </c>
      <c r="GL11" s="37">
        <v>108.6721802482577</v>
      </c>
      <c r="GM11" s="37">
        <v>111.8409963312274</v>
      </c>
      <c r="GN11" s="37">
        <v>116.27787180671798</v>
      </c>
      <c r="GO11" s="37">
        <v>119.38466634209107</v>
      </c>
      <c r="GP11" s="37">
        <v>71.239636857945342</v>
      </c>
      <c r="GQ11" s="37">
        <v>0</v>
      </c>
      <c r="GR11" s="37">
        <v>0</v>
      </c>
      <c r="GS11" s="37">
        <v>98.61842252147089</v>
      </c>
      <c r="GT11" s="37">
        <v>102.23670571661222</v>
      </c>
      <c r="GU11" s="37">
        <v>106.94641862146482</v>
      </c>
      <c r="GV11" s="37">
        <v>110.89636076861719</v>
      </c>
      <c r="GW11" s="37">
        <v>116.04571964966769</v>
      </c>
      <c r="GX11" s="37">
        <v>92.477323214995025</v>
      </c>
      <c r="GY11" s="37">
        <v>113.76924915774558</v>
      </c>
      <c r="GZ11" s="37">
        <v>120.14444292478318</v>
      </c>
      <c r="HA11" s="37">
        <v>116.56435910885273</v>
      </c>
      <c r="HB11" s="37">
        <v>119.74258821289929</v>
      </c>
      <c r="HC11" s="37">
        <v>115.9475502936892</v>
      </c>
      <c r="HD11" s="37">
        <v>114.37458192002184</v>
      </c>
      <c r="HE11" s="37">
        <v>100.00000000000001</v>
      </c>
      <c r="HF11" s="37">
        <v>104.78733978497308</v>
      </c>
      <c r="HG11" s="37">
        <v>109.36188998125785</v>
      </c>
      <c r="HH11" s="37">
        <v>112.53515872848585</v>
      </c>
      <c r="HI11" s="37">
        <v>117.47613807286065</v>
      </c>
      <c r="HJ11" s="37">
        <v>101.96535070283532</v>
      </c>
      <c r="HK11" s="37">
        <v>115.55512976382819</v>
      </c>
      <c r="HL11" s="37">
        <v>120.48491477246256</v>
      </c>
      <c r="HM11" s="37">
        <v>114.87306915366143</v>
      </c>
      <c r="HN11" s="37">
        <v>117.95979963512542</v>
      </c>
      <c r="HO11" s="37">
        <v>114.6186505186206</v>
      </c>
      <c r="HP11" s="20"/>
      <c r="HQ11" s="250" t="s">
        <v>643</v>
      </c>
    </row>
    <row r="12" spans="1:225" s="14" customFormat="1" ht="18" customHeight="1">
      <c r="A12" s="398"/>
      <c r="B12" s="218"/>
      <c r="C12" s="219">
        <v>2.2000000000000002</v>
      </c>
      <c r="D12" s="220">
        <v>0.39287141649572499</v>
      </c>
      <c r="E12" s="220">
        <v>0.60298532994278597</v>
      </c>
      <c r="F12" s="221">
        <v>14</v>
      </c>
      <c r="G12" s="11"/>
      <c r="H12" s="11" t="s">
        <v>644</v>
      </c>
      <c r="I12" s="37">
        <v>94.944114166698085</v>
      </c>
      <c r="J12" s="37">
        <v>89.292062595060656</v>
      </c>
      <c r="K12" s="37">
        <v>95.159844440084001</v>
      </c>
      <c r="L12" s="37">
        <v>100.05757929058619</v>
      </c>
      <c r="M12" s="37">
        <v>113.38349402365553</v>
      </c>
      <c r="N12" s="37">
        <v>89.339729528691208</v>
      </c>
      <c r="O12" s="37">
        <v>89.094847124121074</v>
      </c>
      <c r="P12" s="37">
        <v>89.117826199820527</v>
      </c>
      <c r="Q12" s="37">
        <v>101.69756277858914</v>
      </c>
      <c r="R12" s="37">
        <v>113.32184191564875</v>
      </c>
      <c r="S12" s="37">
        <v>110.64642871166754</v>
      </c>
      <c r="T12" s="37">
        <v>113.94466922537711</v>
      </c>
      <c r="U12" s="37">
        <v>100.90782339103392</v>
      </c>
      <c r="V12" s="37">
        <v>97.227610957223874</v>
      </c>
      <c r="W12" s="37">
        <v>107.19477862333767</v>
      </c>
      <c r="X12" s="37">
        <v>106.51944674038644</v>
      </c>
      <c r="Y12" s="37">
        <v>121.39868202209138</v>
      </c>
      <c r="Z12" s="37">
        <v>103.56954912443705</v>
      </c>
      <c r="AA12" s="37">
        <v>95.258178670379181</v>
      </c>
      <c r="AB12" s="37">
        <v>98.418692596261351</v>
      </c>
      <c r="AC12" s="37">
        <v>108.94288704117966</v>
      </c>
      <c r="AD12" s="37">
        <v>118.6069960441704</v>
      </c>
      <c r="AE12" s="37">
        <v>118.81005076783556</v>
      </c>
      <c r="AF12" s="37">
        <v>122.23964110915148</v>
      </c>
      <c r="AG12" s="37">
        <v>109.10869591060847</v>
      </c>
      <c r="AH12" s="37">
        <v>106.74014471522139</v>
      </c>
      <c r="AI12" s="37">
        <v>118.03237181821184</v>
      </c>
      <c r="AJ12" s="37">
        <v>115.29994302185426</v>
      </c>
      <c r="AK12" s="37">
        <v>132.54203077607252</v>
      </c>
      <c r="AL12" s="37">
        <v>117.87554293221172</v>
      </c>
      <c r="AM12" s="37">
        <v>109.18145042525423</v>
      </c>
      <c r="AN12" s="37">
        <v>111.7927275131472</v>
      </c>
      <c r="AO12" s="37">
        <v>123.39936605715869</v>
      </c>
      <c r="AP12" s="37">
        <v>135.15090859649868</v>
      </c>
      <c r="AQ12" s="37">
        <v>134.11771715587383</v>
      </c>
      <c r="AR12" s="37">
        <v>137.25880802975965</v>
      </c>
      <c r="AS12" s="37">
        <v>122.88689083802393</v>
      </c>
      <c r="AT12" s="37">
        <v>117.66828272457626</v>
      </c>
      <c r="AU12" s="37">
        <v>122.57156579039007</v>
      </c>
      <c r="AV12" s="37">
        <v>120.99602164472691</v>
      </c>
      <c r="AW12" s="37">
        <v>135.36950933023996</v>
      </c>
      <c r="AX12" s="37">
        <v>127.52524798727802</v>
      </c>
      <c r="AY12" s="37">
        <v>114.94747931513106</v>
      </c>
      <c r="AZ12" s="37">
        <v>116.01711765930328</v>
      </c>
      <c r="BA12" s="37">
        <v>125.38326539151896</v>
      </c>
      <c r="BB12" s="37">
        <v>138.03772818583471</v>
      </c>
      <c r="BC12" s="37">
        <v>144.67210936736126</v>
      </c>
      <c r="BD12" s="37">
        <v>145.69985760930012</v>
      </c>
      <c r="BE12" s="37">
        <v>132.28001960035738</v>
      </c>
      <c r="BF12" s="37">
        <v>123.04500694872326</v>
      </c>
      <c r="BG12" s="37">
        <v>129.26243586089475</v>
      </c>
      <c r="BH12" s="37">
        <v>127.13019277663142</v>
      </c>
      <c r="BI12" s="37">
        <v>143.04977492087286</v>
      </c>
      <c r="BJ12" s="37">
        <v>134.33757533103457</v>
      </c>
      <c r="BK12" s="37">
        <v>121.64504885833227</v>
      </c>
      <c r="BL12" s="37">
        <v>124.02647254495903</v>
      </c>
      <c r="BM12" s="37">
        <v>131.20274598107713</v>
      </c>
      <c r="BN12" s="37">
        <v>149.11685896857236</v>
      </c>
      <c r="BO12" s="37">
        <v>156.68206132192535</v>
      </c>
      <c r="BP12" s="37">
        <v>153.35550821536003</v>
      </c>
      <c r="BQ12" s="37">
        <v>137.27145600873044</v>
      </c>
      <c r="BR12" s="37">
        <v>131.79801855439274</v>
      </c>
      <c r="BS12" s="37">
        <v>128.38653376687827</v>
      </c>
      <c r="BT12" s="37">
        <v>24.984051641899946</v>
      </c>
      <c r="BU12" s="37">
        <v>70.289534006382084</v>
      </c>
      <c r="BV12" s="37">
        <v>130.97211778270548</v>
      </c>
      <c r="BW12" s="37">
        <v>114.46866432280565</v>
      </c>
      <c r="BX12" s="37">
        <v>115.19424546296722</v>
      </c>
      <c r="BY12" s="37">
        <v>132.43145874188426</v>
      </c>
      <c r="BZ12" s="37">
        <v>148.74101944108978</v>
      </c>
      <c r="CA12" s="37">
        <v>151.67658574761185</v>
      </c>
      <c r="CB12" s="37">
        <v>154.29257951098825</v>
      </c>
      <c r="CC12" s="37">
        <v>133.40291460116558</v>
      </c>
      <c r="CD12" s="37">
        <v>128.40437387543477</v>
      </c>
      <c r="CE12" s="37">
        <v>134.1936521863976</v>
      </c>
      <c r="CF12" s="37">
        <v>102.34878594787442</v>
      </c>
      <c r="CG12" s="37">
        <v>90.700005500313424</v>
      </c>
      <c r="CH12" s="37">
        <v>90.307642165300265</v>
      </c>
      <c r="CI12" s="37">
        <v>91.456464733835318</v>
      </c>
      <c r="CJ12" s="37">
        <v>108.25718692920802</v>
      </c>
      <c r="CK12" s="37">
        <v>123.00830085213562</v>
      </c>
      <c r="CL12" s="37">
        <v>148.43633126577464</v>
      </c>
      <c r="CM12" s="37">
        <v>155.37866923393571</v>
      </c>
      <c r="CN12" s="37">
        <v>157.4287647463033</v>
      </c>
      <c r="CO12" s="37">
        <v>137.30545646578383</v>
      </c>
      <c r="CP12" s="37">
        <v>132.90138162670976</v>
      </c>
      <c r="CQ12" s="37">
        <v>143.02091089686442</v>
      </c>
      <c r="CR12" s="37">
        <v>109.38186180371781</v>
      </c>
      <c r="CS12" s="37">
        <v>95.536387520222945</v>
      </c>
      <c r="CT12" s="37">
        <v>96.458861046133677</v>
      </c>
      <c r="CU12" s="37">
        <v>100.40836227245711</v>
      </c>
      <c r="CV12" s="37">
        <v>110.96866132114549</v>
      </c>
      <c r="CW12" s="37">
        <v>123.47409790142302</v>
      </c>
      <c r="CX12" s="37">
        <v>136.4373513366593</v>
      </c>
      <c r="CY12" s="37">
        <v>155.79292571734888</v>
      </c>
      <c r="CZ12" s="37">
        <v>152.95270939377014</v>
      </c>
      <c r="DA12" s="37">
        <v>135.24108349716266</v>
      </c>
      <c r="DB12" s="37">
        <v>140.20393151142852</v>
      </c>
      <c r="DC12" s="37">
        <v>148.7764564513362</v>
      </c>
      <c r="DD12" s="37">
        <v>115.31382336327137</v>
      </c>
      <c r="DE12" s="37">
        <v>105.31428457314803</v>
      </c>
      <c r="DF12" s="37">
        <v>109.10425888417539</v>
      </c>
      <c r="DG12" s="37">
        <v>108.60709147474566</v>
      </c>
      <c r="DH12" s="37">
        <v>115.34967529020982</v>
      </c>
      <c r="DI12" s="37">
        <v>129.33728839952022</v>
      </c>
      <c r="DJ12" s="37">
        <v>144.90583781566477</v>
      </c>
      <c r="DK12" s="37">
        <v>160.99380816976628</v>
      </c>
      <c r="DL12" s="37">
        <v>149.58183697635269</v>
      </c>
      <c r="DM12" s="37">
        <v>137.29879100887848</v>
      </c>
      <c r="DN12" s="37">
        <v>130.82592807598934</v>
      </c>
      <c r="DO12" s="37">
        <v>160.18474617174215</v>
      </c>
      <c r="DP12" s="37">
        <v>120.25263433560892</v>
      </c>
      <c r="DQ12" s="37">
        <v>107.48757802898164</v>
      </c>
      <c r="DR12" s="37">
        <v>107.92744320019858</v>
      </c>
      <c r="DS12" s="37">
        <v>117.57943813127552</v>
      </c>
      <c r="DT12" s="37">
        <v>120.70319609791537</v>
      </c>
      <c r="DU12" s="37">
        <v>132.67081519498905</v>
      </c>
      <c r="DV12" s="37">
        <v>147.24205752077279</v>
      </c>
      <c r="DW12" s="37">
        <v>155.11083834433811</v>
      </c>
      <c r="DX12" s="37">
        <v>146.73165323056574</v>
      </c>
      <c r="DY12" s="37">
        <v>138.44267216018011</v>
      </c>
      <c r="DZ12" s="37">
        <v>137.45053330866523</v>
      </c>
      <c r="EA12" s="37">
        <v>165.5644058073795</v>
      </c>
      <c r="EB12" s="37">
        <v>123.97063040755607</v>
      </c>
      <c r="EC12" s="37">
        <v>106.24879715974983</v>
      </c>
      <c r="ED12" s="37">
        <v>104.65642958293769</v>
      </c>
      <c r="EE12" s="37">
        <v>114.77939206895505</v>
      </c>
      <c r="EF12" s="37">
        <v>120.32997987070658</v>
      </c>
      <c r="EG12" s="37">
        <v>135.43725245568572</v>
      </c>
      <c r="EH12" s="37">
        <v>149.93581673481867</v>
      </c>
      <c r="EI12" s="37">
        <v>158.69656520531569</v>
      </c>
      <c r="EJ12" s="37">
        <v>151.05537320708706</v>
      </c>
      <c r="EK12" s="37">
        <v>141.50867845901365</v>
      </c>
      <c r="EL12" s="37">
        <v>136.36232962750702</v>
      </c>
      <c r="EM12" s="37">
        <v>170.07444037521054</v>
      </c>
      <c r="EN12" s="37">
        <v>129.50698845933292</v>
      </c>
      <c r="EO12" s="37">
        <v>105.22847806347205</v>
      </c>
      <c r="EP12" s="37">
        <v>0</v>
      </c>
      <c r="EQ12" s="37">
        <v>0</v>
      </c>
      <c r="ER12" s="37">
        <v>0</v>
      </c>
      <c r="ES12" s="37">
        <v>0</v>
      </c>
      <c r="ET12" s="37">
        <v>0</v>
      </c>
      <c r="EU12" s="37">
        <v>0</v>
      </c>
      <c r="EV12" s="37">
        <v>0</v>
      </c>
      <c r="EW12" s="37">
        <v>93.132007067280924</v>
      </c>
      <c r="EX12" s="37">
        <v>100.92693428097765</v>
      </c>
      <c r="EY12" s="37">
        <v>93.303412034176915</v>
      </c>
      <c r="EZ12" s="37">
        <v>112.63764661756447</v>
      </c>
      <c r="FA12" s="37">
        <v>101.77673765719847</v>
      </c>
      <c r="FB12" s="37">
        <v>110.49589262897162</v>
      </c>
      <c r="FC12" s="37">
        <v>100.87325276927341</v>
      </c>
      <c r="FD12" s="37">
        <v>119.8855626403858</v>
      </c>
      <c r="FE12" s="37">
        <v>111.29373748134724</v>
      </c>
      <c r="FF12" s="37">
        <v>121.90583891004617</v>
      </c>
      <c r="FG12" s="37">
        <v>114.79118133185337</v>
      </c>
      <c r="FH12" s="37">
        <v>135.50914459404405</v>
      </c>
      <c r="FI12" s="37">
        <v>121.04224645099676</v>
      </c>
      <c r="FJ12" s="37">
        <v>127.96359298741497</v>
      </c>
      <c r="FK12" s="37">
        <v>118.78262078865112</v>
      </c>
      <c r="FL12" s="37">
        <v>142.80323172083203</v>
      </c>
      <c r="FM12" s="37">
        <v>128.19582080332512</v>
      </c>
      <c r="FN12" s="37">
        <v>134.83918100951294</v>
      </c>
      <c r="FO12" s="37">
        <v>125.62475579478946</v>
      </c>
      <c r="FP12" s="37">
        <v>153.05147616861925</v>
      </c>
      <c r="FQ12" s="37">
        <v>132.4853361100005</v>
      </c>
      <c r="FR12" s="37">
        <v>75.415234476995835</v>
      </c>
      <c r="FS12" s="37">
        <v>120.69812284255238</v>
      </c>
      <c r="FT12" s="37">
        <v>151.57006156656328</v>
      </c>
      <c r="FU12" s="37">
        <v>132.00031355433262</v>
      </c>
      <c r="FV12" s="37">
        <v>94.452144537829369</v>
      </c>
      <c r="FW12" s="37">
        <v>107.57398417172631</v>
      </c>
      <c r="FX12" s="37">
        <v>153.74792174867119</v>
      </c>
      <c r="FY12" s="37">
        <v>137.74258299645268</v>
      </c>
      <c r="FZ12" s="37">
        <v>100.45903679002481</v>
      </c>
      <c r="GA12" s="37">
        <v>111.61704049834186</v>
      </c>
      <c r="GB12" s="37">
        <v>148.39432881592612</v>
      </c>
      <c r="GC12" s="37">
        <v>141.40715715330916</v>
      </c>
      <c r="GD12" s="37">
        <v>109.91078894019826</v>
      </c>
      <c r="GE12" s="37">
        <v>117.76468505482524</v>
      </c>
      <c r="GF12" s="37">
        <v>151.82716098726124</v>
      </c>
      <c r="GG12" s="37">
        <v>142.76982175220334</v>
      </c>
      <c r="GH12" s="37">
        <v>111.88921852159638</v>
      </c>
      <c r="GI12" s="37">
        <v>123.65114980805997</v>
      </c>
      <c r="GJ12" s="37">
        <v>149.69484969855887</v>
      </c>
      <c r="GK12" s="37">
        <v>147.15253709207494</v>
      </c>
      <c r="GL12" s="37">
        <v>111.62528571674785</v>
      </c>
      <c r="GM12" s="37">
        <v>123.51554146511579</v>
      </c>
      <c r="GN12" s="37">
        <v>153.22925171574047</v>
      </c>
      <c r="GO12" s="37">
        <v>149.31514948724373</v>
      </c>
      <c r="GP12" s="37">
        <v>78.245155507601666</v>
      </c>
      <c r="GQ12" s="37">
        <v>0</v>
      </c>
      <c r="GR12" s="37">
        <v>0</v>
      </c>
      <c r="GS12" s="37">
        <v>98.567418903216904</v>
      </c>
      <c r="GT12" s="37">
        <v>106.64966834681465</v>
      </c>
      <c r="GU12" s="37">
        <v>116.3446372483937</v>
      </c>
      <c r="GV12" s="37">
        <v>123.89845406559144</v>
      </c>
      <c r="GW12" s="37">
        <v>130.95348602149593</v>
      </c>
      <c r="GX12" s="37">
        <v>98.545918795656718</v>
      </c>
      <c r="GY12" s="37">
        <v>117.80994642223716</v>
      </c>
      <c r="GZ12" s="37">
        <v>123.62919966265977</v>
      </c>
      <c r="HA12" s="37">
        <v>128.96991587926937</v>
      </c>
      <c r="HB12" s="37">
        <v>131.20993552424011</v>
      </c>
      <c r="HC12" s="37">
        <v>134.33540776870615</v>
      </c>
      <c r="HD12" s="37">
        <v>136.53618299690723</v>
      </c>
      <c r="HE12" s="37">
        <v>99.999999999999986</v>
      </c>
      <c r="HF12" s="37">
        <v>108.25786142395732</v>
      </c>
      <c r="HG12" s="37">
        <v>120.87497557932271</v>
      </c>
      <c r="HH12" s="37">
        <v>127.64792298697371</v>
      </c>
      <c r="HI12" s="37">
        <v>135.42780844406172</v>
      </c>
      <c r="HJ12" s="37">
        <v>120.04218874902801</v>
      </c>
      <c r="HK12" s="37">
        <v>121.9435910031399</v>
      </c>
      <c r="HL12" s="37">
        <v>124.55324727518638</v>
      </c>
      <c r="HM12" s="37">
        <v>130.22744803389844</v>
      </c>
      <c r="HN12" s="37">
        <v>132.00125994510464</v>
      </c>
      <c r="HO12" s="37">
        <v>133.88065399741978</v>
      </c>
      <c r="HP12" s="20"/>
      <c r="HQ12" s="250" t="s">
        <v>645</v>
      </c>
    </row>
    <row r="13" spans="1:225" s="19" customFormat="1" ht="18" customHeight="1">
      <c r="A13" s="398"/>
      <c r="C13" s="219">
        <v>2.2999999999999998</v>
      </c>
      <c r="D13" s="220">
        <v>0.10206391020352901</v>
      </c>
      <c r="E13" s="220">
        <v>0.148077459672668</v>
      </c>
      <c r="F13" s="223">
        <v>15</v>
      </c>
      <c r="G13" s="11"/>
      <c r="H13" s="11" t="s">
        <v>646</v>
      </c>
      <c r="I13" s="37">
        <v>97.330002308757187</v>
      </c>
      <c r="J13" s="37">
        <v>89.573689306912556</v>
      </c>
      <c r="K13" s="37">
        <v>95.227066483720094</v>
      </c>
      <c r="L13" s="37">
        <v>98.129597913026686</v>
      </c>
      <c r="M13" s="37">
        <v>106.66346187222392</v>
      </c>
      <c r="N13" s="37">
        <v>104.00089703492159</v>
      </c>
      <c r="O13" s="37">
        <v>98.707643300115791</v>
      </c>
      <c r="P13" s="37">
        <v>95.752192400225596</v>
      </c>
      <c r="Q13" s="37">
        <v>96.262577420570409</v>
      </c>
      <c r="R13" s="37">
        <v>93.69087697656542</v>
      </c>
      <c r="S13" s="37">
        <v>108.91720612628308</v>
      </c>
      <c r="T13" s="37">
        <v>115.74478885667772</v>
      </c>
      <c r="U13" s="37">
        <v>111.30336727089797</v>
      </c>
      <c r="V13" s="37">
        <v>105.57843178572232</v>
      </c>
      <c r="W13" s="37">
        <v>113.41787340118854</v>
      </c>
      <c r="X13" s="37">
        <v>109.92679661156379</v>
      </c>
      <c r="Y13" s="37">
        <v>114.93875359778296</v>
      </c>
      <c r="Z13" s="37">
        <v>108.6456854212817</v>
      </c>
      <c r="AA13" s="37">
        <v>105.47951712126847</v>
      </c>
      <c r="AB13" s="37">
        <v>105.27569855913286</v>
      </c>
      <c r="AC13" s="37">
        <v>99.838497663656867</v>
      </c>
      <c r="AD13" s="37">
        <v>98.016217335929454</v>
      </c>
      <c r="AE13" s="37">
        <v>113.53938402015041</v>
      </c>
      <c r="AF13" s="37">
        <v>115.79823463198039</v>
      </c>
      <c r="AG13" s="37">
        <v>124.61790738604093</v>
      </c>
      <c r="AH13" s="37">
        <v>114.53215670387364</v>
      </c>
      <c r="AI13" s="37">
        <v>120.08549929828236</v>
      </c>
      <c r="AJ13" s="37">
        <v>120.13297409151492</v>
      </c>
      <c r="AK13" s="37">
        <v>125.43719553428713</v>
      </c>
      <c r="AL13" s="37">
        <v>111.30563730384171</v>
      </c>
      <c r="AM13" s="37">
        <v>111.07878105368181</v>
      </c>
      <c r="AN13" s="37">
        <v>110.00393472898195</v>
      </c>
      <c r="AO13" s="37">
        <v>106.41859859780794</v>
      </c>
      <c r="AP13" s="37">
        <v>103.67002681668131</v>
      </c>
      <c r="AQ13" s="37">
        <v>117.82218970990596</v>
      </c>
      <c r="AR13" s="37">
        <v>120.47106036578371</v>
      </c>
      <c r="AS13" s="37">
        <v>129.53412248728031</v>
      </c>
      <c r="AT13" s="37">
        <v>118.65062600200525</v>
      </c>
      <c r="AU13" s="37">
        <v>127.00334094027848</v>
      </c>
      <c r="AV13" s="37">
        <v>127.48778781608499</v>
      </c>
      <c r="AW13" s="37">
        <v>130.22903353043543</v>
      </c>
      <c r="AX13" s="37">
        <v>117.83685084200117</v>
      </c>
      <c r="AY13" s="37">
        <v>115.22795448010206</v>
      </c>
      <c r="AZ13" s="37">
        <v>112.48928006101208</v>
      </c>
      <c r="BA13" s="37">
        <v>111.33685156696124</v>
      </c>
      <c r="BB13" s="37">
        <v>107.19175210156939</v>
      </c>
      <c r="BC13" s="37">
        <v>118.73546673052337</v>
      </c>
      <c r="BD13" s="37">
        <v>122.24444116170308</v>
      </c>
      <c r="BE13" s="37">
        <v>132.08174167062077</v>
      </c>
      <c r="BF13" s="37">
        <v>120.54816223578638</v>
      </c>
      <c r="BG13" s="37">
        <v>135.05786684417893</v>
      </c>
      <c r="BH13" s="37">
        <v>133.5056130610248</v>
      </c>
      <c r="BI13" s="37">
        <v>138.15024773572432</v>
      </c>
      <c r="BJ13" s="37">
        <v>125.94100129489921</v>
      </c>
      <c r="BK13" s="37">
        <v>121.20243470311867</v>
      </c>
      <c r="BL13" s="37">
        <v>119.99722671355485</v>
      </c>
      <c r="BM13" s="37">
        <v>118.51144049516833</v>
      </c>
      <c r="BN13" s="37">
        <v>111.72395162851487</v>
      </c>
      <c r="BO13" s="37">
        <v>127.21735267427238</v>
      </c>
      <c r="BP13" s="37">
        <v>127.07733496474953</v>
      </c>
      <c r="BQ13" s="37">
        <v>134.06833411727985</v>
      </c>
      <c r="BR13" s="37">
        <v>127.82009470169071</v>
      </c>
      <c r="BS13" s="37">
        <v>136.49319211099061</v>
      </c>
      <c r="BT13" s="37">
        <v>26.723566574182101</v>
      </c>
      <c r="BU13" s="37">
        <v>84.694684584235475</v>
      </c>
      <c r="BV13" s="37">
        <v>105.14572523203277</v>
      </c>
      <c r="BW13" s="37">
        <v>90.345777234404892</v>
      </c>
      <c r="BX13" s="37">
        <v>88.322330315478936</v>
      </c>
      <c r="BY13" s="37">
        <v>98.652780088897885</v>
      </c>
      <c r="BZ13" s="37">
        <v>101.28246496853168</v>
      </c>
      <c r="CA13" s="37">
        <v>116.01328031045455</v>
      </c>
      <c r="CB13" s="37">
        <v>131.14470129160929</v>
      </c>
      <c r="CC13" s="37">
        <v>139.21134571670143</v>
      </c>
      <c r="CD13" s="37">
        <v>131.63422036022629</v>
      </c>
      <c r="CE13" s="37">
        <v>148.24156061462685</v>
      </c>
      <c r="CF13" s="37">
        <v>148.93113604483244</v>
      </c>
      <c r="CG13" s="37">
        <v>146.15439945223278</v>
      </c>
      <c r="CH13" s="37">
        <v>78.966592399214946</v>
      </c>
      <c r="CI13" s="37">
        <v>66.982803248906748</v>
      </c>
      <c r="CJ13" s="37">
        <v>76.218059824397585</v>
      </c>
      <c r="CK13" s="37">
        <v>86.820481593940954</v>
      </c>
      <c r="CL13" s="37">
        <v>104.58772001547673</v>
      </c>
      <c r="CM13" s="37">
        <v>121.07806669458364</v>
      </c>
      <c r="CN13" s="37">
        <v>134.31029216130767</v>
      </c>
      <c r="CO13" s="37">
        <v>141.75576948320102</v>
      </c>
      <c r="CP13" s="37">
        <v>137.05343903842999</v>
      </c>
      <c r="CQ13" s="37">
        <v>150.47940981850272</v>
      </c>
      <c r="CR13" s="37">
        <v>149.46976184731031</v>
      </c>
      <c r="CS13" s="37">
        <v>158.23220881893184</v>
      </c>
      <c r="CT13" s="37">
        <v>146.99389624129984</v>
      </c>
      <c r="CU13" s="37">
        <v>137.10920266173517</v>
      </c>
      <c r="CV13" s="37">
        <v>145.35404735087215</v>
      </c>
      <c r="CW13" s="37">
        <v>144.42732279585863</v>
      </c>
      <c r="CX13" s="37">
        <v>126.89823829346562</v>
      </c>
      <c r="CY13" s="37">
        <v>148.16080734493292</v>
      </c>
      <c r="CZ13" s="37">
        <v>151.02774977769974</v>
      </c>
      <c r="DA13" s="37">
        <v>152.07223110892676</v>
      </c>
      <c r="DB13" s="37">
        <v>145.77600194594802</v>
      </c>
      <c r="DC13" s="37">
        <v>163.8938975016126</v>
      </c>
      <c r="DD13" s="37">
        <v>163.11869306581676</v>
      </c>
      <c r="DE13" s="37">
        <v>181.04295372057072</v>
      </c>
      <c r="DF13" s="37">
        <v>153.62464327636118</v>
      </c>
      <c r="DG13" s="37">
        <v>147.9950559129567</v>
      </c>
      <c r="DH13" s="37">
        <v>149.94695149638869</v>
      </c>
      <c r="DI13" s="37">
        <v>150.93588559216636</v>
      </c>
      <c r="DJ13" s="37">
        <v>137.5567487667951</v>
      </c>
      <c r="DK13" s="37">
        <v>160.33871954912604</v>
      </c>
      <c r="DL13" s="37">
        <v>164.54830359812127</v>
      </c>
      <c r="DM13" s="37">
        <v>165.64670488958518</v>
      </c>
      <c r="DN13" s="37">
        <v>155.55651506330784</v>
      </c>
      <c r="DO13" s="37">
        <v>170.24260539095849</v>
      </c>
      <c r="DP13" s="37">
        <v>167.06422454728857</v>
      </c>
      <c r="DQ13" s="37">
        <v>183.41339805715788</v>
      </c>
      <c r="DR13" s="37">
        <v>159.9271448374339</v>
      </c>
      <c r="DS13" s="37">
        <v>156.30119737444818</v>
      </c>
      <c r="DT13" s="37">
        <v>162.62000440510559</v>
      </c>
      <c r="DU13" s="37">
        <v>165.00611066818303</v>
      </c>
      <c r="DV13" s="37">
        <v>146.56923206608838</v>
      </c>
      <c r="DW13" s="37">
        <v>171.94127355691595</v>
      </c>
      <c r="DX13" s="37">
        <v>180.82672659277824</v>
      </c>
      <c r="DY13" s="37">
        <v>174.92269685589264</v>
      </c>
      <c r="DZ13" s="37">
        <v>167.26903491739708</v>
      </c>
      <c r="EA13" s="37">
        <v>182.00325586319124</v>
      </c>
      <c r="EB13" s="37">
        <v>181.74812376658127</v>
      </c>
      <c r="EC13" s="37">
        <v>199.15089088493681</v>
      </c>
      <c r="ED13" s="37">
        <v>170.82733202930729</v>
      </c>
      <c r="EE13" s="37">
        <v>168.90440667966143</v>
      </c>
      <c r="EF13" s="37">
        <v>173.01786643553908</v>
      </c>
      <c r="EG13" s="37">
        <v>177.26108573024837</v>
      </c>
      <c r="EH13" s="37">
        <v>156.58647982026895</v>
      </c>
      <c r="EI13" s="37">
        <v>185.51222301372613</v>
      </c>
      <c r="EJ13" s="37">
        <v>199.66933111190534</v>
      </c>
      <c r="EK13" s="37">
        <v>185.93830862297577</v>
      </c>
      <c r="EL13" s="37">
        <v>173.7435138108462</v>
      </c>
      <c r="EM13" s="37">
        <v>191.17609021214582</v>
      </c>
      <c r="EN13" s="37">
        <v>191.14575479540861</v>
      </c>
      <c r="EO13" s="37">
        <v>208.25985279575832</v>
      </c>
      <c r="EP13" s="37">
        <v>0</v>
      </c>
      <c r="EQ13" s="37">
        <v>0</v>
      </c>
      <c r="ER13" s="37">
        <v>0</v>
      </c>
      <c r="ES13" s="37">
        <v>0</v>
      </c>
      <c r="ET13" s="37">
        <v>0</v>
      </c>
      <c r="EU13" s="37">
        <v>0</v>
      </c>
      <c r="EV13" s="37">
        <v>0</v>
      </c>
      <c r="EW13" s="37">
        <v>94.043586033129941</v>
      </c>
      <c r="EX13" s="37">
        <v>102.93131894005739</v>
      </c>
      <c r="EY13" s="37">
        <v>96.907471040303946</v>
      </c>
      <c r="EZ13" s="37">
        <v>106.11762398650875</v>
      </c>
      <c r="FA13" s="37">
        <v>110.0998908192696</v>
      </c>
      <c r="FB13" s="37">
        <v>111.17041187687614</v>
      </c>
      <c r="FC13" s="37">
        <v>103.53123778135273</v>
      </c>
      <c r="FD13" s="37">
        <v>109.11794532935342</v>
      </c>
      <c r="FE13" s="37">
        <v>119.74518779606564</v>
      </c>
      <c r="FF13" s="37">
        <v>118.95860230988126</v>
      </c>
      <c r="FG13" s="37">
        <v>109.16710479349057</v>
      </c>
      <c r="FH13" s="37">
        <v>113.98775896412366</v>
      </c>
      <c r="FI13" s="37">
        <v>125.06269647652135</v>
      </c>
      <c r="FJ13" s="37">
        <v>125.18455739617387</v>
      </c>
      <c r="FK13" s="37">
        <v>113.01802870269178</v>
      </c>
      <c r="FL13" s="37">
        <v>116.05721999793195</v>
      </c>
      <c r="FM13" s="37">
        <v>129.22925691686203</v>
      </c>
      <c r="FN13" s="37">
        <v>132.53228736388277</v>
      </c>
      <c r="FO13" s="37">
        <v>119.90370063728062</v>
      </c>
      <c r="FP13" s="37">
        <v>122.00621308917891</v>
      </c>
      <c r="FQ13" s="37">
        <v>132.79387364332038</v>
      </c>
      <c r="FR13" s="37">
        <v>72.187992130150121</v>
      </c>
      <c r="FS13" s="37">
        <v>92.440295879593904</v>
      </c>
      <c r="FT13" s="37">
        <v>116.14681552353186</v>
      </c>
      <c r="FU13" s="37">
        <v>139.69570889718486</v>
      </c>
      <c r="FV13" s="37">
        <v>124.68404263209339</v>
      </c>
      <c r="FW13" s="37">
        <v>76.67378155574842</v>
      </c>
      <c r="FX13" s="37">
        <v>119.99202629045601</v>
      </c>
      <c r="FY13" s="37">
        <v>143.09620611337792</v>
      </c>
      <c r="FZ13" s="37">
        <v>151.56528896918064</v>
      </c>
      <c r="GA13" s="37">
        <v>142.29685760282197</v>
      </c>
      <c r="GB13" s="37">
        <v>142.02893180536608</v>
      </c>
      <c r="GC13" s="37">
        <v>153.91404351882912</v>
      </c>
      <c r="GD13" s="37">
        <v>165.92876335424955</v>
      </c>
      <c r="GE13" s="37">
        <v>149.62596433383723</v>
      </c>
      <c r="GF13" s="37">
        <v>154.14792397134747</v>
      </c>
      <c r="GG13" s="37">
        <v>163.81527511461718</v>
      </c>
      <c r="GH13" s="37">
        <v>170.13492248062678</v>
      </c>
      <c r="GI13" s="37">
        <v>161.3091041492456</v>
      </c>
      <c r="GJ13" s="37">
        <v>166.44574407192752</v>
      </c>
      <c r="GK13" s="37">
        <v>174.73166254549366</v>
      </c>
      <c r="GL13" s="37">
        <v>183.90878222694178</v>
      </c>
      <c r="GM13" s="37">
        <v>173.06111961514964</v>
      </c>
      <c r="GN13" s="37">
        <v>180.58934464863344</v>
      </c>
      <c r="GO13" s="37">
        <v>183.61930421532259</v>
      </c>
      <c r="GP13" s="37">
        <v>133.13520253038897</v>
      </c>
      <c r="GQ13" s="37">
        <v>0</v>
      </c>
      <c r="GR13" s="37">
        <v>0</v>
      </c>
      <c r="GS13" s="37">
        <v>97.384763576928094</v>
      </c>
      <c r="GT13" s="37">
        <v>111.0330445334311</v>
      </c>
      <c r="GU13" s="37">
        <v>120.9611466027998</v>
      </c>
      <c r="GV13" s="37">
        <v>126.5809821552169</v>
      </c>
      <c r="GW13" s="37">
        <v>131.86872630946704</v>
      </c>
      <c r="GX13" s="37">
        <v>101.95997441767574</v>
      </c>
      <c r="GY13" s="37">
        <v>142.83453243772396</v>
      </c>
      <c r="GZ13" s="37">
        <v>147.39811780127519</v>
      </c>
      <c r="HA13" s="37">
        <v>161.18075546857497</v>
      </c>
      <c r="HB13" s="37">
        <v>168.38468958965962</v>
      </c>
      <c r="HC13" s="37">
        <v>181.01880045759981</v>
      </c>
      <c r="HD13" s="37">
        <v>190.05270404742694</v>
      </c>
      <c r="HE13" s="37">
        <v>100.00000000000001</v>
      </c>
      <c r="HF13" s="37">
        <v>108.47987145171298</v>
      </c>
      <c r="HG13" s="37">
        <v>115.46466346589027</v>
      </c>
      <c r="HH13" s="37">
        <v>119.83062564332972</v>
      </c>
      <c r="HI13" s="37">
        <v>125.91786450180109</v>
      </c>
      <c r="HJ13" s="37">
        <v>103.39224429414905</v>
      </c>
      <c r="HK13" s="37">
        <v>115.26138984387067</v>
      </c>
      <c r="HL13" s="37">
        <v>144.74682112268667</v>
      </c>
      <c r="HM13" s="37">
        <v>155.90417379456588</v>
      </c>
      <c r="HN13" s="37">
        <v>165.42626145410429</v>
      </c>
      <c r="HO13" s="37">
        <v>178.07272725905463</v>
      </c>
      <c r="HP13" s="330"/>
      <c r="HQ13" s="250" t="s">
        <v>647</v>
      </c>
    </row>
    <row r="14" spans="1:225" s="14" customFormat="1" ht="20.100000000000001" customHeight="1">
      <c r="A14" s="398"/>
      <c r="B14" s="272" t="s">
        <v>648</v>
      </c>
      <c r="C14" s="228"/>
      <c r="D14" s="225">
        <v>4.6219854882642002</v>
      </c>
      <c r="E14" s="225">
        <v>4.5631451360847697</v>
      </c>
      <c r="F14" s="226"/>
      <c r="G14" s="297" t="s">
        <v>649</v>
      </c>
      <c r="H14" s="297"/>
      <c r="I14" s="252">
        <v>93.38446596639146</v>
      </c>
      <c r="J14" s="252">
        <v>89.916774279139474</v>
      </c>
      <c r="K14" s="252">
        <v>99.317961733074725</v>
      </c>
      <c r="L14" s="252">
        <v>98.999944437566768</v>
      </c>
      <c r="M14" s="252">
        <v>96.98542334000993</v>
      </c>
      <c r="N14" s="252">
        <v>98.998719179685708</v>
      </c>
      <c r="O14" s="252">
        <v>98.294646017931157</v>
      </c>
      <c r="P14" s="252">
        <v>97.833888540395506</v>
      </c>
      <c r="Q14" s="252">
        <v>105.44333541795699</v>
      </c>
      <c r="R14" s="252">
        <v>107.16662775327919</v>
      </c>
      <c r="S14" s="252">
        <v>106.20504601063978</v>
      </c>
      <c r="T14" s="252">
        <v>107.46104584317493</v>
      </c>
      <c r="U14" s="252">
        <v>102.8116649234414</v>
      </c>
      <c r="V14" s="252">
        <v>97.341078241741997</v>
      </c>
      <c r="W14" s="252">
        <v>101.61190387612034</v>
      </c>
      <c r="X14" s="252">
        <v>101.40691641438652</v>
      </c>
      <c r="Y14" s="252">
        <v>101.89919141598538</v>
      </c>
      <c r="Z14" s="252">
        <v>107.76504042015736</v>
      </c>
      <c r="AA14" s="252">
        <v>103.96485851349262</v>
      </c>
      <c r="AB14" s="252">
        <v>104.64096634433209</v>
      </c>
      <c r="AC14" s="252">
        <v>108.08527878902318</v>
      </c>
      <c r="AD14" s="252">
        <v>109.03313697816927</v>
      </c>
      <c r="AE14" s="252">
        <v>113.33729702755726</v>
      </c>
      <c r="AF14" s="252">
        <v>114.63590181578691</v>
      </c>
      <c r="AG14" s="252">
        <v>110.75339500982308</v>
      </c>
      <c r="AH14" s="252">
        <v>108.29915929910273</v>
      </c>
      <c r="AI14" s="252">
        <v>111.04347982707448</v>
      </c>
      <c r="AJ14" s="252">
        <v>108.28314873483926</v>
      </c>
      <c r="AK14" s="252">
        <v>109.87591795542507</v>
      </c>
      <c r="AL14" s="252">
        <v>109.65386326941616</v>
      </c>
      <c r="AM14" s="252">
        <v>108.45121258946443</v>
      </c>
      <c r="AN14" s="252">
        <v>107.61716044965473</v>
      </c>
      <c r="AO14" s="252">
        <v>110.67089078253619</v>
      </c>
      <c r="AP14" s="252">
        <v>109.98382727378548</v>
      </c>
      <c r="AQ14" s="252">
        <v>114.97681026151672</v>
      </c>
      <c r="AR14" s="252">
        <v>118.24491472476616</v>
      </c>
      <c r="AS14" s="252">
        <v>115.51324095733902</v>
      </c>
      <c r="AT14" s="252">
        <v>112.21876680854737</v>
      </c>
      <c r="AU14" s="252">
        <v>115.69088059960525</v>
      </c>
      <c r="AV14" s="252">
        <v>111.56857355541273</v>
      </c>
      <c r="AW14" s="252">
        <v>112.79447250805102</v>
      </c>
      <c r="AX14" s="252">
        <v>115.58937251539557</v>
      </c>
      <c r="AY14" s="252">
        <v>114.97740217864838</v>
      </c>
      <c r="AZ14" s="252">
        <v>114.44921844783948</v>
      </c>
      <c r="BA14" s="252">
        <v>117.73223038935942</v>
      </c>
      <c r="BB14" s="252">
        <v>117.17670830676853</v>
      </c>
      <c r="BC14" s="252">
        <v>118.23654306801899</v>
      </c>
      <c r="BD14" s="252">
        <v>124.1721614204309</v>
      </c>
      <c r="BE14" s="252">
        <v>122.0718767706303</v>
      </c>
      <c r="BF14" s="252">
        <v>118.40591736402595</v>
      </c>
      <c r="BG14" s="252">
        <v>121.44881204897149</v>
      </c>
      <c r="BH14" s="252">
        <v>117.32143196814363</v>
      </c>
      <c r="BI14" s="252">
        <v>120.10796605994499</v>
      </c>
      <c r="BJ14" s="252">
        <v>121.04463563340967</v>
      </c>
      <c r="BK14" s="252">
        <v>121.36614154965915</v>
      </c>
      <c r="BL14" s="252">
        <v>120.91224586538921</v>
      </c>
      <c r="BM14" s="252">
        <v>124.55749658870488</v>
      </c>
      <c r="BN14" s="252">
        <v>122.56978128865521</v>
      </c>
      <c r="BO14" s="252">
        <v>124.69285362817378</v>
      </c>
      <c r="BP14" s="252">
        <v>130.26984232113114</v>
      </c>
      <c r="BQ14" s="252">
        <v>125.7374157671633</v>
      </c>
      <c r="BR14" s="252">
        <v>125.86306296959665</v>
      </c>
      <c r="BS14" s="252">
        <v>114.09777841050322</v>
      </c>
      <c r="BT14" s="252">
        <v>37.109468150158676</v>
      </c>
      <c r="BU14" s="252">
        <v>72.989395280310688</v>
      </c>
      <c r="BV14" s="252">
        <v>129.87102550738612</v>
      </c>
      <c r="BW14" s="252">
        <v>122.37553350785262</v>
      </c>
      <c r="BX14" s="252">
        <v>117.91012921303968</v>
      </c>
      <c r="BY14" s="252">
        <v>127.36361353272174</v>
      </c>
      <c r="BZ14" s="252">
        <v>124.42707658048295</v>
      </c>
      <c r="CA14" s="252">
        <v>127.48162017175268</v>
      </c>
      <c r="CB14" s="252">
        <v>134.6173608196145</v>
      </c>
      <c r="CC14" s="252">
        <v>128.81648950176822</v>
      </c>
      <c r="CD14" s="252">
        <v>127.04290674200693</v>
      </c>
      <c r="CE14" s="252">
        <v>126.80674100865573</v>
      </c>
      <c r="CF14" s="252">
        <v>116.00847623794188</v>
      </c>
      <c r="CG14" s="252">
        <v>111.69873730427409</v>
      </c>
      <c r="CH14" s="252">
        <v>106.26086443391193</v>
      </c>
      <c r="CI14" s="252">
        <v>93.344914034015815</v>
      </c>
      <c r="CJ14" s="252">
        <v>104.90040386777569</v>
      </c>
      <c r="CK14" s="252">
        <v>120.75634258147089</v>
      </c>
      <c r="CL14" s="252">
        <v>126.14093071865005</v>
      </c>
      <c r="CM14" s="252">
        <v>139.52667677456029</v>
      </c>
      <c r="CN14" s="252">
        <v>143.39294554123603</v>
      </c>
      <c r="CO14" s="252">
        <v>139.88398088673256</v>
      </c>
      <c r="CP14" s="252">
        <v>133.12604116330624</v>
      </c>
      <c r="CQ14" s="252">
        <v>136.16564839887192</v>
      </c>
      <c r="CR14" s="252">
        <v>127.69162089838323</v>
      </c>
      <c r="CS14" s="252">
        <v>121.51713037878403</v>
      </c>
      <c r="CT14" s="252">
        <v>124.63050880342757</v>
      </c>
      <c r="CU14" s="252">
        <v>119.3250402354341</v>
      </c>
      <c r="CV14" s="252">
        <v>122.31843032089976</v>
      </c>
      <c r="CW14" s="252">
        <v>131.27354902100123</v>
      </c>
      <c r="CX14" s="252">
        <v>126.50791789890965</v>
      </c>
      <c r="CY14" s="252">
        <v>134.56250478998268</v>
      </c>
      <c r="CZ14" s="252">
        <v>137.21247378596286</v>
      </c>
      <c r="DA14" s="252">
        <v>131.31352725974668</v>
      </c>
      <c r="DB14" s="252">
        <v>132.62642041581074</v>
      </c>
      <c r="DC14" s="252">
        <v>129.56648707055541</v>
      </c>
      <c r="DD14" s="252">
        <v>120.23499692546172</v>
      </c>
      <c r="DE14" s="252">
        <v>125.3992185479252</v>
      </c>
      <c r="DF14" s="252">
        <v>124.37737583518836</v>
      </c>
      <c r="DG14" s="252">
        <v>119.52524592138474</v>
      </c>
      <c r="DH14" s="252">
        <v>124.61932496976927</v>
      </c>
      <c r="DI14" s="252">
        <v>131.92972149778171</v>
      </c>
      <c r="DJ14" s="252">
        <v>132.47755259013604</v>
      </c>
      <c r="DK14" s="252">
        <v>139.36492974501485</v>
      </c>
      <c r="DL14" s="252">
        <v>142.2454943342386</v>
      </c>
      <c r="DM14" s="252">
        <v>139.29497467341884</v>
      </c>
      <c r="DN14" s="252">
        <v>135.16990333528273</v>
      </c>
      <c r="DO14" s="252">
        <v>136.02108229454106</v>
      </c>
      <c r="DP14" s="252">
        <v>128.66406412987612</v>
      </c>
      <c r="DQ14" s="252">
        <v>130.23854002947883</v>
      </c>
      <c r="DR14" s="252">
        <v>131.10880801105745</v>
      </c>
      <c r="DS14" s="252">
        <v>129.82369484560968</v>
      </c>
      <c r="DT14" s="252">
        <v>132.93605854063827</v>
      </c>
      <c r="DU14" s="252">
        <v>137.72475783813167</v>
      </c>
      <c r="DV14" s="252">
        <v>137.09231398606727</v>
      </c>
      <c r="DW14" s="252">
        <v>145.73006021527902</v>
      </c>
      <c r="DX14" s="252">
        <v>148.8066507455415</v>
      </c>
      <c r="DY14" s="252">
        <v>141.60474492364591</v>
      </c>
      <c r="DZ14" s="252">
        <v>140.67432644207892</v>
      </c>
      <c r="EA14" s="252">
        <v>140.22569551527982</v>
      </c>
      <c r="EB14" s="252">
        <v>133.7284035941727</v>
      </c>
      <c r="EC14" s="252">
        <v>135.28627514995071</v>
      </c>
      <c r="ED14" s="252">
        <v>134.22247749634937</v>
      </c>
      <c r="EE14" s="252">
        <v>134.75038691086095</v>
      </c>
      <c r="EF14" s="252">
        <v>137.45082936239982</v>
      </c>
      <c r="EG14" s="252">
        <v>143.14070389823772</v>
      </c>
      <c r="EH14" s="252">
        <v>143.80910895869962</v>
      </c>
      <c r="EI14" s="252">
        <v>149.96963847476218</v>
      </c>
      <c r="EJ14" s="252">
        <v>151.35137295225329</v>
      </c>
      <c r="EK14" s="252">
        <v>149.71233606900245</v>
      </c>
      <c r="EL14" s="252">
        <v>144.27256748405912</v>
      </c>
      <c r="EM14" s="252">
        <v>144.38031753475943</v>
      </c>
      <c r="EN14" s="252">
        <v>141.14944610498179</v>
      </c>
      <c r="EO14" s="252">
        <v>140.40863884728435</v>
      </c>
      <c r="EP14" s="252" t="e">
        <v>#DIV/0!</v>
      </c>
      <c r="EQ14" s="252" t="e">
        <v>#DIV/0!</v>
      </c>
      <c r="ER14" s="252" t="e">
        <v>#DIV/0!</v>
      </c>
      <c r="ES14" s="252" t="e">
        <v>#DIV/0!</v>
      </c>
      <c r="ET14" s="252" t="e">
        <v>#DIV/0!</v>
      </c>
      <c r="EU14" s="252" t="e">
        <v>#DIV/0!</v>
      </c>
      <c r="EV14" s="252" t="e">
        <v>#DIV/0!</v>
      </c>
      <c r="EW14" s="252">
        <v>94.206400659535234</v>
      </c>
      <c r="EX14" s="252">
        <v>98.328028985754145</v>
      </c>
      <c r="EY14" s="252">
        <v>100.52395665876122</v>
      </c>
      <c r="EZ14" s="252">
        <v>106.94423986903131</v>
      </c>
      <c r="FA14" s="252">
        <v>100.58821568043457</v>
      </c>
      <c r="FB14" s="252">
        <v>103.69038275017643</v>
      </c>
      <c r="FC14" s="252">
        <v>105.56370121561595</v>
      </c>
      <c r="FD14" s="252">
        <v>112.33544527383781</v>
      </c>
      <c r="FE14" s="252">
        <v>110.03201137866677</v>
      </c>
      <c r="FF14" s="252">
        <v>109.27097665322684</v>
      </c>
      <c r="FG14" s="252">
        <v>108.91308794055179</v>
      </c>
      <c r="FH14" s="252">
        <v>114.40185075335613</v>
      </c>
      <c r="FI14" s="252">
        <v>114.47429612183055</v>
      </c>
      <c r="FJ14" s="252">
        <v>113.31747285961977</v>
      </c>
      <c r="FK14" s="252">
        <v>115.71961700528243</v>
      </c>
      <c r="FL14" s="252">
        <v>119.86180426507281</v>
      </c>
      <c r="FM14" s="252">
        <v>120.64220206120926</v>
      </c>
      <c r="FN14" s="252">
        <v>119.49134455383275</v>
      </c>
      <c r="FO14" s="252">
        <v>122.27862800125108</v>
      </c>
      <c r="FP14" s="252">
        <v>125.84415907932004</v>
      </c>
      <c r="FQ14" s="252">
        <v>121.89941904908773</v>
      </c>
      <c r="FR14" s="252">
        <v>79.989962979285167</v>
      </c>
      <c r="FS14" s="252">
        <v>122.54975875120469</v>
      </c>
      <c r="FT14" s="252">
        <v>128.84201919061672</v>
      </c>
      <c r="FU14" s="252">
        <v>127.55537908414362</v>
      </c>
      <c r="FV14" s="252">
        <v>111.3226926587093</v>
      </c>
      <c r="FW14" s="252">
        <v>106.33388682775414</v>
      </c>
      <c r="FX14" s="252">
        <v>136.35351767814879</v>
      </c>
      <c r="FY14" s="252">
        <v>136.39189014963691</v>
      </c>
      <c r="FZ14" s="252">
        <v>124.61308669353161</v>
      </c>
      <c r="GA14" s="252">
        <v>124.30567319244501</v>
      </c>
      <c r="GB14" s="252">
        <v>132.76096549161841</v>
      </c>
      <c r="GC14" s="252">
        <v>131.16881158203759</v>
      </c>
      <c r="GD14" s="252">
        <v>123.33719710285841</v>
      </c>
      <c r="GE14" s="252">
        <v>125.35809746297856</v>
      </c>
      <c r="GF14" s="252">
        <v>138.02932555646316</v>
      </c>
      <c r="GG14" s="252">
        <v>136.82865343441424</v>
      </c>
      <c r="GH14" s="252">
        <v>130.00380405680414</v>
      </c>
      <c r="GI14" s="252">
        <v>133.4948370747932</v>
      </c>
      <c r="GJ14" s="252">
        <v>143.87634164896261</v>
      </c>
      <c r="GK14" s="252">
        <v>140.8349222936682</v>
      </c>
      <c r="GL14" s="252">
        <v>134.41238541349094</v>
      </c>
      <c r="GM14" s="252">
        <v>138.44730672383284</v>
      </c>
      <c r="GN14" s="252">
        <v>148.37670679523839</v>
      </c>
      <c r="GO14" s="252">
        <v>146.12174036260703</v>
      </c>
      <c r="GP14" s="252" t="s">
        <v>848</v>
      </c>
      <c r="GQ14" s="252" t="s">
        <v>848</v>
      </c>
      <c r="GR14" s="252" t="s">
        <v>848</v>
      </c>
      <c r="GS14" s="252">
        <v>95.720913951236483</v>
      </c>
      <c r="GT14" s="252">
        <v>101.01415097433512</v>
      </c>
      <c r="GU14" s="252">
        <v>109.65102016525293</v>
      </c>
      <c r="GV14" s="252">
        <v>113.55718688579108</v>
      </c>
      <c r="GW14" s="252">
        <v>119.87120084234327</v>
      </c>
      <c r="GX14" s="252">
        <v>95.1594241155465</v>
      </c>
      <c r="GY14" s="252">
        <v>122.07467015892937</v>
      </c>
      <c r="GZ14" s="252">
        <v>131.6768843452156</v>
      </c>
      <c r="HA14" s="252">
        <v>127.82813004389996</v>
      </c>
      <c r="HB14" s="252">
        <v>133.87771289251953</v>
      </c>
      <c r="HC14" s="252">
        <v>138.30388912502559</v>
      </c>
      <c r="HD14" s="252">
        <v>143.98466120801743</v>
      </c>
      <c r="HE14" s="252">
        <v>100.00065654327049</v>
      </c>
      <c r="HF14" s="252">
        <v>105.54443623001617</v>
      </c>
      <c r="HG14" s="252">
        <v>110.65448168145038</v>
      </c>
      <c r="HH14" s="252">
        <v>115.84329756295138</v>
      </c>
      <c r="HI14" s="252">
        <v>122.06408342390326</v>
      </c>
      <c r="HJ14" s="252">
        <v>113.32028999254857</v>
      </c>
      <c r="HK14" s="252">
        <v>120.39136906218896</v>
      </c>
      <c r="HL14" s="252">
        <v>129.517903881808</v>
      </c>
      <c r="HM14" s="252">
        <v>129.47335792608447</v>
      </c>
      <c r="HN14" s="252">
        <v>136.05090905374354</v>
      </c>
      <c r="HO14" s="252">
        <v>140.51783030655758</v>
      </c>
      <c r="HP14" s="298" t="s">
        <v>650</v>
      </c>
      <c r="HQ14" s="298"/>
    </row>
    <row r="15" spans="1:225" s="14" customFormat="1" ht="45" customHeight="1">
      <c r="A15" s="398"/>
      <c r="B15" s="218"/>
      <c r="C15" s="219">
        <v>3.1</v>
      </c>
      <c r="D15" s="220">
        <v>1.7377027939795799</v>
      </c>
      <c r="E15" s="220">
        <v>1.4395171783940699</v>
      </c>
      <c r="F15" s="221">
        <v>16</v>
      </c>
      <c r="G15" s="11"/>
      <c r="H15" s="11" t="s">
        <v>651</v>
      </c>
      <c r="I15" s="37">
        <v>92.635564697076589</v>
      </c>
      <c r="J15" s="37">
        <v>91.638530629738426</v>
      </c>
      <c r="K15" s="37">
        <v>104.78388334890195</v>
      </c>
      <c r="L15" s="37">
        <v>106.67898990195286</v>
      </c>
      <c r="M15" s="37">
        <v>93.213040033822281</v>
      </c>
      <c r="N15" s="37">
        <v>97.629419298055197</v>
      </c>
      <c r="O15" s="37">
        <v>97.121766544192809</v>
      </c>
      <c r="P15" s="37">
        <v>96.873392717020465</v>
      </c>
      <c r="Q15" s="37">
        <v>102.3085832517307</v>
      </c>
      <c r="R15" s="37">
        <v>106.21235629563458</v>
      </c>
      <c r="S15" s="37">
        <v>105.43793070963849</v>
      </c>
      <c r="T15" s="37">
        <v>105.46654257223561</v>
      </c>
      <c r="U15" s="37">
        <v>100.32717249441799</v>
      </c>
      <c r="V15" s="37">
        <v>96.754877054684769</v>
      </c>
      <c r="W15" s="37">
        <v>100.9696591704234</v>
      </c>
      <c r="X15" s="37">
        <v>102.898114593344</v>
      </c>
      <c r="Y15" s="37">
        <v>99.240786242464893</v>
      </c>
      <c r="Z15" s="37">
        <v>107.56876453240602</v>
      </c>
      <c r="AA15" s="37">
        <v>101.7340960838104</v>
      </c>
      <c r="AB15" s="37">
        <v>102.36411627681667</v>
      </c>
      <c r="AC15" s="37">
        <v>100.77343510436144</v>
      </c>
      <c r="AD15" s="37">
        <v>105.88359744524587</v>
      </c>
      <c r="AE15" s="37">
        <v>109.38950211647993</v>
      </c>
      <c r="AF15" s="37">
        <v>111.32345511825666</v>
      </c>
      <c r="AG15" s="37">
        <v>103.97570601083423</v>
      </c>
      <c r="AH15" s="37">
        <v>103.63126766820135</v>
      </c>
      <c r="AI15" s="37">
        <v>108.93539601235508</v>
      </c>
      <c r="AJ15" s="37">
        <v>108.88840164936427</v>
      </c>
      <c r="AK15" s="37">
        <v>106.52007318444402</v>
      </c>
      <c r="AL15" s="37">
        <v>106.41927743517361</v>
      </c>
      <c r="AM15" s="37">
        <v>103.57990258446034</v>
      </c>
      <c r="AN15" s="37">
        <v>103.13553144236099</v>
      </c>
      <c r="AO15" s="37">
        <v>103.31229166713891</v>
      </c>
      <c r="AP15" s="37">
        <v>107.35035639501154</v>
      </c>
      <c r="AQ15" s="37">
        <v>112.38523872704226</v>
      </c>
      <c r="AR15" s="37">
        <v>113.93984527811882</v>
      </c>
      <c r="AS15" s="37">
        <v>111.75194030186469</v>
      </c>
      <c r="AT15" s="37">
        <v>111.16671251976939</v>
      </c>
      <c r="AU15" s="37">
        <v>112.49679290148109</v>
      </c>
      <c r="AV15" s="37">
        <v>112.78138791158614</v>
      </c>
      <c r="AW15" s="37">
        <v>109.95759543837697</v>
      </c>
      <c r="AX15" s="37">
        <v>111.37387375534824</v>
      </c>
      <c r="AY15" s="37">
        <v>108.74657627304352</v>
      </c>
      <c r="AZ15" s="37">
        <v>111.02570399697363</v>
      </c>
      <c r="BA15" s="37">
        <v>111.91921547682853</v>
      </c>
      <c r="BB15" s="37">
        <v>116.5234080221541</v>
      </c>
      <c r="BC15" s="37">
        <v>116.49691343682913</v>
      </c>
      <c r="BD15" s="37">
        <v>120.15867391383213</v>
      </c>
      <c r="BE15" s="37">
        <v>118.70128690409001</v>
      </c>
      <c r="BF15" s="37">
        <v>117.21051576215091</v>
      </c>
      <c r="BG15" s="37">
        <v>116.19153045624569</v>
      </c>
      <c r="BH15" s="37">
        <v>116.99106530627722</v>
      </c>
      <c r="BI15" s="37">
        <v>116.23359320491507</v>
      </c>
      <c r="BJ15" s="37">
        <v>116.07026251897447</v>
      </c>
      <c r="BK15" s="37">
        <v>114.80728528247428</v>
      </c>
      <c r="BL15" s="37">
        <v>116.8737250807099</v>
      </c>
      <c r="BM15" s="37">
        <v>119.18268744669518</v>
      </c>
      <c r="BN15" s="37">
        <v>121.30071212723053</v>
      </c>
      <c r="BO15" s="37">
        <v>121.56172733172728</v>
      </c>
      <c r="BP15" s="37">
        <v>125.58328379777025</v>
      </c>
      <c r="BQ15" s="37">
        <v>121.70789989908052</v>
      </c>
      <c r="BR15" s="37">
        <v>125.1487941778295</v>
      </c>
      <c r="BS15" s="37">
        <v>113.32696320155864</v>
      </c>
      <c r="BT15" s="37">
        <v>24.294225889814371</v>
      </c>
      <c r="BU15" s="37">
        <v>56.812716350429291</v>
      </c>
      <c r="BV15" s="37">
        <v>122.37559419832202</v>
      </c>
      <c r="BW15" s="37">
        <v>102.82299839270246</v>
      </c>
      <c r="BX15" s="37">
        <v>102.26902378364642</v>
      </c>
      <c r="BY15" s="37">
        <v>116.02591442870323</v>
      </c>
      <c r="BZ15" s="37">
        <v>115.7892887816858</v>
      </c>
      <c r="CA15" s="37">
        <v>121.48803642350121</v>
      </c>
      <c r="CB15" s="37">
        <v>126.45608189765181</v>
      </c>
      <c r="CC15" s="37">
        <v>118.29764876012797</v>
      </c>
      <c r="CD15" s="37">
        <v>120.06438300715391</v>
      </c>
      <c r="CE15" s="37">
        <v>119.17070282502262</v>
      </c>
      <c r="CF15" s="37">
        <v>109.12775047706702</v>
      </c>
      <c r="CG15" s="37">
        <v>107.66906862322578</v>
      </c>
      <c r="CH15" s="37">
        <v>100.34096440792473</v>
      </c>
      <c r="CI15" s="37">
        <v>79.217737847283885</v>
      </c>
      <c r="CJ15" s="37">
        <v>99.999409320949056</v>
      </c>
      <c r="CK15" s="37">
        <v>113.80625438794371</v>
      </c>
      <c r="CL15" s="37">
        <v>121.77654770364506</v>
      </c>
      <c r="CM15" s="37">
        <v>136.64241998320705</v>
      </c>
      <c r="CN15" s="37">
        <v>137.23158387601188</v>
      </c>
      <c r="CO15" s="37">
        <v>131.6478541604728</v>
      </c>
      <c r="CP15" s="37">
        <v>128.1801163774567</v>
      </c>
      <c r="CQ15" s="37">
        <v>131.05191255871736</v>
      </c>
      <c r="CR15" s="37">
        <v>117.66730490096644</v>
      </c>
      <c r="CS15" s="37">
        <v>117.88043078533389</v>
      </c>
      <c r="CT15" s="37">
        <v>118.13885926000175</v>
      </c>
      <c r="CU15" s="37">
        <v>112.78936133358729</v>
      </c>
      <c r="CV15" s="37">
        <v>113.11559180779456</v>
      </c>
      <c r="CW15" s="37">
        <v>122.14896686149723</v>
      </c>
      <c r="CX15" s="37">
        <v>121.91175465937485</v>
      </c>
      <c r="CY15" s="37">
        <v>120.74815554165093</v>
      </c>
      <c r="CZ15" s="37">
        <v>119.63040690037954</v>
      </c>
      <c r="DA15" s="37">
        <v>112.52602075221733</v>
      </c>
      <c r="DB15" s="37">
        <v>125.01925072664608</v>
      </c>
      <c r="DC15" s="37">
        <v>119.5495323594468</v>
      </c>
      <c r="DD15" s="37">
        <v>106.04396107313779</v>
      </c>
      <c r="DE15" s="37">
        <v>116.21842502230929</v>
      </c>
      <c r="DF15" s="37">
        <v>113.55471947381908</v>
      </c>
      <c r="DG15" s="37">
        <v>109.03437593769519</v>
      </c>
      <c r="DH15" s="37">
        <v>111.75831353629373</v>
      </c>
      <c r="DI15" s="37">
        <v>117.48595382268651</v>
      </c>
      <c r="DJ15" s="37">
        <v>124.00054871787979</v>
      </c>
      <c r="DK15" s="37">
        <v>118.45362704832388</v>
      </c>
      <c r="DL15" s="37">
        <v>116.04387545295589</v>
      </c>
      <c r="DM15" s="37">
        <v>113.35007069214517</v>
      </c>
      <c r="DN15" s="37">
        <v>119.48742801663266</v>
      </c>
      <c r="DO15" s="37">
        <v>122.62324908659569</v>
      </c>
      <c r="DP15" s="37">
        <v>110.98044037462532</v>
      </c>
      <c r="DQ15" s="37">
        <v>118.30629145187108</v>
      </c>
      <c r="DR15" s="37">
        <v>119.39083111615282</v>
      </c>
      <c r="DS15" s="37">
        <v>119.56636001076075</v>
      </c>
      <c r="DT15" s="37">
        <v>117.07663752655549</v>
      </c>
      <c r="DU15" s="37">
        <v>124.60595984888035</v>
      </c>
      <c r="DV15" s="37">
        <v>128.54212955498045</v>
      </c>
      <c r="DW15" s="37">
        <v>123.64643066776158</v>
      </c>
      <c r="DX15" s="37">
        <v>123.22307572134122</v>
      </c>
      <c r="DY15" s="37">
        <v>116.95781243060779</v>
      </c>
      <c r="DZ15" s="37">
        <v>123.82208717360879</v>
      </c>
      <c r="EA15" s="37">
        <v>125.72828053153322</v>
      </c>
      <c r="EB15" s="37">
        <v>114.71655035185948</v>
      </c>
      <c r="EC15" s="37">
        <v>121.37344463656368</v>
      </c>
      <c r="ED15" s="37">
        <v>117.16947276583616</v>
      </c>
      <c r="EE15" s="37">
        <v>123.58794307377359</v>
      </c>
      <c r="EF15" s="37">
        <v>121.31160357747628</v>
      </c>
      <c r="EG15" s="37">
        <v>126.98181752365571</v>
      </c>
      <c r="EH15" s="37">
        <v>131.24767189072267</v>
      </c>
      <c r="EI15" s="37">
        <v>128.24955904352825</v>
      </c>
      <c r="EJ15" s="37">
        <v>125.02395192867618</v>
      </c>
      <c r="EK15" s="37">
        <v>122.50981698603914</v>
      </c>
      <c r="EL15" s="37">
        <v>127.35326210094553</v>
      </c>
      <c r="EM15" s="37">
        <v>129.80378235923359</v>
      </c>
      <c r="EN15" s="37">
        <v>120.5610368815549</v>
      </c>
      <c r="EO15" s="37">
        <v>122.8345246351137</v>
      </c>
      <c r="EP15" s="37">
        <v>0</v>
      </c>
      <c r="EQ15" s="37">
        <v>0</v>
      </c>
      <c r="ER15" s="37">
        <v>0</v>
      </c>
      <c r="ES15" s="37">
        <v>0</v>
      </c>
      <c r="ET15" s="37">
        <v>0</v>
      </c>
      <c r="EU15" s="37">
        <v>0</v>
      </c>
      <c r="EV15" s="37">
        <v>0</v>
      </c>
      <c r="EW15" s="37">
        <v>96.352659558572327</v>
      </c>
      <c r="EX15" s="37">
        <v>99.173816411276789</v>
      </c>
      <c r="EY15" s="37">
        <v>98.767914170981328</v>
      </c>
      <c r="EZ15" s="37">
        <v>105.70560985916956</v>
      </c>
      <c r="FA15" s="37">
        <v>99.350569573175378</v>
      </c>
      <c r="FB15" s="37">
        <v>103.23588845607163</v>
      </c>
      <c r="FC15" s="37">
        <v>101.62388248832951</v>
      </c>
      <c r="FD15" s="37">
        <v>108.86551822666083</v>
      </c>
      <c r="FE15" s="37">
        <v>105.51412323046355</v>
      </c>
      <c r="FF15" s="37">
        <v>107.27591742299397</v>
      </c>
      <c r="FG15" s="37">
        <v>103.34257523132008</v>
      </c>
      <c r="FH15" s="37">
        <v>111.22514680005754</v>
      </c>
      <c r="FI15" s="37">
        <v>111.80514857437173</v>
      </c>
      <c r="FJ15" s="37">
        <v>111.37095236843713</v>
      </c>
      <c r="FK15" s="37">
        <v>110.56383191561524</v>
      </c>
      <c r="FL15" s="37">
        <v>117.72633179093846</v>
      </c>
      <c r="FM15" s="37">
        <v>117.36777770749553</v>
      </c>
      <c r="FN15" s="37">
        <v>116.43164034338891</v>
      </c>
      <c r="FO15" s="37">
        <v>116.95456593662645</v>
      </c>
      <c r="FP15" s="37">
        <v>122.81524108557602</v>
      </c>
      <c r="FQ15" s="37">
        <v>122.47940562521944</v>
      </c>
      <c r="FR15" s="37">
        <v>114.5637550493245</v>
      </c>
      <c r="FS15" s="37">
        <v>107.03931220168404</v>
      </c>
      <c r="FT15" s="37">
        <v>121.24446903427962</v>
      </c>
      <c r="FU15" s="37">
        <v>119.17757819743484</v>
      </c>
      <c r="FV15" s="37">
        <v>105.71259450273918</v>
      </c>
      <c r="FW15" s="37">
        <v>97.674467185392203</v>
      </c>
      <c r="FX15" s="37">
        <v>131.88351718762132</v>
      </c>
      <c r="FY15" s="37">
        <v>130.29329436554895</v>
      </c>
      <c r="FZ15" s="37">
        <v>117.89553164876736</v>
      </c>
      <c r="GA15" s="37">
        <v>116.01797333429302</v>
      </c>
      <c r="GB15" s="37">
        <v>120.76343903380177</v>
      </c>
      <c r="GC15" s="37">
        <v>119.03160127943674</v>
      </c>
      <c r="GD15" s="37">
        <v>111.93903518975539</v>
      </c>
      <c r="GE15" s="37">
        <v>112.75954776555847</v>
      </c>
      <c r="GF15" s="37">
        <v>119.49935040638651</v>
      </c>
      <c r="GG15" s="37">
        <v>118.48691593179119</v>
      </c>
      <c r="GH15" s="37">
        <v>116.22585431421641</v>
      </c>
      <c r="GI15" s="37">
        <v>120.4163191287322</v>
      </c>
      <c r="GJ15" s="37">
        <v>125.13721198136108</v>
      </c>
      <c r="GK15" s="37">
        <v>122.16939337858327</v>
      </c>
      <c r="GL15" s="37">
        <v>117.75315591808642</v>
      </c>
      <c r="GM15" s="37">
        <v>123.96045472496853</v>
      </c>
      <c r="GN15" s="37">
        <v>128.17372762097571</v>
      </c>
      <c r="GO15" s="37">
        <v>126.55562048207275</v>
      </c>
      <c r="GP15" s="37">
        <v>81.131853838889526</v>
      </c>
      <c r="GQ15" s="37">
        <v>0</v>
      </c>
      <c r="GR15" s="37">
        <v>0</v>
      </c>
      <c r="GS15" s="37">
        <v>97.790001722298413</v>
      </c>
      <c r="GT15" s="37">
        <v>100.03812191106701</v>
      </c>
      <c r="GU15" s="37">
        <v>106.39016890503979</v>
      </c>
      <c r="GV15" s="37">
        <v>111.63088581461565</v>
      </c>
      <c r="GW15" s="37">
        <v>117.0655983267358</v>
      </c>
      <c r="GX15" s="37">
        <v>88.258119903742468</v>
      </c>
      <c r="GY15" s="37">
        <v>114.86591073851946</v>
      </c>
      <c r="GZ15" s="37">
        <v>125.28552375658941</v>
      </c>
      <c r="HA15" s="37">
        <v>115.87143798675145</v>
      </c>
      <c r="HB15" s="37">
        <v>116.94949592437399</v>
      </c>
      <c r="HC15" s="37">
        <v>120.51963502483459</v>
      </c>
      <c r="HD15" s="37">
        <v>124.61248459257737</v>
      </c>
      <c r="HE15" s="37">
        <v>99.999999999999986</v>
      </c>
      <c r="HF15" s="37">
        <v>103.26896468605931</v>
      </c>
      <c r="HG15" s="37">
        <v>106.83944067120876</v>
      </c>
      <c r="HH15" s="37">
        <v>112.86656616234063</v>
      </c>
      <c r="HI15" s="37">
        <v>118.39230626827174</v>
      </c>
      <c r="HJ15" s="37">
        <v>104.04312811874377</v>
      </c>
      <c r="HK15" s="37">
        <v>113.61203926829688</v>
      </c>
      <c r="HL15" s="37">
        <v>121.24255959560276</v>
      </c>
      <c r="HM15" s="37">
        <v>115.80738366028429</v>
      </c>
      <c r="HN15" s="37">
        <v>120.06657533902522</v>
      </c>
      <c r="HO15" s="37">
        <v>123.01418291065347</v>
      </c>
      <c r="HP15" s="20"/>
      <c r="HQ15" s="250" t="s">
        <v>652</v>
      </c>
    </row>
    <row r="16" spans="1:225" s="14" customFormat="1" ht="18" customHeight="1">
      <c r="A16" s="398"/>
      <c r="B16" s="218"/>
      <c r="C16" s="219">
        <v>3.2</v>
      </c>
      <c r="D16" s="220">
        <v>1.0594365285109399</v>
      </c>
      <c r="E16" s="220">
        <v>1.15368662569003</v>
      </c>
      <c r="F16" s="221">
        <v>17</v>
      </c>
      <c r="G16" s="11"/>
      <c r="H16" s="11" t="s">
        <v>322</v>
      </c>
      <c r="I16" s="37">
        <v>94.959931938890534</v>
      </c>
      <c r="J16" s="37">
        <v>88.233164772573005</v>
      </c>
      <c r="K16" s="37">
        <v>104.52073504721544</v>
      </c>
      <c r="L16" s="37">
        <v>99.623929672348012</v>
      </c>
      <c r="M16" s="37">
        <v>93.326558747325805</v>
      </c>
      <c r="N16" s="37">
        <v>95.927387003053497</v>
      </c>
      <c r="O16" s="37">
        <v>96.630034569220797</v>
      </c>
      <c r="P16" s="37">
        <v>96.025006584662862</v>
      </c>
      <c r="Q16" s="37">
        <v>115.92179477754591</v>
      </c>
      <c r="R16" s="37">
        <v>100.88700000634957</v>
      </c>
      <c r="S16" s="37">
        <v>105.86283479365486</v>
      </c>
      <c r="T16" s="37">
        <v>108.08162208715969</v>
      </c>
      <c r="U16" s="37">
        <v>108.604824452496</v>
      </c>
      <c r="V16" s="37">
        <v>96.854067163224016</v>
      </c>
      <c r="W16" s="37">
        <v>107.37905563009258</v>
      </c>
      <c r="X16" s="37">
        <v>105.13684753374459</v>
      </c>
      <c r="Y16" s="37">
        <v>98.447617676203663</v>
      </c>
      <c r="Z16" s="37">
        <v>101.09606551248014</v>
      </c>
      <c r="AA16" s="37">
        <v>98.233250718861896</v>
      </c>
      <c r="AB16" s="37">
        <v>98.980121987933842</v>
      </c>
      <c r="AC16" s="37">
        <v>117.57612734171555</v>
      </c>
      <c r="AD16" s="37">
        <v>101.57137237883303</v>
      </c>
      <c r="AE16" s="37">
        <v>110.19978259365183</v>
      </c>
      <c r="AF16" s="37">
        <v>110.24551995952912</v>
      </c>
      <c r="AG16" s="37">
        <v>112.88696758068696</v>
      </c>
      <c r="AH16" s="37">
        <v>109.08593730691152</v>
      </c>
      <c r="AI16" s="37">
        <v>111.78896961540805</v>
      </c>
      <c r="AJ16" s="37">
        <v>113.73868951079022</v>
      </c>
      <c r="AK16" s="37">
        <v>109.23884923650584</v>
      </c>
      <c r="AL16" s="37">
        <v>103.4166012535118</v>
      </c>
      <c r="AM16" s="37">
        <v>103.24397133933398</v>
      </c>
      <c r="AN16" s="37">
        <v>100.05466984443257</v>
      </c>
      <c r="AO16" s="37">
        <v>117.78528239913888</v>
      </c>
      <c r="AP16" s="37">
        <v>106.343354736208</v>
      </c>
      <c r="AQ16" s="37">
        <v>115.33859303303552</v>
      </c>
      <c r="AR16" s="37">
        <v>121.02890081875519</v>
      </c>
      <c r="AS16" s="37">
        <v>117.82039657218924</v>
      </c>
      <c r="AT16" s="37">
        <v>111.77824126928718</v>
      </c>
      <c r="AU16" s="37">
        <v>116.68566451807386</v>
      </c>
      <c r="AV16" s="37">
        <v>118.03906155228012</v>
      </c>
      <c r="AW16" s="37">
        <v>115.48361735430122</v>
      </c>
      <c r="AX16" s="37">
        <v>111.54748694929732</v>
      </c>
      <c r="AY16" s="37">
        <v>112.49022115779323</v>
      </c>
      <c r="AZ16" s="37">
        <v>106.49183759703432</v>
      </c>
      <c r="BA16" s="37">
        <v>118.42807727485368</v>
      </c>
      <c r="BB16" s="37">
        <v>109.68681648021995</v>
      </c>
      <c r="BC16" s="37">
        <v>115.73757836719207</v>
      </c>
      <c r="BD16" s="37">
        <v>125.86404907173689</v>
      </c>
      <c r="BE16" s="37">
        <v>119.48743673884869</v>
      </c>
      <c r="BF16" s="37">
        <v>116.96780841919691</v>
      </c>
      <c r="BG16" s="37">
        <v>122.12356588528266</v>
      </c>
      <c r="BH16" s="37">
        <v>123.77443991045907</v>
      </c>
      <c r="BI16" s="37">
        <v>121.51038156497205</v>
      </c>
      <c r="BJ16" s="37">
        <v>116.31066626200654</v>
      </c>
      <c r="BK16" s="37">
        <v>117.972221759653</v>
      </c>
      <c r="BL16" s="37">
        <v>111.4554474248673</v>
      </c>
      <c r="BM16" s="37">
        <v>123.31456880301997</v>
      </c>
      <c r="BN16" s="37">
        <v>113.05200024061391</v>
      </c>
      <c r="BO16" s="37">
        <v>124.94241975906439</v>
      </c>
      <c r="BP16" s="37">
        <v>128.68204938712435</v>
      </c>
      <c r="BQ16" s="37">
        <v>119.68204046029415</v>
      </c>
      <c r="BR16" s="37">
        <v>122.93060162437671</v>
      </c>
      <c r="BS16" s="37">
        <v>111.87949242390437</v>
      </c>
      <c r="BT16" s="37">
        <v>64.916058227464106</v>
      </c>
      <c r="BU16" s="37">
        <v>95.691338047845008</v>
      </c>
      <c r="BV16" s="37">
        <v>128.75161128028222</v>
      </c>
      <c r="BW16" s="37">
        <v>125.79381060959061</v>
      </c>
      <c r="BX16" s="37">
        <v>114.15180080847571</v>
      </c>
      <c r="BY16" s="37">
        <v>129.58916525827385</v>
      </c>
      <c r="BZ16" s="37">
        <v>119.54344115676524</v>
      </c>
      <c r="CA16" s="37">
        <v>129.37769311186455</v>
      </c>
      <c r="CB16" s="37">
        <v>135.54676416425818</v>
      </c>
      <c r="CC16" s="37">
        <v>130.11151492984658</v>
      </c>
      <c r="CD16" s="37">
        <v>130.67849374467863</v>
      </c>
      <c r="CE16" s="37">
        <v>131.68125180391797</v>
      </c>
      <c r="CF16" s="37">
        <v>122.48537331933913</v>
      </c>
      <c r="CG16" s="37">
        <v>114.16147984101622</v>
      </c>
      <c r="CH16" s="37">
        <v>129.04303924004651</v>
      </c>
      <c r="CI16" s="37">
        <v>122.75722360271979</v>
      </c>
      <c r="CJ16" s="37">
        <v>129.75847975516371</v>
      </c>
      <c r="CK16" s="37">
        <v>147.94350593181622</v>
      </c>
      <c r="CL16" s="37">
        <v>139.91897391088705</v>
      </c>
      <c r="CM16" s="37">
        <v>154.64637117082802</v>
      </c>
      <c r="CN16" s="37">
        <v>152.36659583457345</v>
      </c>
      <c r="CO16" s="37">
        <v>149.17264914930894</v>
      </c>
      <c r="CP16" s="37">
        <v>138.83486595834378</v>
      </c>
      <c r="CQ16" s="37">
        <v>138.08582307462865</v>
      </c>
      <c r="CR16" s="37">
        <v>132.28923750164196</v>
      </c>
      <c r="CS16" s="37">
        <v>122.62665603849567</v>
      </c>
      <c r="CT16" s="37">
        <v>142.55579145419131</v>
      </c>
      <c r="CU16" s="37">
        <v>139.93377871973743</v>
      </c>
      <c r="CV16" s="37">
        <v>145.62022895985265</v>
      </c>
      <c r="CW16" s="37">
        <v>162.56980332964758</v>
      </c>
      <c r="CX16" s="37">
        <v>143.43010201799387</v>
      </c>
      <c r="CY16" s="37">
        <v>155.15637466880423</v>
      </c>
      <c r="CZ16" s="37">
        <v>155.96539877046362</v>
      </c>
      <c r="DA16" s="37">
        <v>152.50915976182156</v>
      </c>
      <c r="DB16" s="37">
        <v>146.57444999630178</v>
      </c>
      <c r="DC16" s="37">
        <v>142.81869412508857</v>
      </c>
      <c r="DD16" s="37">
        <v>134.1088202318131</v>
      </c>
      <c r="DE16" s="37">
        <v>131.1441402497274</v>
      </c>
      <c r="DF16" s="37">
        <v>145.50982517829675</v>
      </c>
      <c r="DG16" s="37">
        <v>142.28214728442848</v>
      </c>
      <c r="DH16" s="37">
        <v>150.36726980297223</v>
      </c>
      <c r="DI16" s="37">
        <v>168.15483658158794</v>
      </c>
      <c r="DJ16" s="37">
        <v>150.05954550971271</v>
      </c>
      <c r="DK16" s="37">
        <v>167.73773015407269</v>
      </c>
      <c r="DL16" s="37">
        <v>165.05705326011451</v>
      </c>
      <c r="DM16" s="37">
        <v>163.02160904702694</v>
      </c>
      <c r="DN16" s="37">
        <v>151.89679764250207</v>
      </c>
      <c r="DO16" s="37">
        <v>143.85273295939211</v>
      </c>
      <c r="DP16" s="37">
        <v>138.68155358545854</v>
      </c>
      <c r="DQ16" s="37">
        <v>132.70680980565231</v>
      </c>
      <c r="DR16" s="37">
        <v>150.67483468858362</v>
      </c>
      <c r="DS16" s="37">
        <v>153.54422859756784</v>
      </c>
      <c r="DT16" s="37">
        <v>158.0977315231882</v>
      </c>
      <c r="DU16" s="37">
        <v>167.31788364426743</v>
      </c>
      <c r="DV16" s="37">
        <v>148.66962542238528</v>
      </c>
      <c r="DW16" s="37">
        <v>172.63565500691368</v>
      </c>
      <c r="DX16" s="37">
        <v>168.61418811898943</v>
      </c>
      <c r="DY16" s="37">
        <v>160.17067798122014</v>
      </c>
      <c r="DZ16" s="37">
        <v>153.66197027795448</v>
      </c>
      <c r="EA16" s="37">
        <v>143.47093956965296</v>
      </c>
      <c r="EB16" s="37">
        <v>139.10605802930661</v>
      </c>
      <c r="EC16" s="37">
        <v>129.51325535438372</v>
      </c>
      <c r="ED16" s="37">
        <v>145.78233978348152</v>
      </c>
      <c r="EE16" s="37">
        <v>150.28800634037501</v>
      </c>
      <c r="EF16" s="37">
        <v>152.97647642234739</v>
      </c>
      <c r="EG16" s="37">
        <v>166.00594797751887</v>
      </c>
      <c r="EH16" s="37">
        <v>147.72381781523347</v>
      </c>
      <c r="EI16" s="37">
        <v>165.90604858573622</v>
      </c>
      <c r="EJ16" s="37">
        <v>163.27574068524171</v>
      </c>
      <c r="EK16" s="37">
        <v>162.30518734916643</v>
      </c>
      <c r="EL16" s="37">
        <v>149.36526519597521</v>
      </c>
      <c r="EM16" s="37">
        <v>140.74283286534208</v>
      </c>
      <c r="EN16" s="37">
        <v>142.20477852447243</v>
      </c>
      <c r="EO16" s="37">
        <v>134.83310473730353</v>
      </c>
      <c r="EP16" s="37">
        <v>0</v>
      </c>
      <c r="EQ16" s="37">
        <v>0</v>
      </c>
      <c r="ER16" s="37">
        <v>0</v>
      </c>
      <c r="ES16" s="37">
        <v>0</v>
      </c>
      <c r="ET16" s="37">
        <v>0</v>
      </c>
      <c r="EU16" s="37">
        <v>0</v>
      </c>
      <c r="EV16" s="37">
        <v>0</v>
      </c>
      <c r="EW16" s="37">
        <v>95.904610586226326</v>
      </c>
      <c r="EX16" s="37">
        <v>96.292625140909124</v>
      </c>
      <c r="EY16" s="37">
        <v>102.85894531047653</v>
      </c>
      <c r="EZ16" s="37">
        <v>104.94381896238804</v>
      </c>
      <c r="FA16" s="37">
        <v>104.27931574860419</v>
      </c>
      <c r="FB16" s="37">
        <v>101.56017690747613</v>
      </c>
      <c r="FC16" s="37">
        <v>104.92983334950377</v>
      </c>
      <c r="FD16" s="37">
        <v>107.33889164400466</v>
      </c>
      <c r="FE16" s="37">
        <v>111.25395816766884</v>
      </c>
      <c r="FF16" s="37">
        <v>108.79804666693595</v>
      </c>
      <c r="FG16" s="37">
        <v>107.02797452763514</v>
      </c>
      <c r="FH16" s="37">
        <v>114.2369495293329</v>
      </c>
      <c r="FI16" s="37">
        <v>115.42810078651677</v>
      </c>
      <c r="FJ16" s="37">
        <v>115.02338861862621</v>
      </c>
      <c r="FK16" s="37">
        <v>112.47004534322707</v>
      </c>
      <c r="FL16" s="37">
        <v>117.09614797304964</v>
      </c>
      <c r="FM16" s="37">
        <v>119.52627034777611</v>
      </c>
      <c r="FN16" s="37">
        <v>120.53182924581255</v>
      </c>
      <c r="FO16" s="37">
        <v>117.58074599584677</v>
      </c>
      <c r="FP16" s="37">
        <v>122.22548979560088</v>
      </c>
      <c r="FQ16" s="37">
        <v>137.64268598519251</v>
      </c>
      <c r="FR16" s="37">
        <v>142.13531954678251</v>
      </c>
      <c r="FS16" s="37">
        <v>123.17825889211339</v>
      </c>
      <c r="FT16" s="37">
        <v>128.155966144296</v>
      </c>
      <c r="FU16" s="37">
        <v>130.8237534928144</v>
      </c>
      <c r="FV16" s="37">
        <v>121.89663080013395</v>
      </c>
      <c r="FW16" s="37">
        <v>133.48640309656659</v>
      </c>
      <c r="FX16" s="37">
        <v>148.97731363876284</v>
      </c>
      <c r="FY16" s="37">
        <v>142.03111272742711</v>
      </c>
      <c r="FZ16" s="37">
        <v>132.49056166477632</v>
      </c>
      <c r="GA16" s="37">
        <v>149.37460366974588</v>
      </c>
      <c r="GB16" s="37">
        <v>151.51729181908726</v>
      </c>
      <c r="GC16" s="37">
        <v>147.30076796107062</v>
      </c>
      <c r="GD16" s="37">
        <v>136.92092855327908</v>
      </c>
      <c r="GE16" s="37">
        <v>153.60141788966288</v>
      </c>
      <c r="GF16" s="37">
        <v>160.9514429746333</v>
      </c>
      <c r="GG16" s="37">
        <v>152.92371321630705</v>
      </c>
      <c r="GH16" s="37">
        <v>140.68773269323148</v>
      </c>
      <c r="GI16" s="37">
        <v>159.65328125500784</v>
      </c>
      <c r="GJ16" s="37">
        <v>163.30648951609612</v>
      </c>
      <c r="GK16" s="37">
        <v>152.43452927627587</v>
      </c>
      <c r="GL16" s="37">
        <v>138.13388438905727</v>
      </c>
      <c r="GM16" s="37">
        <v>156.42347691341377</v>
      </c>
      <c r="GN16" s="37">
        <v>158.9685356954038</v>
      </c>
      <c r="GO16" s="37">
        <v>150.80442847016124</v>
      </c>
      <c r="GP16" s="37">
        <v>92.345961087258658</v>
      </c>
      <c r="GQ16" s="37">
        <v>0</v>
      </c>
      <c r="GR16" s="37">
        <v>0</v>
      </c>
      <c r="GS16" s="37">
        <v>96.132864035670565</v>
      </c>
      <c r="GT16" s="37">
        <v>103.28448249115218</v>
      </c>
      <c r="GU16" s="37">
        <v>111.34788265006053</v>
      </c>
      <c r="GV16" s="37">
        <v>115.96139625322633</v>
      </c>
      <c r="GW16" s="37">
        <v>120.7727265037519</v>
      </c>
      <c r="GX16" s="37">
        <v>103.01990615677684</v>
      </c>
      <c r="GY16" s="37">
        <v>125.8236227277597</v>
      </c>
      <c r="GZ16" s="37">
        <v>136.20184634448378</v>
      </c>
      <c r="HA16" s="37">
        <v>141.43105287295049</v>
      </c>
      <c r="HB16" s="37">
        <v>146.0319006080064</v>
      </c>
      <c r="HC16" s="37">
        <v>145.18458024250359</v>
      </c>
      <c r="HD16" s="37">
        <v>145.89023373445193</v>
      </c>
      <c r="HE16" s="37">
        <v>100</v>
      </c>
      <c r="HF16" s="37">
        <v>104.52705441239716</v>
      </c>
      <c r="HG16" s="37">
        <v>110.32923222289321</v>
      </c>
      <c r="HH16" s="37">
        <v>115.00442068035493</v>
      </c>
      <c r="HI16" s="37">
        <v>119.9660838462591</v>
      </c>
      <c r="HJ16" s="37">
        <v>116.48781809778289</v>
      </c>
      <c r="HK16" s="37">
        <v>133.79602525706943</v>
      </c>
      <c r="HL16" s="37">
        <v>143.85339247025914</v>
      </c>
      <c r="HM16" s="37">
        <v>149.69363934466148</v>
      </c>
      <c r="HN16" s="37">
        <v>154.14280417016059</v>
      </c>
      <c r="HO16" s="37">
        <v>151.49010656853767</v>
      </c>
      <c r="HP16" s="20"/>
      <c r="HQ16" s="250" t="s">
        <v>360</v>
      </c>
    </row>
    <row r="17" spans="1:225" s="14" customFormat="1" ht="18" customHeight="1">
      <c r="A17" s="398"/>
      <c r="B17" s="218"/>
      <c r="C17" s="219">
        <v>3.3</v>
      </c>
      <c r="D17" s="220">
        <v>0.90600666513945805</v>
      </c>
      <c r="E17" s="220">
        <v>0.92710639121706195</v>
      </c>
      <c r="F17" s="221">
        <v>18</v>
      </c>
      <c r="G17" s="11"/>
      <c r="H17" s="11" t="s">
        <v>653</v>
      </c>
      <c r="I17" s="37">
        <v>90.057912198474156</v>
      </c>
      <c r="J17" s="37">
        <v>79.221417743070859</v>
      </c>
      <c r="K17" s="37">
        <v>84.116614843253274</v>
      </c>
      <c r="L17" s="37">
        <v>101.68346065942288</v>
      </c>
      <c r="M17" s="37">
        <v>101.61038458093381</v>
      </c>
      <c r="N17" s="37">
        <v>108.17668218336162</v>
      </c>
      <c r="O17" s="37">
        <v>105.64635342324128</v>
      </c>
      <c r="P17" s="37">
        <v>101.01947475273379</v>
      </c>
      <c r="Q17" s="37">
        <v>103.59424070056991</v>
      </c>
      <c r="R17" s="37">
        <v>110.79096532605406</v>
      </c>
      <c r="S17" s="37">
        <v>102.39091653917342</v>
      </c>
      <c r="T17" s="37">
        <v>111.69157704971099</v>
      </c>
      <c r="U17" s="37">
        <v>98.399562290391671</v>
      </c>
      <c r="V17" s="37">
        <v>86.400684518367001</v>
      </c>
      <c r="W17" s="37">
        <v>85.408868032947112</v>
      </c>
      <c r="X17" s="37">
        <v>103.18994917212488</v>
      </c>
      <c r="Y17" s="37">
        <v>102.11049157066238</v>
      </c>
      <c r="Z17" s="37">
        <v>115.80074979225473</v>
      </c>
      <c r="AA17" s="37">
        <v>112.15751672289331</v>
      </c>
      <c r="AB17" s="37">
        <v>107.94710315479369</v>
      </c>
      <c r="AC17" s="37">
        <v>106.72627363949682</v>
      </c>
      <c r="AD17" s="37">
        <v>112.80349919463679</v>
      </c>
      <c r="AE17" s="37">
        <v>110.58586346095954</v>
      </c>
      <c r="AF17" s="37">
        <v>122.46913156936665</v>
      </c>
      <c r="AG17" s="37">
        <v>110.26233749872033</v>
      </c>
      <c r="AH17" s="37">
        <v>102.35842178875565</v>
      </c>
      <c r="AI17" s="37">
        <v>96.909290702010253</v>
      </c>
      <c r="AJ17" s="37">
        <v>107.31022720933831</v>
      </c>
      <c r="AK17" s="37">
        <v>105.28727549493482</v>
      </c>
      <c r="AL17" s="37">
        <v>116.43151431694652</v>
      </c>
      <c r="AM17" s="37">
        <v>115.00855321160458</v>
      </c>
      <c r="AN17" s="37">
        <v>109.46683664959789</v>
      </c>
      <c r="AO17" s="37">
        <v>107.90222013657907</v>
      </c>
      <c r="AP17" s="37">
        <v>108.99092755595831</v>
      </c>
      <c r="AQ17" s="37">
        <v>113.83035495854583</v>
      </c>
      <c r="AR17" s="37">
        <v>128.20774213896638</v>
      </c>
      <c r="AS17" s="37">
        <v>110.46014279098199</v>
      </c>
      <c r="AT17" s="37">
        <v>105.90902672380247</v>
      </c>
      <c r="AU17" s="37">
        <v>104.81860379021937</v>
      </c>
      <c r="AV17" s="37">
        <v>107.96442800566066</v>
      </c>
      <c r="AW17" s="37">
        <v>108.68549682319473</v>
      </c>
      <c r="AX17" s="37">
        <v>121.23560972410357</v>
      </c>
      <c r="AY17" s="37">
        <v>119.79133734764723</v>
      </c>
      <c r="AZ17" s="37">
        <v>115.33127486648549</v>
      </c>
      <c r="BA17" s="37">
        <v>112.93670013580233</v>
      </c>
      <c r="BB17" s="37">
        <v>114.57161732489823</v>
      </c>
      <c r="BC17" s="37">
        <v>120.17855191431525</v>
      </c>
      <c r="BD17" s="37">
        <v>131.24919145284218</v>
      </c>
      <c r="BE17" s="37">
        <v>117.62212659596128</v>
      </c>
      <c r="BF17" s="37">
        <v>110.86594863060822</v>
      </c>
      <c r="BG17" s="37">
        <v>109.04610027981384</v>
      </c>
      <c r="BH17" s="37">
        <v>112.45361579724057</v>
      </c>
      <c r="BI17" s="37">
        <v>114.49436079188294</v>
      </c>
      <c r="BJ17" s="37">
        <v>126.13524604486808</v>
      </c>
      <c r="BK17" s="37">
        <v>125.8117202697379</v>
      </c>
      <c r="BL17" s="37">
        <v>121.44723796139223</v>
      </c>
      <c r="BM17" s="37">
        <v>119.03853925886931</v>
      </c>
      <c r="BN17" s="37">
        <v>117.26701213658491</v>
      </c>
      <c r="BO17" s="37">
        <v>120.25902197114465</v>
      </c>
      <c r="BP17" s="37">
        <v>135.75737071099343</v>
      </c>
      <c r="BQ17" s="37">
        <v>124.66336010788791</v>
      </c>
      <c r="BR17" s="37">
        <v>117.7024510248729</v>
      </c>
      <c r="BS17" s="37">
        <v>101.71495245075963</v>
      </c>
      <c r="BT17" s="37">
        <v>51.606429570421753</v>
      </c>
      <c r="BU17" s="37">
        <v>80.263545435941779</v>
      </c>
      <c r="BV17" s="37">
        <v>118.12928432124673</v>
      </c>
      <c r="BW17" s="37">
        <v>131.74881859121061</v>
      </c>
      <c r="BX17" s="37">
        <v>123.82434085329676</v>
      </c>
      <c r="BY17" s="37">
        <v>122.30619891458048</v>
      </c>
      <c r="BZ17" s="37">
        <v>120.17808495356419</v>
      </c>
      <c r="CA17" s="37">
        <v>123.67021292003834</v>
      </c>
      <c r="CB17" s="37">
        <v>141.69056718947792</v>
      </c>
      <c r="CC17" s="37">
        <v>125.90585812512111</v>
      </c>
      <c r="CD17" s="37">
        <v>119.81083258908133</v>
      </c>
      <c r="CE17" s="37">
        <v>112.78451641208515</v>
      </c>
      <c r="CF17" s="37">
        <v>116.51489699303498</v>
      </c>
      <c r="CG17" s="37">
        <v>110.78976542350057</v>
      </c>
      <c r="CH17" s="37">
        <v>94.236309999741721</v>
      </c>
      <c r="CI17" s="37">
        <v>98.798587314737858</v>
      </c>
      <c r="CJ17" s="37">
        <v>110.57711160504644</v>
      </c>
      <c r="CK17" s="37">
        <v>118.71677297926882</v>
      </c>
      <c r="CL17" s="37">
        <v>119.92576006774019</v>
      </c>
      <c r="CM17" s="37">
        <v>125.79069915913</v>
      </c>
      <c r="CN17" s="37">
        <v>145.88931625466586</v>
      </c>
      <c r="CO17" s="37">
        <v>127.62385953118921</v>
      </c>
      <c r="CP17" s="37">
        <v>120.78001867450699</v>
      </c>
      <c r="CQ17" s="37">
        <v>116.63376072982312</v>
      </c>
      <c r="CR17" s="37">
        <v>126.38218106147005</v>
      </c>
      <c r="CS17" s="37">
        <v>120.29174062858628</v>
      </c>
      <c r="CT17" s="37">
        <v>112.5309271342242</v>
      </c>
      <c r="CU17" s="37">
        <v>108.87578037975211</v>
      </c>
      <c r="CV17" s="37">
        <v>119.83292917783649</v>
      </c>
      <c r="CW17" s="37">
        <v>127.28161945411313</v>
      </c>
      <c r="CX17" s="37">
        <v>126.40230613895086</v>
      </c>
      <c r="CY17" s="37">
        <v>136.79909689557448</v>
      </c>
      <c r="CZ17" s="37">
        <v>151.37650414966669</v>
      </c>
      <c r="DA17" s="37">
        <v>130.92997937930036</v>
      </c>
      <c r="DB17" s="37">
        <v>126.6829106724049</v>
      </c>
      <c r="DC17" s="37">
        <v>120.85692195401764</v>
      </c>
      <c r="DD17" s="37">
        <v>130.34773264924254</v>
      </c>
      <c r="DE17" s="37">
        <v>131.06928407069628</v>
      </c>
      <c r="DF17" s="37">
        <v>121.32921006752724</v>
      </c>
      <c r="DG17" s="37">
        <v>117.84744367973458</v>
      </c>
      <c r="DH17" s="37">
        <v>131.68892914299161</v>
      </c>
      <c r="DI17" s="37">
        <v>138.56067122700475</v>
      </c>
      <c r="DJ17" s="37">
        <v>138.11512138525993</v>
      </c>
      <c r="DK17" s="37">
        <v>140.87388410203613</v>
      </c>
      <c r="DL17" s="37">
        <v>158.19379409676228</v>
      </c>
      <c r="DM17" s="37">
        <v>139.78320102646848</v>
      </c>
      <c r="DN17" s="37">
        <v>131.23290162514877</v>
      </c>
      <c r="DO17" s="37">
        <v>127.18698328289238</v>
      </c>
      <c r="DP17" s="37">
        <v>141.42953447301136</v>
      </c>
      <c r="DQ17" s="37">
        <v>141.365618834081</v>
      </c>
      <c r="DR17" s="37">
        <v>133.16190163116627</v>
      </c>
      <c r="DS17" s="37">
        <v>134.47459375732507</v>
      </c>
      <c r="DT17" s="37">
        <v>145.90714444783976</v>
      </c>
      <c r="DU17" s="37">
        <v>150.87979586659924</v>
      </c>
      <c r="DV17" s="37">
        <v>149.26607863789926</v>
      </c>
      <c r="DW17" s="37">
        <v>154.27265696809084</v>
      </c>
      <c r="DX17" s="37">
        <v>169.72713500348974</v>
      </c>
      <c r="DY17" s="37">
        <v>149.28659438557764</v>
      </c>
      <c r="DZ17" s="37">
        <v>142.59342422784246</v>
      </c>
      <c r="EA17" s="37">
        <v>136.6839901469362</v>
      </c>
      <c r="EB17" s="37">
        <v>152.34517719588499</v>
      </c>
      <c r="EC17" s="37">
        <v>156.71823775189452</v>
      </c>
      <c r="ED17" s="37">
        <v>144.36775206133814</v>
      </c>
      <c r="EE17" s="37">
        <v>142.35020644573979</v>
      </c>
      <c r="EF17" s="37">
        <v>157.87236016500373</v>
      </c>
      <c r="EG17" s="37">
        <v>165.40578089626825</v>
      </c>
      <c r="EH17" s="37">
        <v>165.57074345014649</v>
      </c>
      <c r="EI17" s="37">
        <v>164.7746647866974</v>
      </c>
      <c r="EJ17" s="37">
        <v>178.56635996131467</v>
      </c>
      <c r="EK17" s="37">
        <v>165.01911268276558</v>
      </c>
      <c r="EL17" s="37">
        <v>153.73102450965021</v>
      </c>
      <c r="EM17" s="37">
        <v>148.06749051005147</v>
      </c>
      <c r="EN17" s="37">
        <v>166.78992537054219</v>
      </c>
      <c r="EO17" s="37">
        <v>163.98020968408301</v>
      </c>
      <c r="EP17" s="37">
        <v>0</v>
      </c>
      <c r="EQ17" s="37">
        <v>0</v>
      </c>
      <c r="ER17" s="37">
        <v>0</v>
      </c>
      <c r="ES17" s="37">
        <v>0</v>
      </c>
      <c r="ET17" s="37">
        <v>0</v>
      </c>
      <c r="EU17" s="37">
        <v>0</v>
      </c>
      <c r="EV17" s="37">
        <v>0</v>
      </c>
      <c r="EW17" s="37">
        <v>84.465314928266096</v>
      </c>
      <c r="EX17" s="37">
        <v>103.82350914123943</v>
      </c>
      <c r="EY17" s="37">
        <v>103.42002295884834</v>
      </c>
      <c r="EZ17" s="37">
        <v>108.29115297164616</v>
      </c>
      <c r="FA17" s="37">
        <v>90.069704947235266</v>
      </c>
      <c r="FB17" s="37">
        <v>107.03373017834734</v>
      </c>
      <c r="FC17" s="37">
        <v>108.9436311723946</v>
      </c>
      <c r="FD17" s="37">
        <v>115.28616474165433</v>
      </c>
      <c r="FE17" s="37">
        <v>103.17668332982873</v>
      </c>
      <c r="FF17" s="37">
        <v>109.67633900707322</v>
      </c>
      <c r="FG17" s="37">
        <v>110.79253666592717</v>
      </c>
      <c r="FH17" s="37">
        <v>117.00967488449017</v>
      </c>
      <c r="FI17" s="37">
        <v>107.06259110166793</v>
      </c>
      <c r="FJ17" s="37">
        <v>112.62851151765297</v>
      </c>
      <c r="FK17" s="37">
        <v>116.01977078331169</v>
      </c>
      <c r="FL17" s="37">
        <v>121.9997868973519</v>
      </c>
      <c r="FM17" s="37">
        <v>112.51139183546111</v>
      </c>
      <c r="FN17" s="37">
        <v>117.69440754466387</v>
      </c>
      <c r="FO17" s="37">
        <v>122.09916582999982</v>
      </c>
      <c r="FP17" s="37">
        <v>124.427801606241</v>
      </c>
      <c r="FQ17" s="37">
        <v>119.01689544850741</v>
      </c>
      <c r="FR17" s="37">
        <v>125.58049749613194</v>
      </c>
      <c r="FS17" s="37">
        <v>125.95978611969595</v>
      </c>
      <c r="FT17" s="37">
        <v>128.51295502102681</v>
      </c>
      <c r="FU17" s="37">
        <v>119.5004023754292</v>
      </c>
      <c r="FV17" s="37">
        <v>107.18032413875909</v>
      </c>
      <c r="FW17" s="37">
        <v>109.36415729968438</v>
      </c>
      <c r="FX17" s="37">
        <v>130.53525849384536</v>
      </c>
      <c r="FY17" s="37">
        <v>121.67921297850644</v>
      </c>
      <c r="FZ17" s="37">
        <v>119.73494960809352</v>
      </c>
      <c r="GA17" s="37">
        <v>118.66344300390058</v>
      </c>
      <c r="GB17" s="37">
        <v>138.192635728064</v>
      </c>
      <c r="GC17" s="37">
        <v>126.15660400190764</v>
      </c>
      <c r="GD17" s="37">
        <v>127.58207559582202</v>
      </c>
      <c r="GE17" s="37">
        <v>129.36568134991032</v>
      </c>
      <c r="GF17" s="37">
        <v>145.72759986135279</v>
      </c>
      <c r="GG17" s="37">
        <v>132.73436197816989</v>
      </c>
      <c r="GH17" s="37">
        <v>138.65235164608623</v>
      </c>
      <c r="GI17" s="37">
        <v>143.75384469058801</v>
      </c>
      <c r="GJ17" s="37">
        <v>157.75529020315994</v>
      </c>
      <c r="GK17" s="37">
        <v>142.85466958678543</v>
      </c>
      <c r="GL17" s="37">
        <v>151.14372233637255</v>
      </c>
      <c r="GM17" s="37">
        <v>155.20944916900393</v>
      </c>
      <c r="GN17" s="37">
        <v>169.63725606605286</v>
      </c>
      <c r="GO17" s="37">
        <v>155.60587590082241</v>
      </c>
      <c r="GP17" s="37">
        <v>110.25671168487507</v>
      </c>
      <c r="GQ17" s="37">
        <v>0</v>
      </c>
      <c r="GR17" s="37">
        <v>0</v>
      </c>
      <c r="GS17" s="37">
        <v>91.337958005030984</v>
      </c>
      <c r="GT17" s="37">
        <v>95.101911116898606</v>
      </c>
      <c r="GU17" s="37">
        <v>104.42551053875187</v>
      </c>
      <c r="GV17" s="37">
        <v>107.56753962677185</v>
      </c>
      <c r="GW17" s="37">
        <v>112.89643041910138</v>
      </c>
      <c r="GX17" s="37">
        <v>95.190147717976814</v>
      </c>
      <c r="GY17" s="37">
        <v>117.16117390856463</v>
      </c>
      <c r="GZ17" s="37">
        <v>122.34231212511513</v>
      </c>
      <c r="HA17" s="37">
        <v>127.97736574513235</v>
      </c>
      <c r="HB17" s="37">
        <v>136.19964784832041</v>
      </c>
      <c r="HC17" s="37">
        <v>147.52548474162717</v>
      </c>
      <c r="HD17" s="37">
        <v>159.51755255141848</v>
      </c>
      <c r="HE17" s="37">
        <v>100.00000000000001</v>
      </c>
      <c r="HF17" s="37">
        <v>105.33330775990788</v>
      </c>
      <c r="HG17" s="37">
        <v>110.1638084718298</v>
      </c>
      <c r="HH17" s="37">
        <v>114.42766507499611</v>
      </c>
      <c r="HI17" s="37">
        <v>119.18319170409144</v>
      </c>
      <c r="HJ17" s="37">
        <v>113.12485386110825</v>
      </c>
      <c r="HK17" s="37">
        <v>116.6450355769295</v>
      </c>
      <c r="HL17" s="37">
        <v>124.56756032964114</v>
      </c>
      <c r="HM17" s="37">
        <v>132.2079902022482</v>
      </c>
      <c r="HN17" s="37">
        <v>143.22396212950102</v>
      </c>
      <c r="HO17" s="37">
        <v>154.7112742895537</v>
      </c>
      <c r="HP17" s="20"/>
      <c r="HQ17" s="250" t="s">
        <v>654</v>
      </c>
    </row>
    <row r="18" spans="1:225" s="19" customFormat="1" ht="18" customHeight="1">
      <c r="A18" s="398"/>
      <c r="C18" s="219">
        <v>3.4</v>
      </c>
      <c r="D18" s="220">
        <v>0.91883950063422404</v>
      </c>
      <c r="E18" s="220">
        <v>1.0428349407836</v>
      </c>
      <c r="F18" s="223">
        <v>31</v>
      </c>
      <c r="G18" s="11"/>
      <c r="H18" s="11" t="s">
        <v>348</v>
      </c>
      <c r="I18" s="37">
        <v>95.632694701036215</v>
      </c>
      <c r="J18" s="37">
        <v>98.911096353542263</v>
      </c>
      <c r="K18" s="37">
        <v>99.531425817557633</v>
      </c>
      <c r="L18" s="37">
        <v>85.323852697536594</v>
      </c>
      <c r="M18" s="37">
        <v>102.12886683540393</v>
      </c>
      <c r="N18" s="37">
        <v>96.127255552278427</v>
      </c>
      <c r="O18" s="37">
        <v>95.219380047813914</v>
      </c>
      <c r="P18" s="37">
        <v>98.328843014864262</v>
      </c>
      <c r="Q18" s="37">
        <v>99.822099431326748</v>
      </c>
      <c r="R18" s="37">
        <v>112.20890814568388</v>
      </c>
      <c r="S18" s="37">
        <v>111.03340740399624</v>
      </c>
      <c r="T18" s="37">
        <v>105.76664412844059</v>
      </c>
      <c r="U18" s="37">
        <v>103.75473594393981</v>
      </c>
      <c r="V18" s="37">
        <v>108.41532723200613</v>
      </c>
      <c r="W18" s="37">
        <v>110.52316505810848</v>
      </c>
      <c r="X18" s="37">
        <v>93.636906232806211</v>
      </c>
      <c r="Y18" s="37">
        <v>109.19944225529549</v>
      </c>
      <c r="Z18" s="37">
        <v>108.26990665808984</v>
      </c>
      <c r="AA18" s="37">
        <v>106.10156703818321</v>
      </c>
      <c r="AB18" s="37">
        <v>111.10724818623295</v>
      </c>
      <c r="AC18" s="37">
        <v>108.88694152129268</v>
      </c>
      <c r="AD18" s="37">
        <v>118.28371633508748</v>
      </c>
      <c r="AE18" s="37">
        <v>124.70390761242473</v>
      </c>
      <c r="AF18" s="37">
        <v>117.10149947067457</v>
      </c>
      <c r="AG18" s="37">
        <v>118.18543229377428</v>
      </c>
      <c r="AH18" s="37">
        <v>119.15371565914239</v>
      </c>
      <c r="AI18" s="37">
        <v>125.69436822886841</v>
      </c>
      <c r="AJ18" s="37">
        <v>102.27716026297026</v>
      </c>
      <c r="AK18" s="37">
        <v>119.29249312432519</v>
      </c>
      <c r="AL18" s="37">
        <v>114.99361917965351</v>
      </c>
      <c r="AM18" s="37">
        <v>115.10663460199757</v>
      </c>
      <c r="AN18" s="37">
        <v>120.52551157814261</v>
      </c>
      <c r="AO18" s="37">
        <v>115.419392616254</v>
      </c>
      <c r="AP18" s="37">
        <v>118.52920139994357</v>
      </c>
      <c r="AQ18" s="37">
        <v>119.1731731426334</v>
      </c>
      <c r="AR18" s="37">
        <v>112.2504597770693</v>
      </c>
      <c r="AS18" s="37">
        <v>122.6452247881742</v>
      </c>
      <c r="AT18" s="37">
        <v>119.76787999590221</v>
      </c>
      <c r="AU18" s="37">
        <v>128.66516060930093</v>
      </c>
      <c r="AV18" s="37">
        <v>105.94030396068047</v>
      </c>
      <c r="AW18" s="37">
        <v>117.38845019574893</v>
      </c>
      <c r="AX18" s="37">
        <v>120.86028297617587</v>
      </c>
      <c r="AY18" s="37">
        <v>122.05021692199207</v>
      </c>
      <c r="AZ18" s="37">
        <v>127.1940652713167</v>
      </c>
      <c r="BA18" s="37">
        <v>129.24998056931469</v>
      </c>
      <c r="BB18" s="37">
        <v>128.68056288656038</v>
      </c>
      <c r="BC18" s="37">
        <v>121.67601362858549</v>
      </c>
      <c r="BD18" s="37">
        <v>121.54894310335864</v>
      </c>
      <c r="BE18" s="37">
        <v>133.53970094138438</v>
      </c>
      <c r="BF18" s="37">
        <v>128.35023452648073</v>
      </c>
      <c r="BG18" s="37">
        <v>138.98574461824819</v>
      </c>
      <c r="BH18" s="37">
        <v>114.96612443650687</v>
      </c>
      <c r="BI18" s="37">
        <v>128.89525082757422</v>
      </c>
      <c r="BJ18" s="37">
        <v>128.62270474431588</v>
      </c>
      <c r="BK18" s="37">
        <v>130.2223673361118</v>
      </c>
      <c r="BL18" s="37">
        <v>136.47339241066629</v>
      </c>
      <c r="BM18" s="37">
        <v>138.25836075054872</v>
      </c>
      <c r="BN18" s="37">
        <v>139.56539012252082</v>
      </c>
      <c r="BO18" s="37">
        <v>132.6807166399131</v>
      </c>
      <c r="BP18" s="37">
        <v>133.61713554608451</v>
      </c>
      <c r="BQ18" s="37">
        <v>138.95362683280533</v>
      </c>
      <c r="BR18" s="37">
        <v>137.3481970515721</v>
      </c>
      <c r="BS18" s="37">
        <v>128.62453150007806</v>
      </c>
      <c r="BT18" s="37">
        <v>11.148930939163824</v>
      </c>
      <c r="BU18" s="37">
        <v>63.737469340944266</v>
      </c>
      <c r="BV18" s="37">
        <v>151.89473966460088</v>
      </c>
      <c r="BW18" s="37">
        <v>137.25090494975822</v>
      </c>
      <c r="BX18" s="37">
        <v>138.4008789219358</v>
      </c>
      <c r="BY18" s="37">
        <v>145.04808502233516</v>
      </c>
      <c r="BZ18" s="37">
        <v>145.53079609125018</v>
      </c>
      <c r="CA18" s="37">
        <v>137.04590729519003</v>
      </c>
      <c r="CB18" s="37">
        <v>138.56663985149225</v>
      </c>
      <c r="CC18" s="37">
        <v>144.49151412988778</v>
      </c>
      <c r="CD18" s="37">
        <v>139.0834304840815</v>
      </c>
      <c r="CE18" s="37">
        <v>144.42088448729336</v>
      </c>
      <c r="CF18" s="37">
        <v>117.89094814059254</v>
      </c>
      <c r="CG18" s="37">
        <v>115.3448155606211</v>
      </c>
      <c r="CH18" s="37">
        <v>99.918871976544153</v>
      </c>
      <c r="CI18" s="37">
        <v>75.45865993783066</v>
      </c>
      <c r="CJ18" s="37">
        <v>79.118494552014482</v>
      </c>
      <c r="CK18" s="37">
        <v>102.08627637363557</v>
      </c>
      <c r="CL18" s="37">
        <v>122.44828938845487</v>
      </c>
      <c r="CM18" s="37">
        <v>138.99280573439009</v>
      </c>
      <c r="CN18" s="37">
        <v>139.75114618987556</v>
      </c>
      <c r="CO18" s="37">
        <v>151.87655031224423</v>
      </c>
      <c r="CP18" s="37">
        <v>144.61359759702799</v>
      </c>
      <c r="CQ18" s="37">
        <v>158.46464100675101</v>
      </c>
      <c r="CR18" s="37">
        <v>137.60685861438151</v>
      </c>
      <c r="CS18" s="37">
        <v>126.39912377294065</v>
      </c>
      <c r="CT18" s="37">
        <v>124.51762581413639</v>
      </c>
      <c r="CU18" s="37">
        <v>114.83705452333223</v>
      </c>
      <c r="CV18" s="37">
        <v>111.45285142971389</v>
      </c>
      <c r="CW18" s="37">
        <v>112.79494507570655</v>
      </c>
      <c r="CX18" s="37">
        <v>114.22531427770009</v>
      </c>
      <c r="CY18" s="37">
        <v>128.8603195234821</v>
      </c>
      <c r="CZ18" s="37">
        <v>128.14404489136456</v>
      </c>
      <c r="DA18" s="37">
        <v>134.13987128805374</v>
      </c>
      <c r="DB18" s="37">
        <v>132.98051493230696</v>
      </c>
      <c r="DC18" s="37">
        <v>136.4759005785026</v>
      </c>
      <c r="DD18" s="37">
        <v>115.48507319776024</v>
      </c>
      <c r="DE18" s="37">
        <v>126.67585075649565</v>
      </c>
      <c r="DF18" s="37">
        <v>118.64794519490698</v>
      </c>
      <c r="DG18" s="37">
        <v>110.32240505931362</v>
      </c>
      <c r="DH18" s="37">
        <v>107.60254961882505</v>
      </c>
      <c r="DI18" s="37">
        <v>105.89686250032682</v>
      </c>
      <c r="DJ18" s="37">
        <v>119.71623924197384</v>
      </c>
      <c r="DK18" s="37">
        <v>135.50036596636073</v>
      </c>
      <c r="DL18" s="37">
        <v>138.99907395737671</v>
      </c>
      <c r="DM18" s="37">
        <v>148.42623416490738</v>
      </c>
      <c r="DN18" s="37">
        <v>141.81296595827104</v>
      </c>
      <c r="DO18" s="37">
        <v>153.70488762184206</v>
      </c>
      <c r="DP18" s="37">
        <v>130.64317639521823</v>
      </c>
      <c r="DQ18" s="37">
        <v>134.08678191580296</v>
      </c>
      <c r="DR18" s="37">
        <v>123.81305086010396</v>
      </c>
      <c r="DS18" s="37">
        <v>113.60604592620744</v>
      </c>
      <c r="DT18" s="37">
        <v>115.46027925509176</v>
      </c>
      <c r="DU18" s="37">
        <v>111.39980731263424</v>
      </c>
      <c r="DV18" s="37">
        <v>125.26414585510828</v>
      </c>
      <c r="DW18" s="37">
        <v>138.85384563990641</v>
      </c>
      <c r="DX18" s="37">
        <v>143.61003748058886</v>
      </c>
      <c r="DY18" s="37">
        <v>148.25826414570966</v>
      </c>
      <c r="DZ18" s="37">
        <v>147.86262519673141</v>
      </c>
      <c r="EA18" s="37">
        <v>159.79621442812365</v>
      </c>
      <c r="EB18" s="37">
        <v>137.47207518912168</v>
      </c>
      <c r="EC18" s="37">
        <v>141.82451478966291</v>
      </c>
      <c r="ED18" s="37">
        <v>135.95418572441875</v>
      </c>
      <c r="EE18" s="37">
        <v>126.2132205873597</v>
      </c>
      <c r="EF18" s="37">
        <v>124.39797718219839</v>
      </c>
      <c r="EG18" s="37">
        <v>120.35624777382311</v>
      </c>
      <c r="EH18" s="37">
        <v>137.47129559202421</v>
      </c>
      <c r="EI18" s="37">
        <v>149.15931822936057</v>
      </c>
      <c r="EJ18" s="37">
        <v>150.30672331740564</v>
      </c>
      <c r="EK18" s="37">
        <v>159.72281671025672</v>
      </c>
      <c r="EL18" s="37">
        <v>153.58493051228004</v>
      </c>
      <c r="EM18" s="37">
        <v>165.24775083501544</v>
      </c>
      <c r="EN18" s="37">
        <v>145.60690478050739</v>
      </c>
      <c r="EO18" s="37">
        <v>149.88022833583651</v>
      </c>
      <c r="EP18" s="37" t="e">
        <v>#DIV/0!</v>
      </c>
      <c r="EQ18" s="37" t="e">
        <v>#DIV/0!</v>
      </c>
      <c r="ER18" s="37" t="e">
        <v>#DIV/0!</v>
      </c>
      <c r="ES18" s="37" t="e">
        <v>#DIV/0!</v>
      </c>
      <c r="ET18" s="37" t="e">
        <v>#DIV/0!</v>
      </c>
      <c r="EU18" s="37" t="e">
        <v>#DIV/0!</v>
      </c>
      <c r="EV18" s="37" t="e">
        <v>#DIV/0!</v>
      </c>
      <c r="EW18" s="37">
        <v>98.025072290712046</v>
      </c>
      <c r="EX18" s="37">
        <v>94.526658361739649</v>
      </c>
      <c r="EY18" s="37">
        <v>97.790107498001646</v>
      </c>
      <c r="EZ18" s="37">
        <v>109.66965322604024</v>
      </c>
      <c r="FA18" s="37">
        <v>107.56440941135146</v>
      </c>
      <c r="FB18" s="37">
        <v>103.70208504873051</v>
      </c>
      <c r="FC18" s="37">
        <v>108.69858558190295</v>
      </c>
      <c r="FD18" s="37">
        <v>120.02970780606226</v>
      </c>
      <c r="FE18" s="37">
        <v>121.01117206059503</v>
      </c>
      <c r="FF18" s="37">
        <v>112.18775752231632</v>
      </c>
      <c r="FG18" s="37">
        <v>117.01717959879807</v>
      </c>
      <c r="FH18" s="37">
        <v>116.65094477321543</v>
      </c>
      <c r="FI18" s="37">
        <v>123.69275513112579</v>
      </c>
      <c r="FJ18" s="37">
        <v>114.72967904420176</v>
      </c>
      <c r="FK18" s="37">
        <v>126.16475425420782</v>
      </c>
      <c r="FL18" s="37">
        <v>123.9685065395015</v>
      </c>
      <c r="FM18" s="37">
        <v>133.62522669537111</v>
      </c>
      <c r="FN18" s="37">
        <v>124.16136000279899</v>
      </c>
      <c r="FO18" s="37">
        <v>134.98470683244227</v>
      </c>
      <c r="FP18" s="37">
        <v>135.28774743617279</v>
      </c>
      <c r="FQ18" s="37">
        <v>136.90220737725915</v>
      </c>
      <c r="FR18" s="37">
        <v>124.9610801439057</v>
      </c>
      <c r="FS18" s="37">
        <v>140.23328963134307</v>
      </c>
      <c r="FT18" s="37">
        <v>140.38111441264417</v>
      </c>
      <c r="FU18" s="37">
        <v>142.66527636708756</v>
      </c>
      <c r="FV18" s="37">
        <v>111.05154522591927</v>
      </c>
      <c r="FW18" s="37">
        <v>85.554476954493566</v>
      </c>
      <c r="FX18" s="37">
        <v>133.73074710424018</v>
      </c>
      <c r="FY18" s="37">
        <v>151.65159630534106</v>
      </c>
      <c r="FZ18" s="37">
        <v>129.50786940048619</v>
      </c>
      <c r="GA18" s="37">
        <v>113.02828367625089</v>
      </c>
      <c r="GB18" s="37">
        <v>123.74322623084892</v>
      </c>
      <c r="GC18" s="37">
        <v>134.5320955996211</v>
      </c>
      <c r="GD18" s="37">
        <v>120.26962304972096</v>
      </c>
      <c r="GE18" s="37">
        <v>107.94060572615517</v>
      </c>
      <c r="GF18" s="37">
        <v>131.40522638857041</v>
      </c>
      <c r="GG18" s="37">
        <v>147.98136258167349</v>
      </c>
      <c r="GH18" s="37">
        <v>129.51433639037504</v>
      </c>
      <c r="GI18" s="37">
        <v>113.48871083131114</v>
      </c>
      <c r="GJ18" s="37">
        <v>135.90934299186785</v>
      </c>
      <c r="GK18" s="37">
        <v>151.97236792352157</v>
      </c>
      <c r="GL18" s="37">
        <v>138.41692523440111</v>
      </c>
      <c r="GM18" s="37">
        <v>123.65581518112707</v>
      </c>
      <c r="GN18" s="37">
        <v>145.64577904626347</v>
      </c>
      <c r="GO18" s="37">
        <v>159.51849935251741</v>
      </c>
      <c r="GP18" s="37" t="s">
        <v>848</v>
      </c>
      <c r="GQ18" s="37" t="s">
        <v>848</v>
      </c>
      <c r="GR18" s="37" t="s">
        <v>848</v>
      </c>
      <c r="GS18" s="37">
        <v>96.305587281015335</v>
      </c>
      <c r="GT18" s="37">
        <v>105.10591534443122</v>
      </c>
      <c r="GU18" s="37">
        <v>116.92063391381612</v>
      </c>
      <c r="GV18" s="37">
        <v>118.88140390996136</v>
      </c>
      <c r="GW18" s="37">
        <v>128.94741107003887</v>
      </c>
      <c r="GX18" s="37">
        <v>95.962551132912722</v>
      </c>
      <c r="GY18" s="37">
        <v>132.24631856049524</v>
      </c>
      <c r="GZ18" s="37">
        <v>143.79215426066907</v>
      </c>
      <c r="HA18" s="37">
        <v>129.15144215062384</v>
      </c>
      <c r="HB18" s="37">
        <v>141.73480921120833</v>
      </c>
      <c r="HC18" s="37">
        <v>147.04273874986987</v>
      </c>
      <c r="HD18" s="37">
        <v>154.80852623477921</v>
      </c>
      <c r="HE18" s="37">
        <v>100.00287284412339</v>
      </c>
      <c r="HF18" s="37">
        <v>109.99869696201178</v>
      </c>
      <c r="HG18" s="37">
        <v>116.7167634887312</v>
      </c>
      <c r="HH18" s="37">
        <v>122.13892374225922</v>
      </c>
      <c r="HI18" s="37">
        <v>132.01476024169628</v>
      </c>
      <c r="HJ18" s="37">
        <v>122.79589228842718</v>
      </c>
      <c r="HK18" s="37">
        <v>118.25051141293513</v>
      </c>
      <c r="HL18" s="37">
        <v>129.48274390323175</v>
      </c>
      <c r="HM18" s="37">
        <v>123.53688769101693</v>
      </c>
      <c r="HN18" s="37">
        <v>131.72343819880689</v>
      </c>
      <c r="HO18" s="37">
        <v>139.9227218463283</v>
      </c>
      <c r="HP18" s="330"/>
      <c r="HQ18" s="250" t="s">
        <v>386</v>
      </c>
    </row>
    <row r="19" spans="1:225" s="14" customFormat="1" ht="20.100000000000001" customHeight="1">
      <c r="A19" s="398"/>
      <c r="B19" s="272" t="s">
        <v>655</v>
      </c>
      <c r="C19" s="228"/>
      <c r="D19" s="225">
        <v>25.3715189994616</v>
      </c>
      <c r="E19" s="225">
        <v>20.595883014724901</v>
      </c>
      <c r="F19" s="226"/>
      <c r="G19" s="297" t="s">
        <v>656</v>
      </c>
      <c r="H19" s="297"/>
      <c r="I19" s="252">
        <v>101.69185020336462</v>
      </c>
      <c r="J19" s="252">
        <v>95.843974275729678</v>
      </c>
      <c r="K19" s="252">
        <v>103.05467300616237</v>
      </c>
      <c r="L19" s="252">
        <v>94.539353483722266</v>
      </c>
      <c r="M19" s="252">
        <v>100.89997558585667</v>
      </c>
      <c r="N19" s="252">
        <v>101.28255656055572</v>
      </c>
      <c r="O19" s="252">
        <v>100.67805336736589</v>
      </c>
      <c r="P19" s="252">
        <v>96.002754643972452</v>
      </c>
      <c r="Q19" s="252">
        <v>99.27069614965221</v>
      </c>
      <c r="R19" s="252">
        <v>106.96585065482256</v>
      </c>
      <c r="S19" s="252">
        <v>96.840460196688994</v>
      </c>
      <c r="T19" s="252">
        <v>102.92980187210642</v>
      </c>
      <c r="U19" s="252">
        <v>103.05737206777069</v>
      </c>
      <c r="V19" s="252">
        <v>98.759311516766758</v>
      </c>
      <c r="W19" s="252">
        <v>106.62329893225939</v>
      </c>
      <c r="X19" s="252">
        <v>99.149378118340167</v>
      </c>
      <c r="Y19" s="252">
        <v>106.04926771969171</v>
      </c>
      <c r="Z19" s="252">
        <v>106.41087877477058</v>
      </c>
      <c r="AA19" s="252">
        <v>104.29753193278674</v>
      </c>
      <c r="AB19" s="252">
        <v>100.66634272632969</v>
      </c>
      <c r="AC19" s="252">
        <v>103.75603629640938</v>
      </c>
      <c r="AD19" s="252">
        <v>111.17606531903145</v>
      </c>
      <c r="AE19" s="252">
        <v>102.851060847802</v>
      </c>
      <c r="AF19" s="252">
        <v>106.88226068661318</v>
      </c>
      <c r="AG19" s="252">
        <v>105.46974503838275</v>
      </c>
      <c r="AH19" s="252">
        <v>102.64382091251183</v>
      </c>
      <c r="AI19" s="252">
        <v>110.517026610347</v>
      </c>
      <c r="AJ19" s="252">
        <v>102.32207808607093</v>
      </c>
      <c r="AK19" s="252">
        <v>109.42482997558767</v>
      </c>
      <c r="AL19" s="252">
        <v>109.56100512604435</v>
      </c>
      <c r="AM19" s="252">
        <v>108.33900913037648</v>
      </c>
      <c r="AN19" s="252">
        <v>107.21704756213065</v>
      </c>
      <c r="AO19" s="252">
        <v>108.83815136604359</v>
      </c>
      <c r="AP19" s="252">
        <v>113.80338384879389</v>
      </c>
      <c r="AQ19" s="252">
        <v>110.52470547852967</v>
      </c>
      <c r="AR19" s="252">
        <v>110.98428833036758</v>
      </c>
      <c r="AS19" s="252">
        <v>112.01159223774845</v>
      </c>
      <c r="AT19" s="252">
        <v>109.84043301402538</v>
      </c>
      <c r="AU19" s="252">
        <v>112.09967411489872</v>
      </c>
      <c r="AV19" s="252">
        <v>106.45325584502785</v>
      </c>
      <c r="AW19" s="252">
        <v>113.50263270527181</v>
      </c>
      <c r="AX19" s="252">
        <v>113.27311536170309</v>
      </c>
      <c r="AY19" s="252">
        <v>112.67754491867461</v>
      </c>
      <c r="AZ19" s="252">
        <v>110.9609526849195</v>
      </c>
      <c r="BA19" s="252">
        <v>112.92895030876058</v>
      </c>
      <c r="BB19" s="252">
        <v>118.47894927563912</v>
      </c>
      <c r="BC19" s="252">
        <v>114.25666214710115</v>
      </c>
      <c r="BD19" s="252">
        <v>114.94462821464853</v>
      </c>
      <c r="BE19" s="252">
        <v>116.51170548824818</v>
      </c>
      <c r="BF19" s="252">
        <v>111.55999971280008</v>
      </c>
      <c r="BG19" s="252">
        <v>116.28113728373563</v>
      </c>
      <c r="BH19" s="252">
        <v>110.29985941000784</v>
      </c>
      <c r="BI19" s="252">
        <v>117.18488379287977</v>
      </c>
      <c r="BJ19" s="252">
        <v>116.61924097298552</v>
      </c>
      <c r="BK19" s="252">
        <v>116.54601548859698</v>
      </c>
      <c r="BL19" s="252">
        <v>114.24717077684643</v>
      </c>
      <c r="BM19" s="252">
        <v>115.34324592560719</v>
      </c>
      <c r="BN19" s="252">
        <v>120.06888367842605</v>
      </c>
      <c r="BO19" s="252">
        <v>117.29719113951461</v>
      </c>
      <c r="BP19" s="252">
        <v>119.12468000395899</v>
      </c>
      <c r="BQ19" s="252">
        <v>120.75461077415105</v>
      </c>
      <c r="BR19" s="252">
        <v>118.83900064326576</v>
      </c>
      <c r="BS19" s="252">
        <v>120.47390682387268</v>
      </c>
      <c r="BT19" s="252">
        <v>86.738703749258846</v>
      </c>
      <c r="BU19" s="252">
        <v>91.199175345834973</v>
      </c>
      <c r="BV19" s="252">
        <v>118.37919917814365</v>
      </c>
      <c r="BW19" s="252">
        <v>118.29119555878152</v>
      </c>
      <c r="BX19" s="252">
        <v>116.21458936847459</v>
      </c>
      <c r="BY19" s="252">
        <v>119.02217076397692</v>
      </c>
      <c r="BZ19" s="252">
        <v>122.40811029076443</v>
      </c>
      <c r="CA19" s="252">
        <v>119.5921992004306</v>
      </c>
      <c r="CB19" s="252">
        <v>128.27850179190767</v>
      </c>
      <c r="CC19" s="252">
        <v>126.22229453358939</v>
      </c>
      <c r="CD19" s="252">
        <v>129.4078233221741</v>
      </c>
      <c r="CE19" s="252">
        <v>137.5186122214169</v>
      </c>
      <c r="CF19" s="252">
        <v>119.28179887794889</v>
      </c>
      <c r="CG19" s="252">
        <v>122.946259239848</v>
      </c>
      <c r="CH19" s="252">
        <v>140.81983645094553</v>
      </c>
      <c r="CI19" s="252">
        <v>135.23627839200455</v>
      </c>
      <c r="CJ19" s="252">
        <v>132.47355238897393</v>
      </c>
      <c r="CK19" s="252">
        <v>126.2261494173776</v>
      </c>
      <c r="CL19" s="252">
        <v>130.07052781683288</v>
      </c>
      <c r="CM19" s="252">
        <v>129.80947565625968</v>
      </c>
      <c r="CN19" s="252">
        <v>131.01736133342015</v>
      </c>
      <c r="CO19" s="252">
        <v>126.28899012708419</v>
      </c>
      <c r="CP19" s="252">
        <v>126.45398091524002</v>
      </c>
      <c r="CQ19" s="252">
        <v>137.71291944087804</v>
      </c>
      <c r="CR19" s="252">
        <v>117.79269008921267</v>
      </c>
      <c r="CS19" s="252">
        <v>120.72262253530688</v>
      </c>
      <c r="CT19" s="252">
        <v>141.28660520488302</v>
      </c>
      <c r="CU19" s="252">
        <v>136.5848122909226</v>
      </c>
      <c r="CV19" s="252">
        <v>139.63681614943948</v>
      </c>
      <c r="CW19" s="252">
        <v>134.37773080064673</v>
      </c>
      <c r="CX19" s="252">
        <v>134.19413632674124</v>
      </c>
      <c r="CY19" s="252">
        <v>130.31066854562931</v>
      </c>
      <c r="CZ19" s="252">
        <v>129.90023367000074</v>
      </c>
      <c r="DA19" s="252">
        <v>128.86111667794833</v>
      </c>
      <c r="DB19" s="252">
        <v>128.77757870181679</v>
      </c>
      <c r="DC19" s="252">
        <v>141.1971878218009</v>
      </c>
      <c r="DD19" s="252">
        <v>113.86701255301392</v>
      </c>
      <c r="DE19" s="252">
        <v>124.36268755983055</v>
      </c>
      <c r="DF19" s="252">
        <v>134.72220870693502</v>
      </c>
      <c r="DG19" s="252">
        <v>131.05304922938072</v>
      </c>
      <c r="DH19" s="252">
        <v>136.33528680534644</v>
      </c>
      <c r="DI19" s="252">
        <v>131.42816566103141</v>
      </c>
      <c r="DJ19" s="252">
        <v>134.1026895518435</v>
      </c>
      <c r="DK19" s="252">
        <v>130.37770664373019</v>
      </c>
      <c r="DL19" s="252">
        <v>126.40476316085989</v>
      </c>
      <c r="DM19" s="252">
        <v>132.11612824063198</v>
      </c>
      <c r="DN19" s="252">
        <v>130.44232781547353</v>
      </c>
      <c r="DO19" s="252">
        <v>141.74994132969223</v>
      </c>
      <c r="DP19" s="252">
        <v>120.66751802674595</v>
      </c>
      <c r="DQ19" s="252">
        <v>124.25373596259816</v>
      </c>
      <c r="DR19" s="252">
        <v>144.25295764162146</v>
      </c>
      <c r="DS19" s="252">
        <v>143.23569732033411</v>
      </c>
      <c r="DT19" s="252">
        <v>140.36020187209161</v>
      </c>
      <c r="DU19" s="252">
        <v>133.45479759840026</v>
      </c>
      <c r="DV19" s="252">
        <v>136.82685453649847</v>
      </c>
      <c r="DW19" s="252">
        <v>134.8213949692541</v>
      </c>
      <c r="DX19" s="252">
        <v>132.32387135560367</v>
      </c>
      <c r="DY19" s="252">
        <v>137.62350913232888</v>
      </c>
      <c r="DZ19" s="252">
        <v>133.95512568200061</v>
      </c>
      <c r="EA19" s="252">
        <v>143.67051634165014</v>
      </c>
      <c r="EB19" s="252">
        <v>122.09028081942624</v>
      </c>
      <c r="EC19" s="252">
        <v>121.47859816637596</v>
      </c>
      <c r="ED19" s="252">
        <v>142.13254488209125</v>
      </c>
      <c r="EE19" s="252">
        <v>142.31851897306419</v>
      </c>
      <c r="EF19" s="252">
        <v>138.78324783997553</v>
      </c>
      <c r="EG19" s="252">
        <v>132.71411895745098</v>
      </c>
      <c r="EH19" s="252">
        <v>136.44609932832316</v>
      </c>
      <c r="EI19" s="252">
        <v>132.44122505118483</v>
      </c>
      <c r="EJ19" s="252">
        <v>132.749951102214</v>
      </c>
      <c r="EK19" s="252">
        <v>135.17592607218941</v>
      </c>
      <c r="EL19" s="252">
        <v>131.14385046557268</v>
      </c>
      <c r="EM19" s="252">
        <v>143.80542536073571</v>
      </c>
      <c r="EN19" s="252">
        <v>126.75095493110285</v>
      </c>
      <c r="EO19" s="252">
        <v>125.60225565154349</v>
      </c>
      <c r="EP19" s="252">
        <v>0</v>
      </c>
      <c r="EQ19" s="252">
        <v>0</v>
      </c>
      <c r="ER19" s="252">
        <v>0</v>
      </c>
      <c r="ES19" s="252">
        <v>0</v>
      </c>
      <c r="ET19" s="252">
        <v>0</v>
      </c>
      <c r="EU19" s="252">
        <v>0</v>
      </c>
      <c r="EV19" s="252">
        <v>0</v>
      </c>
      <c r="EW19" s="252">
        <v>100.19683249508556</v>
      </c>
      <c r="EX19" s="252">
        <v>98.907295210044893</v>
      </c>
      <c r="EY19" s="252">
        <v>98.650501386996851</v>
      </c>
      <c r="EZ19" s="252">
        <v>102.24537090787267</v>
      </c>
      <c r="FA19" s="252">
        <v>102.81332750559893</v>
      </c>
      <c r="FB19" s="252">
        <v>103.86984153760083</v>
      </c>
      <c r="FC19" s="252">
        <v>102.90663698517527</v>
      </c>
      <c r="FD19" s="252">
        <v>106.96979561781554</v>
      </c>
      <c r="FE19" s="252">
        <v>106.21019752041387</v>
      </c>
      <c r="FF19" s="252">
        <v>107.1026377292343</v>
      </c>
      <c r="FG19" s="252">
        <v>108.13140268618356</v>
      </c>
      <c r="FH19" s="252">
        <v>111.77079255256371</v>
      </c>
      <c r="FI19" s="252">
        <v>111.31723312222418</v>
      </c>
      <c r="FJ19" s="252">
        <v>111.07633463733426</v>
      </c>
      <c r="FK19" s="252">
        <v>112.18914930411823</v>
      </c>
      <c r="FL19" s="252">
        <v>115.89341321246293</v>
      </c>
      <c r="FM19" s="252">
        <v>114.78428082826129</v>
      </c>
      <c r="FN19" s="252">
        <v>114.70132805862438</v>
      </c>
      <c r="FO19" s="252">
        <v>115.37881073035021</v>
      </c>
      <c r="FP19" s="252">
        <v>118.83025160729989</v>
      </c>
      <c r="FQ19" s="252">
        <v>116.7221673994418</v>
      </c>
      <c r="FR19" s="252">
        <v>119.7549910668739</v>
      </c>
      <c r="FS19" s="252">
        <v>117.84265189707769</v>
      </c>
      <c r="FT19" s="252">
        <v>123.4262704277009</v>
      </c>
      <c r="FU19" s="252">
        <v>131.04957669239346</v>
      </c>
      <c r="FV19" s="252">
        <v>127.68263152291415</v>
      </c>
      <c r="FW19" s="252">
        <v>131.31199339945201</v>
      </c>
      <c r="FX19" s="252">
        <v>130.29912160217089</v>
      </c>
      <c r="FY19" s="252">
        <v>130.15196349440075</v>
      </c>
      <c r="FZ19" s="252">
        <v>126.60063927646752</v>
      </c>
      <c r="GA19" s="252">
        <v>136.8664530803363</v>
      </c>
      <c r="GB19" s="252">
        <v>131.46834618079041</v>
      </c>
      <c r="GC19" s="252">
        <v>132.94529440052202</v>
      </c>
      <c r="GD19" s="252">
        <v>124.31730293992649</v>
      </c>
      <c r="GE19" s="252">
        <v>132.93883389858618</v>
      </c>
      <c r="GF19" s="252">
        <v>130.29505311881118</v>
      </c>
      <c r="GG19" s="252">
        <v>134.76946579526592</v>
      </c>
      <c r="GH19" s="252">
        <v>129.72473721032188</v>
      </c>
      <c r="GI19" s="252">
        <v>139.01689893027532</v>
      </c>
      <c r="GJ19" s="252">
        <v>134.65737362045209</v>
      </c>
      <c r="GK19" s="252">
        <v>138.41638371865986</v>
      </c>
      <c r="GL19" s="252">
        <v>128.56714128929784</v>
      </c>
      <c r="GM19" s="252">
        <v>137.93862859016357</v>
      </c>
      <c r="GN19" s="252">
        <v>133.87909182724067</v>
      </c>
      <c r="GO19" s="252">
        <v>136.70840063283262</v>
      </c>
      <c r="GP19" s="252">
        <v>84.117736860882118</v>
      </c>
      <c r="GQ19" s="252">
        <v>0</v>
      </c>
      <c r="GR19" s="252">
        <v>0</v>
      </c>
      <c r="GS19" s="252">
        <v>99.205965310967116</v>
      </c>
      <c r="GT19" s="252">
        <v>102.72772567096574</v>
      </c>
      <c r="GU19" s="252">
        <v>106.07550012458005</v>
      </c>
      <c r="GV19" s="252">
        <v>110.78151758339443</v>
      </c>
      <c r="GW19" s="252">
        <v>114.36751713753431</v>
      </c>
      <c r="GX19" s="252">
        <v>107.60107946727665</v>
      </c>
      <c r="GY19" s="252">
        <v>127.07535763899546</v>
      </c>
      <c r="GZ19" s="252">
        <v>125.79424062154435</v>
      </c>
      <c r="HA19" s="252">
        <v>127.41311666288209</v>
      </c>
      <c r="HB19" s="252">
        <v>129.84593027502837</v>
      </c>
      <c r="HC19" s="252">
        <v>131.76360602835635</v>
      </c>
      <c r="HD19" s="252">
        <v>132.49568249622882</v>
      </c>
      <c r="HE19" s="252">
        <v>100</v>
      </c>
      <c r="HF19" s="252">
        <v>104.13990041154766</v>
      </c>
      <c r="HG19" s="252">
        <v>108.30375762209887</v>
      </c>
      <c r="HH19" s="252">
        <v>112.6190325690349</v>
      </c>
      <c r="HI19" s="252">
        <v>115.92366780613393</v>
      </c>
      <c r="HJ19" s="252">
        <v>115.01594695740521</v>
      </c>
      <c r="HK19" s="252">
        <v>130.08583080423267</v>
      </c>
      <c r="HL19" s="252">
        <v>131.27185050799875</v>
      </c>
      <c r="HM19" s="252">
        <v>130.12412108946145</v>
      </c>
      <c r="HN19" s="252">
        <v>134.54211888907881</v>
      </c>
      <c r="HO19" s="252">
        <v>134.70031135634051</v>
      </c>
      <c r="HP19" s="298" t="s">
        <v>657</v>
      </c>
      <c r="HQ19" s="298"/>
    </row>
    <row r="20" spans="1:225" s="14" customFormat="1" ht="18" customHeight="1">
      <c r="A20" s="398"/>
      <c r="B20" s="218"/>
      <c r="C20" s="219">
        <v>4.0999999999999996</v>
      </c>
      <c r="D20" s="220">
        <v>13.8668021684541</v>
      </c>
      <c r="E20" s="220">
        <v>9.3572843416015807</v>
      </c>
      <c r="F20" s="221">
        <v>19</v>
      </c>
      <c r="G20" s="11"/>
      <c r="H20" s="11" t="s">
        <v>658</v>
      </c>
      <c r="I20" s="37">
        <v>107.54097869777289</v>
      </c>
      <c r="J20" s="37">
        <v>100.08148044497979</v>
      </c>
      <c r="K20" s="37">
        <v>106.72695190260947</v>
      </c>
      <c r="L20" s="37">
        <v>91.084741644615903</v>
      </c>
      <c r="M20" s="37">
        <v>100.43798164805864</v>
      </c>
      <c r="N20" s="37">
        <v>102.68347895245449</v>
      </c>
      <c r="O20" s="37">
        <v>98.80915517217727</v>
      </c>
      <c r="P20" s="37">
        <v>88.845147560652094</v>
      </c>
      <c r="Q20" s="37">
        <v>94.864988916407484</v>
      </c>
      <c r="R20" s="37">
        <v>106.56872465104755</v>
      </c>
      <c r="S20" s="37">
        <v>95.998886847400968</v>
      </c>
      <c r="T20" s="37">
        <v>106.35748356182344</v>
      </c>
      <c r="U20" s="37">
        <v>106.9064029361946</v>
      </c>
      <c r="V20" s="37">
        <v>102.04441249651299</v>
      </c>
      <c r="W20" s="37">
        <v>109.20444203047727</v>
      </c>
      <c r="X20" s="37">
        <v>95.766218017339966</v>
      </c>
      <c r="Y20" s="37">
        <v>105.19778405408181</v>
      </c>
      <c r="Z20" s="37">
        <v>107.90424986952534</v>
      </c>
      <c r="AA20" s="37">
        <v>102.37512142507276</v>
      </c>
      <c r="AB20" s="37">
        <v>90.725089908691061</v>
      </c>
      <c r="AC20" s="37">
        <v>98.295595857964742</v>
      </c>
      <c r="AD20" s="37">
        <v>108.80783413641561</v>
      </c>
      <c r="AE20" s="37">
        <v>101.05073732568009</v>
      </c>
      <c r="AF20" s="37">
        <v>108.75850401135843</v>
      </c>
      <c r="AG20" s="37">
        <v>108.7884137547351</v>
      </c>
      <c r="AH20" s="37">
        <v>104.2929175395396</v>
      </c>
      <c r="AI20" s="37">
        <v>112.85939108235581</v>
      </c>
      <c r="AJ20" s="37">
        <v>97.278126077686352</v>
      </c>
      <c r="AK20" s="37">
        <v>107.60062745930807</v>
      </c>
      <c r="AL20" s="37">
        <v>109.47625099019793</v>
      </c>
      <c r="AM20" s="37">
        <v>105.61918733032934</v>
      </c>
      <c r="AN20" s="37">
        <v>100.0242803681146</v>
      </c>
      <c r="AO20" s="37">
        <v>103.28380340085995</v>
      </c>
      <c r="AP20" s="37">
        <v>109.54360706159379</v>
      </c>
      <c r="AQ20" s="37">
        <v>110.55531538733209</v>
      </c>
      <c r="AR20" s="37">
        <v>110.55484797692098</v>
      </c>
      <c r="AS20" s="37">
        <v>116.11935115841473</v>
      </c>
      <c r="AT20" s="37">
        <v>112.34735890956863</v>
      </c>
      <c r="AU20" s="37">
        <v>111.79995285687779</v>
      </c>
      <c r="AV20" s="37">
        <v>100.09063847053007</v>
      </c>
      <c r="AW20" s="37">
        <v>110.82949913411839</v>
      </c>
      <c r="AX20" s="37">
        <v>111.05539606899839</v>
      </c>
      <c r="AY20" s="37">
        <v>106.38591660871928</v>
      </c>
      <c r="AZ20" s="37">
        <v>103.00484792929997</v>
      </c>
      <c r="BA20" s="37">
        <v>106.54425534249877</v>
      </c>
      <c r="BB20" s="37">
        <v>115.17549302722891</v>
      </c>
      <c r="BC20" s="37">
        <v>116.43674791382411</v>
      </c>
      <c r="BD20" s="37">
        <v>112.40685849414305</v>
      </c>
      <c r="BE20" s="37">
        <v>120.59348212555997</v>
      </c>
      <c r="BF20" s="37">
        <v>112.60182898879071</v>
      </c>
      <c r="BG20" s="37">
        <v>116.59255228793894</v>
      </c>
      <c r="BH20" s="37">
        <v>104.09460925353011</v>
      </c>
      <c r="BI20" s="37">
        <v>113.08766370587142</v>
      </c>
      <c r="BJ20" s="37">
        <v>114.10910662388318</v>
      </c>
      <c r="BK20" s="37">
        <v>110.46905674260972</v>
      </c>
      <c r="BL20" s="37">
        <v>105.81866930979267</v>
      </c>
      <c r="BM20" s="37">
        <v>109.08960390186697</v>
      </c>
      <c r="BN20" s="37">
        <v>117.58844039767702</v>
      </c>
      <c r="BO20" s="37">
        <v>117.78653372030875</v>
      </c>
      <c r="BP20" s="37">
        <v>116.42424170843059</v>
      </c>
      <c r="BQ20" s="37">
        <v>125.08451567429717</v>
      </c>
      <c r="BR20" s="37">
        <v>119.87789573126481</v>
      </c>
      <c r="BS20" s="37">
        <v>117.53208222586174</v>
      </c>
      <c r="BT20" s="37">
        <v>66.280406630922556</v>
      </c>
      <c r="BU20" s="37">
        <v>69.740338119552902</v>
      </c>
      <c r="BV20" s="37">
        <v>100.31753927375327</v>
      </c>
      <c r="BW20" s="37">
        <v>98.371462918565229</v>
      </c>
      <c r="BX20" s="37">
        <v>96.85904353631814</v>
      </c>
      <c r="BY20" s="37">
        <v>98.669153422345673</v>
      </c>
      <c r="BZ20" s="37">
        <v>104.49674993603188</v>
      </c>
      <c r="CA20" s="37">
        <v>104.86731177923386</v>
      </c>
      <c r="CB20" s="37">
        <v>112.03005512276462</v>
      </c>
      <c r="CC20" s="37">
        <v>109.66727201759082</v>
      </c>
      <c r="CD20" s="37">
        <v>115.77348508822672</v>
      </c>
      <c r="CE20" s="37">
        <v>115.67830410019995</v>
      </c>
      <c r="CF20" s="37">
        <v>93.261234263494018</v>
      </c>
      <c r="CG20" s="37">
        <v>106.95715042830571</v>
      </c>
      <c r="CH20" s="37">
        <v>117.58522095193881</v>
      </c>
      <c r="CI20" s="37">
        <v>122.614605765652</v>
      </c>
      <c r="CJ20" s="37">
        <v>116.25229678058621</v>
      </c>
      <c r="CK20" s="37">
        <v>107.8892452149603</v>
      </c>
      <c r="CL20" s="37">
        <v>114.94032308589732</v>
      </c>
      <c r="CM20" s="37">
        <v>121.25067227336034</v>
      </c>
      <c r="CN20" s="37">
        <v>112.84190207195171</v>
      </c>
      <c r="CO20" s="37">
        <v>111.83833922324365</v>
      </c>
      <c r="CP20" s="37">
        <v>114.14541098463326</v>
      </c>
      <c r="CQ20" s="37">
        <v>129.87712984673996</v>
      </c>
      <c r="CR20" s="37">
        <v>92.365182221885604</v>
      </c>
      <c r="CS20" s="37">
        <v>109.10615787854989</v>
      </c>
      <c r="CT20" s="37">
        <v>130.47991606010839</v>
      </c>
      <c r="CU20" s="37">
        <v>129.57947396990517</v>
      </c>
      <c r="CV20" s="37">
        <v>131.15206255584141</v>
      </c>
      <c r="CW20" s="37">
        <v>124.47678614164663</v>
      </c>
      <c r="CX20" s="37">
        <v>127.14183833064095</v>
      </c>
      <c r="CY20" s="37">
        <v>123.20640627445462</v>
      </c>
      <c r="CZ20" s="37">
        <v>116.65683988650116</v>
      </c>
      <c r="DA20" s="37">
        <v>124.1720000178517</v>
      </c>
      <c r="DB20" s="37">
        <v>121.52522753594953</v>
      </c>
      <c r="DC20" s="37">
        <v>138.22577601659313</v>
      </c>
      <c r="DD20" s="37">
        <v>93.820673596910822</v>
      </c>
      <c r="DE20" s="37">
        <v>115.74579092540624</v>
      </c>
      <c r="DF20" s="37">
        <v>116.42916442859145</v>
      </c>
      <c r="DG20" s="37">
        <v>116.4819682549106</v>
      </c>
      <c r="DH20" s="37">
        <v>121.27819699229936</v>
      </c>
      <c r="DI20" s="37">
        <v>114.87742504830727</v>
      </c>
      <c r="DJ20" s="37">
        <v>122.01903424373688</v>
      </c>
      <c r="DK20" s="37">
        <v>121.01097682419582</v>
      </c>
      <c r="DL20" s="37">
        <v>111.25868417596756</v>
      </c>
      <c r="DM20" s="37">
        <v>120.42155345737483</v>
      </c>
      <c r="DN20" s="37">
        <v>124.1567124079716</v>
      </c>
      <c r="DO20" s="37">
        <v>140.83998580428405</v>
      </c>
      <c r="DP20" s="37">
        <v>99.33359249046849</v>
      </c>
      <c r="DQ20" s="37">
        <v>109.35196516388238</v>
      </c>
      <c r="DR20" s="37">
        <v>130.98010458506948</v>
      </c>
      <c r="DS20" s="37">
        <v>130.0819321366742</v>
      </c>
      <c r="DT20" s="37">
        <v>119.48247800538576</v>
      </c>
      <c r="DU20" s="37">
        <v>111.61258254571713</v>
      </c>
      <c r="DV20" s="37">
        <v>120.75055636365255</v>
      </c>
      <c r="DW20" s="37">
        <v>122.30384048471585</v>
      </c>
      <c r="DX20" s="37">
        <v>114.60268498975655</v>
      </c>
      <c r="DY20" s="37">
        <v>124.52727710493413</v>
      </c>
      <c r="DZ20" s="37">
        <v>123.19467325365152</v>
      </c>
      <c r="EA20" s="37">
        <v>137.17915871450688</v>
      </c>
      <c r="EB20" s="37">
        <v>95.446217956045274</v>
      </c>
      <c r="EC20" s="37">
        <v>104.15472501227283</v>
      </c>
      <c r="ED20" s="37">
        <v>128.39390206843089</v>
      </c>
      <c r="EE20" s="37">
        <v>128.60086950227597</v>
      </c>
      <c r="EF20" s="37">
        <v>118.92344432520338</v>
      </c>
      <c r="EG20" s="37">
        <v>111.37148470937125</v>
      </c>
      <c r="EH20" s="37">
        <v>117.92378339916273</v>
      </c>
      <c r="EI20" s="37">
        <v>118.99836928057948</v>
      </c>
      <c r="EJ20" s="37">
        <v>113.71602301680788</v>
      </c>
      <c r="EK20" s="37">
        <v>119.4850708446973</v>
      </c>
      <c r="EL20" s="37">
        <v>119.02808006169195</v>
      </c>
      <c r="EM20" s="37">
        <v>140.48440055261614</v>
      </c>
      <c r="EN20" s="37">
        <v>99.496316957263531</v>
      </c>
      <c r="EO20" s="37">
        <v>112.25030701265196</v>
      </c>
      <c r="EP20" s="37">
        <v>0</v>
      </c>
      <c r="EQ20" s="37">
        <v>0</v>
      </c>
      <c r="ER20" s="37">
        <v>0</v>
      </c>
      <c r="ES20" s="37">
        <v>0</v>
      </c>
      <c r="ET20" s="37">
        <v>0</v>
      </c>
      <c r="EU20" s="37">
        <v>0</v>
      </c>
      <c r="EV20" s="37">
        <v>0</v>
      </c>
      <c r="EW20" s="37">
        <v>104.78313701512072</v>
      </c>
      <c r="EX20" s="37">
        <v>98.068734081709678</v>
      </c>
      <c r="EY20" s="37">
        <v>94.173097216412273</v>
      </c>
      <c r="EZ20" s="37">
        <v>102.9750316867573</v>
      </c>
      <c r="FA20" s="37">
        <v>106.05175248772828</v>
      </c>
      <c r="FB20" s="37">
        <v>102.95608398031571</v>
      </c>
      <c r="FC20" s="37">
        <v>97.131935730576174</v>
      </c>
      <c r="FD20" s="37">
        <v>106.2056918244847</v>
      </c>
      <c r="FE20" s="37">
        <v>108.64690745887685</v>
      </c>
      <c r="FF20" s="37">
        <v>104.78500150906412</v>
      </c>
      <c r="FG20" s="37">
        <v>102.97575703310129</v>
      </c>
      <c r="FH20" s="37">
        <v>110.21792347528229</v>
      </c>
      <c r="FI20" s="37">
        <v>113.4222209749537</v>
      </c>
      <c r="FJ20" s="37">
        <v>107.32517789121562</v>
      </c>
      <c r="FK20" s="37">
        <v>105.31167329350602</v>
      </c>
      <c r="FL20" s="37">
        <v>114.67303314506535</v>
      </c>
      <c r="FM20" s="37">
        <v>116.59595446742988</v>
      </c>
      <c r="FN20" s="37">
        <v>110.4304598610949</v>
      </c>
      <c r="FO20" s="37">
        <v>108.45910998475644</v>
      </c>
      <c r="FP20" s="37">
        <v>117.26640527547211</v>
      </c>
      <c r="FQ20" s="37">
        <v>120.83149787714125</v>
      </c>
      <c r="FR20" s="37">
        <v>78.779428008076238</v>
      </c>
      <c r="FS20" s="37">
        <v>97.966553292409685</v>
      </c>
      <c r="FT20" s="37">
        <v>107.13137227934345</v>
      </c>
      <c r="FU20" s="37">
        <v>113.70635373533916</v>
      </c>
      <c r="FV20" s="37">
        <v>105.93453521457951</v>
      </c>
      <c r="FW20" s="37">
        <v>115.58538258706618</v>
      </c>
      <c r="FX20" s="37">
        <v>116.34429914373646</v>
      </c>
      <c r="FY20" s="37">
        <v>118.62029335153896</v>
      </c>
      <c r="FZ20" s="37">
        <v>110.65041872018129</v>
      </c>
      <c r="GA20" s="37">
        <v>128.40277422246442</v>
      </c>
      <c r="GB20" s="37">
        <v>122.33502816386557</v>
      </c>
      <c r="GC20" s="37">
        <v>127.97433452346479</v>
      </c>
      <c r="GD20" s="37">
        <v>108.66520965030283</v>
      </c>
      <c r="GE20" s="37">
        <v>117.54586343183907</v>
      </c>
      <c r="GF20" s="37">
        <v>118.09623174796677</v>
      </c>
      <c r="GG20" s="37">
        <v>128.4727505565435</v>
      </c>
      <c r="GH20" s="37">
        <v>113.22188741314012</v>
      </c>
      <c r="GI20" s="37">
        <v>120.3923308959257</v>
      </c>
      <c r="GJ20" s="37">
        <v>119.21902727937498</v>
      </c>
      <c r="GK20" s="37">
        <v>128.30036969103085</v>
      </c>
      <c r="GL20" s="37">
        <v>109.33161501224966</v>
      </c>
      <c r="GM20" s="37">
        <v>119.63193284561686</v>
      </c>
      <c r="GN20" s="37">
        <v>116.87939189885003</v>
      </c>
      <c r="GO20" s="37">
        <v>126.3325171530018</v>
      </c>
      <c r="GP20" s="37">
        <v>70.582207989971835</v>
      </c>
      <c r="GQ20" s="37">
        <v>0</v>
      </c>
      <c r="GR20" s="37">
        <v>0</v>
      </c>
      <c r="GS20" s="37">
        <v>101.17442686760735</v>
      </c>
      <c r="GT20" s="37">
        <v>103.82385190692132</v>
      </c>
      <c r="GU20" s="37">
        <v>106.16389518272499</v>
      </c>
      <c r="GV20" s="37">
        <v>110.23736010590191</v>
      </c>
      <c r="GW20" s="37">
        <v>113.39402727233823</v>
      </c>
      <c r="GX20" s="37">
        <v>99.703047676379839</v>
      </c>
      <c r="GY20" s="37">
        <v>108.26748917956346</v>
      </c>
      <c r="GZ20" s="37">
        <v>111.46644403101047</v>
      </c>
      <c r="HA20" s="37">
        <v>118.69789361854228</v>
      </c>
      <c r="HB20" s="37">
        <v>118.82076186479628</v>
      </c>
      <c r="HC20" s="37">
        <v>116.90041040828211</v>
      </c>
      <c r="HD20" s="37">
        <v>118.14883508578419</v>
      </c>
      <c r="HE20" s="37">
        <v>100.00000000000001</v>
      </c>
      <c r="HF20" s="37">
        <v>103.0863660057762</v>
      </c>
      <c r="HG20" s="37">
        <v>106.65639736908115</v>
      </c>
      <c r="HH20" s="37">
        <v>110.18302632618519</v>
      </c>
      <c r="HI20" s="37">
        <v>113.18798239718836</v>
      </c>
      <c r="HJ20" s="37">
        <v>101.17721286424266</v>
      </c>
      <c r="HK20" s="37">
        <v>112.89264267018031</v>
      </c>
      <c r="HL20" s="37">
        <v>120.00212861451256</v>
      </c>
      <c r="HM20" s="37">
        <v>118.07040983839335</v>
      </c>
      <c r="HN20" s="37">
        <v>120.32649903624609</v>
      </c>
      <c r="HO20" s="37">
        <v>118.53582736193682</v>
      </c>
      <c r="HP20" s="20"/>
      <c r="HQ20" s="250" t="s">
        <v>659</v>
      </c>
    </row>
    <row r="21" spans="1:225" s="14" customFormat="1" ht="18" customHeight="1">
      <c r="A21" s="398"/>
      <c r="B21" s="218"/>
      <c r="C21" s="219">
        <v>4.2</v>
      </c>
      <c r="D21" s="220">
        <v>6.9134777655686799</v>
      </c>
      <c r="E21" s="220">
        <v>6.3705401898818703</v>
      </c>
      <c r="F21" s="221">
        <v>20</v>
      </c>
      <c r="G21" s="11"/>
      <c r="H21" s="11" t="s">
        <v>660</v>
      </c>
      <c r="I21" s="37">
        <v>96.921664813114973</v>
      </c>
      <c r="J21" s="37">
        <v>93.279796541251244</v>
      </c>
      <c r="K21" s="37">
        <v>101.9951580021025</v>
      </c>
      <c r="L21" s="37">
        <v>99.261337387353095</v>
      </c>
      <c r="M21" s="37">
        <v>100.73591287801224</v>
      </c>
      <c r="N21" s="37">
        <v>102.61402533027464</v>
      </c>
      <c r="O21" s="37">
        <v>101.77065909741273</v>
      </c>
      <c r="P21" s="37">
        <v>101.55147461507819</v>
      </c>
      <c r="Q21" s="37">
        <v>101.07409580994987</v>
      </c>
      <c r="R21" s="37">
        <v>109.29923933724218</v>
      </c>
      <c r="S21" s="37">
        <v>93.733196017195468</v>
      </c>
      <c r="T21" s="37">
        <v>97.763440171012633</v>
      </c>
      <c r="U21" s="37">
        <v>99.803769949397065</v>
      </c>
      <c r="V21" s="37">
        <v>96.697685805560127</v>
      </c>
      <c r="W21" s="37">
        <v>106.50308182968489</v>
      </c>
      <c r="X21" s="37">
        <v>103.49086516629603</v>
      </c>
      <c r="Y21" s="37">
        <v>107.46459141345726</v>
      </c>
      <c r="Z21" s="37">
        <v>108.33800296097438</v>
      </c>
      <c r="AA21" s="37">
        <v>106.61486843816833</v>
      </c>
      <c r="AB21" s="37">
        <v>110.89276952678053</v>
      </c>
      <c r="AC21" s="37">
        <v>108.71696145947172</v>
      </c>
      <c r="AD21" s="37">
        <v>117.29941825947741</v>
      </c>
      <c r="AE21" s="37">
        <v>102.66166607826291</v>
      </c>
      <c r="AF21" s="37">
        <v>103.69951225141021</v>
      </c>
      <c r="AG21" s="37">
        <v>102.27211981389959</v>
      </c>
      <c r="AH21" s="37">
        <v>101.29934054789851</v>
      </c>
      <c r="AI21" s="37">
        <v>110.78806185357305</v>
      </c>
      <c r="AJ21" s="37">
        <v>107.98122302772971</v>
      </c>
      <c r="AK21" s="37">
        <v>111.29785359390381</v>
      </c>
      <c r="AL21" s="37">
        <v>112.62371413458283</v>
      </c>
      <c r="AM21" s="37">
        <v>110.01081858704163</v>
      </c>
      <c r="AN21" s="37">
        <v>114.7693337838564</v>
      </c>
      <c r="AO21" s="37">
        <v>114.57053432114856</v>
      </c>
      <c r="AP21" s="37">
        <v>119.52298232538934</v>
      </c>
      <c r="AQ21" s="37">
        <v>110.43650095256257</v>
      </c>
      <c r="AR21" s="37">
        <v>111.48933170148516</v>
      </c>
      <c r="AS21" s="37">
        <v>109.73782033042799</v>
      </c>
      <c r="AT21" s="37">
        <v>110.14770107597229</v>
      </c>
      <c r="AU21" s="37">
        <v>115.02192359033432</v>
      </c>
      <c r="AV21" s="37">
        <v>114.51304480801912</v>
      </c>
      <c r="AW21" s="37">
        <v>117.37900816435524</v>
      </c>
      <c r="AX21" s="37">
        <v>118.10368499278111</v>
      </c>
      <c r="AY21" s="37">
        <v>118.63854400076509</v>
      </c>
      <c r="AZ21" s="37">
        <v>117.6745021893294</v>
      </c>
      <c r="BA21" s="37">
        <v>117.93276385064287</v>
      </c>
      <c r="BB21" s="37">
        <v>120.69713250475118</v>
      </c>
      <c r="BC21" s="37">
        <v>110.82573791938216</v>
      </c>
      <c r="BD21" s="37">
        <v>114.73298171778406</v>
      </c>
      <c r="BE21" s="37">
        <v>112.62635482679617</v>
      </c>
      <c r="BF21" s="37">
        <v>110.66573169273703</v>
      </c>
      <c r="BG21" s="37">
        <v>116.99046845128476</v>
      </c>
      <c r="BH21" s="37">
        <v>115.64841967935133</v>
      </c>
      <c r="BI21" s="37">
        <v>120.40079249064091</v>
      </c>
      <c r="BJ21" s="37">
        <v>121.02015136955639</v>
      </c>
      <c r="BK21" s="37">
        <v>120.91518110728894</v>
      </c>
      <c r="BL21" s="37">
        <v>120.31908835640627</v>
      </c>
      <c r="BM21" s="37">
        <v>119.87922876702999</v>
      </c>
      <c r="BN21" s="37">
        <v>121.21124928468001</v>
      </c>
      <c r="BO21" s="37">
        <v>113.74455746807855</v>
      </c>
      <c r="BP21" s="37">
        <v>117.01863950277952</v>
      </c>
      <c r="BQ21" s="37">
        <v>114.94783716716671</v>
      </c>
      <c r="BR21" s="37">
        <v>116.13770358041366</v>
      </c>
      <c r="BS21" s="37">
        <v>115.45149017216387</v>
      </c>
      <c r="BT21" s="37">
        <v>87.089317178805004</v>
      </c>
      <c r="BU21" s="37">
        <v>91.612625972802121</v>
      </c>
      <c r="BV21" s="37">
        <v>111.66345543043568</v>
      </c>
      <c r="BW21" s="37">
        <v>110.8964971796793</v>
      </c>
      <c r="BX21" s="37">
        <v>110.09950499240256</v>
      </c>
      <c r="BY21" s="37">
        <v>113.10725566588086</v>
      </c>
      <c r="BZ21" s="37">
        <v>112.23448217222416</v>
      </c>
      <c r="CA21" s="37">
        <v>108.15268795608604</v>
      </c>
      <c r="CB21" s="37">
        <v>118.97219991307689</v>
      </c>
      <c r="CC21" s="37">
        <v>115.21711987984816</v>
      </c>
      <c r="CD21" s="37">
        <v>120.27426479277126</v>
      </c>
      <c r="CE21" s="37">
        <v>126.5329528947871</v>
      </c>
      <c r="CF21" s="37">
        <v>106.22248990444936</v>
      </c>
      <c r="CG21" s="37">
        <v>103.60432569941622</v>
      </c>
      <c r="CH21" s="37">
        <v>128.74624937101214</v>
      </c>
      <c r="CI21" s="37">
        <v>115.05904678073131</v>
      </c>
      <c r="CJ21" s="37">
        <v>122.34288758076406</v>
      </c>
      <c r="CK21" s="37">
        <v>121.07943243291733</v>
      </c>
      <c r="CL21" s="37">
        <v>124.88812018790745</v>
      </c>
      <c r="CM21" s="37">
        <v>118.88056153467961</v>
      </c>
      <c r="CN21" s="37">
        <v>131.26685344844051</v>
      </c>
      <c r="CO21" s="37">
        <v>123.37820087560394</v>
      </c>
      <c r="CP21" s="37">
        <v>125.7721952401931</v>
      </c>
      <c r="CQ21" s="37">
        <v>127.92214447533466</v>
      </c>
      <c r="CR21" s="37">
        <v>116.78553310546356</v>
      </c>
      <c r="CS21" s="37">
        <v>112.05943885981158</v>
      </c>
      <c r="CT21" s="37">
        <v>131.58134765889289</v>
      </c>
      <c r="CU21" s="37">
        <v>119.63107619492432</v>
      </c>
      <c r="CV21" s="37">
        <v>128.01383895888884</v>
      </c>
      <c r="CW21" s="37">
        <v>126.1994822604531</v>
      </c>
      <c r="CX21" s="37">
        <v>125.12883866388246</v>
      </c>
      <c r="CY21" s="37">
        <v>124.65609085761201</v>
      </c>
      <c r="CZ21" s="37">
        <v>131.7992656327869</v>
      </c>
      <c r="DA21" s="37">
        <v>124.56825719809497</v>
      </c>
      <c r="DB21" s="37">
        <v>129.2479390343338</v>
      </c>
      <c r="DC21" s="37">
        <v>133.69525454851896</v>
      </c>
      <c r="DD21" s="37">
        <v>118.17897105358072</v>
      </c>
      <c r="DE21" s="37">
        <v>118.85190067733828</v>
      </c>
      <c r="DF21" s="37">
        <v>140.75810318067974</v>
      </c>
      <c r="DG21" s="37">
        <v>128.3651967871686</v>
      </c>
      <c r="DH21" s="37">
        <v>137.87381949205633</v>
      </c>
      <c r="DI21" s="37">
        <v>133.58837240127465</v>
      </c>
      <c r="DJ21" s="37">
        <v>132.93660857633881</v>
      </c>
      <c r="DK21" s="37">
        <v>127.83598597501101</v>
      </c>
      <c r="DL21" s="37">
        <v>130.29915822689821</v>
      </c>
      <c r="DM21" s="37">
        <v>132.1290862740878</v>
      </c>
      <c r="DN21" s="37">
        <v>125.6382132566458</v>
      </c>
      <c r="DO21" s="37">
        <v>128.40902067118793</v>
      </c>
      <c r="DP21" s="37">
        <v>124.07225061917195</v>
      </c>
      <c r="DQ21" s="37">
        <v>122.01464208350902</v>
      </c>
      <c r="DR21" s="37">
        <v>143.7701415074919</v>
      </c>
      <c r="DS21" s="37">
        <v>136.48607794495686</v>
      </c>
      <c r="DT21" s="37">
        <v>142.32678796987045</v>
      </c>
      <c r="DU21" s="37">
        <v>137.27388216281307</v>
      </c>
      <c r="DV21" s="37">
        <v>133.40570593746699</v>
      </c>
      <c r="DW21" s="37">
        <v>129.90753852624738</v>
      </c>
      <c r="DX21" s="37">
        <v>134.58618611790288</v>
      </c>
      <c r="DY21" s="37">
        <v>135.68542374075537</v>
      </c>
      <c r="DZ21" s="37">
        <v>132.85597478619684</v>
      </c>
      <c r="EA21" s="37">
        <v>134.66232118453132</v>
      </c>
      <c r="EB21" s="37">
        <v>129.85872924653683</v>
      </c>
      <c r="EC21" s="37">
        <v>120.73262802897835</v>
      </c>
      <c r="ED21" s="37">
        <v>142.0940468284393</v>
      </c>
      <c r="EE21" s="37">
        <v>136.09129378541093</v>
      </c>
      <c r="EF21" s="37">
        <v>138.50461972856917</v>
      </c>
      <c r="EG21" s="37">
        <v>134.95986055579513</v>
      </c>
      <c r="EH21" s="37">
        <v>135.41088935870235</v>
      </c>
      <c r="EI21" s="37">
        <v>128.95829780298294</v>
      </c>
      <c r="EJ21" s="37">
        <v>138.06431080580822</v>
      </c>
      <c r="EK21" s="37">
        <v>135.38965334921841</v>
      </c>
      <c r="EL21" s="37">
        <v>132.67944297421082</v>
      </c>
      <c r="EM21" s="37">
        <v>133.25747217542306</v>
      </c>
      <c r="EN21" s="37">
        <v>133.61507697662353</v>
      </c>
      <c r="EO21" s="37">
        <v>122.31869937187952</v>
      </c>
      <c r="EP21" s="37">
        <v>0</v>
      </c>
      <c r="EQ21" s="37">
        <v>0</v>
      </c>
      <c r="ER21" s="37">
        <v>0</v>
      </c>
      <c r="ES21" s="37">
        <v>0</v>
      </c>
      <c r="ET21" s="37">
        <v>0</v>
      </c>
      <c r="EU21" s="37">
        <v>0</v>
      </c>
      <c r="EV21" s="37">
        <v>0</v>
      </c>
      <c r="EW21" s="37">
        <v>97.398873118822905</v>
      </c>
      <c r="EX21" s="37">
        <v>100.87042519854667</v>
      </c>
      <c r="EY21" s="37">
        <v>101.46540984081361</v>
      </c>
      <c r="EZ21" s="37">
        <v>100.26529184181676</v>
      </c>
      <c r="FA21" s="37">
        <v>101.00151252821404</v>
      </c>
      <c r="FB21" s="37">
        <v>106.43115318024256</v>
      </c>
      <c r="FC21" s="37">
        <v>108.74153314147354</v>
      </c>
      <c r="FD21" s="37">
        <v>107.88686552971684</v>
      </c>
      <c r="FE21" s="37">
        <v>104.78650740512371</v>
      </c>
      <c r="FF21" s="37">
        <v>110.63426358540545</v>
      </c>
      <c r="FG21" s="37">
        <v>113.11689556401552</v>
      </c>
      <c r="FH21" s="37">
        <v>113.81627165981236</v>
      </c>
      <c r="FI21" s="37">
        <v>111.63581499891154</v>
      </c>
      <c r="FJ21" s="37">
        <v>116.66524598838515</v>
      </c>
      <c r="FK21" s="37">
        <v>118.08193668024579</v>
      </c>
      <c r="FL21" s="37">
        <v>115.41861738063913</v>
      </c>
      <c r="FM21" s="37">
        <v>113.42751832360598</v>
      </c>
      <c r="FN21" s="37">
        <v>119.02312117984955</v>
      </c>
      <c r="FO21" s="37">
        <v>120.37116607690841</v>
      </c>
      <c r="FP21" s="37">
        <v>117.3248154185127</v>
      </c>
      <c r="FQ21" s="37">
        <v>115.51234363991473</v>
      </c>
      <c r="FR21" s="37">
        <v>96.788466194014248</v>
      </c>
      <c r="FS21" s="37">
        <v>111.36775261265423</v>
      </c>
      <c r="FT21" s="37">
        <v>113.11979001379569</v>
      </c>
      <c r="FU21" s="37">
        <v>120.67477918913551</v>
      </c>
      <c r="FV21" s="37">
        <v>112.85768832495926</v>
      </c>
      <c r="FW21" s="37">
        <v>119.49378893147089</v>
      </c>
      <c r="FX21" s="37">
        <v>125.01184505700921</v>
      </c>
      <c r="FY21" s="37">
        <v>125.69084686371058</v>
      </c>
      <c r="FZ21" s="37">
        <v>120.14210654138935</v>
      </c>
      <c r="GA21" s="37">
        <v>124.61479913808876</v>
      </c>
      <c r="GB21" s="37">
        <v>127.19473171809379</v>
      </c>
      <c r="GC21" s="37">
        <v>129.17048359364924</v>
      </c>
      <c r="GD21" s="37">
        <v>125.92965830386625</v>
      </c>
      <c r="GE21" s="37">
        <v>133.27579622683319</v>
      </c>
      <c r="GF21" s="37">
        <v>130.35725092608268</v>
      </c>
      <c r="GG21" s="37">
        <v>128.72544006730718</v>
      </c>
      <c r="GH21" s="37">
        <v>129.95234473672429</v>
      </c>
      <c r="GI21" s="37">
        <v>138.69558269254676</v>
      </c>
      <c r="GJ21" s="37">
        <v>132.63314352720576</v>
      </c>
      <c r="GK21" s="37">
        <v>134.40123990382784</v>
      </c>
      <c r="GL21" s="37">
        <v>130.89513470131817</v>
      </c>
      <c r="GM21" s="37">
        <v>136.51859135659174</v>
      </c>
      <c r="GN21" s="37">
        <v>134.14449932249784</v>
      </c>
      <c r="GO21" s="37">
        <v>133.77552283295077</v>
      </c>
      <c r="GP21" s="37">
        <v>85.311258782834344</v>
      </c>
      <c r="GQ21" s="37">
        <v>0</v>
      </c>
      <c r="GR21" s="37">
        <v>0</v>
      </c>
      <c r="GS21" s="37">
        <v>98.438773924366814</v>
      </c>
      <c r="GT21" s="37">
        <v>102.79199883287909</v>
      </c>
      <c r="GU21" s="37">
        <v>106.72771976740094</v>
      </c>
      <c r="GV21" s="37">
        <v>113.35989959382179</v>
      </c>
      <c r="GW21" s="37">
        <v>115.26635342816203</v>
      </c>
      <c r="GX21" s="37">
        <v>105.04779481427026</v>
      </c>
      <c r="GY21" s="37">
        <v>114.37023063425443</v>
      </c>
      <c r="GZ21" s="37">
        <v>121.18350251128138</v>
      </c>
      <c r="HA21" s="37">
        <v>124.90846450237333</v>
      </c>
      <c r="HB21" s="37">
        <v>126.4526425809205</v>
      </c>
      <c r="HC21" s="37">
        <v>130.75901539739976</v>
      </c>
      <c r="HD21" s="37">
        <v>131.45206896947107</v>
      </c>
      <c r="HE21" s="37">
        <v>99.999999999999986</v>
      </c>
      <c r="HF21" s="37">
        <v>106.01526609491172</v>
      </c>
      <c r="HG21" s="37">
        <v>110.58848455358925</v>
      </c>
      <c r="HH21" s="37">
        <v>115.45040376204541</v>
      </c>
      <c r="HI21" s="37">
        <v>117.53665524971915</v>
      </c>
      <c r="HJ21" s="37">
        <v>109.19708811509473</v>
      </c>
      <c r="HK21" s="37">
        <v>119.5095253756437</v>
      </c>
      <c r="HL21" s="37">
        <v>124.41062106532064</v>
      </c>
      <c r="HM21" s="37">
        <v>129.68329726260785</v>
      </c>
      <c r="HN21" s="37">
        <v>132.501627755946</v>
      </c>
      <c r="HO21" s="37">
        <v>133.98986632105891</v>
      </c>
      <c r="HP21" s="20"/>
      <c r="HQ21" s="250" t="s">
        <v>661</v>
      </c>
    </row>
    <row r="22" spans="1:225" s="19" customFormat="1" ht="30" customHeight="1">
      <c r="A22" s="398"/>
      <c r="C22" s="219">
        <v>4.3</v>
      </c>
      <c r="D22" s="220">
        <v>0.29061807665763401</v>
      </c>
      <c r="E22" s="220">
        <v>0.38260864516027698</v>
      </c>
      <c r="F22" s="223">
        <v>21</v>
      </c>
      <c r="G22" s="11"/>
      <c r="H22" s="11" t="s">
        <v>662</v>
      </c>
      <c r="I22" s="37">
        <v>83.827825999129388</v>
      </c>
      <c r="J22" s="37">
        <v>91.990432770568702</v>
      </c>
      <c r="K22" s="37">
        <v>93.49387497898509</v>
      </c>
      <c r="L22" s="37">
        <v>101.08466103654105</v>
      </c>
      <c r="M22" s="37">
        <v>116.78981437040628</v>
      </c>
      <c r="N22" s="37">
        <v>94.455487976078516</v>
      </c>
      <c r="O22" s="37">
        <v>105.64679519407431</v>
      </c>
      <c r="P22" s="37">
        <v>100.66036035606764</v>
      </c>
      <c r="Q22" s="37">
        <v>114.12728558936989</v>
      </c>
      <c r="R22" s="37">
        <v>103.81707520891705</v>
      </c>
      <c r="S22" s="37">
        <v>90.993112124182318</v>
      </c>
      <c r="T22" s="37">
        <v>103.1132743956796</v>
      </c>
      <c r="U22" s="37">
        <v>87.113571245469245</v>
      </c>
      <c r="V22" s="37">
        <v>95.97058799501113</v>
      </c>
      <c r="W22" s="37">
        <v>97.064020408053949</v>
      </c>
      <c r="X22" s="37">
        <v>106.42612779219104</v>
      </c>
      <c r="Y22" s="37">
        <v>120.33953610493545</v>
      </c>
      <c r="Z22" s="37">
        <v>97.569399919581954</v>
      </c>
      <c r="AA22" s="37">
        <v>107.9125738121497</v>
      </c>
      <c r="AB22" s="37">
        <v>107.0584769020132</v>
      </c>
      <c r="AC22" s="37">
        <v>117.87011191066848</v>
      </c>
      <c r="AD22" s="37">
        <v>109.13466949930981</v>
      </c>
      <c r="AE22" s="37">
        <v>99.665679833568674</v>
      </c>
      <c r="AF22" s="37">
        <v>107.14923624568536</v>
      </c>
      <c r="AG22" s="37">
        <v>89.392678284106992</v>
      </c>
      <c r="AH22" s="37">
        <v>99.683596659348709</v>
      </c>
      <c r="AI22" s="37">
        <v>104.40473903796895</v>
      </c>
      <c r="AJ22" s="37">
        <v>113.32188272053655</v>
      </c>
      <c r="AK22" s="37">
        <v>127.45464197145327</v>
      </c>
      <c r="AL22" s="37">
        <v>99.085684933631939</v>
      </c>
      <c r="AM22" s="37">
        <v>112.01178391329982</v>
      </c>
      <c r="AN22" s="37">
        <v>110.93138244196872</v>
      </c>
      <c r="AO22" s="37">
        <v>121.24078829229984</v>
      </c>
      <c r="AP22" s="37">
        <v>119.23715084657637</v>
      </c>
      <c r="AQ22" s="37">
        <v>111.1375464584394</v>
      </c>
      <c r="AR22" s="37">
        <v>105.45557683718856</v>
      </c>
      <c r="AS22" s="37">
        <v>97.231221462914945</v>
      </c>
      <c r="AT22" s="37">
        <v>108.32366775180461</v>
      </c>
      <c r="AU22" s="37">
        <v>110.84397993104959</v>
      </c>
      <c r="AV22" s="37">
        <v>121.8628095330606</v>
      </c>
      <c r="AW22" s="37">
        <v>130.5733874549916</v>
      </c>
      <c r="AX22" s="37">
        <v>104.51810922112453</v>
      </c>
      <c r="AY22" s="37">
        <v>117.25061906592478</v>
      </c>
      <c r="AZ22" s="37">
        <v>118.07891963453253</v>
      </c>
      <c r="BA22" s="37">
        <v>128.27996465395407</v>
      </c>
      <c r="BB22" s="37">
        <v>125.22264105351239</v>
      </c>
      <c r="BC22" s="37">
        <v>114.37677138295054</v>
      </c>
      <c r="BD22" s="37">
        <v>114.10831754162569</v>
      </c>
      <c r="BE22" s="37">
        <v>101.62772278791243</v>
      </c>
      <c r="BF22" s="37">
        <v>115.01180608405069</v>
      </c>
      <c r="BG22" s="37">
        <v>119.71395808435054</v>
      </c>
      <c r="BH22" s="37">
        <v>125.70197198514333</v>
      </c>
      <c r="BI22" s="37">
        <v>135.15189098226389</v>
      </c>
      <c r="BJ22" s="37">
        <v>109.89959806601762</v>
      </c>
      <c r="BK22" s="37">
        <v>125.11181368931554</v>
      </c>
      <c r="BL22" s="37">
        <v>122.49705405727718</v>
      </c>
      <c r="BM22" s="37">
        <v>129.29598855094079</v>
      </c>
      <c r="BN22" s="37">
        <v>127.17626919328276</v>
      </c>
      <c r="BO22" s="37">
        <v>119.44916121847068</v>
      </c>
      <c r="BP22" s="37">
        <v>117.78854310651421</v>
      </c>
      <c r="BQ22" s="37">
        <v>105.70191234244503</v>
      </c>
      <c r="BR22" s="37">
        <v>121.33916712406072</v>
      </c>
      <c r="BS22" s="37">
        <v>123.93880970142325</v>
      </c>
      <c r="BT22" s="37">
        <v>131.30388862166316</v>
      </c>
      <c r="BU22" s="37">
        <v>139.26474622873198</v>
      </c>
      <c r="BV22" s="37">
        <v>149.57633083670709</v>
      </c>
      <c r="BW22" s="37">
        <v>151.61941217867786</v>
      </c>
      <c r="BX22" s="37">
        <v>150.71763199787381</v>
      </c>
      <c r="BY22" s="37">
        <v>161.06143187322351</v>
      </c>
      <c r="BZ22" s="37">
        <v>150.00122038370682</v>
      </c>
      <c r="CA22" s="37">
        <v>135.94628041520863</v>
      </c>
      <c r="CB22" s="37">
        <v>138.44617412737276</v>
      </c>
      <c r="CC22" s="37">
        <v>125.70229234146069</v>
      </c>
      <c r="CD22" s="37">
        <v>147.26866643321762</v>
      </c>
      <c r="CE22" s="37">
        <v>153.46595367173674</v>
      </c>
      <c r="CF22" s="37">
        <v>149.85189654235268</v>
      </c>
      <c r="CG22" s="37">
        <v>149.4123194744578</v>
      </c>
      <c r="CH22" s="37">
        <v>166.05819891488915</v>
      </c>
      <c r="CI22" s="37">
        <v>165.12964563978352</v>
      </c>
      <c r="CJ22" s="37">
        <v>170.26457979868874</v>
      </c>
      <c r="CK22" s="37">
        <v>184.76046902532215</v>
      </c>
      <c r="CL22" s="37">
        <v>177.66729933993645</v>
      </c>
      <c r="CM22" s="37">
        <v>162.00413892428429</v>
      </c>
      <c r="CN22" s="37">
        <v>167.67002268354872</v>
      </c>
      <c r="CO22" s="37">
        <v>150.82617292638079</v>
      </c>
      <c r="CP22" s="37">
        <v>155.21216141980582</v>
      </c>
      <c r="CQ22" s="37">
        <v>162.67516622742835</v>
      </c>
      <c r="CR22" s="37">
        <v>159.87798248677103</v>
      </c>
      <c r="CS22" s="37">
        <v>154.89881538195672</v>
      </c>
      <c r="CT22" s="37">
        <v>173.35905214836097</v>
      </c>
      <c r="CU22" s="37">
        <v>180.84745808148116</v>
      </c>
      <c r="CV22" s="37">
        <v>184.89505204604077</v>
      </c>
      <c r="CW22" s="37">
        <v>191.05391069704834</v>
      </c>
      <c r="CX22" s="37">
        <v>181.86712618634547</v>
      </c>
      <c r="CY22" s="37">
        <v>164.99073791885564</v>
      </c>
      <c r="CZ22" s="37">
        <v>175.90996595167616</v>
      </c>
      <c r="DA22" s="37">
        <v>155.92848328459411</v>
      </c>
      <c r="DB22" s="37">
        <v>169.25106174401196</v>
      </c>
      <c r="DC22" s="37">
        <v>170.78958281039351</v>
      </c>
      <c r="DD22" s="37">
        <v>163.8553873379218</v>
      </c>
      <c r="DE22" s="37">
        <v>160.05868955746473</v>
      </c>
      <c r="DF22" s="37">
        <v>165.31130391990956</v>
      </c>
      <c r="DG22" s="37">
        <v>173.96450262931415</v>
      </c>
      <c r="DH22" s="37">
        <v>176.18223715147457</v>
      </c>
      <c r="DI22" s="37">
        <v>178.29085703328801</v>
      </c>
      <c r="DJ22" s="37">
        <v>177.86702122086646</v>
      </c>
      <c r="DK22" s="37">
        <v>154.33666185057081</v>
      </c>
      <c r="DL22" s="37">
        <v>175.49100183641639</v>
      </c>
      <c r="DM22" s="37">
        <v>161.68378454882532</v>
      </c>
      <c r="DN22" s="37">
        <v>180.08426451826875</v>
      </c>
      <c r="DO22" s="37">
        <v>180.94277158483069</v>
      </c>
      <c r="DP22" s="37">
        <v>176.25433652634803</v>
      </c>
      <c r="DQ22" s="37">
        <v>167.13274654704412</v>
      </c>
      <c r="DR22" s="37">
        <v>179.83840749085783</v>
      </c>
      <c r="DS22" s="37">
        <v>186.76521102094461</v>
      </c>
      <c r="DT22" s="37">
        <v>186.06501111357636</v>
      </c>
      <c r="DU22" s="37">
        <v>188.00349001822087</v>
      </c>
      <c r="DV22" s="37">
        <v>182.31088950297757</v>
      </c>
      <c r="DW22" s="37">
        <v>162.75162330997821</v>
      </c>
      <c r="DX22" s="37">
        <v>185.45141501189102</v>
      </c>
      <c r="DY22" s="37">
        <v>164.76380561613897</v>
      </c>
      <c r="DZ22" s="37">
        <v>192.55583778528205</v>
      </c>
      <c r="EA22" s="37">
        <v>192.45830282476624</v>
      </c>
      <c r="EB22" s="37">
        <v>188.09781972351459</v>
      </c>
      <c r="EC22" s="37">
        <v>182.50714464799236</v>
      </c>
      <c r="ED22" s="37">
        <v>192.87860717605153</v>
      </c>
      <c r="EE22" s="37">
        <v>202.14458904890648</v>
      </c>
      <c r="EF22" s="37">
        <v>202.8376714756501</v>
      </c>
      <c r="EG22" s="37">
        <v>207.00570712657046</v>
      </c>
      <c r="EH22" s="37">
        <v>207.33094767767722</v>
      </c>
      <c r="EI22" s="37">
        <v>177.80069926920558</v>
      </c>
      <c r="EJ22" s="37">
        <v>195.0803011169746</v>
      </c>
      <c r="EK22" s="37">
        <v>170.39723579819449</v>
      </c>
      <c r="EL22" s="37">
        <v>197.41357953557755</v>
      </c>
      <c r="EM22" s="37">
        <v>191.17578571824691</v>
      </c>
      <c r="EN22" s="37">
        <v>198.05031943066425</v>
      </c>
      <c r="EO22" s="37">
        <v>187.05805066636779</v>
      </c>
      <c r="EP22" s="37">
        <v>0</v>
      </c>
      <c r="EQ22" s="37">
        <v>0</v>
      </c>
      <c r="ER22" s="37">
        <v>0</v>
      </c>
      <c r="ES22" s="37">
        <v>0</v>
      </c>
      <c r="ET22" s="37">
        <v>0</v>
      </c>
      <c r="EU22" s="37">
        <v>0</v>
      </c>
      <c r="EV22" s="37">
        <v>0</v>
      </c>
      <c r="EW22" s="37">
        <v>89.770711249561074</v>
      </c>
      <c r="EX22" s="37">
        <v>104.10998779434196</v>
      </c>
      <c r="EY22" s="37">
        <v>106.81148037983728</v>
      </c>
      <c r="EZ22" s="37">
        <v>99.307820576259644</v>
      </c>
      <c r="FA22" s="37">
        <v>93.382726549511446</v>
      </c>
      <c r="FB22" s="37">
        <v>108.11168793890282</v>
      </c>
      <c r="FC22" s="37">
        <v>110.94705420827712</v>
      </c>
      <c r="FD22" s="37">
        <v>105.31652852618795</v>
      </c>
      <c r="FE22" s="37">
        <v>97.827004660474884</v>
      </c>
      <c r="FF22" s="37">
        <v>113.28740320854058</v>
      </c>
      <c r="FG22" s="37">
        <v>114.72798488252279</v>
      </c>
      <c r="FH22" s="37">
        <v>111.94342471406812</v>
      </c>
      <c r="FI22" s="37">
        <v>105.46628971525638</v>
      </c>
      <c r="FJ22" s="37">
        <v>118.98476873639224</v>
      </c>
      <c r="FK22" s="37">
        <v>121.20316778480378</v>
      </c>
      <c r="FL22" s="37">
        <v>117.90257665936288</v>
      </c>
      <c r="FM22" s="37">
        <v>112.11782898543788</v>
      </c>
      <c r="FN22" s="37">
        <v>123.58448701114162</v>
      </c>
      <c r="FO22" s="37">
        <v>125.63495209917784</v>
      </c>
      <c r="FP22" s="37">
        <v>121.47132450608922</v>
      </c>
      <c r="FQ22" s="37">
        <v>116.99329638930966</v>
      </c>
      <c r="FR22" s="37">
        <v>140.04832189570075</v>
      </c>
      <c r="FS22" s="37">
        <v>154.46615868325839</v>
      </c>
      <c r="FT22" s="37">
        <v>141.46455830876275</v>
      </c>
      <c r="FU22" s="37">
        <v>142.14563748213834</v>
      </c>
      <c r="FV22" s="37">
        <v>155.10747164389986</v>
      </c>
      <c r="FW22" s="37">
        <v>173.38489815459812</v>
      </c>
      <c r="FX22" s="37">
        <v>169.11382031592316</v>
      </c>
      <c r="FY22" s="37">
        <v>156.23783352453833</v>
      </c>
      <c r="FZ22" s="37">
        <v>162.71195000569625</v>
      </c>
      <c r="GA22" s="37">
        <v>185.59880694152343</v>
      </c>
      <c r="GB22" s="37">
        <v>174.25594335229243</v>
      </c>
      <c r="GC22" s="37">
        <v>165.32304261299987</v>
      </c>
      <c r="GD22" s="37">
        <v>163.07512693843202</v>
      </c>
      <c r="GE22" s="37">
        <v>176.14586560469226</v>
      </c>
      <c r="GF22" s="37">
        <v>169.23156163595121</v>
      </c>
      <c r="GG22" s="37">
        <v>174.23694021730827</v>
      </c>
      <c r="GH22" s="37">
        <v>174.40849685474998</v>
      </c>
      <c r="GI22" s="37">
        <v>186.9445707175806</v>
      </c>
      <c r="GJ22" s="37">
        <v>176.83797594161561</v>
      </c>
      <c r="GK22" s="37">
        <v>183.25931540872907</v>
      </c>
      <c r="GL22" s="37">
        <v>187.82785718251952</v>
      </c>
      <c r="GM22" s="37">
        <v>203.99598921704236</v>
      </c>
      <c r="GN22" s="37">
        <v>193.40398268795249</v>
      </c>
      <c r="GO22" s="37">
        <v>186.32886701733966</v>
      </c>
      <c r="GP22" s="37">
        <v>128.36945669901067</v>
      </c>
      <c r="GQ22" s="37">
        <v>0</v>
      </c>
      <c r="GR22" s="37">
        <v>0</v>
      </c>
      <c r="GS22" s="37">
        <v>97.437321831126113</v>
      </c>
      <c r="GT22" s="37">
        <v>101.38276870913216</v>
      </c>
      <c r="GU22" s="37">
        <v>106.8515077346829</v>
      </c>
      <c r="GV22" s="37">
        <v>113.76701322676426</v>
      </c>
      <c r="GW22" s="37">
        <v>119.44146998474419</v>
      </c>
      <c r="GX22" s="37">
        <v>124.30970480366481</v>
      </c>
      <c r="GY22" s="37">
        <v>145.14022569264509</v>
      </c>
      <c r="GZ22" s="37">
        <v>156.69805968846856</v>
      </c>
      <c r="HA22" s="37">
        <v>163.97664094687724</v>
      </c>
      <c r="HB22" s="37">
        <v>173.21958074506341</v>
      </c>
      <c r="HC22" s="37">
        <v>184.07658211953884</v>
      </c>
      <c r="HD22" s="37">
        <v>188.81899422981019</v>
      </c>
      <c r="HE22" s="37">
        <v>99.999999999999986</v>
      </c>
      <c r="HF22" s="37">
        <v>104.43949930571985</v>
      </c>
      <c r="HG22" s="37">
        <v>109.4464543664016</v>
      </c>
      <c r="HH22" s="37">
        <v>115.88920072395382</v>
      </c>
      <c r="HI22" s="37">
        <v>120.70214815046164</v>
      </c>
      <c r="HJ22" s="37">
        <v>138.24308381925786</v>
      </c>
      <c r="HK22" s="37">
        <v>159.93795689913989</v>
      </c>
      <c r="HL22" s="37">
        <v>169.70113345601263</v>
      </c>
      <c r="HM22" s="37">
        <v>168.44389919801884</v>
      </c>
      <c r="HN22" s="37">
        <v>178.10699593281359</v>
      </c>
      <c r="HO22" s="37">
        <v>192.12178612406083</v>
      </c>
      <c r="HP22" s="330"/>
      <c r="HQ22" s="250" t="s">
        <v>663</v>
      </c>
    </row>
    <row r="23" spans="1:225" s="14" customFormat="1" ht="18" customHeight="1">
      <c r="A23" s="398"/>
      <c r="B23" s="19"/>
      <c r="C23" s="219">
        <v>4.4000000000000004</v>
      </c>
      <c r="D23" s="220">
        <v>4.3006209887811302</v>
      </c>
      <c r="E23" s="220">
        <v>4.4854498380812098</v>
      </c>
      <c r="F23" s="221">
        <v>22</v>
      </c>
      <c r="G23" s="11"/>
      <c r="H23" s="11" t="s">
        <v>664</v>
      </c>
      <c r="I23" s="37">
        <v>97.788480136792629</v>
      </c>
      <c r="J23" s="37">
        <v>90.974461672183565</v>
      </c>
      <c r="K23" s="37">
        <v>97.714109230960304</v>
      </c>
      <c r="L23" s="37">
        <v>94.481367277209074</v>
      </c>
      <c r="M23" s="37">
        <v>100.74137098636342</v>
      </c>
      <c r="N23" s="37">
        <v>97.051340139868742</v>
      </c>
      <c r="O23" s="37">
        <v>102.60121377175237</v>
      </c>
      <c r="P23" s="37">
        <v>102.65657577049132</v>
      </c>
      <c r="Q23" s="37">
        <v>104.63304922548832</v>
      </c>
      <c r="R23" s="37">
        <v>104.74886526987734</v>
      </c>
      <c r="S23" s="37">
        <v>103.50802743365581</v>
      </c>
      <c r="T23" s="37">
        <v>103.1011390853571</v>
      </c>
      <c r="U23" s="37">
        <v>101.00873981931259</v>
      </c>
      <c r="V23" s="37">
        <v>95.072063776345416</v>
      </c>
      <c r="W23" s="37">
        <v>102.22481491833304</v>
      </c>
      <c r="X23" s="37">
        <v>99.420348929598532</v>
      </c>
      <c r="Y23" s="37">
        <v>104.59648546538682</v>
      </c>
      <c r="Z23" s="37">
        <v>101.31264010980779</v>
      </c>
      <c r="AA23" s="37">
        <v>104.70835140280813</v>
      </c>
      <c r="AB23" s="37">
        <v>106.33569173625487</v>
      </c>
      <c r="AC23" s="37">
        <v>106.89751682630602</v>
      </c>
      <c r="AD23" s="37">
        <v>107.59386100669603</v>
      </c>
      <c r="AE23" s="37">
        <v>107.14749511957396</v>
      </c>
      <c r="AF23" s="37">
        <v>107.4657333537031</v>
      </c>
      <c r="AG23" s="37">
        <v>104.45938883235488</v>
      </c>
      <c r="AH23" s="37">
        <v>101.36560074180588</v>
      </c>
      <c r="AI23" s="37">
        <v>105.76695738466711</v>
      </c>
      <c r="AJ23" s="37">
        <v>103.86869275323889</v>
      </c>
      <c r="AK23" s="37">
        <v>109.03223779433756</v>
      </c>
      <c r="AL23" s="37">
        <v>106.28149142170227</v>
      </c>
      <c r="AM23" s="37">
        <v>111.32523831760888</v>
      </c>
      <c r="AN23" s="37">
        <v>111.17907789171579</v>
      </c>
      <c r="AO23" s="37">
        <v>111.2258452471419</v>
      </c>
      <c r="AP23" s="37">
        <v>114.10302033650986</v>
      </c>
      <c r="AQ23" s="37">
        <v>110.53384761626987</v>
      </c>
      <c r="AR23" s="37">
        <v>111.63446374660963</v>
      </c>
      <c r="AS23" s="37">
        <v>107.9323547180804</v>
      </c>
      <c r="AT23" s="37">
        <v>104.30360719718784</v>
      </c>
      <c r="AU23" s="37">
        <v>108.68166883190135</v>
      </c>
      <c r="AV23" s="37">
        <v>106.96508454517169</v>
      </c>
      <c r="AW23" s="37">
        <v>112.11754239867487</v>
      </c>
      <c r="AX23" s="37">
        <v>111.78569109744046</v>
      </c>
      <c r="AY23" s="37">
        <v>116.94647531164283</v>
      </c>
      <c r="AZ23" s="37">
        <v>117.41631454820045</v>
      </c>
      <c r="BA23" s="37">
        <v>117.83213303422515</v>
      </c>
      <c r="BB23" s="37">
        <v>121.64477650700523</v>
      </c>
      <c r="BC23" s="37">
        <v>114.57128018804713</v>
      </c>
      <c r="BD23" s="37">
        <v>120.61070764783422</v>
      </c>
      <c r="BE23" s="37">
        <v>114.78438227702303</v>
      </c>
      <c r="BF23" s="37">
        <v>110.36225733210065</v>
      </c>
      <c r="BG23" s="37">
        <v>114.33122173798046</v>
      </c>
      <c r="BH23" s="37">
        <v>114.33470345005067</v>
      </c>
      <c r="BI23" s="37">
        <v>119.63222929358479</v>
      </c>
      <c r="BJ23" s="37">
        <v>116.17845079228381</v>
      </c>
      <c r="BK23" s="37">
        <v>122.28736546097373</v>
      </c>
      <c r="BL23" s="37">
        <v>122.50275594726871</v>
      </c>
      <c r="BM23" s="37">
        <v>120.75675104086356</v>
      </c>
      <c r="BN23" s="37">
        <v>123.01471528941683</v>
      </c>
      <c r="BO23" s="37">
        <v>121.13848157425572</v>
      </c>
      <c r="BP23" s="37">
        <v>127.86329119693123</v>
      </c>
      <c r="BQ23" s="37">
        <v>121.25298350102014</v>
      </c>
      <c r="BR23" s="37">
        <v>120.29501947974232</v>
      </c>
      <c r="BS23" s="37">
        <v>133.44859089838096</v>
      </c>
      <c r="BT23" s="37">
        <v>125.11823925767497</v>
      </c>
      <c r="BU23" s="37">
        <v>131.27815098172866</v>
      </c>
      <c r="BV23" s="37">
        <v>162.93542381427307</v>
      </c>
      <c r="BW23" s="37">
        <v>167.50613936633448</v>
      </c>
      <c r="BX23" s="37">
        <v>162.33495227388804</v>
      </c>
      <c r="BY23" s="37">
        <v>166.29626762056171</v>
      </c>
      <c r="BZ23" s="37">
        <v>171.86933360848684</v>
      </c>
      <c r="CA23" s="37">
        <v>165.16256987788441</v>
      </c>
      <c r="CB23" s="37">
        <v>174.52520477205235</v>
      </c>
      <c r="CC23" s="37">
        <v>176.43307067788308</v>
      </c>
      <c r="CD23" s="37">
        <v>169.29955655471474</v>
      </c>
      <c r="CE23" s="37">
        <v>197.32286294949992</v>
      </c>
      <c r="CF23" s="37">
        <v>189.50447491152642</v>
      </c>
      <c r="CG23" s="37">
        <v>181.51497999741648</v>
      </c>
      <c r="CH23" s="37">
        <v>204.28543524897535</v>
      </c>
      <c r="CI23" s="37">
        <v>187.67404768611567</v>
      </c>
      <c r="CJ23" s="37">
        <v>177.4780763290554</v>
      </c>
      <c r="CK23" s="37">
        <v>166.79627366593033</v>
      </c>
      <c r="CL23" s="37">
        <v>164.93468487423715</v>
      </c>
      <c r="CM23" s="37">
        <v>160.44013523027181</v>
      </c>
      <c r="CN23" s="37">
        <v>165.45313060474572</v>
      </c>
      <c r="CO23" s="37">
        <v>158.47617676033397</v>
      </c>
      <c r="CP23" s="37">
        <v>150.64664991390643</v>
      </c>
      <c r="CQ23" s="37">
        <v>165.83573204872116</v>
      </c>
      <c r="CR23" s="37">
        <v>168.67863615691411</v>
      </c>
      <c r="CS23" s="37">
        <v>154.34502858527259</v>
      </c>
      <c r="CT23" s="37">
        <v>174.87917815432829</v>
      </c>
      <c r="CU23" s="37">
        <v>171.502186124926</v>
      </c>
      <c r="CV23" s="37">
        <v>169.98443073823495</v>
      </c>
      <c r="CW23" s="37">
        <v>161.81333335383292</v>
      </c>
      <c r="CX23" s="37">
        <v>157.71487704466898</v>
      </c>
      <c r="CY23" s="37">
        <v>150.20397365239958</v>
      </c>
      <c r="CZ23" s="37">
        <v>150.90606896143538</v>
      </c>
      <c r="DA23" s="37">
        <v>142.43144417624904</v>
      </c>
      <c r="DB23" s="37">
        <v>139.7865878030249</v>
      </c>
      <c r="DC23" s="37">
        <v>155.52649898191353</v>
      </c>
      <c r="DD23" s="37">
        <v>145.29837605824272</v>
      </c>
      <c r="DE23" s="37">
        <v>147.12068196090124</v>
      </c>
      <c r="DF23" s="37">
        <v>161.70225765443294</v>
      </c>
      <c r="DG23" s="37">
        <v>161.60751572668599</v>
      </c>
      <c r="DH23" s="37">
        <v>162.16243969296809</v>
      </c>
      <c r="DI23" s="37">
        <v>158.8898998710321</v>
      </c>
      <c r="DJ23" s="37">
        <v>157.2339598641029</v>
      </c>
      <c r="DK23" s="37">
        <v>151.48425960280292</v>
      </c>
      <c r="DL23" s="37">
        <v>148.283493657338</v>
      </c>
      <c r="DM23" s="37">
        <v>153.97214590806919</v>
      </c>
      <c r="DN23" s="37">
        <v>146.14368752322034</v>
      </c>
      <c r="DO23" s="37">
        <v>159.25277180703674</v>
      </c>
      <c r="DP23" s="37">
        <v>155.59592652317679</v>
      </c>
      <c r="DQ23" s="37">
        <v>154.86347833256758</v>
      </c>
      <c r="DR23" s="37">
        <v>169.59230219120499</v>
      </c>
      <c r="DS23" s="37">
        <v>176.54951859045622</v>
      </c>
      <c r="DT23" s="37">
        <v>177.22239712138307</v>
      </c>
      <c r="DU23" s="37">
        <v>168.94363141362814</v>
      </c>
      <c r="DV23" s="37">
        <v>171.34345340691655</v>
      </c>
      <c r="DW23" s="37">
        <v>165.53133369978352</v>
      </c>
      <c r="DX23" s="37">
        <v>161.5479090359367</v>
      </c>
      <c r="DY23" s="37">
        <v>165.38164046586465</v>
      </c>
      <c r="DZ23" s="37">
        <v>152.96540603016192</v>
      </c>
      <c r="EA23" s="37">
        <v>165.84486296700501</v>
      </c>
      <c r="EB23" s="37">
        <v>161.00985646547815</v>
      </c>
      <c r="EC23" s="37">
        <v>153.47239933158568</v>
      </c>
      <c r="ED23" s="37">
        <v>166.51934274636636</v>
      </c>
      <c r="EE23" s="37">
        <v>174.67664771118044</v>
      </c>
      <c r="EF23" s="37">
        <v>175.14550127759517</v>
      </c>
      <c r="EG23" s="37">
        <v>167.71125679651897</v>
      </c>
      <c r="EH23" s="37">
        <v>170.51007802763451</v>
      </c>
      <c r="EI23" s="37">
        <v>161.56245693680043</v>
      </c>
      <c r="EJ23" s="37">
        <v>159.59283391940272</v>
      </c>
      <c r="EK23" s="37">
        <v>164.60134891450258</v>
      </c>
      <c r="EL23" s="37">
        <v>148.58530817095314</v>
      </c>
      <c r="EM23" s="37">
        <v>161.67378341158809</v>
      </c>
      <c r="EN23" s="37">
        <v>167.7772700567532</v>
      </c>
      <c r="EO23" s="37">
        <v>152.8776668415999</v>
      </c>
      <c r="EP23" s="37">
        <v>0</v>
      </c>
      <c r="EQ23" s="37">
        <v>0</v>
      </c>
      <c r="ER23" s="37">
        <v>0</v>
      </c>
      <c r="ES23" s="37">
        <v>0</v>
      </c>
      <c r="ET23" s="37">
        <v>0</v>
      </c>
      <c r="EU23" s="37">
        <v>0</v>
      </c>
      <c r="EV23" s="37">
        <v>0</v>
      </c>
      <c r="EW23" s="37">
        <v>95.492350346645495</v>
      </c>
      <c r="EX23" s="37">
        <v>97.424692801147089</v>
      </c>
      <c r="EY23" s="37">
        <v>103.29694625591067</v>
      </c>
      <c r="EZ23" s="37">
        <v>103.78601059629675</v>
      </c>
      <c r="FA23" s="37">
        <v>99.435206171330336</v>
      </c>
      <c r="FB23" s="37">
        <v>101.77649150159772</v>
      </c>
      <c r="FC23" s="37">
        <v>105.98051998845635</v>
      </c>
      <c r="FD23" s="37">
        <v>107.40236315999103</v>
      </c>
      <c r="FE23" s="37">
        <v>103.86398231960929</v>
      </c>
      <c r="FF23" s="37">
        <v>106.39414065642625</v>
      </c>
      <c r="FG23" s="37">
        <v>111.24338715215553</v>
      </c>
      <c r="FH23" s="37">
        <v>112.09044389979645</v>
      </c>
      <c r="FI23" s="37">
        <v>106.97254358238986</v>
      </c>
      <c r="FJ23" s="37">
        <v>110.28943934709567</v>
      </c>
      <c r="FK23" s="37">
        <v>117.39830763135615</v>
      </c>
      <c r="FL23" s="37">
        <v>118.94225478096219</v>
      </c>
      <c r="FM23" s="37">
        <v>113.15928711570137</v>
      </c>
      <c r="FN23" s="37">
        <v>116.71512784530643</v>
      </c>
      <c r="FO23" s="37">
        <v>121.84895748303533</v>
      </c>
      <c r="FP23" s="37">
        <v>124.00549602020125</v>
      </c>
      <c r="FQ23" s="37">
        <v>124.99886462638115</v>
      </c>
      <c r="FR23" s="37">
        <v>139.77727135122555</v>
      </c>
      <c r="FS23" s="37">
        <v>165.37911975359475</v>
      </c>
      <c r="FT23" s="37">
        <v>170.5190360861412</v>
      </c>
      <c r="FU23" s="37">
        <v>181.01849672736591</v>
      </c>
      <c r="FV23" s="37">
        <v>191.76829671930605</v>
      </c>
      <c r="FW23" s="37">
        <v>177.31613256036712</v>
      </c>
      <c r="FX23" s="37">
        <v>163.60931690308487</v>
      </c>
      <c r="FY23" s="37">
        <v>158.31951957432054</v>
      </c>
      <c r="FZ23" s="37">
        <v>165.96761429883836</v>
      </c>
      <c r="GA23" s="37">
        <v>167.76665007233132</v>
      </c>
      <c r="GB23" s="37">
        <v>152.94163988616799</v>
      </c>
      <c r="GC23" s="37">
        <v>145.91484365372915</v>
      </c>
      <c r="GD23" s="37">
        <v>151.37377189119229</v>
      </c>
      <c r="GE23" s="37">
        <v>160.88661843022874</v>
      </c>
      <c r="GF23" s="37">
        <v>152.33390437474793</v>
      </c>
      <c r="GG23" s="37">
        <v>153.12286841277543</v>
      </c>
      <c r="GH23" s="37">
        <v>160.01723568231645</v>
      </c>
      <c r="GI23" s="37">
        <v>174.23851570848913</v>
      </c>
      <c r="GJ23" s="37">
        <v>166.14089871421226</v>
      </c>
      <c r="GK23" s="37">
        <v>161.39730315434386</v>
      </c>
      <c r="GL23" s="37">
        <v>160.33386618114341</v>
      </c>
      <c r="GM23" s="37">
        <v>172.51113526176485</v>
      </c>
      <c r="GN23" s="37">
        <v>163.88845629461255</v>
      </c>
      <c r="GO23" s="37">
        <v>158.28681349901461</v>
      </c>
      <c r="GP23" s="37">
        <v>106.88497896611769</v>
      </c>
      <c r="GQ23" s="37">
        <v>0</v>
      </c>
      <c r="GR23" s="37">
        <v>0</v>
      </c>
      <c r="GS23" s="37">
        <v>96.339957860701787</v>
      </c>
      <c r="GT23" s="37">
        <v>100.46449058179527</v>
      </c>
      <c r="GU23" s="37">
        <v>104.89857550128086</v>
      </c>
      <c r="GV23" s="37">
        <v>108.00005153820322</v>
      </c>
      <c r="GW23" s="37">
        <v>114.68895881814792</v>
      </c>
      <c r="GX23" s="37">
        <v>126.27859682370942</v>
      </c>
      <c r="GY23" s="37">
        <v>182.81498901820814</v>
      </c>
      <c r="GZ23" s="37">
        <v>159.59644469302967</v>
      </c>
      <c r="HA23" s="37">
        <v>146.03271779606629</v>
      </c>
      <c r="HB23" s="37">
        <v>153.96560201881411</v>
      </c>
      <c r="HC23" s="37">
        <v>159.73483305201907</v>
      </c>
      <c r="HD23" s="37">
        <v>159.10307547907937</v>
      </c>
      <c r="HE23" s="37">
        <v>100</v>
      </c>
      <c r="HF23" s="37">
        <v>103.64864520534387</v>
      </c>
      <c r="HG23" s="37">
        <v>108.39798850699687</v>
      </c>
      <c r="HH23" s="37">
        <v>113.40063633545098</v>
      </c>
      <c r="HI23" s="37">
        <v>118.93221711606111</v>
      </c>
      <c r="HJ23" s="37">
        <v>150.1685729543357</v>
      </c>
      <c r="HK23" s="37">
        <v>178.428060727531</v>
      </c>
      <c r="HL23" s="37">
        <v>161.24885595791454</v>
      </c>
      <c r="HM23" s="37">
        <v>152.62728458747452</v>
      </c>
      <c r="HN23" s="37">
        <v>163.37987962944831</v>
      </c>
      <c r="HO23" s="37">
        <v>164.53269022296618</v>
      </c>
      <c r="HP23" s="20"/>
      <c r="HQ23" s="250" t="s">
        <v>665</v>
      </c>
    </row>
    <row r="24" spans="1:225" s="14" customFormat="1" ht="30" customHeight="1">
      <c r="A24" s="398"/>
      <c r="B24" s="272" t="s">
        <v>666</v>
      </c>
      <c r="C24" s="198"/>
      <c r="D24" s="225">
        <v>7.4595730969096996</v>
      </c>
      <c r="E24" s="225">
        <v>9.1144486151471398</v>
      </c>
      <c r="F24" s="226"/>
      <c r="G24" s="297" t="s">
        <v>667</v>
      </c>
      <c r="H24" s="297"/>
      <c r="I24" s="252">
        <v>99.610010255845893</v>
      </c>
      <c r="J24" s="252">
        <v>90.321990873069424</v>
      </c>
      <c r="K24" s="252">
        <v>100.94736150269826</v>
      </c>
      <c r="L24" s="252">
        <v>100.35410120619309</v>
      </c>
      <c r="M24" s="252">
        <v>99.408979970103744</v>
      </c>
      <c r="N24" s="252">
        <v>102.84048405853028</v>
      </c>
      <c r="O24" s="252">
        <v>101.90420420274918</v>
      </c>
      <c r="P24" s="252">
        <v>98.530231786954118</v>
      </c>
      <c r="Q24" s="252">
        <v>101.78445812098201</v>
      </c>
      <c r="R24" s="252">
        <v>102.35251269437717</v>
      </c>
      <c r="S24" s="252">
        <v>99.195953870409198</v>
      </c>
      <c r="T24" s="252">
        <v>102.74971145808773</v>
      </c>
      <c r="U24" s="252">
        <v>104.95243224517162</v>
      </c>
      <c r="V24" s="252">
        <v>93.08002781521823</v>
      </c>
      <c r="W24" s="252">
        <v>104.21524576996987</v>
      </c>
      <c r="X24" s="252">
        <v>103.14326411907076</v>
      </c>
      <c r="Y24" s="252">
        <v>104.59149327924136</v>
      </c>
      <c r="Z24" s="252">
        <v>107.8086007961694</v>
      </c>
      <c r="AA24" s="252">
        <v>105.48143354462538</v>
      </c>
      <c r="AB24" s="252">
        <v>103.12871488015328</v>
      </c>
      <c r="AC24" s="252">
        <v>105.02052791938648</v>
      </c>
      <c r="AD24" s="252">
        <v>106.51010991782104</v>
      </c>
      <c r="AE24" s="252">
        <v>105.54660818187286</v>
      </c>
      <c r="AF24" s="252">
        <v>105.12540023649238</v>
      </c>
      <c r="AG24" s="252">
        <v>108.3808226164427</v>
      </c>
      <c r="AH24" s="252">
        <v>97.052711437673551</v>
      </c>
      <c r="AI24" s="252">
        <v>108.37814425880372</v>
      </c>
      <c r="AJ24" s="252">
        <v>107.58179088824305</v>
      </c>
      <c r="AK24" s="252">
        <v>109.22348270161379</v>
      </c>
      <c r="AL24" s="252">
        <v>111.72000941818172</v>
      </c>
      <c r="AM24" s="252">
        <v>114.12385668572209</v>
      </c>
      <c r="AN24" s="252">
        <v>110.95622161694683</v>
      </c>
      <c r="AO24" s="252">
        <v>110.05625481550709</v>
      </c>
      <c r="AP24" s="252">
        <v>111.83969432707674</v>
      </c>
      <c r="AQ24" s="252">
        <v>110.51210902352918</v>
      </c>
      <c r="AR24" s="252">
        <v>110.03545153374732</v>
      </c>
      <c r="AS24" s="252">
        <v>115.00780527011253</v>
      </c>
      <c r="AT24" s="252">
        <v>101.94401818329646</v>
      </c>
      <c r="AU24" s="252">
        <v>113.2942568599744</v>
      </c>
      <c r="AV24" s="252">
        <v>113.11939815300893</v>
      </c>
      <c r="AW24" s="252">
        <v>114.69170566996226</v>
      </c>
      <c r="AX24" s="252">
        <v>117.49745724892335</v>
      </c>
      <c r="AY24" s="252">
        <v>120.50393274244921</v>
      </c>
      <c r="AZ24" s="252">
        <v>116.37430243405548</v>
      </c>
      <c r="BA24" s="252">
        <v>115.14877916083215</v>
      </c>
      <c r="BB24" s="252">
        <v>116.96840130107248</v>
      </c>
      <c r="BC24" s="252">
        <v>115.04629385822963</v>
      </c>
      <c r="BD24" s="252">
        <v>114.4992634048315</v>
      </c>
      <c r="BE24" s="252">
        <v>119.95439197782301</v>
      </c>
      <c r="BF24" s="252">
        <v>106.61166152852537</v>
      </c>
      <c r="BG24" s="252">
        <v>117.30428062580663</v>
      </c>
      <c r="BH24" s="252">
        <v>117.65901422653442</v>
      </c>
      <c r="BI24" s="252">
        <v>119.05120402539737</v>
      </c>
      <c r="BJ24" s="252">
        <v>123.12078127704424</v>
      </c>
      <c r="BK24" s="252">
        <v>125.79622462536182</v>
      </c>
      <c r="BL24" s="252">
        <v>121.19755961965875</v>
      </c>
      <c r="BM24" s="252">
        <v>119.5405984951873</v>
      </c>
      <c r="BN24" s="252">
        <v>120.56299572777353</v>
      </c>
      <c r="BO24" s="252">
        <v>119.26955837739254</v>
      </c>
      <c r="BP24" s="252">
        <v>119.71712456621114</v>
      </c>
      <c r="BQ24" s="252">
        <v>124.61502531351874</v>
      </c>
      <c r="BR24" s="252">
        <v>113.24908966095475</v>
      </c>
      <c r="BS24" s="252">
        <v>105.78228379890315</v>
      </c>
      <c r="BT24" s="252">
        <v>43.902787399238662</v>
      </c>
      <c r="BU24" s="252">
        <v>65.301709653730811</v>
      </c>
      <c r="BV24" s="252">
        <v>105.59696057467976</v>
      </c>
      <c r="BW24" s="252">
        <v>113.4429346835106</v>
      </c>
      <c r="BX24" s="252">
        <v>113.51550704871158</v>
      </c>
      <c r="BY24" s="252">
        <v>114.93211275402093</v>
      </c>
      <c r="BZ24" s="252">
        <v>117.88509679881756</v>
      </c>
      <c r="CA24" s="252">
        <v>116.42922094338348</v>
      </c>
      <c r="CB24" s="252">
        <v>118.10066408072214</v>
      </c>
      <c r="CC24" s="252">
        <v>123.38326791702139</v>
      </c>
      <c r="CD24" s="252">
        <v>110.18310452237699</v>
      </c>
      <c r="CE24" s="252">
        <v>114.2300260274817</v>
      </c>
      <c r="CF24" s="252">
        <v>105.79685004803861</v>
      </c>
      <c r="CG24" s="252">
        <v>97.549355731394868</v>
      </c>
      <c r="CH24" s="252">
        <v>83.154904098930274</v>
      </c>
      <c r="CI24" s="252">
        <v>82.108944566705134</v>
      </c>
      <c r="CJ24" s="252">
        <v>98.770104767345458</v>
      </c>
      <c r="CK24" s="252">
        <v>111.65093766732662</v>
      </c>
      <c r="CL24" s="252">
        <v>122.04265133242588</v>
      </c>
      <c r="CM24" s="252">
        <v>125.23851374245082</v>
      </c>
      <c r="CN24" s="252">
        <v>124.41537565789888</v>
      </c>
      <c r="CO24" s="252">
        <v>131.06833748983479</v>
      </c>
      <c r="CP24" s="252">
        <v>116.05659821637859</v>
      </c>
      <c r="CQ24" s="252">
        <v>120.6075707226853</v>
      </c>
      <c r="CR24" s="252">
        <v>111.15052119144606</v>
      </c>
      <c r="CS24" s="252">
        <v>102.658606543931</v>
      </c>
      <c r="CT24" s="252">
        <v>104.03983274067335</v>
      </c>
      <c r="CU24" s="252">
        <v>101.70294113617534</v>
      </c>
      <c r="CV24" s="252">
        <v>112.24134299726869</v>
      </c>
      <c r="CW24" s="252">
        <v>118.78886098312698</v>
      </c>
      <c r="CX24" s="252">
        <v>125.73412052313645</v>
      </c>
      <c r="CY24" s="252">
        <v>126.56126302455675</v>
      </c>
      <c r="CZ24" s="252">
        <v>127.11343988202059</v>
      </c>
      <c r="DA24" s="252">
        <v>130.25164299630913</v>
      </c>
      <c r="DB24" s="252">
        <v>123.58393487835278</v>
      </c>
      <c r="DC24" s="252">
        <v>126.62714137156335</v>
      </c>
      <c r="DD24" s="252">
        <v>114.84619269737956</v>
      </c>
      <c r="DE24" s="252">
        <v>111.02504074610454</v>
      </c>
      <c r="DF24" s="252">
        <v>109.42015085576074</v>
      </c>
      <c r="DG24" s="252">
        <v>106.19978029132879</v>
      </c>
      <c r="DH24" s="252">
        <v>116.76694247923649</v>
      </c>
      <c r="DI24" s="252">
        <v>128.02670782307177</v>
      </c>
      <c r="DJ24" s="252">
        <v>132.73536821387509</v>
      </c>
      <c r="DK24" s="252">
        <v>135.47373055477203</v>
      </c>
      <c r="DL24" s="252">
        <v>134.76794668933616</v>
      </c>
      <c r="DM24" s="252">
        <v>140.59988873071524</v>
      </c>
      <c r="DN24" s="252">
        <v>130.28826090968522</v>
      </c>
      <c r="DO24" s="252">
        <v>136.15925882169103</v>
      </c>
      <c r="DP24" s="252">
        <v>127.08801346449614</v>
      </c>
      <c r="DQ24" s="252">
        <v>118.93334384904348</v>
      </c>
      <c r="DR24" s="252">
        <v>120.65512990947096</v>
      </c>
      <c r="DS24" s="252">
        <v>117.27133101708459</v>
      </c>
      <c r="DT24" s="252">
        <v>127.37953113822645</v>
      </c>
      <c r="DU24" s="252">
        <v>137.94707132247646</v>
      </c>
      <c r="DV24" s="252">
        <v>139.54639304281426</v>
      </c>
      <c r="DW24" s="252">
        <v>140.37183536871615</v>
      </c>
      <c r="DX24" s="252">
        <v>140.16477996161748</v>
      </c>
      <c r="DY24" s="252">
        <v>144.3923994041117</v>
      </c>
      <c r="DZ24" s="252">
        <v>135.84338127574404</v>
      </c>
      <c r="EA24" s="252">
        <v>141.54397051102032</v>
      </c>
      <c r="EB24" s="252">
        <v>133.62564313740242</v>
      </c>
      <c r="EC24" s="252">
        <v>123.14250411780748</v>
      </c>
      <c r="ED24" s="252">
        <v>124.61481550886597</v>
      </c>
      <c r="EE24" s="252">
        <v>121.87582279795372</v>
      </c>
      <c r="EF24" s="252">
        <v>131.96871429643895</v>
      </c>
      <c r="EG24" s="252">
        <v>142.05194230456345</v>
      </c>
      <c r="EH24" s="252">
        <v>146.28091492286902</v>
      </c>
      <c r="EI24" s="252">
        <v>145.62932333919485</v>
      </c>
      <c r="EJ24" s="252">
        <v>148.03572618983631</v>
      </c>
      <c r="EK24" s="252">
        <v>154.49736056065936</v>
      </c>
      <c r="EL24" s="252">
        <v>140.56798062266955</v>
      </c>
      <c r="EM24" s="252">
        <v>146.76692410888015</v>
      </c>
      <c r="EN24" s="252">
        <v>142.27960175499851</v>
      </c>
      <c r="EO24" s="252">
        <v>129.12939960227504</v>
      </c>
      <c r="EP24" s="252">
        <v>0</v>
      </c>
      <c r="EQ24" s="252">
        <v>0</v>
      </c>
      <c r="ER24" s="252">
        <v>0</v>
      </c>
      <c r="ES24" s="252">
        <v>0</v>
      </c>
      <c r="ET24" s="252">
        <v>0</v>
      </c>
      <c r="EU24" s="252">
        <v>0</v>
      </c>
      <c r="EV24" s="252">
        <v>0</v>
      </c>
      <c r="EW24" s="252">
        <v>96.959787543871187</v>
      </c>
      <c r="EX24" s="252">
        <v>100.8678550782757</v>
      </c>
      <c r="EY24" s="252">
        <v>100.73963137022844</v>
      </c>
      <c r="EZ24" s="252">
        <v>101.43272600762469</v>
      </c>
      <c r="FA24" s="252">
        <v>100.74923527678656</v>
      </c>
      <c r="FB24" s="252">
        <v>105.1811193981605</v>
      </c>
      <c r="FC24" s="252">
        <v>104.54355878138837</v>
      </c>
      <c r="FD24" s="252">
        <v>105.72737277872876</v>
      </c>
      <c r="FE24" s="252">
        <v>104.60389277097333</v>
      </c>
      <c r="FF24" s="252">
        <v>109.50842766934618</v>
      </c>
      <c r="FG24" s="252">
        <v>111.71211103939201</v>
      </c>
      <c r="FH24" s="252">
        <v>110.79575162811774</v>
      </c>
      <c r="FI24" s="252">
        <v>110.0820267711278</v>
      </c>
      <c r="FJ24" s="252">
        <v>115.10285369063151</v>
      </c>
      <c r="FK24" s="252">
        <v>117.3423381124456</v>
      </c>
      <c r="FL24" s="252">
        <v>115.5046528547112</v>
      </c>
      <c r="FM24" s="252">
        <v>114.62344471071833</v>
      </c>
      <c r="FN24" s="252">
        <v>119.94366650965867</v>
      </c>
      <c r="FO24" s="252">
        <v>122.17812758006927</v>
      </c>
      <c r="FP24" s="252">
        <v>119.84989289045909</v>
      </c>
      <c r="FQ24" s="252">
        <v>114.54879959112554</v>
      </c>
      <c r="FR24" s="252">
        <v>71.600485875883081</v>
      </c>
      <c r="FS24" s="252">
        <v>113.96351816208103</v>
      </c>
      <c r="FT24" s="252">
        <v>117.47166060764107</v>
      </c>
      <c r="FU24" s="252">
        <v>115.93213282229335</v>
      </c>
      <c r="FV24" s="252">
        <v>95.500369959454588</v>
      </c>
      <c r="FW24" s="252">
        <v>97.509995667125736</v>
      </c>
      <c r="FX24" s="252">
        <v>123.8988469109252</v>
      </c>
      <c r="FY24" s="252">
        <v>122.57750214296622</v>
      </c>
      <c r="FZ24" s="252">
        <v>105.94965349201679</v>
      </c>
      <c r="GA24" s="252">
        <v>110.91104837219034</v>
      </c>
      <c r="GB24" s="252">
        <v>126.46960780990459</v>
      </c>
      <c r="GC24" s="252">
        <v>126.82090641540843</v>
      </c>
      <c r="GD24" s="252">
        <v>111.76379476641495</v>
      </c>
      <c r="GE24" s="252">
        <v>116.99781019787902</v>
      </c>
      <c r="GF24" s="252">
        <v>134.32568181932774</v>
      </c>
      <c r="GG24" s="252">
        <v>135.68246948736382</v>
      </c>
      <c r="GH24" s="252">
        <v>122.22549574100351</v>
      </c>
      <c r="GI24" s="252">
        <v>127.53264449259582</v>
      </c>
      <c r="GJ24" s="252">
        <v>140.02766945771597</v>
      </c>
      <c r="GK24" s="252">
        <v>140.59325039695867</v>
      </c>
      <c r="GL24" s="252">
        <v>127.12765425469195</v>
      </c>
      <c r="GM24" s="252">
        <v>131.96549313298536</v>
      </c>
      <c r="GN24" s="252">
        <v>146.64865481730007</v>
      </c>
      <c r="GO24" s="252">
        <v>147.27742176406969</v>
      </c>
      <c r="GP24" s="252">
        <v>90.469667119091184</v>
      </c>
      <c r="GQ24" s="252">
        <v>0</v>
      </c>
      <c r="GR24" s="252">
        <v>0</v>
      </c>
      <c r="GS24" s="252">
        <v>98.128488761582076</v>
      </c>
      <c r="GT24" s="252">
        <v>101.99649264573436</v>
      </c>
      <c r="GU24" s="252">
        <v>106.12339038055536</v>
      </c>
      <c r="GV24" s="252">
        <v>111.61143682727092</v>
      </c>
      <c r="GW24" s="252">
        <v>116.11611047681735</v>
      </c>
      <c r="GX24" s="252">
        <v>90.570179165269224</v>
      </c>
      <c r="GY24" s="252">
        <v>110.22852084926271</v>
      </c>
      <c r="GZ24" s="252">
        <v>116.30832683285514</v>
      </c>
      <c r="HA24" s="252">
        <v>121.26679053794187</v>
      </c>
      <c r="HB24" s="252">
        <v>130.6137531551262</v>
      </c>
      <c r="HC24" s="252">
        <v>135.70957968921718</v>
      </c>
      <c r="HD24" s="252">
        <v>142.64825332989653</v>
      </c>
      <c r="HE24" s="252">
        <v>100</v>
      </c>
      <c r="HF24" s="252">
        <v>104.05032155876607</v>
      </c>
      <c r="HG24" s="252">
        <v>109.15504577695732</v>
      </c>
      <c r="HH24" s="252">
        <v>114.50796785722902</v>
      </c>
      <c r="HI24" s="252">
        <v>119.14878292272634</v>
      </c>
      <c r="HJ24" s="252">
        <v>104.39611605918269</v>
      </c>
      <c r="HK24" s="252">
        <v>108.21033633994972</v>
      </c>
      <c r="HL24" s="252">
        <v>116.47695295426951</v>
      </c>
      <c r="HM24" s="252">
        <v>122.47704829975754</v>
      </c>
      <c r="HN24" s="252">
        <v>131.36706979466979</v>
      </c>
      <c r="HO24" s="252">
        <v>136.583763150484</v>
      </c>
      <c r="HP24" s="298" t="s">
        <v>668</v>
      </c>
      <c r="HQ24" s="298"/>
    </row>
    <row r="25" spans="1:225" s="14" customFormat="1" ht="18" customHeight="1">
      <c r="A25" s="398"/>
      <c r="B25" s="218"/>
      <c r="C25" s="219">
        <v>5.0999999999999996</v>
      </c>
      <c r="D25" s="220">
        <v>2.7528919471144802</v>
      </c>
      <c r="E25" s="220">
        <v>2.9729763069999402</v>
      </c>
      <c r="F25" s="221">
        <v>23</v>
      </c>
      <c r="G25" s="11"/>
      <c r="H25" s="11" t="s">
        <v>669</v>
      </c>
      <c r="I25" s="37">
        <v>94.77267723084347</v>
      </c>
      <c r="J25" s="37">
        <v>88.426123007221463</v>
      </c>
      <c r="K25" s="37">
        <v>100.37516221107603</v>
      </c>
      <c r="L25" s="37">
        <v>96.923447041922898</v>
      </c>
      <c r="M25" s="37">
        <v>98.403308460681245</v>
      </c>
      <c r="N25" s="37">
        <v>102.12433228490742</v>
      </c>
      <c r="O25" s="37">
        <v>99.508959069799999</v>
      </c>
      <c r="P25" s="37">
        <v>99.858663823164093</v>
      </c>
      <c r="Q25" s="37">
        <v>100.85745331154517</v>
      </c>
      <c r="R25" s="37">
        <v>106.26881856148594</v>
      </c>
      <c r="S25" s="37">
        <v>104.10711856300868</v>
      </c>
      <c r="T25" s="37">
        <v>108.37393643434358</v>
      </c>
      <c r="U25" s="37">
        <v>101.50322459186393</v>
      </c>
      <c r="V25" s="37">
        <v>91.541825670330496</v>
      </c>
      <c r="W25" s="37">
        <v>104.20523068926873</v>
      </c>
      <c r="X25" s="37">
        <v>101.1721197386492</v>
      </c>
      <c r="Y25" s="37">
        <v>102.30512980656265</v>
      </c>
      <c r="Z25" s="37">
        <v>106.57827957558132</v>
      </c>
      <c r="AA25" s="37">
        <v>103.31834667603931</v>
      </c>
      <c r="AB25" s="37">
        <v>106.17706019508655</v>
      </c>
      <c r="AC25" s="37">
        <v>105.11632587637462</v>
      </c>
      <c r="AD25" s="37">
        <v>111.06377206542903</v>
      </c>
      <c r="AE25" s="37">
        <v>109.18173522954271</v>
      </c>
      <c r="AF25" s="37">
        <v>110.70463377961286</v>
      </c>
      <c r="AG25" s="37">
        <v>103.75235696952863</v>
      </c>
      <c r="AH25" s="37">
        <v>97.116139124345352</v>
      </c>
      <c r="AI25" s="37">
        <v>109.11177879785201</v>
      </c>
      <c r="AJ25" s="37">
        <v>105.87566766320282</v>
      </c>
      <c r="AK25" s="37">
        <v>107.42473381424836</v>
      </c>
      <c r="AL25" s="37">
        <v>110.7902512860281</v>
      </c>
      <c r="AM25" s="37">
        <v>109.78923123270098</v>
      </c>
      <c r="AN25" s="37">
        <v>112.0572525373664</v>
      </c>
      <c r="AO25" s="37">
        <v>109.1028142435558</v>
      </c>
      <c r="AP25" s="37">
        <v>115.3583558296241</v>
      </c>
      <c r="AQ25" s="37">
        <v>113.70752957812054</v>
      </c>
      <c r="AR25" s="37">
        <v>115.30957278040795</v>
      </c>
      <c r="AS25" s="37">
        <v>111.46013630840341</v>
      </c>
      <c r="AT25" s="37">
        <v>102.56307846455597</v>
      </c>
      <c r="AU25" s="37">
        <v>114.7377581682159</v>
      </c>
      <c r="AV25" s="37">
        <v>111.62609038689449</v>
      </c>
      <c r="AW25" s="37">
        <v>113.81578820659399</v>
      </c>
      <c r="AX25" s="37">
        <v>117.2636689784751</v>
      </c>
      <c r="AY25" s="37">
        <v>117.98938733170161</v>
      </c>
      <c r="AZ25" s="37">
        <v>118.00446657168163</v>
      </c>
      <c r="BA25" s="37">
        <v>115.01757467708448</v>
      </c>
      <c r="BB25" s="37">
        <v>120.13465129444124</v>
      </c>
      <c r="BC25" s="37">
        <v>118.44552769463218</v>
      </c>
      <c r="BD25" s="37">
        <v>120.31755034197495</v>
      </c>
      <c r="BE25" s="37">
        <v>117.90555554499581</v>
      </c>
      <c r="BF25" s="37">
        <v>107.64089665502853</v>
      </c>
      <c r="BG25" s="37">
        <v>119.55507239832912</v>
      </c>
      <c r="BH25" s="37">
        <v>116.62352677574331</v>
      </c>
      <c r="BI25" s="37">
        <v>118.42070413765211</v>
      </c>
      <c r="BJ25" s="37">
        <v>123.27570072590385</v>
      </c>
      <c r="BK25" s="37">
        <v>122.90556704199999</v>
      </c>
      <c r="BL25" s="37">
        <v>124.00285082639729</v>
      </c>
      <c r="BM25" s="37">
        <v>119.7605724283673</v>
      </c>
      <c r="BN25" s="37">
        <v>124.01994072999916</v>
      </c>
      <c r="BO25" s="37">
        <v>123.40364030226745</v>
      </c>
      <c r="BP25" s="37">
        <v>126.28074242654226</v>
      </c>
      <c r="BQ25" s="37">
        <v>122.94461078005619</v>
      </c>
      <c r="BR25" s="37">
        <v>114.02274245986082</v>
      </c>
      <c r="BS25" s="37">
        <v>106.2902576091065</v>
      </c>
      <c r="BT25" s="37">
        <v>32.744944099021005</v>
      </c>
      <c r="BU25" s="37">
        <v>58.330667547945133</v>
      </c>
      <c r="BV25" s="37">
        <v>98.563023167086143</v>
      </c>
      <c r="BW25" s="37">
        <v>111.0122530249358</v>
      </c>
      <c r="BX25" s="37">
        <v>113.74324294772879</v>
      </c>
      <c r="BY25" s="37">
        <v>111.78740777200909</v>
      </c>
      <c r="BZ25" s="37">
        <v>120.94503223894823</v>
      </c>
      <c r="CA25" s="37">
        <v>120.82511130209323</v>
      </c>
      <c r="CB25" s="37">
        <v>125.89976972796725</v>
      </c>
      <c r="CC25" s="37">
        <v>123.28846374494744</v>
      </c>
      <c r="CD25" s="37">
        <v>113.06902148221371</v>
      </c>
      <c r="CE25" s="37">
        <v>115.58181755658777</v>
      </c>
      <c r="CF25" s="37">
        <v>102.9460850665233</v>
      </c>
      <c r="CG25" s="37">
        <v>86.343483533449813</v>
      </c>
      <c r="CH25" s="37">
        <v>70.798442414249038</v>
      </c>
      <c r="CI25" s="37">
        <v>69.780029391188293</v>
      </c>
      <c r="CJ25" s="37">
        <v>93.681106661050379</v>
      </c>
      <c r="CK25" s="37">
        <v>100.53584727834729</v>
      </c>
      <c r="CL25" s="37">
        <v>119.34592963731828</v>
      </c>
      <c r="CM25" s="37">
        <v>125.21698887881247</v>
      </c>
      <c r="CN25" s="37">
        <v>129.45542097920654</v>
      </c>
      <c r="CO25" s="37">
        <v>130.04144275532363</v>
      </c>
      <c r="CP25" s="37">
        <v>119.91465944946691</v>
      </c>
      <c r="CQ25" s="37">
        <v>123.17813412935902</v>
      </c>
      <c r="CR25" s="37">
        <v>110.73527082394884</v>
      </c>
      <c r="CS25" s="37">
        <v>91.637030422944662</v>
      </c>
      <c r="CT25" s="37">
        <v>93.602102248546174</v>
      </c>
      <c r="CU25" s="37">
        <v>94.005900817816013</v>
      </c>
      <c r="CV25" s="37">
        <v>109.28508707336671</v>
      </c>
      <c r="CW25" s="37">
        <v>110.65139626905921</v>
      </c>
      <c r="CX25" s="37">
        <v>123.50384825033233</v>
      </c>
      <c r="CY25" s="37">
        <v>125.40101297286215</v>
      </c>
      <c r="CZ25" s="37">
        <v>132.31207525974992</v>
      </c>
      <c r="DA25" s="37">
        <v>131.46985385146309</v>
      </c>
      <c r="DB25" s="37">
        <v>126.10621291566257</v>
      </c>
      <c r="DC25" s="37">
        <v>128.71064116967347</v>
      </c>
      <c r="DD25" s="37">
        <v>112.698059203694</v>
      </c>
      <c r="DE25" s="37">
        <v>94.994492975227814</v>
      </c>
      <c r="DF25" s="37">
        <v>96.917560851428505</v>
      </c>
      <c r="DG25" s="37">
        <v>96.786493324997707</v>
      </c>
      <c r="DH25" s="37">
        <v>112.97980385900661</v>
      </c>
      <c r="DI25" s="37">
        <v>119.54705431723823</v>
      </c>
      <c r="DJ25" s="37">
        <v>131.58568847212399</v>
      </c>
      <c r="DK25" s="37">
        <v>134.05902524955462</v>
      </c>
      <c r="DL25" s="37">
        <v>139.26465407352467</v>
      </c>
      <c r="DM25" s="37">
        <v>140.1859674079995</v>
      </c>
      <c r="DN25" s="37">
        <v>132.47584877717591</v>
      </c>
      <c r="DO25" s="37">
        <v>138.45418835422146</v>
      </c>
      <c r="DP25" s="37">
        <v>125.36908180414999</v>
      </c>
      <c r="DQ25" s="37">
        <v>104.34147406527435</v>
      </c>
      <c r="DR25" s="37">
        <v>105.54826290248027</v>
      </c>
      <c r="DS25" s="37">
        <v>108.60133719092258</v>
      </c>
      <c r="DT25" s="37">
        <v>123.51404387069776</v>
      </c>
      <c r="DU25" s="37">
        <v>127.45816943344107</v>
      </c>
      <c r="DV25" s="37">
        <v>138.48299752802848</v>
      </c>
      <c r="DW25" s="37">
        <v>138.00168380597924</v>
      </c>
      <c r="DX25" s="37">
        <v>144.11669010709048</v>
      </c>
      <c r="DY25" s="37">
        <v>141.69657899576919</v>
      </c>
      <c r="DZ25" s="37">
        <v>135.5552142172539</v>
      </c>
      <c r="EA25" s="37">
        <v>143.62803236389095</v>
      </c>
      <c r="EB25" s="37">
        <v>131.08223840634668</v>
      </c>
      <c r="EC25" s="37">
        <v>106.77764100099472</v>
      </c>
      <c r="ED25" s="37">
        <v>107.09573833295372</v>
      </c>
      <c r="EE25" s="37">
        <v>109.21769155671274</v>
      </c>
      <c r="EF25" s="37">
        <v>123.93168263061744</v>
      </c>
      <c r="EG25" s="37">
        <v>124.90092555353273</v>
      </c>
      <c r="EH25" s="37">
        <v>136.98152471820731</v>
      </c>
      <c r="EI25" s="37">
        <v>138.38831810814969</v>
      </c>
      <c r="EJ25" s="37">
        <v>147.6314547284843</v>
      </c>
      <c r="EK25" s="37">
        <v>148.82102206420822</v>
      </c>
      <c r="EL25" s="37">
        <v>139.86001283283355</v>
      </c>
      <c r="EM25" s="37">
        <v>147.41900231893726</v>
      </c>
      <c r="EN25" s="37">
        <v>139.89676312614006</v>
      </c>
      <c r="EO25" s="37">
        <v>109.92879392149131</v>
      </c>
      <c r="EP25" s="37">
        <v>0</v>
      </c>
      <c r="EQ25" s="37">
        <v>0</v>
      </c>
      <c r="ER25" s="37">
        <v>0</v>
      </c>
      <c r="ES25" s="37">
        <v>0</v>
      </c>
      <c r="ET25" s="37">
        <v>0</v>
      </c>
      <c r="EU25" s="37">
        <v>0</v>
      </c>
      <c r="EV25" s="37">
        <v>0</v>
      </c>
      <c r="EW25" s="37">
        <v>94.524654149713641</v>
      </c>
      <c r="EX25" s="37">
        <v>99.150362595837194</v>
      </c>
      <c r="EY25" s="37">
        <v>100.07502540150308</v>
      </c>
      <c r="EZ25" s="37">
        <v>106.24995785294607</v>
      </c>
      <c r="FA25" s="37">
        <v>99.083426983821042</v>
      </c>
      <c r="FB25" s="37">
        <v>103.35184304026438</v>
      </c>
      <c r="FC25" s="37">
        <v>104.87057758250016</v>
      </c>
      <c r="FD25" s="37">
        <v>110.31671369152821</v>
      </c>
      <c r="FE25" s="37">
        <v>103.32675829724201</v>
      </c>
      <c r="FF25" s="37">
        <v>108.03021758782643</v>
      </c>
      <c r="FG25" s="37">
        <v>110.31643267120774</v>
      </c>
      <c r="FH25" s="37">
        <v>114.79181939605087</v>
      </c>
      <c r="FI25" s="37">
        <v>109.58699098039176</v>
      </c>
      <c r="FJ25" s="37">
        <v>114.23518252398786</v>
      </c>
      <c r="FK25" s="37">
        <v>117.00380952682258</v>
      </c>
      <c r="FL25" s="37">
        <v>119.63257644368279</v>
      </c>
      <c r="FM25" s="37">
        <v>115.03384153278448</v>
      </c>
      <c r="FN25" s="37">
        <v>119.43997721309977</v>
      </c>
      <c r="FO25" s="37">
        <v>122.22299676558821</v>
      </c>
      <c r="FP25" s="37">
        <v>124.56810781960296</v>
      </c>
      <c r="FQ25" s="37">
        <v>114.41920361634118</v>
      </c>
      <c r="FR25" s="37">
        <v>63.212878271350768</v>
      </c>
      <c r="FS25" s="37">
        <v>112.18096791489124</v>
      </c>
      <c r="FT25" s="37">
        <v>122.55663775633623</v>
      </c>
      <c r="FU25" s="37">
        <v>117.3131009279163</v>
      </c>
      <c r="FV25" s="37">
        <v>86.696003671407382</v>
      </c>
      <c r="FW25" s="37">
        <v>87.998994443528659</v>
      </c>
      <c r="FX25" s="37">
        <v>124.6727798317791</v>
      </c>
      <c r="FY25" s="37">
        <v>124.37807877804987</v>
      </c>
      <c r="FZ25" s="37">
        <v>98.658134498479896</v>
      </c>
      <c r="GA25" s="37">
        <v>104.64746138674731</v>
      </c>
      <c r="GB25" s="37">
        <v>127.07231216098147</v>
      </c>
      <c r="GC25" s="37">
        <v>128.76223597893303</v>
      </c>
      <c r="GD25" s="37">
        <v>101.5367043434501</v>
      </c>
      <c r="GE25" s="37">
        <v>109.77111716708085</v>
      </c>
      <c r="GF25" s="37">
        <v>134.96978926506776</v>
      </c>
      <c r="GG25" s="37">
        <v>137.03866817979898</v>
      </c>
      <c r="GH25" s="37">
        <v>111.75293959063488</v>
      </c>
      <c r="GI25" s="37">
        <v>119.85785016502047</v>
      </c>
      <c r="GJ25" s="37">
        <v>140.20045714703272</v>
      </c>
      <c r="GK25" s="37">
        <v>140.29327519230469</v>
      </c>
      <c r="GL25" s="37">
        <v>114.9852059134317</v>
      </c>
      <c r="GM25" s="37">
        <v>119.35009991362097</v>
      </c>
      <c r="GN25" s="37">
        <v>141.00043251828043</v>
      </c>
      <c r="GO25" s="37">
        <v>145.36667907199299</v>
      </c>
      <c r="GP25" s="37">
        <v>83.275185682543793</v>
      </c>
      <c r="GQ25" s="37">
        <v>0</v>
      </c>
      <c r="GR25" s="37">
        <v>0</v>
      </c>
      <c r="GS25" s="37">
        <v>95.780143590349013</v>
      </c>
      <c r="GT25" s="37">
        <v>100.14550609933499</v>
      </c>
      <c r="GU25" s="37">
        <v>104.65613527383543</v>
      </c>
      <c r="GV25" s="37">
        <v>110.84057030693275</v>
      </c>
      <c r="GW25" s="37">
        <v>116.02915110234976</v>
      </c>
      <c r="GX25" s="37">
        <v>86.866644499197932</v>
      </c>
      <c r="GY25" s="37">
        <v>108.2457742767444</v>
      </c>
      <c r="GZ25" s="37">
        <v>115.10130751620861</v>
      </c>
      <c r="HA25" s="37">
        <v>118.79585202314419</v>
      </c>
      <c r="HB25" s="37">
        <v>128.16531208176426</v>
      </c>
      <c r="HC25" s="37">
        <v>131.7479409968511</v>
      </c>
      <c r="HD25" s="37">
        <v>137.18511885272207</v>
      </c>
      <c r="HE25" s="37">
        <v>99.999999999999986</v>
      </c>
      <c r="HF25" s="37">
        <v>104.40564032452846</v>
      </c>
      <c r="HG25" s="37">
        <v>109.11630698808176</v>
      </c>
      <c r="HH25" s="37">
        <v>115.11463986872126</v>
      </c>
      <c r="HI25" s="37">
        <v>120.31623083276884</v>
      </c>
      <c r="HJ25" s="37">
        <v>103.09242188972985</v>
      </c>
      <c r="HK25" s="37">
        <v>104.17021971865786</v>
      </c>
      <c r="HL25" s="37">
        <v>113.68899670606464</v>
      </c>
      <c r="HM25" s="37">
        <v>118.75996168863297</v>
      </c>
      <c r="HN25" s="37">
        <v>127.21247877062176</v>
      </c>
      <c r="HO25" s="37">
        <v>128.90725338440942</v>
      </c>
      <c r="HP25" s="20"/>
      <c r="HQ25" s="250" t="s">
        <v>670</v>
      </c>
    </row>
    <row r="26" spans="1:225" s="19" customFormat="1" ht="18" customHeight="1">
      <c r="A26" s="398"/>
      <c r="C26" s="219">
        <v>5.2</v>
      </c>
      <c r="D26" s="220">
        <v>2.6479909489052802</v>
      </c>
      <c r="E26" s="220">
        <v>2.3494140672905401</v>
      </c>
      <c r="F26" s="223">
        <v>24</v>
      </c>
      <c r="G26" s="11"/>
      <c r="H26" s="11" t="s">
        <v>671</v>
      </c>
      <c r="I26" s="37">
        <v>92.777083975928974</v>
      </c>
      <c r="J26" s="37">
        <v>96.418418865706073</v>
      </c>
      <c r="K26" s="37">
        <v>102.01552293138873</v>
      </c>
      <c r="L26" s="37">
        <v>102.75883518060012</v>
      </c>
      <c r="M26" s="37">
        <v>98.23331360555666</v>
      </c>
      <c r="N26" s="37">
        <v>104.59279903634943</v>
      </c>
      <c r="O26" s="37">
        <v>107.56820767875618</v>
      </c>
      <c r="P26" s="37">
        <v>101.3354633642293</v>
      </c>
      <c r="Q26" s="37">
        <v>104.28219554314468</v>
      </c>
      <c r="R26" s="37">
        <v>100.52257557180685</v>
      </c>
      <c r="S26" s="37">
        <v>94.233822064356517</v>
      </c>
      <c r="T26" s="37">
        <v>95.261762182176639</v>
      </c>
      <c r="U26" s="37">
        <v>93.982161871705543</v>
      </c>
      <c r="V26" s="37">
        <v>94.122757329624804</v>
      </c>
      <c r="W26" s="37">
        <v>102.41076718066331</v>
      </c>
      <c r="X26" s="37">
        <v>102.66461333722546</v>
      </c>
      <c r="Y26" s="37">
        <v>101.99417161403704</v>
      </c>
      <c r="Z26" s="37">
        <v>108.73486767231897</v>
      </c>
      <c r="AA26" s="37">
        <v>108.89580495172432</v>
      </c>
      <c r="AB26" s="37">
        <v>102.90877177466926</v>
      </c>
      <c r="AC26" s="37">
        <v>105.07570524955992</v>
      </c>
      <c r="AD26" s="37">
        <v>101.68590899271733</v>
      </c>
      <c r="AE26" s="37">
        <v>102.15193639676666</v>
      </c>
      <c r="AF26" s="37">
        <v>100.30540073184372</v>
      </c>
      <c r="AG26" s="37">
        <v>98.332638215949373</v>
      </c>
      <c r="AH26" s="37">
        <v>97.581342810670023</v>
      </c>
      <c r="AI26" s="37">
        <v>107.86600802412613</v>
      </c>
      <c r="AJ26" s="37">
        <v>107.71833539154426</v>
      </c>
      <c r="AK26" s="37">
        <v>107.37494179024618</v>
      </c>
      <c r="AL26" s="37">
        <v>113.07055530532081</v>
      </c>
      <c r="AM26" s="37">
        <v>118.06097017440798</v>
      </c>
      <c r="AN26" s="37">
        <v>110.85702364500021</v>
      </c>
      <c r="AO26" s="37">
        <v>110.388103961925</v>
      </c>
      <c r="AP26" s="37">
        <v>107.32347061189959</v>
      </c>
      <c r="AQ26" s="37">
        <v>107.26234880506458</v>
      </c>
      <c r="AR26" s="37">
        <v>105.75408515325672</v>
      </c>
      <c r="AS26" s="37">
        <v>105.32816159492867</v>
      </c>
      <c r="AT26" s="37">
        <v>103.43305917134181</v>
      </c>
      <c r="AU26" s="37">
        <v>112.32398289311304</v>
      </c>
      <c r="AV26" s="37">
        <v>111.47349636189976</v>
      </c>
      <c r="AW26" s="37">
        <v>110.73332363690223</v>
      </c>
      <c r="AX26" s="37">
        <v>116.84774492920192</v>
      </c>
      <c r="AY26" s="37">
        <v>122.18213246217904</v>
      </c>
      <c r="AZ26" s="37">
        <v>115.30619709552698</v>
      </c>
      <c r="BA26" s="37">
        <v>114.51092366925896</v>
      </c>
      <c r="BB26" s="37">
        <v>112.39371435530649</v>
      </c>
      <c r="BC26" s="37">
        <v>111.5554274882894</v>
      </c>
      <c r="BD26" s="37">
        <v>109.36556140141865</v>
      </c>
      <c r="BE26" s="37">
        <v>108.68654790851723</v>
      </c>
      <c r="BF26" s="37">
        <v>107.16817709110384</v>
      </c>
      <c r="BG26" s="37">
        <v>115.72132324428944</v>
      </c>
      <c r="BH26" s="37">
        <v>115.89081224010492</v>
      </c>
      <c r="BI26" s="37">
        <v>114.55666912425896</v>
      </c>
      <c r="BJ26" s="37">
        <v>121.87074692419176</v>
      </c>
      <c r="BK26" s="37">
        <v>127.98069849722603</v>
      </c>
      <c r="BL26" s="37">
        <v>119.56772461889774</v>
      </c>
      <c r="BM26" s="37">
        <v>118.27304687207798</v>
      </c>
      <c r="BN26" s="37">
        <v>117.35759742341151</v>
      </c>
      <c r="BO26" s="37">
        <v>117.0885168215969</v>
      </c>
      <c r="BP26" s="37">
        <v>115.06475157000042</v>
      </c>
      <c r="BQ26" s="37">
        <v>112.67169229177368</v>
      </c>
      <c r="BR26" s="37">
        <v>116.22457349084077</v>
      </c>
      <c r="BS26" s="37">
        <v>105.75133386725811</v>
      </c>
      <c r="BT26" s="37">
        <v>56.832048644368442</v>
      </c>
      <c r="BU26" s="37">
        <v>72.072600087223336</v>
      </c>
      <c r="BV26" s="37">
        <v>128.34406675120425</v>
      </c>
      <c r="BW26" s="37">
        <v>131.95525154049517</v>
      </c>
      <c r="BX26" s="37">
        <v>123.40845899101259</v>
      </c>
      <c r="BY26" s="37">
        <v>123.15829766425297</v>
      </c>
      <c r="BZ26" s="37">
        <v>122.42436435273507</v>
      </c>
      <c r="CA26" s="37">
        <v>120.45578769154763</v>
      </c>
      <c r="CB26" s="37">
        <v>119.26230372744358</v>
      </c>
      <c r="CC26" s="37">
        <v>118.0973770477916</v>
      </c>
      <c r="CD26" s="37">
        <v>114.61221561603213</v>
      </c>
      <c r="CE26" s="37">
        <v>114.21529407869947</v>
      </c>
      <c r="CF26" s="37">
        <v>113.68686655251294</v>
      </c>
      <c r="CG26" s="37">
        <v>104.84874277452536</v>
      </c>
      <c r="CH26" s="37">
        <v>93.641870486941457</v>
      </c>
      <c r="CI26" s="37">
        <v>91.476708352593846</v>
      </c>
      <c r="CJ26" s="37">
        <v>111.78651254622653</v>
      </c>
      <c r="CK26" s="37">
        <v>124.44264186872975</v>
      </c>
      <c r="CL26" s="37">
        <v>126.76937704958432</v>
      </c>
      <c r="CM26" s="37">
        <v>127.99714915064432</v>
      </c>
      <c r="CN26" s="37">
        <v>128.25193975724343</v>
      </c>
      <c r="CO26" s="37">
        <v>125.69414398749531</v>
      </c>
      <c r="CP26" s="37">
        <v>120.61125232709949</v>
      </c>
      <c r="CQ26" s="37">
        <v>125.44149990908893</v>
      </c>
      <c r="CR26" s="37">
        <v>121.42510022687632</v>
      </c>
      <c r="CS26" s="37">
        <v>113.11439911989902</v>
      </c>
      <c r="CT26" s="37">
        <v>111.30240414377526</v>
      </c>
      <c r="CU26" s="37">
        <v>111.6091904210228</v>
      </c>
      <c r="CV26" s="37">
        <v>124.48193609841489</v>
      </c>
      <c r="CW26" s="37">
        <v>126.07002626599807</v>
      </c>
      <c r="CX26" s="37">
        <v>129.0738635130204</v>
      </c>
      <c r="CY26" s="37">
        <v>129.7710628601159</v>
      </c>
      <c r="CZ26" s="37">
        <v>124.43779071712621</v>
      </c>
      <c r="DA26" s="37">
        <v>119.81108238051515</v>
      </c>
      <c r="DB26" s="37">
        <v>126.77500836740751</v>
      </c>
      <c r="DC26" s="37">
        <v>131.5581456823011</v>
      </c>
      <c r="DD26" s="37">
        <v>125.06626936266981</v>
      </c>
      <c r="DE26" s="37">
        <v>121.22481518326619</v>
      </c>
      <c r="DF26" s="37">
        <v>116.39642971523995</v>
      </c>
      <c r="DG26" s="37">
        <v>114.1998600092315</v>
      </c>
      <c r="DH26" s="37">
        <v>124.97434124587042</v>
      </c>
      <c r="DI26" s="37">
        <v>133.17987703567186</v>
      </c>
      <c r="DJ26" s="37">
        <v>132.27813250654742</v>
      </c>
      <c r="DK26" s="37">
        <v>135.28940562370656</v>
      </c>
      <c r="DL26" s="37">
        <v>125.77547064403574</v>
      </c>
      <c r="DM26" s="37">
        <v>122.92424360094276</v>
      </c>
      <c r="DN26" s="37">
        <v>128.54610704799802</v>
      </c>
      <c r="DO26" s="37">
        <v>134.43676034642803</v>
      </c>
      <c r="DP26" s="37">
        <v>133.78427106225922</v>
      </c>
      <c r="DQ26" s="37">
        <v>127.73290618375222</v>
      </c>
      <c r="DR26" s="37">
        <v>125.67921553177949</v>
      </c>
      <c r="DS26" s="37">
        <v>126.20364138241035</v>
      </c>
      <c r="DT26" s="37">
        <v>133.67745469542749</v>
      </c>
      <c r="DU26" s="37">
        <v>140.70055606954367</v>
      </c>
      <c r="DV26" s="37">
        <v>135.97552382534036</v>
      </c>
      <c r="DW26" s="37">
        <v>138.51357647511702</v>
      </c>
      <c r="DX26" s="37">
        <v>127.32847476847265</v>
      </c>
      <c r="DY26" s="37">
        <v>123.87541049979976</v>
      </c>
      <c r="DZ26" s="37">
        <v>132.82600254829433</v>
      </c>
      <c r="EA26" s="37">
        <v>139.51830528536129</v>
      </c>
      <c r="EB26" s="37">
        <v>141.86236075731134</v>
      </c>
      <c r="EC26" s="37">
        <v>133.53081795602256</v>
      </c>
      <c r="ED26" s="37">
        <v>134.05121397454869</v>
      </c>
      <c r="EE26" s="37">
        <v>135.51449938565327</v>
      </c>
      <c r="EF26" s="37">
        <v>140.93138961426754</v>
      </c>
      <c r="EG26" s="37">
        <v>149.28119752587912</v>
      </c>
      <c r="EH26" s="37">
        <v>147.64383055801267</v>
      </c>
      <c r="EI26" s="37">
        <v>146.6916736924226</v>
      </c>
      <c r="EJ26" s="37">
        <v>136.21486050768652</v>
      </c>
      <c r="EK26" s="37">
        <v>132.15882990314677</v>
      </c>
      <c r="EL26" s="37">
        <v>137.63197830143434</v>
      </c>
      <c r="EM26" s="37">
        <v>145.82919619480944</v>
      </c>
      <c r="EN26" s="37">
        <v>152.05642673027623</v>
      </c>
      <c r="EO26" s="37">
        <v>143.33674704544811</v>
      </c>
      <c r="EP26" s="37">
        <v>0</v>
      </c>
      <c r="EQ26" s="37">
        <v>0</v>
      </c>
      <c r="ER26" s="37">
        <v>0</v>
      </c>
      <c r="ES26" s="37">
        <v>0</v>
      </c>
      <c r="ET26" s="37">
        <v>0</v>
      </c>
      <c r="EU26" s="37">
        <v>0</v>
      </c>
      <c r="EV26" s="37">
        <v>0</v>
      </c>
      <c r="EW26" s="37">
        <v>97.070341924341264</v>
      </c>
      <c r="EX26" s="37">
        <v>101.86164927416873</v>
      </c>
      <c r="EY26" s="37">
        <v>104.39528886204339</v>
      </c>
      <c r="EZ26" s="37">
        <v>96.672719939446665</v>
      </c>
      <c r="FA26" s="37">
        <v>96.838562127331215</v>
      </c>
      <c r="FB26" s="37">
        <v>104.46455087452716</v>
      </c>
      <c r="FC26" s="37">
        <v>105.62676065865116</v>
      </c>
      <c r="FD26" s="37">
        <v>101.38108204044256</v>
      </c>
      <c r="FE26" s="37">
        <v>101.25999635024851</v>
      </c>
      <c r="FF26" s="37">
        <v>109.3879441623704</v>
      </c>
      <c r="FG26" s="37">
        <v>113.10203259377772</v>
      </c>
      <c r="FH26" s="37">
        <v>106.77996819007363</v>
      </c>
      <c r="FI26" s="37">
        <v>107.0284012197945</v>
      </c>
      <c r="FJ26" s="37">
        <v>113.01818830933463</v>
      </c>
      <c r="FK26" s="37">
        <v>117.33308440898833</v>
      </c>
      <c r="FL26" s="37">
        <v>111.10490108167151</v>
      </c>
      <c r="FM26" s="37">
        <v>110.52534941463682</v>
      </c>
      <c r="FN26" s="37">
        <v>117.43940942951855</v>
      </c>
      <c r="FO26" s="37">
        <v>121.94048999606726</v>
      </c>
      <c r="FP26" s="37">
        <v>116.50362193833628</v>
      </c>
      <c r="FQ26" s="37">
        <v>111.54919988329085</v>
      </c>
      <c r="FR26" s="37">
        <v>85.749571827598672</v>
      </c>
      <c r="FS26" s="37">
        <v>126.17400273192025</v>
      </c>
      <c r="FT26" s="37">
        <v>120.71415192390874</v>
      </c>
      <c r="FU26" s="37">
        <v>115.6416289141744</v>
      </c>
      <c r="FV26" s="37">
        <v>104.05915993799324</v>
      </c>
      <c r="FW26" s="37">
        <v>109.23528758918337</v>
      </c>
      <c r="FX26" s="37">
        <v>127.67282198582403</v>
      </c>
      <c r="FY26" s="37">
        <v>123.91563207456124</v>
      </c>
      <c r="FZ26" s="37">
        <v>115.28063449685021</v>
      </c>
      <c r="GA26" s="37">
        <v>120.72038426181193</v>
      </c>
      <c r="GB26" s="37">
        <v>127.76090569675416</v>
      </c>
      <c r="GC26" s="37">
        <v>126.04807881007457</v>
      </c>
      <c r="GD26" s="37">
        <v>120.89583808705864</v>
      </c>
      <c r="GE26" s="37">
        <v>124.11802609692461</v>
      </c>
      <c r="GF26" s="37">
        <v>131.11433625809659</v>
      </c>
      <c r="GG26" s="37">
        <v>128.63570366512295</v>
      </c>
      <c r="GH26" s="37">
        <v>129.06546425926365</v>
      </c>
      <c r="GI26" s="37">
        <v>133.52721738246049</v>
      </c>
      <c r="GJ26" s="37">
        <v>133.93919168964334</v>
      </c>
      <c r="GK26" s="37">
        <v>132.07323944448513</v>
      </c>
      <c r="GL26" s="37">
        <v>136.48146422929418</v>
      </c>
      <c r="GM26" s="37">
        <v>141.90902884193332</v>
      </c>
      <c r="GN26" s="37">
        <v>143.51678825270727</v>
      </c>
      <c r="GO26" s="37">
        <v>138.54000146646354</v>
      </c>
      <c r="GP26" s="37">
        <v>98.464391258574778</v>
      </c>
      <c r="GQ26" s="37">
        <v>0</v>
      </c>
      <c r="GR26" s="37">
        <v>0</v>
      </c>
      <c r="GS26" s="37">
        <v>98.440634911836099</v>
      </c>
      <c r="GT26" s="37">
        <v>99.034894266651222</v>
      </c>
      <c r="GU26" s="37">
        <v>103.7746532465072</v>
      </c>
      <c r="GV26" s="37">
        <v>108.65840473163709</v>
      </c>
      <c r="GW26" s="37">
        <v>112.40470592165487</v>
      </c>
      <c r="GX26" s="37">
        <v>92.710449676292882</v>
      </c>
      <c r="GY26" s="37">
        <v>113.09209921391229</v>
      </c>
      <c r="GZ26" s="37">
        <v>121.2572791140918</v>
      </c>
      <c r="HA26" s="37">
        <v>124.88706419523194</v>
      </c>
      <c r="HB26" s="37">
        <v>129.48485764827606</v>
      </c>
      <c r="HC26" s="37">
        <v>134.32257940935784</v>
      </c>
      <c r="HD26" s="37">
        <v>142.202635635023</v>
      </c>
      <c r="HE26" s="37">
        <v>100.00000000000001</v>
      </c>
      <c r="HF26" s="37">
        <v>102.07773892523805</v>
      </c>
      <c r="HG26" s="37">
        <v>107.63248532411758</v>
      </c>
      <c r="HH26" s="37">
        <v>112.12114375494724</v>
      </c>
      <c r="HI26" s="37">
        <v>116.60221769463972</v>
      </c>
      <c r="HJ26" s="37">
        <v>111.04673159167963</v>
      </c>
      <c r="HK26" s="37">
        <v>114.15222460679377</v>
      </c>
      <c r="HL26" s="37">
        <v>121.91938913249437</v>
      </c>
      <c r="HM26" s="37">
        <v>125.5440698130386</v>
      </c>
      <c r="HN26" s="37">
        <v>131.29189424912263</v>
      </c>
      <c r="HO26" s="37">
        <v>138.49513019210499</v>
      </c>
      <c r="HP26" s="330"/>
      <c r="HQ26" s="250" t="s">
        <v>672</v>
      </c>
    </row>
    <row r="27" spans="1:225" s="14" customFormat="1" ht="30" customHeight="1">
      <c r="A27" s="398"/>
      <c r="B27" s="218"/>
      <c r="C27" s="219">
        <v>5.3</v>
      </c>
      <c r="D27" s="220">
        <v>2.0586902008899401</v>
      </c>
      <c r="E27" s="220">
        <v>3.7920582408566501</v>
      </c>
      <c r="F27" s="221">
        <v>25</v>
      </c>
      <c r="G27" s="11"/>
      <c r="H27" s="11" t="s">
        <v>673</v>
      </c>
      <c r="I27" s="37">
        <v>107.63590217577618</v>
      </c>
      <c r="J27" s="37">
        <v>88.031239284350846</v>
      </c>
      <c r="K27" s="37">
        <v>100.73417423117446</v>
      </c>
      <c r="L27" s="37">
        <v>101.55385538488808</v>
      </c>
      <c r="M27" s="37">
        <v>100.92582499201613</v>
      </c>
      <c r="N27" s="37">
        <v>102.3162802943058</v>
      </c>
      <c r="O27" s="37">
        <v>100.27287841050583</v>
      </c>
      <c r="P27" s="37">
        <v>95.750726086010872</v>
      </c>
      <c r="Q27" s="37">
        <v>100.96372808377845</v>
      </c>
      <c r="R27" s="37">
        <v>100.41588512449144</v>
      </c>
      <c r="S27" s="37">
        <v>98.419944164050307</v>
      </c>
      <c r="T27" s="37">
        <v>102.97956176865169</v>
      </c>
      <c r="U27" s="37">
        <v>114.45337286376018</v>
      </c>
      <c r="V27" s="37">
        <v>93.639944094911826</v>
      </c>
      <c r="W27" s="37">
        <v>105.34108343076331</v>
      </c>
      <c r="X27" s="37">
        <v>104.98519638308535</v>
      </c>
      <c r="Y27" s="37">
        <v>107.99320487533207</v>
      </c>
      <c r="Z27" s="37">
        <v>108.19929400703681</v>
      </c>
      <c r="AA27" s="37">
        <v>105.06188139024061</v>
      </c>
      <c r="AB27" s="37">
        <v>100.87507835138186</v>
      </c>
      <c r="AC27" s="37">
        <v>104.91123649352586</v>
      </c>
      <c r="AD27" s="37">
        <v>105.92892576450261</v>
      </c>
      <c r="AE27" s="37">
        <v>104.79987467725908</v>
      </c>
      <c r="AF27" s="37">
        <v>103.73756435421102</v>
      </c>
      <c r="AG27" s="37">
        <v>118.23501316781078</v>
      </c>
      <c r="AH27" s="37">
        <v>96.675464332552906</v>
      </c>
      <c r="AI27" s="37">
        <v>108.12027426674213</v>
      </c>
      <c r="AJ27" s="37">
        <v>108.83479494203267</v>
      </c>
      <c r="AK27" s="37">
        <v>111.7789882424042</v>
      </c>
      <c r="AL27" s="37">
        <v>111.6121939307433</v>
      </c>
      <c r="AM27" s="37">
        <v>115.08292132178924</v>
      </c>
      <c r="AN27" s="37">
        <v>110.15447187160092</v>
      </c>
      <c r="AO27" s="37">
        <v>110.59815186645186</v>
      </c>
      <c r="AP27" s="37">
        <v>111.87914051659739</v>
      </c>
      <c r="AQ27" s="37">
        <v>110.0203240590932</v>
      </c>
      <c r="AR27" s="37">
        <v>108.55310744829679</v>
      </c>
      <c r="AS27" s="37">
        <v>123.78631674612741</v>
      </c>
      <c r="AT27" s="37">
        <v>100.53612171816489</v>
      </c>
      <c r="AU27" s="37">
        <v>112.7636954197574</v>
      </c>
      <c r="AV27" s="37">
        <v>115.30989020284922</v>
      </c>
      <c r="AW27" s="37">
        <v>117.83088749196234</v>
      </c>
      <c r="AX27" s="37">
        <v>118.0832842883416</v>
      </c>
      <c r="AY27" s="37">
        <v>121.43558982031453</v>
      </c>
      <c r="AZ27" s="37">
        <v>115.7580097767284</v>
      </c>
      <c r="BA27" s="37">
        <v>115.64683440323465</v>
      </c>
      <c r="BB27" s="37">
        <v>117.32035993850295</v>
      </c>
      <c r="BC27" s="37">
        <v>114.54409927680409</v>
      </c>
      <c r="BD27" s="37">
        <v>113.11836754966237</v>
      </c>
      <c r="BE27" s="37">
        <v>128.54180584856044</v>
      </c>
      <c r="BF27" s="37">
        <v>105.45994474059246</v>
      </c>
      <c r="BG27" s="37">
        <v>116.52039807895773</v>
      </c>
      <c r="BH27" s="37">
        <v>119.56634734715976</v>
      </c>
      <c r="BI27" s="37">
        <v>122.33015808167433</v>
      </c>
      <c r="BJ27" s="37">
        <v>123.77379773537679</v>
      </c>
      <c r="BK27" s="37">
        <v>126.70908583237112</v>
      </c>
      <c r="BL27" s="37">
        <v>120.00799270712641</v>
      </c>
      <c r="BM27" s="37">
        <v>120.153465222235</v>
      </c>
      <c r="BN27" s="37">
        <v>119.83869047077916</v>
      </c>
      <c r="BO27" s="37">
        <v>117.37972508735864</v>
      </c>
      <c r="BP27" s="37">
        <v>117.45367572702689</v>
      </c>
      <c r="BQ27" s="37">
        <v>133.3242632378327</v>
      </c>
      <c r="BR27" s="37">
        <v>110.79904949336947</v>
      </c>
      <c r="BS27" s="37">
        <v>105.40320736963453</v>
      </c>
      <c r="BT27" s="37">
        <v>44.64006919772477</v>
      </c>
      <c r="BU27" s="37">
        <v>66.572027111191957</v>
      </c>
      <c r="BV27" s="37">
        <v>97.018336535341973</v>
      </c>
      <c r="BW27" s="37">
        <v>103.87906821374243</v>
      </c>
      <c r="BX27" s="37">
        <v>107.20766777699744</v>
      </c>
      <c r="BY27" s="37">
        <v>112.30093450978792</v>
      </c>
      <c r="BZ27" s="37">
        <v>112.67374893556243</v>
      </c>
      <c r="CA27" s="37">
        <v>110.48813327682247</v>
      </c>
      <c r="CB27" s="37">
        <v>111.26645237137761</v>
      </c>
      <c r="CC27" s="37">
        <v>126.73253001085527</v>
      </c>
      <c r="CD27" s="37">
        <v>105.17643599338814</v>
      </c>
      <c r="CE27" s="37">
        <v>113.17934787665564</v>
      </c>
      <c r="CF27" s="37">
        <v>103.14349970877184</v>
      </c>
      <c r="CG27" s="37">
        <v>101.81234667595879</v>
      </c>
      <c r="CH27" s="37">
        <v>86.345055911836113</v>
      </c>
      <c r="CI27" s="37">
        <v>85.970914969061965</v>
      </c>
      <c r="CJ27" s="37">
        <v>94.69541504385117</v>
      </c>
      <c r="CK27" s="37">
        <v>112.43992623004618</v>
      </c>
      <c r="CL27" s="37">
        <v>121.2283847811582</v>
      </c>
      <c r="CM27" s="37">
        <v>123.54624439495319</v>
      </c>
      <c r="CN27" s="37">
        <v>118.08698841612105</v>
      </c>
      <c r="CO27" s="37">
        <v>135.2030681649313</v>
      </c>
      <c r="CP27" s="37">
        <v>110.20998625313811</v>
      </c>
      <c r="CQ27" s="37">
        <v>115.59732981187769</v>
      </c>
      <c r="CR27" s="37">
        <v>105.11034206906217</v>
      </c>
      <c r="CS27" s="37">
        <v>104.82152124351762</v>
      </c>
      <c r="CT27" s="37">
        <v>107.72340961254115</v>
      </c>
      <c r="CU27" s="37">
        <v>101.59989342472628</v>
      </c>
      <c r="CV27" s="37">
        <v>106.97524697862936</v>
      </c>
      <c r="CW27" s="37">
        <v>120.65750782398506</v>
      </c>
      <c r="CX27" s="37">
        <v>125.41347868191616</v>
      </c>
      <c r="CY27" s="37">
        <v>125.48223081748769</v>
      </c>
      <c r="CZ27" s="37">
        <v>124.69543587543849</v>
      </c>
      <c r="DA27" s="37">
        <v>135.76513636689617</v>
      </c>
      <c r="DB27" s="37">
        <v>119.62940020692749</v>
      </c>
      <c r="DC27" s="37">
        <v>121.93861464025403</v>
      </c>
      <c r="DD27" s="37">
        <v>110.19836273650876</v>
      </c>
      <c r="DE27" s="37">
        <v>117.27361174902148</v>
      </c>
      <c r="DF27" s="37">
        <v>114.89995492240865</v>
      </c>
      <c r="DG27" s="37">
        <v>108.62326081549163</v>
      </c>
      <c r="DH27" s="37">
        <v>114.65107183081724</v>
      </c>
      <c r="DI27" s="37">
        <v>131.48205578793869</v>
      </c>
      <c r="DJ27" s="37">
        <v>133.92000366786857</v>
      </c>
      <c r="DK27" s="37">
        <v>136.69706116974382</v>
      </c>
      <c r="DL27" s="37">
        <v>136.813918748601</v>
      </c>
      <c r="DM27" s="37">
        <v>151.87555616140841</v>
      </c>
      <c r="DN27" s="37">
        <v>129.6525623110916</v>
      </c>
      <c r="DO27" s="37">
        <v>135.42722655808558</v>
      </c>
      <c r="DP27" s="37">
        <v>124.28691231462957</v>
      </c>
      <c r="DQ27" s="37">
        <v>124.92150810299739</v>
      </c>
      <c r="DR27" s="37">
        <v>129.38619313306191</v>
      </c>
      <c r="DS27" s="37">
        <v>118.53449479176122</v>
      </c>
      <c r="DT27" s="37">
        <v>126.50812359943048</v>
      </c>
      <c r="DU27" s="37">
        <v>144.46442401960596</v>
      </c>
      <c r="DV27" s="37">
        <v>142.59246968740891</v>
      </c>
      <c r="DW27" s="37">
        <v>143.38134189536876</v>
      </c>
      <c r="DX27" s="37">
        <v>145.01936277487258</v>
      </c>
      <c r="DY27" s="37">
        <v>159.21746510232825</v>
      </c>
      <c r="DZ27" s="37">
        <v>137.93875675820701</v>
      </c>
      <c r="EA27" s="37">
        <v>141.1650891640403</v>
      </c>
      <c r="EB27" s="37">
        <v>130.51651941326097</v>
      </c>
      <c r="EC27" s="37">
        <v>129.53636679254649</v>
      </c>
      <c r="ED27" s="37">
        <v>132.50335312212241</v>
      </c>
      <c r="EE27" s="37">
        <v>123.3498048102856</v>
      </c>
      <c r="EF27" s="37">
        <v>132.71682233398599</v>
      </c>
      <c r="EG27" s="37">
        <v>151.01938171844196</v>
      </c>
      <c r="EH27" s="37">
        <v>152.72723299860289</v>
      </c>
      <c r="EI27" s="37">
        <v>150.64808489761339</v>
      </c>
      <c r="EJ27" s="37">
        <v>155.67643098841151</v>
      </c>
      <c r="EK27" s="37">
        <v>172.78771203325527</v>
      </c>
      <c r="EL27" s="37">
        <v>142.94206246651149</v>
      </c>
      <c r="EM27" s="37">
        <v>146.83667464196742</v>
      </c>
      <c r="EN27" s="37">
        <v>138.09040255647409</v>
      </c>
      <c r="EO27" s="37">
        <v>135.38035945614803</v>
      </c>
      <c r="EP27" s="37">
        <v>0</v>
      </c>
      <c r="EQ27" s="37">
        <v>0</v>
      </c>
      <c r="ER27" s="37">
        <v>0</v>
      </c>
      <c r="ES27" s="37">
        <v>0</v>
      </c>
      <c r="ET27" s="37">
        <v>0</v>
      </c>
      <c r="EU27" s="37">
        <v>0</v>
      </c>
      <c r="EV27" s="37">
        <v>0</v>
      </c>
      <c r="EW27" s="37">
        <v>98.800438563767159</v>
      </c>
      <c r="EX27" s="37">
        <v>101.59865355707001</v>
      </c>
      <c r="EY27" s="37">
        <v>98.995777526765053</v>
      </c>
      <c r="EZ27" s="37">
        <v>100.60513035239781</v>
      </c>
      <c r="FA27" s="37">
        <v>104.47813346314511</v>
      </c>
      <c r="FB27" s="37">
        <v>107.05923175515142</v>
      </c>
      <c r="FC27" s="37">
        <v>103.61606541171612</v>
      </c>
      <c r="FD27" s="37">
        <v>104.82212159865757</v>
      </c>
      <c r="FE27" s="37">
        <v>107.67691725570194</v>
      </c>
      <c r="FF27" s="37">
        <v>110.74199237172672</v>
      </c>
      <c r="FG27" s="37">
        <v>111.94518168661402</v>
      </c>
      <c r="FH27" s="37">
        <v>110.15085734132913</v>
      </c>
      <c r="FI27" s="37">
        <v>112.36204462801656</v>
      </c>
      <c r="FJ27" s="37">
        <v>117.07468732771771</v>
      </c>
      <c r="FK27" s="37">
        <v>117.61347800009253</v>
      </c>
      <c r="FL27" s="37">
        <v>114.99427558832313</v>
      </c>
      <c r="FM27" s="37">
        <v>116.84071622270353</v>
      </c>
      <c r="FN27" s="37">
        <v>121.89010105473695</v>
      </c>
      <c r="FO27" s="37">
        <v>122.29018125391083</v>
      </c>
      <c r="FP27" s="37">
        <v>118.22403042838823</v>
      </c>
      <c r="FQ27" s="37">
        <v>116.50884003361223</v>
      </c>
      <c r="FR27" s="37">
        <v>69.410144281419562</v>
      </c>
      <c r="FS27" s="37">
        <v>107.7958901668426</v>
      </c>
      <c r="FT27" s="37">
        <v>111.47611152792085</v>
      </c>
      <c r="FU27" s="37">
        <v>115.02943796029967</v>
      </c>
      <c r="FV27" s="37">
        <v>97.100300765522249</v>
      </c>
      <c r="FW27" s="37">
        <v>97.702085414319768</v>
      </c>
      <c r="FX27" s="37">
        <v>120.95387253074414</v>
      </c>
      <c r="FY27" s="37">
        <v>120.33679474331569</v>
      </c>
      <c r="FZ27" s="37">
        <v>105.88509097504031</v>
      </c>
      <c r="GA27" s="37">
        <v>109.74421607578023</v>
      </c>
      <c r="GB27" s="37">
        <v>125.19704845828078</v>
      </c>
      <c r="GC27" s="37">
        <v>125.77771707135923</v>
      </c>
      <c r="GD27" s="37">
        <v>114.12397646931295</v>
      </c>
      <c r="GE27" s="37">
        <v>118.25212947808252</v>
      </c>
      <c r="GF27" s="37">
        <v>135.81032786207112</v>
      </c>
      <c r="GG27" s="37">
        <v>138.98511501019519</v>
      </c>
      <c r="GH27" s="37">
        <v>126.1982045168963</v>
      </c>
      <c r="GI27" s="37">
        <v>129.83568080359922</v>
      </c>
      <c r="GJ27" s="37">
        <v>143.66439145255006</v>
      </c>
      <c r="GK27" s="37">
        <v>146.10710367485851</v>
      </c>
      <c r="GL27" s="37">
        <v>130.85207977597662</v>
      </c>
      <c r="GM27" s="37">
        <v>135.69533628757119</v>
      </c>
      <c r="GN27" s="37">
        <v>153.01724962820927</v>
      </c>
      <c r="GO27" s="37">
        <v>154.18881638057806</v>
      </c>
      <c r="GP27" s="37">
        <v>91.156920670874044</v>
      </c>
      <c r="GQ27" s="37">
        <v>0</v>
      </c>
      <c r="GR27" s="37">
        <v>0</v>
      </c>
      <c r="GS27" s="37">
        <v>99.776199213641149</v>
      </c>
      <c r="GT27" s="37">
        <v>105.28256032957054</v>
      </c>
      <c r="GU27" s="37">
        <v>108.72890699030854</v>
      </c>
      <c r="GV27" s="37">
        <v>114.04538231577223</v>
      </c>
      <c r="GW27" s="37">
        <v>118.48373081938894</v>
      </c>
      <c r="GX27" s="37">
        <v>92.14772328195069</v>
      </c>
      <c r="GY27" s="37">
        <v>110.00883205312593</v>
      </c>
      <c r="GZ27" s="37">
        <v>114.18844950850537</v>
      </c>
      <c r="HA27" s="37">
        <v>120.96102513992159</v>
      </c>
      <c r="HB27" s="37">
        <v>133.23275308964253</v>
      </c>
      <c r="HC27" s="37">
        <v>139.67483944607659</v>
      </c>
      <c r="HD27" s="37">
        <v>147.20744223087127</v>
      </c>
      <c r="HE27" s="37">
        <v>100</v>
      </c>
      <c r="HF27" s="37">
        <v>104.99388805716752</v>
      </c>
      <c r="HG27" s="37">
        <v>110.12873716384293</v>
      </c>
      <c r="HH27" s="37">
        <v>115.51112138603746</v>
      </c>
      <c r="HI27" s="37">
        <v>119.81125723993487</v>
      </c>
      <c r="HJ27" s="37">
        <v>101.29774650244883</v>
      </c>
      <c r="HK27" s="37">
        <v>107.69642416772147</v>
      </c>
      <c r="HL27" s="37">
        <v>115.29078756310425</v>
      </c>
      <c r="HM27" s="37">
        <v>123.49103772020646</v>
      </c>
      <c r="HN27" s="37">
        <v>134.67084794581021</v>
      </c>
      <c r="HO27" s="37">
        <v>141.41794234165388</v>
      </c>
      <c r="HP27" s="20"/>
      <c r="HQ27" s="250" t="s">
        <v>674</v>
      </c>
    </row>
    <row r="28" spans="1:225" s="14" customFormat="1" ht="20.100000000000001" customHeight="1">
      <c r="A28" s="398"/>
      <c r="B28" s="272" t="s">
        <v>675</v>
      </c>
      <c r="C28" s="198"/>
      <c r="D28" s="225">
        <v>16.573753358017701</v>
      </c>
      <c r="E28" s="225">
        <v>18.228688191371699</v>
      </c>
      <c r="F28" s="226"/>
      <c r="G28" s="297" t="s">
        <v>676</v>
      </c>
      <c r="H28" s="297"/>
      <c r="I28" s="252">
        <v>99.326092875674746</v>
      </c>
      <c r="J28" s="252">
        <v>81.006186733158245</v>
      </c>
      <c r="K28" s="252">
        <v>95.435550540689988</v>
      </c>
      <c r="L28" s="252">
        <v>93.335402146273978</v>
      </c>
      <c r="M28" s="252">
        <v>96.841316783292086</v>
      </c>
      <c r="N28" s="252">
        <v>103.89337581409723</v>
      </c>
      <c r="O28" s="252">
        <v>104.04773758483049</v>
      </c>
      <c r="P28" s="252">
        <v>102.8187641090357</v>
      </c>
      <c r="Q28" s="252">
        <v>108.61192614851971</v>
      </c>
      <c r="R28" s="252">
        <v>107.77816189400311</v>
      </c>
      <c r="S28" s="252">
        <v>101.43817474050893</v>
      </c>
      <c r="T28" s="252">
        <v>105.46731062991606</v>
      </c>
      <c r="U28" s="252">
        <v>106.32904194888839</v>
      </c>
      <c r="V28" s="252">
        <v>86.677929008701867</v>
      </c>
      <c r="W28" s="252">
        <v>102.18115923425347</v>
      </c>
      <c r="X28" s="252">
        <v>101.12810217246765</v>
      </c>
      <c r="Y28" s="252">
        <v>105.25769450417974</v>
      </c>
      <c r="Z28" s="252">
        <v>113.87218372569599</v>
      </c>
      <c r="AA28" s="252">
        <v>108.81263286509083</v>
      </c>
      <c r="AB28" s="252">
        <v>111.42243786094735</v>
      </c>
      <c r="AC28" s="252">
        <v>115.81900171217009</v>
      </c>
      <c r="AD28" s="252">
        <v>116.21279493044096</v>
      </c>
      <c r="AE28" s="252">
        <v>110.45581448287442</v>
      </c>
      <c r="AF28" s="252">
        <v>111.9693389477258</v>
      </c>
      <c r="AG28" s="252">
        <v>113.017602002412</v>
      </c>
      <c r="AH28" s="252">
        <v>94.719303192955508</v>
      </c>
      <c r="AI28" s="252">
        <v>109.97840199234371</v>
      </c>
      <c r="AJ28" s="252">
        <v>108.9654545700872</v>
      </c>
      <c r="AK28" s="252">
        <v>115.65433617934717</v>
      </c>
      <c r="AL28" s="252">
        <v>121.83849138612155</v>
      </c>
      <c r="AM28" s="252">
        <v>119.44319260426677</v>
      </c>
      <c r="AN28" s="252">
        <v>120.10527820494556</v>
      </c>
      <c r="AO28" s="252">
        <v>122.95408804164154</v>
      </c>
      <c r="AP28" s="252">
        <v>122.90814609407272</v>
      </c>
      <c r="AQ28" s="252">
        <v>118.19060919187628</v>
      </c>
      <c r="AR28" s="252">
        <v>116.23282274783145</v>
      </c>
      <c r="AS28" s="252">
        <v>119.43912522810659</v>
      </c>
      <c r="AT28" s="252">
        <v>99.873352190620096</v>
      </c>
      <c r="AU28" s="252">
        <v>116.32424747299005</v>
      </c>
      <c r="AV28" s="252">
        <v>116.73199625258326</v>
      </c>
      <c r="AW28" s="252">
        <v>121.21652848125046</v>
      </c>
      <c r="AX28" s="252">
        <v>128.45628188759585</v>
      </c>
      <c r="AY28" s="252">
        <v>128.94559695562177</v>
      </c>
      <c r="AZ28" s="252">
        <v>125.55994305897691</v>
      </c>
      <c r="BA28" s="252">
        <v>129.71347822176395</v>
      </c>
      <c r="BB28" s="252">
        <v>131.58377631699651</v>
      </c>
      <c r="BC28" s="252">
        <v>124.42808526571503</v>
      </c>
      <c r="BD28" s="252">
        <v>124.65314915456177</v>
      </c>
      <c r="BE28" s="252">
        <v>124.05820300754422</v>
      </c>
      <c r="BF28" s="252">
        <v>102.98211470286572</v>
      </c>
      <c r="BG28" s="252">
        <v>119.5057183563377</v>
      </c>
      <c r="BH28" s="252">
        <v>121.46242833360687</v>
      </c>
      <c r="BI28" s="252">
        <v>125.75063996497711</v>
      </c>
      <c r="BJ28" s="252">
        <v>132.94410478243114</v>
      </c>
      <c r="BK28" s="252">
        <v>135.2704096746007</v>
      </c>
      <c r="BL28" s="252">
        <v>129.45744824145541</v>
      </c>
      <c r="BM28" s="252">
        <v>130.7392570436902</v>
      </c>
      <c r="BN28" s="252">
        <v>134.74723720828788</v>
      </c>
      <c r="BO28" s="252">
        <v>125.74373485425609</v>
      </c>
      <c r="BP28" s="252">
        <v>128.54937640152093</v>
      </c>
      <c r="BQ28" s="252">
        <v>128.03187912899025</v>
      </c>
      <c r="BR28" s="252">
        <v>110.15378950950598</v>
      </c>
      <c r="BS28" s="252">
        <v>113.63847055358073</v>
      </c>
      <c r="BT28" s="252">
        <v>80.041978002240711</v>
      </c>
      <c r="BU28" s="252">
        <v>111.67949447386174</v>
      </c>
      <c r="BV28" s="252">
        <v>150.5119845605256</v>
      </c>
      <c r="BW28" s="252">
        <v>148.48847092892865</v>
      </c>
      <c r="BX28" s="252">
        <v>138.67641937217502</v>
      </c>
      <c r="BY28" s="252">
        <v>143.54270682092749</v>
      </c>
      <c r="BZ28" s="252">
        <v>144.91907060887604</v>
      </c>
      <c r="CA28" s="252">
        <v>136.12968835827459</v>
      </c>
      <c r="CB28" s="252">
        <v>138.34567729272101</v>
      </c>
      <c r="CC28" s="252">
        <v>138.16403102832967</v>
      </c>
      <c r="CD28" s="252">
        <v>121.45085835587436</v>
      </c>
      <c r="CE28" s="252">
        <v>129.28749758700124</v>
      </c>
      <c r="CF28" s="252">
        <v>136.08521697436342</v>
      </c>
      <c r="CG28" s="252">
        <v>135.85085221377494</v>
      </c>
      <c r="CH28" s="252">
        <v>163.22801114768453</v>
      </c>
      <c r="CI28" s="252">
        <v>145.90028730136322</v>
      </c>
      <c r="CJ28" s="252">
        <v>152.16565209691728</v>
      </c>
      <c r="CK28" s="252">
        <v>161.21306737117712</v>
      </c>
      <c r="CL28" s="252">
        <v>164.64378536622715</v>
      </c>
      <c r="CM28" s="252">
        <v>160.40503615540101</v>
      </c>
      <c r="CN28" s="252">
        <v>163.46614699065432</v>
      </c>
      <c r="CO28" s="252">
        <v>158.0999066222769</v>
      </c>
      <c r="CP28" s="252">
        <v>137.1133705069679</v>
      </c>
      <c r="CQ28" s="252">
        <v>153.33910156475454</v>
      </c>
      <c r="CR28" s="252">
        <v>155.37560856093663</v>
      </c>
      <c r="CS28" s="252">
        <v>157.07099665692925</v>
      </c>
      <c r="CT28" s="252">
        <v>190.82602623761684</v>
      </c>
      <c r="CU28" s="252">
        <v>171.09127290938846</v>
      </c>
      <c r="CV28" s="252">
        <v>181.96426494463634</v>
      </c>
      <c r="CW28" s="252">
        <v>186.2789791342156</v>
      </c>
      <c r="CX28" s="252">
        <v>179.03699083470048</v>
      </c>
      <c r="CY28" s="252">
        <v>179.75510742001532</v>
      </c>
      <c r="CZ28" s="252">
        <v>175.25376336278995</v>
      </c>
      <c r="DA28" s="252">
        <v>158.79316220437073</v>
      </c>
      <c r="DB28" s="252">
        <v>144.58567736420039</v>
      </c>
      <c r="DC28" s="252">
        <v>161.75090186437697</v>
      </c>
      <c r="DD28" s="252">
        <v>151.7310895049383</v>
      </c>
      <c r="DE28" s="252">
        <v>160.03100884839643</v>
      </c>
      <c r="DF28" s="252">
        <v>184.03870697474457</v>
      </c>
      <c r="DG28" s="252">
        <v>168.34640375721483</v>
      </c>
      <c r="DH28" s="252">
        <v>175.62334042993106</v>
      </c>
      <c r="DI28" s="252">
        <v>182.53736117498897</v>
      </c>
      <c r="DJ28" s="252">
        <v>172.05071840675035</v>
      </c>
      <c r="DK28" s="252">
        <v>167.57034279075313</v>
      </c>
      <c r="DL28" s="252">
        <v>163.4631358414629</v>
      </c>
      <c r="DM28" s="252">
        <v>160.18848718276479</v>
      </c>
      <c r="DN28" s="252">
        <v>144.9986944315701</v>
      </c>
      <c r="DO28" s="252">
        <v>164.0779195427769</v>
      </c>
      <c r="DP28" s="252">
        <v>150.56608402148663</v>
      </c>
      <c r="DQ28" s="252">
        <v>171.04765515049823</v>
      </c>
      <c r="DR28" s="252">
        <v>190.87131612434774</v>
      </c>
      <c r="DS28" s="252">
        <v>176.72583739319907</v>
      </c>
      <c r="DT28" s="252">
        <v>188.31486327181605</v>
      </c>
      <c r="DU28" s="252">
        <v>191.41795025625319</v>
      </c>
      <c r="DV28" s="252">
        <v>177.21594992228535</v>
      </c>
      <c r="DW28" s="252">
        <v>182.54713459540091</v>
      </c>
      <c r="DX28" s="252">
        <v>178.76827841865133</v>
      </c>
      <c r="DY28" s="252">
        <v>171.77957793172286</v>
      </c>
      <c r="DZ28" s="252">
        <v>156.66251519751768</v>
      </c>
      <c r="EA28" s="252">
        <v>177.37347229711801</v>
      </c>
      <c r="EB28" s="252">
        <v>165.41744805926496</v>
      </c>
      <c r="EC28" s="252">
        <v>180.70707619457221</v>
      </c>
      <c r="ED28" s="252">
        <v>203.05595910263406</v>
      </c>
      <c r="EE28" s="252">
        <v>191.77028372049634</v>
      </c>
      <c r="EF28" s="252">
        <v>200.83680144828713</v>
      </c>
      <c r="EG28" s="252">
        <v>208.82817516104535</v>
      </c>
      <c r="EH28" s="252">
        <v>201.05020840442776</v>
      </c>
      <c r="EI28" s="252">
        <v>202.24188948927571</v>
      </c>
      <c r="EJ28" s="252">
        <v>201.67483167333847</v>
      </c>
      <c r="EK28" s="252">
        <v>197.97358240689567</v>
      </c>
      <c r="EL28" s="252">
        <v>176.8334176663821</v>
      </c>
      <c r="EM28" s="252">
        <v>199.55357245150921</v>
      </c>
      <c r="EN28" s="252">
        <v>186.53817182457388</v>
      </c>
      <c r="EO28" s="252">
        <v>206.75065480805949</v>
      </c>
      <c r="EP28" s="252">
        <v>0</v>
      </c>
      <c r="EQ28" s="252">
        <v>0</v>
      </c>
      <c r="ER28" s="252">
        <v>0</v>
      </c>
      <c r="ES28" s="252">
        <v>0</v>
      </c>
      <c r="ET28" s="252">
        <v>0</v>
      </c>
      <c r="EU28" s="252">
        <v>0</v>
      </c>
      <c r="EV28" s="252">
        <v>0</v>
      </c>
      <c r="EW28" s="252">
        <v>91.922610049840998</v>
      </c>
      <c r="EX28" s="252">
        <v>98.023364914554421</v>
      </c>
      <c r="EY28" s="252">
        <v>105.15947594746196</v>
      </c>
      <c r="EZ28" s="252">
        <v>104.8945490881427</v>
      </c>
      <c r="FA28" s="252">
        <v>98.396043397281233</v>
      </c>
      <c r="FB28" s="252">
        <v>106.75266013411446</v>
      </c>
      <c r="FC28" s="252">
        <v>112.01802414606944</v>
      </c>
      <c r="FD28" s="252">
        <v>112.87931612034707</v>
      </c>
      <c r="FE28" s="252">
        <v>105.90510239590374</v>
      </c>
      <c r="FF28" s="252">
        <v>115.48609404518531</v>
      </c>
      <c r="FG28" s="252">
        <v>120.83418628361797</v>
      </c>
      <c r="FH28" s="252">
        <v>119.11052601126015</v>
      </c>
      <c r="FI28" s="252">
        <v>111.87890829723892</v>
      </c>
      <c r="FJ28" s="252">
        <v>122.13493554047652</v>
      </c>
      <c r="FK28" s="252">
        <v>128.07300607878756</v>
      </c>
      <c r="FL28" s="252">
        <v>126.88833691242444</v>
      </c>
      <c r="FM28" s="252">
        <v>115.51534535558255</v>
      </c>
      <c r="FN28" s="252">
        <v>126.7190576936717</v>
      </c>
      <c r="FO28" s="252">
        <v>131.82237165324878</v>
      </c>
      <c r="FP28" s="252">
        <v>129.68011615468831</v>
      </c>
      <c r="FQ28" s="252">
        <v>117.27471306402565</v>
      </c>
      <c r="FR28" s="252">
        <v>114.07781901220936</v>
      </c>
      <c r="FS28" s="252">
        <v>143.56919904067706</v>
      </c>
      <c r="FT28" s="252">
        <v>139.79814541995722</v>
      </c>
      <c r="FU28" s="252">
        <v>129.63412899040176</v>
      </c>
      <c r="FV28" s="252">
        <v>145.0546934452743</v>
      </c>
      <c r="FW28" s="252">
        <v>153.09300225648587</v>
      </c>
      <c r="FX28" s="252">
        <v>162.83832283742751</v>
      </c>
      <c r="FY28" s="252">
        <v>149.51745956466644</v>
      </c>
      <c r="FZ28" s="252">
        <v>167.75754381849424</v>
      </c>
      <c r="GA28" s="252">
        <v>179.77817232941348</v>
      </c>
      <c r="GB28" s="252">
        <v>178.01528720583528</v>
      </c>
      <c r="GC28" s="252">
        <v>155.04324714431604</v>
      </c>
      <c r="GD28" s="252">
        <v>165.26693510935976</v>
      </c>
      <c r="GE28" s="252">
        <v>175.50236845404496</v>
      </c>
      <c r="GF28" s="252">
        <v>167.69473234632213</v>
      </c>
      <c r="GG28" s="252">
        <v>156.42170038570393</v>
      </c>
      <c r="GH28" s="252">
        <v>170.82835176544418</v>
      </c>
      <c r="GI28" s="252">
        <v>185.48621697375611</v>
      </c>
      <c r="GJ28" s="252">
        <v>179.51045431211253</v>
      </c>
      <c r="GK28" s="252">
        <v>168.60518847545288</v>
      </c>
      <c r="GL28" s="252">
        <v>183.06016111882377</v>
      </c>
      <c r="GM28" s="252">
        <v>200.47842010994293</v>
      </c>
      <c r="GN28" s="252">
        <v>201.65564318901397</v>
      </c>
      <c r="GO28" s="252">
        <v>191.45352417492902</v>
      </c>
      <c r="GP28" s="252">
        <v>131.09627554421112</v>
      </c>
      <c r="GQ28" s="252">
        <v>0</v>
      </c>
      <c r="GR28" s="252">
        <v>0</v>
      </c>
      <c r="GS28" s="252">
        <v>93.188909815817809</v>
      </c>
      <c r="GT28" s="252">
        <v>100.31478537369821</v>
      </c>
      <c r="GU28" s="252">
        <v>108.46701958742912</v>
      </c>
      <c r="GV28" s="252">
        <v>114.71704992511009</v>
      </c>
      <c r="GW28" s="252">
        <v>118.75182087306632</v>
      </c>
      <c r="GX28" s="252">
        <v>108.70912233363588</v>
      </c>
      <c r="GY28" s="252">
        <v>132.16769123186873</v>
      </c>
      <c r="GZ28" s="252">
        <v>152.19979678237306</v>
      </c>
      <c r="HA28" s="252">
        <v>155.37836795725656</v>
      </c>
      <c r="HB28" s="252">
        <v>158.17576806581934</v>
      </c>
      <c r="HC28" s="252">
        <v>170.38801793603915</v>
      </c>
      <c r="HD28" s="252">
        <v>193.52987983148407</v>
      </c>
      <c r="HE28" s="252">
        <v>100.00000000000001</v>
      </c>
      <c r="HF28" s="252">
        <v>107.51151094945304</v>
      </c>
      <c r="HG28" s="252">
        <v>115.33397718399179</v>
      </c>
      <c r="HH28" s="252">
        <v>122.24379670723187</v>
      </c>
      <c r="HI28" s="252">
        <v>125.93422271429783</v>
      </c>
      <c r="HJ28" s="252">
        <v>128.67996913421734</v>
      </c>
      <c r="HK28" s="252">
        <v>147.65503688239735</v>
      </c>
      <c r="HL28" s="252">
        <v>168.76711572960235</v>
      </c>
      <c r="HM28" s="252">
        <v>165.87682076351072</v>
      </c>
      <c r="HN28" s="252">
        <v>173.06168085925415</v>
      </c>
      <c r="HO28" s="252">
        <v>188.44985322330839</v>
      </c>
      <c r="HP28" s="298" t="s">
        <v>677</v>
      </c>
      <c r="HQ28" s="298"/>
    </row>
    <row r="29" spans="1:225" s="14" customFormat="1" ht="30" customHeight="1">
      <c r="A29" s="398"/>
      <c r="B29" s="218"/>
      <c r="C29" s="219">
        <v>6.0999999999999899</v>
      </c>
      <c r="D29" s="220">
        <v>13.795734722853499</v>
      </c>
      <c r="E29" s="220">
        <v>13.8858572499303</v>
      </c>
      <c r="F29" s="221">
        <v>26</v>
      </c>
      <c r="G29" s="11"/>
      <c r="H29" s="11" t="s">
        <v>678</v>
      </c>
      <c r="I29" s="37">
        <v>99.801269016680862</v>
      </c>
      <c r="J29" s="37">
        <v>79.014060587603836</v>
      </c>
      <c r="K29" s="37">
        <v>92.592939478919348</v>
      </c>
      <c r="L29" s="37">
        <v>88.331666477801903</v>
      </c>
      <c r="M29" s="37">
        <v>93.590479651824509</v>
      </c>
      <c r="N29" s="37">
        <v>103.91059996360893</v>
      </c>
      <c r="O29" s="37">
        <v>104.52271939237619</v>
      </c>
      <c r="P29" s="37">
        <v>102.93545115758955</v>
      </c>
      <c r="Q29" s="37">
        <v>111.26965959171024</v>
      </c>
      <c r="R29" s="37">
        <v>111.4473250137131</v>
      </c>
      <c r="S29" s="37">
        <v>104.78163749864623</v>
      </c>
      <c r="T29" s="37">
        <v>107.80219216952563</v>
      </c>
      <c r="U29" s="37">
        <v>108.31117413574889</v>
      </c>
      <c r="V29" s="37">
        <v>84.600133752469631</v>
      </c>
      <c r="W29" s="37">
        <v>100.25729691486588</v>
      </c>
      <c r="X29" s="37">
        <v>97.611351257995736</v>
      </c>
      <c r="Y29" s="37">
        <v>103.05114112002161</v>
      </c>
      <c r="Z29" s="37">
        <v>114.20209903614058</v>
      </c>
      <c r="AA29" s="37">
        <v>109.52674353285215</v>
      </c>
      <c r="AB29" s="37">
        <v>111.60205049047674</v>
      </c>
      <c r="AC29" s="37">
        <v>118.82435177383776</v>
      </c>
      <c r="AD29" s="37">
        <v>120.517474694345</v>
      </c>
      <c r="AE29" s="37">
        <v>114.19916585451462</v>
      </c>
      <c r="AF29" s="37">
        <v>114.38942279405654</v>
      </c>
      <c r="AG29" s="37">
        <v>114.86469036751816</v>
      </c>
      <c r="AH29" s="37">
        <v>92.113558774221403</v>
      </c>
      <c r="AI29" s="37">
        <v>108.13811456153516</v>
      </c>
      <c r="AJ29" s="37">
        <v>105.59959315470701</v>
      </c>
      <c r="AK29" s="37">
        <v>114.2058298420865</v>
      </c>
      <c r="AL29" s="37">
        <v>123.33993112705794</v>
      </c>
      <c r="AM29" s="37">
        <v>120.32282546592866</v>
      </c>
      <c r="AN29" s="37">
        <v>120.52172152688885</v>
      </c>
      <c r="AO29" s="37">
        <v>126.24051468205634</v>
      </c>
      <c r="AP29" s="37">
        <v>127.3274942103873</v>
      </c>
      <c r="AQ29" s="37">
        <v>122.62983717178112</v>
      </c>
      <c r="AR29" s="37">
        <v>119.28153580598213</v>
      </c>
      <c r="AS29" s="37">
        <v>121.86706554138962</v>
      </c>
      <c r="AT29" s="37">
        <v>97.663098320310965</v>
      </c>
      <c r="AU29" s="37">
        <v>115.00963903359852</v>
      </c>
      <c r="AV29" s="37">
        <v>114.25915294529895</v>
      </c>
      <c r="AW29" s="37">
        <v>120.32729784136836</v>
      </c>
      <c r="AX29" s="37">
        <v>130.36163253621925</v>
      </c>
      <c r="AY29" s="37">
        <v>131.36186377325905</v>
      </c>
      <c r="AZ29" s="37">
        <v>127.30540739591744</v>
      </c>
      <c r="BA29" s="37">
        <v>134.5377271370194</v>
      </c>
      <c r="BB29" s="37">
        <v>137.47923183738925</v>
      </c>
      <c r="BC29" s="37">
        <v>129.78219526085786</v>
      </c>
      <c r="BD29" s="37">
        <v>128.78677715339197</v>
      </c>
      <c r="BE29" s="37">
        <v>126.17244733603357</v>
      </c>
      <c r="BF29" s="37">
        <v>100.57183099815825</v>
      </c>
      <c r="BG29" s="37">
        <v>118.23902399875077</v>
      </c>
      <c r="BH29" s="37">
        <v>119.08386128546439</v>
      </c>
      <c r="BI29" s="37">
        <v>125.31182645994105</v>
      </c>
      <c r="BJ29" s="37">
        <v>135.47688275991041</v>
      </c>
      <c r="BK29" s="37">
        <v>138.46996823273741</v>
      </c>
      <c r="BL29" s="37">
        <v>131.11756121439782</v>
      </c>
      <c r="BM29" s="37">
        <v>134.72547881829652</v>
      </c>
      <c r="BN29" s="37">
        <v>140.10222955726277</v>
      </c>
      <c r="BO29" s="37">
        <v>129.99243558007777</v>
      </c>
      <c r="BP29" s="37">
        <v>132.60769072347091</v>
      </c>
      <c r="BQ29" s="37">
        <v>130.43008511599425</v>
      </c>
      <c r="BR29" s="37">
        <v>108.46340873112129</v>
      </c>
      <c r="BS29" s="37">
        <v>113.62424490433577</v>
      </c>
      <c r="BT29" s="37">
        <v>75.990142801182998</v>
      </c>
      <c r="BU29" s="37">
        <v>108.43795870523982</v>
      </c>
      <c r="BV29" s="37">
        <v>152.12056973696335</v>
      </c>
      <c r="BW29" s="37">
        <v>151.86585856075158</v>
      </c>
      <c r="BX29" s="37">
        <v>141.80282747424553</v>
      </c>
      <c r="BY29" s="37">
        <v>149.25878916688649</v>
      </c>
      <c r="BZ29" s="37">
        <v>151.7225739930463</v>
      </c>
      <c r="CA29" s="37">
        <v>142.455695746727</v>
      </c>
      <c r="CB29" s="37">
        <v>144.2642613004262</v>
      </c>
      <c r="CC29" s="37">
        <v>142.17510659853247</v>
      </c>
      <c r="CD29" s="37">
        <v>121.84524803943651</v>
      </c>
      <c r="CE29" s="37">
        <v>130.60570148602991</v>
      </c>
      <c r="CF29" s="37">
        <v>134.25725017238219</v>
      </c>
      <c r="CG29" s="37">
        <v>134.90327055548633</v>
      </c>
      <c r="CH29" s="37">
        <v>166.16920216252015</v>
      </c>
      <c r="CI29" s="37">
        <v>149.41802982432446</v>
      </c>
      <c r="CJ29" s="37">
        <v>155.93503268383822</v>
      </c>
      <c r="CK29" s="37">
        <v>168.02768740026022</v>
      </c>
      <c r="CL29" s="37">
        <v>172.00105226868592</v>
      </c>
      <c r="CM29" s="37">
        <v>167.96689611597674</v>
      </c>
      <c r="CN29" s="37">
        <v>171.70087180518613</v>
      </c>
      <c r="CO29" s="37">
        <v>164.97142334926474</v>
      </c>
      <c r="CP29" s="37">
        <v>138.62209342864969</v>
      </c>
      <c r="CQ29" s="37">
        <v>157.37533021030362</v>
      </c>
      <c r="CR29" s="37">
        <v>156.52970804443908</v>
      </c>
      <c r="CS29" s="37">
        <v>160.33772565199666</v>
      </c>
      <c r="CT29" s="37">
        <v>198.4111715877045</v>
      </c>
      <c r="CU29" s="37">
        <v>176.85963382619366</v>
      </c>
      <c r="CV29" s="37">
        <v>189.49673205927033</v>
      </c>
      <c r="CW29" s="37">
        <v>196.10333711395589</v>
      </c>
      <c r="CX29" s="37">
        <v>189.7367542341004</v>
      </c>
      <c r="CY29" s="37">
        <v>191.65233375336621</v>
      </c>
      <c r="CZ29" s="37">
        <v>184.67429495907683</v>
      </c>
      <c r="DA29" s="37">
        <v>166.2592020910123</v>
      </c>
      <c r="DB29" s="37">
        <v>147.56134823026085</v>
      </c>
      <c r="DC29" s="37">
        <v>166.8634405920109</v>
      </c>
      <c r="DD29" s="37">
        <v>153.69938939156592</v>
      </c>
      <c r="DE29" s="37">
        <v>161.06541001612277</v>
      </c>
      <c r="DF29" s="37">
        <v>190.37702091517068</v>
      </c>
      <c r="DG29" s="37">
        <v>174.07585272627333</v>
      </c>
      <c r="DH29" s="37">
        <v>182.31351775506474</v>
      </c>
      <c r="DI29" s="37">
        <v>192.39392124831184</v>
      </c>
      <c r="DJ29" s="37">
        <v>181.5388657017607</v>
      </c>
      <c r="DK29" s="37">
        <v>175.11464955960113</v>
      </c>
      <c r="DL29" s="37">
        <v>171.30955956708542</v>
      </c>
      <c r="DM29" s="37">
        <v>166.96208417631297</v>
      </c>
      <c r="DN29" s="37">
        <v>147.97856815306471</v>
      </c>
      <c r="DO29" s="37">
        <v>170.28135685478307</v>
      </c>
      <c r="DP29" s="37">
        <v>151.47673279469319</v>
      </c>
      <c r="DQ29" s="37">
        <v>174.66928751784963</v>
      </c>
      <c r="DR29" s="37">
        <v>199.71435401671312</v>
      </c>
      <c r="DS29" s="37">
        <v>182.79687973368539</v>
      </c>
      <c r="DT29" s="37">
        <v>198.17354483703923</v>
      </c>
      <c r="DU29" s="37">
        <v>203.79212976136228</v>
      </c>
      <c r="DV29" s="37">
        <v>186.73815804996539</v>
      </c>
      <c r="DW29" s="37">
        <v>192.91917961756795</v>
      </c>
      <c r="DX29" s="37">
        <v>188.6016910032908</v>
      </c>
      <c r="DY29" s="37">
        <v>180.21010919301816</v>
      </c>
      <c r="DZ29" s="37">
        <v>160.3796088272413</v>
      </c>
      <c r="EA29" s="37">
        <v>185.62797042138024</v>
      </c>
      <c r="EB29" s="37">
        <v>168.30568145417493</v>
      </c>
      <c r="EC29" s="37">
        <v>185.17981467998371</v>
      </c>
      <c r="ED29" s="37">
        <v>211.53634601479951</v>
      </c>
      <c r="EE29" s="37">
        <v>198.32597216762338</v>
      </c>
      <c r="EF29" s="37">
        <v>211.4937871983758</v>
      </c>
      <c r="EG29" s="37">
        <v>221.71263838534333</v>
      </c>
      <c r="EH29" s="37">
        <v>213.33957399885958</v>
      </c>
      <c r="EI29" s="37">
        <v>213.48475611624374</v>
      </c>
      <c r="EJ29" s="37">
        <v>213.50857547069899</v>
      </c>
      <c r="EK29" s="37">
        <v>211.23473896836839</v>
      </c>
      <c r="EL29" s="37">
        <v>185.53745590911277</v>
      </c>
      <c r="EM29" s="37">
        <v>213.14086875293518</v>
      </c>
      <c r="EN29" s="37">
        <v>192.83994991473054</v>
      </c>
      <c r="EO29" s="37">
        <v>216.66805941687073</v>
      </c>
      <c r="EP29" s="37">
        <v>0</v>
      </c>
      <c r="EQ29" s="37">
        <v>0</v>
      </c>
      <c r="ER29" s="37">
        <v>0</v>
      </c>
      <c r="ES29" s="37">
        <v>0</v>
      </c>
      <c r="ET29" s="37">
        <v>0</v>
      </c>
      <c r="EU29" s="37">
        <v>0</v>
      </c>
      <c r="EV29" s="37">
        <v>0</v>
      </c>
      <c r="EW29" s="37">
        <v>90.469423027734692</v>
      </c>
      <c r="EX29" s="37">
        <v>95.277582031078452</v>
      </c>
      <c r="EY29" s="37">
        <v>106.24261004722534</v>
      </c>
      <c r="EZ29" s="37">
        <v>108.01038489396164</v>
      </c>
      <c r="FA29" s="37">
        <v>97.722868267694807</v>
      </c>
      <c r="FB29" s="37">
        <v>104.95486380471931</v>
      </c>
      <c r="FC29" s="37">
        <v>113.31771526572221</v>
      </c>
      <c r="FD29" s="37">
        <v>116.36868778097205</v>
      </c>
      <c r="FE29" s="37">
        <v>105.03878790109157</v>
      </c>
      <c r="FF29" s="37">
        <v>114.38178470795049</v>
      </c>
      <c r="FG29" s="37">
        <v>122.36168722495796</v>
      </c>
      <c r="FH29" s="37">
        <v>123.07962239605018</v>
      </c>
      <c r="FI29" s="37">
        <v>111.51326763176637</v>
      </c>
      <c r="FJ29" s="37">
        <v>121.64936110762885</v>
      </c>
      <c r="FK29" s="37">
        <v>131.06833276873195</v>
      </c>
      <c r="FL29" s="37">
        <v>132.01606808387967</v>
      </c>
      <c r="FM29" s="37">
        <v>114.99443411098086</v>
      </c>
      <c r="FN29" s="37">
        <v>126.6241901684386</v>
      </c>
      <c r="FO29" s="37">
        <v>134.77100275514394</v>
      </c>
      <c r="FP29" s="37">
        <v>134.23411862027049</v>
      </c>
      <c r="FQ29" s="37">
        <v>117.50591291715044</v>
      </c>
      <c r="FR29" s="37">
        <v>112.18289041446205</v>
      </c>
      <c r="FS29" s="37">
        <v>147.64249173396118</v>
      </c>
      <c r="FT29" s="37">
        <v>146.14751034673318</v>
      </c>
      <c r="FU29" s="37">
        <v>131.54201870799963</v>
      </c>
      <c r="FV29" s="37">
        <v>145.10990763012956</v>
      </c>
      <c r="FW29" s="37">
        <v>157.79358330280763</v>
      </c>
      <c r="FX29" s="37">
        <v>170.55627339661626</v>
      </c>
      <c r="FY29" s="37">
        <v>153.65628232940603</v>
      </c>
      <c r="FZ29" s="37">
        <v>171.75953509471341</v>
      </c>
      <c r="GA29" s="37">
        <v>187.48656766647332</v>
      </c>
      <c r="GB29" s="37">
        <v>188.68779431551448</v>
      </c>
      <c r="GC29" s="37">
        <v>160.22799697109465</v>
      </c>
      <c r="GD29" s="37">
        <v>168.38060677428643</v>
      </c>
      <c r="GE29" s="37">
        <v>182.92776390988331</v>
      </c>
      <c r="GF29" s="37">
        <v>175.98769160948243</v>
      </c>
      <c r="GG29" s="37">
        <v>161.7406697280536</v>
      </c>
      <c r="GH29" s="37">
        <v>175.28679144308532</v>
      </c>
      <c r="GI29" s="37">
        <v>194.92085144402895</v>
      </c>
      <c r="GJ29" s="37">
        <v>189.41967622360804</v>
      </c>
      <c r="GK29" s="37">
        <v>175.40589614721321</v>
      </c>
      <c r="GL29" s="37">
        <v>188.34061404965271</v>
      </c>
      <c r="GM29" s="37">
        <v>210.51079925044749</v>
      </c>
      <c r="GN29" s="37">
        <v>213.44430186193412</v>
      </c>
      <c r="GO29" s="37">
        <v>203.3043545434721</v>
      </c>
      <c r="GP29" s="37">
        <v>136.50266977720042</v>
      </c>
      <c r="GQ29" s="37">
        <v>0</v>
      </c>
      <c r="GR29" s="37">
        <v>0</v>
      </c>
      <c r="GS29" s="37">
        <v>90.6660830425661</v>
      </c>
      <c r="GT29" s="37">
        <v>98.766219436220354</v>
      </c>
      <c r="GU29" s="37">
        <v>106.98435734001364</v>
      </c>
      <c r="GV29" s="37">
        <v>113.82525073639329</v>
      </c>
      <c r="GW29" s="37">
        <v>117.8757980156696</v>
      </c>
      <c r="GX29" s="37">
        <v>107.38916805157483</v>
      </c>
      <c r="GY29" s="37">
        <v>132.75731537037348</v>
      </c>
      <c r="GZ29" s="37">
        <v>155.56725613693075</v>
      </c>
      <c r="HA29" s="37">
        <v>159.08975806419454</v>
      </c>
      <c r="HB29" s="37">
        <v>162.27360589934074</v>
      </c>
      <c r="HC29" s="37">
        <v>175.94063691515964</v>
      </c>
      <c r="HD29" s="37">
        <v>203.88421459240351</v>
      </c>
      <c r="HE29" s="37">
        <v>100.00000000000004</v>
      </c>
      <c r="HF29" s="37">
        <v>108.09103377977709</v>
      </c>
      <c r="HG29" s="37">
        <v>116.21547055751257</v>
      </c>
      <c r="HH29" s="37">
        <v>124.06175739800172</v>
      </c>
      <c r="HI29" s="37">
        <v>127.65593641370849</v>
      </c>
      <c r="HJ29" s="37">
        <v>130.86970135307672</v>
      </c>
      <c r="HK29" s="37">
        <v>151.25044575938827</v>
      </c>
      <c r="HL29" s="37">
        <v>175.39754485152676</v>
      </c>
      <c r="HM29" s="37">
        <v>171.88101481618671</v>
      </c>
      <c r="HN29" s="37">
        <v>180.341997209694</v>
      </c>
      <c r="HO29" s="37">
        <v>196.92540282731184</v>
      </c>
      <c r="HP29" s="20"/>
      <c r="HQ29" s="250" t="s">
        <v>679</v>
      </c>
    </row>
    <row r="30" spans="1:225" s="14" customFormat="1" ht="18" customHeight="1">
      <c r="A30" s="398"/>
      <c r="B30" s="218"/>
      <c r="C30" s="219">
        <v>6.1999999999999904</v>
      </c>
      <c r="D30" s="220">
        <v>1.18520580128836</v>
      </c>
      <c r="E30" s="220">
        <v>2.1980296657315801</v>
      </c>
      <c r="F30" s="221">
        <v>27</v>
      </c>
      <c r="G30" s="11"/>
      <c r="H30" s="11" t="s">
        <v>680</v>
      </c>
      <c r="I30" s="37">
        <v>99.135315436004348</v>
      </c>
      <c r="J30" s="37">
        <v>84.615653690893922</v>
      </c>
      <c r="K30" s="37">
        <v>100.02840891946153</v>
      </c>
      <c r="L30" s="37">
        <v>102.3431469991958</v>
      </c>
      <c r="M30" s="37">
        <v>100.49035293586233</v>
      </c>
      <c r="N30" s="37">
        <v>103.27007486417865</v>
      </c>
      <c r="O30" s="37">
        <v>99.000104262738063</v>
      </c>
      <c r="P30" s="37">
        <v>98.3306652224001</v>
      </c>
      <c r="Q30" s="37">
        <v>110.00505986306419</v>
      </c>
      <c r="R30" s="37">
        <v>107.34475829989071</v>
      </c>
      <c r="S30" s="37">
        <v>93.26691195009397</v>
      </c>
      <c r="T30" s="37">
        <v>102.16954755621644</v>
      </c>
      <c r="U30" s="37">
        <v>102.31969046414783</v>
      </c>
      <c r="V30" s="37">
        <v>89.518305621615241</v>
      </c>
      <c r="W30" s="37">
        <v>104.01020275231681</v>
      </c>
      <c r="X30" s="37">
        <v>106.59557860662562</v>
      </c>
      <c r="Y30" s="37">
        <v>106.09450244779802</v>
      </c>
      <c r="Z30" s="37">
        <v>113.36565985948435</v>
      </c>
      <c r="AA30" s="37">
        <v>102.74283074543008</v>
      </c>
      <c r="AB30" s="37">
        <v>106.17630369833807</v>
      </c>
      <c r="AC30" s="37">
        <v>115.77452979258749</v>
      </c>
      <c r="AD30" s="37">
        <v>113.12041846096692</v>
      </c>
      <c r="AE30" s="37">
        <v>101.02151557121547</v>
      </c>
      <c r="AF30" s="37">
        <v>108.87626926067641</v>
      </c>
      <c r="AG30" s="37">
        <v>110.70471039446058</v>
      </c>
      <c r="AH30" s="37">
        <v>99.145641625099302</v>
      </c>
      <c r="AI30" s="37">
        <v>111.72931232804311</v>
      </c>
      <c r="AJ30" s="37">
        <v>114.99122035915947</v>
      </c>
      <c r="AK30" s="37">
        <v>116.89485871209557</v>
      </c>
      <c r="AL30" s="37">
        <v>119.65494560119906</v>
      </c>
      <c r="AM30" s="37">
        <v>111.9515269271008</v>
      </c>
      <c r="AN30" s="37">
        <v>114.00028794791892</v>
      </c>
      <c r="AO30" s="37">
        <v>120.36585401200675</v>
      </c>
      <c r="AP30" s="37">
        <v>117.27424743676976</v>
      </c>
      <c r="AQ30" s="37">
        <v>104.65262158369684</v>
      </c>
      <c r="AR30" s="37">
        <v>109.11167213426766</v>
      </c>
      <c r="AS30" s="37">
        <v>113.32727908167791</v>
      </c>
      <c r="AT30" s="37">
        <v>101.44835837460008</v>
      </c>
      <c r="AU30" s="37">
        <v>114.57332392237637</v>
      </c>
      <c r="AV30" s="37">
        <v>117.65633490974719</v>
      </c>
      <c r="AW30" s="37">
        <v>119.37307703798287</v>
      </c>
      <c r="AX30" s="37">
        <v>122.73089537099921</v>
      </c>
      <c r="AY30" s="37">
        <v>117.68542015286509</v>
      </c>
      <c r="AZ30" s="37">
        <v>116.31223038983893</v>
      </c>
      <c r="BA30" s="37">
        <v>121.48289188142287</v>
      </c>
      <c r="BB30" s="37">
        <v>120.65200102315909</v>
      </c>
      <c r="BC30" s="37">
        <v>107.23661189182437</v>
      </c>
      <c r="BD30" s="37">
        <v>113.99650173367768</v>
      </c>
      <c r="BE30" s="37">
        <v>121.37185083887256</v>
      </c>
      <c r="BF30" s="37">
        <v>106.44299698530833</v>
      </c>
      <c r="BG30" s="37">
        <v>118.90346898440399</v>
      </c>
      <c r="BH30" s="37">
        <v>122.53969349763442</v>
      </c>
      <c r="BI30" s="37">
        <v>121.35846151281271</v>
      </c>
      <c r="BJ30" s="37">
        <v>124.61315013757054</v>
      </c>
      <c r="BK30" s="37">
        <v>119.38968605024287</v>
      </c>
      <c r="BL30" s="37">
        <v>118.32816249542826</v>
      </c>
      <c r="BM30" s="37">
        <v>125.01752297467269</v>
      </c>
      <c r="BN30" s="37">
        <v>127.22040142123494</v>
      </c>
      <c r="BO30" s="37">
        <v>110.55115921714372</v>
      </c>
      <c r="BP30" s="37">
        <v>117.71583192463176</v>
      </c>
      <c r="BQ30" s="37">
        <v>123.194251252344</v>
      </c>
      <c r="BR30" s="37">
        <v>109.64096662264156</v>
      </c>
      <c r="BS30" s="37">
        <v>110.04430491003119</v>
      </c>
      <c r="BT30" s="37">
        <v>84.580433644227199</v>
      </c>
      <c r="BU30" s="37">
        <v>111.83161610912138</v>
      </c>
      <c r="BV30" s="37">
        <v>141.17207315564326</v>
      </c>
      <c r="BW30" s="37">
        <v>132.57349051907585</v>
      </c>
      <c r="BX30" s="37">
        <v>127.10115347424556</v>
      </c>
      <c r="BY30" s="37">
        <v>135.04233178613873</v>
      </c>
      <c r="BZ30" s="37">
        <v>134.07533598398538</v>
      </c>
      <c r="CA30" s="37">
        <v>115.28003420571879</v>
      </c>
      <c r="CB30" s="37">
        <v>122.40136264930169</v>
      </c>
      <c r="CC30" s="37">
        <v>130.85680168511433</v>
      </c>
      <c r="CD30" s="37">
        <v>115.98559427024192</v>
      </c>
      <c r="CE30" s="37">
        <v>120.11793301623193</v>
      </c>
      <c r="CF30" s="37">
        <v>135.1896026485436</v>
      </c>
      <c r="CG30" s="37">
        <v>130.54123758682726</v>
      </c>
      <c r="CH30" s="37">
        <v>150.20756684121562</v>
      </c>
      <c r="CI30" s="37">
        <v>131.37186455783393</v>
      </c>
      <c r="CJ30" s="37">
        <v>133.10249241144996</v>
      </c>
      <c r="CK30" s="37">
        <v>147.46813451815467</v>
      </c>
      <c r="CL30" s="37">
        <v>150.38951276430933</v>
      </c>
      <c r="CM30" s="37">
        <v>134.23498186150121</v>
      </c>
      <c r="CN30" s="37">
        <v>143.65968980515657</v>
      </c>
      <c r="CO30" s="37">
        <v>145.06242538906722</v>
      </c>
      <c r="CP30" s="37">
        <v>134.66043561944537</v>
      </c>
      <c r="CQ30" s="37">
        <v>146.98481609197006</v>
      </c>
      <c r="CR30" s="37">
        <v>149.82949440104815</v>
      </c>
      <c r="CS30" s="37">
        <v>142.18144051404275</v>
      </c>
      <c r="CT30" s="37">
        <v>164.78199826969816</v>
      </c>
      <c r="CU30" s="37">
        <v>145.63509602725856</v>
      </c>
      <c r="CV30" s="37">
        <v>147.16963960299316</v>
      </c>
      <c r="CW30" s="37">
        <v>161.46849498087374</v>
      </c>
      <c r="CX30" s="37">
        <v>157.21229773262911</v>
      </c>
      <c r="CY30" s="37">
        <v>139.33790431923094</v>
      </c>
      <c r="CZ30" s="37">
        <v>146.37964633559059</v>
      </c>
      <c r="DA30" s="37">
        <v>141.05532290785555</v>
      </c>
      <c r="DB30" s="37">
        <v>136.97762353629099</v>
      </c>
      <c r="DC30" s="37">
        <v>147.29989510661841</v>
      </c>
      <c r="DD30" s="37">
        <v>142.07626152333339</v>
      </c>
      <c r="DE30" s="37">
        <v>152.96350176615996</v>
      </c>
      <c r="DF30" s="37">
        <v>164.24488027164821</v>
      </c>
      <c r="DG30" s="37">
        <v>146.59193680806098</v>
      </c>
      <c r="DH30" s="37">
        <v>147.79984069877673</v>
      </c>
      <c r="DI30" s="37">
        <v>160.95566028143637</v>
      </c>
      <c r="DJ30" s="37">
        <v>153.3435053441066</v>
      </c>
      <c r="DK30" s="37">
        <v>137.871191680511</v>
      </c>
      <c r="DL30" s="37">
        <v>135.29480536155702</v>
      </c>
      <c r="DM30" s="37">
        <v>143.0793195409195</v>
      </c>
      <c r="DN30" s="37">
        <v>133.96649750500154</v>
      </c>
      <c r="DO30" s="37">
        <v>142.85216407236146</v>
      </c>
      <c r="DP30" s="37">
        <v>139.65752973665141</v>
      </c>
      <c r="DQ30" s="37">
        <v>154.52806906290252</v>
      </c>
      <c r="DR30" s="37">
        <v>155.59808702908441</v>
      </c>
      <c r="DS30" s="37">
        <v>151.18926640906585</v>
      </c>
      <c r="DT30" s="37">
        <v>149.62335312978541</v>
      </c>
      <c r="DU30" s="37">
        <v>161.99340080645308</v>
      </c>
      <c r="DV30" s="37">
        <v>159.87423524733788</v>
      </c>
      <c r="DW30" s="37">
        <v>139.39810202690231</v>
      </c>
      <c r="DX30" s="37">
        <v>141.53903106724849</v>
      </c>
      <c r="DY30" s="37">
        <v>150.3195098002476</v>
      </c>
      <c r="DZ30" s="37">
        <v>141.13789266546021</v>
      </c>
      <c r="EA30" s="37">
        <v>147.04179577185135</v>
      </c>
      <c r="EB30" s="37">
        <v>145.16917680856312</v>
      </c>
      <c r="EC30" s="37">
        <v>159.14175740497953</v>
      </c>
      <c r="ED30" s="37">
        <v>166.63406613354294</v>
      </c>
      <c r="EE30" s="37">
        <v>161.54361110189987</v>
      </c>
      <c r="EF30" s="37">
        <v>160.67345000386203</v>
      </c>
      <c r="EG30" s="37">
        <v>179.92369289127649</v>
      </c>
      <c r="EH30" s="37">
        <v>174.72147692939711</v>
      </c>
      <c r="EI30" s="37">
        <v>158.82619336242885</v>
      </c>
      <c r="EJ30" s="37">
        <v>158.81623292991358</v>
      </c>
      <c r="EK30" s="37">
        <v>159.48118947361954</v>
      </c>
      <c r="EL30" s="37">
        <v>146.09682082105087</v>
      </c>
      <c r="EM30" s="37">
        <v>151.46730127254074</v>
      </c>
      <c r="EN30" s="37">
        <v>152.77776591969419</v>
      </c>
      <c r="EO30" s="37">
        <v>164.74955831692412</v>
      </c>
      <c r="EP30" s="37">
        <v>0</v>
      </c>
      <c r="EQ30" s="37">
        <v>0</v>
      </c>
      <c r="ER30" s="37">
        <v>0</v>
      </c>
      <c r="ES30" s="37">
        <v>0</v>
      </c>
      <c r="ET30" s="37">
        <v>0</v>
      </c>
      <c r="EU30" s="37">
        <v>0</v>
      </c>
      <c r="EV30" s="37">
        <v>0</v>
      </c>
      <c r="EW30" s="37">
        <v>94.593126015453265</v>
      </c>
      <c r="EX30" s="37">
        <v>102.03452493307891</v>
      </c>
      <c r="EY30" s="37">
        <v>102.44527644940077</v>
      </c>
      <c r="EZ30" s="37">
        <v>100.92707260206704</v>
      </c>
      <c r="FA30" s="37">
        <v>98.616066279359941</v>
      </c>
      <c r="FB30" s="37">
        <v>108.68524697130266</v>
      </c>
      <c r="FC30" s="37">
        <v>108.23122141211854</v>
      </c>
      <c r="FD30" s="37">
        <v>107.67273443095293</v>
      </c>
      <c r="FE30" s="37">
        <v>107.19322144920098</v>
      </c>
      <c r="FF30" s="37">
        <v>117.18034155748471</v>
      </c>
      <c r="FG30" s="37">
        <v>115.43922296234216</v>
      </c>
      <c r="FH30" s="37">
        <v>110.34618038491142</v>
      </c>
      <c r="FI30" s="37">
        <v>109.78298712621813</v>
      </c>
      <c r="FJ30" s="37">
        <v>119.92010243957641</v>
      </c>
      <c r="FK30" s="37">
        <v>118.49351414137563</v>
      </c>
      <c r="FL30" s="37">
        <v>113.96170488288705</v>
      </c>
      <c r="FM30" s="37">
        <v>115.57277226952829</v>
      </c>
      <c r="FN30" s="37">
        <v>122.83710171600588</v>
      </c>
      <c r="FO30" s="37">
        <v>120.91179050678129</v>
      </c>
      <c r="FP30" s="37">
        <v>118.49579752100347</v>
      </c>
      <c r="FQ30" s="37">
        <v>114.29317426167226</v>
      </c>
      <c r="FR30" s="37">
        <v>112.52804096966395</v>
      </c>
      <c r="FS30" s="37">
        <v>131.57232525982005</v>
      </c>
      <c r="FT30" s="37">
        <v>123.91891094633529</v>
      </c>
      <c r="FU30" s="37">
        <v>122.32010965719606</v>
      </c>
      <c r="FV30" s="37">
        <v>138.64613569219549</v>
      </c>
      <c r="FW30" s="37">
        <v>137.3141638291462</v>
      </c>
      <c r="FX30" s="37">
        <v>142.76139481032237</v>
      </c>
      <c r="FY30" s="37">
        <v>142.23589236682756</v>
      </c>
      <c r="FZ30" s="37">
        <v>152.26431106159635</v>
      </c>
      <c r="GA30" s="37">
        <v>151.42441020370848</v>
      </c>
      <c r="GB30" s="37">
        <v>147.64328279581687</v>
      </c>
      <c r="GC30" s="37">
        <v>141.77761385025499</v>
      </c>
      <c r="GD30" s="37">
        <v>153.09488118704721</v>
      </c>
      <c r="GE30" s="37">
        <v>151.78247926275802</v>
      </c>
      <c r="GF30" s="37">
        <v>142.16983412872489</v>
      </c>
      <c r="GG30" s="37">
        <v>139.96599370609417</v>
      </c>
      <c r="GH30" s="37">
        <v>149.92789527621278</v>
      </c>
      <c r="GI30" s="37">
        <v>154.26867344843478</v>
      </c>
      <c r="GJ30" s="37">
        <v>146.93712278049622</v>
      </c>
      <c r="GK30" s="37">
        <v>146.16639941251972</v>
      </c>
      <c r="GL30" s="37">
        <v>156.98166678236186</v>
      </c>
      <c r="GM30" s="37">
        <v>167.38025133234612</v>
      </c>
      <c r="GN30" s="37">
        <v>164.12130107391317</v>
      </c>
      <c r="GO30" s="37">
        <v>152.34843718907038</v>
      </c>
      <c r="GP30" s="37">
        <v>105.8424414122061</v>
      </c>
      <c r="GQ30" s="37">
        <v>0</v>
      </c>
      <c r="GR30" s="37">
        <v>0</v>
      </c>
      <c r="GS30" s="37">
        <v>97.322575596283585</v>
      </c>
      <c r="GT30" s="37">
        <v>101.7076559785007</v>
      </c>
      <c r="GU30" s="37">
        <v>110.6931486837716</v>
      </c>
      <c r="GV30" s="37">
        <v>113.2756746652769</v>
      </c>
      <c r="GW30" s="37">
        <v>118.12329436380639</v>
      </c>
      <c r="GX30" s="37">
        <v>107.85831450767307</v>
      </c>
      <c r="GY30" s="37">
        <v>126.53823384139181</v>
      </c>
      <c r="GZ30" s="37">
        <v>143.7437224031147</v>
      </c>
      <c r="HA30" s="37">
        <v>144.07452096805167</v>
      </c>
      <c r="HB30" s="37">
        <v>142.81671598356729</v>
      </c>
      <c r="HC30" s="37">
        <v>148.56202649022038</v>
      </c>
      <c r="HD30" s="37">
        <v>154.91452716076589</v>
      </c>
      <c r="HE30" s="37">
        <v>100</v>
      </c>
      <c r="HF30" s="37">
        <v>105.80131727343354</v>
      </c>
      <c r="HG30" s="37">
        <v>112.53974158848479</v>
      </c>
      <c r="HH30" s="37">
        <v>115.53957714751429</v>
      </c>
      <c r="HI30" s="37">
        <v>119.45436550332975</v>
      </c>
      <c r="HJ30" s="37">
        <v>120.57811285937289</v>
      </c>
      <c r="HK30" s="37">
        <v>135.26045099721503</v>
      </c>
      <c r="HL30" s="37">
        <v>148.39197410698731</v>
      </c>
      <c r="HM30" s="37">
        <v>147.20620210719628</v>
      </c>
      <c r="HN30" s="37">
        <v>147.7749213028095</v>
      </c>
      <c r="HO30" s="37">
        <v>158.6624046502852</v>
      </c>
      <c r="HP30" s="20"/>
      <c r="HQ30" s="250" t="s">
        <v>681</v>
      </c>
    </row>
    <row r="31" spans="1:225" s="19" customFormat="1" ht="18" customHeight="1">
      <c r="A31" s="398"/>
      <c r="C31" s="219">
        <v>6.2999999999999901</v>
      </c>
      <c r="D31" s="220">
        <v>1.59281283387586</v>
      </c>
      <c r="E31" s="220">
        <v>2.1448012757098498</v>
      </c>
      <c r="F31" s="223">
        <v>28</v>
      </c>
      <c r="G31" s="11"/>
      <c r="H31" s="11" t="s">
        <v>682</v>
      </c>
      <c r="I31" s="37">
        <v>96.445222903891036</v>
      </c>
      <c r="J31" s="37">
        <v>90.204551194178975</v>
      </c>
      <c r="K31" s="37">
        <v>109.1323217924012</v>
      </c>
      <c r="L31" s="37">
        <v>116.49925856662308</v>
      </c>
      <c r="M31" s="37">
        <v>114.14826780763337</v>
      </c>
      <c r="N31" s="37">
        <v>104.42063300572427</v>
      </c>
      <c r="O31" s="37">
        <v>106.14551618033776</v>
      </c>
      <c r="P31" s="37">
        <v>106.66279147408783</v>
      </c>
      <c r="Q31" s="37">
        <v>89.977539417198201</v>
      </c>
      <c r="R31" s="37">
        <v>84.467451519047216</v>
      </c>
      <c r="S31" s="37">
        <v>88.166004081849238</v>
      </c>
      <c r="T31" s="37">
        <v>93.730442057027503</v>
      </c>
      <c r="U31" s="37">
        <v>97.605188925610108</v>
      </c>
      <c r="V31" s="37">
        <v>97.21910898730242</v>
      </c>
      <c r="W31" s="37">
        <v>112.76217943408888</v>
      </c>
      <c r="X31" s="37">
        <v>118.29306108958998</v>
      </c>
      <c r="Y31" s="37">
        <v>118.68577147725287</v>
      </c>
      <c r="Z31" s="37">
        <v>112.25534282750218</v>
      </c>
      <c r="AA31" s="37">
        <v>110.40978145398036</v>
      </c>
      <c r="AB31" s="37">
        <v>115.63592061491593</v>
      </c>
      <c r="AC31" s="37">
        <v>96.407361195464063</v>
      </c>
      <c r="AD31" s="37">
        <v>91.512588859746771</v>
      </c>
      <c r="AE31" s="37">
        <v>95.88906918411422</v>
      </c>
      <c r="AF31" s="37">
        <v>99.471080859069232</v>
      </c>
      <c r="AG31" s="37">
        <v>103.42948713560871</v>
      </c>
      <c r="AH31" s="37">
        <v>107.05320663823836</v>
      </c>
      <c r="AI31" s="37">
        <v>120.09841448439217</v>
      </c>
      <c r="AJ31" s="37">
        <v>124.58138111451795</v>
      </c>
      <c r="AK31" s="37">
        <v>123.7609365873859</v>
      </c>
      <c r="AL31" s="37">
        <v>114.35561654730421</v>
      </c>
      <c r="AM31" s="37">
        <v>121.42586908946323</v>
      </c>
      <c r="AN31" s="37">
        <v>123.66564403428247</v>
      </c>
      <c r="AO31" s="37">
        <v>104.3295951972151</v>
      </c>
      <c r="AP31" s="37">
        <v>100.07015114640373</v>
      </c>
      <c r="AQ31" s="37">
        <v>103.32415605569115</v>
      </c>
      <c r="AR31" s="37">
        <v>103.79274528196341</v>
      </c>
      <c r="AS31" s="37">
        <v>109.98369749732548</v>
      </c>
      <c r="AT31" s="37">
        <v>112.56886842398664</v>
      </c>
      <c r="AU31" s="37">
        <v>126.62965305342358</v>
      </c>
      <c r="AV31" s="37">
        <v>131.79438256437552</v>
      </c>
      <c r="AW31" s="37">
        <v>128.86278031494393</v>
      </c>
      <c r="AX31" s="37">
        <v>121.98814991485814</v>
      </c>
      <c r="AY31" s="37">
        <v>124.84184452256707</v>
      </c>
      <c r="AZ31" s="37">
        <v>123.73668704222577</v>
      </c>
      <c r="BA31" s="37">
        <v>106.91520810382464</v>
      </c>
      <c r="BB31" s="37">
        <v>104.61853341104002</v>
      </c>
      <c r="BC31" s="37">
        <v>107.38266523842951</v>
      </c>
      <c r="BD31" s="37">
        <v>108.81236169676727</v>
      </c>
      <c r="BE31" s="37">
        <v>113.12319777272452</v>
      </c>
      <c r="BF31" s="37">
        <v>115.03998403643745</v>
      </c>
      <c r="BG31" s="37">
        <v>128.32373764260595</v>
      </c>
      <c r="BH31" s="37">
        <v>135.75773021016653</v>
      </c>
      <c r="BI31" s="37">
        <v>133.09278415505125</v>
      </c>
      <c r="BJ31" s="37">
        <v>125.08411878806568</v>
      </c>
      <c r="BK31" s="37">
        <v>130.83069217289176</v>
      </c>
      <c r="BL31" s="37">
        <v>130.11504224939853</v>
      </c>
      <c r="BM31" s="37">
        <v>110.79542085240354</v>
      </c>
      <c r="BN31" s="37">
        <v>107.79161589359627</v>
      </c>
      <c r="BO31" s="37">
        <v>113.80644251992662</v>
      </c>
      <c r="BP31" s="37">
        <v>113.37747139882988</v>
      </c>
      <c r="BQ31" s="37">
        <v>117.46311610952347</v>
      </c>
      <c r="BR31" s="37">
        <v>121.62319060687726</v>
      </c>
      <c r="BS31" s="37">
        <v>117.41393363936172</v>
      </c>
      <c r="BT31" s="37">
        <v>101.62325249543004</v>
      </c>
      <c r="BU31" s="37">
        <v>132.50992552241658</v>
      </c>
      <c r="BV31" s="37">
        <v>149.66939750521243</v>
      </c>
      <c r="BW31" s="37">
        <v>142.93256064589488</v>
      </c>
      <c r="BX31" s="37">
        <v>130.29798404508443</v>
      </c>
      <c r="BY31" s="37">
        <v>115.24701916173495</v>
      </c>
      <c r="BZ31" s="37">
        <v>111.98472503609229</v>
      </c>
      <c r="CA31" s="37">
        <v>116.5409844133889</v>
      </c>
      <c r="CB31" s="37">
        <v>116.36763363871411</v>
      </c>
      <c r="CC31" s="37">
        <v>119.68412971313252</v>
      </c>
      <c r="CD31" s="37">
        <v>124.4984011835076</v>
      </c>
      <c r="CE31" s="37">
        <v>130.15032054460403</v>
      </c>
      <c r="CF31" s="37">
        <v>148.83766785962146</v>
      </c>
      <c r="CG31" s="37">
        <v>147.42706413814713</v>
      </c>
      <c r="CH31" s="37">
        <v>157.52975095520307</v>
      </c>
      <c r="CI31" s="37">
        <v>138.01472395298964</v>
      </c>
      <c r="CJ31" s="37">
        <v>147.29821269465754</v>
      </c>
      <c r="CK31" s="37">
        <v>131.17994891799404</v>
      </c>
      <c r="CL31" s="37">
        <v>131.61944660025122</v>
      </c>
      <c r="CM31" s="37">
        <v>138.26762286567507</v>
      </c>
      <c r="CN31" s="37">
        <v>130.45095178248974</v>
      </c>
      <c r="CO31" s="37">
        <v>126.97341924066497</v>
      </c>
      <c r="CP31" s="37">
        <v>129.8594175904492</v>
      </c>
      <c r="CQ31" s="37">
        <v>133.7197609279211</v>
      </c>
      <c r="CR31" s="37">
        <v>153.58750013774704</v>
      </c>
      <c r="CS31" s="37">
        <v>151.1806391067208</v>
      </c>
      <c r="CT31" s="37">
        <v>168.40870487214488</v>
      </c>
      <c r="CU31" s="37">
        <v>159.83372445151994</v>
      </c>
      <c r="CV31" s="37">
        <v>168.85575708283019</v>
      </c>
      <c r="CW31" s="37">
        <v>148.10040603467405</v>
      </c>
      <c r="CX31" s="37">
        <v>132.13098353807578</v>
      </c>
      <c r="CY31" s="37">
        <v>144.15042181186945</v>
      </c>
      <c r="CZ31" s="37">
        <v>143.85412185305657</v>
      </c>
      <c r="DA31" s="37">
        <v>128.63462591430667</v>
      </c>
      <c r="DB31" s="37">
        <v>133.11747602768068</v>
      </c>
      <c r="DC31" s="37">
        <v>143.46098295781493</v>
      </c>
      <c r="DD31" s="37">
        <v>148.88237200422731</v>
      </c>
      <c r="DE31" s="37">
        <v>160.57700035286643</v>
      </c>
      <c r="DF31" s="37">
        <v>163.28829769707625</v>
      </c>
      <c r="DG31" s="37">
        <v>153.5472020091722</v>
      </c>
      <c r="DH31" s="37">
        <v>160.82384834669841</v>
      </c>
      <c r="DI31" s="37">
        <v>140.84139224520925</v>
      </c>
      <c r="DJ31" s="37">
        <v>129.79409973704242</v>
      </c>
      <c r="DK31" s="37">
        <v>149.16325207253118</v>
      </c>
      <c r="DL31" s="37">
        <v>141.53127004101574</v>
      </c>
      <c r="DM31" s="37">
        <v>133.86868612355769</v>
      </c>
      <c r="DN31" s="37">
        <v>137.01240442387086</v>
      </c>
      <c r="DO31" s="37">
        <v>145.66819309443568</v>
      </c>
      <c r="DP31" s="37">
        <v>155.84964440867907</v>
      </c>
      <c r="DQ31" s="37">
        <v>164.53006774650922</v>
      </c>
      <c r="DR31" s="37">
        <v>169.76840165662148</v>
      </c>
      <c r="DS31" s="37">
        <v>163.59106027741836</v>
      </c>
      <c r="DT31" s="37">
        <v>164.13958961346265</v>
      </c>
      <c r="DU31" s="37">
        <v>141.4599150690309</v>
      </c>
      <c r="DV31" s="37">
        <v>133.3394283439595</v>
      </c>
      <c r="DW31" s="37">
        <v>159.61639341603149</v>
      </c>
      <c r="DX31" s="37">
        <v>153.25804866525812</v>
      </c>
      <c r="DY31" s="37">
        <v>139.1913432801534</v>
      </c>
      <c r="DZ31" s="37">
        <v>148.507237200291</v>
      </c>
      <c r="EA31" s="37">
        <v>155.01668877947384</v>
      </c>
      <c r="EB31" s="37">
        <v>167.46924852789556</v>
      </c>
      <c r="EC31" s="37">
        <v>173.85021824658213</v>
      </c>
      <c r="ED31" s="37">
        <v>185.47808777007131</v>
      </c>
      <c r="EE31" s="37">
        <v>180.30431196903274</v>
      </c>
      <c r="EF31" s="37">
        <v>173.00152105828258</v>
      </c>
      <c r="EG31" s="37">
        <v>155.0334908330868</v>
      </c>
      <c r="EH31" s="37">
        <v>148.46862671175452</v>
      </c>
      <c r="EI31" s="37">
        <v>173.946562689453</v>
      </c>
      <c r="EJ31" s="37">
        <v>168.98312898426033</v>
      </c>
      <c r="EK31" s="37">
        <v>151.56597041202357</v>
      </c>
      <c r="EL31" s="37">
        <v>151.98119408255334</v>
      </c>
      <c r="EM31" s="37">
        <v>160.86644221336667</v>
      </c>
      <c r="EN31" s="37">
        <v>180.33749606724194</v>
      </c>
      <c r="EO31" s="37">
        <v>185.58691851180956</v>
      </c>
      <c r="EP31" s="37">
        <v>0</v>
      </c>
      <c r="EQ31" s="37">
        <v>0</v>
      </c>
      <c r="ER31" s="37">
        <v>0</v>
      </c>
      <c r="ES31" s="37">
        <v>0</v>
      </c>
      <c r="ET31" s="37">
        <v>0</v>
      </c>
      <c r="EU31" s="37">
        <v>0</v>
      </c>
      <c r="EV31" s="37">
        <v>0</v>
      </c>
      <c r="EW31" s="37">
        <v>98.594031963490394</v>
      </c>
      <c r="EX31" s="37">
        <v>111.68938645999357</v>
      </c>
      <c r="EY31" s="37">
        <v>100.92861569054126</v>
      </c>
      <c r="EZ31" s="37">
        <v>88.787965885974657</v>
      </c>
      <c r="FA31" s="37">
        <v>102.5288257823338</v>
      </c>
      <c r="FB31" s="37">
        <v>116.41139179811501</v>
      </c>
      <c r="FC31" s="37">
        <v>107.48435442145346</v>
      </c>
      <c r="FD31" s="37">
        <v>95.624246300976736</v>
      </c>
      <c r="FE31" s="37">
        <v>110.1937027527464</v>
      </c>
      <c r="FF31" s="37">
        <v>120.89931141640268</v>
      </c>
      <c r="FG31" s="37">
        <v>116.4737027736536</v>
      </c>
      <c r="FH31" s="37">
        <v>102.39568416135275</v>
      </c>
      <c r="FI31" s="37">
        <v>116.39407299157857</v>
      </c>
      <c r="FJ31" s="37">
        <v>127.54843759805919</v>
      </c>
      <c r="FK31" s="37">
        <v>118.4979132228725</v>
      </c>
      <c r="FL31" s="37">
        <v>106.9378534487456</v>
      </c>
      <c r="FM31" s="37">
        <v>118.82897315058931</v>
      </c>
      <c r="FN31" s="37">
        <v>131.31154438442783</v>
      </c>
      <c r="FO31" s="37">
        <v>123.91371842489794</v>
      </c>
      <c r="FP31" s="37">
        <v>111.65850993745092</v>
      </c>
      <c r="FQ31" s="37">
        <v>118.83341345192082</v>
      </c>
      <c r="FR31" s="37">
        <v>127.93419184101968</v>
      </c>
      <c r="FS31" s="37">
        <v>129.49252128423808</v>
      </c>
      <c r="FT31" s="37">
        <v>114.96444769606511</v>
      </c>
      <c r="FU31" s="37">
        <v>124.77761714708139</v>
      </c>
      <c r="FV31" s="37">
        <v>151.26482765099055</v>
      </c>
      <c r="FW31" s="37">
        <v>138.83096185521376</v>
      </c>
      <c r="FX31" s="37">
        <v>133.44600708280532</v>
      </c>
      <c r="FY31" s="37">
        <v>130.18419925301177</v>
      </c>
      <c r="FZ31" s="37">
        <v>157.72561470553759</v>
      </c>
      <c r="GA31" s="37">
        <v>158.92996252300807</v>
      </c>
      <c r="GB31" s="37">
        <v>140.04517573433392</v>
      </c>
      <c r="GC31" s="37">
        <v>135.07102829993411</v>
      </c>
      <c r="GD31" s="37">
        <v>157.58255668472333</v>
      </c>
      <c r="GE31" s="37">
        <v>151.73748086702662</v>
      </c>
      <c r="GF31" s="37">
        <v>140.16287395019643</v>
      </c>
      <c r="GG31" s="37">
        <v>138.84976121395474</v>
      </c>
      <c r="GH31" s="37">
        <v>163.38270460393656</v>
      </c>
      <c r="GI31" s="37">
        <v>156.39685498663729</v>
      </c>
      <c r="GJ31" s="37">
        <v>148.73795680841636</v>
      </c>
      <c r="GK31" s="37">
        <v>147.57175641997276</v>
      </c>
      <c r="GL31" s="37">
        <v>175.599184848183</v>
      </c>
      <c r="GM31" s="37">
        <v>169.44644128680071</v>
      </c>
      <c r="GN31" s="37">
        <v>163.79943946182263</v>
      </c>
      <c r="GO31" s="37">
        <v>154.80453556931454</v>
      </c>
      <c r="GP31" s="37">
        <v>121.97480485968383</v>
      </c>
      <c r="GQ31" s="37">
        <v>0</v>
      </c>
      <c r="GR31" s="37">
        <v>0</v>
      </c>
      <c r="GS31" s="37">
        <v>105.28592445294552</v>
      </c>
      <c r="GT31" s="37">
        <v>108.91306198276884</v>
      </c>
      <c r="GU31" s="37">
        <v>115.7846851920286</v>
      </c>
      <c r="GV31" s="37">
        <v>121.96787637081104</v>
      </c>
      <c r="GW31" s="37">
        <v>125.06748676339714</v>
      </c>
      <c r="GX31" s="37">
        <v>118.12668367472182</v>
      </c>
      <c r="GY31" s="37">
        <v>134.11951668780256</v>
      </c>
      <c r="GZ31" s="37">
        <v>139.06414740070062</v>
      </c>
      <c r="HA31" s="37">
        <v>142.93449145137919</v>
      </c>
      <c r="HB31" s="37">
        <v>147.38579915941051</v>
      </c>
      <c r="HC31" s="37">
        <v>156.80694720687919</v>
      </c>
      <c r="HD31" s="37">
        <v>166.06760425739901</v>
      </c>
      <c r="HE31" s="37">
        <v>99.999999999999957</v>
      </c>
      <c r="HF31" s="37">
        <v>105.51220457571975</v>
      </c>
      <c r="HG31" s="37">
        <v>112.49060027603885</v>
      </c>
      <c r="HH31" s="37">
        <v>117.34456931531399</v>
      </c>
      <c r="HI31" s="37">
        <v>121.4281864743415</v>
      </c>
      <c r="HJ31" s="37">
        <v>122.80614356831092</v>
      </c>
      <c r="HK31" s="37">
        <v>137.07985343402277</v>
      </c>
      <c r="HL31" s="37">
        <v>146.72123805397283</v>
      </c>
      <c r="HM31" s="37">
        <v>146.13848495047009</v>
      </c>
      <c r="HN31" s="37">
        <v>151.84181940323629</v>
      </c>
      <c r="HO31" s="37">
        <v>164.10420550419477</v>
      </c>
      <c r="HP31" s="330"/>
      <c r="HQ31" s="250" t="s">
        <v>683</v>
      </c>
    </row>
    <row r="32" spans="1:225" s="14" customFormat="1" ht="20.100000000000001" customHeight="1">
      <c r="A32" s="398"/>
      <c r="B32" s="272" t="s">
        <v>684</v>
      </c>
      <c r="C32" s="224"/>
      <c r="D32" s="225">
        <v>3.6255856095368801</v>
      </c>
      <c r="E32" s="225">
        <v>5.86941959340548</v>
      </c>
      <c r="F32" s="226"/>
      <c r="G32" s="297" t="s">
        <v>685</v>
      </c>
      <c r="H32" s="297"/>
      <c r="I32" s="252">
        <v>105.80543170551786</v>
      </c>
      <c r="J32" s="252">
        <v>98.26647200059044</v>
      </c>
      <c r="K32" s="252">
        <v>104.25652151287078</v>
      </c>
      <c r="L32" s="252">
        <v>102.57910040152873</v>
      </c>
      <c r="M32" s="252">
        <v>97.950395443994125</v>
      </c>
      <c r="N32" s="252">
        <v>103.09474318551489</v>
      </c>
      <c r="O32" s="252">
        <v>92.699185514314905</v>
      </c>
      <c r="P32" s="252">
        <v>99.145031162305472</v>
      </c>
      <c r="Q32" s="252">
        <v>97.348089518195962</v>
      </c>
      <c r="R32" s="252">
        <v>100.83165692145622</v>
      </c>
      <c r="S32" s="252">
        <v>98.595540136626568</v>
      </c>
      <c r="T32" s="252">
        <v>99.427832497084282</v>
      </c>
      <c r="U32" s="252">
        <v>106.19496139156774</v>
      </c>
      <c r="V32" s="252">
        <v>97.01244832708818</v>
      </c>
      <c r="W32" s="252">
        <v>102.22178923889892</v>
      </c>
      <c r="X32" s="252">
        <v>93.045022073389433</v>
      </c>
      <c r="Y32" s="252">
        <v>89.582677711614068</v>
      </c>
      <c r="Z32" s="252">
        <v>100.67647808172255</v>
      </c>
      <c r="AA32" s="252">
        <v>91.074739828450177</v>
      </c>
      <c r="AB32" s="252">
        <v>98.89322421051007</v>
      </c>
      <c r="AC32" s="252">
        <v>97.626067224665931</v>
      </c>
      <c r="AD32" s="252">
        <v>97.448556732549051</v>
      </c>
      <c r="AE32" s="252">
        <v>96.515017268598839</v>
      </c>
      <c r="AF32" s="252">
        <v>97.333856291142425</v>
      </c>
      <c r="AG32" s="252">
        <v>111.69918077247779</v>
      </c>
      <c r="AH32" s="252">
        <v>102.36498621911052</v>
      </c>
      <c r="AI32" s="252">
        <v>110.23997658336663</v>
      </c>
      <c r="AJ32" s="252">
        <v>97.70050567267819</v>
      </c>
      <c r="AK32" s="252">
        <v>98.454333243987165</v>
      </c>
      <c r="AL32" s="252">
        <v>99.715830297109264</v>
      </c>
      <c r="AM32" s="252">
        <v>96.757673082410918</v>
      </c>
      <c r="AN32" s="252">
        <v>108.42286912580707</v>
      </c>
      <c r="AO32" s="252">
        <v>105.58035201578821</v>
      </c>
      <c r="AP32" s="252">
        <v>99.927213330767685</v>
      </c>
      <c r="AQ32" s="252">
        <v>102.0228720638367</v>
      </c>
      <c r="AR32" s="252">
        <v>99.570958394796435</v>
      </c>
      <c r="AS32" s="252">
        <v>115.57594023004602</v>
      </c>
      <c r="AT32" s="252">
        <v>100.29072273410303</v>
      </c>
      <c r="AU32" s="252">
        <v>115.93934669081924</v>
      </c>
      <c r="AV32" s="252">
        <v>105.30205362181566</v>
      </c>
      <c r="AW32" s="252">
        <v>103.3534259080004</v>
      </c>
      <c r="AX32" s="252">
        <v>104.42059786773767</v>
      </c>
      <c r="AY32" s="252">
        <v>109.86179045772784</v>
      </c>
      <c r="AZ32" s="252">
        <v>116.43598516980775</v>
      </c>
      <c r="BA32" s="252">
        <v>107.98525893776258</v>
      </c>
      <c r="BB32" s="252">
        <v>109.98717660227332</v>
      </c>
      <c r="BC32" s="252">
        <v>110.52400262452122</v>
      </c>
      <c r="BD32" s="252">
        <v>106.53603556485002</v>
      </c>
      <c r="BE32" s="252">
        <v>122.87095808611184</v>
      </c>
      <c r="BF32" s="252">
        <v>107.4111867757818</v>
      </c>
      <c r="BG32" s="252">
        <v>122.9826127033723</v>
      </c>
      <c r="BH32" s="252">
        <v>112.9353710588454</v>
      </c>
      <c r="BI32" s="252">
        <v>110.48636456522691</v>
      </c>
      <c r="BJ32" s="252">
        <v>110.30047636235568</v>
      </c>
      <c r="BK32" s="252">
        <v>116.20012038548819</v>
      </c>
      <c r="BL32" s="252">
        <v>123.26154698855477</v>
      </c>
      <c r="BM32" s="252">
        <v>114.77454441708699</v>
      </c>
      <c r="BN32" s="252">
        <v>114.75551664613567</v>
      </c>
      <c r="BO32" s="252">
        <v>115.44590704680803</v>
      </c>
      <c r="BP32" s="252">
        <v>111.51742482943831</v>
      </c>
      <c r="BQ32" s="252">
        <v>124.59223008597431</v>
      </c>
      <c r="BR32" s="252">
        <v>112.62173934762232</v>
      </c>
      <c r="BS32" s="252">
        <v>110.52959591728293</v>
      </c>
      <c r="BT32" s="252">
        <v>34.618286243730374</v>
      </c>
      <c r="BU32" s="252">
        <v>68.000896418397929</v>
      </c>
      <c r="BV32" s="252">
        <v>122.11003968155643</v>
      </c>
      <c r="BW32" s="252">
        <v>121.81597157982816</v>
      </c>
      <c r="BX32" s="252">
        <v>127.59635010449674</v>
      </c>
      <c r="BY32" s="252">
        <v>119.93228441011117</v>
      </c>
      <c r="BZ32" s="252">
        <v>118.7241642800643</v>
      </c>
      <c r="CA32" s="252">
        <v>122.90083209404202</v>
      </c>
      <c r="CB32" s="252">
        <v>120.90272000586074</v>
      </c>
      <c r="CC32" s="252">
        <v>124.3669241197419</v>
      </c>
      <c r="CD32" s="252">
        <v>116.25078019487471</v>
      </c>
      <c r="CE32" s="252">
        <v>133.67222061862731</v>
      </c>
      <c r="CF32" s="252">
        <v>129.88220028947168</v>
      </c>
      <c r="CG32" s="252">
        <v>114.82497687015832</v>
      </c>
      <c r="CH32" s="252">
        <v>69.936963299122652</v>
      </c>
      <c r="CI32" s="252">
        <v>68.513149143490608</v>
      </c>
      <c r="CJ32" s="252">
        <v>83.829071932590182</v>
      </c>
      <c r="CK32" s="252">
        <v>104.70883056444572</v>
      </c>
      <c r="CL32" s="252">
        <v>123.89653746827811</v>
      </c>
      <c r="CM32" s="252">
        <v>128.47388508802356</v>
      </c>
      <c r="CN32" s="252">
        <v>122.53481929593136</v>
      </c>
      <c r="CO32" s="252">
        <v>129.54064026177713</v>
      </c>
      <c r="CP32" s="252">
        <v>125.64283783446682</v>
      </c>
      <c r="CQ32" s="252">
        <v>135.94318319193374</v>
      </c>
      <c r="CR32" s="252">
        <v>137.4206678610511</v>
      </c>
      <c r="CS32" s="252">
        <v>129.11465457251299</v>
      </c>
      <c r="CT32" s="252">
        <v>132.81651151763256</v>
      </c>
      <c r="CU32" s="252">
        <v>118.94568735961694</v>
      </c>
      <c r="CV32" s="252">
        <v>130.09052097183834</v>
      </c>
      <c r="CW32" s="252">
        <v>127.36179263831096</v>
      </c>
      <c r="CX32" s="252">
        <v>123.35684467046975</v>
      </c>
      <c r="CY32" s="252">
        <v>136.82984068034077</v>
      </c>
      <c r="CZ32" s="252">
        <v>132.95614527752062</v>
      </c>
      <c r="DA32" s="252">
        <v>139.85463664114866</v>
      </c>
      <c r="DB32" s="252">
        <v>136.04245742383154</v>
      </c>
      <c r="DC32" s="252">
        <v>144.58681679610621</v>
      </c>
      <c r="DD32" s="252">
        <v>125.03799553709419</v>
      </c>
      <c r="DE32" s="252">
        <v>145.43796705837448</v>
      </c>
      <c r="DF32" s="252">
        <v>135.05523119384964</v>
      </c>
      <c r="DG32" s="252">
        <v>129.10321992420768</v>
      </c>
      <c r="DH32" s="252">
        <v>134.59293013382242</v>
      </c>
      <c r="DI32" s="252">
        <v>130.70744103577118</v>
      </c>
      <c r="DJ32" s="252">
        <v>132.28299646235058</v>
      </c>
      <c r="DK32" s="252">
        <v>138.68509137828806</v>
      </c>
      <c r="DL32" s="252">
        <v>132.2419677198817</v>
      </c>
      <c r="DM32" s="252">
        <v>152.30153084057102</v>
      </c>
      <c r="DN32" s="252">
        <v>140.17895160089805</v>
      </c>
      <c r="DO32" s="252">
        <v>138.20748333791397</v>
      </c>
      <c r="DP32" s="252">
        <v>141.94940400604446</v>
      </c>
      <c r="DQ32" s="252">
        <v>157.53230646733422</v>
      </c>
      <c r="DR32" s="252">
        <v>129.29857282368272</v>
      </c>
      <c r="DS32" s="252">
        <v>135.45383666692962</v>
      </c>
      <c r="DT32" s="252">
        <v>143.21534013983094</v>
      </c>
      <c r="DU32" s="252">
        <v>121.28286816922699</v>
      </c>
      <c r="DV32" s="252">
        <v>131.11449569987772</v>
      </c>
      <c r="DW32" s="252">
        <v>131.17075071858125</v>
      </c>
      <c r="DX32" s="252">
        <v>128.93743641005858</v>
      </c>
      <c r="DY32" s="252">
        <v>137.93013903746791</v>
      </c>
      <c r="DZ32" s="252">
        <v>134.17308824802711</v>
      </c>
      <c r="EA32" s="252">
        <v>131.51326772010194</v>
      </c>
      <c r="EB32" s="252">
        <v>140.54143374155396</v>
      </c>
      <c r="EC32" s="252">
        <v>149.09409101136248</v>
      </c>
      <c r="ED32" s="252">
        <v>133.37692186868506</v>
      </c>
      <c r="EE32" s="252">
        <v>138.47868341328527</v>
      </c>
      <c r="EF32" s="252">
        <v>140.77499648330848</v>
      </c>
      <c r="EG32" s="252">
        <v>126.81838496736459</v>
      </c>
      <c r="EH32" s="252">
        <v>131.19435575856383</v>
      </c>
      <c r="EI32" s="252">
        <v>134.28169312732913</v>
      </c>
      <c r="EJ32" s="252">
        <v>133.50378282385907</v>
      </c>
      <c r="EK32" s="252">
        <v>143.22375856903545</v>
      </c>
      <c r="EL32" s="252">
        <v>129.4121471416465</v>
      </c>
      <c r="EM32" s="252">
        <v>127.7522481952292</v>
      </c>
      <c r="EN32" s="252">
        <v>155.55809310062958</v>
      </c>
      <c r="EO32" s="252">
        <v>141.87609727439457</v>
      </c>
      <c r="EP32" s="252">
        <v>0</v>
      </c>
      <c r="EQ32" s="252">
        <v>0</v>
      </c>
      <c r="ER32" s="252">
        <v>0</v>
      </c>
      <c r="ES32" s="252">
        <v>0</v>
      </c>
      <c r="ET32" s="252">
        <v>0</v>
      </c>
      <c r="EU32" s="252">
        <v>0</v>
      </c>
      <c r="EV32" s="252">
        <v>0</v>
      </c>
      <c r="EW32" s="252">
        <v>102.77614173965969</v>
      </c>
      <c r="EX32" s="252">
        <v>101.20807967701258</v>
      </c>
      <c r="EY32" s="252">
        <v>96.397435398272094</v>
      </c>
      <c r="EZ32" s="252">
        <v>99.618343185055679</v>
      </c>
      <c r="FA32" s="252">
        <v>101.80973298585161</v>
      </c>
      <c r="FB32" s="252">
        <v>94.434725955575345</v>
      </c>
      <c r="FC32" s="252">
        <v>95.864677087875393</v>
      </c>
      <c r="FD32" s="252">
        <v>97.099143430763434</v>
      </c>
      <c r="FE32" s="252">
        <v>108.10138119165164</v>
      </c>
      <c r="FF32" s="252">
        <v>98.623556404591554</v>
      </c>
      <c r="FG32" s="252">
        <v>103.58696474133539</v>
      </c>
      <c r="FH32" s="252">
        <v>100.50701459646695</v>
      </c>
      <c r="FI32" s="252">
        <v>110.60200321832276</v>
      </c>
      <c r="FJ32" s="252">
        <v>104.35869246585123</v>
      </c>
      <c r="FK32" s="252">
        <v>111.42767818843272</v>
      </c>
      <c r="FL32" s="252">
        <v>109.01573826388152</v>
      </c>
      <c r="FM32" s="252">
        <v>117.75491918842198</v>
      </c>
      <c r="FN32" s="252">
        <v>111.24073732880932</v>
      </c>
      <c r="FO32" s="252">
        <v>118.07873726370998</v>
      </c>
      <c r="FP32" s="252">
        <v>113.90628284079401</v>
      </c>
      <c r="FQ32" s="252">
        <v>115.91452178362651</v>
      </c>
      <c r="FR32" s="252">
        <v>74.909740781228251</v>
      </c>
      <c r="FS32" s="252">
        <v>123.11486869814536</v>
      </c>
      <c r="FT32" s="252">
        <v>120.84257212665568</v>
      </c>
      <c r="FU32" s="252">
        <v>124.7633083110813</v>
      </c>
      <c r="FV32" s="252">
        <v>104.88138015291754</v>
      </c>
      <c r="FW32" s="252">
        <v>85.683683880175508</v>
      </c>
      <c r="FX32" s="252">
        <v>124.96841395074433</v>
      </c>
      <c r="FY32" s="252">
        <v>130.3755537627259</v>
      </c>
      <c r="FZ32" s="252">
        <v>133.11727798373224</v>
      </c>
      <c r="GA32" s="252">
        <v>125.46600032325541</v>
      </c>
      <c r="GB32" s="252">
        <v>131.04761020944372</v>
      </c>
      <c r="GC32" s="252">
        <v>140.16130362036213</v>
      </c>
      <c r="GD32" s="252">
        <v>135.17706459643944</v>
      </c>
      <c r="GE32" s="252">
        <v>131.46786369793375</v>
      </c>
      <c r="GF32" s="252">
        <v>134.40335185350679</v>
      </c>
      <c r="GG32" s="252">
        <v>143.56265525979435</v>
      </c>
      <c r="GH32" s="252">
        <v>142.92676109902047</v>
      </c>
      <c r="GI32" s="252">
        <v>133.31734832532916</v>
      </c>
      <c r="GJ32" s="252">
        <v>130.40756094283918</v>
      </c>
      <c r="GK32" s="252">
        <v>134.53883166853231</v>
      </c>
      <c r="GL32" s="252">
        <v>141.00414887386717</v>
      </c>
      <c r="GM32" s="252">
        <v>135.35735495465278</v>
      </c>
      <c r="GN32" s="252">
        <v>132.99327723658402</v>
      </c>
      <c r="GO32" s="252">
        <v>133.46271796863707</v>
      </c>
      <c r="GP32" s="252">
        <v>99.144730125008053</v>
      </c>
      <c r="GQ32" s="252">
        <v>0</v>
      </c>
      <c r="GR32" s="252">
        <v>0</v>
      </c>
      <c r="GS32" s="252">
        <v>101.77158421290039</v>
      </c>
      <c r="GT32" s="252">
        <v>97.611379748511666</v>
      </c>
      <c r="GU32" s="252">
        <v>104.09179649832406</v>
      </c>
      <c r="GV32" s="252">
        <v>108.09229783695687</v>
      </c>
      <c r="GW32" s="252">
        <v>115.33729863786766</v>
      </c>
      <c r="GX32" s="252">
        <v>90.072549602601569</v>
      </c>
      <c r="GY32" s="252">
        <v>123.7994204185748</v>
      </c>
      <c r="GZ32" s="252">
        <v>131.53239674434838</v>
      </c>
      <c r="HA32" s="252">
        <v>138.19197469131103</v>
      </c>
      <c r="HB32" s="252">
        <v>146.03393525055236</v>
      </c>
      <c r="HC32" s="252">
        <v>138.65040395170269</v>
      </c>
      <c r="HD32" s="252">
        <v>139.56446885618706</v>
      </c>
      <c r="HE32" s="252">
        <v>100</v>
      </c>
      <c r="HF32" s="252">
        <v>97.302069865016449</v>
      </c>
      <c r="HG32" s="252">
        <v>102.70472923351139</v>
      </c>
      <c r="HH32" s="252">
        <v>108.85102803412207</v>
      </c>
      <c r="HI32" s="252">
        <v>115.24516915543383</v>
      </c>
      <c r="HJ32" s="252">
        <v>108.69542584741394</v>
      </c>
      <c r="HK32" s="252">
        <v>110.07419657372969</v>
      </c>
      <c r="HL32" s="252">
        <v>130.00161056978934</v>
      </c>
      <c r="HM32" s="252">
        <v>135.30239594206054</v>
      </c>
      <c r="HN32" s="252">
        <v>137.55358140674579</v>
      </c>
      <c r="HO32" s="252">
        <v>135.97340318340909</v>
      </c>
      <c r="HP32" s="298" t="s">
        <v>686</v>
      </c>
      <c r="HQ32" s="298"/>
    </row>
    <row r="33" spans="1:225" s="14" customFormat="1" ht="30" customHeight="1">
      <c r="A33" s="398"/>
      <c r="B33" s="218"/>
      <c r="C33" s="219">
        <v>7.1</v>
      </c>
      <c r="D33" s="220">
        <v>2.6093044330534698</v>
      </c>
      <c r="E33" s="220">
        <v>3.1713435654609698</v>
      </c>
      <c r="F33" s="221">
        <v>29</v>
      </c>
      <c r="G33" s="11"/>
      <c r="H33" s="11" t="s">
        <v>687</v>
      </c>
      <c r="I33" s="37">
        <v>106.79978385684937</v>
      </c>
      <c r="J33" s="37">
        <v>98.181367055424914</v>
      </c>
      <c r="K33" s="37">
        <v>105.33790324099571</v>
      </c>
      <c r="L33" s="37">
        <v>110.2525653829227</v>
      </c>
      <c r="M33" s="37">
        <v>98.342166769894845</v>
      </c>
      <c r="N33" s="37">
        <v>103.78644067829828</v>
      </c>
      <c r="O33" s="37">
        <v>91.641561865155325</v>
      </c>
      <c r="P33" s="37">
        <v>99.511182945116232</v>
      </c>
      <c r="Q33" s="37">
        <v>92.324277324796881</v>
      </c>
      <c r="R33" s="37">
        <v>102.3849861862535</v>
      </c>
      <c r="S33" s="37">
        <v>94.163422504496765</v>
      </c>
      <c r="T33" s="37">
        <v>97.274342189795576</v>
      </c>
      <c r="U33" s="37">
        <v>104.61836613569574</v>
      </c>
      <c r="V33" s="37">
        <v>95.848682637807144</v>
      </c>
      <c r="W33" s="37">
        <v>98.507763579884212</v>
      </c>
      <c r="X33" s="37">
        <v>94.970985128884692</v>
      </c>
      <c r="Y33" s="37">
        <v>88.105312433724094</v>
      </c>
      <c r="Z33" s="37">
        <v>101.05455868758808</v>
      </c>
      <c r="AA33" s="37">
        <v>85.407943086501561</v>
      </c>
      <c r="AB33" s="37">
        <v>93.890405537841204</v>
      </c>
      <c r="AC33" s="37">
        <v>89.394715192649755</v>
      </c>
      <c r="AD33" s="37">
        <v>99.548515601559259</v>
      </c>
      <c r="AE33" s="37">
        <v>93.614102267294101</v>
      </c>
      <c r="AF33" s="37">
        <v>98.879757200925837</v>
      </c>
      <c r="AG33" s="37">
        <v>119.48079827987128</v>
      </c>
      <c r="AH33" s="37">
        <v>111.01270625794963</v>
      </c>
      <c r="AI33" s="37">
        <v>108.18504023802841</v>
      </c>
      <c r="AJ33" s="37">
        <v>97.583606596629721</v>
      </c>
      <c r="AK33" s="37">
        <v>93.920416387251791</v>
      </c>
      <c r="AL33" s="37">
        <v>93.295820093716429</v>
      </c>
      <c r="AM33" s="37">
        <v>89.550648815349362</v>
      </c>
      <c r="AN33" s="37">
        <v>98.272038629433879</v>
      </c>
      <c r="AO33" s="37">
        <v>92.421002805825154</v>
      </c>
      <c r="AP33" s="37">
        <v>99.391370015577706</v>
      </c>
      <c r="AQ33" s="37">
        <v>97.479869086978766</v>
      </c>
      <c r="AR33" s="37">
        <v>98.333332858906019</v>
      </c>
      <c r="AS33" s="37">
        <v>121.65269774386317</v>
      </c>
      <c r="AT33" s="37">
        <v>103.07829847929052</v>
      </c>
      <c r="AU33" s="37">
        <v>115.66567790742586</v>
      </c>
      <c r="AV33" s="37">
        <v>107.19414667667193</v>
      </c>
      <c r="AW33" s="37">
        <v>99.003574101193308</v>
      </c>
      <c r="AX33" s="37">
        <v>99.274230038061475</v>
      </c>
      <c r="AY33" s="37">
        <v>107.63096108571168</v>
      </c>
      <c r="AZ33" s="37">
        <v>106.98196270340206</v>
      </c>
      <c r="BA33" s="37">
        <v>94.017382332186017</v>
      </c>
      <c r="BB33" s="37">
        <v>110.02088021788062</v>
      </c>
      <c r="BC33" s="37">
        <v>106.31777386534212</v>
      </c>
      <c r="BD33" s="37">
        <v>107.16653072945513</v>
      </c>
      <c r="BE33" s="37">
        <v>129.62085409595525</v>
      </c>
      <c r="BF33" s="37">
        <v>110.61283354030905</v>
      </c>
      <c r="BG33" s="37">
        <v>123.43512069700138</v>
      </c>
      <c r="BH33" s="37">
        <v>117.40042455239403</v>
      </c>
      <c r="BI33" s="37">
        <v>108.18026900215459</v>
      </c>
      <c r="BJ33" s="37">
        <v>107.1709690670465</v>
      </c>
      <c r="BK33" s="37">
        <v>115.66281063954693</v>
      </c>
      <c r="BL33" s="37">
        <v>115.50651558346975</v>
      </c>
      <c r="BM33" s="37">
        <v>101.86727116346552</v>
      </c>
      <c r="BN33" s="37">
        <v>115.19788516419187</v>
      </c>
      <c r="BO33" s="37">
        <v>110.32516136114363</v>
      </c>
      <c r="BP33" s="37">
        <v>112.15856268565095</v>
      </c>
      <c r="BQ33" s="37">
        <v>129.14113484090561</v>
      </c>
      <c r="BR33" s="37">
        <v>116.31509129995717</v>
      </c>
      <c r="BS33" s="37">
        <v>112.18127290010091</v>
      </c>
      <c r="BT33" s="37">
        <v>35.17640917531606</v>
      </c>
      <c r="BU33" s="37">
        <v>65.51473281680768</v>
      </c>
      <c r="BV33" s="37">
        <v>128.72339920488815</v>
      </c>
      <c r="BW33" s="37">
        <v>129.28683623699226</v>
      </c>
      <c r="BX33" s="37">
        <v>128.95829786685559</v>
      </c>
      <c r="BY33" s="37">
        <v>115.64574457811722</v>
      </c>
      <c r="BZ33" s="37">
        <v>124.43117603914345</v>
      </c>
      <c r="CA33" s="37">
        <v>126.05744387946797</v>
      </c>
      <c r="CB33" s="37">
        <v>132.13553382557296</v>
      </c>
      <c r="CC33" s="37">
        <v>130.98641063248149</v>
      </c>
      <c r="CD33" s="37">
        <v>124.79137680577108</v>
      </c>
      <c r="CE33" s="37">
        <v>149.76534454284885</v>
      </c>
      <c r="CF33" s="37">
        <v>151.96996873583342</v>
      </c>
      <c r="CG33" s="37">
        <v>128.55773313390895</v>
      </c>
      <c r="CH33" s="37">
        <v>55.197166570826752</v>
      </c>
      <c r="CI33" s="37">
        <v>57.01907633066169</v>
      </c>
      <c r="CJ33" s="37">
        <v>69.561517948701578</v>
      </c>
      <c r="CK33" s="37">
        <v>95.510517579895719</v>
      </c>
      <c r="CL33" s="37">
        <v>130.73721931008848</v>
      </c>
      <c r="CM33" s="37">
        <v>130.53174499375297</v>
      </c>
      <c r="CN33" s="37">
        <v>129.92715358248864</v>
      </c>
      <c r="CO33" s="37">
        <v>137.55217084418808</v>
      </c>
      <c r="CP33" s="37">
        <v>137.14684122412737</v>
      </c>
      <c r="CQ33" s="37">
        <v>148.9742218002684</v>
      </c>
      <c r="CR33" s="37">
        <v>159.73362792734372</v>
      </c>
      <c r="CS33" s="37">
        <v>147.12156346348536</v>
      </c>
      <c r="CT33" s="37">
        <v>154.13894830914256</v>
      </c>
      <c r="CU33" s="37">
        <v>131.06660676341451</v>
      </c>
      <c r="CV33" s="37">
        <v>144.08119132138967</v>
      </c>
      <c r="CW33" s="37">
        <v>129.54562053874471</v>
      </c>
      <c r="CX33" s="37">
        <v>123.3362002437968</v>
      </c>
      <c r="CY33" s="37">
        <v>142.81023681356677</v>
      </c>
      <c r="CZ33" s="37">
        <v>145.19599938157128</v>
      </c>
      <c r="DA33" s="37">
        <v>154.28729403770782</v>
      </c>
      <c r="DB33" s="37">
        <v>150.15708022871374</v>
      </c>
      <c r="DC33" s="37">
        <v>163.57263582710308</v>
      </c>
      <c r="DD33" s="37">
        <v>134.92969924826428</v>
      </c>
      <c r="DE33" s="37">
        <v>170.80998249150832</v>
      </c>
      <c r="DF33" s="37">
        <v>153.84600453616923</v>
      </c>
      <c r="DG33" s="37">
        <v>146.60576104071833</v>
      </c>
      <c r="DH33" s="37">
        <v>149.56693043624443</v>
      </c>
      <c r="DI33" s="37">
        <v>132.93184888521873</v>
      </c>
      <c r="DJ33" s="37">
        <v>136.41339296212905</v>
      </c>
      <c r="DK33" s="37">
        <v>143.38108159873101</v>
      </c>
      <c r="DL33" s="37">
        <v>141.54589820454899</v>
      </c>
      <c r="DM33" s="37">
        <v>172.97985799700709</v>
      </c>
      <c r="DN33" s="37">
        <v>154.49955453790554</v>
      </c>
      <c r="DO33" s="37">
        <v>147.18191083546122</v>
      </c>
      <c r="DP33" s="37">
        <v>162.16275060452224</v>
      </c>
      <c r="DQ33" s="37">
        <v>188.39858216223411</v>
      </c>
      <c r="DR33" s="37">
        <v>137.32022248267182</v>
      </c>
      <c r="DS33" s="37">
        <v>152.36199903039721</v>
      </c>
      <c r="DT33" s="37">
        <v>161.05686189755409</v>
      </c>
      <c r="DU33" s="37">
        <v>113.1641700108305</v>
      </c>
      <c r="DV33" s="37">
        <v>131.7958514676767</v>
      </c>
      <c r="DW33" s="37">
        <v>127.77026259046829</v>
      </c>
      <c r="DX33" s="37">
        <v>131.76912065640215</v>
      </c>
      <c r="DY33" s="37">
        <v>143.12976473880528</v>
      </c>
      <c r="DZ33" s="37">
        <v>140.62015610791795</v>
      </c>
      <c r="EA33" s="37">
        <v>131.2370656820782</v>
      </c>
      <c r="EB33" s="37">
        <v>155.83142219128931</v>
      </c>
      <c r="EC33" s="37">
        <v>169.38912042632612</v>
      </c>
      <c r="ED33" s="37">
        <v>141.97471648024293</v>
      </c>
      <c r="EE33" s="37">
        <v>153.88028105167595</v>
      </c>
      <c r="EF33" s="37">
        <v>152.88136265655268</v>
      </c>
      <c r="EG33" s="37">
        <v>118.31236942019206</v>
      </c>
      <c r="EH33" s="37">
        <v>127.4636320044614</v>
      </c>
      <c r="EI33" s="37">
        <v>129.35098722955817</v>
      </c>
      <c r="EJ33" s="37">
        <v>134.15078986923385</v>
      </c>
      <c r="EK33" s="37">
        <v>147.29073576174252</v>
      </c>
      <c r="EL33" s="37">
        <v>125.91798801566543</v>
      </c>
      <c r="EM33" s="37">
        <v>118.35300239434584</v>
      </c>
      <c r="EN33" s="37">
        <v>176.91134182543209</v>
      </c>
      <c r="EO33" s="37">
        <v>151.87131711567602</v>
      </c>
      <c r="EP33" s="37">
        <v>0</v>
      </c>
      <c r="EQ33" s="37">
        <v>0</v>
      </c>
      <c r="ER33" s="37">
        <v>0</v>
      </c>
      <c r="ES33" s="37">
        <v>0</v>
      </c>
      <c r="ET33" s="37">
        <v>0</v>
      </c>
      <c r="EU33" s="37">
        <v>0</v>
      </c>
      <c r="EV33" s="37">
        <v>0</v>
      </c>
      <c r="EW33" s="37">
        <v>103.43968471775668</v>
      </c>
      <c r="EX33" s="37">
        <v>104.12705761037193</v>
      </c>
      <c r="EY33" s="37">
        <v>94.492340711689465</v>
      </c>
      <c r="EZ33" s="37">
        <v>97.940916960181937</v>
      </c>
      <c r="FA33" s="37">
        <v>99.658270784462374</v>
      </c>
      <c r="FB33" s="37">
        <v>94.71028541673229</v>
      </c>
      <c r="FC33" s="37">
        <v>89.564354605664178</v>
      </c>
      <c r="FD33" s="37">
        <v>97.347458356593066</v>
      </c>
      <c r="FE33" s="37">
        <v>112.89284825861644</v>
      </c>
      <c r="FF33" s="37">
        <v>94.93328102586598</v>
      </c>
      <c r="FG33" s="37">
        <v>93.414563416869456</v>
      </c>
      <c r="FH33" s="37">
        <v>98.401523987154164</v>
      </c>
      <c r="FI33" s="37">
        <v>113.46555804352651</v>
      </c>
      <c r="FJ33" s="37">
        <v>101.82398360530891</v>
      </c>
      <c r="FK33" s="37">
        <v>102.87676870709991</v>
      </c>
      <c r="FL33" s="37">
        <v>107.83506160422594</v>
      </c>
      <c r="FM33" s="37">
        <v>121.22293611108857</v>
      </c>
      <c r="FN33" s="37">
        <v>110.91722087386505</v>
      </c>
      <c r="FO33" s="37">
        <v>111.01219912882739</v>
      </c>
      <c r="FP33" s="37">
        <v>112.56053640366214</v>
      </c>
      <c r="FQ33" s="37">
        <v>119.21249968032123</v>
      </c>
      <c r="FR33" s="37">
        <v>76.4715137323373</v>
      </c>
      <c r="FS33" s="37">
        <v>124.63029289398834</v>
      </c>
      <c r="FT33" s="37">
        <v>127.54138458139478</v>
      </c>
      <c r="FU33" s="37">
        <v>135.18104399370046</v>
      </c>
      <c r="FV33" s="37">
        <v>111.90828948018971</v>
      </c>
      <c r="FW33" s="37">
        <v>74.030370619753</v>
      </c>
      <c r="FX33" s="37">
        <v>130.39870596211003</v>
      </c>
      <c r="FY33" s="37">
        <v>141.22441128952798</v>
      </c>
      <c r="FZ33" s="37">
        <v>153.66471323332388</v>
      </c>
      <c r="GA33" s="37">
        <v>134.89780620784964</v>
      </c>
      <c r="GB33" s="37">
        <v>137.11414547964498</v>
      </c>
      <c r="GC33" s="37">
        <v>156.00567003117487</v>
      </c>
      <c r="GD33" s="37">
        <v>153.19522875864729</v>
      </c>
      <c r="GE33" s="37">
        <v>143.03484678739383</v>
      </c>
      <c r="GF33" s="37">
        <v>140.446790921803</v>
      </c>
      <c r="GG33" s="37">
        <v>158.22044112345796</v>
      </c>
      <c r="GH33" s="37">
        <v>162.62718508314273</v>
      </c>
      <c r="GI33" s="37">
        <v>142.19434364626059</v>
      </c>
      <c r="GJ33" s="37">
        <v>130.44507823818239</v>
      </c>
      <c r="GK33" s="37">
        <v>138.32899550960047</v>
      </c>
      <c r="GL33" s="37">
        <v>155.73175303261945</v>
      </c>
      <c r="GM33" s="37">
        <v>141.69133770947357</v>
      </c>
      <c r="GN33" s="37">
        <v>130.3218030344178</v>
      </c>
      <c r="GO33" s="37">
        <v>130.52057539058458</v>
      </c>
      <c r="GP33" s="37">
        <v>109.59421964703604</v>
      </c>
      <c r="GQ33" s="37">
        <v>0</v>
      </c>
      <c r="GR33" s="37">
        <v>0</v>
      </c>
      <c r="GS33" s="37">
        <v>103.78275726121751</v>
      </c>
      <c r="GT33" s="37">
        <v>96.410221983199179</v>
      </c>
      <c r="GU33" s="37">
        <v>106.03651355194616</v>
      </c>
      <c r="GV33" s="37">
        <v>109.31887898168895</v>
      </c>
      <c r="GW33" s="37">
        <v>117.84990037756286</v>
      </c>
      <c r="GX33" s="37">
        <v>91.665728206617487</v>
      </c>
      <c r="GY33" s="37">
        <v>137.21416677016876</v>
      </c>
      <c r="GZ33" s="37">
        <v>146.1056850518826</v>
      </c>
      <c r="HA33" s="37">
        <v>154.75133836665944</v>
      </c>
      <c r="HB33" s="37">
        <v>165.04453122742603</v>
      </c>
      <c r="HC33" s="37">
        <v>148.04150582928338</v>
      </c>
      <c r="HD33" s="37">
        <v>144.06887702257237</v>
      </c>
      <c r="HE33" s="37">
        <v>100.00000000000001</v>
      </c>
      <c r="HF33" s="37">
        <v>95.320092290862974</v>
      </c>
      <c r="HG33" s="37">
        <v>99.910554172126524</v>
      </c>
      <c r="HH33" s="37">
        <v>106.50034299004032</v>
      </c>
      <c r="HI33" s="37">
        <v>113.92822312936079</v>
      </c>
      <c r="HJ33" s="37">
        <v>111.96392272201042</v>
      </c>
      <c r="HK33" s="37">
        <v>112.87960251393831</v>
      </c>
      <c r="HL33" s="37">
        <v>141.72526905258661</v>
      </c>
      <c r="HM33" s="37">
        <v>148.17063412475474</v>
      </c>
      <c r="HN33" s="37">
        <v>148.37176202276092</v>
      </c>
      <c r="HO33" s="37">
        <v>141.51847232152781</v>
      </c>
      <c r="HP33" s="20"/>
      <c r="HQ33" s="250" t="s">
        <v>688</v>
      </c>
    </row>
    <row r="34" spans="1:225" s="14" customFormat="1" ht="18" customHeight="1">
      <c r="A34" s="398"/>
      <c r="B34" s="218"/>
      <c r="C34" s="219">
        <v>7.2</v>
      </c>
      <c r="D34" s="220">
        <v>0.91601324298182796</v>
      </c>
      <c r="E34" s="220">
        <v>1.1902803707746601</v>
      </c>
      <c r="F34" s="221">
        <v>30</v>
      </c>
      <c r="G34" s="11"/>
      <c r="H34" s="11" t="s">
        <v>689</v>
      </c>
      <c r="I34" s="37">
        <v>100.75489013186586</v>
      </c>
      <c r="J34" s="37">
        <v>94.746284308697156</v>
      </c>
      <c r="K34" s="37">
        <v>107.86178990056609</v>
      </c>
      <c r="L34" s="37">
        <v>88.061859398211197</v>
      </c>
      <c r="M34" s="37">
        <v>106.07503499026627</v>
      </c>
      <c r="N34" s="37">
        <v>103.15055825435847</v>
      </c>
      <c r="O34" s="37">
        <v>84.306806751937373</v>
      </c>
      <c r="P34" s="37">
        <v>108.02873051264673</v>
      </c>
      <c r="Q34" s="37">
        <v>106.33556120732261</v>
      </c>
      <c r="R34" s="37">
        <v>94.256566780331411</v>
      </c>
      <c r="S34" s="37">
        <v>101.89611261368795</v>
      </c>
      <c r="T34" s="37">
        <v>104.52580515010889</v>
      </c>
      <c r="U34" s="37">
        <v>105.28359107632724</v>
      </c>
      <c r="V34" s="37">
        <v>96.209644716461497</v>
      </c>
      <c r="W34" s="37">
        <v>111.96712340366398</v>
      </c>
      <c r="X34" s="37">
        <v>87.757195232387474</v>
      </c>
      <c r="Y34" s="37">
        <v>92.947848604323724</v>
      </c>
      <c r="Z34" s="37">
        <v>97.770305534493843</v>
      </c>
      <c r="AA34" s="37">
        <v>76.975253316838277</v>
      </c>
      <c r="AB34" s="37">
        <v>111.02976480655032</v>
      </c>
      <c r="AC34" s="37">
        <v>106.92707276164386</v>
      </c>
      <c r="AD34" s="37">
        <v>86.057016024585124</v>
      </c>
      <c r="AE34" s="37">
        <v>93.628814374666433</v>
      </c>
      <c r="AF34" s="37">
        <v>99.446636438800184</v>
      </c>
      <c r="AG34" s="37">
        <v>99.275306969187611</v>
      </c>
      <c r="AH34" s="37">
        <v>86.371951063121571</v>
      </c>
      <c r="AI34" s="37">
        <v>112.97107632364843</v>
      </c>
      <c r="AJ34" s="37">
        <v>92.620496019541235</v>
      </c>
      <c r="AK34" s="37">
        <v>97.436384166899657</v>
      </c>
      <c r="AL34" s="37">
        <v>97.909609766293514</v>
      </c>
      <c r="AM34" s="37">
        <v>82.137282106924587</v>
      </c>
      <c r="AN34" s="37">
        <v>126.33778595824721</v>
      </c>
      <c r="AO34" s="37">
        <v>118.33437651171052</v>
      </c>
      <c r="AP34" s="37">
        <v>90.505969780619694</v>
      </c>
      <c r="AQ34" s="37">
        <v>101.55996941993529</v>
      </c>
      <c r="AR34" s="37">
        <v>103.36560317326683</v>
      </c>
      <c r="AS34" s="37">
        <v>102.8215662612786</v>
      </c>
      <c r="AT34" s="37">
        <v>88.590914122143502</v>
      </c>
      <c r="AU34" s="37">
        <v>116.38270898212505</v>
      </c>
      <c r="AV34" s="37">
        <v>94.778432500348643</v>
      </c>
      <c r="AW34" s="37">
        <v>100.3449886450053</v>
      </c>
      <c r="AX34" s="37">
        <v>100.36232017678098</v>
      </c>
      <c r="AY34" s="37">
        <v>90.267184181417079</v>
      </c>
      <c r="AZ34" s="37">
        <v>132.20786407964863</v>
      </c>
      <c r="BA34" s="37">
        <v>116.61261794545712</v>
      </c>
      <c r="BB34" s="37">
        <v>97.476594011579593</v>
      </c>
      <c r="BC34" s="37">
        <v>109.91323741709181</v>
      </c>
      <c r="BD34" s="37">
        <v>106.70719228286552</v>
      </c>
      <c r="BE34" s="37">
        <v>108.54105244134904</v>
      </c>
      <c r="BF34" s="37">
        <v>96.264074701205629</v>
      </c>
      <c r="BG34" s="37">
        <v>120.99253596415228</v>
      </c>
      <c r="BH34" s="37">
        <v>98.480799621545316</v>
      </c>
      <c r="BI34" s="37">
        <v>104.97558650229777</v>
      </c>
      <c r="BJ34" s="37">
        <v>106.263974182833</v>
      </c>
      <c r="BK34" s="37">
        <v>94.063666103055027</v>
      </c>
      <c r="BL34" s="37">
        <v>135.64590680601211</v>
      </c>
      <c r="BM34" s="37">
        <v>126.23299568625573</v>
      </c>
      <c r="BN34" s="37">
        <v>100.92548827358458</v>
      </c>
      <c r="BO34" s="37">
        <v>114.18906134802326</v>
      </c>
      <c r="BP34" s="37">
        <v>109.86871400226084</v>
      </c>
      <c r="BQ34" s="37">
        <v>112.06254039615155</v>
      </c>
      <c r="BR34" s="37">
        <v>100.05391576010847</v>
      </c>
      <c r="BS34" s="37">
        <v>103.39825912754453</v>
      </c>
      <c r="BT34" s="37">
        <v>29.083219000947246</v>
      </c>
      <c r="BU34" s="37">
        <v>63.619396643290862</v>
      </c>
      <c r="BV34" s="37">
        <v>103.18604018083118</v>
      </c>
      <c r="BW34" s="37">
        <v>89.645640329140434</v>
      </c>
      <c r="BX34" s="37">
        <v>117.36017958001338</v>
      </c>
      <c r="BY34" s="37">
        <v>112.47346172204846</v>
      </c>
      <c r="BZ34" s="37">
        <v>93.297468260176146</v>
      </c>
      <c r="CA34" s="37">
        <v>111.96043966629392</v>
      </c>
      <c r="CB34" s="37">
        <v>106.47531016121017</v>
      </c>
      <c r="CC34" s="37">
        <v>108.78415784128286</v>
      </c>
      <c r="CD34" s="37">
        <v>99.265549727582936</v>
      </c>
      <c r="CE34" s="37">
        <v>105.77919175962829</v>
      </c>
      <c r="CF34" s="37">
        <v>90.195734514783936</v>
      </c>
      <c r="CG34" s="37">
        <v>82.000510851437426</v>
      </c>
      <c r="CH34" s="37">
        <v>80.234904188859687</v>
      </c>
      <c r="CI34" s="37">
        <v>68.670230999126773</v>
      </c>
      <c r="CJ34" s="37">
        <v>105.73886790141746</v>
      </c>
      <c r="CK34" s="37">
        <v>114.10230354819457</v>
      </c>
      <c r="CL34" s="37">
        <v>95.51407297326125</v>
      </c>
      <c r="CM34" s="37">
        <v>115.59786376287295</v>
      </c>
      <c r="CN34" s="37">
        <v>109.17287871570228</v>
      </c>
      <c r="CO34" s="37">
        <v>110.65560425549441</v>
      </c>
      <c r="CP34" s="37">
        <v>102.97767159315988</v>
      </c>
      <c r="CQ34" s="37">
        <v>108.41126402463638</v>
      </c>
      <c r="CR34" s="37">
        <v>96.214842881005723</v>
      </c>
      <c r="CS34" s="37">
        <v>89.858195174342114</v>
      </c>
      <c r="CT34" s="37">
        <v>92.341097219952033</v>
      </c>
      <c r="CU34" s="37">
        <v>83.828004264138741</v>
      </c>
      <c r="CV34" s="37">
        <v>112.59451142240137</v>
      </c>
      <c r="CW34" s="37">
        <v>122.8133106058625</v>
      </c>
      <c r="CX34" s="37">
        <v>107.08590135177806</v>
      </c>
      <c r="CY34" s="37">
        <v>118.97010325588454</v>
      </c>
      <c r="CZ34" s="37">
        <v>112.06245242307403</v>
      </c>
      <c r="DA34" s="37">
        <v>111.1341801300612</v>
      </c>
      <c r="DB34" s="37">
        <v>108.62857556124017</v>
      </c>
      <c r="DC34" s="37">
        <v>110.43656063455364</v>
      </c>
      <c r="DD34" s="37">
        <v>96.858051020457879</v>
      </c>
      <c r="DE34" s="37">
        <v>96.340925226292271</v>
      </c>
      <c r="DF34" s="37">
        <v>98.615679787607704</v>
      </c>
      <c r="DG34" s="37">
        <v>87.100877683954181</v>
      </c>
      <c r="DH34" s="37">
        <v>115.10619159955434</v>
      </c>
      <c r="DI34" s="37">
        <v>125.19105984641588</v>
      </c>
      <c r="DJ34" s="37">
        <v>108.89279171556757</v>
      </c>
      <c r="DK34" s="37">
        <v>121.31230624996086</v>
      </c>
      <c r="DL34" s="37">
        <v>111.62394268771899</v>
      </c>
      <c r="DM34" s="37">
        <v>116.92020538859545</v>
      </c>
      <c r="DN34" s="37">
        <v>113.23443834615807</v>
      </c>
      <c r="DO34" s="37">
        <v>113.48447676707924</v>
      </c>
      <c r="DP34" s="37">
        <v>100.34680223000531</v>
      </c>
      <c r="DQ34" s="37">
        <v>102.69859643437383</v>
      </c>
      <c r="DR34" s="37">
        <v>102.62038241580655</v>
      </c>
      <c r="DS34" s="37">
        <v>91.150341459262506</v>
      </c>
      <c r="DT34" s="37">
        <v>117.58089775885149</v>
      </c>
      <c r="DU34" s="37">
        <v>127.26613480485236</v>
      </c>
      <c r="DV34" s="37">
        <v>109.8428582811823</v>
      </c>
      <c r="DW34" s="37">
        <v>122.29832034293653</v>
      </c>
      <c r="DX34" s="37">
        <v>112.29785850323069</v>
      </c>
      <c r="DY34" s="37">
        <v>113.02556711797345</v>
      </c>
      <c r="DZ34" s="37">
        <v>110.95426564875409</v>
      </c>
      <c r="EA34" s="37">
        <v>112.24849085626627</v>
      </c>
      <c r="EB34" s="37">
        <v>99.157789882866979</v>
      </c>
      <c r="EC34" s="37">
        <v>102.37589083156247</v>
      </c>
      <c r="ED34" s="37">
        <v>102.2349819665137</v>
      </c>
      <c r="EE34" s="37">
        <v>91.776649867373791</v>
      </c>
      <c r="EF34" s="37">
        <v>119.22066833452411</v>
      </c>
      <c r="EG34" s="37">
        <v>131.44969473044151</v>
      </c>
      <c r="EH34" s="37">
        <v>114.98660362922149</v>
      </c>
      <c r="EI34" s="37">
        <v>126.50044924966352</v>
      </c>
      <c r="EJ34" s="37">
        <v>117.63506869940466</v>
      </c>
      <c r="EK34" s="37">
        <v>118.94453433164654</v>
      </c>
      <c r="EL34" s="37">
        <v>115.3591697535504</v>
      </c>
      <c r="EM34" s="37">
        <v>115.79897367785148</v>
      </c>
      <c r="EN34" s="37">
        <v>103.62111359550163</v>
      </c>
      <c r="EO34" s="37">
        <v>104.43167443342369</v>
      </c>
      <c r="EP34" s="37">
        <v>0</v>
      </c>
      <c r="EQ34" s="37">
        <v>0</v>
      </c>
      <c r="ER34" s="37">
        <v>0</v>
      </c>
      <c r="ES34" s="37">
        <v>0</v>
      </c>
      <c r="ET34" s="37">
        <v>0</v>
      </c>
      <c r="EU34" s="37">
        <v>0</v>
      </c>
      <c r="EV34" s="37">
        <v>0</v>
      </c>
      <c r="EW34" s="37">
        <v>101.1209881137097</v>
      </c>
      <c r="EX34" s="37">
        <v>99.095817547611986</v>
      </c>
      <c r="EY34" s="37">
        <v>99.557032823968896</v>
      </c>
      <c r="EZ34" s="37">
        <v>100.22616151470942</v>
      </c>
      <c r="FA34" s="37">
        <v>104.48678639881757</v>
      </c>
      <c r="FB34" s="37">
        <v>92.825116457068347</v>
      </c>
      <c r="FC34" s="37">
        <v>98.310696961677479</v>
      </c>
      <c r="FD34" s="37">
        <v>93.044155612683923</v>
      </c>
      <c r="FE34" s="37">
        <v>99.539444785319219</v>
      </c>
      <c r="FF34" s="37">
        <v>95.988829984244788</v>
      </c>
      <c r="FG34" s="37">
        <v>108.93648152562743</v>
      </c>
      <c r="FH34" s="37">
        <v>98.477180791273938</v>
      </c>
      <c r="FI34" s="37">
        <v>102.5983964551824</v>
      </c>
      <c r="FJ34" s="37">
        <v>98.495247107378304</v>
      </c>
      <c r="FK34" s="37">
        <v>113.02922206884095</v>
      </c>
      <c r="FL34" s="37">
        <v>104.69900790384565</v>
      </c>
      <c r="FM34" s="37">
        <v>108.59922103556899</v>
      </c>
      <c r="FN34" s="37">
        <v>103.24012010222536</v>
      </c>
      <c r="FO34" s="37">
        <v>118.64752286510763</v>
      </c>
      <c r="FP34" s="37">
        <v>108.32775454128955</v>
      </c>
      <c r="FQ34" s="37">
        <v>105.17157176126818</v>
      </c>
      <c r="FR34" s="37">
        <v>65.296218608356426</v>
      </c>
      <c r="FS34" s="37">
        <v>106.49309387706744</v>
      </c>
      <c r="FT34" s="37">
        <v>103.91107269589342</v>
      </c>
      <c r="FU34" s="37">
        <v>104.60963310949803</v>
      </c>
      <c r="FV34" s="37">
        <v>84.14371651836035</v>
      </c>
      <c r="FW34" s="37">
        <v>96.17046748291294</v>
      </c>
      <c r="FX34" s="37">
        <v>106.76160515061217</v>
      </c>
      <c r="FY34" s="37">
        <v>107.34817995776355</v>
      </c>
      <c r="FZ34" s="37">
        <v>92.804711758433299</v>
      </c>
      <c r="GA34" s="37">
        <v>106.41194209746754</v>
      </c>
      <c r="GB34" s="37">
        <v>112.70615234357888</v>
      </c>
      <c r="GC34" s="37">
        <v>110.06643877528501</v>
      </c>
      <c r="GD34" s="37">
        <v>97.271552011452613</v>
      </c>
      <c r="GE34" s="37">
        <v>109.1327097099748</v>
      </c>
      <c r="GF34" s="37">
        <v>113.94301355108246</v>
      </c>
      <c r="GG34" s="37">
        <v>114.54637350061091</v>
      </c>
      <c r="GH34" s="37">
        <v>101.88859369339524</v>
      </c>
      <c r="GI34" s="37">
        <v>111.99912467432212</v>
      </c>
      <c r="GJ34" s="37">
        <v>114.81301237578316</v>
      </c>
      <c r="GK34" s="37">
        <v>112.07610787433127</v>
      </c>
      <c r="GL34" s="37">
        <v>101.25622089364772</v>
      </c>
      <c r="GM34" s="37">
        <v>114.14900431077979</v>
      </c>
      <c r="GN34" s="37">
        <v>119.70737385942989</v>
      </c>
      <c r="GO34" s="37">
        <v>116.7008925876828</v>
      </c>
      <c r="GP34" s="37">
        <v>69.350929342975107</v>
      </c>
      <c r="GQ34" s="37">
        <v>0</v>
      </c>
      <c r="GR34" s="37">
        <v>0</v>
      </c>
      <c r="GS34" s="37">
        <v>99.499971745921314</v>
      </c>
      <c r="GT34" s="37">
        <v>98.833080606632777</v>
      </c>
      <c r="GU34" s="37">
        <v>97.735042908479699</v>
      </c>
      <c r="GV34" s="37">
        <v>100.58372210218022</v>
      </c>
      <c r="GW34" s="37">
        <v>105.85080984611002</v>
      </c>
      <c r="GX34" s="37">
        <v>81.643466185608531</v>
      </c>
      <c r="GY34" s="37">
        <v>97.205028938943087</v>
      </c>
      <c r="GZ34" s="37">
        <v>101.6235155857277</v>
      </c>
      <c r="HA34" s="37">
        <v>104.67965851452104</v>
      </c>
      <c r="HB34" s="37">
        <v>109.33690383324237</v>
      </c>
      <c r="HC34" s="37">
        <v>107.55240086748465</v>
      </c>
      <c r="HD34" s="37">
        <v>111.63109315839475</v>
      </c>
      <c r="HE34" s="37">
        <v>100</v>
      </c>
      <c r="HF34" s="37">
        <v>97.166688857561823</v>
      </c>
      <c r="HG34" s="37">
        <v>100.73548427161636</v>
      </c>
      <c r="HH34" s="37">
        <v>104.70546838381181</v>
      </c>
      <c r="HI34" s="37">
        <v>109.70365463604787</v>
      </c>
      <c r="HJ34" s="37">
        <v>95.217989235646371</v>
      </c>
      <c r="HK34" s="37">
        <v>97.921355565345877</v>
      </c>
      <c r="HL34" s="37">
        <v>104.81774653931085</v>
      </c>
      <c r="HM34" s="37">
        <v>107.60342851194872</v>
      </c>
      <c r="HN34" s="37">
        <v>110.81177606102784</v>
      </c>
      <c r="HO34" s="37">
        <v>111.79717673454716</v>
      </c>
      <c r="HP34" s="20"/>
      <c r="HQ34" s="250" t="s">
        <v>690</v>
      </c>
    </row>
    <row r="35" spans="1:225" s="14" customFormat="1" ht="18" customHeight="1">
      <c r="A35" s="398"/>
      <c r="B35" s="218"/>
      <c r="C35" s="219">
        <v>7.3</v>
      </c>
      <c r="D35" s="428" t="s">
        <v>691</v>
      </c>
      <c r="E35" s="220">
        <v>0.74383978573519205</v>
      </c>
      <c r="F35" s="415">
        <v>32</v>
      </c>
      <c r="G35" s="11"/>
      <c r="H35" s="11" t="s">
        <v>692</v>
      </c>
      <c r="I35" s="37">
        <v>106.08397603866078</v>
      </c>
      <c r="J35" s="37">
        <v>97.817740464172658</v>
      </c>
      <c r="K35" s="37">
        <v>93.653983414503728</v>
      </c>
      <c r="L35" s="37">
        <v>98.741295002266952</v>
      </c>
      <c r="M35" s="37">
        <v>99.376184382024448</v>
      </c>
      <c r="N35" s="37">
        <v>105.43072278385674</v>
      </c>
      <c r="O35" s="37">
        <v>101.35976736681253</v>
      </c>
      <c r="P35" s="37">
        <v>95.43899399347076</v>
      </c>
      <c r="Q35" s="37">
        <v>105.15882817125569</v>
      </c>
      <c r="R35" s="37">
        <v>100.46612957653817</v>
      </c>
      <c r="S35" s="37">
        <v>99.292240557357729</v>
      </c>
      <c r="T35" s="37">
        <v>97.180138249079889</v>
      </c>
      <c r="U35" s="37">
        <v>107.16948853288575</v>
      </c>
      <c r="V35" s="37">
        <v>99.055913050774876</v>
      </c>
      <c r="W35" s="37">
        <v>96.982602464565716</v>
      </c>
      <c r="X35" s="37">
        <v>91.375618139737526</v>
      </c>
      <c r="Y35" s="37">
        <v>87.744839266455074</v>
      </c>
      <c r="Z35" s="37">
        <v>102.40541328874357</v>
      </c>
      <c r="AA35" s="37">
        <v>96.053683476336758</v>
      </c>
      <c r="AB35" s="37">
        <v>94.976094313127987</v>
      </c>
      <c r="AC35" s="37">
        <v>105.47089538449914</v>
      </c>
      <c r="AD35" s="37">
        <v>95.061199316994092</v>
      </c>
      <c r="AE35" s="37">
        <v>93.244865873974604</v>
      </c>
      <c r="AF35" s="37">
        <v>96.313291681067852</v>
      </c>
      <c r="AG35" s="37">
        <v>110.6391074818073</v>
      </c>
      <c r="AH35" s="37">
        <v>100.74236803098619</v>
      </c>
      <c r="AI35" s="37">
        <v>102.96610365963411</v>
      </c>
      <c r="AJ35" s="37">
        <v>95.989608800386279</v>
      </c>
      <c r="AK35" s="37">
        <v>93.757737341434108</v>
      </c>
      <c r="AL35" s="37">
        <v>101.34037976014488</v>
      </c>
      <c r="AM35" s="37">
        <v>102.55483612293264</v>
      </c>
      <c r="AN35" s="37">
        <v>104.35347503487448</v>
      </c>
      <c r="AO35" s="37">
        <v>114.09175155560871</v>
      </c>
      <c r="AP35" s="37">
        <v>99.643830796593107</v>
      </c>
      <c r="AQ35" s="37">
        <v>99.686178613624691</v>
      </c>
      <c r="AR35" s="37">
        <v>101.48000439209335</v>
      </c>
      <c r="AS35" s="37">
        <v>113.9990397270327</v>
      </c>
      <c r="AT35" s="37">
        <v>103.62247261790935</v>
      </c>
      <c r="AU35" s="37">
        <v>106.0243656227245</v>
      </c>
      <c r="AV35" s="37">
        <v>102.30695833349689</v>
      </c>
      <c r="AW35" s="37">
        <v>98.707963301637761</v>
      </c>
      <c r="AX35" s="37">
        <v>104.98941111729852</v>
      </c>
      <c r="AY35" s="37">
        <v>109.75295814109775</v>
      </c>
      <c r="AZ35" s="37">
        <v>110.84135115503167</v>
      </c>
      <c r="BA35" s="37">
        <v>121.78300679154177</v>
      </c>
      <c r="BB35" s="37">
        <v>109.01111782911032</v>
      </c>
      <c r="BC35" s="37">
        <v>103.77583484764841</v>
      </c>
      <c r="BD35" s="37">
        <v>106.3010039024241</v>
      </c>
      <c r="BE35" s="37">
        <v>119.7643136926331</v>
      </c>
      <c r="BF35" s="37">
        <v>108.27135571022556</v>
      </c>
      <c r="BG35" s="37">
        <v>111.64801871357261</v>
      </c>
      <c r="BH35" s="37">
        <v>107.45189517173425</v>
      </c>
      <c r="BI35" s="37">
        <v>104.25320055471458</v>
      </c>
      <c r="BJ35" s="37">
        <v>107.88911896228304</v>
      </c>
      <c r="BK35" s="37">
        <v>115.82847978236973</v>
      </c>
      <c r="BL35" s="37">
        <v>117.29390975934439</v>
      </c>
      <c r="BM35" s="37">
        <v>122.20722003533514</v>
      </c>
      <c r="BN35" s="37">
        <v>116.22163248918761</v>
      </c>
      <c r="BO35" s="37">
        <v>114.93247667621431</v>
      </c>
      <c r="BP35" s="37">
        <v>114.27259044239585</v>
      </c>
      <c r="BQ35" s="37">
        <v>123.75675333411229</v>
      </c>
      <c r="BR35" s="37">
        <v>114.34309067467753</v>
      </c>
      <c r="BS35" s="37">
        <v>102.9930018141991</v>
      </c>
      <c r="BT35" s="37">
        <v>20.71649760955729</v>
      </c>
      <c r="BU35" s="37">
        <v>55.990642608111685</v>
      </c>
      <c r="BV35" s="37">
        <v>113.00968954892205</v>
      </c>
      <c r="BW35" s="37">
        <v>120.78595781165188</v>
      </c>
      <c r="BX35" s="37">
        <v>124.86509933252837</v>
      </c>
      <c r="BY35" s="37">
        <v>130.81784013129908</v>
      </c>
      <c r="BZ35" s="37">
        <v>121.98209596257442</v>
      </c>
      <c r="CA35" s="37">
        <v>115.72359475381728</v>
      </c>
      <c r="CB35" s="37">
        <v>111.59110024502351</v>
      </c>
      <c r="CC35" s="37">
        <v>121.49698661269537</v>
      </c>
      <c r="CD35" s="37">
        <v>109.51594093130413</v>
      </c>
      <c r="CE35" s="37">
        <v>114.29047534675367</v>
      </c>
      <c r="CF35" s="37">
        <v>110.40860437620337</v>
      </c>
      <c r="CG35" s="37">
        <v>109.46974093486341</v>
      </c>
      <c r="CH35" s="37">
        <v>78.933598031195331</v>
      </c>
      <c r="CI35" s="37">
        <v>76.332025051446735</v>
      </c>
      <c r="CJ35" s="37">
        <v>82.591434000735902</v>
      </c>
      <c r="CK35" s="37">
        <v>119.23715488402649</v>
      </c>
      <c r="CL35" s="37">
        <v>127.97129100003967</v>
      </c>
      <c r="CM35" s="37">
        <v>123.16162219110474</v>
      </c>
      <c r="CN35" s="37">
        <v>116.43232071955919</v>
      </c>
      <c r="CO35" s="37">
        <v>123.50143960058386</v>
      </c>
      <c r="CP35" s="37">
        <v>117.07160590647135</v>
      </c>
      <c r="CQ35" s="37">
        <v>119.05208164666337</v>
      </c>
      <c r="CR35" s="37">
        <v>112.93351145973855</v>
      </c>
      <c r="CS35" s="37">
        <v>121.24678137390595</v>
      </c>
      <c r="CT35" s="37">
        <v>111.29951424787517</v>
      </c>
      <c r="CU35" s="37">
        <v>111.95023756085426</v>
      </c>
      <c r="CV35" s="37">
        <v>100.16666410631861</v>
      </c>
      <c r="CW35" s="37">
        <v>122.87751226919451</v>
      </c>
      <c r="CX35" s="37">
        <v>128.50598572382989</v>
      </c>
      <c r="CY35" s="37">
        <v>129.81086573424741</v>
      </c>
      <c r="CZ35" s="37">
        <v>119.63380243719608</v>
      </c>
      <c r="DA35" s="37">
        <v>124.71760272932939</v>
      </c>
      <c r="DB35" s="37">
        <v>122.89493656624921</v>
      </c>
      <c r="DC35" s="37">
        <v>120.07965687769708</v>
      </c>
      <c r="DD35" s="37">
        <v>113.48197849531438</v>
      </c>
      <c r="DE35" s="37">
        <v>131.59571754845172</v>
      </c>
      <c r="DF35" s="37">
        <v>112.33679270916861</v>
      </c>
      <c r="DG35" s="37">
        <v>113.17825254190689</v>
      </c>
      <c r="DH35" s="37">
        <v>100.68474240981232</v>
      </c>
      <c r="DI35" s="37">
        <v>123.76947105131603</v>
      </c>
      <c r="DJ35" s="37">
        <v>133.17048375412097</v>
      </c>
      <c r="DK35" s="37">
        <v>133.410358287874</v>
      </c>
      <c r="DL35" s="37">
        <v>126.87665294742378</v>
      </c>
      <c r="DM35" s="37">
        <v>127.07171794562115</v>
      </c>
      <c r="DN35" s="37">
        <v>124.62551566689248</v>
      </c>
      <c r="DO35" s="37">
        <v>124.69075806854329</v>
      </c>
      <c r="DP35" s="37">
        <v>119.39236577302873</v>
      </c>
      <c r="DQ35" s="37">
        <v>134.87085341419666</v>
      </c>
      <c r="DR35" s="37">
        <v>118.93537712250144</v>
      </c>
      <c r="DS35" s="37">
        <v>121.09335703565648</v>
      </c>
      <c r="DT35" s="37">
        <v>104.1128750758533</v>
      </c>
      <c r="DU35" s="37">
        <v>126.16172693203438</v>
      </c>
      <c r="DV35" s="37">
        <v>134.17044024337986</v>
      </c>
      <c r="DW35" s="37">
        <v>135.75696642148816</v>
      </c>
      <c r="DX35" s="37">
        <v>131.47676322275686</v>
      </c>
      <c r="DY35" s="37">
        <v>135.39409546351504</v>
      </c>
      <c r="DZ35" s="37">
        <v>128.80883392999291</v>
      </c>
      <c r="EA35" s="37">
        <v>128.50267191656883</v>
      </c>
      <c r="EB35" s="37">
        <v>122.7953784618623</v>
      </c>
      <c r="EC35" s="37">
        <v>135.96981788890065</v>
      </c>
      <c r="ED35" s="37">
        <v>120.25476563040604</v>
      </c>
      <c r="EE35" s="37">
        <v>125.44171544330271</v>
      </c>
      <c r="EF35" s="37">
        <v>108.41424781478838</v>
      </c>
      <c r="EG35" s="37">
        <v>132.40399086036646</v>
      </c>
      <c r="EH35" s="37">
        <v>137.87874381491827</v>
      </c>
      <c r="EI35" s="37">
        <v>139.97348694344984</v>
      </c>
      <c r="EJ35" s="37">
        <v>137.3369639699803</v>
      </c>
      <c r="EK35" s="37">
        <v>137.8243920606333</v>
      </c>
      <c r="EL35" s="37">
        <v>131.9637364205235</v>
      </c>
      <c r="EM35" s="37">
        <v>130.40819442530915</v>
      </c>
      <c r="EN35" s="37">
        <v>125.99318945283595</v>
      </c>
      <c r="EO35" s="37">
        <v>137.72164160967679</v>
      </c>
      <c r="EP35" s="37">
        <v>0</v>
      </c>
      <c r="EQ35" s="37">
        <v>0</v>
      </c>
      <c r="ER35" s="37">
        <v>0</v>
      </c>
      <c r="ES35" s="37">
        <v>0</v>
      </c>
      <c r="ET35" s="37">
        <v>0</v>
      </c>
      <c r="EU35" s="37">
        <v>0</v>
      </c>
      <c r="EV35" s="37">
        <v>0</v>
      </c>
      <c r="EW35" s="37">
        <v>99.18523330577905</v>
      </c>
      <c r="EX35" s="37">
        <v>101.18273405604937</v>
      </c>
      <c r="EY35" s="37">
        <v>100.65252984384632</v>
      </c>
      <c r="EZ35" s="37">
        <v>98.979502794325256</v>
      </c>
      <c r="FA35" s="37">
        <v>101.06933468274212</v>
      </c>
      <c r="FB35" s="37">
        <v>93.841956898312063</v>
      </c>
      <c r="FC35" s="37">
        <v>98.833557724654625</v>
      </c>
      <c r="FD35" s="37">
        <v>94.873118957345511</v>
      </c>
      <c r="FE35" s="37">
        <v>104.7825263908092</v>
      </c>
      <c r="FF35" s="37">
        <v>97.029241967321767</v>
      </c>
      <c r="FG35" s="37">
        <v>107.00002090447195</v>
      </c>
      <c r="FH35" s="37">
        <v>100.27000460077038</v>
      </c>
      <c r="FI35" s="37">
        <v>107.88195932255553</v>
      </c>
      <c r="FJ35" s="37">
        <v>102.00144425081106</v>
      </c>
      <c r="FK35" s="37">
        <v>114.12577202922374</v>
      </c>
      <c r="FL35" s="37">
        <v>106.36265219306095</v>
      </c>
      <c r="FM35" s="37">
        <v>113.22789603881044</v>
      </c>
      <c r="FN35" s="37">
        <v>106.53140489624396</v>
      </c>
      <c r="FO35" s="37">
        <v>118.44320319234976</v>
      </c>
      <c r="FP35" s="37">
        <v>115.14223320259926</v>
      </c>
      <c r="FQ35" s="37">
        <v>113.69761527432964</v>
      </c>
      <c r="FR35" s="37">
        <v>63.238943255530351</v>
      </c>
      <c r="FS35" s="37">
        <v>125.48963242515977</v>
      </c>
      <c r="FT35" s="37">
        <v>116.43226365380508</v>
      </c>
      <c r="FU35" s="37">
        <v>115.10113429691772</v>
      </c>
      <c r="FV35" s="37">
        <v>99.603981114087375</v>
      </c>
      <c r="FW35" s="37">
        <v>92.720204645403044</v>
      </c>
      <c r="FX35" s="37">
        <v>122.52174463690119</v>
      </c>
      <c r="FY35" s="37">
        <v>119.87504238457286</v>
      </c>
      <c r="FZ35" s="37">
        <v>115.15993569383988</v>
      </c>
      <c r="GA35" s="37">
        <v>111.66480464545579</v>
      </c>
      <c r="GB35" s="37">
        <v>125.98355129842446</v>
      </c>
      <c r="GC35" s="37">
        <v>122.56406539109189</v>
      </c>
      <c r="GD35" s="37">
        <v>119.13816291764489</v>
      </c>
      <c r="GE35" s="37">
        <v>112.54415533434508</v>
      </c>
      <c r="GF35" s="37">
        <v>131.15249832980626</v>
      </c>
      <c r="GG35" s="37">
        <v>125.46266389368564</v>
      </c>
      <c r="GH35" s="37">
        <v>124.39953210324228</v>
      </c>
      <c r="GI35" s="37">
        <v>117.12265301451471</v>
      </c>
      <c r="GJ35" s="37">
        <v>133.80138996254163</v>
      </c>
      <c r="GK35" s="37">
        <v>130.90186710335891</v>
      </c>
      <c r="GL35" s="37">
        <v>126.33998732705633</v>
      </c>
      <c r="GM35" s="37">
        <v>122.08665137281919</v>
      </c>
      <c r="GN35" s="37">
        <v>138.39639824278279</v>
      </c>
      <c r="GO35" s="37">
        <v>133.39877430215532</v>
      </c>
      <c r="GP35" s="37">
        <v>87.904943687504257</v>
      </c>
      <c r="GQ35" s="37">
        <v>0</v>
      </c>
      <c r="GR35" s="37">
        <v>0</v>
      </c>
      <c r="GS35" s="37">
        <v>99.134635860325716</v>
      </c>
      <c r="GT35" s="37">
        <v>96.465692290883794</v>
      </c>
      <c r="GU35" s="37">
        <v>100.81898506284959</v>
      </c>
      <c r="GV35" s="37">
        <v>104.93215992056025</v>
      </c>
      <c r="GW35" s="37">
        <v>110.27775676857603</v>
      </c>
      <c r="GX35" s="37">
        <v>83.559997208131577</v>
      </c>
      <c r="GY35" s="37">
        <v>113.03634964036398</v>
      </c>
      <c r="GZ35" s="37">
        <v>118.76108399747264</v>
      </c>
      <c r="HA35" s="37">
        <v>122.55397844340834</v>
      </c>
      <c r="HB35" s="37">
        <v>126.13024217365646</v>
      </c>
      <c r="HC35" s="37">
        <v>130.29415953216795</v>
      </c>
      <c r="HD35" s="37">
        <v>132.78223079379575</v>
      </c>
      <c r="HE35" s="37">
        <v>100</v>
      </c>
      <c r="HF35" s="37">
        <v>97.154492065763577</v>
      </c>
      <c r="HG35" s="37">
        <v>102.27044846584333</v>
      </c>
      <c r="HH35" s="37">
        <v>107.59295694891283</v>
      </c>
      <c r="HI35" s="37">
        <v>113.33618433250085</v>
      </c>
      <c r="HJ35" s="37">
        <v>104.7146136522062</v>
      </c>
      <c r="HK35" s="37">
        <v>107.48676617332733</v>
      </c>
      <c r="HL35" s="37">
        <v>118.17083350557327</v>
      </c>
      <c r="HM35" s="37">
        <v>121.34972049322204</v>
      </c>
      <c r="HN35" s="37">
        <v>125.19655974349605</v>
      </c>
      <c r="HO35" s="37">
        <v>129.43122601150432</v>
      </c>
      <c r="HP35" s="20"/>
      <c r="HQ35" s="250" t="s">
        <v>693</v>
      </c>
    </row>
    <row r="36" spans="1:225" ht="18" customHeight="1" thickBot="1">
      <c r="A36" s="429"/>
      <c r="B36" s="229"/>
      <c r="C36" s="230">
        <v>7.4</v>
      </c>
      <c r="D36" s="231">
        <v>0.100267933501578</v>
      </c>
      <c r="E36" s="231">
        <v>0.76395587143466204</v>
      </c>
      <c r="F36" s="232">
        <v>33</v>
      </c>
      <c r="G36" s="233"/>
      <c r="H36" s="233" t="s">
        <v>694</v>
      </c>
      <c r="I36" s="430">
        <v>109.27544344573872</v>
      </c>
      <c r="J36" s="430">
        <v>104.54130001158801</v>
      </c>
      <c r="K36" s="430">
        <v>104.47364987721305</v>
      </c>
      <c r="L36" s="430">
        <v>97.080229850654106</v>
      </c>
      <c r="M36" s="430">
        <v>82.27724018601161</v>
      </c>
      <c r="N36" s="430">
        <v>97.861927145725602</v>
      </c>
      <c r="O36" s="430">
        <v>101.73280455953734</v>
      </c>
      <c r="P36" s="430">
        <v>87.392273576294755</v>
      </c>
      <c r="Q36" s="430">
        <v>96.595016142524344</v>
      </c>
      <c r="R36" s="430">
        <v>104.98366865750737</v>
      </c>
      <c r="S36" s="430">
        <v>111.17339701274744</v>
      </c>
      <c r="T36" s="430">
        <v>102.61304953445769</v>
      </c>
      <c r="U36" s="430">
        <v>113.2108369901501</v>
      </c>
      <c r="V36" s="430">
        <v>101.10463737149743</v>
      </c>
      <c r="W36" s="430">
        <v>107.55702800433444</v>
      </c>
      <c r="X36" s="430">
        <v>94.914076382993855</v>
      </c>
      <c r="Y36" s="430">
        <v>92.261881369538017</v>
      </c>
      <c r="Z36" s="430">
        <v>101.95153320322247</v>
      </c>
      <c r="AA36" s="430">
        <v>131.71866469623822</v>
      </c>
      <c r="AB36" s="430">
        <v>104.56565633880497</v>
      </c>
      <c r="AC36" s="430">
        <v>109.66648216098112</v>
      </c>
      <c r="AD36" s="430">
        <v>108.80424886535481</v>
      </c>
      <c r="AE36" s="430">
        <v>116.23822125217505</v>
      </c>
      <c r="AF36" s="430">
        <v>88.618369796862609</v>
      </c>
      <c r="AG36" s="430">
        <v>99.785187903459601</v>
      </c>
      <c r="AH36" s="430">
        <v>92.964276323489869</v>
      </c>
      <c r="AI36" s="430">
        <v>121.59761011460027</v>
      </c>
      <c r="AJ36" s="430">
        <v>107.7665269659875</v>
      </c>
      <c r="AK36" s="430">
        <v>123.43452969021629</v>
      </c>
      <c r="AL36" s="430">
        <v>127.59906696540025</v>
      </c>
      <c r="AM36" s="430">
        <v>143.81033051562196</v>
      </c>
      <c r="AN36" s="430">
        <v>126.61105888553953</v>
      </c>
      <c r="AO36" s="430">
        <v>132.04894213057389</v>
      </c>
      <c r="AP36" s="430">
        <v>117.10628899466268</v>
      </c>
      <c r="AQ36" s="430">
        <v>123.87823487834508</v>
      </c>
      <c r="AR36" s="430">
        <v>96.937586684478234</v>
      </c>
      <c r="AS36" s="430">
        <v>111.75733808225156</v>
      </c>
      <c r="AT36" s="430">
        <v>103.70375234445204</v>
      </c>
      <c r="AU36" s="430">
        <v>126.03852909721942</v>
      </c>
      <c r="AV36" s="430">
        <v>116.76011537695457</v>
      </c>
      <c r="AW36" s="430">
        <v>130.62101955802939</v>
      </c>
      <c r="AX36" s="430">
        <v>131.55342533358879</v>
      </c>
      <c r="AY36" s="430">
        <v>149.75775375228474</v>
      </c>
      <c r="AZ36" s="430">
        <v>136.55561168422096</v>
      </c>
      <c r="BA36" s="430">
        <v>139.09261290828911</v>
      </c>
      <c r="BB36" s="430">
        <v>130.2897190249607</v>
      </c>
      <c r="BC36" s="430">
        <v>135.50703467484993</v>
      </c>
      <c r="BD36" s="430">
        <v>103.88088827227718</v>
      </c>
      <c r="BE36" s="430">
        <v>120.20223303200075</v>
      </c>
      <c r="BF36" s="430">
        <v>110.65069188893762</v>
      </c>
      <c r="BG36" s="430">
        <v>135.24092928950549</v>
      </c>
      <c r="BH36" s="430">
        <v>122.25999539761645</v>
      </c>
      <c r="BI36" s="430">
        <v>134.7145541183225</v>
      </c>
      <c r="BJ36" s="430">
        <v>131.92865715726035</v>
      </c>
      <c r="BK36" s="430">
        <v>153.28213381353473</v>
      </c>
      <c r="BL36" s="430">
        <v>141.9694005223144</v>
      </c>
      <c r="BM36" s="430">
        <v>143.26559911002025</v>
      </c>
      <c r="BN36" s="430">
        <v>133.03949609250603</v>
      </c>
      <c r="BO36" s="430">
        <v>139.1613509084784</v>
      </c>
      <c r="BP36" s="430">
        <v>108.74207855789767</v>
      </c>
      <c r="BQ36" s="430">
        <v>126.04410021985534</v>
      </c>
      <c r="BR36" s="430">
        <v>115.19510286477539</v>
      </c>
      <c r="BS36" s="430">
        <v>122.12224661935602</v>
      </c>
      <c r="BT36" s="430">
        <v>54.461036810845769</v>
      </c>
      <c r="BU36" s="430">
        <v>96.842086809331377</v>
      </c>
      <c r="BV36" s="430">
        <v>133.00181075861153</v>
      </c>
      <c r="BW36" s="430">
        <v>141.92865222701579</v>
      </c>
      <c r="BX36" s="430">
        <v>140.55039880493959</v>
      </c>
      <c r="BY36" s="430">
        <v>138.74890962528679</v>
      </c>
      <c r="BZ36" s="430">
        <v>131.47702515278303</v>
      </c>
      <c r="CA36" s="430">
        <v>133.83097724836037</v>
      </c>
      <c r="CB36" s="430">
        <v>105.81795362980456</v>
      </c>
      <c r="CC36" s="430">
        <v>123.96110037194302</v>
      </c>
      <c r="CD36" s="430">
        <v>113.81825972664676</v>
      </c>
      <c r="CE36" s="430">
        <v>129.19632462701378</v>
      </c>
      <c r="CF36" s="430">
        <v>118.9854377402452</v>
      </c>
      <c r="CG36" s="430">
        <v>114.17371794568558</v>
      </c>
      <c r="CH36" s="430">
        <v>106.32056711434205</v>
      </c>
      <c r="CI36" s="430">
        <v>108.36975940723707</v>
      </c>
      <c r="CJ36" s="430">
        <v>110.12525020349145</v>
      </c>
      <c r="CK36" s="430">
        <v>114.11172778707198</v>
      </c>
      <c r="CL36" s="430">
        <v>135.75320951562631</v>
      </c>
      <c r="CM36" s="430">
        <v>145.16512032575301</v>
      </c>
      <c r="CN36" s="430">
        <v>118.60802841182635</v>
      </c>
      <c r="CO36" s="430">
        <v>131.58705351929419</v>
      </c>
      <c r="CP36" s="430">
        <v>121.54623821964186</v>
      </c>
      <c r="CQ36" s="430">
        <v>141.1909678048188</v>
      </c>
      <c r="CR36" s="430">
        <v>132.83786843847491</v>
      </c>
      <c r="CS36" s="430">
        <v>123.18831163502578</v>
      </c>
      <c r="CT36" s="430">
        <v>128.31561942298265</v>
      </c>
      <c r="CU36" s="430">
        <v>130.15547485726236</v>
      </c>
      <c r="CV36" s="430">
        <v>128.40781857396067</v>
      </c>
      <c r="CW36" s="430">
        <v>129.74921648969755</v>
      </c>
      <c r="CX36" s="430">
        <v>143.77990786228159</v>
      </c>
      <c r="CY36" s="430">
        <v>146.66443609143326</v>
      </c>
      <c r="CZ36" s="430">
        <v>127.67083812227951</v>
      </c>
      <c r="DA36" s="430">
        <v>139.42792157447872</v>
      </c>
      <c r="DB36" s="430">
        <v>132.96313866511417</v>
      </c>
      <c r="DC36" s="430">
        <v>142.84224630442867</v>
      </c>
      <c r="DD36" s="430">
        <v>139.13287920085017</v>
      </c>
      <c r="DE36" s="430">
        <v>130.08666568119142</v>
      </c>
      <c r="DF36" s="430">
        <v>135.94554838309878</v>
      </c>
      <c r="DG36" s="430">
        <v>137.39377296317724</v>
      </c>
      <c r="DH36" s="430">
        <v>135.80928566625889</v>
      </c>
      <c r="DI36" s="430">
        <v>136.82352314008645</v>
      </c>
      <c r="DJ36" s="430">
        <v>150.71579786581756</v>
      </c>
      <c r="DK36" s="430">
        <v>151.39452061327032</v>
      </c>
      <c r="DL36" s="430">
        <v>130.96729330243605</v>
      </c>
      <c r="DM36" s="430">
        <v>146.15268880360316</v>
      </c>
      <c r="DN36" s="430">
        <v>137.85583011656934</v>
      </c>
      <c r="DO36" s="430">
        <v>152.63317855152494</v>
      </c>
      <c r="DP36" s="430">
        <v>144.82144958323931</v>
      </c>
      <c r="DQ36" s="430">
        <v>136.89814903532687</v>
      </c>
      <c r="DR36" s="430">
        <v>147.65523075921141</v>
      </c>
      <c r="DS36" s="430">
        <v>148.27379819275868</v>
      </c>
      <c r="DT36" s="430">
        <v>147.16392893290941</v>
      </c>
      <c r="DU36" s="430">
        <v>140.91270235079244</v>
      </c>
      <c r="DV36" s="430">
        <v>158.45281050336408</v>
      </c>
      <c r="DW36" s="430">
        <v>154.64512512485254</v>
      </c>
      <c r="DX36" s="430">
        <v>140.63532023856075</v>
      </c>
      <c r="DY36" s="430">
        <v>157.61718413864384</v>
      </c>
      <c r="DZ36" s="430">
        <v>148.80899563416523</v>
      </c>
      <c r="EA36" s="430">
        <v>165.60662208225111</v>
      </c>
      <c r="EB36" s="430">
        <v>158.82593805558204</v>
      </c>
      <c r="EC36" s="430">
        <v>150.4130182308113</v>
      </c>
      <c r="ED36" s="430">
        <v>158.98293102574351</v>
      </c>
      <c r="EE36" s="430">
        <v>160.00109368965306</v>
      </c>
      <c r="EF36" s="430">
        <v>155.6102245582496</v>
      </c>
      <c r="EG36" s="430">
        <v>149.47433320703678</v>
      </c>
      <c r="EH36" s="430">
        <v>165.4254719581196</v>
      </c>
      <c r="EI36" s="430">
        <v>161.33173927519422</v>
      </c>
      <c r="EJ36" s="430">
        <v>151.80989863777012</v>
      </c>
      <c r="EK36" s="430">
        <v>169.42627425303166</v>
      </c>
      <c r="EL36" s="430">
        <v>163.32796550655522</v>
      </c>
      <c r="EM36" s="430">
        <v>182.80829110728826</v>
      </c>
      <c r="EN36" s="430">
        <v>176.6229627790633</v>
      </c>
      <c r="EO36" s="430">
        <v>162.76910350928827</v>
      </c>
      <c r="EP36" s="430">
        <v>0</v>
      </c>
      <c r="EQ36" s="430">
        <v>0</v>
      </c>
      <c r="ER36" s="430">
        <v>0</v>
      </c>
      <c r="ES36" s="430">
        <v>0</v>
      </c>
      <c r="ET36" s="430">
        <v>0</v>
      </c>
      <c r="EU36" s="430">
        <v>0</v>
      </c>
      <c r="EV36" s="430">
        <v>0</v>
      </c>
      <c r="EW36" s="430">
        <v>106.09679777817992</v>
      </c>
      <c r="EX36" s="430">
        <v>92.406465727463782</v>
      </c>
      <c r="EY36" s="430">
        <v>95.240031426118819</v>
      </c>
      <c r="EZ36" s="430">
        <v>106.25670506823751</v>
      </c>
      <c r="FA36" s="430">
        <v>107.290834121994</v>
      </c>
      <c r="FB36" s="430">
        <v>96.375830318584789</v>
      </c>
      <c r="FC36" s="430">
        <v>115.31693439867477</v>
      </c>
      <c r="FD36" s="430">
        <v>104.55361330479748</v>
      </c>
      <c r="FE36" s="430">
        <v>104.78235811384991</v>
      </c>
      <c r="FF36" s="430">
        <v>119.60004120720134</v>
      </c>
      <c r="FG36" s="430">
        <v>134.15677717724512</v>
      </c>
      <c r="FH36" s="430">
        <v>112.640703519162</v>
      </c>
      <c r="FI36" s="430">
        <v>113.83320650797434</v>
      </c>
      <c r="FJ36" s="430">
        <v>126.31152008952425</v>
      </c>
      <c r="FK36" s="430">
        <v>141.80199278159827</v>
      </c>
      <c r="FL36" s="430">
        <v>123.22588065736261</v>
      </c>
      <c r="FM36" s="430">
        <v>122.03128473681461</v>
      </c>
      <c r="FN36" s="430">
        <v>129.63440222439976</v>
      </c>
      <c r="FO36" s="430">
        <v>146.17237781528979</v>
      </c>
      <c r="FP36" s="430">
        <v>126.98097518629403</v>
      </c>
      <c r="FQ36" s="430">
        <v>121.12048323466225</v>
      </c>
      <c r="FR36" s="430">
        <v>94.768311459596205</v>
      </c>
      <c r="FS36" s="430">
        <v>140.40932021908071</v>
      </c>
      <c r="FT36" s="430">
        <v>123.70865201031599</v>
      </c>
      <c r="FU36" s="430">
        <v>122.32522824186786</v>
      </c>
      <c r="FV36" s="430">
        <v>113.15990760009095</v>
      </c>
      <c r="FW36" s="430">
        <v>110.86891246593349</v>
      </c>
      <c r="FX36" s="430">
        <v>133.17545275106855</v>
      </c>
      <c r="FY36" s="430">
        <v>131.4414198479183</v>
      </c>
      <c r="FZ36" s="430">
        <v>128.11393316549444</v>
      </c>
      <c r="GA36" s="430">
        <v>129.43750330697353</v>
      </c>
      <c r="GB36" s="430">
        <v>139.3717273586648</v>
      </c>
      <c r="GC36" s="430">
        <v>138.41110218134051</v>
      </c>
      <c r="GD36" s="430">
        <v>135.05503108838013</v>
      </c>
      <c r="GE36" s="430">
        <v>136.67552725650751</v>
      </c>
      <c r="GF36" s="430">
        <v>144.35920392717466</v>
      </c>
      <c r="GG36" s="430">
        <v>145.54723249056579</v>
      </c>
      <c r="GH36" s="430">
        <v>143.12494312592585</v>
      </c>
      <c r="GI36" s="430">
        <v>145.45014315882017</v>
      </c>
      <c r="GJ36" s="430">
        <v>151.24441862225913</v>
      </c>
      <c r="GK36" s="430">
        <v>157.34426728502004</v>
      </c>
      <c r="GL36" s="430">
        <v>156.07396243737892</v>
      </c>
      <c r="GM36" s="430">
        <v>155.02855048497983</v>
      </c>
      <c r="GN36" s="430">
        <v>159.52236995702796</v>
      </c>
      <c r="GO36" s="430">
        <v>171.85417695562504</v>
      </c>
      <c r="GP36" s="430">
        <v>113.13068876278385</v>
      </c>
      <c r="GQ36" s="430">
        <v>0</v>
      </c>
      <c r="GR36" s="430">
        <v>0</v>
      </c>
      <c r="GS36" s="430">
        <v>99.529572674241109</v>
      </c>
      <c r="GT36" s="430">
        <v>101.80969202370277</v>
      </c>
      <c r="GU36" s="430">
        <v>109.10962619955072</v>
      </c>
      <c r="GV36" s="430">
        <v>117.77615089178138</v>
      </c>
      <c r="GW36" s="430">
        <v>124.61368074527654</v>
      </c>
      <c r="GX36" s="430">
        <v>102.93291466483279</v>
      </c>
      <c r="GY36" s="430">
        <v>120.02696808230687</v>
      </c>
      <c r="GZ36" s="430">
        <v>130.07008792345113</v>
      </c>
      <c r="HA36" s="430">
        <v>136.89057028521262</v>
      </c>
      <c r="HB36" s="430">
        <v>143.67225921805272</v>
      </c>
      <c r="HC36" s="430">
        <v>156.25435162829069</v>
      </c>
      <c r="HD36" s="430">
        <v>170.99091943104534</v>
      </c>
      <c r="HE36" s="430">
        <v>100.00000000000001</v>
      </c>
      <c r="HF36" s="430">
        <v>105.88430303601275</v>
      </c>
      <c r="HG36" s="430">
        <v>117.79497000436457</v>
      </c>
      <c r="HH36" s="430">
        <v>126.29315000911487</v>
      </c>
      <c r="HI36" s="430">
        <v>131.20475999069956</v>
      </c>
      <c r="HJ36" s="430">
        <v>120.00169173091381</v>
      </c>
      <c r="HK36" s="430">
        <v>119.88237526474022</v>
      </c>
      <c r="HL36" s="430">
        <v>132.09114591976277</v>
      </c>
      <c r="HM36" s="430">
        <v>138.62521611335072</v>
      </c>
      <c r="HN36" s="430">
        <v>146.34168434939275</v>
      </c>
      <c r="HO36" s="37">
        <v>156.99228754110169</v>
      </c>
      <c r="HP36" s="331"/>
      <c r="HQ36" s="251" t="s">
        <v>695</v>
      </c>
    </row>
  </sheetData>
  <mergeCells count="22">
    <mergeCell ref="HP10:HQ10"/>
    <mergeCell ref="B1:HQ1"/>
    <mergeCell ref="B2:HQ2"/>
    <mergeCell ref="B4:C4"/>
    <mergeCell ref="G4:H4"/>
    <mergeCell ref="HP4:HQ4"/>
    <mergeCell ref="G28:H28"/>
    <mergeCell ref="HP28:HQ28"/>
    <mergeCell ref="G32:H32"/>
    <mergeCell ref="HP32:HQ32"/>
    <mergeCell ref="A1:A36"/>
    <mergeCell ref="G14:H14"/>
    <mergeCell ref="HP14:HQ14"/>
    <mergeCell ref="G19:H19"/>
    <mergeCell ref="HP19:HQ19"/>
    <mergeCell ref="G24:H24"/>
    <mergeCell ref="HP24:HQ24"/>
    <mergeCell ref="G5:H5"/>
    <mergeCell ref="HP5:HQ5"/>
    <mergeCell ref="G6:H6"/>
    <mergeCell ref="HP6:HQ6"/>
    <mergeCell ref="G10:H10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5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M37"/>
  <sheetViews>
    <sheetView view="pageBreakPreview" zoomScale="96" zoomScaleNormal="100" workbookViewId="0">
      <pane xSplit="8" ySplit="5" topLeftCell="DP6" activePane="bottomRight" state="frozen"/>
      <selection sqref="A1:XFD1048576"/>
      <selection pane="topRight" sqref="A1:XFD1048576"/>
      <selection pane="bottomLeft" sqref="A1:XFD1048576"/>
      <selection pane="bottomRight" activeCell="GN6" sqref="GN6"/>
    </sheetView>
  </sheetViews>
  <sheetFormatPr defaultColWidth="9.140625" defaultRowHeight="15"/>
  <cols>
    <col min="1" max="1" width="3.28515625" style="200" customWidth="1"/>
    <col min="2" max="2" width="7.28515625" style="4" customWidth="1"/>
    <col min="3" max="3" width="4.5703125" style="201" customWidth="1"/>
    <col min="4" max="4" width="9.28515625" style="202" hidden="1" customWidth="1"/>
    <col min="5" max="5" width="9.28515625" style="202" customWidth="1"/>
    <col min="6" max="6" width="5.85546875" style="4" customWidth="1"/>
    <col min="7" max="7" width="2" style="4" customWidth="1"/>
    <col min="8" max="8" width="46.7109375" style="4" customWidth="1"/>
    <col min="9" max="15" width="6.85546875" style="4" hidden="1" customWidth="1"/>
    <col min="16" max="19" width="6.85546875" style="201" hidden="1" customWidth="1"/>
    <col min="20" max="32" width="6.85546875" style="203" hidden="1" customWidth="1"/>
    <col min="33" max="33" width="6.85546875" style="204" hidden="1" customWidth="1"/>
    <col min="34" max="56" width="6.85546875" style="203" hidden="1" customWidth="1"/>
    <col min="57" max="57" width="6.85546875" style="205" hidden="1" customWidth="1"/>
    <col min="58" max="118" width="6.85546875" style="203" hidden="1" customWidth="1"/>
    <col min="119" max="119" width="5.7109375" style="203" hidden="1" customWidth="1"/>
    <col min="120" max="121" width="5.7109375" style="203" customWidth="1"/>
    <col min="122" max="130" width="6.85546875" style="203" hidden="1" customWidth="1"/>
    <col min="131" max="131" width="5.7109375" style="203" hidden="1" customWidth="1"/>
    <col min="132" max="133" width="5.7109375" style="203" customWidth="1"/>
    <col min="134" max="140" width="6.85546875" style="203" hidden="1" customWidth="1"/>
    <col min="141" max="174" width="6.85546875" style="204" hidden="1" customWidth="1"/>
    <col min="175" max="175" width="5.7109375" style="204" hidden="1" customWidth="1"/>
    <col min="176" max="177" width="5.7109375" style="204" customWidth="1"/>
    <col min="178" max="178" width="6.85546875" style="204" hidden="1" customWidth="1"/>
    <col min="179" max="179" width="5.7109375" style="204" hidden="1" customWidth="1"/>
    <col min="180" max="181" width="5.7109375" style="204" customWidth="1"/>
    <col min="182" max="185" width="6.85546875" style="204" hidden="1" customWidth="1"/>
    <col min="186" max="193" width="6.85546875" style="201" hidden="1" customWidth="1"/>
    <col min="194" max="194" width="5.7109375" style="201" hidden="1" customWidth="1"/>
    <col min="195" max="195" width="5.7109375" style="201" customWidth="1"/>
    <col min="196" max="196" width="5.140625" style="201" bestFit="1" customWidth="1"/>
    <col min="197" max="203" width="5.140625" style="201" hidden="1" customWidth="1"/>
    <col min="204" max="205" width="5.140625" style="201" bestFit="1" customWidth="1"/>
    <col min="206" max="268" width="5.140625" style="201" hidden="1" customWidth="1"/>
    <col min="269" max="270" width="5.7109375" style="201" hidden="1" customWidth="1"/>
    <col min="271" max="284" width="5.140625" style="201" hidden="1" customWidth="1"/>
    <col min="285" max="285" width="6.7109375" style="201" hidden="1" customWidth="1"/>
    <col min="286" max="327" width="5.140625" style="201" hidden="1" customWidth="1"/>
    <col min="328" max="329" width="5.7109375" style="201" customWidth="1"/>
    <col min="330" max="339" width="6.85546875" style="201" hidden="1" customWidth="1"/>
    <col min="340" max="341" width="5.7109375" style="201" customWidth="1"/>
    <col min="342" max="386" width="6.85546875" style="201" hidden="1" customWidth="1"/>
    <col min="387" max="388" width="6.85546875" style="201" customWidth="1"/>
    <col min="389" max="390" width="6.85546875" style="201" hidden="1" customWidth="1"/>
    <col min="391" max="392" width="6.85546875" style="201" customWidth="1"/>
    <col min="393" max="395" width="5.7109375" style="201" hidden="1" customWidth="1"/>
    <col min="396" max="396" width="2" style="4" customWidth="1"/>
    <col min="397" max="397" width="49" style="4" bestFit="1" customWidth="1"/>
    <col min="398" max="16384" width="9.140625" style="4"/>
  </cols>
  <sheetData>
    <row r="1" spans="1:397" ht="15" customHeight="1">
      <c r="A1" s="464" t="s">
        <v>696</v>
      </c>
      <c r="B1" s="465" t="s">
        <v>697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T1" s="465"/>
      <c r="U1" s="465"/>
      <c r="V1" s="465"/>
      <c r="W1" s="465"/>
      <c r="X1" s="465"/>
      <c r="Y1" s="465"/>
      <c r="Z1" s="465"/>
      <c r="AA1" s="465"/>
      <c r="AB1" s="465"/>
      <c r="AC1" s="465"/>
      <c r="AD1" s="465"/>
      <c r="AE1" s="465"/>
      <c r="AF1" s="465"/>
      <c r="AG1" s="465"/>
      <c r="AH1" s="465"/>
      <c r="AI1" s="465"/>
      <c r="AJ1" s="465"/>
      <c r="AK1" s="465"/>
      <c r="AL1" s="465"/>
      <c r="AM1" s="465"/>
      <c r="AN1" s="465"/>
      <c r="AO1" s="465"/>
      <c r="AP1" s="465"/>
      <c r="AQ1" s="465"/>
      <c r="AR1" s="465"/>
      <c r="AS1" s="465"/>
      <c r="AT1" s="465"/>
      <c r="AU1" s="465"/>
      <c r="AV1" s="465"/>
      <c r="AW1" s="465"/>
      <c r="AX1" s="465"/>
      <c r="AY1" s="465"/>
      <c r="AZ1" s="465"/>
      <c r="BA1" s="465"/>
      <c r="BB1" s="465"/>
      <c r="BC1" s="465"/>
      <c r="BD1" s="465"/>
      <c r="BE1" s="465"/>
      <c r="BF1" s="465"/>
      <c r="BG1" s="465"/>
      <c r="BH1" s="465"/>
      <c r="BI1" s="465"/>
      <c r="BJ1" s="465"/>
      <c r="BK1" s="465"/>
      <c r="BL1" s="465"/>
      <c r="BM1" s="465"/>
      <c r="BN1" s="465"/>
      <c r="BO1" s="465"/>
      <c r="BP1" s="465"/>
      <c r="BQ1" s="465"/>
      <c r="BR1" s="465"/>
      <c r="BS1" s="465"/>
      <c r="BT1" s="465"/>
      <c r="BU1" s="465"/>
      <c r="BV1" s="465"/>
      <c r="BW1" s="465"/>
      <c r="BX1" s="465"/>
      <c r="BY1" s="465"/>
      <c r="BZ1" s="465"/>
      <c r="CA1" s="465"/>
      <c r="CB1" s="465"/>
      <c r="CC1" s="465"/>
      <c r="CD1" s="465"/>
      <c r="CE1" s="465"/>
      <c r="CF1" s="465"/>
      <c r="CG1" s="465"/>
      <c r="CH1" s="465"/>
      <c r="CI1" s="465"/>
      <c r="CJ1" s="465"/>
      <c r="CK1" s="465"/>
      <c r="CL1" s="465"/>
      <c r="CM1" s="465"/>
      <c r="CN1" s="465"/>
      <c r="CO1" s="465"/>
      <c r="CP1" s="465"/>
      <c r="CQ1" s="465"/>
      <c r="CR1" s="465"/>
      <c r="CS1" s="465"/>
      <c r="CT1" s="465"/>
      <c r="CU1" s="465"/>
      <c r="CV1" s="465"/>
      <c r="CW1" s="465"/>
      <c r="CX1" s="465"/>
      <c r="CY1" s="465"/>
      <c r="CZ1" s="465"/>
      <c r="DA1" s="465"/>
      <c r="DB1" s="465"/>
      <c r="DC1" s="465"/>
      <c r="DD1" s="465"/>
      <c r="DE1" s="465"/>
      <c r="DF1" s="465"/>
      <c r="DG1" s="465"/>
      <c r="DH1" s="465"/>
      <c r="DI1" s="465"/>
      <c r="DJ1" s="465"/>
      <c r="DK1" s="465"/>
      <c r="DL1" s="465"/>
      <c r="DM1" s="465"/>
      <c r="DN1" s="465"/>
      <c r="DO1" s="465"/>
      <c r="DP1" s="465"/>
      <c r="DQ1" s="465"/>
      <c r="DR1" s="465"/>
      <c r="DS1" s="465"/>
      <c r="DT1" s="465"/>
      <c r="DU1" s="465"/>
      <c r="DV1" s="465"/>
      <c r="DW1" s="465"/>
      <c r="DX1" s="465"/>
      <c r="DY1" s="465"/>
      <c r="DZ1" s="465"/>
      <c r="EA1" s="465"/>
      <c r="EB1" s="465"/>
      <c r="EC1" s="465"/>
      <c r="ED1" s="465"/>
      <c r="EE1" s="465"/>
      <c r="EF1" s="465"/>
      <c r="EG1" s="465"/>
      <c r="EH1" s="465"/>
      <c r="EI1" s="465"/>
      <c r="EJ1" s="465"/>
      <c r="EK1" s="465"/>
      <c r="EL1" s="465"/>
      <c r="EM1" s="465"/>
      <c r="EN1" s="465"/>
      <c r="EO1" s="465"/>
      <c r="EP1" s="465"/>
      <c r="EQ1" s="465"/>
      <c r="ER1" s="465"/>
      <c r="ES1" s="465"/>
      <c r="ET1" s="465"/>
      <c r="EU1" s="465"/>
      <c r="EV1" s="465"/>
      <c r="EW1" s="465"/>
      <c r="EX1" s="465"/>
      <c r="EY1" s="465"/>
      <c r="EZ1" s="465"/>
      <c r="FA1" s="465"/>
      <c r="FB1" s="465"/>
      <c r="FC1" s="465"/>
      <c r="FD1" s="465"/>
      <c r="FE1" s="465"/>
      <c r="FF1" s="465"/>
      <c r="FG1" s="465"/>
      <c r="FH1" s="465"/>
      <c r="FI1" s="465"/>
      <c r="FJ1" s="465"/>
      <c r="FK1" s="465"/>
      <c r="FL1" s="465"/>
      <c r="FM1" s="465"/>
      <c r="FN1" s="465"/>
      <c r="FO1" s="465"/>
      <c r="FP1" s="465"/>
      <c r="FQ1" s="465"/>
      <c r="FR1" s="465"/>
      <c r="FS1" s="465"/>
      <c r="FT1" s="465"/>
      <c r="FU1" s="465"/>
      <c r="FV1" s="465"/>
      <c r="FW1" s="465"/>
      <c r="FX1" s="465"/>
      <c r="FY1" s="465"/>
      <c r="FZ1" s="465"/>
      <c r="GA1" s="465"/>
      <c r="GB1" s="465"/>
      <c r="GC1" s="465"/>
      <c r="GD1" s="465"/>
      <c r="GE1" s="465"/>
      <c r="GF1" s="465"/>
      <c r="GG1" s="465"/>
      <c r="GH1" s="465"/>
      <c r="GI1" s="465"/>
      <c r="GJ1" s="465"/>
      <c r="GK1" s="465"/>
      <c r="GL1" s="465"/>
      <c r="GM1" s="465"/>
      <c r="GN1" s="465"/>
      <c r="GO1" s="465"/>
      <c r="GP1" s="465"/>
      <c r="GQ1" s="465"/>
      <c r="GR1" s="465"/>
      <c r="GS1" s="465"/>
      <c r="GT1" s="465"/>
      <c r="GU1" s="465"/>
      <c r="GV1" s="465"/>
      <c r="GW1" s="465"/>
      <c r="GX1" s="465"/>
      <c r="GY1" s="465"/>
      <c r="GZ1" s="465"/>
      <c r="HA1" s="465"/>
      <c r="HB1" s="465"/>
      <c r="HC1" s="465"/>
      <c r="HD1" s="465"/>
      <c r="HE1" s="465"/>
      <c r="HF1" s="465"/>
      <c r="HG1" s="465"/>
      <c r="HH1" s="465"/>
      <c r="HI1" s="465"/>
      <c r="HJ1" s="465"/>
      <c r="HK1" s="465"/>
      <c r="HL1" s="465"/>
      <c r="HM1" s="465"/>
      <c r="HN1" s="465"/>
      <c r="HO1" s="465"/>
      <c r="HP1" s="465"/>
      <c r="HQ1" s="465"/>
      <c r="HR1" s="465"/>
      <c r="HS1" s="465"/>
      <c r="HT1" s="465"/>
      <c r="HU1" s="465"/>
      <c r="HV1" s="465"/>
      <c r="HW1" s="465"/>
      <c r="HX1" s="465"/>
      <c r="HY1" s="465"/>
      <c r="HZ1" s="465"/>
      <c r="IA1" s="465"/>
      <c r="IB1" s="465"/>
      <c r="IC1" s="465"/>
      <c r="ID1" s="465"/>
      <c r="IE1" s="465"/>
      <c r="IF1" s="465"/>
      <c r="IG1" s="465"/>
      <c r="IH1" s="465"/>
      <c r="II1" s="465"/>
      <c r="IJ1" s="465"/>
      <c r="IK1" s="465"/>
      <c r="IL1" s="465"/>
      <c r="IM1" s="465"/>
      <c r="IN1" s="465"/>
      <c r="IO1" s="465"/>
      <c r="IP1" s="465"/>
      <c r="IQ1" s="465"/>
      <c r="IR1" s="465"/>
      <c r="IS1" s="465"/>
      <c r="IT1" s="465"/>
      <c r="IU1" s="465"/>
      <c r="IV1" s="465"/>
      <c r="IW1" s="465"/>
      <c r="IX1" s="465"/>
      <c r="IY1" s="465"/>
      <c r="IZ1" s="465"/>
      <c r="JA1" s="465"/>
      <c r="JB1" s="465"/>
      <c r="JC1" s="465"/>
      <c r="JD1" s="465"/>
      <c r="JE1" s="465"/>
      <c r="JF1" s="465"/>
      <c r="JG1" s="465"/>
      <c r="JH1" s="465"/>
      <c r="JI1" s="465"/>
      <c r="JJ1" s="465"/>
      <c r="JK1" s="465"/>
      <c r="JL1" s="465"/>
      <c r="JM1" s="465"/>
      <c r="JN1" s="465"/>
      <c r="JO1" s="465"/>
      <c r="JP1" s="465"/>
      <c r="JQ1" s="465"/>
      <c r="JR1" s="465"/>
      <c r="JS1" s="465"/>
      <c r="JT1" s="465"/>
      <c r="JU1" s="465"/>
      <c r="JV1" s="465"/>
      <c r="JW1" s="465"/>
      <c r="JX1" s="465"/>
      <c r="JY1" s="465"/>
      <c r="JZ1" s="465"/>
      <c r="KA1" s="465"/>
      <c r="KB1" s="465"/>
      <c r="KC1" s="465"/>
      <c r="KD1" s="465"/>
      <c r="KE1" s="465"/>
      <c r="KF1" s="465"/>
      <c r="KG1" s="465"/>
      <c r="KH1" s="465"/>
      <c r="KI1" s="465"/>
      <c r="KJ1" s="465"/>
      <c r="KK1" s="465"/>
      <c r="KL1" s="465"/>
      <c r="KM1" s="465"/>
      <c r="KN1" s="465"/>
      <c r="KO1" s="465"/>
      <c r="KP1" s="465"/>
      <c r="KQ1" s="465"/>
      <c r="KR1" s="465"/>
      <c r="KS1" s="465"/>
      <c r="KT1" s="465"/>
      <c r="KU1" s="465"/>
      <c r="KV1" s="465"/>
      <c r="KW1" s="465"/>
      <c r="KX1" s="465"/>
      <c r="KY1" s="465"/>
      <c r="KZ1" s="465"/>
      <c r="LA1" s="465"/>
      <c r="LB1" s="465"/>
      <c r="LC1" s="465"/>
      <c r="LD1" s="465"/>
      <c r="LE1" s="465"/>
      <c r="LF1" s="465"/>
      <c r="LG1" s="465"/>
      <c r="LH1" s="465"/>
      <c r="LI1" s="465"/>
      <c r="LJ1" s="465"/>
      <c r="LK1" s="465"/>
      <c r="LL1" s="465"/>
      <c r="LM1" s="465"/>
      <c r="LN1" s="465"/>
      <c r="LO1" s="465"/>
      <c r="LP1" s="465"/>
      <c r="LQ1" s="465"/>
      <c r="LR1" s="465"/>
      <c r="LS1" s="465"/>
      <c r="LT1" s="465"/>
      <c r="LU1" s="465"/>
      <c r="LV1" s="465"/>
      <c r="LW1" s="465"/>
      <c r="LX1" s="465"/>
      <c r="LY1" s="465"/>
      <c r="LZ1" s="465"/>
      <c r="MA1" s="465"/>
      <c r="MB1" s="465"/>
      <c r="MC1" s="465"/>
      <c r="MD1" s="465"/>
      <c r="ME1" s="465"/>
      <c r="MF1" s="465"/>
      <c r="MG1" s="465"/>
      <c r="MH1" s="465"/>
      <c r="MI1" s="465"/>
      <c r="MJ1" s="465"/>
      <c r="MK1" s="465"/>
      <c r="ML1" s="465"/>
      <c r="MM1" s="465"/>
      <c r="MN1" s="465"/>
      <c r="MO1" s="465"/>
      <c r="MP1" s="465"/>
      <c r="MQ1" s="465"/>
      <c r="MR1" s="465"/>
      <c r="MS1" s="465"/>
      <c r="MT1" s="465"/>
      <c r="MU1" s="465"/>
      <c r="MV1" s="465"/>
      <c r="MW1" s="465"/>
      <c r="MX1" s="465"/>
      <c r="MY1" s="465"/>
      <c r="MZ1" s="465"/>
      <c r="NA1" s="465"/>
      <c r="NB1" s="465"/>
      <c r="NC1" s="465"/>
      <c r="ND1" s="465"/>
      <c r="NE1" s="465"/>
      <c r="NF1" s="465"/>
      <c r="NG1" s="465"/>
      <c r="NH1" s="465"/>
      <c r="NI1" s="465"/>
      <c r="NJ1" s="465"/>
      <c r="NK1" s="465"/>
      <c r="NL1" s="465"/>
      <c r="NM1" s="465"/>
      <c r="NN1" s="465"/>
      <c r="NO1" s="465"/>
      <c r="NP1" s="465"/>
      <c r="NQ1" s="465"/>
      <c r="NR1" s="465"/>
      <c r="NS1" s="465"/>
      <c r="NT1" s="465"/>
      <c r="NU1" s="465"/>
      <c r="NV1" s="465"/>
      <c r="NW1" s="465"/>
      <c r="NX1" s="465"/>
      <c r="NY1" s="465"/>
      <c r="NZ1" s="465"/>
      <c r="OA1" s="465"/>
      <c r="OB1" s="465"/>
      <c r="OC1" s="465"/>
      <c r="OD1" s="465"/>
      <c r="OE1" s="465"/>
      <c r="OF1" s="465"/>
      <c r="OG1" s="465"/>
    </row>
    <row r="2" spans="1:397" ht="15" customHeight="1">
      <c r="A2" s="464"/>
      <c r="B2" s="466" t="s">
        <v>698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466"/>
      <c r="AB2" s="466"/>
      <c r="AC2" s="466"/>
      <c r="AD2" s="466"/>
      <c r="AE2" s="466"/>
      <c r="AF2" s="466"/>
      <c r="AG2" s="466"/>
      <c r="AH2" s="466"/>
      <c r="AI2" s="466"/>
      <c r="AJ2" s="466"/>
      <c r="AK2" s="466"/>
      <c r="AL2" s="466"/>
      <c r="AM2" s="466"/>
      <c r="AN2" s="466"/>
      <c r="AO2" s="466"/>
      <c r="AP2" s="466"/>
      <c r="AQ2" s="466"/>
      <c r="AR2" s="466"/>
      <c r="AS2" s="466"/>
      <c r="AT2" s="466"/>
      <c r="AU2" s="466"/>
      <c r="AV2" s="466"/>
      <c r="AW2" s="466"/>
      <c r="AX2" s="466"/>
      <c r="AY2" s="466"/>
      <c r="AZ2" s="466"/>
      <c r="BA2" s="466"/>
      <c r="BB2" s="466"/>
      <c r="BC2" s="466"/>
      <c r="BD2" s="466"/>
      <c r="BE2" s="466"/>
      <c r="BF2" s="466"/>
      <c r="BG2" s="466"/>
      <c r="BH2" s="466"/>
      <c r="BI2" s="466"/>
      <c r="BJ2" s="466"/>
      <c r="BK2" s="466"/>
      <c r="BL2" s="466"/>
      <c r="BM2" s="466"/>
      <c r="BN2" s="466"/>
      <c r="BO2" s="466"/>
      <c r="BP2" s="466"/>
      <c r="BQ2" s="466"/>
      <c r="BR2" s="466"/>
      <c r="BS2" s="466"/>
      <c r="BT2" s="466"/>
      <c r="BU2" s="466"/>
      <c r="BV2" s="466"/>
      <c r="BW2" s="466"/>
      <c r="BX2" s="466"/>
      <c r="BY2" s="466"/>
      <c r="BZ2" s="466"/>
      <c r="CA2" s="466"/>
      <c r="CB2" s="466"/>
      <c r="CC2" s="466"/>
      <c r="CD2" s="466"/>
      <c r="CE2" s="466"/>
      <c r="CF2" s="466"/>
      <c r="CG2" s="466"/>
      <c r="CH2" s="466"/>
      <c r="CI2" s="466"/>
      <c r="CJ2" s="466"/>
      <c r="CK2" s="466"/>
      <c r="CL2" s="466"/>
      <c r="CM2" s="466"/>
      <c r="CN2" s="466"/>
      <c r="CO2" s="466"/>
      <c r="CP2" s="466"/>
      <c r="CQ2" s="466"/>
      <c r="CR2" s="466"/>
      <c r="CS2" s="466"/>
      <c r="CT2" s="466"/>
      <c r="CU2" s="466"/>
      <c r="CV2" s="466"/>
      <c r="CW2" s="466"/>
      <c r="CX2" s="466"/>
      <c r="CY2" s="466"/>
      <c r="CZ2" s="466"/>
      <c r="DA2" s="466"/>
      <c r="DB2" s="466"/>
      <c r="DC2" s="466"/>
      <c r="DD2" s="466"/>
      <c r="DE2" s="466"/>
      <c r="DF2" s="466"/>
      <c r="DG2" s="466"/>
      <c r="DH2" s="466"/>
      <c r="DI2" s="466"/>
      <c r="DJ2" s="466"/>
      <c r="DK2" s="466"/>
      <c r="DL2" s="466"/>
      <c r="DM2" s="466"/>
      <c r="DN2" s="466"/>
      <c r="DO2" s="466"/>
      <c r="DP2" s="466"/>
      <c r="DQ2" s="466"/>
      <c r="DR2" s="466"/>
      <c r="DS2" s="466"/>
      <c r="DT2" s="466"/>
      <c r="DU2" s="466"/>
      <c r="DV2" s="466"/>
      <c r="DW2" s="466"/>
      <c r="DX2" s="466"/>
      <c r="DY2" s="466"/>
      <c r="DZ2" s="466"/>
      <c r="EA2" s="466"/>
      <c r="EB2" s="466"/>
      <c r="EC2" s="466"/>
      <c r="ED2" s="466"/>
      <c r="EE2" s="466"/>
      <c r="EF2" s="466"/>
      <c r="EG2" s="466"/>
      <c r="EH2" s="466"/>
      <c r="EI2" s="466"/>
      <c r="EJ2" s="466"/>
      <c r="EK2" s="466"/>
      <c r="EL2" s="466"/>
      <c r="EM2" s="466"/>
      <c r="EN2" s="466"/>
      <c r="EO2" s="466"/>
      <c r="EP2" s="466"/>
      <c r="EQ2" s="466"/>
      <c r="ER2" s="466"/>
      <c r="ES2" s="466"/>
      <c r="ET2" s="466"/>
      <c r="EU2" s="466"/>
      <c r="EV2" s="466"/>
      <c r="EW2" s="466"/>
      <c r="EX2" s="466"/>
      <c r="EY2" s="466"/>
      <c r="EZ2" s="466"/>
      <c r="FA2" s="466"/>
      <c r="FB2" s="466"/>
      <c r="FC2" s="466"/>
      <c r="FD2" s="466"/>
      <c r="FE2" s="466"/>
      <c r="FF2" s="466"/>
      <c r="FG2" s="466"/>
      <c r="FH2" s="466"/>
      <c r="FI2" s="466"/>
      <c r="FJ2" s="466"/>
      <c r="FK2" s="466"/>
      <c r="FL2" s="466"/>
      <c r="FM2" s="466"/>
      <c r="FN2" s="466"/>
      <c r="FO2" s="466"/>
      <c r="FP2" s="466"/>
      <c r="FQ2" s="466"/>
      <c r="FR2" s="466"/>
      <c r="FS2" s="466"/>
      <c r="FT2" s="466"/>
      <c r="FU2" s="466"/>
      <c r="FV2" s="466"/>
      <c r="FW2" s="466"/>
      <c r="FX2" s="466"/>
      <c r="FY2" s="466"/>
      <c r="FZ2" s="466"/>
      <c r="GA2" s="466"/>
      <c r="GB2" s="466"/>
      <c r="GC2" s="466"/>
      <c r="GD2" s="466"/>
      <c r="GE2" s="466"/>
      <c r="GF2" s="466"/>
      <c r="GG2" s="466"/>
      <c r="GH2" s="466"/>
      <c r="GI2" s="466"/>
      <c r="GJ2" s="466"/>
      <c r="GK2" s="466"/>
      <c r="GL2" s="466"/>
      <c r="GM2" s="466"/>
      <c r="GN2" s="466"/>
      <c r="GO2" s="466"/>
      <c r="GP2" s="466"/>
      <c r="GQ2" s="466"/>
      <c r="GR2" s="466"/>
      <c r="GS2" s="466"/>
      <c r="GT2" s="466"/>
      <c r="GU2" s="466"/>
      <c r="GV2" s="466"/>
      <c r="GW2" s="466"/>
      <c r="GX2" s="466"/>
      <c r="GY2" s="466"/>
      <c r="GZ2" s="466"/>
      <c r="HA2" s="466"/>
      <c r="HB2" s="466"/>
      <c r="HC2" s="466"/>
      <c r="HD2" s="466"/>
      <c r="HE2" s="466"/>
      <c r="HF2" s="466"/>
      <c r="HG2" s="466"/>
      <c r="HH2" s="466"/>
      <c r="HI2" s="466"/>
      <c r="HJ2" s="466"/>
      <c r="HK2" s="466"/>
      <c r="HL2" s="466"/>
      <c r="HM2" s="466"/>
      <c r="HN2" s="466"/>
      <c r="HO2" s="466"/>
      <c r="HP2" s="466"/>
      <c r="HQ2" s="466"/>
      <c r="HR2" s="466"/>
      <c r="HS2" s="466"/>
      <c r="HT2" s="466"/>
      <c r="HU2" s="466"/>
      <c r="HV2" s="466"/>
      <c r="HW2" s="466"/>
      <c r="HX2" s="466"/>
      <c r="HY2" s="466"/>
      <c r="HZ2" s="466"/>
      <c r="IA2" s="466"/>
      <c r="IB2" s="466"/>
      <c r="IC2" s="466"/>
      <c r="ID2" s="466"/>
      <c r="IE2" s="466"/>
      <c r="IF2" s="466"/>
      <c r="IG2" s="466"/>
      <c r="IH2" s="466"/>
      <c r="II2" s="466"/>
      <c r="IJ2" s="466"/>
      <c r="IK2" s="466"/>
      <c r="IL2" s="466"/>
      <c r="IM2" s="466"/>
      <c r="IN2" s="466"/>
      <c r="IO2" s="466"/>
      <c r="IP2" s="466"/>
      <c r="IQ2" s="466"/>
      <c r="IR2" s="466"/>
      <c r="IS2" s="466"/>
      <c r="IT2" s="466"/>
      <c r="IU2" s="466"/>
      <c r="IV2" s="466"/>
      <c r="IW2" s="466"/>
      <c r="IX2" s="466"/>
      <c r="IY2" s="466"/>
      <c r="IZ2" s="466"/>
      <c r="JA2" s="466"/>
      <c r="JB2" s="466"/>
      <c r="JC2" s="466"/>
      <c r="JD2" s="466"/>
      <c r="JE2" s="466"/>
      <c r="JF2" s="466"/>
      <c r="JG2" s="466"/>
      <c r="JH2" s="466"/>
      <c r="JI2" s="466"/>
      <c r="JJ2" s="466"/>
      <c r="JK2" s="466"/>
      <c r="JL2" s="466"/>
      <c r="JM2" s="466"/>
      <c r="JN2" s="466"/>
      <c r="JO2" s="466"/>
      <c r="JP2" s="466"/>
      <c r="JQ2" s="466"/>
      <c r="JR2" s="466"/>
      <c r="JS2" s="466"/>
      <c r="JT2" s="466"/>
      <c r="JU2" s="466"/>
      <c r="JV2" s="466"/>
      <c r="JW2" s="466"/>
      <c r="JX2" s="466"/>
      <c r="JY2" s="466"/>
      <c r="JZ2" s="466"/>
      <c r="KA2" s="466"/>
      <c r="KB2" s="466"/>
      <c r="KC2" s="466"/>
      <c r="KD2" s="466"/>
      <c r="KE2" s="466"/>
      <c r="KF2" s="466"/>
      <c r="KG2" s="466"/>
      <c r="KH2" s="466"/>
      <c r="KI2" s="466"/>
      <c r="KJ2" s="466"/>
      <c r="KK2" s="466"/>
      <c r="KL2" s="466"/>
      <c r="KM2" s="466"/>
      <c r="KN2" s="466"/>
      <c r="KO2" s="466"/>
      <c r="KP2" s="466"/>
      <c r="KQ2" s="466"/>
      <c r="KR2" s="466"/>
      <c r="KS2" s="466"/>
      <c r="KT2" s="466"/>
      <c r="KU2" s="466"/>
      <c r="KV2" s="466"/>
      <c r="KW2" s="466"/>
      <c r="KX2" s="466"/>
      <c r="KY2" s="466"/>
      <c r="KZ2" s="466"/>
      <c r="LA2" s="466"/>
      <c r="LB2" s="466"/>
      <c r="LC2" s="466"/>
      <c r="LD2" s="466"/>
      <c r="LE2" s="466"/>
      <c r="LF2" s="466"/>
      <c r="LG2" s="466"/>
      <c r="LH2" s="466"/>
      <c r="LI2" s="466"/>
      <c r="LJ2" s="466"/>
      <c r="LK2" s="466"/>
      <c r="LL2" s="466"/>
      <c r="LM2" s="466"/>
      <c r="LN2" s="466"/>
      <c r="LO2" s="466"/>
      <c r="LP2" s="466"/>
      <c r="LQ2" s="466"/>
      <c r="LR2" s="466"/>
      <c r="LS2" s="466"/>
      <c r="LT2" s="466"/>
      <c r="LU2" s="466"/>
      <c r="LV2" s="466"/>
      <c r="LW2" s="466"/>
      <c r="LX2" s="466"/>
      <c r="LY2" s="466"/>
      <c r="LZ2" s="466"/>
      <c r="MA2" s="466"/>
      <c r="MB2" s="466"/>
      <c r="MC2" s="466"/>
      <c r="MD2" s="466"/>
      <c r="ME2" s="466"/>
      <c r="MF2" s="466"/>
      <c r="MG2" s="466"/>
      <c r="MH2" s="466"/>
      <c r="MI2" s="466"/>
      <c r="MJ2" s="466"/>
      <c r="MK2" s="466"/>
      <c r="ML2" s="466"/>
      <c r="MM2" s="466"/>
      <c r="MN2" s="466"/>
      <c r="MO2" s="466"/>
      <c r="MP2" s="466"/>
      <c r="MQ2" s="466"/>
      <c r="MR2" s="466"/>
      <c r="MS2" s="466"/>
      <c r="MT2" s="466"/>
      <c r="MU2" s="466"/>
      <c r="MV2" s="466"/>
      <c r="MW2" s="466"/>
      <c r="MX2" s="466"/>
      <c r="MY2" s="466"/>
      <c r="MZ2" s="466"/>
      <c r="NA2" s="466"/>
      <c r="NB2" s="466"/>
      <c r="NC2" s="466"/>
      <c r="ND2" s="466"/>
      <c r="NE2" s="466"/>
      <c r="NF2" s="466"/>
      <c r="NG2" s="466"/>
      <c r="NH2" s="466"/>
      <c r="NI2" s="466"/>
      <c r="NJ2" s="466"/>
      <c r="NK2" s="466"/>
      <c r="NL2" s="466"/>
      <c r="NM2" s="466"/>
      <c r="NN2" s="466"/>
      <c r="NO2" s="466"/>
      <c r="NP2" s="466"/>
      <c r="NQ2" s="466"/>
      <c r="NR2" s="466"/>
      <c r="NS2" s="466"/>
      <c r="NT2" s="466"/>
      <c r="NU2" s="466"/>
      <c r="NV2" s="466"/>
      <c r="NW2" s="466"/>
      <c r="NX2" s="466"/>
      <c r="NY2" s="466"/>
      <c r="NZ2" s="466"/>
      <c r="OA2" s="466"/>
      <c r="OB2" s="466"/>
      <c r="OC2" s="466"/>
      <c r="OD2" s="466"/>
      <c r="OE2" s="466"/>
      <c r="OF2" s="466"/>
      <c r="OG2" s="466"/>
    </row>
    <row r="3" spans="1:397" ht="15" customHeight="1" thickBot="1">
      <c r="A3" s="464"/>
      <c r="B3" s="467"/>
      <c r="C3" s="468"/>
      <c r="D3" s="208"/>
      <c r="E3" s="208"/>
      <c r="F3" s="468"/>
      <c r="G3" s="469"/>
      <c r="H3" s="470"/>
      <c r="I3" s="234"/>
      <c r="J3" s="234"/>
      <c r="K3" s="234"/>
      <c r="L3" s="234"/>
      <c r="M3" s="234"/>
      <c r="N3" s="234"/>
      <c r="O3" s="234"/>
      <c r="P3" s="235"/>
      <c r="Q3" s="235"/>
      <c r="R3" s="235"/>
      <c r="S3" s="235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8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42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44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8"/>
      <c r="CR3" s="471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8"/>
      <c r="EL3" s="238"/>
      <c r="EM3" s="238"/>
      <c r="EN3" s="238"/>
      <c r="EO3" s="238"/>
      <c r="EP3" s="238"/>
      <c r="EQ3" s="238"/>
      <c r="ER3" s="238"/>
      <c r="ES3" s="238"/>
      <c r="ET3" s="238"/>
      <c r="EU3" s="238"/>
      <c r="EV3" s="238"/>
      <c r="EW3" s="238"/>
      <c r="EX3" s="238"/>
      <c r="EY3" s="238"/>
      <c r="EZ3" s="238"/>
      <c r="FA3" s="238"/>
      <c r="FB3" s="238"/>
      <c r="FC3" s="238"/>
      <c r="FD3" s="238"/>
      <c r="FE3" s="238"/>
      <c r="FF3" s="238"/>
      <c r="FG3" s="238"/>
      <c r="FH3" s="238"/>
      <c r="FI3" s="238"/>
      <c r="FJ3" s="238"/>
      <c r="FK3" s="238"/>
      <c r="FL3" s="238"/>
      <c r="FM3" s="238"/>
      <c r="FN3" s="238"/>
      <c r="FO3" s="238"/>
      <c r="FP3" s="238"/>
      <c r="FQ3" s="238"/>
      <c r="FR3" s="238"/>
      <c r="FS3" s="238"/>
      <c r="FT3" s="238"/>
      <c r="FU3" s="238"/>
      <c r="FV3" s="238"/>
      <c r="FW3" s="238"/>
      <c r="FX3" s="238"/>
      <c r="FY3" s="238"/>
      <c r="FZ3" s="238"/>
      <c r="GA3" s="238"/>
      <c r="GB3" s="238"/>
      <c r="GC3" s="238"/>
      <c r="GD3" s="235"/>
      <c r="GE3" s="235"/>
      <c r="GF3" s="235"/>
      <c r="GG3" s="235"/>
      <c r="GH3" s="235"/>
      <c r="GI3" s="235"/>
      <c r="GJ3" s="235"/>
      <c r="GK3" s="235"/>
      <c r="GL3" s="235"/>
      <c r="GM3" s="235"/>
      <c r="GN3" s="235"/>
      <c r="GO3" s="235"/>
      <c r="GP3" s="235"/>
      <c r="GQ3" s="235"/>
      <c r="GR3" s="235"/>
      <c r="GS3" s="235"/>
      <c r="GT3" s="235"/>
      <c r="GU3" s="235"/>
      <c r="GV3" s="235"/>
      <c r="GW3" s="235"/>
      <c r="GX3" s="235"/>
      <c r="GY3" s="235"/>
      <c r="GZ3" s="235"/>
      <c r="HA3" s="235"/>
      <c r="HB3" s="235"/>
      <c r="HC3" s="235"/>
      <c r="HD3" s="235"/>
      <c r="HE3" s="235"/>
      <c r="HF3" s="235"/>
      <c r="HG3" s="235"/>
      <c r="HH3" s="235"/>
      <c r="HI3" s="235"/>
      <c r="HJ3" s="235"/>
      <c r="HK3" s="235"/>
      <c r="HL3" s="235"/>
      <c r="HM3" s="235"/>
      <c r="HN3" s="235"/>
      <c r="HO3" s="235"/>
      <c r="HP3" s="235"/>
      <c r="HQ3" s="235"/>
      <c r="HR3" s="235"/>
      <c r="HS3" s="235"/>
      <c r="HT3" s="235"/>
      <c r="HU3" s="235"/>
      <c r="HV3" s="235"/>
      <c r="HW3" s="235"/>
      <c r="HX3" s="235"/>
      <c r="HY3" s="235"/>
      <c r="HZ3" s="235"/>
      <c r="IA3" s="235"/>
      <c r="IB3" s="235"/>
      <c r="IC3" s="235"/>
      <c r="ID3" s="235"/>
      <c r="IE3" s="235"/>
      <c r="IF3" s="235"/>
      <c r="IG3" s="235"/>
      <c r="IH3" s="235"/>
      <c r="II3" s="235"/>
      <c r="IJ3" s="235"/>
      <c r="IK3" s="235"/>
      <c r="IL3" s="235"/>
      <c r="IM3" s="235"/>
      <c r="IN3" s="235"/>
      <c r="IO3" s="235"/>
      <c r="IP3" s="235"/>
      <c r="IQ3" s="235"/>
      <c r="IR3" s="235"/>
      <c r="IS3" s="235"/>
      <c r="IT3" s="235"/>
      <c r="IU3" s="235"/>
      <c r="IV3" s="235"/>
      <c r="IW3" s="235"/>
      <c r="IX3" s="235"/>
      <c r="IY3" s="235"/>
      <c r="IZ3" s="235"/>
      <c r="JA3" s="235"/>
      <c r="JB3" s="235"/>
      <c r="JC3" s="235"/>
      <c r="JD3" s="235"/>
      <c r="JE3" s="235"/>
      <c r="JF3" s="235"/>
      <c r="JG3" s="235"/>
      <c r="JH3" s="235"/>
      <c r="JI3" s="235"/>
      <c r="JJ3" s="235"/>
      <c r="JK3" s="235"/>
      <c r="JL3" s="235"/>
      <c r="JM3" s="235"/>
      <c r="JN3" s="235"/>
      <c r="JO3" s="235"/>
      <c r="JP3" s="235"/>
      <c r="JQ3" s="235"/>
      <c r="JR3" s="235"/>
      <c r="JS3" s="235"/>
      <c r="JT3" s="235"/>
      <c r="JU3" s="235"/>
      <c r="JV3" s="235"/>
      <c r="JW3" s="235"/>
      <c r="JX3" s="235"/>
      <c r="JY3" s="235"/>
      <c r="JZ3" s="235"/>
      <c r="KA3" s="235"/>
      <c r="KB3" s="235"/>
      <c r="KC3" s="235"/>
      <c r="KD3" s="235"/>
      <c r="KE3" s="235"/>
      <c r="KF3" s="235"/>
      <c r="KG3" s="235"/>
      <c r="KH3" s="235"/>
      <c r="KI3" s="235"/>
      <c r="KJ3" s="235"/>
      <c r="KK3" s="235"/>
      <c r="KL3" s="235"/>
      <c r="KM3" s="235"/>
      <c r="KN3" s="235"/>
      <c r="KO3" s="235"/>
      <c r="KP3" s="235"/>
      <c r="KQ3" s="235"/>
      <c r="KR3" s="235"/>
      <c r="KS3" s="235"/>
      <c r="KT3" s="235"/>
      <c r="KU3" s="235"/>
      <c r="KV3" s="235"/>
      <c r="KW3" s="235"/>
      <c r="KX3" s="235"/>
      <c r="KY3" s="235"/>
      <c r="KZ3" s="235"/>
      <c r="LA3" s="235"/>
      <c r="LB3" s="235"/>
      <c r="LC3" s="235"/>
      <c r="LD3" s="235"/>
      <c r="LE3" s="235"/>
      <c r="LF3" s="235"/>
      <c r="LG3" s="235"/>
      <c r="LH3" s="235"/>
      <c r="LI3" s="235"/>
      <c r="LJ3" s="235"/>
      <c r="LK3" s="235"/>
      <c r="LL3" s="235"/>
      <c r="LM3" s="235"/>
      <c r="LN3" s="235"/>
      <c r="LO3" s="235"/>
      <c r="LP3" s="235"/>
      <c r="LQ3" s="235"/>
      <c r="LR3" s="235"/>
      <c r="LS3" s="235"/>
      <c r="LT3" s="235"/>
      <c r="LU3" s="235"/>
      <c r="LV3" s="235"/>
      <c r="LW3" s="235"/>
      <c r="LX3" s="235"/>
      <c r="LY3" s="235"/>
      <c r="LZ3" s="235"/>
      <c r="MA3" s="235"/>
      <c r="MB3" s="235"/>
      <c r="MC3" s="235"/>
      <c r="MD3" s="235"/>
      <c r="ME3" s="235"/>
      <c r="MF3" s="235"/>
      <c r="MG3" s="235"/>
      <c r="MH3" s="235"/>
      <c r="MI3" s="235"/>
      <c r="MJ3" s="235"/>
      <c r="MK3" s="235"/>
      <c r="ML3" s="235"/>
      <c r="MM3" s="235"/>
      <c r="MN3" s="235"/>
      <c r="MO3" s="235"/>
      <c r="MP3" s="235"/>
      <c r="MQ3" s="235"/>
      <c r="MR3" s="235"/>
      <c r="MS3" s="235"/>
      <c r="MT3" s="235"/>
      <c r="MU3" s="235"/>
      <c r="MV3" s="235"/>
      <c r="MW3" s="235"/>
      <c r="MX3" s="235"/>
      <c r="MY3" s="235"/>
      <c r="MZ3" s="235"/>
      <c r="NA3" s="235"/>
      <c r="NB3" s="235"/>
      <c r="NC3" s="235"/>
      <c r="ND3" s="235"/>
      <c r="NE3" s="235"/>
      <c r="NF3" s="235"/>
      <c r="NG3" s="235"/>
      <c r="NH3" s="235"/>
      <c r="NI3" s="235"/>
      <c r="NJ3" s="235"/>
      <c r="NK3" s="235"/>
      <c r="NL3" s="235"/>
      <c r="NM3" s="235"/>
      <c r="NN3" s="235"/>
      <c r="NO3" s="235"/>
      <c r="NP3" s="235"/>
      <c r="NQ3" s="235"/>
      <c r="NR3" s="235"/>
      <c r="NS3" s="235"/>
      <c r="NT3" s="235"/>
      <c r="NU3" s="235"/>
      <c r="NV3" s="235"/>
      <c r="NW3" s="235"/>
      <c r="NX3" s="235"/>
      <c r="NY3" s="235"/>
      <c r="NZ3" s="235"/>
      <c r="OA3" s="235"/>
      <c r="OB3" s="235"/>
      <c r="OC3" s="235"/>
      <c r="OD3" s="235"/>
      <c r="OE3" s="235"/>
      <c r="OF3" s="249"/>
      <c r="OG3" s="234"/>
    </row>
    <row r="4" spans="1:397" s="14" customFormat="1" ht="79.5" customHeight="1">
      <c r="A4" s="464"/>
      <c r="B4" s="290" t="s">
        <v>901</v>
      </c>
      <c r="C4" s="290"/>
      <c r="D4" s="288" t="s">
        <v>907</v>
      </c>
      <c r="E4" s="288" t="s">
        <v>902</v>
      </c>
      <c r="F4" s="290" t="s">
        <v>903</v>
      </c>
      <c r="G4" s="292" t="s">
        <v>699</v>
      </c>
      <c r="H4" s="293"/>
      <c r="I4" s="301" t="s">
        <v>904</v>
      </c>
      <c r="J4" s="301"/>
      <c r="K4" s="301"/>
      <c r="L4" s="301"/>
      <c r="M4" s="301"/>
      <c r="N4" s="301"/>
      <c r="O4" s="301"/>
      <c r="P4" s="301"/>
      <c r="Q4" s="301"/>
      <c r="R4" s="301"/>
      <c r="S4" s="301"/>
      <c r="T4" s="301"/>
      <c r="U4" s="301"/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301"/>
      <c r="DG4" s="301"/>
      <c r="DH4" s="301"/>
      <c r="DI4" s="301"/>
      <c r="DJ4" s="301"/>
      <c r="DK4" s="301"/>
      <c r="DL4" s="301"/>
      <c r="DM4" s="301"/>
      <c r="DN4" s="301"/>
      <c r="DO4" s="301"/>
      <c r="DP4" s="301"/>
      <c r="DQ4" s="301"/>
      <c r="DR4" s="301"/>
      <c r="DS4" s="301"/>
      <c r="DT4" s="301"/>
      <c r="DU4" s="301"/>
      <c r="DV4" s="301"/>
      <c r="DW4" s="301"/>
      <c r="DX4" s="301"/>
      <c r="DY4" s="301"/>
      <c r="DZ4" s="301"/>
      <c r="EA4" s="301"/>
      <c r="EB4" s="301"/>
      <c r="EC4" s="301"/>
      <c r="ED4" s="301"/>
      <c r="EE4" s="301"/>
      <c r="EF4" s="301"/>
      <c r="EG4" s="301"/>
      <c r="EH4" s="301"/>
      <c r="EI4" s="301"/>
      <c r="EJ4" s="301"/>
      <c r="EK4" s="301"/>
      <c r="EL4" s="301"/>
      <c r="EM4" s="301"/>
      <c r="EN4" s="301"/>
      <c r="EO4" s="301"/>
      <c r="EP4" s="301"/>
      <c r="EQ4" s="301"/>
      <c r="ER4" s="301"/>
      <c r="ES4" s="301"/>
      <c r="ET4" s="301"/>
      <c r="EU4" s="301"/>
      <c r="EV4" s="301"/>
      <c r="EW4" s="301"/>
      <c r="EX4" s="301"/>
      <c r="EY4" s="301"/>
      <c r="EZ4" s="301"/>
      <c r="FA4" s="301"/>
      <c r="FB4" s="301"/>
      <c r="FC4" s="301"/>
      <c r="FD4" s="301"/>
      <c r="FE4" s="301"/>
      <c r="FF4" s="301"/>
      <c r="FG4" s="301"/>
      <c r="FH4" s="301"/>
      <c r="FI4" s="301"/>
      <c r="FJ4" s="301"/>
      <c r="FK4" s="301"/>
      <c r="FL4" s="301"/>
      <c r="FM4" s="301"/>
      <c r="FN4" s="301"/>
      <c r="FO4" s="301"/>
      <c r="FP4" s="301"/>
      <c r="FQ4" s="301"/>
      <c r="FR4" s="301"/>
      <c r="FS4" s="301"/>
      <c r="FT4" s="301"/>
      <c r="FU4" s="301"/>
      <c r="FV4" s="301"/>
      <c r="FW4" s="301"/>
      <c r="FX4" s="301"/>
      <c r="FY4" s="301"/>
      <c r="FZ4" s="301"/>
      <c r="GA4" s="301"/>
      <c r="GB4" s="301"/>
      <c r="GC4" s="301"/>
      <c r="GD4" s="301"/>
      <c r="GE4" s="301"/>
      <c r="GF4" s="301"/>
      <c r="GG4" s="301"/>
      <c r="GH4" s="301"/>
      <c r="GI4" s="301"/>
      <c r="GJ4" s="301"/>
      <c r="GK4" s="301"/>
      <c r="GL4" s="301"/>
      <c r="GM4" s="301"/>
      <c r="GN4" s="301"/>
      <c r="GO4" s="301"/>
      <c r="GP4" s="301"/>
      <c r="GQ4" s="301"/>
      <c r="GR4" s="301"/>
      <c r="GS4" s="301"/>
      <c r="GT4" s="301"/>
      <c r="GU4" s="301"/>
      <c r="GV4" s="301"/>
      <c r="GW4" s="301"/>
      <c r="GX4" s="301" t="s">
        <v>905</v>
      </c>
      <c r="GY4" s="301"/>
      <c r="GZ4" s="301"/>
      <c r="HA4" s="301"/>
      <c r="HB4" s="301"/>
      <c r="HC4" s="301"/>
      <c r="HD4" s="301"/>
      <c r="HE4" s="301"/>
      <c r="HF4" s="301"/>
      <c r="HG4" s="301"/>
      <c r="HH4" s="301"/>
      <c r="HI4" s="301"/>
      <c r="HJ4" s="301"/>
      <c r="HK4" s="301"/>
      <c r="HL4" s="301"/>
      <c r="HM4" s="301"/>
      <c r="HN4" s="301"/>
      <c r="HO4" s="301"/>
      <c r="HP4" s="301"/>
      <c r="HQ4" s="301"/>
      <c r="HR4" s="301"/>
      <c r="HS4" s="301"/>
      <c r="HT4" s="301"/>
      <c r="HU4" s="301"/>
      <c r="HV4" s="301"/>
      <c r="HW4" s="301"/>
      <c r="HX4" s="301"/>
      <c r="HY4" s="301"/>
      <c r="HZ4" s="301"/>
      <c r="IA4" s="301"/>
      <c r="IB4" s="301"/>
      <c r="IC4" s="301"/>
      <c r="ID4" s="301"/>
      <c r="IE4" s="301"/>
      <c r="IF4" s="301"/>
      <c r="IG4" s="301"/>
      <c r="IH4" s="301"/>
      <c r="II4" s="301"/>
      <c r="IJ4" s="301"/>
      <c r="IK4" s="301"/>
      <c r="IL4" s="301"/>
      <c r="IM4" s="301"/>
      <c r="IN4" s="301"/>
      <c r="IO4" s="301"/>
      <c r="IP4" s="301"/>
      <c r="IQ4" s="301"/>
      <c r="IR4" s="301"/>
      <c r="IS4" s="301"/>
      <c r="IT4" s="301"/>
      <c r="IU4" s="301"/>
      <c r="IV4" s="301"/>
      <c r="IW4" s="301"/>
      <c r="IX4" s="301"/>
      <c r="IY4" s="301"/>
      <c r="IZ4" s="301"/>
      <c r="JA4" s="301"/>
      <c r="JB4" s="301"/>
      <c r="JC4" s="301"/>
      <c r="JD4" s="301"/>
      <c r="JE4" s="301"/>
      <c r="JF4" s="301"/>
      <c r="JG4" s="301"/>
      <c r="JH4" s="301"/>
      <c r="JI4" s="301"/>
      <c r="JJ4" s="301"/>
      <c r="JK4" s="301"/>
      <c r="JL4" s="301"/>
      <c r="JM4" s="301"/>
      <c r="JN4" s="301"/>
      <c r="JO4" s="301"/>
      <c r="JP4" s="301"/>
      <c r="JQ4" s="301"/>
      <c r="JR4" s="301"/>
      <c r="JS4" s="301"/>
      <c r="JT4" s="301"/>
      <c r="JU4" s="301"/>
      <c r="JV4" s="301"/>
      <c r="JW4" s="301"/>
      <c r="JX4" s="301"/>
      <c r="JY4" s="301"/>
      <c r="JZ4" s="301"/>
      <c r="KA4" s="301"/>
      <c r="KB4" s="301"/>
      <c r="KC4" s="301"/>
      <c r="KD4" s="301"/>
      <c r="KE4" s="301"/>
      <c r="KF4" s="301"/>
      <c r="KG4" s="301"/>
      <c r="KH4" s="301"/>
      <c r="KI4" s="301"/>
      <c r="KJ4" s="301"/>
      <c r="KK4" s="301"/>
      <c r="KL4" s="301"/>
      <c r="KM4" s="301"/>
      <c r="KN4" s="301"/>
      <c r="KO4" s="301"/>
      <c r="KP4" s="301"/>
      <c r="KQ4" s="301"/>
      <c r="KR4" s="301"/>
      <c r="KS4" s="301"/>
      <c r="KT4" s="301"/>
      <c r="KU4" s="301"/>
      <c r="KV4" s="301"/>
      <c r="KW4" s="301"/>
      <c r="KX4" s="301"/>
      <c r="KY4" s="301"/>
      <c r="KZ4" s="301"/>
      <c r="LA4" s="301"/>
      <c r="LB4" s="301"/>
      <c r="LC4" s="301"/>
      <c r="LD4" s="301"/>
      <c r="LE4" s="301"/>
      <c r="LF4" s="301"/>
      <c r="LG4" s="301"/>
      <c r="LH4" s="301"/>
      <c r="LI4" s="301"/>
      <c r="LJ4" s="301"/>
      <c r="LK4" s="301"/>
      <c r="LL4" s="301"/>
      <c r="LM4" s="301"/>
      <c r="LN4" s="301"/>
      <c r="LO4" s="301"/>
      <c r="LP4" s="301"/>
      <c r="LQ4" s="301"/>
      <c r="LR4" s="301"/>
      <c r="LS4" s="301"/>
      <c r="LT4" s="301"/>
      <c r="LU4" s="301"/>
      <c r="LV4" s="301"/>
      <c r="LW4" s="301"/>
      <c r="LX4" s="301"/>
      <c r="LY4" s="301"/>
      <c r="LZ4" s="301"/>
      <c r="MA4" s="301"/>
      <c r="MB4" s="301"/>
      <c r="MC4" s="301"/>
      <c r="MD4" s="301"/>
      <c r="ME4" s="301"/>
      <c r="MF4" s="301"/>
      <c r="MG4" s="301"/>
      <c r="MH4" s="301"/>
      <c r="MI4" s="301"/>
      <c r="MJ4" s="301"/>
      <c r="MK4" s="301" t="s">
        <v>906</v>
      </c>
      <c r="ML4" s="301"/>
      <c r="MM4" s="301"/>
      <c r="MN4" s="301"/>
      <c r="MO4" s="301"/>
      <c r="MP4" s="301"/>
      <c r="MQ4" s="301"/>
      <c r="MR4" s="301"/>
      <c r="MS4" s="301"/>
      <c r="MT4" s="301"/>
      <c r="MU4" s="301"/>
      <c r="MV4" s="301"/>
      <c r="MW4" s="301"/>
      <c r="MX4" s="301"/>
      <c r="MY4" s="301"/>
      <c r="MZ4" s="301"/>
      <c r="NA4" s="301"/>
      <c r="NB4" s="301"/>
      <c r="NC4" s="301"/>
      <c r="ND4" s="301"/>
      <c r="NE4" s="301"/>
      <c r="NF4" s="301"/>
      <c r="NG4" s="301"/>
      <c r="NH4" s="301"/>
      <c r="NI4" s="301"/>
      <c r="NJ4" s="301"/>
      <c r="NK4" s="301"/>
      <c r="NL4" s="301"/>
      <c r="NM4" s="301"/>
      <c r="NN4" s="301"/>
      <c r="NO4" s="301"/>
      <c r="NP4" s="301"/>
      <c r="NQ4" s="301"/>
      <c r="NR4" s="301"/>
      <c r="NS4" s="301"/>
      <c r="NT4" s="301"/>
      <c r="NU4" s="301"/>
      <c r="NV4" s="301"/>
      <c r="NW4" s="301"/>
      <c r="NX4" s="301"/>
      <c r="NY4" s="301"/>
      <c r="NZ4" s="301"/>
      <c r="OA4" s="301"/>
      <c r="OB4" s="301"/>
      <c r="OC4" s="277"/>
      <c r="OD4" s="277"/>
      <c r="OE4" s="277"/>
      <c r="OF4" s="472" t="s">
        <v>630</v>
      </c>
      <c r="OG4" s="472"/>
    </row>
    <row r="5" spans="1:397" s="198" customFormat="1" ht="54.95" customHeight="1">
      <c r="A5" s="464"/>
      <c r="B5" s="291"/>
      <c r="C5" s="291"/>
      <c r="D5" s="289"/>
      <c r="E5" s="289"/>
      <c r="F5" s="291"/>
      <c r="G5" s="294"/>
      <c r="H5" s="295"/>
      <c r="I5" s="236" t="s">
        <v>466</v>
      </c>
      <c r="J5" s="236" t="s">
        <v>467</v>
      </c>
      <c r="K5" s="236" t="s">
        <v>468</v>
      </c>
      <c r="L5" s="236" t="s">
        <v>469</v>
      </c>
      <c r="M5" s="236" t="s">
        <v>470</v>
      </c>
      <c r="N5" s="236" t="s">
        <v>471</v>
      </c>
      <c r="O5" s="236" t="s">
        <v>472</v>
      </c>
      <c r="P5" s="236" t="s">
        <v>473</v>
      </c>
      <c r="Q5" s="236" t="s">
        <v>474</v>
      </c>
      <c r="R5" s="236" t="s">
        <v>475</v>
      </c>
      <c r="S5" s="236" t="s">
        <v>476</v>
      </c>
      <c r="T5" s="236" t="s">
        <v>477</v>
      </c>
      <c r="U5" s="236" t="s">
        <v>478</v>
      </c>
      <c r="V5" s="236" t="s">
        <v>479</v>
      </c>
      <c r="W5" s="236" t="s">
        <v>480</v>
      </c>
      <c r="X5" s="236" t="s">
        <v>481</v>
      </c>
      <c r="Y5" s="236" t="s">
        <v>482</v>
      </c>
      <c r="Z5" s="236" t="s">
        <v>483</v>
      </c>
      <c r="AA5" s="236" t="s">
        <v>484</v>
      </c>
      <c r="AB5" s="236" t="s">
        <v>485</v>
      </c>
      <c r="AC5" s="236" t="s">
        <v>486</v>
      </c>
      <c r="AD5" s="236" t="s">
        <v>487</v>
      </c>
      <c r="AE5" s="236" t="s">
        <v>488</v>
      </c>
      <c r="AF5" s="236" t="s">
        <v>489</v>
      </c>
      <c r="AG5" s="239" t="s">
        <v>490</v>
      </c>
      <c r="AH5" s="236" t="s">
        <v>491</v>
      </c>
      <c r="AI5" s="236" t="s">
        <v>492</v>
      </c>
      <c r="AJ5" s="236" t="s">
        <v>493</v>
      </c>
      <c r="AK5" s="236" t="s">
        <v>494</v>
      </c>
      <c r="AL5" s="236" t="s">
        <v>495</v>
      </c>
      <c r="AM5" s="236" t="s">
        <v>496</v>
      </c>
      <c r="AN5" s="236" t="s">
        <v>497</v>
      </c>
      <c r="AO5" s="236" t="s">
        <v>498</v>
      </c>
      <c r="AP5" s="236" t="s">
        <v>499</v>
      </c>
      <c r="AQ5" s="236" t="s">
        <v>500</v>
      </c>
      <c r="AR5" s="236" t="s">
        <v>501</v>
      </c>
      <c r="AS5" s="239" t="s">
        <v>502</v>
      </c>
      <c r="AT5" s="236" t="s">
        <v>503</v>
      </c>
      <c r="AU5" s="236" t="s">
        <v>504</v>
      </c>
      <c r="AV5" s="236" t="s">
        <v>505</v>
      </c>
      <c r="AW5" s="236" t="s">
        <v>506</v>
      </c>
      <c r="AX5" s="236" t="s">
        <v>507</v>
      </c>
      <c r="AY5" s="236" t="s">
        <v>508</v>
      </c>
      <c r="AZ5" s="236" t="s">
        <v>509</v>
      </c>
      <c r="BA5" s="236" t="s">
        <v>510</v>
      </c>
      <c r="BB5" s="236" t="s">
        <v>511</v>
      </c>
      <c r="BC5" s="236" t="s">
        <v>512</v>
      </c>
      <c r="BD5" s="236" t="s">
        <v>513</v>
      </c>
      <c r="BE5" s="236" t="s">
        <v>514</v>
      </c>
      <c r="BF5" s="236" t="s">
        <v>515</v>
      </c>
      <c r="BG5" s="236" t="s">
        <v>516</v>
      </c>
      <c r="BH5" s="236" t="s">
        <v>517</v>
      </c>
      <c r="BI5" s="236" t="s">
        <v>518</v>
      </c>
      <c r="BJ5" s="236" t="s">
        <v>519</v>
      </c>
      <c r="BK5" s="236" t="s">
        <v>520</v>
      </c>
      <c r="BL5" s="236" t="s">
        <v>521</v>
      </c>
      <c r="BM5" s="236" t="s">
        <v>522</v>
      </c>
      <c r="BN5" s="236" t="s">
        <v>523</v>
      </c>
      <c r="BO5" s="236" t="s">
        <v>524</v>
      </c>
      <c r="BP5" s="236" t="s">
        <v>525</v>
      </c>
      <c r="BQ5" s="243" t="s">
        <v>526</v>
      </c>
      <c r="BR5" s="243" t="s">
        <v>527</v>
      </c>
      <c r="BS5" s="243" t="s">
        <v>528</v>
      </c>
      <c r="BT5" s="243" t="s">
        <v>529</v>
      </c>
      <c r="BU5" s="243" t="s">
        <v>530</v>
      </c>
      <c r="BV5" s="243" t="s">
        <v>531</v>
      </c>
      <c r="BW5" s="243" t="s">
        <v>532</v>
      </c>
      <c r="BX5" s="243" t="s">
        <v>533</v>
      </c>
      <c r="BY5" s="243" t="s">
        <v>534</v>
      </c>
      <c r="BZ5" s="243" t="s">
        <v>535</v>
      </c>
      <c r="CA5" s="243" t="s">
        <v>536</v>
      </c>
      <c r="CB5" s="243" t="s">
        <v>537</v>
      </c>
      <c r="CC5" s="243" t="s">
        <v>538</v>
      </c>
      <c r="CD5" s="243" t="s">
        <v>539</v>
      </c>
      <c r="CE5" s="243" t="s">
        <v>540</v>
      </c>
      <c r="CF5" s="243" t="s">
        <v>541</v>
      </c>
      <c r="CG5" s="245" t="s">
        <v>700</v>
      </c>
      <c r="CH5" s="243" t="s">
        <v>543</v>
      </c>
      <c r="CI5" s="243" t="s">
        <v>544</v>
      </c>
      <c r="CJ5" s="243" t="s">
        <v>545</v>
      </c>
      <c r="CK5" s="243" t="s">
        <v>546</v>
      </c>
      <c r="CL5" s="243" t="s">
        <v>547</v>
      </c>
      <c r="CM5" s="243" t="s">
        <v>548</v>
      </c>
      <c r="CN5" s="243" t="s">
        <v>549</v>
      </c>
      <c r="CO5" s="243" t="s">
        <v>550</v>
      </c>
      <c r="CP5" s="243" t="s">
        <v>551</v>
      </c>
      <c r="CQ5" s="243" t="s">
        <v>552</v>
      </c>
      <c r="CR5" s="243" t="s">
        <v>553</v>
      </c>
      <c r="CS5" s="245" t="s">
        <v>701</v>
      </c>
      <c r="CT5" s="243" t="s">
        <v>555</v>
      </c>
      <c r="CU5" s="243" t="s">
        <v>556</v>
      </c>
      <c r="CV5" s="243" t="s">
        <v>557</v>
      </c>
      <c r="CW5" s="243" t="s">
        <v>558</v>
      </c>
      <c r="CX5" s="243" t="s">
        <v>559</v>
      </c>
      <c r="CY5" s="243" t="s">
        <v>560</v>
      </c>
      <c r="CZ5" s="243" t="s">
        <v>561</v>
      </c>
      <c r="DA5" s="243" t="s">
        <v>562</v>
      </c>
      <c r="DB5" s="243" t="s">
        <v>563</v>
      </c>
      <c r="DC5" s="243" t="s">
        <v>564</v>
      </c>
      <c r="DD5" s="243" t="s">
        <v>565</v>
      </c>
      <c r="DE5" s="243" t="s">
        <v>566</v>
      </c>
      <c r="DF5" s="243" t="s">
        <v>567</v>
      </c>
      <c r="DG5" s="243" t="s">
        <v>568</v>
      </c>
      <c r="DH5" s="243" t="s">
        <v>569</v>
      </c>
      <c r="DI5" s="243" t="s">
        <v>570</v>
      </c>
      <c r="DJ5" s="243" t="s">
        <v>571</v>
      </c>
      <c r="DK5" s="243" t="s">
        <v>572</v>
      </c>
      <c r="DL5" s="243" t="s">
        <v>573</v>
      </c>
      <c r="DM5" s="243" t="s">
        <v>574</v>
      </c>
      <c r="DN5" s="243" t="s">
        <v>575</v>
      </c>
      <c r="DO5" s="243" t="s">
        <v>576</v>
      </c>
      <c r="DP5" s="243" t="s">
        <v>577</v>
      </c>
      <c r="DQ5" s="270" t="s">
        <v>702</v>
      </c>
      <c r="DR5" s="243" t="s">
        <v>703</v>
      </c>
      <c r="DS5" s="243" t="s">
        <v>580</v>
      </c>
      <c r="DT5" s="243" t="s">
        <v>581</v>
      </c>
      <c r="DU5" s="243" t="s">
        <v>704</v>
      </c>
      <c r="DV5" s="243" t="s">
        <v>583</v>
      </c>
      <c r="DW5" s="243" t="s">
        <v>584</v>
      </c>
      <c r="DX5" s="243" t="s">
        <v>585</v>
      </c>
      <c r="DY5" s="243" t="s">
        <v>849</v>
      </c>
      <c r="DZ5" s="243" t="s">
        <v>850</v>
      </c>
      <c r="EA5" s="243" t="s">
        <v>851</v>
      </c>
      <c r="EB5" s="243" t="s">
        <v>852</v>
      </c>
      <c r="EC5" s="243" t="s">
        <v>853</v>
      </c>
      <c r="ED5" s="243" t="s">
        <v>854</v>
      </c>
      <c r="EE5" s="243" t="s">
        <v>855</v>
      </c>
      <c r="EF5" s="243" t="s">
        <v>856</v>
      </c>
      <c r="EG5" s="243" t="s">
        <v>857</v>
      </c>
      <c r="EH5" s="243" t="s">
        <v>858</v>
      </c>
      <c r="EI5" s="243" t="s">
        <v>859</v>
      </c>
      <c r="EJ5" s="243" t="s">
        <v>860</v>
      </c>
      <c r="EK5" s="243" t="s">
        <v>590</v>
      </c>
      <c r="EL5" s="243" t="s">
        <v>591</v>
      </c>
      <c r="EM5" s="236" t="s">
        <v>592</v>
      </c>
      <c r="EN5" s="236" t="s">
        <v>593</v>
      </c>
      <c r="EO5" s="236" t="s">
        <v>594</v>
      </c>
      <c r="EP5" s="236" t="s">
        <v>595</v>
      </c>
      <c r="EQ5" s="236" t="s">
        <v>596</v>
      </c>
      <c r="ER5" s="236" t="s">
        <v>597</v>
      </c>
      <c r="ES5" s="243" t="s">
        <v>598</v>
      </c>
      <c r="ET5" s="243" t="s">
        <v>599</v>
      </c>
      <c r="EU5" s="243" t="s">
        <v>600</v>
      </c>
      <c r="EV5" s="243" t="s">
        <v>601</v>
      </c>
      <c r="EW5" s="243" t="s">
        <v>602</v>
      </c>
      <c r="EX5" s="243" t="s">
        <v>603</v>
      </c>
      <c r="EY5" s="236" t="s">
        <v>604</v>
      </c>
      <c r="EZ5" s="236" t="s">
        <v>605</v>
      </c>
      <c r="FA5" s="236" t="s">
        <v>606</v>
      </c>
      <c r="FB5" s="236" t="s">
        <v>607</v>
      </c>
      <c r="FC5" s="236" t="s">
        <v>608</v>
      </c>
      <c r="FD5" s="236" t="s">
        <v>609</v>
      </c>
      <c r="FE5" s="236" t="s">
        <v>610</v>
      </c>
      <c r="FF5" s="236" t="s">
        <v>611</v>
      </c>
      <c r="FG5" s="236" t="s">
        <v>612</v>
      </c>
      <c r="FH5" s="236" t="s">
        <v>613</v>
      </c>
      <c r="FI5" s="236" t="s">
        <v>614</v>
      </c>
      <c r="FJ5" s="236" t="s">
        <v>615</v>
      </c>
      <c r="FK5" s="236" t="s">
        <v>616</v>
      </c>
      <c r="FL5" s="236" t="s">
        <v>617</v>
      </c>
      <c r="FM5" s="236" t="s">
        <v>618</v>
      </c>
      <c r="FN5" s="236" t="s">
        <v>619</v>
      </c>
      <c r="FO5" s="236" t="s">
        <v>620</v>
      </c>
      <c r="FP5" s="236" t="s">
        <v>621</v>
      </c>
      <c r="FQ5" s="236" t="s">
        <v>622</v>
      </c>
      <c r="FR5" s="246" t="s">
        <v>623</v>
      </c>
      <c r="FS5" s="246" t="s">
        <v>624</v>
      </c>
      <c r="FT5" s="246" t="s">
        <v>625</v>
      </c>
      <c r="FU5" s="246" t="s">
        <v>705</v>
      </c>
      <c r="FV5" s="246" t="s">
        <v>706</v>
      </c>
      <c r="FW5" s="246" t="s">
        <v>707</v>
      </c>
      <c r="FX5" s="246" t="s">
        <v>708</v>
      </c>
      <c r="FY5" s="246" t="s">
        <v>861</v>
      </c>
      <c r="FZ5" s="246" t="s">
        <v>862</v>
      </c>
      <c r="GA5" s="246" t="s">
        <v>863</v>
      </c>
      <c r="GB5" s="246" t="s">
        <v>864</v>
      </c>
      <c r="GC5" s="246" t="s">
        <v>869</v>
      </c>
      <c r="GD5" s="246" t="s">
        <v>872</v>
      </c>
      <c r="GE5" s="246" t="s">
        <v>873</v>
      </c>
      <c r="GF5" s="246" t="s">
        <v>874</v>
      </c>
      <c r="GG5" s="246" t="s">
        <v>875</v>
      </c>
      <c r="GH5" s="246" t="s">
        <v>876</v>
      </c>
      <c r="GI5" s="246" t="s">
        <v>877</v>
      </c>
      <c r="GJ5" s="246" t="s">
        <v>878</v>
      </c>
      <c r="GK5" s="246" t="s">
        <v>879</v>
      </c>
      <c r="GL5" s="246" t="s">
        <v>880</v>
      </c>
      <c r="GM5" s="246" t="s">
        <v>915</v>
      </c>
      <c r="GN5" s="246" t="s">
        <v>916</v>
      </c>
      <c r="GO5" s="247">
        <v>2017</v>
      </c>
      <c r="GP5" s="247">
        <v>2018</v>
      </c>
      <c r="GQ5" s="247">
        <v>2019</v>
      </c>
      <c r="GR5" s="247">
        <v>2020</v>
      </c>
      <c r="GS5" s="247">
        <v>2021</v>
      </c>
      <c r="GT5" s="247">
        <v>2022</v>
      </c>
      <c r="GU5" s="247">
        <v>2023</v>
      </c>
      <c r="GV5" s="247">
        <v>2024</v>
      </c>
      <c r="GW5" s="247">
        <v>2025</v>
      </c>
      <c r="GX5" s="236" t="s">
        <v>455</v>
      </c>
      <c r="GY5" s="236" t="s">
        <v>456</v>
      </c>
      <c r="GZ5" s="236" t="s">
        <v>457</v>
      </c>
      <c r="HA5" s="236" t="s">
        <v>458</v>
      </c>
      <c r="HB5" s="236" t="s">
        <v>459</v>
      </c>
      <c r="HC5" s="236" t="s">
        <v>460</v>
      </c>
      <c r="HD5" s="236" t="s">
        <v>461</v>
      </c>
      <c r="HE5" s="236" t="s">
        <v>462</v>
      </c>
      <c r="HF5" s="236" t="s">
        <v>463</v>
      </c>
      <c r="HG5" s="236" t="s">
        <v>464</v>
      </c>
      <c r="HH5" s="236" t="s">
        <v>465</v>
      </c>
      <c r="HI5" s="236" t="s">
        <v>466</v>
      </c>
      <c r="HJ5" s="236" t="s">
        <v>467</v>
      </c>
      <c r="HK5" s="236" t="s">
        <v>468</v>
      </c>
      <c r="HL5" s="236" t="s">
        <v>469</v>
      </c>
      <c r="HM5" s="236" t="s">
        <v>470</v>
      </c>
      <c r="HN5" s="236" t="s">
        <v>471</v>
      </c>
      <c r="HO5" s="236" t="s">
        <v>472</v>
      </c>
      <c r="HP5" s="236" t="s">
        <v>473</v>
      </c>
      <c r="HQ5" s="236" t="s">
        <v>474</v>
      </c>
      <c r="HR5" s="236" t="s">
        <v>475</v>
      </c>
      <c r="HS5" s="236" t="s">
        <v>476</v>
      </c>
      <c r="HT5" s="236" t="s">
        <v>477</v>
      </c>
      <c r="HU5" s="236" t="s">
        <v>478</v>
      </c>
      <c r="HV5" s="236" t="s">
        <v>479</v>
      </c>
      <c r="HW5" s="236" t="s">
        <v>480</v>
      </c>
      <c r="HX5" s="236" t="s">
        <v>481</v>
      </c>
      <c r="HY5" s="236" t="s">
        <v>482</v>
      </c>
      <c r="HZ5" s="236" t="s">
        <v>483</v>
      </c>
      <c r="IA5" s="236" t="s">
        <v>484</v>
      </c>
      <c r="IB5" s="236" t="s">
        <v>485</v>
      </c>
      <c r="IC5" s="236" t="s">
        <v>486</v>
      </c>
      <c r="ID5" s="236" t="s">
        <v>487</v>
      </c>
      <c r="IE5" s="236" t="s">
        <v>488</v>
      </c>
      <c r="IF5" s="236" t="s">
        <v>489</v>
      </c>
      <c r="IG5" s="236" t="s">
        <v>490</v>
      </c>
      <c r="IH5" s="236" t="s">
        <v>491</v>
      </c>
      <c r="II5" s="236" t="s">
        <v>492</v>
      </c>
      <c r="IJ5" s="236" t="s">
        <v>493</v>
      </c>
      <c r="IK5" s="236" t="s">
        <v>494</v>
      </c>
      <c r="IL5" s="236" t="s">
        <v>495</v>
      </c>
      <c r="IM5" s="236" t="s">
        <v>496</v>
      </c>
      <c r="IN5" s="236" t="s">
        <v>497</v>
      </c>
      <c r="IO5" s="236" t="s">
        <v>498</v>
      </c>
      <c r="IP5" s="236" t="s">
        <v>499</v>
      </c>
      <c r="IQ5" s="236" t="s">
        <v>500</v>
      </c>
      <c r="IR5" s="236" t="s">
        <v>501</v>
      </c>
      <c r="IS5" s="236" t="s">
        <v>502</v>
      </c>
      <c r="IT5" s="236" t="s">
        <v>503</v>
      </c>
      <c r="IU5" s="236" t="s">
        <v>504</v>
      </c>
      <c r="IV5" s="236" t="s">
        <v>505</v>
      </c>
      <c r="IW5" s="236" t="s">
        <v>506</v>
      </c>
      <c r="IX5" s="236" t="s">
        <v>507</v>
      </c>
      <c r="IY5" s="236" t="s">
        <v>508</v>
      </c>
      <c r="IZ5" s="236" t="s">
        <v>509</v>
      </c>
      <c r="JA5" s="236" t="s">
        <v>510</v>
      </c>
      <c r="JB5" s="236" t="s">
        <v>511</v>
      </c>
      <c r="JC5" s="236" t="s">
        <v>512</v>
      </c>
      <c r="JD5" s="236" t="s">
        <v>513</v>
      </c>
      <c r="JE5" s="236" t="s">
        <v>514</v>
      </c>
      <c r="JF5" s="236" t="s">
        <v>515</v>
      </c>
      <c r="JG5" s="236" t="s">
        <v>516</v>
      </c>
      <c r="JH5" s="236" t="s">
        <v>517</v>
      </c>
      <c r="JI5" s="236" t="s">
        <v>518</v>
      </c>
      <c r="JJ5" s="236" t="s">
        <v>519</v>
      </c>
      <c r="JK5" s="236" t="s">
        <v>520</v>
      </c>
      <c r="JL5" s="236" t="s">
        <v>521</v>
      </c>
      <c r="JM5" s="236" t="s">
        <v>522</v>
      </c>
      <c r="JN5" s="236" t="s">
        <v>523</v>
      </c>
      <c r="JO5" s="236" t="s">
        <v>524</v>
      </c>
      <c r="JP5" s="236" t="s">
        <v>525</v>
      </c>
      <c r="JQ5" s="236" t="s">
        <v>526</v>
      </c>
      <c r="JR5" s="236" t="s">
        <v>527</v>
      </c>
      <c r="JS5" s="236" t="s">
        <v>528</v>
      </c>
      <c r="JT5" s="236" t="s">
        <v>529</v>
      </c>
      <c r="JU5" s="236" t="s">
        <v>530</v>
      </c>
      <c r="JV5" s="236" t="s">
        <v>531</v>
      </c>
      <c r="JW5" s="236" t="s">
        <v>532</v>
      </c>
      <c r="JX5" s="236" t="s">
        <v>533</v>
      </c>
      <c r="JY5" s="236" t="s">
        <v>534</v>
      </c>
      <c r="JZ5" s="243" t="s">
        <v>535</v>
      </c>
      <c r="KA5" s="243" t="s">
        <v>536</v>
      </c>
      <c r="KB5" s="243" t="s">
        <v>537</v>
      </c>
      <c r="KC5" s="407" t="s">
        <v>538</v>
      </c>
      <c r="KD5" s="407" t="s">
        <v>539</v>
      </c>
      <c r="KE5" s="407" t="s">
        <v>540</v>
      </c>
      <c r="KF5" s="407" t="s">
        <v>541</v>
      </c>
      <c r="KG5" s="407" t="s">
        <v>542</v>
      </c>
      <c r="KH5" s="407" t="s">
        <v>543</v>
      </c>
      <c r="KI5" s="407" t="s">
        <v>544</v>
      </c>
      <c r="KJ5" s="407" t="s">
        <v>545</v>
      </c>
      <c r="KK5" s="407" t="s">
        <v>546</v>
      </c>
      <c r="KL5" s="407" t="s">
        <v>547</v>
      </c>
      <c r="KM5" s="407" t="s">
        <v>548</v>
      </c>
      <c r="KN5" s="407" t="s">
        <v>549</v>
      </c>
      <c r="KO5" s="407" t="s">
        <v>550</v>
      </c>
      <c r="KP5" s="407" t="s">
        <v>551</v>
      </c>
      <c r="KQ5" s="407" t="s">
        <v>552</v>
      </c>
      <c r="KR5" s="407" t="s">
        <v>553</v>
      </c>
      <c r="KS5" s="407" t="s">
        <v>554</v>
      </c>
      <c r="KT5" s="407" t="s">
        <v>555</v>
      </c>
      <c r="KU5" s="407" t="s">
        <v>556</v>
      </c>
      <c r="KV5" s="407" t="s">
        <v>557</v>
      </c>
      <c r="KW5" s="407" t="s">
        <v>558</v>
      </c>
      <c r="KX5" s="407" t="s">
        <v>559</v>
      </c>
      <c r="KY5" s="407" t="s">
        <v>560</v>
      </c>
      <c r="KZ5" s="407" t="s">
        <v>561</v>
      </c>
      <c r="LA5" s="243" t="s">
        <v>562</v>
      </c>
      <c r="LB5" s="243" t="s">
        <v>563</v>
      </c>
      <c r="LC5" s="243" t="s">
        <v>564</v>
      </c>
      <c r="LD5" s="243" t="s">
        <v>565</v>
      </c>
      <c r="LE5" s="243" t="s">
        <v>566</v>
      </c>
      <c r="LF5" s="243" t="s">
        <v>567</v>
      </c>
      <c r="LG5" s="243" t="s">
        <v>568</v>
      </c>
      <c r="LH5" s="243" t="s">
        <v>569</v>
      </c>
      <c r="LI5" s="243" t="s">
        <v>570</v>
      </c>
      <c r="LJ5" s="243" t="s">
        <v>571</v>
      </c>
      <c r="LK5" s="243" t="s">
        <v>572</v>
      </c>
      <c r="LL5" s="243" t="s">
        <v>573</v>
      </c>
      <c r="LM5" s="243" t="s">
        <v>574</v>
      </c>
      <c r="LN5" s="243" t="s">
        <v>575</v>
      </c>
      <c r="LO5" s="243" t="s">
        <v>576</v>
      </c>
      <c r="LP5" s="243" t="s">
        <v>577</v>
      </c>
      <c r="LQ5" s="271" t="s">
        <v>578</v>
      </c>
      <c r="LR5" s="243" t="s">
        <v>703</v>
      </c>
      <c r="LS5" s="243" t="s">
        <v>580</v>
      </c>
      <c r="LT5" s="243" t="s">
        <v>581</v>
      </c>
      <c r="LU5" s="243" t="s">
        <v>704</v>
      </c>
      <c r="LV5" s="243" t="s">
        <v>583</v>
      </c>
      <c r="LW5" s="243" t="s">
        <v>584</v>
      </c>
      <c r="LX5" s="243" t="s">
        <v>585</v>
      </c>
      <c r="LY5" s="243" t="s">
        <v>849</v>
      </c>
      <c r="LZ5" s="243" t="s">
        <v>850</v>
      </c>
      <c r="MA5" s="243" t="s">
        <v>851</v>
      </c>
      <c r="MB5" s="243" t="s">
        <v>852</v>
      </c>
      <c r="MC5" s="243" t="s">
        <v>853</v>
      </c>
      <c r="MD5" s="243" t="s">
        <v>854</v>
      </c>
      <c r="ME5" s="243" t="s">
        <v>855</v>
      </c>
      <c r="MF5" s="243" t="s">
        <v>856</v>
      </c>
      <c r="MG5" s="243" t="s">
        <v>857</v>
      </c>
      <c r="MH5" s="243" t="s">
        <v>858</v>
      </c>
      <c r="MI5" s="243" t="s">
        <v>859</v>
      </c>
      <c r="MJ5" s="243" t="s">
        <v>860</v>
      </c>
      <c r="MK5" s="243" t="s">
        <v>587</v>
      </c>
      <c r="ML5" s="236" t="s">
        <v>588</v>
      </c>
      <c r="MM5" s="236" t="s">
        <v>589</v>
      </c>
      <c r="MN5" s="236" t="s">
        <v>590</v>
      </c>
      <c r="MO5" s="236" t="s">
        <v>591</v>
      </c>
      <c r="MP5" s="236" t="s">
        <v>592</v>
      </c>
      <c r="MQ5" s="236" t="s">
        <v>593</v>
      </c>
      <c r="MR5" s="236" t="s">
        <v>594</v>
      </c>
      <c r="MS5" s="236" t="s">
        <v>595</v>
      </c>
      <c r="MT5" s="236" t="s">
        <v>596</v>
      </c>
      <c r="MU5" s="236" t="s">
        <v>597</v>
      </c>
      <c r="MV5" s="236" t="s">
        <v>598</v>
      </c>
      <c r="MW5" s="236" t="s">
        <v>599</v>
      </c>
      <c r="MX5" s="236" t="s">
        <v>600</v>
      </c>
      <c r="MY5" s="236" t="s">
        <v>601</v>
      </c>
      <c r="MZ5" s="236" t="s">
        <v>602</v>
      </c>
      <c r="NA5" s="236" t="s">
        <v>603</v>
      </c>
      <c r="NB5" s="236" t="s">
        <v>604</v>
      </c>
      <c r="NC5" s="236" t="s">
        <v>605</v>
      </c>
      <c r="ND5" s="236" t="s">
        <v>606</v>
      </c>
      <c r="NE5" s="236" t="s">
        <v>607</v>
      </c>
      <c r="NF5" s="236" t="s">
        <v>608</v>
      </c>
      <c r="NG5" s="236" t="s">
        <v>609</v>
      </c>
      <c r="NH5" s="236" t="s">
        <v>610</v>
      </c>
      <c r="NI5" s="236" t="s">
        <v>611</v>
      </c>
      <c r="NJ5" s="236" t="s">
        <v>612</v>
      </c>
      <c r="NK5" s="236" t="s">
        <v>613</v>
      </c>
      <c r="NL5" s="236" t="s">
        <v>614</v>
      </c>
      <c r="NM5" s="236" t="s">
        <v>615</v>
      </c>
      <c r="NN5" s="236" t="s">
        <v>616</v>
      </c>
      <c r="NO5" s="236" t="s">
        <v>617</v>
      </c>
      <c r="NP5" s="236" t="s">
        <v>618</v>
      </c>
      <c r="NQ5" s="236" t="s">
        <v>619</v>
      </c>
      <c r="NR5" s="236" t="s">
        <v>620</v>
      </c>
      <c r="NS5" s="236" t="s">
        <v>621</v>
      </c>
      <c r="NT5" s="246" t="s">
        <v>622</v>
      </c>
      <c r="NU5" s="246" t="s">
        <v>623</v>
      </c>
      <c r="NV5" s="246" t="s">
        <v>624</v>
      </c>
      <c r="NW5" s="246" t="s">
        <v>625</v>
      </c>
      <c r="NX5" s="246" t="s">
        <v>705</v>
      </c>
      <c r="NY5" s="246" t="s">
        <v>706</v>
      </c>
      <c r="NZ5" s="246" t="s">
        <v>707</v>
      </c>
      <c r="OA5" s="246" t="s">
        <v>708</v>
      </c>
      <c r="OB5" s="246" t="s">
        <v>865</v>
      </c>
      <c r="OC5" s="246" t="s">
        <v>866</v>
      </c>
      <c r="OD5" s="246" t="s">
        <v>867</v>
      </c>
      <c r="OE5" s="246" t="s">
        <v>868</v>
      </c>
      <c r="OF5" s="296"/>
      <c r="OG5" s="296"/>
    </row>
    <row r="6" spans="1:397" s="199" customFormat="1" ht="12.75">
      <c r="A6" s="464"/>
      <c r="B6" s="209"/>
      <c r="C6" s="210"/>
      <c r="D6" s="211">
        <v>65.885483487004095</v>
      </c>
      <c r="E6" s="211">
        <v>68.251105271614307</v>
      </c>
      <c r="F6" s="212" t="s">
        <v>6</v>
      </c>
      <c r="G6" s="213" t="s">
        <v>631</v>
      </c>
      <c r="H6" s="214"/>
      <c r="I6" s="165">
        <v>4.2099558278367653</v>
      </c>
      <c r="J6" s="165">
        <v>4.3551155496043492</v>
      </c>
      <c r="K6" s="165">
        <v>4.5492935123170071</v>
      </c>
      <c r="L6" s="165">
        <v>2.5204077038843309</v>
      </c>
      <c r="M6" s="165">
        <v>3.7094419545677653</v>
      </c>
      <c r="N6" s="165">
        <v>4.4695000821139104</v>
      </c>
      <c r="O6" s="165">
        <v>3.6764583552390491</v>
      </c>
      <c r="P6" s="165">
        <v>4.7501394597475581</v>
      </c>
      <c r="Q6" s="165">
        <v>3.8478075589571574</v>
      </c>
      <c r="R6" s="165">
        <v>4.1885516439404995</v>
      </c>
      <c r="S6" s="165">
        <v>6.9944795235190611</v>
      </c>
      <c r="T6" s="165">
        <v>4.6851629991736559</v>
      </c>
      <c r="U6" s="165">
        <v>4.894908572166031</v>
      </c>
      <c r="V6" s="165">
        <v>7.3782227257580786</v>
      </c>
      <c r="W6" s="165">
        <v>5.6029577435869697</v>
      </c>
      <c r="X6" s="165">
        <v>6.4920426075588438</v>
      </c>
      <c r="Y6" s="165">
        <v>7.1967454021360595</v>
      </c>
      <c r="Z6" s="165">
        <v>4.361060589859477</v>
      </c>
      <c r="AA6" s="165">
        <v>8.4747614739490302</v>
      </c>
      <c r="AB6" s="165">
        <v>7.4146727947751003</v>
      </c>
      <c r="AC6" s="165">
        <v>5.8576457801111843</v>
      </c>
      <c r="AD6" s="165">
        <v>4.2461599641605545</v>
      </c>
      <c r="AE6" s="165">
        <v>6.3994491285094455</v>
      </c>
      <c r="AF6" s="165">
        <v>5.4105593205218412</v>
      </c>
      <c r="AG6" s="240">
        <v>6.894612508418561</v>
      </c>
      <c r="AH6" s="165">
        <v>4.7074141259222415</v>
      </c>
      <c r="AI6" s="165">
        <v>4.1137932012726139</v>
      </c>
      <c r="AJ6" s="165">
        <v>5.3384463886951181</v>
      </c>
      <c r="AK6" s="165">
        <v>4.1401592758243879</v>
      </c>
      <c r="AL6" s="165">
        <v>4.5192687021228863</v>
      </c>
      <c r="AM6" s="165">
        <v>5.2114935749023772</v>
      </c>
      <c r="AN6" s="165">
        <v>4.2804927699517066</v>
      </c>
      <c r="AO6" s="165">
        <v>4.7975518149850416</v>
      </c>
      <c r="AP6" s="165">
        <v>5.3717000584435795</v>
      </c>
      <c r="AQ6" s="165">
        <v>3.6910661201681876</v>
      </c>
      <c r="AR6" s="165">
        <v>4.3575289582473289</v>
      </c>
      <c r="AS6" s="165">
        <v>4.1736980279155347</v>
      </c>
      <c r="AT6" s="165">
        <v>3.7146438214645769</v>
      </c>
      <c r="AU6" s="165">
        <v>4.1195810025222386</v>
      </c>
      <c r="AV6" s="165">
        <v>4.3115504956631696</v>
      </c>
      <c r="AW6" s="165">
        <v>4.156453424060345</v>
      </c>
      <c r="AX6" s="165">
        <v>3.8321112327730731</v>
      </c>
      <c r="AY6" s="165">
        <v>4.0147895381523142</v>
      </c>
      <c r="AZ6" s="165">
        <v>3.5584943580704333</v>
      </c>
      <c r="BA6" s="165">
        <v>2.4849509843736968</v>
      </c>
      <c r="BB6" s="165">
        <v>2.3299627379200842</v>
      </c>
      <c r="BC6" s="165">
        <v>2.6991759394975361</v>
      </c>
      <c r="BD6" s="165">
        <v>3.4043277327870527</v>
      </c>
      <c r="BE6" s="165">
        <v>2.1562932718196066</v>
      </c>
      <c r="BF6" s="165">
        <v>6.1799132313264522</v>
      </c>
      <c r="BG6" s="165">
        <v>-4.128086509934576</v>
      </c>
      <c r="BH6" s="165">
        <v>-37.165890289678828</v>
      </c>
      <c r="BI6" s="165">
        <v>-22.622975920982839</v>
      </c>
      <c r="BJ6" s="165">
        <v>4.7323029400768917</v>
      </c>
      <c r="BK6" s="165">
        <v>2.9253026070628891</v>
      </c>
      <c r="BL6" s="165">
        <v>2.2153537312209721</v>
      </c>
      <c r="BM6" s="165">
        <v>4.271518098648869</v>
      </c>
      <c r="BN6" s="165">
        <v>2.3557736205980007</v>
      </c>
      <c r="BO6" s="165">
        <v>2.0330812751906819</v>
      </c>
      <c r="BP6" s="165">
        <v>4.1197874588659857</v>
      </c>
      <c r="BQ6" s="165">
        <v>3.5420857470901836</v>
      </c>
      <c r="BR6" s="165">
        <v>4.4561159179281162</v>
      </c>
      <c r="BS6" s="165">
        <v>12.723464556338101</v>
      </c>
      <c r="BT6" s="165">
        <v>67.981010383079052</v>
      </c>
      <c r="BU6" s="165">
        <v>29.774856351894783</v>
      </c>
      <c r="BV6" s="165">
        <v>-0.16945269471196411</v>
      </c>
      <c r="BW6" s="165">
        <v>-6.5035094189217659</v>
      </c>
      <c r="BX6" s="165">
        <v>0.59051797531826367</v>
      </c>
      <c r="BY6" s="165">
        <v>3.9517501855204245</v>
      </c>
      <c r="BZ6" s="165">
        <v>7.9863252481759446</v>
      </c>
      <c r="CA6" s="165">
        <v>11.309639371771922</v>
      </c>
      <c r="CB6" s="165">
        <v>8.3631199658601645</v>
      </c>
      <c r="CC6" s="165">
        <v>6.7680627353942953</v>
      </c>
      <c r="CD6" s="165">
        <v>5.2113912691416573</v>
      </c>
      <c r="CE6" s="165">
        <v>6.9275274560453681</v>
      </c>
      <c r="CF6" s="165">
        <v>6.1881252317629531</v>
      </c>
      <c r="CG6" s="165">
        <v>6.9318325125574489</v>
      </c>
      <c r="CH6" s="165">
        <v>14.435507168916331</v>
      </c>
      <c r="CI6" s="165">
        <v>14.915582703983901</v>
      </c>
      <c r="CJ6" s="165">
        <v>15.209918893014105</v>
      </c>
      <c r="CK6" s="165">
        <v>10.414519306149316</v>
      </c>
      <c r="CL6" s="165">
        <v>4.2106326281304405</v>
      </c>
      <c r="CM6" s="165">
        <v>4.8370483882612234</v>
      </c>
      <c r="CN6" s="165">
        <v>3.0183054253819535</v>
      </c>
      <c r="CO6" s="165">
        <v>1.3211240237980917</v>
      </c>
      <c r="CP6" s="165">
        <v>4.7870573576317241</v>
      </c>
      <c r="CQ6" s="165">
        <v>4.0835031920973535</v>
      </c>
      <c r="CR6" s="165">
        <v>-3.0260062174208144</v>
      </c>
      <c r="CS6" s="165">
        <v>5.1147930976988647</v>
      </c>
      <c r="CT6" s="165">
        <v>-1.635355791869415</v>
      </c>
      <c r="CU6" s="165">
        <v>-0.18962386946706999</v>
      </c>
      <c r="CV6" s="165">
        <v>-0.61289567213958662</v>
      </c>
      <c r="CW6" s="165">
        <v>0.37920917585117309</v>
      </c>
      <c r="CX6" s="165">
        <v>0.92823578928469885</v>
      </c>
      <c r="CY6" s="165">
        <v>-5.341559148574504E-2</v>
      </c>
      <c r="CZ6" s="165">
        <v>-1.4291592430711688</v>
      </c>
      <c r="DA6" s="165">
        <v>3.7147591888150089</v>
      </c>
      <c r="DB6" s="165">
        <v>1.2441812420038474</v>
      </c>
      <c r="DC6" s="165">
        <v>1.3015957746867315</v>
      </c>
      <c r="DD6" s="165">
        <v>4.9288061469529225</v>
      </c>
      <c r="DE6" s="165">
        <v>4.6020619173989417</v>
      </c>
      <c r="DF6" s="165">
        <v>5.1702378853228481</v>
      </c>
      <c r="DG6" s="165">
        <v>7.7388032336373982</v>
      </c>
      <c r="DH6" s="165">
        <v>6.5424129649847913</v>
      </c>
      <c r="DI6" s="165">
        <v>3.1629162588725706</v>
      </c>
      <c r="DJ6" s="165">
        <v>3.2674769423801138</v>
      </c>
      <c r="DK6" s="165">
        <v>4.6362317909347723</v>
      </c>
      <c r="DL6" s="165">
        <v>5.7632311432508061</v>
      </c>
      <c r="DM6" s="165">
        <v>3.7367278167629365</v>
      </c>
      <c r="DN6" s="165">
        <v>4.7510792000568642</v>
      </c>
      <c r="DO6" s="165">
        <v>4.028216140439838</v>
      </c>
      <c r="DP6" s="165">
        <v>5.5611505901054414</v>
      </c>
      <c r="DQ6" s="165">
        <v>2.7508550518300865</v>
      </c>
      <c r="DR6" s="165">
        <v>3.5657918546907723</v>
      </c>
      <c r="DS6" s="165">
        <v>4.357377665159305</v>
      </c>
      <c r="DT6" s="165">
        <v>2.7602719760762966</v>
      </c>
      <c r="DU6" s="165">
        <v>4.9721596050878389</v>
      </c>
      <c r="DV6" s="165">
        <v>6.4698217577774813</v>
      </c>
      <c r="DW6" s="165">
        <v>4.8624984357164891</v>
      </c>
      <c r="DX6" s="165">
        <v>6.7345775371660608</v>
      </c>
      <c r="DY6" s="165">
        <v>7.3137196026765281</v>
      </c>
      <c r="DZ6" s="165">
        <v>4.1949910377611275</v>
      </c>
      <c r="EA6" s="165">
        <v>5.4547427940831312</v>
      </c>
      <c r="EB6" s="165">
        <v>8.3193639057438133</v>
      </c>
      <c r="EC6" s="165">
        <v>6.5505233311063762</v>
      </c>
      <c r="ED6" s="165" t="e">
        <v>#DIV/0!</v>
      </c>
      <c r="EE6" s="165" t="e">
        <v>#DIV/0!</v>
      </c>
      <c r="EF6" s="165" t="e">
        <v>#DIV/0!</v>
      </c>
      <c r="EG6" s="165" t="e">
        <v>#DIV/0!</v>
      </c>
      <c r="EH6" s="165" t="e">
        <v>#DIV/0!</v>
      </c>
      <c r="EI6" s="165" t="e">
        <v>#DIV/0!</v>
      </c>
      <c r="EJ6" s="165" t="e">
        <v>#DIV/0!</v>
      </c>
      <c r="EK6" s="165">
        <v>4.3721164163138724</v>
      </c>
      <c r="EL6" s="165">
        <v>3.5844036317960359</v>
      </c>
      <c r="EM6" s="165">
        <v>4.0888098845230729</v>
      </c>
      <c r="EN6" s="165">
        <v>5.2611095395536154</v>
      </c>
      <c r="EO6" s="165">
        <v>5.9092294332338184</v>
      </c>
      <c r="EP6" s="165">
        <v>5.9895281861416692</v>
      </c>
      <c r="EQ6" s="165">
        <v>7.2358249100574028</v>
      </c>
      <c r="ER6" s="165">
        <v>5.3394938056436274</v>
      </c>
      <c r="ES6" s="165">
        <v>5.2484458903511353</v>
      </c>
      <c r="ET6" s="165">
        <v>4.6558610122105222</v>
      </c>
      <c r="EU6" s="165">
        <v>4.7634490189580418</v>
      </c>
      <c r="EV6" s="165">
        <v>4.4776708983638116</v>
      </c>
      <c r="EW6" s="165">
        <v>4.0117738790718391</v>
      </c>
      <c r="EX6" s="165">
        <v>4.0964826729691879</v>
      </c>
      <c r="EY6" s="165">
        <v>3.3517430892941178</v>
      </c>
      <c r="EZ6" s="165">
        <v>2.8073181630604722</v>
      </c>
      <c r="FA6" s="165">
        <v>1.2637907814354605</v>
      </c>
      <c r="FB6" s="165">
        <v>-18.073074724655996</v>
      </c>
      <c r="FC6" s="165">
        <v>3.1366704235026504</v>
      </c>
      <c r="FD6" s="165">
        <v>2.8370456433010673</v>
      </c>
      <c r="FE6" s="165">
        <v>6.8095505594451708</v>
      </c>
      <c r="FF6" s="165">
        <v>26.320614935330781</v>
      </c>
      <c r="FG6" s="165">
        <v>-0.66385015523847812</v>
      </c>
      <c r="FH6" s="165">
        <v>9.1984616101385939</v>
      </c>
      <c r="FI6" s="165">
        <v>6.3250479278731149</v>
      </c>
      <c r="FJ6" s="165">
        <v>9.2572661909887728</v>
      </c>
      <c r="FK6" s="165">
        <v>13.43306193165607</v>
      </c>
      <c r="FL6" s="165">
        <v>4.0201622017028029</v>
      </c>
      <c r="FM6" s="165">
        <v>3.3650748370989305</v>
      </c>
      <c r="FN6" s="165">
        <v>6.5554429738796216E-2</v>
      </c>
      <c r="FO6" s="165">
        <v>-0.13827478236768798</v>
      </c>
      <c r="FP6" s="165">
        <v>-0.18223424739566951</v>
      </c>
      <c r="FQ6" s="165">
        <v>2.0888854525287712</v>
      </c>
      <c r="FR6" s="165">
        <v>4.9047226867902083</v>
      </c>
      <c r="FS6" s="165">
        <v>5.7642294777174641</v>
      </c>
      <c r="FT6" s="165">
        <v>4.5439051108911315</v>
      </c>
      <c r="FU6" s="165">
        <v>4.1591435946795059</v>
      </c>
      <c r="FV6" s="165">
        <v>3.9178065620112648</v>
      </c>
      <c r="FW6" s="165">
        <v>4.0221642160719284</v>
      </c>
      <c r="FX6" s="165">
        <v>6.0171470553379294</v>
      </c>
      <c r="FY6" s="165">
        <v>5.6799849532365414</v>
      </c>
      <c r="FZ6" s="165" t="e">
        <v>#VALUE!</v>
      </c>
      <c r="GA6" s="165" t="e">
        <v>#VALUE!</v>
      </c>
      <c r="GB6" s="165" t="e">
        <v>#VALUE!</v>
      </c>
      <c r="GC6" s="165"/>
      <c r="GD6" s="165">
        <v>3.8644832080626941</v>
      </c>
      <c r="GE6" s="165">
        <v>6.2889409382638632</v>
      </c>
      <c r="GF6" s="165">
        <v>5.0368152201748444</v>
      </c>
      <c r="GG6" s="165">
        <v>4.1011047534075971</v>
      </c>
      <c r="GH6" s="165">
        <v>-11.302177408114872</v>
      </c>
      <c r="GI6" s="165">
        <v>19.561742636387919</v>
      </c>
      <c r="GJ6" s="165">
        <v>6.415900212099217</v>
      </c>
      <c r="GK6" s="165">
        <v>2.4419060064653451</v>
      </c>
      <c r="GL6" s="165">
        <v>3.1250226276594333</v>
      </c>
      <c r="GM6" s="165">
        <v>4.1400006450908364</v>
      </c>
      <c r="GN6" s="165">
        <v>6.3647957188481428</v>
      </c>
      <c r="GO6" s="165">
        <v>6.1165753609440969</v>
      </c>
      <c r="GP6" s="165">
        <v>4.7789720802513074</v>
      </c>
      <c r="GQ6" s="165">
        <v>3.5538126941880392</v>
      </c>
      <c r="GR6" s="165">
        <v>-2.6536955334914012</v>
      </c>
      <c r="GS6" s="165">
        <v>9.5082135188621493</v>
      </c>
      <c r="GT6" s="165">
        <v>8.1538152891562135</v>
      </c>
      <c r="GU6" s="165">
        <v>0.74245952968678353</v>
      </c>
      <c r="GV6" s="165">
        <v>4.3364627340108512</v>
      </c>
      <c r="GW6" s="165">
        <v>4.542816561264587</v>
      </c>
      <c r="GX6" s="165">
        <v>-10.128522338097127</v>
      </c>
      <c r="GY6" s="165">
        <v>11.43481310040049</v>
      </c>
      <c r="GZ6" s="165">
        <v>-2.1932313320622967</v>
      </c>
      <c r="HA6" s="165">
        <v>2.5196010636682189</v>
      </c>
      <c r="HB6" s="165">
        <v>3.1309093351559625</v>
      </c>
      <c r="HC6" s="165">
        <v>-1.9442727040001131</v>
      </c>
      <c r="HD6" s="165">
        <v>-0.18032618174895276</v>
      </c>
      <c r="HE6" s="165">
        <v>3.0003027156423059</v>
      </c>
      <c r="HF6" s="165">
        <v>2.8175873463873131</v>
      </c>
      <c r="HG6" s="165">
        <v>-5.9147664093643328</v>
      </c>
      <c r="HH6" s="165">
        <v>3.0277248285979255</v>
      </c>
      <c r="HI6" s="165">
        <v>0.14543941686883954</v>
      </c>
      <c r="HJ6" s="165">
        <v>-10.00333546330566</v>
      </c>
      <c r="HK6" s="165">
        <v>11.642164554798669</v>
      </c>
      <c r="HL6" s="165">
        <v>-4.0912715602887886</v>
      </c>
      <c r="HM6" s="165">
        <v>3.7086259589182475</v>
      </c>
      <c r="HN6" s="165">
        <v>3.8867275554077736</v>
      </c>
      <c r="HO6" s="165">
        <v>-2.6886266373842176</v>
      </c>
      <c r="HP6" s="165">
        <v>0.8534137755867448</v>
      </c>
      <c r="HQ6" s="165">
        <v>2.1130441457660538</v>
      </c>
      <c r="HR6" s="165">
        <v>3.1549510861143233</v>
      </c>
      <c r="HS6" s="165">
        <v>-3.3809335090777495</v>
      </c>
      <c r="HT6" s="165">
        <v>0.80402479779311875</v>
      </c>
      <c r="HU6" s="165">
        <v>0.34608926992613931</v>
      </c>
      <c r="HV6" s="165">
        <v>-7.8727268964819501</v>
      </c>
      <c r="HW6" s="165">
        <v>9.7964045837652236</v>
      </c>
      <c r="HX6" s="165">
        <v>-3.2838036578690151</v>
      </c>
      <c r="HY6" s="165">
        <v>4.3949097106943213</v>
      </c>
      <c r="HZ6" s="165">
        <v>1.138602932585826</v>
      </c>
      <c r="IA6" s="165">
        <v>1.1471899054064352</v>
      </c>
      <c r="IB6" s="165">
        <v>-0.13219394317481203</v>
      </c>
      <c r="IC6" s="165">
        <v>0.63286677197005758</v>
      </c>
      <c r="ID6" s="165">
        <v>1.5846087712506574</v>
      </c>
      <c r="IE6" s="165">
        <v>-1.3851881596477398</v>
      </c>
      <c r="IF6" s="165">
        <v>-0.13286043557187099</v>
      </c>
      <c r="IG6" s="165">
        <v>1.7588408446634247</v>
      </c>
      <c r="IH6" s="165">
        <v>-9.7577669184937434</v>
      </c>
      <c r="II6" s="165">
        <v>9.173932490873753</v>
      </c>
      <c r="IJ6" s="165">
        <v>-2.1461657476182978</v>
      </c>
      <c r="IK6" s="165">
        <v>3.2073558854363426</v>
      </c>
      <c r="IL6" s="165">
        <v>1.5067855626205215</v>
      </c>
      <c r="IM6" s="165">
        <v>1.8170817017585392</v>
      </c>
      <c r="IN6" s="165">
        <v>-1.0159092547664272</v>
      </c>
      <c r="IO6" s="165">
        <v>1.131839615403706</v>
      </c>
      <c r="IP6" s="165">
        <v>2.1411544507852938</v>
      </c>
      <c r="IQ6" s="165">
        <v>-2.9580525957687911</v>
      </c>
      <c r="IR6" s="165">
        <v>0.50902453827748673</v>
      </c>
      <c r="IS6" s="165">
        <v>1.5795876315153521</v>
      </c>
      <c r="IT6" s="165">
        <v>-10.155430412060937</v>
      </c>
      <c r="IU6" s="165">
        <v>9.6001845883493502</v>
      </c>
      <c r="IV6" s="165">
        <v>-1.9657486658124412</v>
      </c>
      <c r="IW6" s="165">
        <v>3.0539006008620362</v>
      </c>
      <c r="IX6" s="165">
        <v>1.190694411495528</v>
      </c>
      <c r="IY6" s="165">
        <v>1.9962148400825868</v>
      </c>
      <c r="IZ6" s="165">
        <v>-1.4501356153867277</v>
      </c>
      <c r="JA6" s="165">
        <v>8.3452257496773541E-2</v>
      </c>
      <c r="JB6" s="165">
        <v>1.9866861286851076</v>
      </c>
      <c r="JC6" s="165">
        <v>-2.6079188995395697</v>
      </c>
      <c r="JD6" s="165">
        <v>1.1991383414953418</v>
      </c>
      <c r="JE6" s="165">
        <v>0.3535767993324157</v>
      </c>
      <c r="JF6" s="165">
        <v>-6.6167311124941079</v>
      </c>
      <c r="JG6" s="165">
        <v>-1.0398568281240586</v>
      </c>
      <c r="JH6" s="165">
        <v>-35.748701789081835</v>
      </c>
      <c r="JI6" s="165">
        <v>26.905659760143436</v>
      </c>
      <c r="JJ6" s="165">
        <v>36.9648754002082</v>
      </c>
      <c r="JK6" s="165">
        <v>0.23642164344440175</v>
      </c>
      <c r="JL6" s="165">
        <v>-2.1299039878086035</v>
      </c>
      <c r="JM6" s="165">
        <v>2.0967312883766596</v>
      </c>
      <c r="JN6" s="165">
        <v>0.11292007685790395</v>
      </c>
      <c r="JO6" s="165">
        <v>-2.9149624395639933</v>
      </c>
      <c r="JP6" s="165">
        <v>3.2687893323368513</v>
      </c>
      <c r="JQ6" s="165">
        <v>-0.2032283432319133</v>
      </c>
      <c r="JR6" s="165">
        <v>-5.7923791149581518</v>
      </c>
      <c r="JS6" s="165">
        <v>6.7925041372375574</v>
      </c>
      <c r="JT6" s="165">
        <v>-4.2524284152008534</v>
      </c>
      <c r="JU6" s="165">
        <v>-1.9581812964615608</v>
      </c>
      <c r="JV6" s="165">
        <v>5.3615381066359333</v>
      </c>
      <c r="JW6" s="165">
        <v>-6.1233870289433554</v>
      </c>
      <c r="JX6" s="165">
        <v>5.2959698377475632</v>
      </c>
      <c r="JY6" s="165">
        <v>5.5082936172141643</v>
      </c>
      <c r="JZ6" s="165">
        <v>3.9985024751422884</v>
      </c>
      <c r="KA6" s="165">
        <v>7.2861025795518231E-2</v>
      </c>
      <c r="KB6" s="165">
        <v>0.53512229765675556</v>
      </c>
      <c r="KC6" s="165">
        <v>-1.6721927128294993</v>
      </c>
      <c r="KD6" s="165">
        <v>-7.1659201494034335</v>
      </c>
      <c r="KE6" s="165">
        <v>8.5344303548194063</v>
      </c>
      <c r="KF6" s="165">
        <v>-4.914521414859351</v>
      </c>
      <c r="KG6" s="165">
        <v>-1.2715281115313672</v>
      </c>
      <c r="KH6" s="165">
        <v>12.755021269406086</v>
      </c>
      <c r="KI6" s="165">
        <v>-5.7295593934710212</v>
      </c>
      <c r="KJ6" s="165">
        <v>5.5656670689935055</v>
      </c>
      <c r="KK6" s="165">
        <v>1.1167062219254547</v>
      </c>
      <c r="KL6" s="165">
        <v>-1.8448859496218404</v>
      </c>
      <c r="KM6" s="165">
        <v>0.6744044165897094</v>
      </c>
      <c r="KN6" s="165">
        <v>-1.2089896266307392</v>
      </c>
      <c r="KO6" s="165">
        <v>-3.2921002146781007</v>
      </c>
      <c r="KP6" s="165">
        <v>-3.9903066238923941</v>
      </c>
      <c r="KQ6" s="165">
        <v>7.8057158312363697</v>
      </c>
      <c r="KR6" s="165">
        <v>-11.409413342756366</v>
      </c>
      <c r="KS6" s="165">
        <v>7.0165566107959449</v>
      </c>
      <c r="KT6" s="165">
        <v>5.5142404127333862</v>
      </c>
      <c r="KU6" s="165">
        <v>-4.3440027595709694</v>
      </c>
      <c r="KV6" s="165">
        <v>5.1179884614889914</v>
      </c>
      <c r="KW6" s="165">
        <v>2.126076352326848</v>
      </c>
      <c r="KX6" s="165">
        <v>-1.3080240805085452</v>
      </c>
      <c r="KY6" s="165">
        <v>-0.30477814150151517</v>
      </c>
      <c r="KZ6" s="165">
        <v>-2.5688270453799333</v>
      </c>
      <c r="LA6" s="165">
        <v>1.7546006594823211</v>
      </c>
      <c r="LB6" s="165">
        <v>-6.277343039830896</v>
      </c>
      <c r="LC6" s="165">
        <v>7.8668513426214588</v>
      </c>
      <c r="LD6" s="165">
        <v>-8.2373340447854559</v>
      </c>
      <c r="LE6" s="165">
        <v>6.6833112073331193</v>
      </c>
      <c r="LF6" s="165">
        <v>6.0873711386229274</v>
      </c>
      <c r="LG6" s="165">
        <v>-2.007803043657546</v>
      </c>
      <c r="LH6" s="165">
        <v>3.9507011454888357</v>
      </c>
      <c r="LI6" s="165">
        <v>-1.1133353433166775</v>
      </c>
      <c r="LJ6" s="165">
        <v>-1.2079949146699676</v>
      </c>
      <c r="LK6" s="165">
        <v>1.0166283878038485</v>
      </c>
      <c r="LL6" s="165">
        <v>-1.5194307995877239</v>
      </c>
      <c r="LM6" s="165">
        <v>-0.1950942816886112</v>
      </c>
      <c r="LN6" s="165">
        <v>-5.3609105598952169</v>
      </c>
      <c r="LO6" s="165">
        <v>7.1224870574204857</v>
      </c>
      <c r="LP6" s="165">
        <v>-6.8851417545129294</v>
      </c>
      <c r="LQ6" s="165">
        <v>3.8431410138631605</v>
      </c>
      <c r="LR6" s="165">
        <v>6.928770492584448</v>
      </c>
      <c r="LS6" s="165">
        <v>-1.2588179660740764</v>
      </c>
      <c r="LT6" s="165">
        <v>2.3598193132879288</v>
      </c>
      <c r="LU6" s="165">
        <v>1.0151739144172041</v>
      </c>
      <c r="LV6" s="165">
        <v>0.20149353980450257</v>
      </c>
      <c r="LW6" s="165">
        <v>-0.50837071563293534</v>
      </c>
      <c r="LX6" s="165">
        <v>0.23871361094211352</v>
      </c>
      <c r="LY6" s="165">
        <v>0.3464473684449132</v>
      </c>
      <c r="LZ6" s="165">
        <v>-8.1112917104808986</v>
      </c>
      <c r="MA6" s="165">
        <v>8.4176332047363474</v>
      </c>
      <c r="MB6" s="165">
        <v>-4.3557269394755167</v>
      </c>
      <c r="MC6" s="165">
        <v>2.1473965541472211</v>
      </c>
      <c r="MD6" s="165" t="e">
        <v>#DIV/0!</v>
      </c>
      <c r="ME6" s="165" t="e">
        <v>#DIV/0!</v>
      </c>
      <c r="MF6" s="165" t="e">
        <v>#DIV/0!</v>
      </c>
      <c r="MG6" s="165" t="e">
        <v>#DIV/0!</v>
      </c>
      <c r="MH6" s="165" t="e">
        <v>#DIV/0!</v>
      </c>
      <c r="MI6" s="165" t="e">
        <v>#DIV/0!</v>
      </c>
      <c r="MJ6" s="165" t="e">
        <v>#DIV/0!</v>
      </c>
      <c r="MK6" s="165">
        <v>4.1084595038678628</v>
      </c>
      <c r="ML6" s="165">
        <v>1.785311249938843</v>
      </c>
      <c r="MM6" s="165">
        <v>1.6542406775697032</v>
      </c>
      <c r="MN6" s="165">
        <v>-3.108013483984351</v>
      </c>
      <c r="MO6" s="165">
        <v>3.3227365795520711</v>
      </c>
      <c r="MP6" s="165">
        <v>2.2809567875888632</v>
      </c>
      <c r="MQ6" s="165">
        <v>2.7991210101521773</v>
      </c>
      <c r="MR6" s="165">
        <v>-2.5114244467423958</v>
      </c>
      <c r="MS6" s="165">
        <v>3.4010742932599811</v>
      </c>
      <c r="MT6" s="165">
        <v>3.4836456149178048</v>
      </c>
      <c r="MU6" s="165">
        <v>0.98124745118572321</v>
      </c>
      <c r="MV6" s="165">
        <v>-2.5956865904862525</v>
      </c>
      <c r="MW6" s="165">
        <v>2.81889075134319</v>
      </c>
      <c r="MX6" s="165">
        <v>3.5900285642814964</v>
      </c>
      <c r="MY6" s="165">
        <v>0.70578657831354974</v>
      </c>
      <c r="MZ6" s="165">
        <v>-3.0300414042322359</v>
      </c>
      <c r="NA6" s="165">
        <v>2.9026280428111164</v>
      </c>
      <c r="NB6" s="165">
        <v>2.8489123155392804</v>
      </c>
      <c r="NC6" s="165">
        <v>0.17529973028982226</v>
      </c>
      <c r="ND6" s="165">
        <v>-4.4859279010496493</v>
      </c>
      <c r="NE6" s="165">
        <v>-16.747182252973133</v>
      </c>
      <c r="NF6" s="165">
        <v>29.47506985344944</v>
      </c>
      <c r="NG6" s="165">
        <v>-0.11572190188104514</v>
      </c>
      <c r="NH6" s="165">
        <v>-0.79630303288581672</v>
      </c>
      <c r="NI6" s="165">
        <v>-1.5392623803763996</v>
      </c>
      <c r="NJ6" s="165">
        <v>1.8167537159918794</v>
      </c>
      <c r="NK6" s="165">
        <v>9.8010092438572514</v>
      </c>
      <c r="NL6" s="165">
        <v>-3.4067176485635002</v>
      </c>
      <c r="NM6" s="165">
        <v>1.1760749618079984</v>
      </c>
      <c r="NN6" s="165">
        <v>5.7081742257508665</v>
      </c>
      <c r="NO6" s="165">
        <v>0.68950442630399777</v>
      </c>
      <c r="NP6" s="165">
        <v>-4.015032781271529</v>
      </c>
      <c r="NQ6" s="165">
        <v>-2.0535702989263172</v>
      </c>
      <c r="NR6" s="165">
        <v>5.4928512408492196</v>
      </c>
      <c r="NS6" s="165">
        <v>0.64518057010316454</v>
      </c>
      <c r="NT6" s="165">
        <v>-1.8311194437665961</v>
      </c>
      <c r="NU6" s="165">
        <v>0.64800884451041441</v>
      </c>
      <c r="NV6" s="165">
        <v>6.3571766945897963</v>
      </c>
      <c r="NW6" s="165">
        <v>-0.51607940276136333</v>
      </c>
      <c r="NX6" s="165">
        <v>-2.1924184337703849</v>
      </c>
      <c r="NY6" s="165">
        <v>0.41480712106863393</v>
      </c>
      <c r="NZ6" s="165">
        <v>6.4639840437782112</v>
      </c>
      <c r="OA6" s="165">
        <v>1.3918670033731928</v>
      </c>
      <c r="OB6" s="165">
        <v>-2.5034719823544549</v>
      </c>
      <c r="OC6" s="165" t="e">
        <v>#VALUE!</v>
      </c>
      <c r="OD6" s="165" t="e">
        <v>#VALUE!</v>
      </c>
      <c r="OE6" s="165" t="e">
        <v>#VALUE!</v>
      </c>
      <c r="OF6" s="473" t="s">
        <v>632</v>
      </c>
      <c r="OG6" s="474"/>
    </row>
    <row r="7" spans="1:397" s="199" customFormat="1" ht="20.100000000000001" customHeight="1">
      <c r="A7" s="464"/>
      <c r="B7" s="475">
        <v>12.529757243222461</v>
      </c>
      <c r="C7" s="277"/>
      <c r="D7" s="216">
        <v>7.3680431598460503</v>
      </c>
      <c r="E7" s="216">
        <v>8.5516978063494804</v>
      </c>
      <c r="F7" s="476"/>
      <c r="G7" s="477" t="s">
        <v>634</v>
      </c>
      <c r="H7" s="477"/>
      <c r="I7" s="165">
        <v>3.4655312177615656</v>
      </c>
      <c r="J7" s="165">
        <v>5.7661783481869122</v>
      </c>
      <c r="K7" s="165">
        <v>8.9779438921293746</v>
      </c>
      <c r="L7" s="165">
        <v>-6.6647887164841251</v>
      </c>
      <c r="M7" s="165">
        <v>-4.1247356014103076</v>
      </c>
      <c r="N7" s="165">
        <v>-6.5797150522846408</v>
      </c>
      <c r="O7" s="165">
        <v>4.1729269162124041</v>
      </c>
      <c r="P7" s="165">
        <v>-0.95756539726033907</v>
      </c>
      <c r="Q7" s="165">
        <v>-0.39668780312914009</v>
      </c>
      <c r="R7" s="165">
        <v>3.1653347329108357</v>
      </c>
      <c r="S7" s="165">
        <v>11.67189757933636</v>
      </c>
      <c r="T7" s="165">
        <v>9.5269606370054873</v>
      </c>
      <c r="U7" s="165">
        <v>7.9890214477053973</v>
      </c>
      <c r="V7" s="165">
        <v>15.457223137202575</v>
      </c>
      <c r="W7" s="165">
        <v>4.2052588388269925</v>
      </c>
      <c r="X7" s="165">
        <v>15.319604454171937</v>
      </c>
      <c r="Y7" s="165">
        <v>12.51624223105469</v>
      </c>
      <c r="Z7" s="165">
        <v>6.9628096873569802</v>
      </c>
      <c r="AA7" s="165">
        <v>20.587497837324491</v>
      </c>
      <c r="AB7" s="165">
        <v>9.1900675539972525</v>
      </c>
      <c r="AC7" s="165">
        <v>8.5054885919018943</v>
      </c>
      <c r="AD7" s="165">
        <v>6.5994522894641534</v>
      </c>
      <c r="AE7" s="165">
        <v>7.3302372137641356</v>
      </c>
      <c r="AF7" s="165">
        <v>16.354265699692718</v>
      </c>
      <c r="AG7" s="240">
        <v>16.090497652243045</v>
      </c>
      <c r="AH7" s="165">
        <v>2.1172575288529174</v>
      </c>
      <c r="AI7" s="165">
        <v>6.0393090010494319</v>
      </c>
      <c r="AJ7" s="165">
        <v>4.6179796524296961</v>
      </c>
      <c r="AK7" s="165">
        <v>3.3429150075939873</v>
      </c>
      <c r="AL7" s="165">
        <v>3.4784938676436497</v>
      </c>
      <c r="AM7" s="165">
        <v>-2.859418825098885</v>
      </c>
      <c r="AN7" s="165">
        <v>2.1074527445700966</v>
      </c>
      <c r="AO7" s="165">
        <v>6.9126288278565085</v>
      </c>
      <c r="AP7" s="165">
        <v>2.6083342419293274</v>
      </c>
      <c r="AQ7" s="165">
        <v>-1.7192562469463439</v>
      </c>
      <c r="AR7" s="165">
        <v>-1.1318118644454955</v>
      </c>
      <c r="AS7" s="165">
        <v>2.6342882733139987</v>
      </c>
      <c r="AT7" s="165">
        <v>6.3392902015452393</v>
      </c>
      <c r="AU7" s="165">
        <v>6.7745589808914701</v>
      </c>
      <c r="AV7" s="165">
        <v>4.2444562535360717</v>
      </c>
      <c r="AW7" s="165">
        <v>4.4468782701516005</v>
      </c>
      <c r="AX7" s="165">
        <v>3.8179477395325847</v>
      </c>
      <c r="AY7" s="165">
        <v>0.75595354796864456</v>
      </c>
      <c r="AZ7" s="165">
        <v>2.3623486286192872</v>
      </c>
      <c r="BA7" s="165">
        <v>1.521584412997484</v>
      </c>
      <c r="BB7" s="165">
        <v>0.83807100422910707</v>
      </c>
      <c r="BC7" s="165">
        <v>2.2212018594094189</v>
      </c>
      <c r="BD7" s="165">
        <v>0.56143665001225429</v>
      </c>
      <c r="BE7" s="165">
        <v>-5.5221103807667902</v>
      </c>
      <c r="BF7" s="165">
        <v>4.4262242115547394</v>
      </c>
      <c r="BG7" s="165">
        <v>-9.8446757420419004</v>
      </c>
      <c r="BH7" s="165">
        <v>-9.0168595250474937</v>
      </c>
      <c r="BI7" s="165">
        <v>-2.5170231716554383</v>
      </c>
      <c r="BJ7" s="165">
        <v>10.539503324950303</v>
      </c>
      <c r="BK7" s="165">
        <v>6.3343674516752202</v>
      </c>
      <c r="BL7" s="165">
        <v>4.8107013897007391</v>
      </c>
      <c r="BM7" s="165">
        <v>4.878338668973754</v>
      </c>
      <c r="BN7" s="165">
        <v>-3.4105991589959928</v>
      </c>
      <c r="BO7" s="165">
        <v>-8.7318240449901907</v>
      </c>
      <c r="BP7" s="165">
        <v>-7.9385077357572982</v>
      </c>
      <c r="BQ7" s="216">
        <v>3.4843977432387874E-2</v>
      </c>
      <c r="BR7" s="165">
        <v>-7.3981104404012683</v>
      </c>
      <c r="BS7" s="165">
        <v>7.2284956475734248</v>
      </c>
      <c r="BT7" s="165">
        <v>12.69914756677899</v>
      </c>
      <c r="BU7" s="165">
        <v>0.73000808960428287</v>
      </c>
      <c r="BV7" s="165">
        <v>-6.3658745613499832</v>
      </c>
      <c r="BW7" s="165">
        <v>-10.895172815062921</v>
      </c>
      <c r="BX7" s="165">
        <v>-6.6268898022743201</v>
      </c>
      <c r="BY7" s="165">
        <v>2.0648505169374971</v>
      </c>
      <c r="BZ7" s="165">
        <v>9.3420312752594157</v>
      </c>
      <c r="CA7" s="165">
        <v>12.897363216201157</v>
      </c>
      <c r="CB7" s="165">
        <v>10.245168761618558</v>
      </c>
      <c r="CC7" s="165">
        <v>6.6709672570204361</v>
      </c>
      <c r="CD7" s="165">
        <v>6.5628270431322733</v>
      </c>
      <c r="CE7" s="165">
        <v>4.1034356165414891</v>
      </c>
      <c r="CF7" s="165">
        <v>4.2706629749147424</v>
      </c>
      <c r="CG7" s="165">
        <v>4.6565588222064349</v>
      </c>
      <c r="CH7" s="165">
        <v>7.7967547952157759</v>
      </c>
      <c r="CI7" s="165">
        <v>11.213620444136836</v>
      </c>
      <c r="CJ7" s="165">
        <v>11.405339443728323</v>
      </c>
      <c r="CK7" s="165">
        <v>4.9524124790073358</v>
      </c>
      <c r="CL7" s="165">
        <v>1.7006775396762492</v>
      </c>
      <c r="CM7" s="165">
        <v>4.7933101714674962</v>
      </c>
      <c r="CN7" s="165">
        <v>3.3935443954767379</v>
      </c>
      <c r="CO7" s="165">
        <v>4.4469470764874757</v>
      </c>
      <c r="CP7" s="165">
        <v>10.392207297841054</v>
      </c>
      <c r="CQ7" s="165">
        <v>7.6302205073817362</v>
      </c>
      <c r="CR7" s="165">
        <v>-4.8297438672227315</v>
      </c>
      <c r="CS7" s="165">
        <v>11.646786610796525</v>
      </c>
      <c r="CT7" s="165">
        <v>2.8968725474894086</v>
      </c>
      <c r="CU7" s="165">
        <v>3.851861745892478</v>
      </c>
      <c r="CV7" s="165">
        <v>3.8443928299647609</v>
      </c>
      <c r="CW7" s="165">
        <v>5.0134532305208666</v>
      </c>
      <c r="CX7" s="165">
        <v>6.4903394083709145</v>
      </c>
      <c r="CY7" s="165">
        <v>8.8583418660428777</v>
      </c>
      <c r="CZ7" s="165">
        <v>5.682424628642508</v>
      </c>
      <c r="DA7" s="165">
        <v>4.5873067508613161</v>
      </c>
      <c r="DB7" s="165">
        <v>-2.1273289887937352</v>
      </c>
      <c r="DC7" s="165">
        <v>-1.3352182438658531</v>
      </c>
      <c r="DD7" s="165">
        <v>4.903017584323365</v>
      </c>
      <c r="DE7" s="165">
        <v>4.6918968295886572</v>
      </c>
      <c r="DF7" s="165">
        <v>7.162617484709429</v>
      </c>
      <c r="DG7" s="165">
        <v>10.685296082827534</v>
      </c>
      <c r="DH7" s="165">
        <v>10.950633284721391</v>
      </c>
      <c r="DI7" s="165">
        <v>3.8606005646513779</v>
      </c>
      <c r="DJ7" s="165">
        <v>7.701859579563731</v>
      </c>
      <c r="DK7" s="165">
        <v>5.1922460885160433</v>
      </c>
      <c r="DL7" s="165">
        <v>7.6547434984664164</v>
      </c>
      <c r="DM7" s="165">
        <v>7.0125785861114878</v>
      </c>
      <c r="DN7" s="165">
        <v>10.384197838898302</v>
      </c>
      <c r="DO7" s="165">
        <v>7.7281228291239898</v>
      </c>
      <c r="DP7" s="165">
        <v>11.593899549371685</v>
      </c>
      <c r="DQ7" s="165">
        <v>11.066434718633957</v>
      </c>
      <c r="DR7" s="165">
        <v>9.766395276454503</v>
      </c>
      <c r="DS7" s="165">
        <v>8.076804858738825</v>
      </c>
      <c r="DT7" s="165">
        <v>3.4115280224869906</v>
      </c>
      <c r="DU7" s="165">
        <v>8.6601738553908234</v>
      </c>
      <c r="DV7" s="165">
        <v>10.558045941669121</v>
      </c>
      <c r="DW7" s="165">
        <v>8.0072821529121967</v>
      </c>
      <c r="DX7" s="165">
        <v>11.225698651973033</v>
      </c>
      <c r="DY7" s="165">
        <v>12.241878604539409</v>
      </c>
      <c r="DZ7" s="165">
        <v>5.6780776527549364</v>
      </c>
      <c r="EA7" s="165">
        <v>9.0588732726368733</v>
      </c>
      <c r="EB7" s="165">
        <v>8.8894214608355782</v>
      </c>
      <c r="EC7" s="165">
        <v>4.0930740553388461</v>
      </c>
      <c r="ED7" s="165">
        <v>-100</v>
      </c>
      <c r="EE7" s="165">
        <v>-100</v>
      </c>
      <c r="EF7" s="165">
        <v>-100</v>
      </c>
      <c r="EG7" s="165">
        <v>-100</v>
      </c>
      <c r="EH7" s="165">
        <v>-100</v>
      </c>
      <c r="EI7" s="165">
        <v>-100</v>
      </c>
      <c r="EJ7" s="165">
        <v>-100</v>
      </c>
      <c r="EK7" s="165">
        <v>6.1036509781368551</v>
      </c>
      <c r="EL7" s="165">
        <v>-5.7945590409753436</v>
      </c>
      <c r="EM7" s="165">
        <v>0.83195526233319583</v>
      </c>
      <c r="EN7" s="165">
        <v>7.9841348081430112</v>
      </c>
      <c r="EO7" s="165">
        <v>8.9058787118129032</v>
      </c>
      <c r="EP7" s="165">
        <v>11.556507844494377</v>
      </c>
      <c r="EQ7" s="165">
        <v>12.633433927550826</v>
      </c>
      <c r="ER7" s="165">
        <v>9.9914136403330076</v>
      </c>
      <c r="ES7" s="165">
        <v>8.10323082571756</v>
      </c>
      <c r="ET7" s="165">
        <v>3.8160370360557465</v>
      </c>
      <c r="EU7" s="165">
        <v>1.9400863849368193</v>
      </c>
      <c r="EV7" s="165">
        <v>-0.10289983543819403</v>
      </c>
      <c r="EW7" s="165">
        <v>5.1669750177070597</v>
      </c>
      <c r="EX7" s="165">
        <v>4.1755042352883578</v>
      </c>
      <c r="EY7" s="165">
        <v>1.5506752304367097</v>
      </c>
      <c r="EZ7" s="165">
        <v>1.1963615098444507</v>
      </c>
      <c r="FA7" s="165">
        <v>-3.9305596507187488</v>
      </c>
      <c r="FB7" s="165">
        <v>-0.53020578420770903</v>
      </c>
      <c r="FC7" s="165">
        <v>5.3304066477721079</v>
      </c>
      <c r="FD7" s="165">
        <v>-6.6836837497633184</v>
      </c>
      <c r="FE7" s="165">
        <v>-0.1453729653607212</v>
      </c>
      <c r="FF7" s="165">
        <v>1.9141512982435671</v>
      </c>
      <c r="FG7" s="165">
        <v>-5.1129709395832776</v>
      </c>
      <c r="FH7" s="165">
        <v>10.787645514106885</v>
      </c>
      <c r="FI7" s="165">
        <v>5.7490252206887931</v>
      </c>
      <c r="FJ7" s="165">
        <v>5.553798152480141</v>
      </c>
      <c r="FK7" s="165">
        <v>9.0148955579605854</v>
      </c>
      <c r="FL7" s="165">
        <v>3.2744880104627327</v>
      </c>
      <c r="FM7" s="165">
        <v>7.3980372478269203</v>
      </c>
      <c r="FN7" s="165">
        <v>3.1272559676233556</v>
      </c>
      <c r="FO7" s="165">
        <v>4.2533425800715463</v>
      </c>
      <c r="FP7" s="165">
        <v>7.0140076562051519</v>
      </c>
      <c r="FQ7" s="165">
        <v>0.39856391186829399</v>
      </c>
      <c r="FR7" s="165">
        <v>5.5835724222615113</v>
      </c>
      <c r="FS7" s="165">
        <v>8.3834079462185684</v>
      </c>
      <c r="FT7" s="165">
        <v>6.8349821397994077</v>
      </c>
      <c r="FU7" s="165">
        <v>8.3134944836528604</v>
      </c>
      <c r="FV7" s="165">
        <v>10.789592077998392</v>
      </c>
      <c r="FW7" s="165">
        <v>6.670441553699888</v>
      </c>
      <c r="FX7" s="165">
        <v>9.9247717893120608</v>
      </c>
      <c r="FY7" s="165">
        <v>9.0751817183945178</v>
      </c>
      <c r="FZ7" s="165">
        <v>-29.380828795571205</v>
      </c>
      <c r="GA7" s="165">
        <v>-100</v>
      </c>
      <c r="GB7" s="165">
        <v>-100</v>
      </c>
      <c r="GC7" s="165"/>
      <c r="GD7" s="165">
        <v>1.0915735217104157</v>
      </c>
      <c r="GE7" s="165">
        <v>10.941536148339196</v>
      </c>
      <c r="GF7" s="165">
        <v>6.3745788208045013</v>
      </c>
      <c r="GG7" s="165">
        <v>4.8305702823462155</v>
      </c>
      <c r="GH7" s="165">
        <v>-4.679501611606014</v>
      </c>
      <c r="GI7" s="165">
        <v>2.5365644558317513</v>
      </c>
      <c r="GJ7" s="165">
        <v>5.2091812507927528</v>
      </c>
      <c r="GK7" s="165">
        <v>5.6712413059687918</v>
      </c>
      <c r="GL7" s="165">
        <v>2.1822518251803871</v>
      </c>
      <c r="GM7" s="165">
        <v>9.5632959280698202</v>
      </c>
      <c r="GN7" s="165">
        <v>7.9247777351647528</v>
      </c>
      <c r="GO7" s="165">
        <v>10.804979467336167</v>
      </c>
      <c r="GP7" s="165">
        <v>3.2223065497885699</v>
      </c>
      <c r="GQ7" s="165">
        <v>2.9416061768703372</v>
      </c>
      <c r="GR7" s="165">
        <v>-1.4165696709658704</v>
      </c>
      <c r="GS7" s="165">
        <v>1.6521548902682923</v>
      </c>
      <c r="GT7" s="165">
        <v>5.8858328631003758</v>
      </c>
      <c r="GU7" s="165">
        <v>5.4141672706906405</v>
      </c>
      <c r="GV7" s="165">
        <v>5.432636738100129</v>
      </c>
      <c r="GW7" s="165">
        <v>8.8957211922379571</v>
      </c>
      <c r="GX7" s="165">
        <v>-10.70377651912743</v>
      </c>
      <c r="GY7" s="165">
        <v>14.526220001911483</v>
      </c>
      <c r="GZ7" s="165">
        <v>9.8158149628302169</v>
      </c>
      <c r="HA7" s="165">
        <v>0.7565012081099951</v>
      </c>
      <c r="HB7" s="165">
        <v>2.6710133596316297</v>
      </c>
      <c r="HC7" s="165">
        <v>-6.0308159012568865</v>
      </c>
      <c r="HD7" s="165">
        <v>12.266237684718689</v>
      </c>
      <c r="HE7" s="165">
        <v>-3.4369203761168876</v>
      </c>
      <c r="HF7" s="165">
        <v>1.9061912572450979</v>
      </c>
      <c r="HG7" s="165">
        <v>-6.9392521942240961</v>
      </c>
      <c r="HH7" s="165">
        <v>-3.4006109632633326</v>
      </c>
      <c r="HI7" s="165">
        <v>-4.5700630411401306</v>
      </c>
      <c r="HJ7" s="165">
        <v>-8.7181964144188413</v>
      </c>
      <c r="HK7" s="165">
        <v>18.003998749567444</v>
      </c>
      <c r="HL7" s="165">
        <v>-5.9471859556023645</v>
      </c>
      <c r="HM7" s="165">
        <v>3.4985195872208692</v>
      </c>
      <c r="HN7" s="165">
        <v>4.2022142976946952E-2</v>
      </c>
      <c r="HO7" s="165">
        <v>4.7850041666338541</v>
      </c>
      <c r="HP7" s="165">
        <v>6.7371517066773521</v>
      </c>
      <c r="HQ7" s="165">
        <v>-2.8900833764148786</v>
      </c>
      <c r="HR7" s="165">
        <v>5.550569559673761</v>
      </c>
      <c r="HS7" s="165">
        <v>0.73413055391186788</v>
      </c>
      <c r="HT7" s="165">
        <v>-5.2560428368399812</v>
      </c>
      <c r="HU7" s="165">
        <v>-5.9100567653143798</v>
      </c>
      <c r="HV7" s="165">
        <v>-2.4054165538446881</v>
      </c>
      <c r="HW7" s="165">
        <v>6.5038366556130427</v>
      </c>
      <c r="HX7" s="165">
        <v>4.084318145375974</v>
      </c>
      <c r="HY7" s="165">
        <v>0.9825220572893727</v>
      </c>
      <c r="HZ7" s="165">
        <v>-4.8957238258694531</v>
      </c>
      <c r="IA7" s="165">
        <v>18.132288224862776</v>
      </c>
      <c r="IB7" s="165">
        <v>-3.3512012904045463</v>
      </c>
      <c r="IC7" s="165">
        <v>-3.4989245230554644</v>
      </c>
      <c r="ID7" s="165">
        <v>3.6964401517100214</v>
      </c>
      <c r="IE7" s="165">
        <v>1.4247061843697821</v>
      </c>
      <c r="IF7" s="165">
        <v>2.7097661514244464</v>
      </c>
      <c r="IG7" s="165">
        <v>-6.1233529471296606</v>
      </c>
      <c r="IH7" s="165">
        <v>-14.152394789052664</v>
      </c>
      <c r="II7" s="165">
        <v>10.59436493122503</v>
      </c>
      <c r="IJ7" s="165">
        <v>2.6891930968939022</v>
      </c>
      <c r="IK7" s="165">
        <v>-0.24823430074171426</v>
      </c>
      <c r="IL7" s="165">
        <v>-4.7709534983768549</v>
      </c>
      <c r="IM7" s="165">
        <v>10.896851169500039</v>
      </c>
      <c r="IN7" s="165">
        <v>1.590525068932692</v>
      </c>
      <c r="IO7" s="165">
        <v>1.0424154813144924</v>
      </c>
      <c r="IP7" s="165">
        <v>-0.47837091428290535</v>
      </c>
      <c r="IQ7" s="165">
        <v>-2.8529638222945124</v>
      </c>
      <c r="IR7" s="165">
        <v>3.3236837190939923</v>
      </c>
      <c r="IS7" s="165">
        <v>-2.5473912544416351</v>
      </c>
      <c r="IT7" s="165">
        <v>-11.053376437665179</v>
      </c>
      <c r="IU7" s="165">
        <v>11.04705061433377</v>
      </c>
      <c r="IV7" s="165">
        <v>0.25589615795853149</v>
      </c>
      <c r="IW7" s="165">
        <v>-5.453619631018114E-2</v>
      </c>
      <c r="IX7" s="165">
        <v>-5.3443785326004445</v>
      </c>
      <c r="IY7" s="165">
        <v>7.6260726428846368</v>
      </c>
      <c r="IZ7" s="165">
        <v>3.2102260787966372</v>
      </c>
      <c r="JA7" s="165">
        <v>0.21249267928016025</v>
      </c>
      <c r="JB7" s="165">
        <v>-1.1484192427825093</v>
      </c>
      <c r="JC7" s="165">
        <v>-1.5204605138856522</v>
      </c>
      <c r="JD7" s="165">
        <v>1.6460175165426705</v>
      </c>
      <c r="JE7" s="165">
        <v>-8.4428671776730937</v>
      </c>
      <c r="JF7" s="165">
        <v>-1.6874732022986763</v>
      </c>
      <c r="JG7" s="165">
        <v>-4.1286522459807742</v>
      </c>
      <c r="JH7" s="165">
        <v>1.1764569498136979</v>
      </c>
      <c r="JI7" s="165">
        <v>7.0855686142804757</v>
      </c>
      <c r="JJ7" s="165">
        <v>7.3334619473636167</v>
      </c>
      <c r="JK7" s="165">
        <v>3.5317692910787457</v>
      </c>
      <c r="JL7" s="165">
        <v>1.73132586531257</v>
      </c>
      <c r="JM7" s="165">
        <v>0.2771626057678418</v>
      </c>
      <c r="JN7" s="165">
        <v>-8.9610392508023864</v>
      </c>
      <c r="JO7" s="165">
        <v>-6.9458153842131765</v>
      </c>
      <c r="JP7" s="165">
        <v>2.5295395396429825</v>
      </c>
      <c r="JQ7" s="165">
        <v>-0.51319752004602037</v>
      </c>
      <c r="JR7" s="165">
        <v>-8.99245316062418</v>
      </c>
      <c r="JS7" s="165">
        <v>11.014369623122363</v>
      </c>
      <c r="JT7" s="165">
        <v>6.3383420909622288</v>
      </c>
      <c r="JU7" s="165">
        <v>-4.2873843708112105</v>
      </c>
      <c r="JV7" s="165">
        <v>-0.2275982068424014</v>
      </c>
      <c r="JW7" s="165">
        <v>-1.476300786546318</v>
      </c>
      <c r="JX7" s="165">
        <v>6.604441091249285</v>
      </c>
      <c r="JY7" s="165">
        <v>9.6115743595485412</v>
      </c>
      <c r="JZ7" s="165">
        <v>-2.4699997786802612</v>
      </c>
      <c r="KA7" s="165">
        <v>-3.9200940678610294</v>
      </c>
      <c r="KB7" s="165">
        <v>0.12090688028494867</v>
      </c>
      <c r="KC7" s="165">
        <v>-3.7386076047308876</v>
      </c>
      <c r="KD7" s="165">
        <v>-9.0847142119084907</v>
      </c>
      <c r="KE7" s="165">
        <v>8.4522398781131045</v>
      </c>
      <c r="KF7" s="165">
        <v>6.5091595086232701</v>
      </c>
      <c r="KG7" s="165">
        <v>-3.933161046139162</v>
      </c>
      <c r="KH7" s="165">
        <v>2.7660497580270942</v>
      </c>
      <c r="KI7" s="165">
        <v>1.6466340744020442</v>
      </c>
      <c r="KJ7" s="165">
        <v>6.788214416102889</v>
      </c>
      <c r="KK7" s="165">
        <v>3.2625475771516079</v>
      </c>
      <c r="KL7" s="165">
        <v>-5.4917665190690883</v>
      </c>
      <c r="KM7" s="165">
        <v>-0.99838440442987064</v>
      </c>
      <c r="KN7" s="165">
        <v>-1.2164477531631945</v>
      </c>
      <c r="KO7" s="165">
        <v>-2.7578693060306847</v>
      </c>
      <c r="KP7" s="165">
        <v>-3.9096942880316448</v>
      </c>
      <c r="KQ7" s="165">
        <v>5.7387906114370963</v>
      </c>
      <c r="KR7" s="165">
        <v>-5.8210236573165588</v>
      </c>
      <c r="KS7" s="165">
        <v>12.698592027446523</v>
      </c>
      <c r="KT7" s="165">
        <v>-5.287868597392233</v>
      </c>
      <c r="KU7" s="165">
        <v>2.5900197691449023</v>
      </c>
      <c r="KV7" s="165">
        <v>6.7805343208004416</v>
      </c>
      <c r="KW7" s="165">
        <v>4.4250576746457995</v>
      </c>
      <c r="KX7" s="165">
        <v>-4.1626234480892492</v>
      </c>
      <c r="KY7" s="165">
        <v>1.2030929347002655</v>
      </c>
      <c r="KZ7" s="165">
        <v>-4.0984353066612584</v>
      </c>
      <c r="LA7" s="165">
        <v>-3.7655259355100128</v>
      </c>
      <c r="LB7" s="165">
        <v>-10.078811946878417</v>
      </c>
      <c r="LC7" s="165">
        <v>6.5945640498610771</v>
      </c>
      <c r="LD7" s="165">
        <v>0.13359007643940402</v>
      </c>
      <c r="LE7" s="165">
        <v>12.471782424116967</v>
      </c>
      <c r="LF7" s="165">
        <v>-3.0526696332561869</v>
      </c>
      <c r="LG7" s="165">
        <v>5.9623866961924392</v>
      </c>
      <c r="LH7" s="165">
        <v>7.0365109427738872</v>
      </c>
      <c r="LI7" s="165">
        <v>-2.2479738691082645</v>
      </c>
      <c r="LJ7" s="165">
        <v>-0.61810141909887761</v>
      </c>
      <c r="LK7" s="165">
        <v>-1.1550896292418855</v>
      </c>
      <c r="LL7" s="165">
        <v>-1.8534280608912894</v>
      </c>
      <c r="LM7" s="165">
        <v>-4.3395684773885961</v>
      </c>
      <c r="LN7" s="165">
        <v>-7.2456869733557738</v>
      </c>
      <c r="LO7" s="165">
        <v>4.02967556678459</v>
      </c>
      <c r="LP7" s="165">
        <v>3.7268402999332864</v>
      </c>
      <c r="LQ7" s="165">
        <v>11.940168152022636</v>
      </c>
      <c r="LR7" s="165">
        <v>-4.1874440915347151</v>
      </c>
      <c r="LS7" s="165">
        <v>4.331349867942194</v>
      </c>
      <c r="LT7" s="165">
        <v>2.4161397559385449</v>
      </c>
      <c r="LU7" s="165">
        <v>2.7134242885347106</v>
      </c>
      <c r="LV7" s="165">
        <v>1.1177151593749102</v>
      </c>
      <c r="LW7" s="165">
        <v>-3.4356112857993537</v>
      </c>
      <c r="LX7" s="165">
        <v>1.0711575796202624</v>
      </c>
      <c r="LY7" s="165">
        <v>-3.4655958798210804</v>
      </c>
      <c r="LZ7" s="165">
        <v>-12.669873165672215</v>
      </c>
      <c r="MA7" s="165">
        <v>7.3577364031065571</v>
      </c>
      <c r="MB7" s="165">
        <v>3.5656732119760761</v>
      </c>
      <c r="MC7" s="165">
        <v>7.0094418437748516</v>
      </c>
      <c r="MD7" s="165">
        <v>-100</v>
      </c>
      <c r="ME7" s="165" t="e">
        <v>#DIV/0!</v>
      </c>
      <c r="MF7" s="165" t="e">
        <v>#DIV/0!</v>
      </c>
      <c r="MG7" s="165" t="e">
        <v>#DIV/0!</v>
      </c>
      <c r="MH7" s="165" t="e">
        <v>#DIV/0!</v>
      </c>
      <c r="MI7" s="165" t="e">
        <v>#DIV/0!</v>
      </c>
      <c r="MJ7" s="165" t="e">
        <v>#DIV/0!</v>
      </c>
      <c r="MK7" s="165">
        <v>17.174881816697223</v>
      </c>
      <c r="ML7" s="165">
        <v>2.471916675029334</v>
      </c>
      <c r="MM7" s="165">
        <v>-2.5195865441859127</v>
      </c>
      <c r="MN7" s="165">
        <v>-9.3487949140200612</v>
      </c>
      <c r="MO7" s="165">
        <v>4.0351704121670338</v>
      </c>
      <c r="MP7" s="165">
        <v>9.6799039698382501</v>
      </c>
      <c r="MQ7" s="165">
        <v>4.3948625252769489</v>
      </c>
      <c r="MR7" s="165">
        <v>-8.5750035066361079</v>
      </c>
      <c r="MS7" s="165">
        <v>6.5672527641921619</v>
      </c>
      <c r="MT7" s="165">
        <v>10.738713999432363</v>
      </c>
      <c r="MU7" s="165">
        <v>1.9460927856407579</v>
      </c>
      <c r="MV7" s="165">
        <v>-10.144463353470428</v>
      </c>
      <c r="MW7" s="165">
        <v>2.3409733020313155</v>
      </c>
      <c r="MX7" s="165">
        <v>8.737670918206291</v>
      </c>
      <c r="MY7" s="165">
        <v>-9.7013809302382015E-2</v>
      </c>
      <c r="MZ7" s="165">
        <v>-5.404311415032069</v>
      </c>
      <c r="NA7" s="165">
        <v>1.3761448960020175</v>
      </c>
      <c r="NB7" s="165">
        <v>5.9978925543647819</v>
      </c>
      <c r="NC7" s="165">
        <v>-0.44557868743027029</v>
      </c>
      <c r="ND7" s="165">
        <v>-10.196822037631264</v>
      </c>
      <c r="NE7" s="165">
        <v>4.9643282456272289</v>
      </c>
      <c r="NF7" s="165">
        <v>12.243130837658072</v>
      </c>
      <c r="NG7" s="165">
        <v>-11.800854482796623</v>
      </c>
      <c r="NH7" s="165">
        <v>-3.9046631683242907</v>
      </c>
      <c r="NI7" s="165">
        <v>7.1292412522103348</v>
      </c>
      <c r="NJ7" s="165">
        <v>4.5038111190017958</v>
      </c>
      <c r="NK7" s="165">
        <v>2.9790453443895046</v>
      </c>
      <c r="NL7" s="165">
        <v>-8.275077504833277</v>
      </c>
      <c r="NM7" s="165">
        <v>6.9314661176836267</v>
      </c>
      <c r="NN7" s="165">
        <v>7.9304795654019813</v>
      </c>
      <c r="NO7" s="165">
        <v>-2.4435318741041101</v>
      </c>
      <c r="NP7" s="165">
        <v>-4.6126799322215675</v>
      </c>
      <c r="NQ7" s="165">
        <v>2.6792384656427544</v>
      </c>
      <c r="NR7" s="165">
        <v>9.109014444211013</v>
      </c>
      <c r="NS7" s="165">
        <v>0.13979761769853383</v>
      </c>
      <c r="NT7" s="165">
        <v>-10.509379473263863</v>
      </c>
      <c r="NU7" s="165">
        <v>7.9820307023165356</v>
      </c>
      <c r="NV7" s="165">
        <v>12.002336649706265</v>
      </c>
      <c r="NW7" s="165">
        <v>-1.2908553744806852</v>
      </c>
      <c r="NX7" s="165">
        <v>-9.2708994879838826</v>
      </c>
      <c r="NY7" s="165">
        <v>10.450550878211203</v>
      </c>
      <c r="NZ7" s="165">
        <v>7.8380963534834081</v>
      </c>
      <c r="OA7" s="165">
        <v>1.7205894944760587</v>
      </c>
      <c r="OB7" s="165">
        <v>-9.9721294444674697</v>
      </c>
      <c r="OC7" s="165">
        <v>-28.490365643127006</v>
      </c>
      <c r="OD7" s="165">
        <v>-100</v>
      </c>
      <c r="OE7" s="165" t="e">
        <v>#DIV/0!</v>
      </c>
      <c r="OF7" s="478" t="s">
        <v>635</v>
      </c>
      <c r="OG7" s="478"/>
    </row>
    <row r="8" spans="1:397" s="14" customFormat="1" ht="18" customHeight="1">
      <c r="A8" s="464"/>
      <c r="B8" s="218"/>
      <c r="C8" s="219">
        <v>1.1000000000000001</v>
      </c>
      <c r="D8" s="220">
        <v>6.3730030981063903</v>
      </c>
      <c r="E8" s="220">
        <v>7.3877359377680696</v>
      </c>
      <c r="F8" s="479">
        <v>10</v>
      </c>
      <c r="G8" s="480"/>
      <c r="H8" s="481" t="s">
        <v>636</v>
      </c>
      <c r="I8" s="168">
        <v>2.0833425185727208</v>
      </c>
      <c r="J8" s="168">
        <v>5.2780936185739051</v>
      </c>
      <c r="K8" s="168">
        <v>9.7483301536620957</v>
      </c>
      <c r="L8" s="168">
        <v>-8.3767798182235822</v>
      </c>
      <c r="M8" s="168">
        <v>-5.824040280603441</v>
      </c>
      <c r="N8" s="168">
        <v>-9.0186281223613207</v>
      </c>
      <c r="O8" s="168">
        <v>3.9051269908197526</v>
      </c>
      <c r="P8" s="168">
        <v>-2.1697317207925124</v>
      </c>
      <c r="Q8" s="168">
        <v>-1.7282959914480784</v>
      </c>
      <c r="R8" s="168">
        <v>3.0998247492040747</v>
      </c>
      <c r="S8" s="168">
        <v>12.345315903400973</v>
      </c>
      <c r="T8" s="168">
        <v>10.13720218336816</v>
      </c>
      <c r="U8" s="168">
        <v>8.7094583476311698</v>
      </c>
      <c r="V8" s="168">
        <v>16.469409050562817</v>
      </c>
      <c r="W8" s="168">
        <v>3.0830185063093012</v>
      </c>
      <c r="X8" s="168">
        <v>16.886298681509061</v>
      </c>
      <c r="Y8" s="168">
        <v>13.346830512805525</v>
      </c>
      <c r="Z8" s="168">
        <v>7.267263533622085</v>
      </c>
      <c r="AA8" s="168">
        <v>22.984196663991767</v>
      </c>
      <c r="AB8" s="168">
        <v>9.8178841132528163</v>
      </c>
      <c r="AC8" s="168">
        <v>9.6094577560577505</v>
      </c>
      <c r="AD8" s="168">
        <v>6.9540400834456051</v>
      </c>
      <c r="AE8" s="168">
        <v>7.1815695944341513</v>
      </c>
      <c r="AF8" s="168">
        <v>18.419919940661742</v>
      </c>
      <c r="AG8" s="241">
        <v>18.639506542249279</v>
      </c>
      <c r="AH8" s="168">
        <v>2.2898797915454026</v>
      </c>
      <c r="AI8" s="168">
        <v>6.9308937493079696</v>
      </c>
      <c r="AJ8" s="168">
        <v>4.5470022546431039</v>
      </c>
      <c r="AK8" s="168">
        <v>3.3878683187981835</v>
      </c>
      <c r="AL8" s="168">
        <v>3.5330062524887751</v>
      </c>
      <c r="AM8" s="168">
        <v>-3.7352145197543223</v>
      </c>
      <c r="AN8" s="168">
        <v>1.9794857829808876</v>
      </c>
      <c r="AO8" s="168">
        <v>7.3664847735719121</v>
      </c>
      <c r="AP8" s="168">
        <v>2.5893536086220195</v>
      </c>
      <c r="AQ8" s="168">
        <v>-1.9707090810386774</v>
      </c>
      <c r="AR8" s="168">
        <v>-1.7559868771203497</v>
      </c>
      <c r="AS8" s="168">
        <v>2.406177389980499</v>
      </c>
      <c r="AT8" s="168">
        <v>6.6341833117513573</v>
      </c>
      <c r="AU8" s="168">
        <v>7.0133738041665339</v>
      </c>
      <c r="AV8" s="168">
        <v>4.1039525574281299</v>
      </c>
      <c r="AW8" s="168">
        <v>4.5253075756346277</v>
      </c>
      <c r="AX8" s="168">
        <v>3.8642563070897751</v>
      </c>
      <c r="AY8" s="168">
        <v>0.38764662271397299</v>
      </c>
      <c r="AZ8" s="168">
        <v>1.9124862144454227</v>
      </c>
      <c r="BA8" s="168">
        <v>1.3955332831383345</v>
      </c>
      <c r="BB8" s="168">
        <v>0.75177566299832677</v>
      </c>
      <c r="BC8" s="168">
        <v>1.8541898784762481</v>
      </c>
      <c r="BD8" s="168">
        <v>-0.12703518538678793</v>
      </c>
      <c r="BE8" s="168">
        <v>-6.3617707320512125</v>
      </c>
      <c r="BF8" s="168">
        <v>4.3605614425628119</v>
      </c>
      <c r="BG8" s="168">
        <v>-9.8188930275256467</v>
      </c>
      <c r="BH8" s="168">
        <v>0.38576095765291996</v>
      </c>
      <c r="BI8" s="168">
        <v>6.6231192812423672</v>
      </c>
      <c r="BJ8" s="168">
        <v>17.602032275711238</v>
      </c>
      <c r="BK8" s="168">
        <v>8.2338875699064005</v>
      </c>
      <c r="BL8" s="168">
        <v>6.4056316175185088</v>
      </c>
      <c r="BM8" s="168">
        <v>5.6297688091278815</v>
      </c>
      <c r="BN8" s="168">
        <v>-3.5576737144587725</v>
      </c>
      <c r="BO8" s="168">
        <v>-9.3136661230144284</v>
      </c>
      <c r="BP8" s="168">
        <v>-9.1949255871674609</v>
      </c>
      <c r="BQ8" s="168">
        <v>-0.14922716613882869</v>
      </c>
      <c r="BR8" s="168">
        <v>-8.7721532894965861</v>
      </c>
      <c r="BS8" s="168">
        <v>6.7079660222754853</v>
      </c>
      <c r="BT8" s="168">
        <v>2.2243899170418331</v>
      </c>
      <c r="BU8" s="168">
        <v>-6.331136635177586</v>
      </c>
      <c r="BV8" s="168">
        <v>-1.7060517329595086</v>
      </c>
      <c r="BW8" s="168">
        <v>-4.7301763977998519</v>
      </c>
      <c r="BX8" s="168">
        <v>-1.5428062004691583</v>
      </c>
      <c r="BY8" s="168">
        <v>4.8768372107939086</v>
      </c>
      <c r="BZ8" s="168">
        <v>8.9742668895822675</v>
      </c>
      <c r="CA8" s="168">
        <v>13.487049802069578</v>
      </c>
      <c r="CB8" s="168">
        <v>10.656781740275107</v>
      </c>
      <c r="CC8" s="168">
        <v>6.9793789805321182</v>
      </c>
      <c r="CD8" s="168">
        <v>6.1827732874415631</v>
      </c>
      <c r="CE8" s="168">
        <v>4.0171561354811445</v>
      </c>
      <c r="CF8" s="168">
        <v>3.1892418736057806</v>
      </c>
      <c r="CG8" s="168">
        <v>4.2027169015427859</v>
      </c>
      <c r="CH8" s="168">
        <v>9.2685413512000991E-2</v>
      </c>
      <c r="CI8" s="168">
        <v>5.1508434133336323</v>
      </c>
      <c r="CJ8" s="168">
        <v>7.5758475651107346</v>
      </c>
      <c r="CK8" s="168">
        <v>3.6713247716185151</v>
      </c>
      <c r="CL8" s="168">
        <v>3.6277072529901346</v>
      </c>
      <c r="CM8" s="168">
        <v>4.9445904059976442</v>
      </c>
      <c r="CN8" s="168">
        <v>4.782907798818897</v>
      </c>
      <c r="CO8" s="168">
        <v>3.9392542698612658</v>
      </c>
      <c r="CP8" s="168">
        <v>12.22314303000924</v>
      </c>
      <c r="CQ8" s="168">
        <v>7.1950777197181424</v>
      </c>
      <c r="CR8" s="168">
        <v>-5.499769026543035</v>
      </c>
      <c r="CS8" s="168">
        <v>10.251871791397235</v>
      </c>
      <c r="CT8" s="168">
        <v>2.1788618135411184</v>
      </c>
      <c r="CU8" s="168">
        <v>3.5436252074876791</v>
      </c>
      <c r="CV8" s="168">
        <v>3.8673811341843845</v>
      </c>
      <c r="CW8" s="168">
        <v>5.115915428814759</v>
      </c>
      <c r="CX8" s="168">
        <v>6.4707326049304044</v>
      </c>
      <c r="CY8" s="168">
        <v>9.5992653570379218</v>
      </c>
      <c r="CZ8" s="168">
        <v>5.6376384858823911</v>
      </c>
      <c r="DA8" s="168">
        <v>4.3893431434755428</v>
      </c>
      <c r="DB8" s="168">
        <v>-3.6842770628315265</v>
      </c>
      <c r="DC8" s="168">
        <v>-2.7957806245300389</v>
      </c>
      <c r="DD8" s="168">
        <v>4.5152608659441853</v>
      </c>
      <c r="DE8" s="168">
        <v>4.5047307287516105</v>
      </c>
      <c r="DF8" s="168">
        <v>6.4258917815079144</v>
      </c>
      <c r="DG8" s="168">
        <v>10.511446125116095</v>
      </c>
      <c r="DH8" s="168">
        <v>11.083826928465996</v>
      </c>
      <c r="DI8" s="168">
        <v>3.340193653124075</v>
      </c>
      <c r="DJ8" s="168">
        <v>7.9240617557234145</v>
      </c>
      <c r="DK8" s="168">
        <v>4.7830205631546931</v>
      </c>
      <c r="DL8" s="168">
        <v>7.2618550938291548</v>
      </c>
      <c r="DM8" s="168">
        <v>7.6419238229748316</v>
      </c>
      <c r="DN8" s="168">
        <v>11.620237795745552</v>
      </c>
      <c r="DO8" s="168">
        <v>8.7640360386279923</v>
      </c>
      <c r="DP8" s="168">
        <v>13.164765103230479</v>
      </c>
      <c r="DQ8" s="168">
        <v>12.351354582180463</v>
      </c>
      <c r="DR8" s="168">
        <v>10.235706814794469</v>
      </c>
      <c r="DS8" s="168">
        <v>8.1092114294550441</v>
      </c>
      <c r="DT8" s="168">
        <v>2.7181122852603607</v>
      </c>
      <c r="DU8" s="168">
        <v>8.4137173826964329</v>
      </c>
      <c r="DV8" s="168">
        <v>10.530160481447524</v>
      </c>
      <c r="DW8" s="168">
        <v>8.0170634034319619</v>
      </c>
      <c r="DX8" s="168">
        <v>12.079044837904277</v>
      </c>
      <c r="DY8" s="168">
        <v>13.021602790823096</v>
      </c>
      <c r="DZ8" s="168">
        <v>5.5265980965365742</v>
      </c>
      <c r="EA8" s="168">
        <v>9.5099978696346739</v>
      </c>
      <c r="EB8" s="168">
        <v>8.8202601360154631</v>
      </c>
      <c r="EC8" s="168">
        <v>3.9027043836767064</v>
      </c>
      <c r="ED8" s="168">
        <v>-100</v>
      </c>
      <c r="EE8" s="168">
        <v>-100</v>
      </c>
      <c r="EF8" s="168">
        <v>-100</v>
      </c>
      <c r="EG8" s="168">
        <v>-100</v>
      </c>
      <c r="EH8" s="168">
        <v>-100</v>
      </c>
      <c r="EI8" s="168">
        <v>-100</v>
      </c>
      <c r="EJ8" s="168">
        <v>-100</v>
      </c>
      <c r="EK8" s="168">
        <v>5.7580368674127413</v>
      </c>
      <c r="EL8" s="168">
        <v>-7.7498455682049894</v>
      </c>
      <c r="EM8" s="168">
        <v>-0.14432686679128892</v>
      </c>
      <c r="EN8" s="168">
        <v>8.3616204691180371</v>
      </c>
      <c r="EO8" s="168">
        <v>9.0090754994729849</v>
      </c>
      <c r="EP8" s="168">
        <v>12.470079739295997</v>
      </c>
      <c r="EQ8" s="168">
        <v>13.978604007074779</v>
      </c>
      <c r="ER8" s="168">
        <v>10.694124726380963</v>
      </c>
      <c r="ES8" s="168">
        <v>9.2874046709873426</v>
      </c>
      <c r="ET8" s="168">
        <v>3.8285554860778603</v>
      </c>
      <c r="EU8" s="168">
        <v>1.726745605338138</v>
      </c>
      <c r="EV8" s="168">
        <v>-0.40570196557392535</v>
      </c>
      <c r="EW8" s="168">
        <v>5.2484161905300084</v>
      </c>
      <c r="EX8" s="168">
        <v>4.1704912900805198</v>
      </c>
      <c r="EY8" s="168">
        <v>1.2371770102944595</v>
      </c>
      <c r="EZ8" s="168">
        <v>0.81493462472697331</v>
      </c>
      <c r="FA8" s="168">
        <v>-4.2517434751287055</v>
      </c>
      <c r="FB8" s="168">
        <v>7.9732003654680881</v>
      </c>
      <c r="FC8" s="168">
        <v>6.737237342619224</v>
      </c>
      <c r="FD8" s="168">
        <v>-7.3357738335484157</v>
      </c>
      <c r="FE8" s="168">
        <v>-0.81977290699552441</v>
      </c>
      <c r="FF8" s="168">
        <v>-2.0088246791776925</v>
      </c>
      <c r="FG8" s="168">
        <v>-0.43947696154759797</v>
      </c>
      <c r="FH8" s="168">
        <v>10.979372228883904</v>
      </c>
      <c r="FI8" s="168">
        <v>5.7013425731493754</v>
      </c>
      <c r="FJ8" s="168">
        <v>2.4406835968207474</v>
      </c>
      <c r="FK8" s="168">
        <v>5.429836636771725</v>
      </c>
      <c r="FL8" s="168">
        <v>4.4386571922278648</v>
      </c>
      <c r="FM8" s="168">
        <v>7.6226723352404377</v>
      </c>
      <c r="FN8" s="168">
        <v>2.2477096003435975</v>
      </c>
      <c r="FO8" s="168">
        <v>4.1995418784983798</v>
      </c>
      <c r="FP8" s="168">
        <v>7.2341963177692321</v>
      </c>
      <c r="FQ8" s="168">
        <v>-0.67359004209525608</v>
      </c>
      <c r="FR8" s="168">
        <v>5.1586110405901593</v>
      </c>
      <c r="FS8" s="168">
        <v>8.1888036619838402</v>
      </c>
      <c r="FT8" s="168">
        <v>6.6472661258131041</v>
      </c>
      <c r="FU8" s="168">
        <v>9.2634841637737395</v>
      </c>
      <c r="FV8" s="168">
        <v>11.876130514296506</v>
      </c>
      <c r="FW8" s="168">
        <v>6.3489950038095913</v>
      </c>
      <c r="FX8" s="168">
        <v>10.19667871376933</v>
      </c>
      <c r="FY8" s="168">
        <v>9.4541682672871161</v>
      </c>
      <c r="FZ8" s="168">
        <v>-29.658925042321059</v>
      </c>
      <c r="GA8" s="168">
        <v>-100</v>
      </c>
      <c r="GB8" s="168">
        <v>-100</v>
      </c>
      <c r="GC8" s="168"/>
      <c r="GD8" s="168">
        <v>0.10463822903412279</v>
      </c>
      <c r="GE8" s="168">
        <v>11.490222852050522</v>
      </c>
      <c r="GF8" s="168">
        <v>7.0460753174519368</v>
      </c>
      <c r="GG8" s="168">
        <v>4.8658953237107312</v>
      </c>
      <c r="GH8" s="168">
        <v>-1.0988567577139037</v>
      </c>
      <c r="GI8" s="168">
        <v>-1.3943667764385026</v>
      </c>
      <c r="GJ8" s="168">
        <v>4.8503556984268954</v>
      </c>
      <c r="GK8" s="168">
        <v>5.3913003346053756</v>
      </c>
      <c r="GL8" s="168">
        <v>1.4285311371762219</v>
      </c>
      <c r="GM8" s="168">
        <v>10.712732192371561</v>
      </c>
      <c r="GN8" s="168">
        <v>8.073851749669771</v>
      </c>
      <c r="GO8" s="168">
        <v>11.590113951579312</v>
      </c>
      <c r="GP8" s="168">
        <v>3.3213998990160292</v>
      </c>
      <c r="GQ8" s="168">
        <v>2.7673983702746199</v>
      </c>
      <c r="GR8" s="168">
        <v>0.76012727182126127</v>
      </c>
      <c r="GS8" s="168">
        <v>1.7786409756801618</v>
      </c>
      <c r="GT8" s="168">
        <v>4.487988839562604</v>
      </c>
      <c r="GU8" s="168">
        <v>5.2785732352443944</v>
      </c>
      <c r="GV8" s="168">
        <v>5.0222240257227924</v>
      </c>
      <c r="GW8" s="168">
        <v>9.3281711744067479</v>
      </c>
      <c r="GX8" s="168">
        <v>-10.981943629419874</v>
      </c>
      <c r="GY8" s="168">
        <v>15.47962707411061</v>
      </c>
      <c r="GZ8" s="168">
        <v>11.182039630503525</v>
      </c>
      <c r="HA8" s="168">
        <v>0.41078414810327502</v>
      </c>
      <c r="HB8" s="168">
        <v>2.5735926146023331</v>
      </c>
      <c r="HC8" s="168">
        <v>-6.5085343110093561</v>
      </c>
      <c r="HD8" s="168">
        <v>14.067046172822302</v>
      </c>
      <c r="HE8" s="168">
        <v>-3.7443502157937303</v>
      </c>
      <c r="HF8" s="168">
        <v>1.6127650193210457</v>
      </c>
      <c r="HG8" s="168">
        <v>-7.2808172558204944</v>
      </c>
      <c r="HH8" s="168">
        <v>-4.7475401635927597</v>
      </c>
      <c r="HI8" s="168">
        <v>-5.8612600429525799</v>
      </c>
      <c r="HJ8" s="168">
        <v>-8.1960774293771266</v>
      </c>
      <c r="HK8" s="168">
        <v>20.383033188922468</v>
      </c>
      <c r="HL8" s="168">
        <v>-7.1798497247140176</v>
      </c>
      <c r="HM8" s="168">
        <v>3.2083564031470218</v>
      </c>
      <c r="HN8" s="168">
        <v>-0.90585535522328087</v>
      </c>
      <c r="HO8" s="168">
        <v>6.7717755238640933</v>
      </c>
      <c r="HP8" s="168">
        <v>7.3980664100424605</v>
      </c>
      <c r="HQ8" s="168">
        <v>-3.3100195764792772</v>
      </c>
      <c r="HR8" s="168">
        <v>6.6050331727470137</v>
      </c>
      <c r="HS8" s="168">
        <v>1.0337883797462837</v>
      </c>
      <c r="HT8" s="168">
        <v>-6.6196988890397108</v>
      </c>
      <c r="HU8" s="168">
        <v>-7.0816106875417546</v>
      </c>
      <c r="HV8" s="168">
        <v>-1.6428857907462628</v>
      </c>
      <c r="HW8" s="168">
        <v>6.5468309594670586</v>
      </c>
      <c r="HX8" s="168">
        <v>5.2491861991370143</v>
      </c>
      <c r="HY8" s="168">
        <v>8.3074001755221616E-2</v>
      </c>
      <c r="HZ8" s="168">
        <v>-6.2209531562575222</v>
      </c>
      <c r="IA8" s="168">
        <v>22.416109133562443</v>
      </c>
      <c r="IB8" s="168">
        <v>-4.0996426294609023</v>
      </c>
      <c r="IC8" s="168">
        <v>-3.4935301272394099</v>
      </c>
      <c r="ID8" s="168">
        <v>4.0224012094876684</v>
      </c>
      <c r="IE8" s="168">
        <v>1.2487233971184963</v>
      </c>
      <c r="IF8" s="168">
        <v>3.1715417439552169</v>
      </c>
      <c r="IG8" s="168">
        <v>-6.9093116913565069</v>
      </c>
      <c r="IH8" s="168">
        <v>-15.197410353986768</v>
      </c>
      <c r="II8" s="168">
        <v>11.380987873581702</v>
      </c>
      <c r="IJ8" s="168">
        <v>2.9027862860422573</v>
      </c>
      <c r="IK8" s="168">
        <v>-1.0265674511536815</v>
      </c>
      <c r="IL8" s="168">
        <v>-6.0893042761354934</v>
      </c>
      <c r="IM8" s="168">
        <v>13.822257380703192</v>
      </c>
      <c r="IN8" s="168">
        <v>1.5934236207131676</v>
      </c>
      <c r="IO8" s="168">
        <v>1.604360412201089</v>
      </c>
      <c r="IP8" s="168">
        <v>-0.60593933569037972</v>
      </c>
      <c r="IQ8" s="168">
        <v>-3.2517487249728561</v>
      </c>
      <c r="IR8" s="168">
        <v>3.3975274734983145</v>
      </c>
      <c r="IS8" s="168">
        <v>-2.9654710016094157</v>
      </c>
      <c r="IT8" s="168">
        <v>-11.696197240255941</v>
      </c>
      <c r="IU8" s="168">
        <v>11.777057973485782</v>
      </c>
      <c r="IV8" s="168">
        <v>0.1051214510182632</v>
      </c>
      <c r="IW8" s="168">
        <v>-0.62597793030360549</v>
      </c>
      <c r="IX8" s="168">
        <v>-6.6832253654685019</v>
      </c>
      <c r="IY8" s="168">
        <v>10.012327224006384</v>
      </c>
      <c r="IZ8" s="168">
        <v>3.1365783793720965</v>
      </c>
      <c r="JA8" s="168">
        <v>1.088970454604052</v>
      </c>
      <c r="JB8" s="168">
        <v>-1.2369896579036066</v>
      </c>
      <c r="JC8" s="168">
        <v>-2.1931406078814746</v>
      </c>
      <c r="JD8" s="168">
        <v>1.3862820528005813</v>
      </c>
      <c r="JE8" s="168">
        <v>-9.0230124826608176</v>
      </c>
      <c r="JF8" s="168">
        <v>-1.5846999076631647</v>
      </c>
      <c r="JG8" s="168">
        <v>-3.4100748133360383</v>
      </c>
      <c r="JH8" s="168">
        <v>11.432750494912327</v>
      </c>
      <c r="JI8" s="168">
        <v>5.54851711552719</v>
      </c>
      <c r="JJ8" s="168">
        <v>2.9255420064050242</v>
      </c>
      <c r="JK8" s="168">
        <v>1.2487762809356298</v>
      </c>
      <c r="JL8" s="168">
        <v>1.3944247196948396</v>
      </c>
      <c r="JM8" s="168">
        <v>0.35187438814629957</v>
      </c>
      <c r="JN8" s="168">
        <v>-9.8271767917411523</v>
      </c>
      <c r="JO8" s="168">
        <v>-8.0305728002456078</v>
      </c>
      <c r="JP8" s="168">
        <v>1.5190326111681856</v>
      </c>
      <c r="JQ8" s="222">
        <v>3.9811348021885351E-2</v>
      </c>
      <c r="JR8" s="168">
        <v>-10.083661287925196</v>
      </c>
      <c r="JS8" s="168">
        <v>12.979915963817163</v>
      </c>
      <c r="JT8" s="168">
        <v>6.7506519029931837</v>
      </c>
      <c r="JU8" s="168">
        <v>-3.2852175877281269</v>
      </c>
      <c r="JV8" s="168">
        <v>8.0076936765107263</v>
      </c>
      <c r="JW8" s="168">
        <v>-1.8662570149519269</v>
      </c>
      <c r="JX8" s="168">
        <v>4.7867010492542761</v>
      </c>
      <c r="JY8" s="168">
        <v>6.8950554840392755</v>
      </c>
      <c r="JZ8" s="168">
        <v>-6.3042177489256517</v>
      </c>
      <c r="KA8" s="168">
        <v>-4.2219850355870534</v>
      </c>
      <c r="KB8" s="168">
        <v>-1.0127635379499793</v>
      </c>
      <c r="KC8" s="168">
        <v>-3.2847628222161376</v>
      </c>
      <c r="KD8" s="168">
        <v>-10.753209643902579</v>
      </c>
      <c r="KE8" s="168">
        <v>10.675669839297925</v>
      </c>
      <c r="KF8" s="168">
        <v>5.9009806520327572</v>
      </c>
      <c r="KG8" s="168">
        <v>-2.3353315819053648</v>
      </c>
      <c r="KH8" s="168">
        <v>3.7475838141212421</v>
      </c>
      <c r="KI8" s="168">
        <v>3.0929063353127617</v>
      </c>
      <c r="KJ8" s="168">
        <v>7.2033072964966749</v>
      </c>
      <c r="KK8" s="168">
        <v>3.0152424024232545</v>
      </c>
      <c r="KL8" s="168">
        <v>-6.343638268888526</v>
      </c>
      <c r="KM8" s="168">
        <v>-3.0048544275806819</v>
      </c>
      <c r="KN8" s="168">
        <v>-1.1652679634443217</v>
      </c>
      <c r="KO8" s="168">
        <v>-4.063459967228269</v>
      </c>
      <c r="KP8" s="168">
        <v>-3.6403003902854607</v>
      </c>
      <c r="KQ8" s="168">
        <v>5.7169377882503483</v>
      </c>
      <c r="KR8" s="168">
        <v>-6.6406093934682815</v>
      </c>
      <c r="KS8" s="168">
        <v>13.943769132220481</v>
      </c>
      <c r="KT8" s="168">
        <v>-3.8491604923570009</v>
      </c>
      <c r="KU8" s="168">
        <v>4.4698782671272426</v>
      </c>
      <c r="KV8" s="168">
        <v>7.5385061658542156</v>
      </c>
      <c r="KW8" s="168">
        <v>4.2535335926374955</v>
      </c>
      <c r="KX8" s="168">
        <v>-5.1365208974782917</v>
      </c>
      <c r="KY8" s="168">
        <v>-0.15475203517263481</v>
      </c>
      <c r="KZ8" s="168">
        <v>-4.737794923036148</v>
      </c>
      <c r="LA8" s="168">
        <v>-5.1971196912246569</v>
      </c>
      <c r="LB8" s="168">
        <v>-11.092896550157903</v>
      </c>
      <c r="LC8" s="168">
        <v>6.6921588614937662</v>
      </c>
      <c r="LD8" s="168">
        <v>0.3812501784217659</v>
      </c>
      <c r="LE8" s="168">
        <v>13.93228905255306</v>
      </c>
      <c r="LF8" s="168">
        <v>-2.0815730657996028</v>
      </c>
      <c r="LG8" s="168">
        <v>8.4803437448958761</v>
      </c>
      <c r="LH8" s="168">
        <v>8.0954889826438006</v>
      </c>
      <c r="LI8" s="168">
        <v>-3.0139611824551764</v>
      </c>
      <c r="LJ8" s="168">
        <v>-0.92865500727825179</v>
      </c>
      <c r="LK8" s="168">
        <v>-3.0606659864989609</v>
      </c>
      <c r="LL8" s="168">
        <v>-2.4841927445167613</v>
      </c>
      <c r="LM8" s="168">
        <v>-4.8611977532086854</v>
      </c>
      <c r="LN8" s="168">
        <v>-7.806998645594561</v>
      </c>
      <c r="LO8" s="168">
        <v>3.9620595745840035</v>
      </c>
      <c r="LP8" s="168">
        <v>4.4428012323420489</v>
      </c>
      <c r="LQ8" s="168">
        <v>13.113361690152601</v>
      </c>
      <c r="LR8" s="168">
        <v>-3.9254395870328693</v>
      </c>
      <c r="LS8" s="168">
        <v>6.3877100870818566</v>
      </c>
      <c r="LT8" s="168">
        <v>2.7050741378745045</v>
      </c>
      <c r="LU8" s="168">
        <v>2.3638068156100189</v>
      </c>
      <c r="LV8" s="168">
        <v>1.0054071156326216</v>
      </c>
      <c r="LW8" s="168">
        <v>-5.2647517852796142</v>
      </c>
      <c r="LX8" s="168">
        <v>1.1828889753402052</v>
      </c>
      <c r="LY8" s="168">
        <v>-4.0611031876404411</v>
      </c>
      <c r="LZ8" s="168">
        <v>-13.920758854875004</v>
      </c>
      <c r="MA8" s="168">
        <v>7.886401418157547</v>
      </c>
      <c r="MB8" s="168">
        <v>3.7849787283128506</v>
      </c>
      <c r="MC8" s="168">
        <v>8.001801933260495</v>
      </c>
      <c r="MD8" s="168">
        <v>-100</v>
      </c>
      <c r="ME8" s="168" t="e">
        <v>#DIV/0!</v>
      </c>
      <c r="MF8" s="168" t="e">
        <v>#DIV/0!</v>
      </c>
      <c r="MG8" s="168" t="e">
        <v>#DIV/0!</v>
      </c>
      <c r="MH8" s="168" t="e">
        <v>#DIV/0!</v>
      </c>
      <c r="MI8" s="168" t="e">
        <v>#DIV/0!</v>
      </c>
      <c r="MJ8" s="168" t="e">
        <v>#DIV/0!</v>
      </c>
      <c r="MK8" s="168">
        <v>18.831925160548636</v>
      </c>
      <c r="ML8" s="168">
        <v>2.7839908571902328</v>
      </c>
      <c r="MM8" s="168">
        <v>-3.1864746040692182</v>
      </c>
      <c r="MN8" s="168">
        <v>-10.562688383906362</v>
      </c>
      <c r="MO8" s="168">
        <v>3.6541881089504642</v>
      </c>
      <c r="MP8" s="168">
        <v>11.25796653219318</v>
      </c>
      <c r="MQ8" s="168">
        <v>5.0603352424075041</v>
      </c>
      <c r="MR8" s="168">
        <v>-10.028305111890162</v>
      </c>
      <c r="MS8" s="168">
        <v>6.9451763397627104</v>
      </c>
      <c r="MT8" s="168">
        <v>12.750233123330773</v>
      </c>
      <c r="MU8" s="168">
        <v>2.0328504145970641</v>
      </c>
      <c r="MV8" s="168">
        <v>-11.171680949855471</v>
      </c>
      <c r="MW8" s="168">
        <v>1.603320245276322</v>
      </c>
      <c r="MX8" s="168">
        <v>10.467820997640587</v>
      </c>
      <c r="MY8" s="168">
        <v>-0.10601388038364234</v>
      </c>
      <c r="MZ8" s="168">
        <v>-6.1287636199496376</v>
      </c>
      <c r="NA8" s="168">
        <v>0.56272740003613819</v>
      </c>
      <c r="NB8" s="168">
        <v>7.3571815758978829</v>
      </c>
      <c r="NC8" s="168">
        <v>-0.52265405397029951</v>
      </c>
      <c r="ND8" s="168">
        <v>-10.84647076664973</v>
      </c>
      <c r="NE8" s="168">
        <v>13.402373149651908</v>
      </c>
      <c r="NF8" s="168">
        <v>6.1282700847505254</v>
      </c>
      <c r="NG8" s="168">
        <v>-13.638468516923282</v>
      </c>
      <c r="NH8" s="168">
        <v>-4.5773364618268033</v>
      </c>
      <c r="NI8" s="168">
        <v>12.042814932097031</v>
      </c>
      <c r="NJ8" s="168">
        <v>7.8279349564927259</v>
      </c>
      <c r="NK8" s="168">
        <v>-3.7334451827340587</v>
      </c>
      <c r="NL8" s="168">
        <v>-9.1155099788380767</v>
      </c>
      <c r="NM8" s="168">
        <v>8.5865351787093687</v>
      </c>
      <c r="NN8" s="168">
        <v>10.97428451459777</v>
      </c>
      <c r="NO8" s="168">
        <v>-4.638477698915068</v>
      </c>
      <c r="NP8" s="168">
        <v>-6.3447199258816056</v>
      </c>
      <c r="NQ8" s="168">
        <v>3.1634345677239253</v>
      </c>
      <c r="NR8" s="168">
        <v>13.092700578951309</v>
      </c>
      <c r="NS8" s="168">
        <v>-1.8612172448906534</v>
      </c>
      <c r="NT8" s="168">
        <v>-13.25115436312727</v>
      </c>
      <c r="NU8" s="168">
        <v>9.2209362436067153</v>
      </c>
      <c r="NV8" s="168">
        <v>16.351517554914835</v>
      </c>
      <c r="NW8" s="168">
        <v>-3.2595561880198147</v>
      </c>
      <c r="NX8" s="168">
        <v>-11.12307454475004</v>
      </c>
      <c r="NY8" s="168">
        <v>11.832565212437899</v>
      </c>
      <c r="NZ8" s="168">
        <v>10.603279736708998</v>
      </c>
      <c r="OA8" s="168">
        <v>0.2404922114624668</v>
      </c>
      <c r="OB8" s="168">
        <v>-11.721931482835743</v>
      </c>
      <c r="OC8" s="168">
        <v>-28.130440559305114</v>
      </c>
      <c r="OD8" s="168">
        <v>-100</v>
      </c>
      <c r="OE8" s="168" t="e">
        <v>#DIV/0!</v>
      </c>
      <c r="OF8" s="482"/>
      <c r="OG8" s="483" t="s">
        <v>637</v>
      </c>
    </row>
    <row r="9" spans="1:397" s="14" customFormat="1" ht="18" customHeight="1">
      <c r="A9" s="464"/>
      <c r="B9" s="218"/>
      <c r="C9" s="219">
        <v>1.2</v>
      </c>
      <c r="D9" s="220">
        <v>0.643699288807704</v>
      </c>
      <c r="E9" s="220">
        <v>0.64755184550826095</v>
      </c>
      <c r="F9" s="479">
        <v>11</v>
      </c>
      <c r="G9" s="480"/>
      <c r="H9" s="481" t="s">
        <v>638</v>
      </c>
      <c r="I9" s="168">
        <v>13.647499921309219</v>
      </c>
      <c r="J9" s="168">
        <v>9.4045171096216507</v>
      </c>
      <c r="K9" s="168">
        <v>2.2599267669691159</v>
      </c>
      <c r="L9" s="168">
        <v>3.9852085461041185</v>
      </c>
      <c r="M9" s="168">
        <v>9.4627016467517393</v>
      </c>
      <c r="N9" s="168">
        <v>12.84136054056782</v>
      </c>
      <c r="O9" s="168">
        <v>8.7297829971914211</v>
      </c>
      <c r="P9" s="168">
        <v>12.671136229484461</v>
      </c>
      <c r="Q9" s="168">
        <v>13.589776909977715</v>
      </c>
      <c r="R9" s="168">
        <v>12.515516905886585</v>
      </c>
      <c r="S9" s="168">
        <v>9.9016586219710945</v>
      </c>
      <c r="T9" s="168">
        <v>9.5012830935488921</v>
      </c>
      <c r="U9" s="168">
        <v>5.2867028771866842</v>
      </c>
      <c r="V9" s="168">
        <v>17.105388072225679</v>
      </c>
      <c r="W9" s="168">
        <v>18.692409739090138</v>
      </c>
      <c r="X9" s="168">
        <v>9.5500327210046123</v>
      </c>
      <c r="Y9" s="168">
        <v>11.780048167330534</v>
      </c>
      <c r="Z9" s="168">
        <v>7.730289464157508</v>
      </c>
      <c r="AA9" s="168">
        <v>8.5739612168371337</v>
      </c>
      <c r="AB9" s="168">
        <v>11.160397035922003</v>
      </c>
      <c r="AC9" s="168">
        <v>5.7216590875892308</v>
      </c>
      <c r="AD9" s="168">
        <v>6.6519077439932204</v>
      </c>
      <c r="AE9" s="168">
        <v>6.459906587936274</v>
      </c>
      <c r="AF9" s="168">
        <v>4.6777544630223673</v>
      </c>
      <c r="AG9" s="241">
        <v>3.0093397540857012</v>
      </c>
      <c r="AH9" s="168">
        <v>1.8782912804747127</v>
      </c>
      <c r="AI9" s="168">
        <v>2.3466754949233604</v>
      </c>
      <c r="AJ9" s="168">
        <v>7.7354475004202783</v>
      </c>
      <c r="AK9" s="168">
        <v>4.0142988346888728</v>
      </c>
      <c r="AL9" s="168">
        <v>4.0695146181847832</v>
      </c>
      <c r="AM9" s="168">
        <v>3.7677258695182303</v>
      </c>
      <c r="AN9" s="168">
        <v>3.4313787694814124</v>
      </c>
      <c r="AO9" s="168">
        <v>4.2703267959947908</v>
      </c>
      <c r="AP9" s="168">
        <v>1.0562316080257546</v>
      </c>
      <c r="AQ9" s="168">
        <v>0.9564678372103117</v>
      </c>
      <c r="AR9" s="168">
        <v>1.3059038323178811</v>
      </c>
      <c r="AS9" s="168">
        <v>2.3213173060021148</v>
      </c>
      <c r="AT9" s="168">
        <v>2.7570931498130307</v>
      </c>
      <c r="AU9" s="168">
        <v>0.98104006363371354</v>
      </c>
      <c r="AV9" s="168">
        <v>2.9792499986575081</v>
      </c>
      <c r="AW9" s="168">
        <v>3.4834421467577101</v>
      </c>
      <c r="AX9" s="168">
        <v>3.0498419551204563</v>
      </c>
      <c r="AY9" s="168">
        <v>2.7289651461136515</v>
      </c>
      <c r="AZ9" s="168">
        <v>6.0047555864420445</v>
      </c>
      <c r="BA9" s="168">
        <v>0.36277819884853102</v>
      </c>
      <c r="BB9" s="168">
        <v>9.8714456956855656E-2</v>
      </c>
      <c r="BC9" s="168">
        <v>5.0145891074716786</v>
      </c>
      <c r="BD9" s="168">
        <v>3.7010937860063109</v>
      </c>
      <c r="BE9" s="168">
        <v>1.0331939276422304</v>
      </c>
      <c r="BF9" s="168">
        <v>5.0797028308937229</v>
      </c>
      <c r="BG9" s="168">
        <v>-8.0432838410649481</v>
      </c>
      <c r="BH9" s="168">
        <v>-46.232458861259886</v>
      </c>
      <c r="BI9" s="168">
        <v>-40.45335157775034</v>
      </c>
      <c r="BJ9" s="168">
        <v>-28.6475221446251</v>
      </c>
      <c r="BK9" s="168">
        <v>-13.737595556967776</v>
      </c>
      <c r="BL9" s="168">
        <v>-10.39800355381756</v>
      </c>
      <c r="BM9" s="168">
        <v>-5.6009976097423646</v>
      </c>
      <c r="BN9" s="168">
        <v>-7.2450625015373191</v>
      </c>
      <c r="BO9" s="168">
        <v>-11.740497824311149</v>
      </c>
      <c r="BP9" s="168">
        <v>-3.6785768942319947</v>
      </c>
      <c r="BQ9" s="168">
        <v>-2.3986284440539123</v>
      </c>
      <c r="BR9" s="168">
        <v>-0.61049327010562138</v>
      </c>
      <c r="BS9" s="168">
        <v>9.3295571319470554</v>
      </c>
      <c r="BT9" s="168">
        <v>103.95648421493462</v>
      </c>
      <c r="BU9" s="168">
        <v>49.542091678210113</v>
      </c>
      <c r="BV9" s="168">
        <v>-14.886863497617512</v>
      </c>
      <c r="BW9" s="168">
        <v>-20.687462128158955</v>
      </c>
      <c r="BX9" s="168">
        <v>-0.11560081451909809</v>
      </c>
      <c r="BY9" s="168">
        <v>6.3419651370677457</v>
      </c>
      <c r="BZ9" s="168">
        <v>14.668882706529502</v>
      </c>
      <c r="CA9" s="168">
        <v>12.433693351710431</v>
      </c>
      <c r="CB9" s="168">
        <v>9.0133472140392144</v>
      </c>
      <c r="CC9" s="168">
        <v>7.6845043135439539</v>
      </c>
      <c r="CD9" s="168">
        <v>8.1025798275089045</v>
      </c>
      <c r="CE9" s="168">
        <v>7.0752771849729612</v>
      </c>
      <c r="CF9" s="168">
        <v>10.699734238700216</v>
      </c>
      <c r="CG9" s="168">
        <v>9.8910202407003709</v>
      </c>
      <c r="CH9" s="168">
        <v>59.954345629629927</v>
      </c>
      <c r="CI9" s="168">
        <v>50.878694580434853</v>
      </c>
      <c r="CJ9" s="168">
        <v>14.885954017867292</v>
      </c>
      <c r="CK9" s="168">
        <v>11.80754195262989</v>
      </c>
      <c r="CL9" s="168">
        <v>1.1191094082490451</v>
      </c>
      <c r="CM9" s="168">
        <v>5.3991960673503314</v>
      </c>
      <c r="CN9" s="168">
        <v>0.73691212305102738</v>
      </c>
      <c r="CO9" s="168">
        <v>-1.64324703950318</v>
      </c>
      <c r="CP9" s="168">
        <v>-2.3173671279108703</v>
      </c>
      <c r="CQ9" s="168">
        <v>-0.67061041275402999</v>
      </c>
      <c r="CR9" s="168">
        <v>-5.4716333316542745</v>
      </c>
      <c r="CS9" s="168">
        <v>11.076952221433856</v>
      </c>
      <c r="CT9" s="168">
        <v>1.6203974338274918</v>
      </c>
      <c r="CU9" s="168">
        <v>1.907018529179922</v>
      </c>
      <c r="CV9" s="168">
        <v>0.2475682417582874</v>
      </c>
      <c r="CW9" s="168">
        <v>0.59625387714419276</v>
      </c>
      <c r="CX9" s="168">
        <v>5.020928130627226</v>
      </c>
      <c r="CY9" s="168">
        <v>4.3578347728798548</v>
      </c>
      <c r="CZ9" s="168">
        <v>6.6608502381352679</v>
      </c>
      <c r="DA9" s="168">
        <v>7.1962507056829565</v>
      </c>
      <c r="DB9" s="168">
        <v>3.7803127337786151</v>
      </c>
      <c r="DC9" s="168">
        <v>6.234903462565768</v>
      </c>
      <c r="DD9" s="168">
        <v>5.5723587517702242</v>
      </c>
      <c r="DE9" s="168">
        <v>4.6880418473921566</v>
      </c>
      <c r="DF9" s="168">
        <v>7.8949563856850489</v>
      </c>
      <c r="DG9" s="168">
        <v>6.7363552051597537</v>
      </c>
      <c r="DH9" s="168">
        <v>7.3973506356785919</v>
      </c>
      <c r="DI9" s="168">
        <v>7.0655555069896394</v>
      </c>
      <c r="DJ9" s="168">
        <v>4.7927104707037955</v>
      </c>
      <c r="DK9" s="168">
        <v>9.7804743423165235</v>
      </c>
      <c r="DL9" s="168">
        <v>11.783742197134345</v>
      </c>
      <c r="DM9" s="168">
        <v>4.9804163892441551</v>
      </c>
      <c r="DN9" s="168">
        <v>6.166677608500521</v>
      </c>
      <c r="DO9" s="168">
        <v>6.2590515139246463</v>
      </c>
      <c r="DP9" s="168">
        <v>6.0515297595725031</v>
      </c>
      <c r="DQ9" s="168">
        <v>7.1576743521905257</v>
      </c>
      <c r="DR9" s="168">
        <v>10.396235075396334</v>
      </c>
      <c r="DS9" s="168">
        <v>11.390324211659532</v>
      </c>
      <c r="DT9" s="168">
        <v>13.08964024423571</v>
      </c>
      <c r="DU9" s="168">
        <v>14.363350569432825</v>
      </c>
      <c r="DV9" s="168">
        <v>15.86708291871544</v>
      </c>
      <c r="DW9" s="168">
        <v>10.280786276285596</v>
      </c>
      <c r="DX9" s="168">
        <v>8.0908988223793159</v>
      </c>
      <c r="DY9" s="168">
        <v>11.444581967858952</v>
      </c>
      <c r="DZ9" s="168">
        <v>11.117961763214311</v>
      </c>
      <c r="EA9" s="168">
        <v>9.1164052251105261</v>
      </c>
      <c r="EB9" s="168">
        <v>12.364413575372282</v>
      </c>
      <c r="EC9" s="168">
        <v>5.3838718810440298</v>
      </c>
      <c r="ED9" s="168">
        <v>-100</v>
      </c>
      <c r="EE9" s="168">
        <v>-100</v>
      </c>
      <c r="EF9" s="168">
        <v>-100</v>
      </c>
      <c r="EG9" s="168">
        <v>-100</v>
      </c>
      <c r="EH9" s="168">
        <v>-100</v>
      </c>
      <c r="EI9" s="168">
        <v>-100</v>
      </c>
      <c r="EJ9" s="168">
        <v>-100</v>
      </c>
      <c r="EK9" s="168">
        <v>8.4697947319308327</v>
      </c>
      <c r="EL9" s="168">
        <v>8.8579086919566379</v>
      </c>
      <c r="EM9" s="168">
        <v>11.638974688913038</v>
      </c>
      <c r="EN9" s="168">
        <v>10.613129493760653</v>
      </c>
      <c r="EO9" s="168">
        <v>13.174445200166176</v>
      </c>
      <c r="EP9" s="168">
        <v>9.6414184732061869</v>
      </c>
      <c r="EQ9" s="168">
        <v>8.4489827313048096</v>
      </c>
      <c r="ER9" s="168">
        <v>5.9154607456477493</v>
      </c>
      <c r="ES9" s="168">
        <v>2.4334167701985763</v>
      </c>
      <c r="ET9" s="168">
        <v>5.1823929181735053</v>
      </c>
      <c r="EU9" s="168">
        <v>3.8218214642520678</v>
      </c>
      <c r="EV9" s="168">
        <v>1.1074791403485733</v>
      </c>
      <c r="EW9" s="168">
        <v>2.0001103925850998</v>
      </c>
      <c r="EX9" s="168">
        <v>3.1731313140424646</v>
      </c>
      <c r="EY9" s="168">
        <v>3.0353507642892623</v>
      </c>
      <c r="EZ9" s="168">
        <v>2.9354406553874952</v>
      </c>
      <c r="FA9" s="168">
        <v>-0.76434876331144608</v>
      </c>
      <c r="FB9" s="168">
        <v>-38.173578315228653</v>
      </c>
      <c r="FC9" s="168">
        <v>-9.9410548932053899</v>
      </c>
      <c r="FD9" s="168">
        <v>-7.542650551004229</v>
      </c>
      <c r="FE9" s="168">
        <v>1.846091288321162</v>
      </c>
      <c r="FF9" s="168">
        <v>38.630801958309974</v>
      </c>
      <c r="FG9" s="168">
        <v>-4.4238598674971286</v>
      </c>
      <c r="FH9" s="168">
        <v>11.946565165350023</v>
      </c>
      <c r="FI9" s="168">
        <v>7.6147376410654886</v>
      </c>
      <c r="FJ9" s="168">
        <v>22.547415034856797</v>
      </c>
      <c r="FK9" s="168">
        <v>23.169778215477592</v>
      </c>
      <c r="FL9" s="168">
        <v>2.3666785926516525</v>
      </c>
      <c r="FM9" s="168">
        <v>-1.5366129261119852</v>
      </c>
      <c r="FN9" s="168">
        <v>2.0010802000356449</v>
      </c>
      <c r="FO9" s="168">
        <v>0.90143259097411033</v>
      </c>
      <c r="FP9" s="168">
        <v>5.3580168689153282</v>
      </c>
      <c r="FQ9" s="168">
        <v>5.7809937393189443</v>
      </c>
      <c r="FR9" s="168">
        <v>6.0140131158070318</v>
      </c>
      <c r="FS9" s="168">
        <v>7.0687034340010086</v>
      </c>
      <c r="FT9" s="168">
        <v>8.8367100548672113</v>
      </c>
      <c r="FU9" s="168">
        <v>5.7839721614286788</v>
      </c>
      <c r="FV9" s="168">
        <v>7.8409257221339459</v>
      </c>
      <c r="FW9" s="168">
        <v>12.976534584363051</v>
      </c>
      <c r="FX9" s="168">
        <v>11.267954549905895</v>
      </c>
      <c r="FY9" s="168">
        <v>10.552695583218735</v>
      </c>
      <c r="FZ9" s="168">
        <v>-27.468631433161136</v>
      </c>
      <c r="GA9" s="168">
        <v>-100</v>
      </c>
      <c r="GB9" s="168">
        <v>-100</v>
      </c>
      <c r="GC9" s="168"/>
      <c r="GD9" s="168">
        <v>7.742023341643602</v>
      </c>
      <c r="GE9" s="168">
        <v>12.135781863964624</v>
      </c>
      <c r="GF9" s="168">
        <v>3.8267580134635466</v>
      </c>
      <c r="GG9" s="168">
        <v>2.5246557768457478</v>
      </c>
      <c r="GH9" s="168">
        <v>-18.878499818205668</v>
      </c>
      <c r="GI9" s="168">
        <v>23.511379137024619</v>
      </c>
      <c r="GJ9" s="168">
        <v>8.7564519987282807</v>
      </c>
      <c r="GK9" s="168">
        <v>5.2647421727954224E-2</v>
      </c>
      <c r="GL9" s="168">
        <v>5.4958463160025701</v>
      </c>
      <c r="GM9" s="168">
        <v>6.1412571021632658</v>
      </c>
      <c r="GN9" s="168">
        <v>9.8095097280058781</v>
      </c>
      <c r="GO9" s="168">
        <v>9.0986911296635071</v>
      </c>
      <c r="GP9" s="168">
        <v>3.1236483993050115</v>
      </c>
      <c r="GQ9" s="168">
        <v>2.8087077779667595</v>
      </c>
      <c r="GR9" s="168">
        <v>-14.513171977803594</v>
      </c>
      <c r="GS9" s="168">
        <v>9.8675505994789319</v>
      </c>
      <c r="GT9" s="168">
        <v>13.251937448213027</v>
      </c>
      <c r="GU9" s="168">
        <v>1.7766431306957031</v>
      </c>
      <c r="GV9" s="168">
        <v>6.9877945586715953</v>
      </c>
      <c r="GW9" s="168">
        <v>9.6202596985009592</v>
      </c>
      <c r="GX9" s="168">
        <v>-17.291992342788475</v>
      </c>
      <c r="GY9" s="168">
        <v>15.86308724928162</v>
      </c>
      <c r="GZ9" s="168">
        <v>6.0594391963269203</v>
      </c>
      <c r="HA9" s="168">
        <v>2.4196699065406051</v>
      </c>
      <c r="HB9" s="168">
        <v>4.2510255000951531</v>
      </c>
      <c r="HC9" s="168">
        <v>-2.498813082933836</v>
      </c>
      <c r="HD9" s="168">
        <v>-4.4750354805769348</v>
      </c>
      <c r="HE9" s="168">
        <v>3.204535363831809</v>
      </c>
      <c r="HF9" s="168">
        <v>5.4084771827692606</v>
      </c>
      <c r="HG9" s="168">
        <v>1.6863919542252859</v>
      </c>
      <c r="HH9" s="168">
        <v>4.2740150746371199</v>
      </c>
      <c r="HI9" s="168">
        <v>-2.5203070279301301</v>
      </c>
      <c r="HJ9" s="168">
        <v>-20.379861896641032</v>
      </c>
      <c r="HK9" s="168">
        <v>8.2967242132683054</v>
      </c>
      <c r="HL9" s="168">
        <v>7.8488245766595668</v>
      </c>
      <c r="HM9" s="168">
        <v>7.8146971717400646</v>
      </c>
      <c r="HN9" s="168">
        <v>7.4688216004693544</v>
      </c>
      <c r="HO9" s="168">
        <v>-6.0514438617574484</v>
      </c>
      <c r="HP9" s="168">
        <v>-1.0123446032941956</v>
      </c>
      <c r="HQ9" s="168">
        <v>4.0459920826450428</v>
      </c>
      <c r="HR9" s="168">
        <v>4.4115907180714657</v>
      </c>
      <c r="HS9" s="168">
        <v>-0.67589393558091615</v>
      </c>
      <c r="HT9" s="168">
        <v>3.8941412455276065</v>
      </c>
      <c r="HU9" s="168">
        <v>-6.2721898725006753</v>
      </c>
      <c r="HV9" s="168">
        <v>-11.442310223788496</v>
      </c>
      <c r="HW9" s="168">
        <v>9.7643701568597407</v>
      </c>
      <c r="HX9" s="168">
        <v>-0.45831669214277326</v>
      </c>
      <c r="HY9" s="168">
        <v>10.009387890329279</v>
      </c>
      <c r="HZ9" s="168">
        <v>3.5752573845661715</v>
      </c>
      <c r="IA9" s="168">
        <v>-5.3157014497290902</v>
      </c>
      <c r="IB9" s="168">
        <v>1.3457273938576151</v>
      </c>
      <c r="IC9" s="168">
        <v>-1.0446598095836634</v>
      </c>
      <c r="ID9" s="168">
        <v>5.3303120360751706</v>
      </c>
      <c r="IE9" s="168">
        <v>-0.85470314389314694</v>
      </c>
      <c r="IF9" s="168">
        <v>2.1549403527118471</v>
      </c>
      <c r="IG9" s="168">
        <v>-7.7660780233817093</v>
      </c>
      <c r="IH9" s="168">
        <v>-12.414678749662158</v>
      </c>
      <c r="II9" s="168">
        <v>10.269010523754332</v>
      </c>
      <c r="IJ9" s="168">
        <v>4.7827664578031062</v>
      </c>
      <c r="IK9" s="168">
        <v>6.2096980346349966</v>
      </c>
      <c r="IL9" s="168">
        <v>3.6302401037822278</v>
      </c>
      <c r="IM9" s="168">
        <v>-5.5902742300739874</v>
      </c>
      <c r="IN9" s="168">
        <v>1.0172308288185974</v>
      </c>
      <c r="IO9" s="168">
        <v>-0.24201762929584447</v>
      </c>
      <c r="IP9" s="168">
        <v>2.0835431856736051</v>
      </c>
      <c r="IQ9" s="168">
        <v>-0.95258041989673359</v>
      </c>
      <c r="IR9" s="168">
        <v>2.5085245658091395</v>
      </c>
      <c r="IS9" s="168">
        <v>-6.8415952088280818</v>
      </c>
      <c r="IT9" s="168">
        <v>-12.041661979762949</v>
      </c>
      <c r="IU9" s="168">
        <v>8.3631214950998611</v>
      </c>
      <c r="IV9" s="168">
        <v>6.856204846072032</v>
      </c>
      <c r="IW9" s="168">
        <v>6.7297066363858846</v>
      </c>
      <c r="IX9" s="168">
        <v>3.1960248222235634</v>
      </c>
      <c r="IY9" s="168">
        <v>-5.8842474276016077</v>
      </c>
      <c r="IZ9" s="168">
        <v>4.2384379984501379</v>
      </c>
      <c r="JA9" s="168">
        <v>-5.5515179215586841</v>
      </c>
      <c r="JB9" s="168">
        <v>1.8149519521212625</v>
      </c>
      <c r="JC9" s="168">
        <v>3.9116648579195612</v>
      </c>
      <c r="JD9" s="168">
        <v>1.226374451507283</v>
      </c>
      <c r="JE9" s="168">
        <v>-9.2382651558265678</v>
      </c>
      <c r="JF9" s="168">
        <v>-8.5188178126370815</v>
      </c>
      <c r="JG9" s="168">
        <v>-5.1699182909048034</v>
      </c>
      <c r="JH9" s="168">
        <v>-37.52065504317639</v>
      </c>
      <c r="JI9" s="168">
        <v>18.201356853709314</v>
      </c>
      <c r="JJ9" s="168">
        <v>23.655860925652462</v>
      </c>
      <c r="JK9" s="168">
        <v>13.782329035809511</v>
      </c>
      <c r="JL9" s="168">
        <v>8.2739602657478031</v>
      </c>
      <c r="JM9" s="168">
        <v>-0.49504654916810864</v>
      </c>
      <c r="JN9" s="168">
        <v>4.1729950555406958E-2</v>
      </c>
      <c r="JO9" s="168">
        <v>-1.1244893485157661</v>
      </c>
      <c r="JP9" s="168">
        <v>10.472733276896491</v>
      </c>
      <c r="JQ9" s="168">
        <v>-8.0321955390839861</v>
      </c>
      <c r="JR9" s="168">
        <v>-6.8428094019373304</v>
      </c>
      <c r="JS9" s="168">
        <v>4.3141391597562091</v>
      </c>
      <c r="JT9" s="168">
        <v>16.556472629506487</v>
      </c>
      <c r="JU9" s="168">
        <v>-13.334071181190211</v>
      </c>
      <c r="JV9" s="168">
        <v>-29.62022897919482</v>
      </c>
      <c r="JW9" s="168">
        <v>6.027878323416175</v>
      </c>
      <c r="JX9" s="168">
        <v>36.357753247693552</v>
      </c>
      <c r="JY9" s="168">
        <v>5.9379880854510674</v>
      </c>
      <c r="JZ9" s="168">
        <v>7.8753188609248497</v>
      </c>
      <c r="KA9" s="168">
        <v>-3.0518255503179148</v>
      </c>
      <c r="KB9" s="168">
        <v>7.1120415187806429</v>
      </c>
      <c r="KC9" s="168">
        <v>-9.15325793332525</v>
      </c>
      <c r="KD9" s="168">
        <v>-6.4811348918758256</v>
      </c>
      <c r="KE9" s="168">
        <v>3.3228382029828225</v>
      </c>
      <c r="KF9" s="168">
        <v>20.501864511610052</v>
      </c>
      <c r="KG9" s="168">
        <v>-13.967206845583945</v>
      </c>
      <c r="KH9" s="168">
        <v>2.4428583385435161</v>
      </c>
      <c r="KI9" s="168">
        <v>1.1961585661794061E-2</v>
      </c>
      <c r="KJ9" s="168">
        <v>3.8290436774871495</v>
      </c>
      <c r="KK9" s="168">
        <v>3.0993401107951968</v>
      </c>
      <c r="KL9" s="168">
        <v>-2.4372061146897295</v>
      </c>
      <c r="KM9" s="168">
        <v>1.0517171975819082</v>
      </c>
      <c r="KN9" s="168">
        <v>2.3739906602615832</v>
      </c>
      <c r="KO9" s="168">
        <v>-11.299737321675636</v>
      </c>
      <c r="KP9" s="168">
        <v>-7.1220969378656491</v>
      </c>
      <c r="KQ9" s="168">
        <v>5.0646788212903147</v>
      </c>
      <c r="KR9" s="168">
        <v>14.677483472982033</v>
      </c>
      <c r="KS9" s="168">
        <v>1.0941031935721952</v>
      </c>
      <c r="KT9" s="168">
        <v>-6.2786314314152776</v>
      </c>
      <c r="KU9" s="168">
        <v>0.29404607560579166</v>
      </c>
      <c r="KV9" s="168">
        <v>2.1382952004921094</v>
      </c>
      <c r="KW9" s="168">
        <v>3.4579449083470308</v>
      </c>
      <c r="KX9" s="168">
        <v>1.8540429682970938</v>
      </c>
      <c r="KY9" s="168">
        <v>0.41368510573695971</v>
      </c>
      <c r="KZ9" s="168">
        <v>4.6332257645890422</v>
      </c>
      <c r="LA9" s="168">
        <v>-10.854492773150582</v>
      </c>
      <c r="LB9" s="168">
        <v>-10.081763472209985</v>
      </c>
      <c r="LC9" s="168">
        <v>7.5496471140655643</v>
      </c>
      <c r="LD9" s="168">
        <v>13.962285758803844</v>
      </c>
      <c r="LE9" s="168">
        <v>0.24729797444076951</v>
      </c>
      <c r="LF9" s="168">
        <v>-3.4076595982670739</v>
      </c>
      <c r="LG9" s="168">
        <v>-0.78293475904489185</v>
      </c>
      <c r="LH9" s="168">
        <v>2.7708158283394653</v>
      </c>
      <c r="LI9" s="168">
        <v>3.1383202440365778</v>
      </c>
      <c r="LJ9" s="168">
        <v>-0.30816928465314675</v>
      </c>
      <c r="LK9" s="168">
        <v>5.1930227956987807</v>
      </c>
      <c r="LL9" s="168">
        <v>6.5425669199797198</v>
      </c>
      <c r="LM9" s="168">
        <v>-16.280021728017076</v>
      </c>
      <c r="LN9" s="168">
        <v>-9.0657023765734408</v>
      </c>
      <c r="LO9" s="168">
        <v>7.6432243188411491</v>
      </c>
      <c r="LP9" s="168">
        <v>13.739719745521214</v>
      </c>
      <c r="LQ9" s="168">
        <v>1.2929029443114075</v>
      </c>
      <c r="LR9" s="168">
        <v>-0.48840848836108819</v>
      </c>
      <c r="LS9" s="168">
        <v>0.11048888552586789</v>
      </c>
      <c r="LT9" s="168">
        <v>4.3386368779145386</v>
      </c>
      <c r="LU9" s="168">
        <v>4.2999504617524025</v>
      </c>
      <c r="LV9" s="168">
        <v>1.0026512715779319</v>
      </c>
      <c r="LW9" s="168">
        <v>0.12135433518434979</v>
      </c>
      <c r="LX9" s="168">
        <v>4.4269107074776883</v>
      </c>
      <c r="LY9" s="168">
        <v>-13.682483145864595</v>
      </c>
      <c r="LZ9" s="168">
        <v>-9.3322113299431777</v>
      </c>
      <c r="MA9" s="168">
        <v>5.7042578727406976</v>
      </c>
      <c r="MB9" s="168">
        <v>17.12534777026913</v>
      </c>
      <c r="MC9" s="168">
        <v>-4.9998307588553104</v>
      </c>
      <c r="MD9" s="168">
        <v>-100</v>
      </c>
      <c r="ME9" s="168" t="e">
        <v>#DIV/0!</v>
      </c>
      <c r="MF9" s="168" t="e">
        <v>#DIV/0!</v>
      </c>
      <c r="MG9" s="168" t="e">
        <v>#DIV/0!</v>
      </c>
      <c r="MH9" s="168" t="e">
        <v>#DIV/0!</v>
      </c>
      <c r="MI9" s="168" t="e">
        <v>#DIV/0!</v>
      </c>
      <c r="MJ9" s="168" t="e">
        <v>#DIV/0!</v>
      </c>
      <c r="MK9" s="168">
        <v>12.821151160870485</v>
      </c>
      <c r="ML9" s="168">
        <v>-0.9726867368369625</v>
      </c>
      <c r="MM9" s="168">
        <v>8.7261443317837148</v>
      </c>
      <c r="MN9" s="168">
        <v>-10.704554550852535</v>
      </c>
      <c r="MO9" s="168">
        <v>13.224834636624536</v>
      </c>
      <c r="MP9" s="168">
        <v>1.5572304459876278</v>
      </c>
      <c r="MQ9" s="168">
        <v>7.7270649953691048</v>
      </c>
      <c r="MR9" s="168">
        <v>-8.6368630572104479</v>
      </c>
      <c r="MS9" s="168">
        <v>9.6902348758807619</v>
      </c>
      <c r="MT9" s="168">
        <v>0.45271653948518065</v>
      </c>
      <c r="MU9" s="168">
        <v>5.210408031492463</v>
      </c>
      <c r="MV9" s="168">
        <v>-11.64048932980684</v>
      </c>
      <c r="MW9" s="168">
        <v>12.633960164436147</v>
      </c>
      <c r="MX9" s="168">
        <v>-0.84667487765827332</v>
      </c>
      <c r="MY9" s="168">
        <v>2.4597621710423283</v>
      </c>
      <c r="MZ9" s="168">
        <v>-10.860404005485208</v>
      </c>
      <c r="NA9" s="168">
        <v>13.929272407049979</v>
      </c>
      <c r="NB9" s="168">
        <v>-0.97908725548587938</v>
      </c>
      <c r="NC9" s="168">
        <v>2.3604101921280431</v>
      </c>
      <c r="ND9" s="168">
        <v>-14.064331942722291</v>
      </c>
      <c r="NE9" s="168">
        <v>-29.019065725914558</v>
      </c>
      <c r="NF9" s="168">
        <v>44.237992467861801</v>
      </c>
      <c r="NG9" s="168">
        <v>5.086420939679769</v>
      </c>
      <c r="NH9" s="168">
        <v>-5.3378455466913266</v>
      </c>
      <c r="NI9" s="168">
        <v>-3.3822141066798252</v>
      </c>
      <c r="NJ9" s="168">
        <v>-0.55809830282170481</v>
      </c>
      <c r="NK9" s="168">
        <v>23.085781173084044</v>
      </c>
      <c r="NL9" s="168">
        <v>-9.0008442779452906</v>
      </c>
      <c r="NM9" s="168">
        <v>10.024520499313368</v>
      </c>
      <c r="NN9" s="168">
        <v>-5.3077628092410123E-2</v>
      </c>
      <c r="NO9" s="168">
        <v>2.2968684625530784</v>
      </c>
      <c r="NP9" s="168">
        <v>-12.470686590188137</v>
      </c>
      <c r="NQ9" s="168">
        <v>13.977593833932914</v>
      </c>
      <c r="NR9" s="168">
        <v>-1.1305798859487766</v>
      </c>
      <c r="NS9" s="168">
        <v>6.8150859344585797</v>
      </c>
      <c r="NT9" s="168">
        <v>-12.119285945463361</v>
      </c>
      <c r="NU9" s="168">
        <v>14.228669068811556</v>
      </c>
      <c r="NV9" s="168">
        <v>-0.14696821900967905</v>
      </c>
      <c r="NW9" s="168">
        <v>8.5789046142740659</v>
      </c>
      <c r="NX9" s="168">
        <v>-14.584233533106115</v>
      </c>
      <c r="NY9" s="168">
        <v>16.449828501330856</v>
      </c>
      <c r="NZ9" s="168">
        <v>4.6082405433502487</v>
      </c>
      <c r="OA9" s="168">
        <v>6.9368313353433564</v>
      </c>
      <c r="OB9" s="168">
        <v>-15.133308000314912</v>
      </c>
      <c r="OC9" s="168">
        <v>-23.599642812714023</v>
      </c>
      <c r="OD9" s="168">
        <v>-100</v>
      </c>
      <c r="OE9" s="168" t="e">
        <v>#DIV/0!</v>
      </c>
      <c r="OF9" s="482"/>
      <c r="OG9" s="483" t="s">
        <v>354</v>
      </c>
    </row>
    <row r="10" spans="1:397" s="19" customFormat="1" ht="18" customHeight="1">
      <c r="A10" s="464"/>
      <c r="B10" s="484"/>
      <c r="C10" s="219">
        <v>1.3</v>
      </c>
      <c r="D10" s="222">
        <v>0.35134077293196297</v>
      </c>
      <c r="E10" s="222">
        <v>0.51641002307315098</v>
      </c>
      <c r="F10" s="485">
        <v>12</v>
      </c>
      <c r="G10" s="480"/>
      <c r="H10" s="481" t="s">
        <v>66</v>
      </c>
      <c r="I10" s="168">
        <v>8.9438948414027379</v>
      </c>
      <c r="J10" s="168">
        <v>7.704051594626165</v>
      </c>
      <c r="K10" s="168">
        <v>6.6610747710904548</v>
      </c>
      <c r="L10" s="168">
        <v>5.5798679305308241</v>
      </c>
      <c r="M10" s="168">
        <v>3.6187135833365147</v>
      </c>
      <c r="N10" s="168">
        <v>4.2869519699970198</v>
      </c>
      <c r="O10" s="168">
        <v>2.1056457352960365</v>
      </c>
      <c r="P10" s="168">
        <v>1.639419009636228</v>
      </c>
      <c r="Q10" s="168">
        <v>2.5080188669211765</v>
      </c>
      <c r="R10" s="168">
        <v>-7.8900057131616137</v>
      </c>
      <c r="S10" s="168">
        <v>3.4261562651380046</v>
      </c>
      <c r="T10" s="168">
        <v>0.75443713056114348</v>
      </c>
      <c r="U10" s="168">
        <v>2.6537106126834971</v>
      </c>
      <c r="V10" s="168">
        <v>2.3844756214059544</v>
      </c>
      <c r="W10" s="168">
        <v>3.3023363405042687</v>
      </c>
      <c r="X10" s="168">
        <v>2.0962672668011635</v>
      </c>
      <c r="Y10" s="168">
        <v>2.5375492566294184</v>
      </c>
      <c r="Z10" s="168">
        <v>2.0401926282644922</v>
      </c>
      <c r="AA10" s="168">
        <v>2.5715714832141572</v>
      </c>
      <c r="AB10" s="168">
        <v>-2.2655506251578004</v>
      </c>
      <c r="AC10" s="168">
        <v>-3.8233679160766343</v>
      </c>
      <c r="AD10" s="168">
        <v>0.47440394981694567</v>
      </c>
      <c r="AE10" s="168">
        <v>11.337229357551053</v>
      </c>
      <c r="AF10" s="168">
        <v>2.3786192455671653</v>
      </c>
      <c r="AG10" s="241">
        <v>0.33951084875437232</v>
      </c>
      <c r="AH10" s="168">
        <v>0.18984615473294753</v>
      </c>
      <c r="AI10" s="168">
        <v>-1.198805370332181</v>
      </c>
      <c r="AJ10" s="168">
        <v>1.5217006764665797</v>
      </c>
      <c r="AK10" s="168">
        <v>1.7266066394602433</v>
      </c>
      <c r="AL10" s="168">
        <v>1.8932828554978869</v>
      </c>
      <c r="AM10" s="168">
        <v>2.6405546232316794</v>
      </c>
      <c r="AN10" s="168">
        <v>2.2758865780567987</v>
      </c>
      <c r="AO10" s="168">
        <v>3.3484578280005763</v>
      </c>
      <c r="AP10" s="168">
        <v>5.5468357922559903</v>
      </c>
      <c r="AQ10" s="168">
        <v>-1.5493311385987312</v>
      </c>
      <c r="AR10" s="168">
        <v>6.2867356468369877</v>
      </c>
      <c r="AS10" s="168">
        <v>6.5540228552950737</v>
      </c>
      <c r="AT10" s="168">
        <v>6.764885142023715</v>
      </c>
      <c r="AU10" s="168">
        <v>10.898463093542915</v>
      </c>
      <c r="AV10" s="168">
        <v>8.1890475354984034</v>
      </c>
      <c r="AW10" s="168">
        <v>4.6963996812811075</v>
      </c>
      <c r="AX10" s="168">
        <v>4.3271421987856513</v>
      </c>
      <c r="AY10" s="168">
        <v>3.8209568273812664</v>
      </c>
      <c r="AZ10" s="168">
        <v>4.3185194674296525</v>
      </c>
      <c r="BA10" s="168">
        <v>5.4853041829246507</v>
      </c>
      <c r="BB10" s="168">
        <v>3.5427736869623203</v>
      </c>
      <c r="BC10" s="168">
        <v>4.0334680098498268</v>
      </c>
      <c r="BD10" s="168">
        <v>7.2979016861369814</v>
      </c>
      <c r="BE10" s="168">
        <v>-1.6948258865446348</v>
      </c>
      <c r="BF10" s="168">
        <v>4.5317934204595929</v>
      </c>
      <c r="BG10" s="168">
        <v>-12.348108202496348</v>
      </c>
      <c r="BH10" s="168">
        <v>-97.740341332024386</v>
      </c>
      <c r="BI10" s="168">
        <v>-82.715589827764504</v>
      </c>
      <c r="BJ10" s="168">
        <v>-27.55538402261395</v>
      </c>
      <c r="BK10" s="168">
        <v>5.7063598948329286</v>
      </c>
      <c r="BL10" s="168">
        <v>2.1315836814245017</v>
      </c>
      <c r="BM10" s="168">
        <v>7.6337852302357447</v>
      </c>
      <c r="BN10" s="168">
        <v>5.044814826479012</v>
      </c>
      <c r="BO10" s="168">
        <v>5.6359197396186573</v>
      </c>
      <c r="BP10" s="168">
        <v>5.3946294693405292</v>
      </c>
      <c r="BQ10" s="168">
        <v>5.8741453277090301</v>
      </c>
      <c r="BR10" s="168">
        <v>2.65399401931559</v>
      </c>
      <c r="BS10" s="168">
        <v>12.068586277611161</v>
      </c>
      <c r="BT10" s="168">
        <v>3960.1004352664168</v>
      </c>
      <c r="BU10" s="168">
        <v>401.20041321794287</v>
      </c>
      <c r="BV10" s="168">
        <v>-96.295950994973339</v>
      </c>
      <c r="BW10" s="168">
        <v>-97.944920675457553</v>
      </c>
      <c r="BX10" s="168">
        <v>-97.964005151944519</v>
      </c>
      <c r="BY10" s="168">
        <v>-49.430390748504152</v>
      </c>
      <c r="BZ10" s="168">
        <v>7.8579397352291522</v>
      </c>
      <c r="CA10" s="168">
        <v>5.1507677210344269</v>
      </c>
      <c r="CB10" s="168">
        <v>6.3666705640747665</v>
      </c>
      <c r="CC10" s="168">
        <v>1.3403182579439346</v>
      </c>
      <c r="CD10" s="168">
        <v>9.238927195476407</v>
      </c>
      <c r="CE10" s="168">
        <v>1.6611262741281791</v>
      </c>
      <c r="CF10" s="168">
        <v>11.785405092621829</v>
      </c>
      <c r="CG10" s="168">
        <v>4.6032777731005012</v>
      </c>
      <c r="CH10" s="168">
        <v>2765.0274231523381</v>
      </c>
      <c r="CI10" s="168">
        <v>2699.1815806329364</v>
      </c>
      <c r="CJ10" s="168">
        <v>2813.5767155234921</v>
      </c>
      <c r="CK10" s="168">
        <v>29.992980133479193</v>
      </c>
      <c r="CL10" s="168">
        <v>-28.121919560502903</v>
      </c>
      <c r="CM10" s="168">
        <v>1.6224065634459066</v>
      </c>
      <c r="CN10" s="168">
        <v>-12.426673674639673</v>
      </c>
      <c r="CO10" s="168">
        <v>19.522468732679116</v>
      </c>
      <c r="CP10" s="168">
        <v>3.8626135515494866</v>
      </c>
      <c r="CQ10" s="168">
        <v>24.359341835440659</v>
      </c>
      <c r="CR10" s="168">
        <v>6.4060364159717267</v>
      </c>
      <c r="CS10" s="168">
        <v>36.216956493292599</v>
      </c>
      <c r="CT10" s="168">
        <v>19.857224835718455</v>
      </c>
      <c r="CU10" s="168">
        <v>17.215736100661331</v>
      </c>
      <c r="CV10" s="168">
        <v>12.125652623684786</v>
      </c>
      <c r="CW10" s="168">
        <v>12.461576103459592</v>
      </c>
      <c r="CX10" s="168">
        <v>9.9424329228266828</v>
      </c>
      <c r="CY10" s="168">
        <v>3.7487282312860515</v>
      </c>
      <c r="CZ10" s="168">
        <v>4.8530824028201636</v>
      </c>
      <c r="DA10" s="168">
        <v>4.1763697446953358</v>
      </c>
      <c r="DB10" s="168">
        <v>10.646673489794438</v>
      </c>
      <c r="DC10" s="168">
        <v>8.4936225231090816</v>
      </c>
      <c r="DD10" s="168">
        <v>9.2049616222290638</v>
      </c>
      <c r="DE10" s="168">
        <v>7.2684397865721735</v>
      </c>
      <c r="DF10" s="168">
        <v>18.786372391378237</v>
      </c>
      <c r="DG10" s="168">
        <v>23.397207261250031</v>
      </c>
      <c r="DH10" s="168">
        <v>15.261738345371839</v>
      </c>
      <c r="DI10" s="168">
        <v>10.393873258750943</v>
      </c>
      <c r="DJ10" s="168">
        <v>8.4424598082116944</v>
      </c>
      <c r="DK10" s="168">
        <v>5.2575200872595076</v>
      </c>
      <c r="DL10" s="168">
        <v>7.5234063844361998</v>
      </c>
      <c r="DM10" s="168">
        <v>1.6102339465449091</v>
      </c>
      <c r="DN10" s="168">
        <v>1.424637084597606</v>
      </c>
      <c r="DO10" s="168">
        <v>-1.9733317622857811</v>
      </c>
      <c r="DP10" s="168">
        <v>-1.1753996072240085</v>
      </c>
      <c r="DQ10" s="168">
        <v>-1.2716641468404362</v>
      </c>
      <c r="DR10" s="168">
        <v>1.5805349643375877</v>
      </c>
      <c r="DS10" s="168">
        <v>1.2412339581996576</v>
      </c>
      <c r="DT10" s="168">
        <v>1.3838371144202313</v>
      </c>
      <c r="DU10" s="168">
        <v>3.0482656734587295</v>
      </c>
      <c r="DV10" s="168">
        <v>1.1617804783637951</v>
      </c>
      <c r="DW10" s="168">
        <v>4.3485132010581822</v>
      </c>
      <c r="DX10" s="168">
        <v>2.1459727337973931</v>
      </c>
      <c r="DY10" s="168">
        <v>3.1045861929530645</v>
      </c>
      <c r="DZ10" s="168">
        <v>1.8828424106252868</v>
      </c>
      <c r="EA10" s="168">
        <v>3.596377373675935</v>
      </c>
      <c r="EB10" s="168">
        <v>4.8133869460311018</v>
      </c>
      <c r="EC10" s="168">
        <v>5.2504155426779278</v>
      </c>
      <c r="ED10" s="168">
        <v>-100</v>
      </c>
      <c r="EE10" s="168">
        <v>-100</v>
      </c>
      <c r="EF10" s="168">
        <v>-100</v>
      </c>
      <c r="EG10" s="168">
        <v>-100</v>
      </c>
      <c r="EH10" s="168">
        <v>-100</v>
      </c>
      <c r="EI10" s="168">
        <v>-100</v>
      </c>
      <c r="EJ10" s="168">
        <v>-100</v>
      </c>
      <c r="EK10" s="168">
        <v>7.7574400379108539</v>
      </c>
      <c r="EL10" s="168">
        <v>4.4802451308957529</v>
      </c>
      <c r="EM10" s="168">
        <v>2.0743318133333162</v>
      </c>
      <c r="EN10" s="168">
        <v>-1.4991589948087523</v>
      </c>
      <c r="EO10" s="168">
        <v>2.7822495923859805</v>
      </c>
      <c r="EP10" s="168">
        <v>2.2237687027488562</v>
      </c>
      <c r="EQ10" s="168">
        <v>-1.2156155499520622</v>
      </c>
      <c r="ER10" s="168">
        <v>4.6679525503066372</v>
      </c>
      <c r="ES10" s="168">
        <v>-0.2293565894283347</v>
      </c>
      <c r="ET10" s="168">
        <v>1.716700518073182</v>
      </c>
      <c r="EU10" s="168">
        <v>2.7415272512083249</v>
      </c>
      <c r="EV10" s="168">
        <v>3.3285652307133233</v>
      </c>
      <c r="EW10" s="168">
        <v>8.0766047722910344</v>
      </c>
      <c r="EX10" s="168">
        <v>5.7056101287346479</v>
      </c>
      <c r="EY10" s="168">
        <v>4.5275571757868107</v>
      </c>
      <c r="EZ10" s="168">
        <v>4.9892922978718417</v>
      </c>
      <c r="FA10" s="168">
        <v>-3.3076707011094442</v>
      </c>
      <c r="FB10" s="168">
        <v>-69.120206707059751</v>
      </c>
      <c r="FC10" s="168">
        <v>5.1090730171543157</v>
      </c>
      <c r="FD10" s="168">
        <v>5.3608729439206684</v>
      </c>
      <c r="FE10" s="168">
        <v>6.6589297559557252</v>
      </c>
      <c r="FF10" s="168">
        <v>94.41064060195734</v>
      </c>
      <c r="FG10" s="168">
        <v>-81.807025238648635</v>
      </c>
      <c r="FH10" s="168">
        <v>6.446691237471498</v>
      </c>
      <c r="FI10" s="168">
        <v>4.1404907264704462</v>
      </c>
      <c r="FJ10" s="168">
        <v>49.847322150320366</v>
      </c>
      <c r="FK10" s="168">
        <v>234.49692343660712</v>
      </c>
      <c r="FL10" s="168">
        <v>-12.980479471964543</v>
      </c>
      <c r="FM10" s="168">
        <v>15.460007975768605</v>
      </c>
      <c r="FN10" s="168">
        <v>20.196953484674737</v>
      </c>
      <c r="FO10" s="168">
        <v>13.8565017615188</v>
      </c>
      <c r="FP10" s="168">
        <v>5.8045007645937972</v>
      </c>
      <c r="FQ10" s="168">
        <v>7.7431244217374768</v>
      </c>
      <c r="FR10" s="168">
        <v>11.227415703698469</v>
      </c>
      <c r="FS10" s="168">
        <v>16.182676268313429</v>
      </c>
      <c r="FT10" s="168">
        <v>6.9379783396636583</v>
      </c>
      <c r="FU10" s="168">
        <v>0.30901789254966161</v>
      </c>
      <c r="FV10" s="168">
        <v>-0.36489838625357152</v>
      </c>
      <c r="FW10" s="168">
        <v>1.8960463979455824</v>
      </c>
      <c r="FX10" s="168">
        <v>2.67288000881112</v>
      </c>
      <c r="FY10" s="168">
        <v>2.8623756937787164</v>
      </c>
      <c r="FZ10" s="168">
        <v>-27.812898308832729</v>
      </c>
      <c r="GA10" s="168">
        <v>-100</v>
      </c>
      <c r="GB10" s="168">
        <v>-100</v>
      </c>
      <c r="GC10" s="168"/>
      <c r="GD10" s="168">
        <v>6.486799059009158</v>
      </c>
      <c r="GE10" s="168">
        <v>2.6002688284605568</v>
      </c>
      <c r="GF10" s="168">
        <v>0.49723978521438994</v>
      </c>
      <c r="GG10" s="168">
        <v>7.4205821501856803</v>
      </c>
      <c r="GH10" s="168">
        <v>-37.432259943046965</v>
      </c>
      <c r="GI10" s="168">
        <v>56.090310440243542</v>
      </c>
      <c r="GJ10" s="168">
        <v>5.6353334405970514</v>
      </c>
      <c r="GK10" s="168">
        <v>17.251490007259846</v>
      </c>
      <c r="GL10" s="168">
        <v>7.9081931606129103</v>
      </c>
      <c r="GM10" s="168">
        <v>-0.27139520626060687</v>
      </c>
      <c r="GN10" s="168">
        <v>3.6788749591820817</v>
      </c>
      <c r="GO10" s="168">
        <v>2.0550168928053836</v>
      </c>
      <c r="GP10" s="168">
        <v>1.8411528065428513</v>
      </c>
      <c r="GQ10" s="168">
        <v>5.8483306576190017</v>
      </c>
      <c r="GR10" s="168">
        <v>-15.958470642745283</v>
      </c>
      <c r="GS10" s="168">
        <v>-12.375979248023569</v>
      </c>
      <c r="GT10" s="168">
        <v>22.145043248803702</v>
      </c>
      <c r="GU10" s="168">
        <v>13.897945285601708</v>
      </c>
      <c r="GV10" s="168">
        <v>9.9622963490011642</v>
      </c>
      <c r="GW10" s="168">
        <v>0.96917494453374786</v>
      </c>
      <c r="GX10" s="168">
        <v>1.063998463024646</v>
      </c>
      <c r="GY10" s="168">
        <v>2.2082180856388618</v>
      </c>
      <c r="GZ10" s="168">
        <v>-3.6375771597522544</v>
      </c>
      <c r="HA10" s="168">
        <v>3.8437751369821456</v>
      </c>
      <c r="HB10" s="168">
        <v>2.1188419304594959</v>
      </c>
      <c r="HC10" s="168">
        <v>-3.556940049254294</v>
      </c>
      <c r="HD10" s="168">
        <v>8.3270408765744719</v>
      </c>
      <c r="HE10" s="168">
        <v>-6.3827332237863175</v>
      </c>
      <c r="HF10" s="168">
        <v>2.0218816588642738</v>
      </c>
      <c r="HG10" s="168">
        <v>-12.85788542874306</v>
      </c>
      <c r="HH10" s="168">
        <v>6.8738864069084258</v>
      </c>
      <c r="HI10" s="168">
        <v>11.063076543407348</v>
      </c>
      <c r="HJ10" s="168">
        <v>-8.6167098515360863E-2</v>
      </c>
      <c r="HK10" s="168">
        <v>1.2184614231929061</v>
      </c>
      <c r="HL10" s="168">
        <v>-4.6143881563728826</v>
      </c>
      <c r="HM10" s="168">
        <v>1.914868849914626</v>
      </c>
      <c r="HN10" s="168">
        <v>2.7774076259732539</v>
      </c>
      <c r="HO10" s="168">
        <v>-5.5741804037784846</v>
      </c>
      <c r="HP10" s="168">
        <v>7.832406508370866</v>
      </c>
      <c r="HQ10" s="168">
        <v>-5.582689841469076</v>
      </c>
      <c r="HR10" s="168">
        <v>-8.3268310069454401</v>
      </c>
      <c r="HS10" s="168">
        <v>-2.1520516996795038</v>
      </c>
      <c r="HT10" s="168">
        <v>4.1131050184176843</v>
      </c>
      <c r="HU10" s="168">
        <v>13.156673233828784</v>
      </c>
      <c r="HV10" s="168">
        <v>-0.34821607627935691</v>
      </c>
      <c r="HW10" s="168">
        <v>2.1258690084156768</v>
      </c>
      <c r="HX10" s="168">
        <v>-5.7280283759091475</v>
      </c>
      <c r="HY10" s="168">
        <v>2.3553667968341756</v>
      </c>
      <c r="HZ10" s="168">
        <v>2.2788875686915162</v>
      </c>
      <c r="IA10" s="168">
        <v>-5.082453736057289</v>
      </c>
      <c r="IB10" s="168">
        <v>2.7471912778919858</v>
      </c>
      <c r="IC10" s="168">
        <v>-7.0876343034048119</v>
      </c>
      <c r="ID10" s="168">
        <v>-4.2303019642995707</v>
      </c>
      <c r="IE10" s="168">
        <v>8.4268135347164588</v>
      </c>
      <c r="IF10" s="168">
        <v>-4.264225015660287</v>
      </c>
      <c r="IG10" s="168">
        <v>10.902894815572822</v>
      </c>
      <c r="IH10" s="168">
        <v>-0.49685496861076217</v>
      </c>
      <c r="II10" s="168">
        <v>0.71038381515451476</v>
      </c>
      <c r="IJ10" s="168">
        <v>-3.1322351791943959</v>
      </c>
      <c r="IK10" s="168">
        <v>2.5619553868728104</v>
      </c>
      <c r="IL10" s="168">
        <v>2.4464686816731529</v>
      </c>
      <c r="IM10" s="168">
        <v>-4.3863410915544989</v>
      </c>
      <c r="IN10" s="168">
        <v>2.3821443670675393</v>
      </c>
      <c r="IO10" s="168">
        <v>-6.1132586656597994</v>
      </c>
      <c r="IP10" s="168">
        <v>-2.1931356801594575</v>
      </c>
      <c r="IQ10" s="168">
        <v>1.1370187924333521</v>
      </c>
      <c r="IR10" s="168">
        <v>3.3557529409024482</v>
      </c>
      <c r="IS10" s="168">
        <v>11.181790624958381</v>
      </c>
      <c r="IT10" s="168">
        <v>-0.29994583148223342</v>
      </c>
      <c r="IU10" s="168">
        <v>4.6095517997740529</v>
      </c>
      <c r="IV10" s="168">
        <v>-5.4988597631357123</v>
      </c>
      <c r="IW10" s="168">
        <v>-0.7490340484372382</v>
      </c>
      <c r="IX10" s="168">
        <v>2.0851465614177869</v>
      </c>
      <c r="IY10" s="168">
        <v>-4.8502494707726669</v>
      </c>
      <c r="IZ10" s="168">
        <v>2.8728114886371401</v>
      </c>
      <c r="JA10" s="168">
        <v>-5.0631515961212585</v>
      </c>
      <c r="JB10" s="168">
        <v>-3.9942663507054732</v>
      </c>
      <c r="JC10" s="168">
        <v>1.6163121239530795</v>
      </c>
      <c r="JD10" s="168">
        <v>6.59892080786571</v>
      </c>
      <c r="JE10" s="168">
        <v>1.8635510469111978</v>
      </c>
      <c r="JF10" s="168">
        <v>6.0150247465525979</v>
      </c>
      <c r="JG10" s="168">
        <v>-12.282906326330263</v>
      </c>
      <c r="JH10" s="168">
        <v>-97.563768262262528</v>
      </c>
      <c r="JI10" s="168">
        <v>659.18298184135369</v>
      </c>
      <c r="JJ10" s="168">
        <v>327.8722366538571</v>
      </c>
      <c r="JK10" s="168">
        <v>38.836180406915361</v>
      </c>
      <c r="JL10" s="168">
        <v>-0.60613982405492095</v>
      </c>
      <c r="JM10" s="168">
        <v>5.1443277453458336E-2</v>
      </c>
      <c r="JN10" s="168">
        <v>-6.3035412914436364</v>
      </c>
      <c r="JO10" s="168">
        <v>2.1881242733754078</v>
      </c>
      <c r="JP10" s="168">
        <v>6.3554308806090631</v>
      </c>
      <c r="JQ10" s="168">
        <v>2.3270014937001946</v>
      </c>
      <c r="JR10" s="168">
        <v>2.7905886050347561</v>
      </c>
      <c r="JS10" s="168">
        <v>-4.2382054950607824</v>
      </c>
      <c r="JT10" s="168">
        <v>-11.738464208913911</v>
      </c>
      <c r="JU10" s="168">
        <v>-6.282410922194714</v>
      </c>
      <c r="JV10" s="168">
        <v>-96.837872254971401</v>
      </c>
      <c r="JW10" s="168">
        <v>-22.970953282341341</v>
      </c>
      <c r="JX10" s="168">
        <v>-1.5291600524338804</v>
      </c>
      <c r="JY10" s="168">
        <v>2385.0565788126942</v>
      </c>
      <c r="JZ10" s="168">
        <v>99.841508494411073</v>
      </c>
      <c r="KA10" s="168">
        <v>-0.3767386462671567</v>
      </c>
      <c r="KB10" s="168">
        <v>7.5852637537612111</v>
      </c>
      <c r="KC10" s="168">
        <v>-2.5084564294420204</v>
      </c>
      <c r="KD10" s="168">
        <v>10.802233681808588</v>
      </c>
      <c r="KE10" s="168">
        <v>-10.881110485613817</v>
      </c>
      <c r="KF10" s="168">
        <v>-2.9486304735697786</v>
      </c>
      <c r="KG10" s="168">
        <v>-12.303694794428964</v>
      </c>
      <c r="KH10" s="168">
        <v>-13.39102466110748</v>
      </c>
      <c r="KI10" s="168">
        <v>-24.741282752350386</v>
      </c>
      <c r="KJ10" s="168">
        <v>2.4950822820134277</v>
      </c>
      <c r="KK10" s="168">
        <v>10.874001964327434</v>
      </c>
      <c r="KL10" s="168">
        <v>10.499997830361821</v>
      </c>
      <c r="KM10" s="168">
        <v>40.848997449051808</v>
      </c>
      <c r="KN10" s="168">
        <v>-7.2881687305259391</v>
      </c>
      <c r="KO10" s="168">
        <v>33.059122646780338</v>
      </c>
      <c r="KP10" s="168">
        <v>-3.7150947469037447</v>
      </c>
      <c r="KQ10" s="168">
        <v>6.7060231409811166</v>
      </c>
      <c r="KR10" s="168">
        <v>-16.959583352295809</v>
      </c>
      <c r="KS10" s="168">
        <v>12.265470956088592</v>
      </c>
      <c r="KT10" s="168">
        <v>-23.792810401721255</v>
      </c>
      <c r="KU10" s="168">
        <v>-26.399881590234315</v>
      </c>
      <c r="KV10" s="168">
        <v>-1.9557580415673499</v>
      </c>
      <c r="KW10" s="168">
        <v>11.206175554267787</v>
      </c>
      <c r="KX10" s="168">
        <v>8.0247940706508132</v>
      </c>
      <c r="KY10" s="168">
        <v>32.914143970674218</v>
      </c>
      <c r="KZ10" s="168">
        <v>-6.3012968974104382</v>
      </c>
      <c r="LA10" s="168">
        <v>32.200370662474</v>
      </c>
      <c r="LB10" s="168">
        <v>2.2650770001285849</v>
      </c>
      <c r="LC10" s="168">
        <v>4.6296524826618537</v>
      </c>
      <c r="LD10" s="168">
        <v>-16.415128353052467</v>
      </c>
      <c r="LE10" s="168">
        <v>10.274677381627811</v>
      </c>
      <c r="LF10" s="168">
        <v>-15.610074868874165</v>
      </c>
      <c r="LG10" s="168">
        <v>-23.543005118981171</v>
      </c>
      <c r="LH10" s="168">
        <v>-8.4197283415187769</v>
      </c>
      <c r="LI10" s="168">
        <v>6.5095896171792162</v>
      </c>
      <c r="LJ10" s="168">
        <v>6.115258424165205</v>
      </c>
      <c r="LK10" s="168">
        <v>29.01047434387641</v>
      </c>
      <c r="LL10" s="168">
        <v>-4.2842380948908811</v>
      </c>
      <c r="LM10" s="168">
        <v>24.930106313840895</v>
      </c>
      <c r="LN10" s="168">
        <v>2.0782840301605461</v>
      </c>
      <c r="LO10" s="168">
        <v>1.1243079252070771</v>
      </c>
      <c r="LP10" s="168">
        <v>-15.734751696752411</v>
      </c>
      <c r="LQ10" s="168">
        <v>10.167259380367994</v>
      </c>
      <c r="LR10" s="168">
        <v>-13.172103364833305</v>
      </c>
      <c r="LS10" s="168">
        <v>-23.798388055274245</v>
      </c>
      <c r="LT10" s="168">
        <v>-8.2907331161995188</v>
      </c>
      <c r="LU10" s="168">
        <v>8.25816816594957</v>
      </c>
      <c r="LV10" s="168">
        <v>4.1726263703156974</v>
      </c>
      <c r="LW10" s="168">
        <v>33.074478538127295</v>
      </c>
      <c r="LX10" s="168">
        <v>-6.3045624146490269</v>
      </c>
      <c r="LY10" s="168">
        <v>26.102542956823442</v>
      </c>
      <c r="LZ10" s="168">
        <v>0.86870147491760008</v>
      </c>
      <c r="MA10" s="168">
        <v>2.8250853391877229</v>
      </c>
      <c r="MB10" s="168">
        <v>-14.744836639857823</v>
      </c>
      <c r="MC10" s="168">
        <v>10.626611417033132</v>
      </c>
      <c r="MD10" s="168">
        <v>-100</v>
      </c>
      <c r="ME10" s="168" t="e">
        <v>#DIV/0!</v>
      </c>
      <c r="MF10" s="168" t="e">
        <v>#DIV/0!</v>
      </c>
      <c r="MG10" s="168" t="e">
        <v>#DIV/0!</v>
      </c>
      <c r="MH10" s="168" t="e">
        <v>#DIV/0!</v>
      </c>
      <c r="MI10" s="168" t="e">
        <v>#DIV/0!</v>
      </c>
      <c r="MJ10" s="168" t="e">
        <v>#DIV/0!</v>
      </c>
      <c r="MK10" s="168">
        <v>1.3461770222069873</v>
      </c>
      <c r="ML10" s="168">
        <v>2.2232991563121658</v>
      </c>
      <c r="MM10" s="168">
        <v>-6.3792062212805689</v>
      </c>
      <c r="MN10" s="168">
        <v>11.100926901846449</v>
      </c>
      <c r="MO10" s="168">
        <v>-1.7360340535737606</v>
      </c>
      <c r="MP10" s="168">
        <v>-0.13064245721697887</v>
      </c>
      <c r="MQ10" s="168">
        <v>-9.6567495573567328</v>
      </c>
      <c r="MR10" s="168">
        <v>15.930007117088365</v>
      </c>
      <c r="MS10" s="168">
        <v>-2.2699642539601967</v>
      </c>
      <c r="MT10" s="168">
        <v>-3.4908110365893492</v>
      </c>
      <c r="MU10" s="168">
        <v>-4.2759328489547954</v>
      </c>
      <c r="MV10" s="168">
        <v>10.50575767310329</v>
      </c>
      <c r="MW10" s="168">
        <v>-0.36370982702116805</v>
      </c>
      <c r="MX10" s="168">
        <v>-2.5184515681919208</v>
      </c>
      <c r="MY10" s="168">
        <v>-3.728990784983381</v>
      </c>
      <c r="MZ10" s="168">
        <v>15.583595595582665</v>
      </c>
      <c r="NA10" s="168">
        <v>-2.5495400610639081</v>
      </c>
      <c r="NB10" s="168">
        <v>-3.6048501599806002</v>
      </c>
      <c r="NC10" s="168">
        <v>-3.3037277501036186</v>
      </c>
      <c r="ND10" s="168">
        <v>6.4493991936777348</v>
      </c>
      <c r="NE10" s="168">
        <v>-68.878089078666676</v>
      </c>
      <c r="NF10" s="168">
        <v>228.11116146138562</v>
      </c>
      <c r="NG10" s="168">
        <v>-3.0720815793955012</v>
      </c>
      <c r="NH10" s="168">
        <v>7.7608667612816902</v>
      </c>
      <c r="NI10" s="168">
        <v>-43.273098156738108</v>
      </c>
      <c r="NJ10" s="168">
        <v>-69.295311918618452</v>
      </c>
      <c r="NK10" s="168">
        <v>467.12309777549115</v>
      </c>
      <c r="NL10" s="168">
        <v>5.4261942308188509</v>
      </c>
      <c r="NM10" s="168">
        <v>-18.375895141271499</v>
      </c>
      <c r="NN10" s="168">
        <v>-31.459411146501893</v>
      </c>
      <c r="NO10" s="168">
        <v>47.537321245796818</v>
      </c>
      <c r="NP10" s="168">
        <v>39.882513175001975</v>
      </c>
      <c r="NQ10" s="168">
        <v>-15.027125782012646</v>
      </c>
      <c r="NR10" s="168">
        <v>-35.074962806533733</v>
      </c>
      <c r="NS10" s="168">
        <v>37.103392226590728</v>
      </c>
      <c r="NT10" s="168">
        <v>42.445537879075033</v>
      </c>
      <c r="NU10" s="168">
        <v>-12.279198743234758</v>
      </c>
      <c r="NV10" s="168">
        <v>-32.182506172299043</v>
      </c>
      <c r="NW10" s="168">
        <v>26.194025298246856</v>
      </c>
      <c r="NX10" s="168">
        <v>33.61550526457188</v>
      </c>
      <c r="NY10" s="168">
        <v>-12.868542325682384</v>
      </c>
      <c r="NZ10" s="168">
        <v>-30.643574546157708</v>
      </c>
      <c r="OA10" s="168">
        <v>27.156101490675752</v>
      </c>
      <c r="OB10" s="168">
        <v>33.862109447587159</v>
      </c>
      <c r="OC10" s="168">
        <v>-38.852594515605588</v>
      </c>
      <c r="OD10" s="168">
        <v>-100</v>
      </c>
      <c r="OE10" s="168" t="e">
        <v>#DIV/0!</v>
      </c>
      <c r="OF10" s="486"/>
      <c r="OG10" s="483" t="s">
        <v>199</v>
      </c>
    </row>
    <row r="11" spans="1:397" s="198" customFormat="1" ht="20.100000000000001" customHeight="1">
      <c r="A11" s="464"/>
      <c r="B11" s="487" t="s">
        <v>639</v>
      </c>
      <c r="C11" s="224"/>
      <c r="D11" s="225">
        <v>0.86502377496796501</v>
      </c>
      <c r="E11" s="225">
        <v>1.3278229145307501</v>
      </c>
      <c r="F11" s="488"/>
      <c r="G11" s="477" t="s">
        <v>640</v>
      </c>
      <c r="H11" s="477"/>
      <c r="I11" s="165">
        <v>6.3769412764100224</v>
      </c>
      <c r="J11" s="165">
        <v>7.8576618644778762</v>
      </c>
      <c r="K11" s="165">
        <v>9.2971445354373259</v>
      </c>
      <c r="L11" s="165">
        <v>5.5476261718541195</v>
      </c>
      <c r="M11" s="165">
        <v>5.5036566300123297</v>
      </c>
      <c r="N11" s="165">
        <v>10.698442408891722</v>
      </c>
      <c r="O11" s="165">
        <v>5.3004918917417996</v>
      </c>
      <c r="P11" s="165">
        <v>8.1935292076870496</v>
      </c>
      <c r="Q11" s="165">
        <v>6.0809883528293938</v>
      </c>
      <c r="R11" s="165">
        <v>5.2251654441095639</v>
      </c>
      <c r="S11" s="165">
        <v>6.5768524428111164</v>
      </c>
      <c r="T11" s="165">
        <v>5.3160279586869308</v>
      </c>
      <c r="U11" s="165">
        <v>7.0592012074987167</v>
      </c>
      <c r="V11" s="165">
        <v>7.9109714987125983</v>
      </c>
      <c r="W11" s="165">
        <v>6.9570201512359375</v>
      </c>
      <c r="X11" s="165">
        <v>6.2933791175335756</v>
      </c>
      <c r="Y11" s="165">
        <v>7.6869114600375781</v>
      </c>
      <c r="Z11" s="165">
        <v>8.3516641567788099</v>
      </c>
      <c r="AA11" s="165">
        <v>9.0633617883662794</v>
      </c>
      <c r="AB11" s="165">
        <v>8.6919241733225618</v>
      </c>
      <c r="AC11" s="165">
        <v>8.6846326495435306</v>
      </c>
      <c r="AD11" s="165">
        <v>9.3314985160703117</v>
      </c>
      <c r="AE11" s="165">
        <v>7.7947565527369989</v>
      </c>
      <c r="AF11" s="165">
        <v>7.6736903763317486</v>
      </c>
      <c r="AG11" s="240">
        <v>9.4983740433394814</v>
      </c>
      <c r="AH11" s="165">
        <v>7.1040627377815753</v>
      </c>
      <c r="AI11" s="165">
        <v>3.5493862700503058</v>
      </c>
      <c r="AJ11" s="165">
        <v>3.9285581762746062</v>
      </c>
      <c r="AK11" s="165">
        <v>2.1471110072260444</v>
      </c>
      <c r="AL11" s="165">
        <v>6.0711055930216844</v>
      </c>
      <c r="AM11" s="165">
        <v>3.6217561057778624</v>
      </c>
      <c r="AN11" s="165">
        <v>2.8916204926620281</v>
      </c>
      <c r="AO11" s="165">
        <v>2.2217490727336724</v>
      </c>
      <c r="AP11" s="165">
        <v>2.1600929573820622</v>
      </c>
      <c r="AQ11" s="165">
        <v>4.8319098459948151</v>
      </c>
      <c r="AR11" s="165">
        <v>4.1713574283484007</v>
      </c>
      <c r="AS11" s="165">
        <v>5.4461488378668435</v>
      </c>
      <c r="AT11" s="165">
        <v>3.5623355396571412</v>
      </c>
      <c r="AU11" s="165">
        <v>4.8698784401066746</v>
      </c>
      <c r="AV11" s="165">
        <v>5.6581668800421312</v>
      </c>
      <c r="AW11" s="165">
        <v>5.808870949627547</v>
      </c>
      <c r="AX11" s="165">
        <v>5.4675459805047808</v>
      </c>
      <c r="AY11" s="165">
        <v>5.7822988439694569</v>
      </c>
      <c r="AZ11" s="165">
        <v>6.0313752814713268</v>
      </c>
      <c r="BA11" s="165">
        <v>4.0448633818128457</v>
      </c>
      <c r="BB11" s="165">
        <v>5.3878490585224483</v>
      </c>
      <c r="BC11" s="165">
        <v>6.4243384161138266</v>
      </c>
      <c r="BD11" s="165">
        <v>4.8519638785467407</v>
      </c>
      <c r="BE11" s="165">
        <v>3.2007955064901097</v>
      </c>
      <c r="BF11" s="165">
        <v>6.6503874328693229</v>
      </c>
      <c r="BG11" s="165">
        <v>-1.1583323244087467</v>
      </c>
      <c r="BH11" s="165">
        <v>-73.800066210721909</v>
      </c>
      <c r="BI11" s="165">
        <v>-45.264889325760116</v>
      </c>
      <c r="BJ11" s="165">
        <v>-9.6042107389604325</v>
      </c>
      <c r="BK11" s="165">
        <v>-12.93338866709027</v>
      </c>
      <c r="BL11" s="165">
        <v>-10.979340684829069</v>
      </c>
      <c r="BM11" s="165">
        <v>-4.081456444229417</v>
      </c>
      <c r="BN11" s="165">
        <v>-2.593926249512279</v>
      </c>
      <c r="BO11" s="165">
        <v>-3.9956974855870158</v>
      </c>
      <c r="BP11" s="165">
        <v>1.2887314870330755</v>
      </c>
      <c r="BQ11" s="165">
        <v>-0.84818092115412469</v>
      </c>
      <c r="BR11" s="165">
        <v>-1.0198958441260118</v>
      </c>
      <c r="BS11" s="165">
        <v>9.0705337203902445</v>
      </c>
      <c r="BT11" s="165">
        <v>230.56904178922662</v>
      </c>
      <c r="BU11" s="165">
        <v>39.90957115114287</v>
      </c>
      <c r="BV11" s="165">
        <v>-14.509091086048997</v>
      </c>
      <c r="BW11" s="165">
        <v>-11.459522726454836</v>
      </c>
      <c r="BX11" s="165">
        <v>-3.7422358215169425</v>
      </c>
      <c r="BY11" s="165">
        <v>-0.64333843694542736</v>
      </c>
      <c r="BZ11" s="165">
        <v>3.1149141810412431</v>
      </c>
      <c r="CA11" s="165">
        <v>6.0449362868725274</v>
      </c>
      <c r="CB11" s="165">
        <v>4.2054559774772571</v>
      </c>
      <c r="CC11" s="165">
        <v>4.95055944954035</v>
      </c>
      <c r="CD11" s="165">
        <v>4.7904983566027397</v>
      </c>
      <c r="CE11" s="165">
        <v>5.3795912613933297</v>
      </c>
      <c r="CF11" s="165">
        <v>4.709924765203354</v>
      </c>
      <c r="CG11" s="165">
        <v>5.0208711257278651</v>
      </c>
      <c r="CH11" s="165">
        <v>12.379081044881858</v>
      </c>
      <c r="CI11" s="165">
        <v>17.868092745095026</v>
      </c>
      <c r="CJ11" s="165">
        <v>12.935674689119821</v>
      </c>
      <c r="CK11" s="165">
        <v>8.0474903624888867</v>
      </c>
      <c r="CL11" s="165">
        <v>-1.7518419936943133</v>
      </c>
      <c r="CM11" s="165">
        <v>0.75852156286082106</v>
      </c>
      <c r="CN11" s="165">
        <v>-0.46360634183039906</v>
      </c>
      <c r="CO11" s="165">
        <v>-1.7530677596199951</v>
      </c>
      <c r="CP11" s="165">
        <v>1.8687587429174357</v>
      </c>
      <c r="CQ11" s="165">
        <v>1.8683378531806341</v>
      </c>
      <c r="CR11" s="165">
        <v>2.4581426708758016</v>
      </c>
      <c r="CS11" s="165">
        <v>6.0794554054988623</v>
      </c>
      <c r="CT11" s="165">
        <v>3.1378353770608243</v>
      </c>
      <c r="CU11" s="165">
        <v>1.7431932370308658</v>
      </c>
      <c r="CV11" s="216">
        <v>-1.3267294287061304E-2</v>
      </c>
      <c r="CW11" s="165">
        <v>-0.37442882878903561</v>
      </c>
      <c r="CX11" s="165">
        <v>1.4740775740774268</v>
      </c>
      <c r="CY11" s="165">
        <v>0.66483661544627637</v>
      </c>
      <c r="CZ11" s="165">
        <v>-2.302442229229996</v>
      </c>
      <c r="DA11" s="165">
        <v>2.1069068778419222</v>
      </c>
      <c r="DB11" s="165">
        <v>-2.3379798430893004</v>
      </c>
      <c r="DC11" s="165">
        <v>4.6613779893954472</v>
      </c>
      <c r="DD11" s="165">
        <v>4.1855689917852601</v>
      </c>
      <c r="DE11" s="165">
        <v>4.2949181083544516</v>
      </c>
      <c r="DF11" s="165">
        <v>2.8775515246798165</v>
      </c>
      <c r="DG11" s="165">
        <v>7.5720722651484635</v>
      </c>
      <c r="DH11" s="165">
        <v>5.6150148393140569</v>
      </c>
      <c r="DI11" s="165">
        <v>1.4361669826946013</v>
      </c>
      <c r="DJ11" s="165">
        <v>1.4893058903774516</v>
      </c>
      <c r="DK11" s="165">
        <v>-0.72172105457357816</v>
      </c>
      <c r="DL11" s="165">
        <v>1.1462570980349369</v>
      </c>
      <c r="DM11" s="165">
        <v>-0.14931575354610516</v>
      </c>
      <c r="DN11" s="165">
        <v>1.883116988139605</v>
      </c>
      <c r="DO11" s="165">
        <v>1.3082530599824054</v>
      </c>
      <c r="DP11" s="165">
        <v>1.8087634334332847</v>
      </c>
      <c r="DQ11" s="165">
        <v>-0.41694183186572786</v>
      </c>
      <c r="DR11" s="165">
        <v>-2.0623861950435298</v>
      </c>
      <c r="DS11" s="165">
        <v>-0.9776741203007191</v>
      </c>
      <c r="DT11" s="165">
        <v>-1.0014931980736606</v>
      </c>
      <c r="DU11" s="165">
        <v>1.4961539667524022</v>
      </c>
      <c r="DV11" s="165">
        <v>1.4879246793770591</v>
      </c>
      <c r="DW11" s="165">
        <v>1.0027100836193199</v>
      </c>
      <c r="DX11" s="165">
        <v>2.4117546561165568</v>
      </c>
      <c r="DY11" s="165">
        <v>2.7123811653419523</v>
      </c>
      <c r="DZ11" s="165">
        <v>-1.8166588084168183</v>
      </c>
      <c r="EA11" s="165">
        <v>1.1457055160372533</v>
      </c>
      <c r="EB11" s="165">
        <v>3.3679243727598589</v>
      </c>
      <c r="EC11" s="165">
        <v>-0.35915727505083339</v>
      </c>
      <c r="ED11" s="165">
        <v>-100</v>
      </c>
      <c r="EE11" s="165">
        <v>-100</v>
      </c>
      <c r="EF11" s="165">
        <v>-100</v>
      </c>
      <c r="EG11" s="165">
        <v>-100</v>
      </c>
      <c r="EH11" s="165">
        <v>-100</v>
      </c>
      <c r="EI11" s="165">
        <v>-100</v>
      </c>
      <c r="EJ11" s="165">
        <v>-100</v>
      </c>
      <c r="EK11" s="165">
        <v>7.863615918873478</v>
      </c>
      <c r="EL11" s="165">
        <v>7.1396895694280289</v>
      </c>
      <c r="EM11" s="165">
        <v>6.504192671265983</v>
      </c>
      <c r="EN11" s="165">
        <v>5.7179387430820583</v>
      </c>
      <c r="EO11" s="165">
        <v>7.2996742018772949</v>
      </c>
      <c r="EP11" s="165">
        <v>7.446646483101361</v>
      </c>
      <c r="EQ11" s="165">
        <v>8.8096850177706187</v>
      </c>
      <c r="ER11" s="165">
        <v>8.2571287450097515</v>
      </c>
      <c r="ES11" s="165">
        <v>6.6464867178700757</v>
      </c>
      <c r="ET11" s="165">
        <v>3.9982378849933013</v>
      </c>
      <c r="EU11" s="165">
        <v>2.894726682478705</v>
      </c>
      <c r="EV11" s="165">
        <v>3.7347606035091303</v>
      </c>
      <c r="EW11" s="165">
        <v>4.6344558420126987</v>
      </c>
      <c r="EX11" s="165">
        <v>5.6470452993037128</v>
      </c>
      <c r="EY11" s="165">
        <v>5.2607269774582477</v>
      </c>
      <c r="EZ11" s="165">
        <v>5.572295326493176</v>
      </c>
      <c r="FA11" s="165">
        <v>2.8419496930626451</v>
      </c>
      <c r="FB11" s="165">
        <v>-42.660974073077753</v>
      </c>
      <c r="FC11" s="165">
        <v>-9.2558405456912425</v>
      </c>
      <c r="FD11" s="165">
        <v>-1.8212160040806111</v>
      </c>
      <c r="FE11" s="165">
        <v>2.3239104137933424</v>
      </c>
      <c r="FF11" s="165">
        <v>39.602608683750731</v>
      </c>
      <c r="FG11" s="165">
        <v>-5.051838584503983</v>
      </c>
      <c r="FH11" s="165">
        <v>4.4843454468106216</v>
      </c>
      <c r="FI11" s="165">
        <v>5.0474345524083759</v>
      </c>
      <c r="FJ11" s="165">
        <v>7.2647096428694766</v>
      </c>
      <c r="FK11" s="165">
        <v>12.531511081403892</v>
      </c>
      <c r="FL11" s="165">
        <v>-0.44804843952228168</v>
      </c>
      <c r="FM11" s="165">
        <v>0.68257446577067071</v>
      </c>
      <c r="FN11" s="165">
        <v>3.860408214006199</v>
      </c>
      <c r="FO11" s="165">
        <v>0.39604970103002302</v>
      </c>
      <c r="FP11" s="165">
        <v>-7.4943321744711966E-2</v>
      </c>
      <c r="FQ11" s="165">
        <v>1.5482174461289162</v>
      </c>
      <c r="FR11" s="165">
        <v>3.7867420723340217</v>
      </c>
      <c r="FS11" s="165">
        <v>4.7154307179157513</v>
      </c>
      <c r="FT11" s="165">
        <v>0.59354583607782274</v>
      </c>
      <c r="FU11" s="165">
        <v>1.0213539942324275</v>
      </c>
      <c r="FV11" s="165">
        <v>-0.20848827029278993</v>
      </c>
      <c r="FW11" s="165">
        <v>-0.11944136113601189</v>
      </c>
      <c r="FX11" s="165">
        <v>1.6223037157248683</v>
      </c>
      <c r="FY11" s="165">
        <v>0.70036168823521905</v>
      </c>
      <c r="FZ11" s="165">
        <v>-31.316679408115775</v>
      </c>
      <c r="GA11" s="165">
        <v>-100</v>
      </c>
      <c r="GB11" s="165">
        <v>-100</v>
      </c>
      <c r="GC11" s="165"/>
      <c r="GD11" s="165">
        <v>6.8699318384284709</v>
      </c>
      <c r="GE11" s="165">
        <v>7.1805992284792239</v>
      </c>
      <c r="GF11" s="165">
        <v>5.1187145796397715</v>
      </c>
      <c r="GG11" s="165">
        <v>5.0866218814447706</v>
      </c>
      <c r="GH11" s="165">
        <v>-22.707852118281338</v>
      </c>
      <c r="GI11" s="165">
        <v>23.423725243811049</v>
      </c>
      <c r="GJ11" s="165">
        <v>4.981848255159079</v>
      </c>
      <c r="GK11" s="165">
        <v>1.9294205283020887</v>
      </c>
      <c r="GL11" s="165">
        <v>2.5171250973843371</v>
      </c>
      <c r="GM11" s="165">
        <v>0.90495907316345381</v>
      </c>
      <c r="GN11" s="165">
        <v>1.0061352731698889</v>
      </c>
      <c r="GO11" s="165">
        <v>7.9565267758055427</v>
      </c>
      <c r="GP11" s="165">
        <v>4.286384917327382</v>
      </c>
      <c r="GQ11" s="165">
        <v>5.2890041509696175</v>
      </c>
      <c r="GR11" s="165">
        <v>-12.82790065584426</v>
      </c>
      <c r="GS11" s="165">
        <v>7.3323359471120853</v>
      </c>
      <c r="GT11" s="165">
        <v>5.5855468916418118</v>
      </c>
      <c r="GU11" s="165">
        <v>1.1063910085048292</v>
      </c>
      <c r="GV11" s="165">
        <v>2.5376841692130512</v>
      </c>
      <c r="GW11" s="165">
        <v>0.62678898078462453</v>
      </c>
      <c r="GX11" s="165">
        <v>-2.0633324418756871</v>
      </c>
      <c r="GY11" s="165">
        <v>6.3076092137581696</v>
      </c>
      <c r="GZ11" s="165">
        <v>3.18579202639269</v>
      </c>
      <c r="HA11" s="165">
        <v>7.7027812058537677</v>
      </c>
      <c r="HB11" s="165">
        <v>-12.490866819416496</v>
      </c>
      <c r="HC11" s="165">
        <v>0.46015429381529316</v>
      </c>
      <c r="HD11" s="165">
        <v>-1.904746417174664</v>
      </c>
      <c r="HE11" s="165">
        <v>9.2293012671367052</v>
      </c>
      <c r="HF11" s="165">
        <v>3.3819834411167733</v>
      </c>
      <c r="HG11" s="165">
        <v>4.3168348282320608</v>
      </c>
      <c r="HH11" s="165">
        <v>-3.8263367162733459</v>
      </c>
      <c r="HI11" s="165">
        <v>-5.8974890283072909</v>
      </c>
      <c r="HJ11" s="165">
        <v>-0.70009677971033568</v>
      </c>
      <c r="HK11" s="165">
        <v>7.7264046763059469</v>
      </c>
      <c r="HL11" s="165">
        <v>-0.35407192621400441</v>
      </c>
      <c r="HM11" s="165">
        <v>7.6579138590789881</v>
      </c>
      <c r="HN11" s="165">
        <v>-8.1820948290507829</v>
      </c>
      <c r="HO11" s="165">
        <v>-4.4385500603094385</v>
      </c>
      <c r="HP11" s="165">
        <v>0.79033338761857408</v>
      </c>
      <c r="HQ11" s="165">
        <v>7.0965363673852977</v>
      </c>
      <c r="HR11" s="165">
        <v>2.5479351243389914</v>
      </c>
      <c r="HS11" s="165">
        <v>5.6568537180851024</v>
      </c>
      <c r="HT11" s="165">
        <v>-4.9640894891946914</v>
      </c>
      <c r="HU11" s="165">
        <v>-4.3399200338117936</v>
      </c>
      <c r="HV11" s="165">
        <v>8.9940008622548362E-2</v>
      </c>
      <c r="HW11" s="165">
        <v>6.7740849309406315</v>
      </c>
      <c r="HX11" s="165">
        <v>-0.97234949806119175</v>
      </c>
      <c r="HY11" s="165">
        <v>9.0693355876444741</v>
      </c>
      <c r="HZ11" s="165">
        <v>-7.6153017133045751</v>
      </c>
      <c r="IA11" s="165">
        <v>-3.8108637379772148</v>
      </c>
      <c r="IB11" s="165">
        <v>0.44707126513232254</v>
      </c>
      <c r="IC11" s="165">
        <v>7.0893518691117094</v>
      </c>
      <c r="ID11" s="165">
        <v>3.158276782562524</v>
      </c>
      <c r="IE11" s="165">
        <v>4.1717618367323155</v>
      </c>
      <c r="IF11" s="165">
        <v>-5.0708259824591551</v>
      </c>
      <c r="IG11" s="165">
        <v>-2.7188240642310291</v>
      </c>
      <c r="IH11" s="165">
        <v>-2.0986447720099761</v>
      </c>
      <c r="II11" s="165">
        <v>3.2303600958072991</v>
      </c>
      <c r="IJ11" s="165">
        <v>-0.609735055211587</v>
      </c>
      <c r="IK11" s="165">
        <v>7.1997699694718449</v>
      </c>
      <c r="IL11" s="165">
        <v>-4.066331484849357</v>
      </c>
      <c r="IM11" s="165">
        <v>-6.0320229336376769</v>
      </c>
      <c r="IN11" s="165">
        <v>-0.26069500635405518</v>
      </c>
      <c r="IO11" s="165">
        <v>6.3921513016380374</v>
      </c>
      <c r="IP11" s="165">
        <v>3.096055790743506</v>
      </c>
      <c r="IQ11" s="165">
        <v>6.8961903736957311</v>
      </c>
      <c r="IR11" s="165">
        <v>-5.6689806425677176</v>
      </c>
      <c r="IS11" s="165">
        <v>-1.5283508818491072</v>
      </c>
      <c r="IT11" s="165">
        <v>-3.847669055246854</v>
      </c>
      <c r="IU11" s="165">
        <v>4.533711586972089</v>
      </c>
      <c r="IV11" s="165">
        <v>0.13736409340472733</v>
      </c>
      <c r="IW11" s="165">
        <v>7.3526728833692943</v>
      </c>
      <c r="IX11" s="165">
        <v>-4.3758003994109202</v>
      </c>
      <c r="IY11" s="165">
        <v>-5.7515888950843532</v>
      </c>
      <c r="IZ11" s="165">
        <v>-2.5847484242873975E-2</v>
      </c>
      <c r="JA11" s="165">
        <v>4.3988802153211992</v>
      </c>
      <c r="JB11" s="165">
        <v>4.4267944908764605</v>
      </c>
      <c r="JC11" s="165">
        <v>7.9475142661481897</v>
      </c>
      <c r="JD11" s="165">
        <v>-7.0626815116343096</v>
      </c>
      <c r="JE11" s="165">
        <v>-3.0790445126950345</v>
      </c>
      <c r="JF11" s="165">
        <v>-0.63367925117890422</v>
      </c>
      <c r="JG11" s="165">
        <v>-3.1200295631441861</v>
      </c>
      <c r="JH11" s="165">
        <v>-73.456616315995973</v>
      </c>
      <c r="JI11" s="165">
        <v>124.27386567867336</v>
      </c>
      <c r="JJ11" s="165">
        <v>57.924682874873412</v>
      </c>
      <c r="JK11" s="165">
        <v>-9.2226546668063918</v>
      </c>
      <c r="JL11" s="165">
        <v>2.2178862273486857</v>
      </c>
      <c r="JM11" s="165">
        <v>12.488366365091693</v>
      </c>
      <c r="JN11" s="165">
        <v>6.0462728960336278</v>
      </c>
      <c r="JO11" s="165">
        <v>6.3940411132145698</v>
      </c>
      <c r="JP11" s="165">
        <v>-1.9470705900945404</v>
      </c>
      <c r="JQ11" s="165">
        <v>-5.1238089139620655</v>
      </c>
      <c r="JR11" s="165">
        <v>-0.80576565636944508</v>
      </c>
      <c r="JS11" s="165">
        <v>6.7563039307673165</v>
      </c>
      <c r="JT11" s="165">
        <v>-19.552782855552607</v>
      </c>
      <c r="JU11" s="165">
        <v>-5.0786480256094251</v>
      </c>
      <c r="JV11" s="165">
        <v>-3.5010645244900616</v>
      </c>
      <c r="JW11" s="165">
        <v>-5.9845124641693843</v>
      </c>
      <c r="JX11" s="165">
        <v>11.127311375302412</v>
      </c>
      <c r="JY11" s="165">
        <v>16.109787528346061</v>
      </c>
      <c r="JZ11" s="165">
        <v>10.057565913224224</v>
      </c>
      <c r="KA11" s="165">
        <v>9.417239986688088</v>
      </c>
      <c r="KB11" s="165">
        <v>-3.6479196758077705</v>
      </c>
      <c r="KC11" s="165">
        <v>-4.4454127711573364</v>
      </c>
      <c r="KD11" s="165">
        <v>-0.95704772332958044</v>
      </c>
      <c r="KE11" s="165">
        <v>7.3564478576839463</v>
      </c>
      <c r="KF11" s="165">
        <v>-20.064009036908018</v>
      </c>
      <c r="KG11" s="165">
        <v>-4.7967697891510852</v>
      </c>
      <c r="KH11" s="165">
        <v>3.260062255287238</v>
      </c>
      <c r="KI11" s="165">
        <v>-1.3924468743171303</v>
      </c>
      <c r="KJ11" s="165">
        <v>6.4769743385869987</v>
      </c>
      <c r="KK11" s="165">
        <v>11.084218370266825</v>
      </c>
      <c r="KL11" s="165">
        <v>7.5930402043056233E-2</v>
      </c>
      <c r="KM11" s="165">
        <v>12.212987584356057</v>
      </c>
      <c r="KN11" s="165">
        <v>-4.8166006390926555</v>
      </c>
      <c r="KO11" s="165">
        <v>-5.6832911892518183</v>
      </c>
      <c r="KP11" s="165">
        <v>2.694123679839791</v>
      </c>
      <c r="KQ11" s="165">
        <v>7.3560042945381809</v>
      </c>
      <c r="KR11" s="165">
        <v>-19.601189739264996</v>
      </c>
      <c r="KS11" s="165">
        <v>-1.4318769563064819</v>
      </c>
      <c r="KT11" s="165">
        <v>0.39662497512028949</v>
      </c>
      <c r="KU11" s="165">
        <v>-2.7258299961516457</v>
      </c>
      <c r="KV11" s="165">
        <v>4.6387913902282634</v>
      </c>
      <c r="KW11" s="165">
        <v>10.682971668030433</v>
      </c>
      <c r="KX11" s="165">
        <v>1.9327930121763472</v>
      </c>
      <c r="KY11" s="165">
        <v>11.318105385724181</v>
      </c>
      <c r="KZ11" s="165">
        <v>-7.6223041675942511</v>
      </c>
      <c r="LA11" s="165">
        <v>-1.426528735144089</v>
      </c>
      <c r="LB11" s="165">
        <v>-1.7763255837765257</v>
      </c>
      <c r="LC11" s="165">
        <v>15.050122113481052</v>
      </c>
      <c r="LD11" s="165">
        <v>-19.966696844694951</v>
      </c>
      <c r="LE11" s="165">
        <v>-1.3284236922794719</v>
      </c>
      <c r="LF11" s="165">
        <v>-0.96776385546118604</v>
      </c>
      <c r="LG11" s="165">
        <v>1.7129965683140682</v>
      </c>
      <c r="LH11" s="165">
        <v>2.7350991083149552</v>
      </c>
      <c r="LI11" s="165">
        <v>6.3036009921570582</v>
      </c>
      <c r="LJ11" s="165">
        <v>1.986192085099276</v>
      </c>
      <c r="LK11" s="165">
        <v>8.8929500621220541</v>
      </c>
      <c r="LL11" s="165">
        <v>-5.8841644714165398</v>
      </c>
      <c r="LM11" s="165">
        <v>-2.6891470160466753</v>
      </c>
      <c r="LN11" s="165">
        <v>0.22298982801846989</v>
      </c>
      <c r="LO11" s="165">
        <v>14.40096485280533</v>
      </c>
      <c r="LP11" s="165">
        <v>-19.571294720575295</v>
      </c>
      <c r="LQ11" s="165">
        <v>-3.4855449411495698</v>
      </c>
      <c r="LR11" s="165">
        <v>-2.6041068010835318</v>
      </c>
      <c r="LS11" s="165">
        <v>2.839523050321759</v>
      </c>
      <c r="LT11" s="165">
        <v>2.7103869507895411</v>
      </c>
      <c r="LU11" s="165">
        <v>8.9855493993192539</v>
      </c>
      <c r="LV11" s="165">
        <v>1.977923065533659</v>
      </c>
      <c r="LW11" s="165">
        <v>8.3723319796045246</v>
      </c>
      <c r="LX11" s="165">
        <v>-4.5711956696111002</v>
      </c>
      <c r="LY11" s="165">
        <v>-2.4034940444659867</v>
      </c>
      <c r="LZ11" s="165">
        <v>-4.1962819488671528</v>
      </c>
      <c r="MA11" s="165">
        <v>17.852643445630889</v>
      </c>
      <c r="MB11" s="165">
        <v>-17.804238130462494</v>
      </c>
      <c r="MC11" s="165">
        <v>-6.9655147323693001</v>
      </c>
      <c r="MD11" s="165">
        <v>-100</v>
      </c>
      <c r="ME11" s="165" t="e">
        <v>#DIV/0!</v>
      </c>
      <c r="MF11" s="165" t="e">
        <v>#DIV/0!</v>
      </c>
      <c r="MG11" s="165" t="e">
        <v>#DIV/0!</v>
      </c>
      <c r="MH11" s="165" t="e">
        <v>#DIV/0!</v>
      </c>
      <c r="MI11" s="165" t="e">
        <v>#DIV/0!</v>
      </c>
      <c r="MJ11" s="165" t="e">
        <v>#DIV/0!</v>
      </c>
      <c r="MK11" s="165">
        <v>7.3960461508019222</v>
      </c>
      <c r="ML11" s="165">
        <v>-4.2844293761659316</v>
      </c>
      <c r="MM11" s="165">
        <v>10.554100420665605</v>
      </c>
      <c r="MN11" s="165">
        <v>-5.0862277443100794</v>
      </c>
      <c r="MO11" s="165">
        <v>6.675257894516335</v>
      </c>
      <c r="MP11" s="165">
        <v>-4.8521643442408617</v>
      </c>
      <c r="MQ11" s="165">
        <v>9.7379485532843404</v>
      </c>
      <c r="MR11" s="165">
        <v>-3.6661425545138115</v>
      </c>
      <c r="MS11" s="165">
        <v>6.8213748899270001</v>
      </c>
      <c r="MT11" s="165">
        <v>-3.6451451329937754</v>
      </c>
      <c r="MU11" s="165">
        <v>9.1806783817630873</v>
      </c>
      <c r="MV11" s="165">
        <v>-5.099390981078372</v>
      </c>
      <c r="MW11" s="165">
        <v>4.1687832285915789</v>
      </c>
      <c r="MX11" s="165">
        <v>-4.6675534345651215</v>
      </c>
      <c r="MY11" s="165">
        <v>10.072030896307552</v>
      </c>
      <c r="MZ11" s="165">
        <v>-4.2763146509390992</v>
      </c>
      <c r="NA11" s="165">
        <v>5.1768661858477429</v>
      </c>
      <c r="NB11" s="165">
        <v>-5.0161544831817082</v>
      </c>
      <c r="NC11" s="165">
        <v>10.397840549404734</v>
      </c>
      <c r="ND11" s="165">
        <v>-6.7519522744311899</v>
      </c>
      <c r="NE11" s="165">
        <v>-41.359152805427925</v>
      </c>
      <c r="NF11" s="165">
        <v>50.32046819467547</v>
      </c>
      <c r="NG11" s="165">
        <v>19.44268155763173</v>
      </c>
      <c r="NH11" s="165">
        <v>-2.8150024538009717</v>
      </c>
      <c r="NI11" s="165">
        <v>-19.99508999722579</v>
      </c>
      <c r="NJ11" s="165">
        <v>2.237717566822738</v>
      </c>
      <c r="NK11" s="165">
        <v>31.438989601374317</v>
      </c>
      <c r="NL11" s="165">
        <v>-2.2912511385987671</v>
      </c>
      <c r="NM11" s="165">
        <v>-18.30639674336787</v>
      </c>
      <c r="NN11" s="165">
        <v>7.2576888112907909</v>
      </c>
      <c r="NO11" s="165">
        <v>16.278612099046825</v>
      </c>
      <c r="NP11" s="165">
        <v>-1.1815616972712064</v>
      </c>
      <c r="NQ11" s="165">
        <v>-15.727909941442192</v>
      </c>
      <c r="NR11" s="165">
        <v>3.6800109097183196</v>
      </c>
      <c r="NS11" s="165">
        <v>15.733108414791602</v>
      </c>
      <c r="NT11" s="165">
        <v>0.42362340371893481</v>
      </c>
      <c r="NU11" s="165">
        <v>-13.870219539363674</v>
      </c>
      <c r="NV11" s="165">
        <v>4.6077445198410771</v>
      </c>
      <c r="NW11" s="165">
        <v>11.177537696774948</v>
      </c>
      <c r="NX11" s="165">
        <v>0.85070890912071206</v>
      </c>
      <c r="NY11" s="165">
        <v>-14.918770564039278</v>
      </c>
      <c r="NZ11" s="165">
        <v>4.7010890955659477</v>
      </c>
      <c r="OA11" s="165">
        <v>13.116282649544232</v>
      </c>
      <c r="OB11" s="165">
        <v>-6.4233024350315304E-2</v>
      </c>
      <c r="OC11" s="165">
        <v>-41.96980765775681</v>
      </c>
      <c r="OD11" s="165">
        <v>-100</v>
      </c>
      <c r="OE11" s="165" t="e">
        <v>#DIV/0!</v>
      </c>
      <c r="OF11" s="489" t="s">
        <v>641</v>
      </c>
      <c r="OG11" s="489"/>
    </row>
    <row r="12" spans="1:397" s="14" customFormat="1" ht="18" customHeight="1">
      <c r="A12" s="464"/>
      <c r="B12" s="227"/>
      <c r="C12" s="219">
        <v>2.1</v>
      </c>
      <c r="D12" s="220">
        <v>0.37008844826871101</v>
      </c>
      <c r="E12" s="220">
        <v>0.57676012491530004</v>
      </c>
      <c r="F12" s="479">
        <v>13</v>
      </c>
      <c r="G12" s="480"/>
      <c r="H12" s="481" t="s">
        <v>642</v>
      </c>
      <c r="I12" s="168">
        <v>4.3025767480869632</v>
      </c>
      <c r="J12" s="168">
        <v>4.4227189843489896</v>
      </c>
      <c r="K12" s="168">
        <v>3.6093315152958354</v>
      </c>
      <c r="L12" s="168">
        <v>3.0155066211476225</v>
      </c>
      <c r="M12" s="168">
        <v>3.1203940998448871</v>
      </c>
      <c r="N12" s="168">
        <v>7.4259335417284973</v>
      </c>
      <c r="O12" s="168">
        <v>3.4179878023108472</v>
      </c>
      <c r="P12" s="168">
        <v>5.6102054990576136</v>
      </c>
      <c r="Q12" s="168">
        <v>5.5774112709194696</v>
      </c>
      <c r="R12" s="168">
        <v>6.0315120914812894</v>
      </c>
      <c r="S12" s="168">
        <v>6.3273635637849566</v>
      </c>
      <c r="T12" s="168">
        <v>4.502845118894399</v>
      </c>
      <c r="U12" s="168">
        <v>4.4120533105069626</v>
      </c>
      <c r="V12" s="168">
        <v>5.8362504584151225</v>
      </c>
      <c r="W12" s="168">
        <v>3.8723162834290576</v>
      </c>
      <c r="X12" s="168">
        <v>3.4245703205727978</v>
      </c>
      <c r="Y12" s="168">
        <v>5.5179716982021176</v>
      </c>
      <c r="Z12" s="168">
        <v>4.3153353986633363</v>
      </c>
      <c r="AA12" s="168">
        <v>4.7433313142817326</v>
      </c>
      <c r="AB12" s="168">
        <v>4.9040909194586959</v>
      </c>
      <c r="AC12" s="168">
        <v>4.4240387265495542</v>
      </c>
      <c r="AD12" s="168">
        <v>4.8061398894120799</v>
      </c>
      <c r="AE12" s="168">
        <v>3.3928453966342715</v>
      </c>
      <c r="AF12" s="168">
        <v>2.8304530707366098</v>
      </c>
      <c r="AG12" s="241">
        <v>7.6998579299841765</v>
      </c>
      <c r="AH12" s="168">
        <v>4.7554301543318473</v>
      </c>
      <c r="AI12" s="168">
        <v>2.5832756818260094</v>
      </c>
      <c r="AJ12" s="168">
        <v>2.1844016710212912</v>
      </c>
      <c r="AK12" s="168">
        <v>1.6869243462685404</v>
      </c>
      <c r="AL12" s="168">
        <v>3.759832102068998</v>
      </c>
      <c r="AM12" s="168">
        <v>1.8612533868608949</v>
      </c>
      <c r="AN12" s="168">
        <v>2.097665091403627</v>
      </c>
      <c r="AO12" s="168">
        <v>2.3406009474539218</v>
      </c>
      <c r="AP12" s="168">
        <v>1.8961214082931832</v>
      </c>
      <c r="AQ12" s="168">
        <v>2.3248948007049535</v>
      </c>
      <c r="AR12" s="168">
        <v>2.2104398179697284</v>
      </c>
      <c r="AS12" s="168">
        <v>3.8944480797154171</v>
      </c>
      <c r="AT12" s="168">
        <v>2.9796265728642197</v>
      </c>
      <c r="AU12" s="168">
        <v>3.7598265873659074</v>
      </c>
      <c r="AV12" s="168">
        <v>6.6045833993287033</v>
      </c>
      <c r="AW12" s="168">
        <v>5.8959725162235799</v>
      </c>
      <c r="AX12" s="168">
        <v>5.2411068132975061</v>
      </c>
      <c r="AY12" s="168">
        <v>5.8930455101472461</v>
      </c>
      <c r="AZ12" s="168">
        <v>4.9045900528690538</v>
      </c>
      <c r="BA12" s="168">
        <v>2.7960609074289948</v>
      </c>
      <c r="BB12" s="168">
        <v>2.3264656657389509</v>
      </c>
      <c r="BC12" s="168">
        <v>3.9529352604769485</v>
      </c>
      <c r="BD12" s="168">
        <v>4.5350830432213058</v>
      </c>
      <c r="BE12" s="168">
        <v>3.0067388339743815</v>
      </c>
      <c r="BF12" s="168">
        <v>6.293066803588431</v>
      </c>
      <c r="BG12" s="168">
        <v>-2.3886304651175578</v>
      </c>
      <c r="BH12" s="168">
        <v>-64.661729485439892</v>
      </c>
      <c r="BI12" s="168">
        <v>-40.29524232229754</v>
      </c>
      <c r="BJ12" s="168">
        <v>-16.029369832507825</v>
      </c>
      <c r="BK12" s="168">
        <v>-17.209996214223622</v>
      </c>
      <c r="BL12" s="168">
        <v>-11.1978065923239</v>
      </c>
      <c r="BM12" s="168">
        <v>-6.5864390153759302</v>
      </c>
      <c r="BN12" s="168">
        <v>-4.0641491999891315</v>
      </c>
      <c r="BO12" s="168">
        <v>-3.7941083183627029</v>
      </c>
      <c r="BP12" s="168">
        <v>1.7124859175720957</v>
      </c>
      <c r="BQ12" s="168">
        <v>0.20897506716148939</v>
      </c>
      <c r="BR12" s="168">
        <v>-0.3315251834331292</v>
      </c>
      <c r="BS12" s="168">
        <v>14.633112690674068</v>
      </c>
      <c r="BT12" s="168">
        <v>144.03289908535285</v>
      </c>
      <c r="BU12" s="168">
        <v>41.133141781322081</v>
      </c>
      <c r="BV12" s="168">
        <v>10.662289011900185</v>
      </c>
      <c r="BW12" s="168">
        <v>2.5442256552959321</v>
      </c>
      <c r="BX12" s="168">
        <v>1.1252732058191413</v>
      </c>
      <c r="BY12" s="168">
        <v>9.8440381519509117</v>
      </c>
      <c r="BZ12" s="168">
        <v>7.6955237767394067</v>
      </c>
      <c r="CA12" s="168">
        <v>11.066904276138871</v>
      </c>
      <c r="CB12" s="168">
        <v>7.9043015788552822</v>
      </c>
      <c r="CC12" s="168">
        <v>8.3725884843050835</v>
      </c>
      <c r="CD12" s="168">
        <v>6.4215821474135026</v>
      </c>
      <c r="CE12" s="168">
        <v>5.2181953042224762</v>
      </c>
      <c r="CF12" s="168">
        <v>4.072951632932643</v>
      </c>
      <c r="CG12" s="168">
        <v>3.5449293746702608</v>
      </c>
      <c r="CH12" s="168">
        <v>3.7109268320091502</v>
      </c>
      <c r="CI12" s="168">
        <v>10.677215104682276</v>
      </c>
      <c r="CJ12" s="168">
        <v>9.6532516121269794</v>
      </c>
      <c r="CK12" s="168">
        <v>5.5194317972172371</v>
      </c>
      <c r="CL12" s="168">
        <v>1.2594403696898127</v>
      </c>
      <c r="CM12" s="168">
        <v>-3.54695303537585</v>
      </c>
      <c r="CN12" s="168">
        <v>-0.91031281252568874</v>
      </c>
      <c r="CO12" s="168">
        <v>-4.6737821212404356</v>
      </c>
      <c r="CP12" s="168">
        <v>-3.3155728802637441</v>
      </c>
      <c r="CQ12" s="168">
        <v>-2.5078671188406219</v>
      </c>
      <c r="CR12" s="168">
        <v>-3.1416060452594223</v>
      </c>
      <c r="CS12" s="168">
        <v>-1.0252739950891225</v>
      </c>
      <c r="CT12" s="168">
        <v>-5.9744137203232839</v>
      </c>
      <c r="CU12" s="168">
        <v>-6.3021216578191286</v>
      </c>
      <c r="CV12" s="168">
        <v>-5.0826631243379836</v>
      </c>
      <c r="CW12" s="168">
        <v>-6.8135514790484706</v>
      </c>
      <c r="CX12" s="168">
        <v>-5.9098562857669492</v>
      </c>
      <c r="CY12" s="168">
        <v>-4.7868628153333646</v>
      </c>
      <c r="CZ12" s="168">
        <v>-6.1099902968710751</v>
      </c>
      <c r="DA12" s="168">
        <v>0.56456824853803766</v>
      </c>
      <c r="DB12" s="168">
        <v>8.5007804056161262E-2</v>
      </c>
      <c r="DC12" s="168">
        <v>1.3810019379292271</v>
      </c>
      <c r="DD12" s="168">
        <v>4.7902919953040737</v>
      </c>
      <c r="DE12" s="168">
        <v>7.9564199614323741</v>
      </c>
      <c r="DF12" s="168">
        <v>6.5705387045012458</v>
      </c>
      <c r="DG12" s="168">
        <v>7.5355144291134906</v>
      </c>
      <c r="DH12" s="168">
        <v>5.6911707199708985</v>
      </c>
      <c r="DI12" s="168">
        <v>-2.33669991221808</v>
      </c>
      <c r="DJ12" s="168">
        <v>-0.23071006743577982</v>
      </c>
      <c r="DK12" s="168">
        <v>0.59306347631591905</v>
      </c>
      <c r="DL12" s="168">
        <v>2.1124154210616268</v>
      </c>
      <c r="DM12" s="168">
        <v>-3.3718229798006831</v>
      </c>
      <c r="DN12" s="168">
        <v>-3.4625258020891749</v>
      </c>
      <c r="DO12" s="168">
        <v>-3.0710684448681036</v>
      </c>
      <c r="DP12" s="168">
        <v>-2.4620853221850183</v>
      </c>
      <c r="DQ12" s="168">
        <v>-3.4254975417232032</v>
      </c>
      <c r="DR12" s="168">
        <v>-4.2576599044195547</v>
      </c>
      <c r="DS12" s="168">
        <v>-2.6801839659454174</v>
      </c>
      <c r="DT12" s="168">
        <v>-4.4648772253067648</v>
      </c>
      <c r="DU12" s="168">
        <v>-1.300633589168271</v>
      </c>
      <c r="DV12" s="168">
        <v>-0.72823137074384192</v>
      </c>
      <c r="DW12" s="168">
        <v>-3.0640727801227996</v>
      </c>
      <c r="DX12" s="168">
        <v>-1.5745391082980831</v>
      </c>
      <c r="DY12" s="168">
        <v>1.942830575867589</v>
      </c>
      <c r="DZ12" s="168">
        <v>-5.0989758371843834</v>
      </c>
      <c r="EA12" s="168">
        <v>-2.3511070756282351</v>
      </c>
      <c r="EB12" s="168">
        <v>1.2160235533284123</v>
      </c>
      <c r="EC12" s="168">
        <v>-2.0532757487407878</v>
      </c>
      <c r="ED12" s="168">
        <v>-100</v>
      </c>
      <c r="EE12" s="168">
        <v>-100</v>
      </c>
      <c r="EF12" s="168">
        <v>-100</v>
      </c>
      <c r="EG12" s="168">
        <v>-100</v>
      </c>
      <c r="EH12" s="168">
        <v>-100</v>
      </c>
      <c r="EI12" s="168">
        <v>-100</v>
      </c>
      <c r="EJ12" s="168">
        <v>-100</v>
      </c>
      <c r="EK12" s="168">
        <v>4.0992071680812927</v>
      </c>
      <c r="EL12" s="168">
        <v>4.477926004223491</v>
      </c>
      <c r="EM12" s="168">
        <v>4.8674541390437867</v>
      </c>
      <c r="EN12" s="168">
        <v>5.6624556802506163</v>
      </c>
      <c r="EO12" s="168">
        <v>4.6960771611645384</v>
      </c>
      <c r="EP12" s="168">
        <v>4.4256516777030157</v>
      </c>
      <c r="EQ12" s="168">
        <v>4.6849117011283425</v>
      </c>
      <c r="ER12" s="168">
        <v>3.6865987216259981</v>
      </c>
      <c r="ES12" s="168">
        <v>4.9408559172987623</v>
      </c>
      <c r="ET12" s="168">
        <v>2.5385869571805699</v>
      </c>
      <c r="EU12" s="168">
        <v>2.1037679354305254</v>
      </c>
      <c r="EV12" s="168">
        <v>2.1468328690114902</v>
      </c>
      <c r="EW12" s="168">
        <v>3.5426752195239857</v>
      </c>
      <c r="EX12" s="168">
        <v>5.907107194978849</v>
      </c>
      <c r="EY12" s="168">
        <v>4.4990311564861258</v>
      </c>
      <c r="EZ12" s="168">
        <v>3.5890182528236494</v>
      </c>
      <c r="FA12" s="168">
        <v>2.2706364414909217</v>
      </c>
      <c r="FB12" s="168">
        <v>-40.19429799811752</v>
      </c>
      <c r="FC12" s="168">
        <v>-11.627911079647504</v>
      </c>
      <c r="FD12" s="168">
        <v>-2.1864410057754924</v>
      </c>
      <c r="FE12" s="168">
        <v>4.691725264402848</v>
      </c>
      <c r="FF12" s="168">
        <v>46.8173413681493</v>
      </c>
      <c r="FG12" s="168">
        <v>4.7074330289947426</v>
      </c>
      <c r="FH12" s="168">
        <v>8.9659560550071689</v>
      </c>
      <c r="FI12" s="168">
        <v>6.6117552083010906</v>
      </c>
      <c r="FJ12" s="168">
        <v>3.7740121506471951</v>
      </c>
      <c r="FK12" s="168">
        <v>8.4042851892713912</v>
      </c>
      <c r="FL12" s="168">
        <v>-1.1778155483862633</v>
      </c>
      <c r="FM12" s="168">
        <v>-3.4694470738218257</v>
      </c>
      <c r="FN12" s="168">
        <v>-3.4589553869191292</v>
      </c>
      <c r="FO12" s="168">
        <v>-6.0993448107042383</v>
      </c>
      <c r="FP12" s="168">
        <v>-5.5746894951218877</v>
      </c>
      <c r="FQ12" s="168">
        <v>0.69511604854363895</v>
      </c>
      <c r="FR12" s="168">
        <v>6.4514629043012803</v>
      </c>
      <c r="FS12" s="168">
        <v>3.3353754486592919</v>
      </c>
      <c r="FT12" s="168">
        <v>0.80542331909828135</v>
      </c>
      <c r="FU12" s="168">
        <v>-3.2945201892134435</v>
      </c>
      <c r="FV12" s="168">
        <v>-3.4042699858852217</v>
      </c>
      <c r="FW12" s="168">
        <v>-2.7957599180751913</v>
      </c>
      <c r="FX12" s="168">
        <v>-1.8341200707522347</v>
      </c>
      <c r="FY12" s="168">
        <v>-1.8892342280513645</v>
      </c>
      <c r="FZ12" s="168">
        <v>-34.44537811314639</v>
      </c>
      <c r="GA12" s="168">
        <v>-100</v>
      </c>
      <c r="GB12" s="168">
        <v>-100</v>
      </c>
      <c r="GC12" s="168"/>
      <c r="GD12" s="168">
        <v>3.668972898398934</v>
      </c>
      <c r="GE12" s="168">
        <v>4.6066751386799893</v>
      </c>
      <c r="GF12" s="168">
        <v>3.6933842180663703</v>
      </c>
      <c r="GG12" s="168">
        <v>4.6433975338419913</v>
      </c>
      <c r="GH12" s="168">
        <v>-20.309578419457168</v>
      </c>
      <c r="GI12" s="168">
        <v>23.023942738102647</v>
      </c>
      <c r="GJ12" s="168">
        <v>5.6036176860041849</v>
      </c>
      <c r="GK12" s="168">
        <v>-2.9798164016389563</v>
      </c>
      <c r="GL12" s="168">
        <v>2.7265873791478583</v>
      </c>
      <c r="GM12" s="168">
        <v>-3.1693301237673381</v>
      </c>
      <c r="GN12" s="168">
        <v>-1.3566206182736238</v>
      </c>
      <c r="GO12" s="168">
        <v>4.365556188058477</v>
      </c>
      <c r="GP12" s="168">
        <v>2.9016220803900268</v>
      </c>
      <c r="GQ12" s="168">
        <v>4.3906094772531645</v>
      </c>
      <c r="GR12" s="168">
        <v>-13.203351441809644</v>
      </c>
      <c r="GS12" s="168">
        <v>13.327840258793898</v>
      </c>
      <c r="GT12" s="168">
        <v>4.266175823357969</v>
      </c>
      <c r="GU12" s="168">
        <v>-4.6577163866523676</v>
      </c>
      <c r="GV12" s="168">
        <v>2.6870793165062707</v>
      </c>
      <c r="GW12" s="168">
        <v>-2.8324472632538402</v>
      </c>
      <c r="GX12" s="168">
        <v>3.7659989319908078</v>
      </c>
      <c r="GY12" s="168">
        <v>6.0474148634039153</v>
      </c>
      <c r="GZ12" s="168">
        <v>1.2826076014043224</v>
      </c>
      <c r="HA12" s="168">
        <v>1.7003421898240276</v>
      </c>
      <c r="HB12" s="168">
        <v>-5.1732107709397752</v>
      </c>
      <c r="HC12" s="168">
        <v>2.6630474880728912</v>
      </c>
      <c r="HD12" s="168">
        <v>-3.4114969821642234</v>
      </c>
      <c r="HE12" s="168">
        <v>6.754331984045109</v>
      </c>
      <c r="HF12" s="168">
        <v>-3.3965993075574517</v>
      </c>
      <c r="HG12" s="168">
        <v>9.3259875128711514</v>
      </c>
      <c r="HH12" s="168">
        <v>-13.550100929430869</v>
      </c>
      <c r="HI12" s="168">
        <v>0.4028723169229238</v>
      </c>
      <c r="HJ12" s="168">
        <v>3.8855231043395122</v>
      </c>
      <c r="HK12" s="168">
        <v>5.2213720327407742</v>
      </c>
      <c r="HL12" s="168">
        <v>0.70211805612547096</v>
      </c>
      <c r="HM12" s="168">
        <v>1.803890605250146</v>
      </c>
      <c r="HN12" s="168">
        <v>-1.2139504836139849</v>
      </c>
      <c r="HO12" s="168">
        <v>-1.1672001086643036</v>
      </c>
      <c r="HP12" s="168">
        <v>-1.3640482731181862</v>
      </c>
      <c r="HQ12" s="168">
        <v>6.7211824801569406</v>
      </c>
      <c r="HR12" s="168">
        <v>-2.9810967583338055</v>
      </c>
      <c r="HS12" s="168">
        <v>9.6310313034268233</v>
      </c>
      <c r="HT12" s="168">
        <v>-15.033533134712258</v>
      </c>
      <c r="HU12" s="168">
        <v>0.3156425545697914</v>
      </c>
      <c r="HV12" s="168">
        <v>5.3025382958151113</v>
      </c>
      <c r="HW12" s="168">
        <v>3.2688477551047441</v>
      </c>
      <c r="HX12" s="168">
        <v>0.26803736529279831</v>
      </c>
      <c r="HY12" s="168">
        <v>3.8644880453021955</v>
      </c>
      <c r="HZ12" s="168">
        <v>-2.3398600052283598</v>
      </c>
      <c r="IA12" s="168">
        <v>-0.76169851562465851</v>
      </c>
      <c r="IB12" s="168">
        <v>-1.2126622473263495</v>
      </c>
      <c r="IC12" s="168">
        <v>6.2328150844679726</v>
      </c>
      <c r="ID12" s="168">
        <v>-2.6260919510081209</v>
      </c>
      <c r="IE12" s="168">
        <v>8.1526739004905551</v>
      </c>
      <c r="IF12" s="168">
        <v>-15.495697501505376</v>
      </c>
      <c r="IG12" s="168">
        <v>5.0659617715603389</v>
      </c>
      <c r="IH12" s="168">
        <v>2.4236513170926344</v>
      </c>
      <c r="II12" s="168">
        <v>1.1275182871115703</v>
      </c>
      <c r="IJ12" s="168">
        <v>-0.12183431655385846</v>
      </c>
      <c r="IK12" s="168">
        <v>3.3588313422767868</v>
      </c>
      <c r="IL12" s="168">
        <v>-0.34903903262855351</v>
      </c>
      <c r="IM12" s="168">
        <v>-2.5775430781553581</v>
      </c>
      <c r="IN12" s="168">
        <v>-0.98338485156672562</v>
      </c>
      <c r="IO12" s="168">
        <v>6.4855903056257915</v>
      </c>
      <c r="IP12" s="168">
        <v>-3.0490004484686466</v>
      </c>
      <c r="IQ12" s="168">
        <v>8.6077745289129268</v>
      </c>
      <c r="IR12" s="168">
        <v>-15.590219352735772</v>
      </c>
      <c r="IS12" s="168">
        <v>6.7970173072440474</v>
      </c>
      <c r="IT12" s="168">
        <v>1.5217806130564355</v>
      </c>
      <c r="IU12" s="168">
        <v>1.8936862550862799</v>
      </c>
      <c r="IV12" s="168">
        <v>2.6164999842951886</v>
      </c>
      <c r="IW12" s="168">
        <v>2.6717952841758716</v>
      </c>
      <c r="IX12" s="168">
        <v>-0.96528528874708286</v>
      </c>
      <c r="IY12" s="168">
        <v>-1.9740386915832744</v>
      </c>
      <c r="IZ12" s="168">
        <v>-1.9076524758773701</v>
      </c>
      <c r="JA12" s="168">
        <v>4.3452838555872546</v>
      </c>
      <c r="JB12" s="168">
        <v>-3.4918941514432333</v>
      </c>
      <c r="JC12" s="168">
        <v>10.334084940145871</v>
      </c>
      <c r="JD12" s="168">
        <v>-15.117515368739404</v>
      </c>
      <c r="JE12" s="168">
        <v>5.2356027255109154</v>
      </c>
      <c r="JF12" s="168">
        <v>4.7607324615511146</v>
      </c>
      <c r="JG12" s="168">
        <v>-6.4286828726554006</v>
      </c>
      <c r="JH12" s="168">
        <v>-62.849720755055252</v>
      </c>
      <c r="JI12" s="168">
        <v>73.466176146076748</v>
      </c>
      <c r="JJ12" s="168">
        <v>39.285506318492935</v>
      </c>
      <c r="JK12" s="168">
        <v>-3.3522829155806733</v>
      </c>
      <c r="JL12" s="168">
        <v>5.2157895679026893</v>
      </c>
      <c r="JM12" s="168">
        <v>9.7637813083482996</v>
      </c>
      <c r="JN12" s="168">
        <v>-0.8860475279090565</v>
      </c>
      <c r="JO12" s="168">
        <v>10.644654068602264</v>
      </c>
      <c r="JP12" s="168">
        <v>-10.259045763269924</v>
      </c>
      <c r="JQ12" s="168">
        <v>3.6800132703919815</v>
      </c>
      <c r="JR12" s="168">
        <v>4.1956812562075498</v>
      </c>
      <c r="JS12" s="168">
        <v>7.6205024769854219</v>
      </c>
      <c r="JT12" s="168">
        <v>-20.913860461613083</v>
      </c>
      <c r="JU12" s="168">
        <v>0.32182760622487194</v>
      </c>
      <c r="JV12" s="168">
        <v>9.2135607614298465</v>
      </c>
      <c r="JW12" s="168">
        <v>-10.442252746930407</v>
      </c>
      <c r="JX12" s="168">
        <v>3.7598694380567679</v>
      </c>
      <c r="JY12" s="168">
        <v>19.227336545211003</v>
      </c>
      <c r="JZ12" s="168">
        <v>-2.8246848472667097</v>
      </c>
      <c r="KA12" s="168">
        <v>14.108356328530846</v>
      </c>
      <c r="KB12" s="168">
        <v>-12.814397294633878</v>
      </c>
      <c r="KC12" s="168">
        <v>4.1299674599930825</v>
      </c>
      <c r="KD12" s="168">
        <v>2.3198708021918861</v>
      </c>
      <c r="KE12" s="168">
        <v>6.4035585627423472</v>
      </c>
      <c r="KF12" s="168">
        <v>-21.774670709604919</v>
      </c>
      <c r="KG12" s="168">
        <v>-0.1871630309628074</v>
      </c>
      <c r="KH12" s="168">
        <v>9.388645852537735</v>
      </c>
      <c r="KI12" s="168">
        <v>-4.4266370015745622</v>
      </c>
      <c r="KJ12" s="168">
        <v>2.7999038462555887</v>
      </c>
      <c r="KK12" s="168">
        <v>14.732583138053499</v>
      </c>
      <c r="KL12" s="168">
        <v>-6.7478106873817438</v>
      </c>
      <c r="KM12" s="168">
        <v>8.6920746532817077</v>
      </c>
      <c r="KN12" s="168">
        <v>-10.431091902211037</v>
      </c>
      <c r="KO12" s="168">
        <v>0.17506611983941411</v>
      </c>
      <c r="KP12" s="168">
        <v>3.7777257045633377</v>
      </c>
      <c r="KQ12" s="168">
        <v>7.2924583560939311</v>
      </c>
      <c r="KR12" s="168">
        <v>-22.283167495326921</v>
      </c>
      <c r="KS12" s="168">
        <v>1.9937228713442749</v>
      </c>
      <c r="KT12" s="168">
        <v>3.9187676873634842</v>
      </c>
      <c r="KU12" s="168">
        <v>-4.7597394145134615</v>
      </c>
      <c r="KV12" s="168">
        <v>4.1378233616638909</v>
      </c>
      <c r="KW12" s="168">
        <v>12.640349004686954</v>
      </c>
      <c r="KX12" s="168">
        <v>-5.8434779589395305</v>
      </c>
      <c r="KY12" s="168">
        <v>9.9893464535484071</v>
      </c>
      <c r="KZ12" s="168">
        <v>-11.675784465650665</v>
      </c>
      <c r="LA12" s="168">
        <v>7.2964238204214382</v>
      </c>
      <c r="LB12" s="168">
        <v>3.2828427340204627</v>
      </c>
      <c r="LC12" s="168">
        <v>8.6817812895601207</v>
      </c>
      <c r="LD12" s="168">
        <v>-19.669667734187556</v>
      </c>
      <c r="LE12" s="168">
        <v>5.0753554558490777</v>
      </c>
      <c r="LF12" s="168">
        <v>2.5847194442599459</v>
      </c>
      <c r="LG12" s="168">
        <v>-3.8973571784100045</v>
      </c>
      <c r="LH12" s="168">
        <v>2.3517535184076337</v>
      </c>
      <c r="LI12" s="168">
        <v>4.0846471081672462</v>
      </c>
      <c r="LJ12" s="168">
        <v>-3.8131075018664546</v>
      </c>
      <c r="LK12" s="168">
        <v>10.897504803319308</v>
      </c>
      <c r="LL12" s="168">
        <v>-10.341740506726509</v>
      </c>
      <c r="LM12" s="168">
        <v>1.5337634684483845</v>
      </c>
      <c r="LN12" s="168">
        <v>3.1858933180339193</v>
      </c>
      <c r="LO12" s="168">
        <v>9.1224835477782023</v>
      </c>
      <c r="LP12" s="168">
        <v>-19.164969954024997</v>
      </c>
      <c r="LQ12" s="168">
        <v>4.0374935971773311</v>
      </c>
      <c r="LR12" s="168">
        <v>1.7007682942536775</v>
      </c>
      <c r="LS12" s="168">
        <v>-2.3139447976024172</v>
      </c>
      <c r="LT12" s="168">
        <v>0.47478239338826711</v>
      </c>
      <c r="LU12" s="168">
        <v>7.5320617622360402</v>
      </c>
      <c r="LV12" s="168">
        <v>-3.255276254803448</v>
      </c>
      <c r="LW12" s="168">
        <v>8.2881125511895988</v>
      </c>
      <c r="LX12" s="168">
        <v>-8.9640366945011039</v>
      </c>
      <c r="LY12" s="168">
        <v>5.1622126350326738</v>
      </c>
      <c r="LZ12" s="168">
        <v>-3.9417789390422655</v>
      </c>
      <c r="MA12" s="168">
        <v>12.282136105477932</v>
      </c>
      <c r="MB12" s="168">
        <v>-16.212052589227483</v>
      </c>
      <c r="MC12" s="168">
        <v>0.67706020663737831</v>
      </c>
      <c r="MD12" s="168">
        <v>-100</v>
      </c>
      <c r="ME12" s="168" t="e">
        <v>#DIV/0!</v>
      </c>
      <c r="MF12" s="168" t="e">
        <v>#DIV/0!</v>
      </c>
      <c r="MG12" s="168" t="e">
        <v>#DIV/0!</v>
      </c>
      <c r="MH12" s="168" t="e">
        <v>#DIV/0!</v>
      </c>
      <c r="MI12" s="168" t="e">
        <v>#DIV/0!</v>
      </c>
      <c r="MJ12" s="168" t="e">
        <v>#DIV/0!</v>
      </c>
      <c r="MK12" s="168">
        <v>5.887993939859399</v>
      </c>
      <c r="ML12" s="168">
        <v>-0.4740929370360476</v>
      </c>
      <c r="MM12" s="168">
        <v>0.98518254258377169</v>
      </c>
      <c r="MN12" s="168">
        <v>-2.1846750453605921</v>
      </c>
      <c r="MO12" s="168">
        <v>6.2732204840115315</v>
      </c>
      <c r="MP12" s="168">
        <v>-0.1030275605758959</v>
      </c>
      <c r="MQ12" s="168">
        <v>1.7507525320483666</v>
      </c>
      <c r="MR12" s="168">
        <v>-3.0792844718122865</v>
      </c>
      <c r="MS12" s="168">
        <v>5.9987213068918095</v>
      </c>
      <c r="MT12" s="168">
        <v>0.14498900430703543</v>
      </c>
      <c r="MU12" s="168">
        <v>0.78042074997762256</v>
      </c>
      <c r="MV12" s="168">
        <v>-1.9068715818172137</v>
      </c>
      <c r="MW12" s="168">
        <v>3.5722360664013166</v>
      </c>
      <c r="MX12" s="168">
        <v>-0.27967986859449923</v>
      </c>
      <c r="MY12" s="168">
        <v>0.82292752728483265</v>
      </c>
      <c r="MZ12" s="168">
        <v>-0.56642333594804484</v>
      </c>
      <c r="NA12" s="168">
        <v>5.9373430737831541</v>
      </c>
      <c r="NB12" s="168">
        <v>-1.6055001751519029</v>
      </c>
      <c r="NC12" s="168">
        <v>-5.507262275924063E-2</v>
      </c>
      <c r="ND12" s="168">
        <v>-1.8319186666373923</v>
      </c>
      <c r="NE12" s="168">
        <v>-38.050085623878019</v>
      </c>
      <c r="NF12" s="168">
        <v>45.392950784548702</v>
      </c>
      <c r="NG12" s="168">
        <v>10.622812809121811</v>
      </c>
      <c r="NH12" s="168">
        <v>5.0711773128793851</v>
      </c>
      <c r="NI12" s="168">
        <v>-13.12282127631245</v>
      </c>
      <c r="NJ12" s="168">
        <v>3.691583809483916</v>
      </c>
      <c r="NK12" s="168">
        <v>15.121918382834608</v>
      </c>
      <c r="NL12" s="168">
        <v>2.8011228522961744</v>
      </c>
      <c r="NM12" s="168">
        <v>-15.435278381159975</v>
      </c>
      <c r="NN12" s="168">
        <v>8.3181789935296848</v>
      </c>
      <c r="NO12" s="168">
        <v>4.9460308048600012</v>
      </c>
      <c r="NP12" s="168">
        <v>0.417221957109561</v>
      </c>
      <c r="NQ12" s="168">
        <v>-15.426087233328076</v>
      </c>
      <c r="NR12" s="168">
        <v>5.355685938224326</v>
      </c>
      <c r="NS12" s="168">
        <v>5.5324004398752464</v>
      </c>
      <c r="NT12" s="168">
        <v>7.0848881955345888</v>
      </c>
      <c r="NU12" s="168">
        <v>-10.591326661635051</v>
      </c>
      <c r="NV12" s="168">
        <v>2.2716744800840729</v>
      </c>
      <c r="NW12" s="168">
        <v>2.9486587147271166</v>
      </c>
      <c r="NX12" s="168">
        <v>2.7295472055385943</v>
      </c>
      <c r="NY12" s="168">
        <v>-10.69279540713714</v>
      </c>
      <c r="NZ12" s="168">
        <v>2.9159404695209474</v>
      </c>
      <c r="OA12" s="168">
        <v>3.967127995131932</v>
      </c>
      <c r="OB12" s="168">
        <v>2.6718708272691174</v>
      </c>
      <c r="OC12" s="168">
        <v>-40.327649236115839</v>
      </c>
      <c r="OD12" s="168">
        <v>-100</v>
      </c>
      <c r="OE12" s="168" t="e">
        <v>#DIV/0!</v>
      </c>
      <c r="OF12" s="482"/>
      <c r="OG12" s="483" t="s">
        <v>643</v>
      </c>
    </row>
    <row r="13" spans="1:397" s="14" customFormat="1" ht="18" customHeight="1">
      <c r="A13" s="464"/>
      <c r="B13" s="218"/>
      <c r="C13" s="219">
        <v>2.2000000000000002</v>
      </c>
      <c r="D13" s="220">
        <v>0.39287141649572499</v>
      </c>
      <c r="E13" s="220">
        <v>0.60298532994278597</v>
      </c>
      <c r="F13" s="479">
        <v>14</v>
      </c>
      <c r="G13" s="480"/>
      <c r="H13" s="481" t="s">
        <v>644</v>
      </c>
      <c r="I13" s="168">
        <v>6.2812837601128706</v>
      </c>
      <c r="J13" s="168">
        <v>8.8871822775008695</v>
      </c>
      <c r="K13" s="168">
        <v>12.647072149042131</v>
      </c>
      <c r="L13" s="168">
        <v>6.4581488934823739</v>
      </c>
      <c r="M13" s="168">
        <v>7.069095962736526</v>
      </c>
      <c r="N13" s="168">
        <v>15.927762117497764</v>
      </c>
      <c r="O13" s="168">
        <v>6.9177194250883645</v>
      </c>
      <c r="P13" s="168">
        <v>10.436594779125755</v>
      </c>
      <c r="Q13" s="168">
        <v>7.1243833820921338</v>
      </c>
      <c r="R13" s="168">
        <v>4.6638441797086898</v>
      </c>
      <c r="S13" s="168">
        <v>7.3781161771081969</v>
      </c>
      <c r="T13" s="168">
        <v>7.2798244447638893</v>
      </c>
      <c r="U13" s="168">
        <v>8.1270928694942484</v>
      </c>
      <c r="V13" s="168">
        <v>9.7837781514374882</v>
      </c>
      <c r="W13" s="168">
        <v>10.110187580083021</v>
      </c>
      <c r="X13" s="168">
        <v>8.2430922710929906</v>
      </c>
      <c r="Y13" s="168">
        <v>9.1791348706350391</v>
      </c>
      <c r="Z13" s="168">
        <v>13.812934331292936</v>
      </c>
      <c r="AA13" s="168">
        <v>14.616353103971875</v>
      </c>
      <c r="AB13" s="168">
        <v>13.588917475006056</v>
      </c>
      <c r="AC13" s="168">
        <v>13.269777778621346</v>
      </c>
      <c r="AD13" s="168">
        <v>13.948513244671631</v>
      </c>
      <c r="AE13" s="168">
        <v>12.884151036978082</v>
      </c>
      <c r="AF13" s="168">
        <v>12.286658226685304</v>
      </c>
      <c r="AG13" s="241">
        <v>12.627953081488357</v>
      </c>
      <c r="AH13" s="168">
        <v>10.238076815907178</v>
      </c>
      <c r="AI13" s="168">
        <v>3.8457195278336798</v>
      </c>
      <c r="AJ13" s="168">
        <v>4.9402267456394071</v>
      </c>
      <c r="AK13" s="168">
        <v>2.1332693769755338</v>
      </c>
      <c r="AL13" s="168">
        <v>8.1863504633999327</v>
      </c>
      <c r="AM13" s="168">
        <v>5.2811433328816832</v>
      </c>
      <c r="AN13" s="168">
        <v>3.778770086506114</v>
      </c>
      <c r="AO13" s="168">
        <v>1.6077062611823578</v>
      </c>
      <c r="AP13" s="168">
        <v>2.1359971747987316</v>
      </c>
      <c r="AQ13" s="168">
        <v>7.8694988516848383</v>
      </c>
      <c r="AR13" s="168">
        <v>6.1497325386290242</v>
      </c>
      <c r="AS13" s="168">
        <v>7.6437191129804489</v>
      </c>
      <c r="AT13" s="168">
        <v>4.5693912579077818</v>
      </c>
      <c r="AU13" s="168">
        <v>5.4587456946962476</v>
      </c>
      <c r="AV13" s="168">
        <v>5.0697296064129205</v>
      </c>
      <c r="AW13" s="168">
        <v>5.6735564963130258</v>
      </c>
      <c r="AX13" s="168">
        <v>5.3419440081670331</v>
      </c>
      <c r="AY13" s="168">
        <v>5.8266345491923914</v>
      </c>
      <c r="AZ13" s="168">
        <v>6.9035975442659065</v>
      </c>
      <c r="BA13" s="168">
        <v>4.6413535102841621</v>
      </c>
      <c r="BB13" s="168">
        <v>8.0261613461373855</v>
      </c>
      <c r="BC13" s="168">
        <v>8.3014977849445728</v>
      </c>
      <c r="BD13" s="168">
        <v>5.254398138527236</v>
      </c>
      <c r="BE13" s="168">
        <v>3.7733865049711426</v>
      </c>
      <c r="BF13" s="168">
        <v>7.1136666352639111</v>
      </c>
      <c r="BG13" s="168">
        <v>-0.67761533981850164</v>
      </c>
      <c r="BH13" s="168">
        <v>-80.347664786604156</v>
      </c>
      <c r="BI13" s="168">
        <v>-50.863582941488495</v>
      </c>
      <c r="BJ13" s="168">
        <v>-2.5052242755133278</v>
      </c>
      <c r="BK13" s="168">
        <v>-5.8994464656627628</v>
      </c>
      <c r="BL13" s="168">
        <v>-7.1212434738802841</v>
      </c>
      <c r="BM13" s="168">
        <v>0.9364992718859213</v>
      </c>
      <c r="BN13" s="168">
        <v>-0.25204361873112191</v>
      </c>
      <c r="BO13" s="168">
        <v>-3.1946704888117523</v>
      </c>
      <c r="BP13" s="168">
        <v>0.6110450850661806</v>
      </c>
      <c r="BQ13" s="168">
        <v>-2.818168845909824</v>
      </c>
      <c r="BR13" s="168">
        <v>-2.5748829278168728</v>
      </c>
      <c r="BS13" s="168">
        <v>4.5231522723900213</v>
      </c>
      <c r="BT13" s="168">
        <v>309.65647771968491</v>
      </c>
      <c r="BU13" s="168">
        <v>29.03771063851147</v>
      </c>
      <c r="BV13" s="168">
        <v>-31.04819278013909</v>
      </c>
      <c r="BW13" s="168">
        <v>-20.103492711398403</v>
      </c>
      <c r="BX13" s="168">
        <v>-6.0220530165192514</v>
      </c>
      <c r="BY13" s="168">
        <v>-7.1154980691671312</v>
      </c>
      <c r="BZ13" s="168">
        <v>-0.2048447539623055</v>
      </c>
      <c r="CA13" s="168">
        <v>2.4407745388494533</v>
      </c>
      <c r="CB13" s="168">
        <v>2.0326222072732207</v>
      </c>
      <c r="CC13" s="168">
        <v>2.9253797612186219</v>
      </c>
      <c r="CD13" s="168">
        <v>3.5022231841086153</v>
      </c>
      <c r="CE13" s="168">
        <v>6.5780002009376659</v>
      </c>
      <c r="CF13" s="168">
        <v>6.8716749209172718</v>
      </c>
      <c r="CG13" s="168">
        <v>5.3322841528303968</v>
      </c>
      <c r="CH13" s="168">
        <v>6.8114045869718751</v>
      </c>
      <c r="CI13" s="168">
        <v>9.7881517339145034</v>
      </c>
      <c r="CJ13" s="168">
        <v>2.5046599388459612</v>
      </c>
      <c r="CK13" s="168">
        <v>0.3786712328034838</v>
      </c>
      <c r="CL13" s="168">
        <v>-8.083586967419194</v>
      </c>
      <c r="CM13" s="168">
        <v>0.26661090962845435</v>
      </c>
      <c r="CN13" s="168">
        <v>-2.8432258613896551</v>
      </c>
      <c r="CO13" s="168">
        <v>-1.5034893891020289</v>
      </c>
      <c r="CP13" s="168">
        <v>5.4947132944260773</v>
      </c>
      <c r="CQ13" s="168">
        <v>4.0242685621141305</v>
      </c>
      <c r="CR13" s="168">
        <v>5.4231674810932162</v>
      </c>
      <c r="CS13" s="168">
        <v>10.234736006587354</v>
      </c>
      <c r="CT13" s="168">
        <v>13.109627981190613</v>
      </c>
      <c r="CU13" s="168">
        <v>8.1653848511554941</v>
      </c>
      <c r="CV13" s="168">
        <v>3.9479740648448427</v>
      </c>
      <c r="CW13" s="168">
        <v>4.7485185943841941</v>
      </c>
      <c r="CX13" s="168">
        <v>6.2068681310805118</v>
      </c>
      <c r="CY13" s="168">
        <v>3.3383303050956528</v>
      </c>
      <c r="CZ13" s="168">
        <v>-2.203865777061381</v>
      </c>
      <c r="DA13" s="168">
        <v>1.5215106671035983</v>
      </c>
      <c r="DB13" s="168">
        <v>-6.6888305729677455</v>
      </c>
      <c r="DC13" s="168">
        <v>7.6680746352750617</v>
      </c>
      <c r="DD13" s="168">
        <v>4.2829305527221067</v>
      </c>
      <c r="DE13" s="168">
        <v>2.063626472555228</v>
      </c>
      <c r="DF13" s="168">
        <v>-1.0786157167577812</v>
      </c>
      <c r="DG13" s="168">
        <v>8.2612898795988912</v>
      </c>
      <c r="DH13" s="168">
        <v>4.6411234311987073</v>
      </c>
      <c r="DI13" s="168">
        <v>2.5773903541039402</v>
      </c>
      <c r="DJ13" s="168">
        <v>1.6122329785497982</v>
      </c>
      <c r="DK13" s="168">
        <v>-3.6541590588531392</v>
      </c>
      <c r="DL13" s="168">
        <v>-1.9054343785318935</v>
      </c>
      <c r="DM13" s="168">
        <v>0.83313271944808776</v>
      </c>
      <c r="DN13" s="168">
        <v>5.0636791422783034</v>
      </c>
      <c r="DO13" s="168">
        <v>3.3584094392293338</v>
      </c>
      <c r="DP13" s="168">
        <v>3.0918208923147006</v>
      </c>
      <c r="DQ13" s="168">
        <v>-1.1524874705966539</v>
      </c>
      <c r="DR13" s="168">
        <v>-3.03075243911168</v>
      </c>
      <c r="DS13" s="168">
        <v>-2.3814079288202379</v>
      </c>
      <c r="DT13" s="168">
        <v>-0.30920161128626944</v>
      </c>
      <c r="DU13" s="168">
        <v>2.0851890120904102</v>
      </c>
      <c r="DV13" s="168">
        <v>1.8294767537229291</v>
      </c>
      <c r="DW13" s="168">
        <v>2.3117190902014499</v>
      </c>
      <c r="DX13" s="168">
        <v>2.9466852457030939</v>
      </c>
      <c r="DY13" s="168">
        <v>2.2146396418050358</v>
      </c>
      <c r="DZ13" s="168">
        <v>-0.79170568128279228</v>
      </c>
      <c r="EA13" s="168">
        <v>2.7240363324699786</v>
      </c>
      <c r="EB13" s="168">
        <v>4.4658626269592787</v>
      </c>
      <c r="EC13" s="168">
        <v>-0.96031119744695559</v>
      </c>
      <c r="ED13" s="168">
        <v>-100</v>
      </c>
      <c r="EE13" s="168">
        <v>-100</v>
      </c>
      <c r="EF13" s="168">
        <v>-100</v>
      </c>
      <c r="EG13" s="168">
        <v>-100</v>
      </c>
      <c r="EH13" s="168">
        <v>-100</v>
      </c>
      <c r="EI13" s="168">
        <v>-100</v>
      </c>
      <c r="EJ13" s="168">
        <v>-100</v>
      </c>
      <c r="EK13" s="168">
        <v>9.282233747708645</v>
      </c>
      <c r="EL13" s="168">
        <v>9.4810750134887343</v>
      </c>
      <c r="EM13" s="168">
        <v>8.1131446000320722</v>
      </c>
      <c r="EN13" s="168">
        <v>6.4347189775990188</v>
      </c>
      <c r="EO13" s="168">
        <v>9.3508595807066115</v>
      </c>
      <c r="EP13" s="168">
        <v>10.326127070973953</v>
      </c>
      <c r="EQ13" s="168">
        <v>13.797442018068296</v>
      </c>
      <c r="ER13" s="168">
        <v>13.032079601213908</v>
      </c>
      <c r="ES13" s="168">
        <v>8.7592610242632531</v>
      </c>
      <c r="ET13" s="168">
        <v>4.9692074895926908</v>
      </c>
      <c r="EU13" s="168">
        <v>3.4771307433963727</v>
      </c>
      <c r="EV13" s="168">
        <v>5.382726862190367</v>
      </c>
      <c r="EW13" s="168">
        <v>5.9099814833859909</v>
      </c>
      <c r="EX13" s="168">
        <v>5.3730814066577324</v>
      </c>
      <c r="EY13" s="168">
        <v>5.7602155607532097</v>
      </c>
      <c r="EZ13" s="168">
        <v>7.176479358549571</v>
      </c>
      <c r="FA13" s="168">
        <v>3.3460648559333634</v>
      </c>
      <c r="FB13" s="168">
        <v>-44.070236920472496</v>
      </c>
      <c r="FC13" s="168">
        <v>-3.921705495917422</v>
      </c>
      <c r="FD13" s="168">
        <v>-0.967919185845588</v>
      </c>
      <c r="FE13" s="168">
        <v>-0.36609527507646078</v>
      </c>
      <c r="FF13" s="168">
        <v>25.242791052569657</v>
      </c>
      <c r="FG13" s="168">
        <v>-10.873523433289989</v>
      </c>
      <c r="FH13" s="168">
        <v>1.4368669904851146</v>
      </c>
      <c r="FI13" s="168">
        <v>4.3501937893174016</v>
      </c>
      <c r="FJ13" s="168">
        <v>6.3597203447186956</v>
      </c>
      <c r="FK13" s="168">
        <v>3.7583960078687824</v>
      </c>
      <c r="FL13" s="168">
        <v>-3.4820587308467736</v>
      </c>
      <c r="FM13" s="168">
        <v>2.6604511670518463</v>
      </c>
      <c r="FN13" s="168">
        <v>9.4085633828334494</v>
      </c>
      <c r="FO13" s="168">
        <v>5.5078010750291355</v>
      </c>
      <c r="FP13" s="168">
        <v>2.3133176306173766</v>
      </c>
      <c r="FQ13" s="168">
        <v>0.96364613102066699</v>
      </c>
      <c r="FR13" s="168">
        <v>1.8000321901743064</v>
      </c>
      <c r="FS13" s="168">
        <v>4.9984974277257095</v>
      </c>
      <c r="FT13" s="168">
        <v>-1.4044333535824194</v>
      </c>
      <c r="FU13" s="168">
        <v>3.0697771322278413</v>
      </c>
      <c r="FV13" s="168">
        <v>-0.2358876112782724</v>
      </c>
      <c r="FW13" s="168">
        <v>-0.10967010266760724</v>
      </c>
      <c r="FX13" s="168">
        <v>2.3610712220887109</v>
      </c>
      <c r="FY13" s="168">
        <v>1.469639897418574</v>
      </c>
      <c r="FZ13" s="168">
        <v>-29.903735515489885</v>
      </c>
      <c r="GA13" s="168">
        <v>-100</v>
      </c>
      <c r="GB13" s="168">
        <v>-100</v>
      </c>
      <c r="GC13" s="168"/>
      <c r="GD13" s="168">
        <v>8.1997170399010741</v>
      </c>
      <c r="GE13" s="168">
        <v>9.0904819976110218</v>
      </c>
      <c r="GF13" s="168">
        <v>6.492621401251597</v>
      </c>
      <c r="GG13" s="168">
        <v>5.6942049915889896</v>
      </c>
      <c r="GH13" s="168">
        <v>-24.747387954620422</v>
      </c>
      <c r="GI13" s="168">
        <v>19.548275425313193</v>
      </c>
      <c r="GJ13" s="168">
        <v>4.9395262600036176</v>
      </c>
      <c r="GK13" s="168">
        <v>4.3199472545179702</v>
      </c>
      <c r="GL13" s="168">
        <v>1.7368543894125281</v>
      </c>
      <c r="GM13" s="168">
        <v>2.3820393112598026</v>
      </c>
      <c r="GN13" s="168">
        <v>1.6382689156609445</v>
      </c>
      <c r="GO13" s="168">
        <v>11.654686310451396</v>
      </c>
      <c r="GP13" s="168">
        <v>5.6032668260655356</v>
      </c>
      <c r="GQ13" s="168">
        <v>6.0947998800434391</v>
      </c>
      <c r="GR13" s="168">
        <v>-11.360753653034791</v>
      </c>
      <c r="GS13" s="168">
        <v>1.5839450062736944</v>
      </c>
      <c r="GT13" s="168">
        <v>2.1400520114085282</v>
      </c>
      <c r="GU13" s="168">
        <v>4.5556425728311609</v>
      </c>
      <c r="GV13" s="168">
        <v>1.3620875921214832</v>
      </c>
      <c r="GW13" s="168">
        <v>1.4237697830283764</v>
      </c>
      <c r="GX13" s="168">
        <v>-5.9530299705717908</v>
      </c>
      <c r="GY13" s="168">
        <v>6.5714484294463205</v>
      </c>
      <c r="GZ13" s="168">
        <v>5.1468504171273537</v>
      </c>
      <c r="HA13" s="168">
        <v>13.318246181399559</v>
      </c>
      <c r="HB13" s="168">
        <v>-21.205700796227006</v>
      </c>
      <c r="HC13" s="168">
        <v>-0.27410246915007974</v>
      </c>
      <c r="HD13" s="168">
        <v>2.5791700015417973E-2</v>
      </c>
      <c r="HE13" s="168">
        <v>14.115847653826592</v>
      </c>
      <c r="HF13" s="168">
        <v>11.430243576601143</v>
      </c>
      <c r="HG13" s="168">
        <v>-2.3608980923312686</v>
      </c>
      <c r="HH13" s="168">
        <v>2.9808829368586487</v>
      </c>
      <c r="HI13" s="168">
        <v>-11.441382842190663</v>
      </c>
      <c r="HJ13" s="168">
        <v>-3.6471031780644267</v>
      </c>
      <c r="HK13" s="168">
        <v>10.251375682262662</v>
      </c>
      <c r="HL13" s="168">
        <v>-0.63000445695607254</v>
      </c>
      <c r="HM13" s="168">
        <v>13.968562302026612</v>
      </c>
      <c r="HN13" s="168">
        <v>-14.686430363724952</v>
      </c>
      <c r="HO13" s="168">
        <v>-8.0249170961166385</v>
      </c>
      <c r="HP13" s="168">
        <v>3.317839969225588</v>
      </c>
      <c r="HQ13" s="168">
        <v>10.693288202975054</v>
      </c>
      <c r="HR13" s="168">
        <v>8.8708031019388898</v>
      </c>
      <c r="HS13" s="168">
        <v>0.1711996175921513</v>
      </c>
      <c r="HT13" s="168">
        <v>2.8866163419268389</v>
      </c>
      <c r="HU13" s="168">
        <v>-10.741969691172429</v>
      </c>
      <c r="HV13" s="168">
        <v>-2.1708179862470445</v>
      </c>
      <c r="HW13" s="168">
        <v>10.579175373162258</v>
      </c>
      <c r="HX13" s="168">
        <v>-2.3149825376431039</v>
      </c>
      <c r="HY13" s="168">
        <v>14.954116456892038</v>
      </c>
      <c r="HZ13" s="168">
        <v>-11.065537292573694</v>
      </c>
      <c r="IA13" s="168">
        <v>-7.3756542626974948</v>
      </c>
      <c r="IB13" s="168">
        <v>2.3916856551385166</v>
      </c>
      <c r="IC13" s="168">
        <v>10.382284073574027</v>
      </c>
      <c r="ID13" s="168">
        <v>9.5231790201391107</v>
      </c>
      <c r="IE13" s="168">
        <v>-0.76447243407700682</v>
      </c>
      <c r="IF13" s="168">
        <v>2.3420402169798393</v>
      </c>
      <c r="IG13" s="168">
        <v>-10.470670260097023</v>
      </c>
      <c r="IH13" s="168">
        <v>-4.2466760106464676</v>
      </c>
      <c r="II13" s="168">
        <v>4.1670388589683256</v>
      </c>
      <c r="IJ13" s="168">
        <v>-1.2854075376319258</v>
      </c>
      <c r="IK13" s="168">
        <v>11.879306021909571</v>
      </c>
      <c r="IL13" s="168">
        <v>-5.7947032398747353</v>
      </c>
      <c r="IM13" s="168">
        <v>-9.8629635077453202</v>
      </c>
      <c r="IN13" s="168">
        <v>0.93054528080583054</v>
      </c>
      <c r="IO13" s="168">
        <v>8.0730739749287608</v>
      </c>
      <c r="IP13" s="168">
        <v>10.092625004462292</v>
      </c>
      <c r="IQ13" s="168">
        <v>4.8062086131951816</v>
      </c>
      <c r="IR13" s="168">
        <v>0.71039832517347179</v>
      </c>
      <c r="IS13" s="168">
        <v>-9.2106047522219114</v>
      </c>
      <c r="IT13" s="168">
        <v>-6.9814116141914724</v>
      </c>
      <c r="IU13" s="168">
        <v>5.0529713202929827</v>
      </c>
      <c r="IV13" s="168">
        <v>-1.6495458019667382</v>
      </c>
      <c r="IW13" s="168">
        <v>12.522266974150085</v>
      </c>
      <c r="IX13" s="168">
        <v>-6.0903273665808939</v>
      </c>
      <c r="IY13" s="168">
        <v>-9.448232515307339</v>
      </c>
      <c r="IZ13" s="168">
        <v>1.9576823791654476</v>
      </c>
      <c r="JA13" s="168">
        <v>5.7860820265743769</v>
      </c>
      <c r="JB13" s="168">
        <v>13.653763763510639</v>
      </c>
      <c r="JC13" s="168">
        <v>5.0733380555899572</v>
      </c>
      <c r="JD13" s="168">
        <v>-2.1231231440914229</v>
      </c>
      <c r="JE13" s="168">
        <v>-10.48808249133279</v>
      </c>
      <c r="JF13" s="168">
        <v>-3.9873092436562985</v>
      </c>
      <c r="JG13" s="168">
        <v>-2.5884188737682337</v>
      </c>
      <c r="JH13" s="168">
        <v>-80.539974942180862</v>
      </c>
      <c r="JI13" s="168">
        <v>181.33761094418242</v>
      </c>
      <c r="JJ13" s="168">
        <v>86.332317654593624</v>
      </c>
      <c r="JK13" s="168">
        <v>-12.600738034396414</v>
      </c>
      <c r="JL13" s="168">
        <v>0.633868792349503</v>
      </c>
      <c r="JM13" s="168">
        <v>14.963606219772913</v>
      </c>
      <c r="JN13" s="168">
        <v>12.315473116545277</v>
      </c>
      <c r="JO13" s="168">
        <v>1.9736091076643163</v>
      </c>
      <c r="JP13" s="168">
        <v>1.7247182552812603</v>
      </c>
      <c r="JQ13" s="168">
        <v>-13.53899518436333</v>
      </c>
      <c r="JR13" s="168">
        <v>-3.746950162726904</v>
      </c>
      <c r="JS13" s="168">
        <v>4.5086301472713188</v>
      </c>
      <c r="JT13" s="168">
        <v>-23.73053100476767</v>
      </c>
      <c r="JU13" s="168">
        <v>-11.381454444895553</v>
      </c>
      <c r="JV13" s="168">
        <v>-0.43259460994387666</v>
      </c>
      <c r="JW13" s="168">
        <v>1.2721210973842432</v>
      </c>
      <c r="JX13" s="168">
        <v>18.370185469411766</v>
      </c>
      <c r="JY13" s="168">
        <v>13.625990422764005</v>
      </c>
      <c r="JZ13" s="168">
        <v>20.671800388662589</v>
      </c>
      <c r="KA13" s="168">
        <v>4.6769802978563462</v>
      </c>
      <c r="KB13" s="168">
        <v>1.3194188896552959</v>
      </c>
      <c r="KC13" s="168">
        <v>-12.78248502613117</v>
      </c>
      <c r="KD13" s="168">
        <v>-3.2075016918002461</v>
      </c>
      <c r="KE13" s="168">
        <v>7.6143145739283113</v>
      </c>
      <c r="KF13" s="168">
        <v>-23.5203711696428</v>
      </c>
      <c r="KG13" s="168">
        <v>-12.657925231095561</v>
      </c>
      <c r="KH13" s="168">
        <v>0.96557296110391633</v>
      </c>
      <c r="KI13" s="168">
        <v>4.0944929097125566</v>
      </c>
      <c r="KJ13" s="168">
        <v>10.517350158578537</v>
      </c>
      <c r="KK13" s="168">
        <v>11.269340759267664</v>
      </c>
      <c r="KL13" s="168">
        <v>10.498763429383914</v>
      </c>
      <c r="KM13" s="168">
        <v>14.186419034865082</v>
      </c>
      <c r="KN13" s="168">
        <v>-1.8230714331225073</v>
      </c>
      <c r="KO13" s="168">
        <v>-11.579805265828696</v>
      </c>
      <c r="KP13" s="168">
        <v>3.6696304746552784</v>
      </c>
      <c r="KQ13" s="168">
        <v>6.1143256451470478</v>
      </c>
      <c r="KR13" s="168">
        <v>-22.491887417019001</v>
      </c>
      <c r="KS13" s="168">
        <v>-8.6715872377433385</v>
      </c>
      <c r="KT13" s="168">
        <v>3.5987276810440392</v>
      </c>
      <c r="KU13" s="168">
        <v>-0.45568102887489204</v>
      </c>
      <c r="KV13" s="168">
        <v>6.2082353223058391</v>
      </c>
      <c r="KW13" s="168">
        <v>12.126270034240477</v>
      </c>
      <c r="KX13" s="168">
        <v>12.037170106778177</v>
      </c>
      <c r="KY13" s="168">
        <v>11.102361779631735</v>
      </c>
      <c r="KZ13" s="168">
        <v>-7.0884534772789465</v>
      </c>
      <c r="LA13" s="168">
        <v>-8.2115891981029989</v>
      </c>
      <c r="LB13" s="168">
        <v>-4.7144354916210318</v>
      </c>
      <c r="LC13" s="168">
        <v>22.441131148483009</v>
      </c>
      <c r="LD13" s="168">
        <v>-24.928785536994894</v>
      </c>
      <c r="LE13" s="168">
        <v>-10.615198891195774</v>
      </c>
      <c r="LF13" s="168">
        <v>0.40922419063005577</v>
      </c>
      <c r="LG13" s="168">
        <v>8.9430404768999381</v>
      </c>
      <c r="LH13" s="168">
        <v>2.6567212909728539</v>
      </c>
      <c r="LI13" s="168">
        <v>9.9149148356978429</v>
      </c>
      <c r="LJ13" s="168">
        <v>10.983005044755373</v>
      </c>
      <c r="LK13" s="168">
        <v>5.3441122435111197</v>
      </c>
      <c r="LL13" s="168">
        <v>-5.4020629397740834</v>
      </c>
      <c r="LM13" s="168">
        <v>-5.6490749527375641</v>
      </c>
      <c r="LN13" s="168">
        <v>-0.71664237336229064</v>
      </c>
      <c r="LO13" s="168">
        <v>20.453811143519161</v>
      </c>
      <c r="LP13" s="168">
        <v>-25.122413961497472</v>
      </c>
      <c r="LQ13" s="168">
        <v>-14.295186843484899</v>
      </c>
      <c r="LR13" s="168">
        <v>-1.4987158625597914</v>
      </c>
      <c r="LS13" s="168">
        <v>9.672566249735425</v>
      </c>
      <c r="LT13" s="168">
        <v>4.8358748915632503</v>
      </c>
      <c r="LU13" s="168">
        <v>12.554870034227349</v>
      </c>
      <c r="LV13" s="168">
        <v>10.705004728205637</v>
      </c>
      <c r="LW13" s="168">
        <v>5.8429991320830084</v>
      </c>
      <c r="LX13" s="168">
        <v>-4.8149699953132199</v>
      </c>
      <c r="LY13" s="168">
        <v>-6.3199967967941859</v>
      </c>
      <c r="LZ13" s="168">
        <v>-3.6367725905921731</v>
      </c>
      <c r="MA13" s="168">
        <v>24.722451456933101</v>
      </c>
      <c r="MB13" s="168">
        <v>-23.852762253034342</v>
      </c>
      <c r="MC13" s="168">
        <v>-18.746872801759778</v>
      </c>
      <c r="MD13" s="168">
        <v>-100</v>
      </c>
      <c r="ME13" s="168" t="e">
        <v>#DIV/0!</v>
      </c>
      <c r="MF13" s="168" t="e">
        <v>#DIV/0!</v>
      </c>
      <c r="MG13" s="168" t="e">
        <v>#DIV/0!</v>
      </c>
      <c r="MH13" s="168" t="e">
        <v>#DIV/0!</v>
      </c>
      <c r="MI13" s="168" t="e">
        <v>#DIV/0!</v>
      </c>
      <c r="MJ13" s="168" t="e">
        <v>#DIV/0!</v>
      </c>
      <c r="MK13" s="168">
        <v>8.3697618672230192</v>
      </c>
      <c r="ML13" s="168">
        <v>-7.5535062083398543</v>
      </c>
      <c r="MM13" s="168">
        <v>20.721894475097486</v>
      </c>
      <c r="MN13" s="168">
        <v>-9.6423436448754671</v>
      </c>
      <c r="MO13" s="168">
        <v>8.5669428717009737</v>
      </c>
      <c r="MP13" s="168">
        <v>-8.7085950715015059</v>
      </c>
      <c r="MQ13" s="168">
        <v>18.847721620119756</v>
      </c>
      <c r="MR13" s="168">
        <v>-7.1666887737024609</v>
      </c>
      <c r="MS13" s="168">
        <v>9.535218844166792</v>
      </c>
      <c r="MT13" s="168">
        <v>-5.8361909829788345</v>
      </c>
      <c r="MU13" s="168">
        <v>18.048392761371176</v>
      </c>
      <c r="MV13" s="168">
        <v>-10.675957099712335</v>
      </c>
      <c r="MW13" s="168">
        <v>5.7181246542877773</v>
      </c>
      <c r="MX13" s="168">
        <v>-7.1746752216208733</v>
      </c>
      <c r="MY13" s="168">
        <v>20.222327788945307</v>
      </c>
      <c r="MZ13" s="168">
        <v>-10.229047859409192</v>
      </c>
      <c r="NA13" s="168">
        <v>5.1821971765990043</v>
      </c>
      <c r="NB13" s="168">
        <v>-6.8336407457661608</v>
      </c>
      <c r="NC13" s="168">
        <v>21.832257663156682</v>
      </c>
      <c r="ND13" s="168">
        <v>-13.437400653333583</v>
      </c>
      <c r="NE13" s="168">
        <v>-43.076542135667196</v>
      </c>
      <c r="NF13" s="168">
        <v>60.044749153925039</v>
      </c>
      <c r="NG13" s="168">
        <v>25.577811814258752</v>
      </c>
      <c r="NH13" s="168">
        <v>-12.911354531340905</v>
      </c>
      <c r="NI13" s="168">
        <v>-28.445515018453392</v>
      </c>
      <c r="NJ13" s="168">
        <v>13.89257988593522</v>
      </c>
      <c r="NK13" s="168">
        <v>42.922959424125139</v>
      </c>
      <c r="NL13" s="168">
        <v>-10.410117138612208</v>
      </c>
      <c r="NM13" s="168">
        <v>-27.067552673517127</v>
      </c>
      <c r="NN13" s="168">
        <v>11.107018407551578</v>
      </c>
      <c r="NO13" s="168">
        <v>32.94952827398302</v>
      </c>
      <c r="NP13" s="168">
        <v>-4.7085166383171639</v>
      </c>
      <c r="NQ13" s="168">
        <v>-22.273531868661735</v>
      </c>
      <c r="NR13" s="168">
        <v>7.1457007909389461</v>
      </c>
      <c r="NS13" s="168">
        <v>28.924185477656778</v>
      </c>
      <c r="NT13" s="168">
        <v>-5.9655592426033905</v>
      </c>
      <c r="NU13" s="168">
        <v>-21.629643331911211</v>
      </c>
      <c r="NV13" s="168">
        <v>10.512122116746525</v>
      </c>
      <c r="NW13" s="168">
        <v>21.062238346287728</v>
      </c>
      <c r="NX13" s="168">
        <v>-1.6983300438214144</v>
      </c>
      <c r="NY13" s="168">
        <v>-24.143145661904072</v>
      </c>
      <c r="NZ13" s="168">
        <v>10.651937571331089</v>
      </c>
      <c r="OA13" s="168">
        <v>24.056657079883877</v>
      </c>
      <c r="OB13" s="168">
        <v>-2.5544092819547899</v>
      </c>
      <c r="OC13" s="168">
        <v>-47.597309598992631</v>
      </c>
      <c r="OD13" s="168">
        <v>-100</v>
      </c>
      <c r="OE13" s="168" t="e">
        <v>#DIV/0!</v>
      </c>
      <c r="OF13" s="482"/>
      <c r="OG13" s="483" t="s">
        <v>645</v>
      </c>
    </row>
    <row r="14" spans="1:397" s="19" customFormat="1" ht="18" customHeight="1">
      <c r="A14" s="464"/>
      <c r="B14" s="484"/>
      <c r="C14" s="219">
        <v>2.2999999999999998</v>
      </c>
      <c r="D14" s="222">
        <v>0.10206391020352901</v>
      </c>
      <c r="E14" s="222">
        <v>0.148077459672668</v>
      </c>
      <c r="F14" s="485">
        <v>15</v>
      </c>
      <c r="G14" s="480"/>
      <c r="H14" s="481" t="s">
        <v>646</v>
      </c>
      <c r="I14" s="168">
        <v>14.356688205773878</v>
      </c>
      <c r="J14" s="168">
        <v>17.86768257805214</v>
      </c>
      <c r="K14" s="168">
        <v>19.102559376412515</v>
      </c>
      <c r="L14" s="168">
        <v>12.022059551281444</v>
      </c>
      <c r="M14" s="168">
        <v>7.7583190910044806</v>
      </c>
      <c r="N14" s="168">
        <v>4.4661041575444074</v>
      </c>
      <c r="O14" s="168">
        <v>6.8605364232667654</v>
      </c>
      <c r="P14" s="168">
        <v>9.9459927968028836</v>
      </c>
      <c r="Q14" s="168">
        <v>3.7147563870675242</v>
      </c>
      <c r="R14" s="168">
        <v>4.6166078266573578</v>
      </c>
      <c r="S14" s="168">
        <v>4.2437536347638201</v>
      </c>
      <c r="T14" s="168">
        <v>4.6175534838852172E-2</v>
      </c>
      <c r="U14" s="168">
        <v>11.962387519451312</v>
      </c>
      <c r="V14" s="168">
        <v>8.4806382958248889</v>
      </c>
      <c r="W14" s="168">
        <v>5.8788140679632477</v>
      </c>
      <c r="X14" s="168">
        <v>9.2845218768773776</v>
      </c>
      <c r="Y14" s="168">
        <v>9.133944477284345</v>
      </c>
      <c r="Z14" s="168">
        <v>2.4482811924337824</v>
      </c>
      <c r="AA14" s="168">
        <v>5.3083898042270476</v>
      </c>
      <c r="AB14" s="168">
        <v>4.4912892857160784</v>
      </c>
      <c r="AC14" s="168">
        <v>6.5907451415370844</v>
      </c>
      <c r="AD14" s="168">
        <v>5.7682388021307105</v>
      </c>
      <c r="AE14" s="168">
        <v>3.77208818483237</v>
      </c>
      <c r="AF14" s="168">
        <v>4.0353169015521502</v>
      </c>
      <c r="AG14" s="241">
        <v>3.9450310187041993</v>
      </c>
      <c r="AH14" s="168">
        <v>3.5959065267408192</v>
      </c>
      <c r="AI14" s="168">
        <v>5.7607635246723419</v>
      </c>
      <c r="AJ14" s="168">
        <v>6.1222272903751644</v>
      </c>
      <c r="AK14" s="168">
        <v>3.8201093190404691</v>
      </c>
      <c r="AL14" s="168">
        <v>5.867819183614742</v>
      </c>
      <c r="AM14" s="168">
        <v>3.7353429584495075</v>
      </c>
      <c r="AN14" s="168">
        <v>2.2593240306842688</v>
      </c>
      <c r="AO14" s="168">
        <v>4.6216103519094816</v>
      </c>
      <c r="AP14" s="168">
        <v>3.3970525454917606</v>
      </c>
      <c r="AQ14" s="168">
        <v>0.77513159691397959</v>
      </c>
      <c r="AR14" s="168">
        <v>1.4720388369911461</v>
      </c>
      <c r="AS14" s="168">
        <v>1.9667552722184354</v>
      </c>
      <c r="AT14" s="168">
        <v>1.5992635670957611</v>
      </c>
      <c r="AU14" s="168">
        <v>6.341979545001081</v>
      </c>
      <c r="AV14" s="168">
        <v>4.7203150576439441</v>
      </c>
      <c r="AW14" s="168">
        <v>6.0825255248766439</v>
      </c>
      <c r="AX14" s="168">
        <v>6.8774329889079553</v>
      </c>
      <c r="AY14" s="168">
        <v>5.1849225736696667</v>
      </c>
      <c r="AZ14" s="168">
        <v>6.6743663471493448</v>
      </c>
      <c r="BA14" s="168">
        <v>6.4440379148785922</v>
      </c>
      <c r="BB14" s="168">
        <v>4.228123375249055</v>
      </c>
      <c r="BC14" s="168">
        <v>7.1435150568777601</v>
      </c>
      <c r="BD14" s="168">
        <v>3.9534671328355699</v>
      </c>
      <c r="BE14" s="168">
        <v>1.5040628791927588</v>
      </c>
      <c r="BF14" s="168">
        <v>6.0323876623525621</v>
      </c>
      <c r="BG14" s="168">
        <v>1.0627483613876905</v>
      </c>
      <c r="BH14" s="168">
        <v>-79.983188750298552</v>
      </c>
      <c r="BI14" s="168">
        <v>-38.693787400039348</v>
      </c>
      <c r="BJ14" s="168">
        <v>-16.51191895336207</v>
      </c>
      <c r="BK14" s="168">
        <v>-25.458776916731196</v>
      </c>
      <c r="BL14" s="168">
        <v>-26.396357037223041</v>
      </c>
      <c r="BM14" s="168">
        <v>-16.756745444402966</v>
      </c>
      <c r="BN14" s="168">
        <v>-9.3457906812152629</v>
      </c>
      <c r="BO14" s="168">
        <v>-8.807031531700531</v>
      </c>
      <c r="BP14" s="168">
        <v>3.2007016262876675</v>
      </c>
      <c r="BQ14" s="168">
        <v>3.8361121090104717</v>
      </c>
      <c r="BR14" s="168">
        <v>2.9839796844440372</v>
      </c>
      <c r="BS14" s="168">
        <v>8.6072926582909446</v>
      </c>
      <c r="BT14" s="168">
        <v>457.30261764055194</v>
      </c>
      <c r="BU14" s="168">
        <v>72.56620078308552</v>
      </c>
      <c r="BV14" s="168">
        <v>-24.897952603442903</v>
      </c>
      <c r="BW14" s="168">
        <v>-25.859508546683031</v>
      </c>
      <c r="BX14" s="168">
        <v>-13.70465481135524</v>
      </c>
      <c r="BY14" s="168">
        <v>-11.993882467675647</v>
      </c>
      <c r="BZ14" s="168">
        <v>3.2634030460968688</v>
      </c>
      <c r="CA14" s="168">
        <v>4.365695350200923</v>
      </c>
      <c r="CB14" s="168">
        <v>2.4138153036465297</v>
      </c>
      <c r="CC14" s="168">
        <v>1.8277416638709667</v>
      </c>
      <c r="CD14" s="168">
        <v>4.116876799493042</v>
      </c>
      <c r="CE14" s="168">
        <v>1.5095963605600673</v>
      </c>
      <c r="CF14" s="168">
        <v>0.36166097753778104</v>
      </c>
      <c r="CG14" s="168">
        <v>8.2637330193036149</v>
      </c>
      <c r="CH14" s="168">
        <v>86.146941099057983</v>
      </c>
      <c r="CI14" s="168">
        <v>104.69313915131343</v>
      </c>
      <c r="CJ14" s="168">
        <v>90.708144087845142</v>
      </c>
      <c r="CK14" s="168">
        <v>66.351672029815091</v>
      </c>
      <c r="CL14" s="168">
        <v>21.331871729001662</v>
      </c>
      <c r="CM14" s="168">
        <v>22.367998919791816</v>
      </c>
      <c r="CN14" s="168">
        <v>12.446892451335216</v>
      </c>
      <c r="CO14" s="168">
        <v>7.2776308599899977</v>
      </c>
      <c r="CP14" s="168">
        <v>6.3643517220113068</v>
      </c>
      <c r="CQ14" s="168">
        <v>8.914500461750535</v>
      </c>
      <c r="CR14" s="168">
        <v>9.1315668465769022</v>
      </c>
      <c r="CS14" s="168">
        <v>14.415993476866447</v>
      </c>
      <c r="CT14" s="168">
        <v>4.5108995710791788</v>
      </c>
      <c r="CU14" s="168">
        <v>7.9395496727365753</v>
      </c>
      <c r="CV14" s="168">
        <v>3.1598047864671059</v>
      </c>
      <c r="CW14" s="168">
        <v>4.5064622609582585</v>
      </c>
      <c r="CX14" s="168">
        <v>8.3992580327872872</v>
      </c>
      <c r="CY14" s="168">
        <v>8.2193883945581803</v>
      </c>
      <c r="CZ14" s="168">
        <v>8.9523639465744793</v>
      </c>
      <c r="DA14" s="168">
        <v>8.9263330206125886</v>
      </c>
      <c r="DB14" s="168">
        <v>6.709275180277146</v>
      </c>
      <c r="DC14" s="168">
        <v>3.8736694813688501</v>
      </c>
      <c r="DD14" s="168">
        <v>2.4188101359295757</v>
      </c>
      <c r="DE14" s="168">
        <v>1.3093270342052534</v>
      </c>
      <c r="DF14" s="168">
        <v>4.1025329183254371</v>
      </c>
      <c r="DG14" s="168">
        <v>5.6124452335601944</v>
      </c>
      <c r="DH14" s="168">
        <v>8.4516909361922643</v>
      </c>
      <c r="DI14" s="168">
        <v>9.321987955889341</v>
      </c>
      <c r="DJ14" s="168">
        <v>6.5518292487215319</v>
      </c>
      <c r="DK14" s="168">
        <v>7.2362770766889071</v>
      </c>
      <c r="DL14" s="168">
        <v>9.8927929603054565</v>
      </c>
      <c r="DM14" s="168">
        <v>5.599865069752255</v>
      </c>
      <c r="DN14" s="168">
        <v>7.5294306055406963</v>
      </c>
      <c r="DO14" s="168">
        <v>6.908171103951716</v>
      </c>
      <c r="DP14" s="168">
        <v>8.7893738226021583</v>
      </c>
      <c r="DQ14" s="168">
        <v>8.5803398194905185</v>
      </c>
      <c r="DR14" s="168">
        <v>6.8157204975762227</v>
      </c>
      <c r="DS14" s="168">
        <v>8.0634118720280554</v>
      </c>
      <c r="DT14" s="168">
        <v>6.3939624577374872</v>
      </c>
      <c r="DU14" s="168">
        <v>7.4269825598818784</v>
      </c>
      <c r="DV14" s="168">
        <v>6.8344819802724714</v>
      </c>
      <c r="DW14" s="168">
        <v>7.8927817481344533</v>
      </c>
      <c r="DX14" s="168">
        <v>10.420254170480362</v>
      </c>
      <c r="DY14" s="168">
        <v>6.2974170676994419</v>
      </c>
      <c r="DZ14" s="168">
        <v>3.8706978232082321</v>
      </c>
      <c r="EA14" s="168">
        <v>5.0399287119619771</v>
      </c>
      <c r="EB14" s="168">
        <v>5.1706894322038295</v>
      </c>
      <c r="EC14" s="168">
        <v>4.5738996548523545</v>
      </c>
      <c r="ED14" s="168">
        <v>-100</v>
      </c>
      <c r="EE14" s="168">
        <v>-100</v>
      </c>
      <c r="EF14" s="168">
        <v>-100</v>
      </c>
      <c r="EG14" s="168">
        <v>-100</v>
      </c>
      <c r="EH14" s="168">
        <v>-100</v>
      </c>
      <c r="EI14" s="168">
        <v>-100</v>
      </c>
      <c r="EJ14" s="168">
        <v>-100</v>
      </c>
      <c r="EK14" s="168">
        <v>17.073258755236424</v>
      </c>
      <c r="EL14" s="168">
        <v>8.0044567792013197</v>
      </c>
      <c r="EM14" s="168">
        <v>6.8351455981076441</v>
      </c>
      <c r="EN14" s="168">
        <v>2.8273544300484019</v>
      </c>
      <c r="EO14" s="168">
        <v>8.760496404695715</v>
      </c>
      <c r="EP14" s="168">
        <v>7.0056324353918313</v>
      </c>
      <c r="EQ14" s="168">
        <v>5.4436391691174606</v>
      </c>
      <c r="ER14" s="168">
        <v>4.4628897841428028</v>
      </c>
      <c r="ES14" s="168">
        <v>4.4406867435138935</v>
      </c>
      <c r="ET14" s="168">
        <v>5.2337157342134049</v>
      </c>
      <c r="EU14" s="168">
        <v>3.527549728909591</v>
      </c>
      <c r="EV14" s="168">
        <v>1.8155116414382917</v>
      </c>
      <c r="EW14" s="168">
        <v>3.3315773269952444</v>
      </c>
      <c r="EX14" s="168">
        <v>5.8695178706870337</v>
      </c>
      <c r="EY14" s="168">
        <v>6.0925429452521058</v>
      </c>
      <c r="EZ14" s="168">
        <v>5.1259138305681944</v>
      </c>
      <c r="FA14" s="168">
        <v>2.7583666512542209</v>
      </c>
      <c r="FB14" s="168">
        <v>-45.531769226958552</v>
      </c>
      <c r="FC14" s="168">
        <v>-22.904551412275396</v>
      </c>
      <c r="FD14" s="168">
        <v>-4.8025403110939919</v>
      </c>
      <c r="FE14" s="168">
        <v>5.1974048685427618</v>
      </c>
      <c r="FF14" s="168">
        <v>72.721305791822573</v>
      </c>
      <c r="FG14" s="168">
        <v>-17.05588907285825</v>
      </c>
      <c r="FH14" s="168">
        <v>3.3106467444603283</v>
      </c>
      <c r="FI14" s="168">
        <v>2.4342173736315686</v>
      </c>
      <c r="FJ14" s="168">
        <v>21.559492112720505</v>
      </c>
      <c r="FK14" s="168">
        <v>85.587373826553659</v>
      </c>
      <c r="FL14" s="168">
        <v>18.365308259372952</v>
      </c>
      <c r="FM14" s="168">
        <v>7.5598352320256623</v>
      </c>
      <c r="FN14" s="168">
        <v>9.4767571669985671</v>
      </c>
      <c r="FO14" s="168">
        <v>5.150575251262552</v>
      </c>
      <c r="FP14" s="168">
        <v>8.5327630166148367</v>
      </c>
      <c r="FQ14" s="168">
        <v>6.4329617814093751</v>
      </c>
      <c r="FR14" s="168">
        <v>2.5349186249265898</v>
      </c>
      <c r="FS14" s="168">
        <v>7.808230254303723</v>
      </c>
      <c r="FT14" s="168">
        <v>7.9779343008641064</v>
      </c>
      <c r="FU14" s="168">
        <v>6.6638397568472101</v>
      </c>
      <c r="FV14" s="168">
        <v>8.0958450772406394</v>
      </c>
      <c r="FW14" s="168">
        <v>7.2854012350294255</v>
      </c>
      <c r="FX14" s="168">
        <v>8.4974239837540892</v>
      </c>
      <c r="FY14" s="168">
        <v>5.0864517285268249</v>
      </c>
      <c r="FZ14" s="168">
        <v>-27.608023435171617</v>
      </c>
      <c r="GA14" s="168">
        <v>-100</v>
      </c>
      <c r="GB14" s="168">
        <v>-100</v>
      </c>
      <c r="GC14" s="168"/>
      <c r="GD14" s="168">
        <v>14.014801140551796</v>
      </c>
      <c r="GE14" s="168">
        <v>8.9415742053073615</v>
      </c>
      <c r="GF14" s="168">
        <v>4.6459840289634116</v>
      </c>
      <c r="GG14" s="168">
        <v>4.1773606620986357</v>
      </c>
      <c r="GH14" s="168">
        <v>-22.680701276815256</v>
      </c>
      <c r="GI14" s="168">
        <v>40.088827261378981</v>
      </c>
      <c r="GJ14" s="168">
        <v>3.1950154389597287</v>
      </c>
      <c r="GK14" s="168">
        <v>9.3506198538313612</v>
      </c>
      <c r="GL14" s="168">
        <v>4.4694753416075059</v>
      </c>
      <c r="GM14" s="168">
        <v>7.5031232938864747</v>
      </c>
      <c r="GN14" s="168">
        <v>4.9905885836113271</v>
      </c>
      <c r="GO14" s="168">
        <v>6.4387908288464217</v>
      </c>
      <c r="GP14" s="168">
        <v>3.7812106720678429</v>
      </c>
      <c r="GQ14" s="168">
        <v>5.0798690449883424</v>
      </c>
      <c r="GR14" s="168">
        <v>-17.889137730198584</v>
      </c>
      <c r="GS14" s="168">
        <v>11.479725225766572</v>
      </c>
      <c r="GT14" s="168">
        <v>25.581360175125425</v>
      </c>
      <c r="GU14" s="168">
        <v>7.708184943434631</v>
      </c>
      <c r="GV14" s="168">
        <v>6.1076540978855576</v>
      </c>
      <c r="GW14" s="168">
        <v>7.6447751969894711</v>
      </c>
      <c r="GX14" s="168">
        <v>-7.9690874528488109</v>
      </c>
      <c r="GY14" s="168">
        <v>6.3114260678009799</v>
      </c>
      <c r="GZ14" s="168">
        <v>3.0480109662968573</v>
      </c>
      <c r="HA14" s="168">
        <v>8.6965239241690142</v>
      </c>
      <c r="HB14" s="168">
        <v>-2.4962295340572211</v>
      </c>
      <c r="HC14" s="168">
        <v>-5.0896231529891764</v>
      </c>
      <c r="HD14" s="168">
        <v>-2.9941459456227619</v>
      </c>
      <c r="HE14" s="168">
        <v>0.53302698095048129</v>
      </c>
      <c r="HF14" s="168">
        <v>-2.6715474620726809</v>
      </c>
      <c r="HG14" s="168">
        <v>16.251666801588556</v>
      </c>
      <c r="HH14" s="168">
        <v>6.2685988497340475</v>
      </c>
      <c r="HI14" s="168">
        <v>-3.8372540393843479</v>
      </c>
      <c r="HJ14" s="168">
        <v>-5.1435420378989107</v>
      </c>
      <c r="HK14" s="168">
        <v>7.4252302130958299</v>
      </c>
      <c r="HL14" s="168">
        <v>-3.0780658153198743</v>
      </c>
      <c r="HM14" s="168">
        <v>4.5593587193569931</v>
      </c>
      <c r="HN14" s="168">
        <v>-5.4751491377079304</v>
      </c>
      <c r="HO14" s="168">
        <v>-2.9142144832868127</v>
      </c>
      <c r="HP14" s="168">
        <v>-0.19323046568490554</v>
      </c>
      <c r="HQ14" s="168">
        <v>-5.1647255443495794</v>
      </c>
      <c r="HR14" s="168">
        <v>-1.8252281137747417</v>
      </c>
      <c r="HS14" s="168">
        <v>15.837345192600779</v>
      </c>
      <c r="HT14" s="168">
        <v>1.9894864071387701</v>
      </c>
      <c r="HU14" s="168">
        <v>7.6164138271109607</v>
      </c>
      <c r="HV14" s="168">
        <v>-8.0933397885776515</v>
      </c>
      <c r="HW14" s="168">
        <v>4.8487191320137697</v>
      </c>
      <c r="HX14" s="168">
        <v>3.9534159836108529E-2</v>
      </c>
      <c r="HY14" s="168">
        <v>4.4152918737627687</v>
      </c>
      <c r="HZ14" s="168">
        <v>-11.265843572357838</v>
      </c>
      <c r="IA14" s="168">
        <v>-0.20381380103923163</v>
      </c>
      <c r="IB14" s="168">
        <v>-0.96764324788584588</v>
      </c>
      <c r="IC14" s="168">
        <v>-3.2592798975847899</v>
      </c>
      <c r="ID14" s="168">
        <v>-2.5827926859988253</v>
      </c>
      <c r="IE14" s="168">
        <v>13.651161601655389</v>
      </c>
      <c r="IF14" s="168">
        <v>2.248193368668197</v>
      </c>
      <c r="IG14" s="168">
        <v>7.5230201294639727</v>
      </c>
      <c r="IH14" s="168">
        <v>-8.4020305046214929</v>
      </c>
      <c r="II14" s="168">
        <v>7.0397563162726726</v>
      </c>
      <c r="IJ14" s="168">
        <v>0.38144419841232491</v>
      </c>
      <c r="IK14" s="168">
        <v>2.1502025890550271</v>
      </c>
      <c r="IL14" s="168">
        <v>-9.5156835250091376</v>
      </c>
      <c r="IM14" s="168">
        <v>-2.2139902273841159</v>
      </c>
      <c r="IN14" s="168">
        <v>-2.3767448024627669</v>
      </c>
      <c r="IO14" s="168">
        <v>-1.0244785044635165</v>
      </c>
      <c r="IP14" s="168">
        <v>-3.723025581425631</v>
      </c>
      <c r="IQ14" s="168">
        <v>10.769219088811738</v>
      </c>
      <c r="IR14" s="168">
        <v>2.9552875209085698</v>
      </c>
      <c r="IS14" s="168">
        <v>8.0472374984356492</v>
      </c>
      <c r="IT14" s="168">
        <v>-8.7321527479523127</v>
      </c>
      <c r="IU14" s="168">
        <v>12.036437834707314</v>
      </c>
      <c r="IV14" s="168">
        <v>-1.1493249667159517</v>
      </c>
      <c r="IW14" s="168">
        <v>3.4789808220096745</v>
      </c>
      <c r="IX14" s="168">
        <v>-8.8376580143243046</v>
      </c>
      <c r="IY14" s="168">
        <v>-3.7625289167622782</v>
      </c>
      <c r="IZ14" s="168">
        <v>-0.99437605565921672</v>
      </c>
      <c r="JA14" s="168">
        <v>-1.238183797308281</v>
      </c>
      <c r="JB14" s="168">
        <v>-5.7272857694529336</v>
      </c>
      <c r="JC14" s="168">
        <v>13.867573443225027</v>
      </c>
      <c r="JD14" s="168">
        <v>-0.11006180098821972</v>
      </c>
      <c r="JE14" s="168">
        <v>5.5013737536041134</v>
      </c>
      <c r="JF14" s="168">
        <v>-4.6604885909325304</v>
      </c>
      <c r="JG14" s="168">
        <v>6.7853942915168091</v>
      </c>
      <c r="JH14" s="168">
        <v>-80.421319070293549</v>
      </c>
      <c r="JI14" s="168">
        <v>216.92882141734719</v>
      </c>
      <c r="JJ14" s="168">
        <v>24.146781758726704</v>
      </c>
      <c r="JK14" s="168">
        <v>-14.075653541756211</v>
      </c>
      <c r="JL14" s="168">
        <v>-2.2396696125332625</v>
      </c>
      <c r="JM14" s="168">
        <v>11.696305720783812</v>
      </c>
      <c r="JN14" s="168">
        <v>2.6655963240611555</v>
      </c>
      <c r="JO14" s="168">
        <v>14.544289918792657</v>
      </c>
      <c r="JP14" s="168">
        <v>13.04283521736707</v>
      </c>
      <c r="JQ14" s="168">
        <v>6.1509495584998177</v>
      </c>
      <c r="JR14" s="168">
        <v>-5.4428935497073496</v>
      </c>
      <c r="JS14" s="168">
        <v>12.616278813330922</v>
      </c>
      <c r="JT14" s="168">
        <v>0.46517010974960726</v>
      </c>
      <c r="JU14" s="168">
        <v>-1.8644433033558414</v>
      </c>
      <c r="JV14" s="168">
        <v>-45.970430794302999</v>
      </c>
      <c r="JW14" s="168">
        <v>-15.175770900337511</v>
      </c>
      <c r="JX14" s="168">
        <v>13.787503848073968</v>
      </c>
      <c r="JY14" s="168">
        <v>13.910642430377777</v>
      </c>
      <c r="JZ14" s="168">
        <v>20.464339860072528</v>
      </c>
      <c r="KA14" s="168">
        <v>15.767000826355797</v>
      </c>
      <c r="KB14" s="168">
        <v>10.928672572962356</v>
      </c>
      <c r="KC14" s="168">
        <v>5.5434897818190052</v>
      </c>
      <c r="KD14" s="168">
        <v>-3.3172056854647423</v>
      </c>
      <c r="KE14" s="168">
        <v>9.796157523860515</v>
      </c>
      <c r="KF14" s="168">
        <v>-0.67095423381189789</v>
      </c>
      <c r="KG14" s="168">
        <v>5.862354273751194</v>
      </c>
      <c r="KH14" s="168">
        <v>-7.1024178083061571</v>
      </c>
      <c r="KI14" s="168">
        <v>-6.7245605649763291</v>
      </c>
      <c r="KJ14" s="168">
        <v>6.0133415766978118</v>
      </c>
      <c r="KK14" s="168">
        <v>-0.63756363988716203</v>
      </c>
      <c r="KL14" s="168">
        <v>-12.136958688329045</v>
      </c>
      <c r="KM14" s="168">
        <v>16.755606175000921</v>
      </c>
      <c r="KN14" s="168">
        <v>1.9350207954066434</v>
      </c>
      <c r="KO14" s="168">
        <v>0.69158239645655328</v>
      </c>
      <c r="KP14" s="168">
        <v>-4.1402885438491666</v>
      </c>
      <c r="KQ14" s="168">
        <v>12.428585853508636</v>
      </c>
      <c r="KR14" s="168">
        <v>-0.47299164130758697</v>
      </c>
      <c r="KS14" s="168">
        <v>10.988477358337903</v>
      </c>
      <c r="KT14" s="168">
        <v>-15.144643787975369</v>
      </c>
      <c r="KU14" s="168">
        <v>-3.6645080133902752</v>
      </c>
      <c r="KV14" s="168">
        <v>1.3188924260956441</v>
      </c>
      <c r="KW14" s="168">
        <v>0.65952264178005748</v>
      </c>
      <c r="KX14" s="168">
        <v>-8.864119207225599</v>
      </c>
      <c r="KY14" s="168">
        <v>16.561870636353902</v>
      </c>
      <c r="KZ14" s="168">
        <v>2.6254319984795984</v>
      </c>
      <c r="LA14" s="168">
        <v>0.66752513848247474</v>
      </c>
      <c r="LB14" s="168">
        <v>-6.0913918166999679</v>
      </c>
      <c r="LC14" s="168">
        <v>9.4409998331948657</v>
      </c>
      <c r="LD14" s="168">
        <v>-1.8669714531041421</v>
      </c>
      <c r="LE14" s="168">
        <v>9.786160714044172</v>
      </c>
      <c r="LF14" s="168">
        <v>-12.805091377460258</v>
      </c>
      <c r="LG14" s="168">
        <v>-2.2672495445794993</v>
      </c>
      <c r="LH14" s="168">
        <v>4.0427118517329887</v>
      </c>
      <c r="LI14" s="168">
        <v>1.4672895083272692</v>
      </c>
      <c r="LJ14" s="168">
        <v>-11.173452017889247</v>
      </c>
      <c r="LK14" s="168">
        <v>17.310619106871798</v>
      </c>
      <c r="LL14" s="168">
        <v>5.1677254983929259</v>
      </c>
      <c r="LM14" s="168">
        <v>-3.2650205244169968</v>
      </c>
      <c r="LN14" s="168">
        <v>-4.3754538868108739</v>
      </c>
      <c r="LO14" s="168">
        <v>8.8086960943311539</v>
      </c>
      <c r="LP14" s="168">
        <v>-0.14017996293524959</v>
      </c>
      <c r="LQ14" s="168">
        <v>9.575211428705515</v>
      </c>
      <c r="LR14" s="168">
        <v>-14.222160257366866</v>
      </c>
      <c r="LS14" s="168">
        <v>-1.1256543825878822</v>
      </c>
      <c r="LT14" s="168">
        <v>2.4353774047346803</v>
      </c>
      <c r="LU14" s="168">
        <v>2.4524746386756391</v>
      </c>
      <c r="LV14" s="168">
        <v>-11.663364141547419</v>
      </c>
      <c r="LW14" s="168">
        <v>18.472695233112304</v>
      </c>
      <c r="LX14" s="168">
        <v>7.6313613562442981</v>
      </c>
      <c r="LY14" s="168">
        <v>-6.8768810975952874</v>
      </c>
      <c r="LZ14" s="168">
        <v>-6.5585165867334894</v>
      </c>
      <c r="MA14" s="168">
        <v>10.033512054026033</v>
      </c>
      <c r="MB14" s="168">
        <v>-1.5867788018653073E-2</v>
      </c>
      <c r="MC14" s="168">
        <v>8.9534282457215113</v>
      </c>
      <c r="MD14" s="168">
        <v>-100</v>
      </c>
      <c r="ME14" s="168" t="e">
        <v>#DIV/0!</v>
      </c>
      <c r="MF14" s="168" t="e">
        <v>#DIV/0!</v>
      </c>
      <c r="MG14" s="168" t="e">
        <v>#DIV/0!</v>
      </c>
      <c r="MH14" s="168" t="e">
        <v>#DIV/0!</v>
      </c>
      <c r="MI14" s="168" t="e">
        <v>#DIV/0!</v>
      </c>
      <c r="MJ14" s="168" t="e">
        <v>#DIV/0!</v>
      </c>
      <c r="MK14" s="168">
        <v>9.4506529172510056</v>
      </c>
      <c r="ML14" s="168">
        <v>-5.8522983692276114</v>
      </c>
      <c r="MM14" s="168">
        <v>9.5040690334125912</v>
      </c>
      <c r="MN14" s="168">
        <v>3.7526912902489613</v>
      </c>
      <c r="MO14" s="168">
        <v>0.97231800108123423</v>
      </c>
      <c r="MP14" s="168">
        <v>-6.8715892714187135</v>
      </c>
      <c r="MQ14" s="168">
        <v>5.396156433287544</v>
      </c>
      <c r="MR14" s="168">
        <v>9.7392252343422996</v>
      </c>
      <c r="MS14" s="168">
        <v>-0.65688275300381349</v>
      </c>
      <c r="MT14" s="168">
        <v>-8.2310125760256767</v>
      </c>
      <c r="MU14" s="168">
        <v>4.4158486933881989</v>
      </c>
      <c r="MV14" s="168">
        <v>9.7159007362214993</v>
      </c>
      <c r="MW14" s="168">
        <v>9.7439862633535768E-2</v>
      </c>
      <c r="MX14" s="168">
        <v>-9.7188734349864347</v>
      </c>
      <c r="MY14" s="168">
        <v>2.6891207802209607</v>
      </c>
      <c r="MZ14" s="168">
        <v>11.3496057540968</v>
      </c>
      <c r="NA14" s="168">
        <v>2.5559463281180257</v>
      </c>
      <c r="NB14" s="168">
        <v>-9.5286869168181596</v>
      </c>
      <c r="NC14" s="168">
        <v>1.7535008850632323</v>
      </c>
      <c r="ND14" s="168">
        <v>8.8418944257013834</v>
      </c>
      <c r="NE14" s="168">
        <v>-45.639064401386086</v>
      </c>
      <c r="NF14" s="168">
        <v>28.054948131720067</v>
      </c>
      <c r="NG14" s="168">
        <v>25.645222592987338</v>
      </c>
      <c r="NH14" s="168">
        <v>20.275108936483832</v>
      </c>
      <c r="NI14" s="168">
        <v>-10.745975222574629</v>
      </c>
      <c r="NJ14" s="168">
        <v>-38.505537727878611</v>
      </c>
      <c r="NK14" s="168">
        <v>56.496815281259501</v>
      </c>
      <c r="NL14" s="168">
        <v>19.254762618138727</v>
      </c>
      <c r="NM14" s="168">
        <v>5.9184538051920867</v>
      </c>
      <c r="NN14" s="168">
        <v>-6.1151411575795009</v>
      </c>
      <c r="NO14" s="168">
        <v>-0.18828651733386437</v>
      </c>
      <c r="NP14" s="168">
        <v>8.3680920234971268</v>
      </c>
      <c r="NQ14" s="168">
        <v>7.8061231845621819</v>
      </c>
      <c r="NR14" s="168">
        <v>-9.8251796077131388</v>
      </c>
      <c r="NS14" s="168">
        <v>3.0221757685190909</v>
      </c>
      <c r="NT14" s="168">
        <v>6.2714767051073892</v>
      </c>
      <c r="NU14" s="168">
        <v>3.8577888182820033</v>
      </c>
      <c r="NV14" s="168">
        <v>-5.1875406898816863</v>
      </c>
      <c r="NW14" s="168">
        <v>3.1843459485891401</v>
      </c>
      <c r="NX14" s="168">
        <v>4.9781497987629422</v>
      </c>
      <c r="NY14" s="168">
        <v>5.2521217664593252</v>
      </c>
      <c r="NZ14" s="168">
        <v>-5.898392931777579</v>
      </c>
      <c r="OA14" s="168">
        <v>4.350038327629548</v>
      </c>
      <c r="OB14" s="168">
        <v>1.67781746624334</v>
      </c>
      <c r="OC14" s="168">
        <v>-27.49389662523339</v>
      </c>
      <c r="OD14" s="168">
        <v>-100</v>
      </c>
      <c r="OE14" s="168" t="e">
        <v>#DIV/0!</v>
      </c>
      <c r="OF14" s="486"/>
      <c r="OG14" s="483" t="s">
        <v>647</v>
      </c>
    </row>
    <row r="15" spans="1:397" s="198" customFormat="1" ht="20.100000000000001" customHeight="1">
      <c r="A15" s="464"/>
      <c r="B15" s="487" t="s">
        <v>648</v>
      </c>
      <c r="C15" s="490"/>
      <c r="D15" s="225">
        <v>4.6219854882642002</v>
      </c>
      <c r="E15" s="225">
        <v>4.5631451360847697</v>
      </c>
      <c r="F15" s="488"/>
      <c r="G15" s="477" t="s">
        <v>649</v>
      </c>
      <c r="H15" s="477"/>
      <c r="I15" s="165">
        <v>10.095039747234551</v>
      </c>
      <c r="J15" s="165">
        <v>8.2568619950203868</v>
      </c>
      <c r="K15" s="165">
        <v>2.3096951478029553</v>
      </c>
      <c r="L15" s="165">
        <v>2.4312861895974862</v>
      </c>
      <c r="M15" s="165">
        <v>5.0665016522625734</v>
      </c>
      <c r="N15" s="165">
        <v>8.8549845019312983</v>
      </c>
      <c r="O15" s="165">
        <v>5.7685873292906393</v>
      </c>
      <c r="P15" s="165">
        <v>6.9577913190335323</v>
      </c>
      <c r="Q15" s="165">
        <v>2.5055574736838793</v>
      </c>
      <c r="R15" s="165">
        <v>1.7416888671603914</v>
      </c>
      <c r="S15" s="165">
        <v>6.7155481635053036</v>
      </c>
      <c r="T15" s="165">
        <v>6.6767040245287745</v>
      </c>
      <c r="U15" s="165">
        <v>7.7245418526151468</v>
      </c>
      <c r="V15" s="165">
        <v>11.2574066933457</v>
      </c>
      <c r="W15" s="165">
        <v>9.2819596830432403</v>
      </c>
      <c r="X15" s="165">
        <v>6.7808316864245199</v>
      </c>
      <c r="Y15" s="165">
        <v>7.8280567574634716</v>
      </c>
      <c r="Z15" s="165">
        <v>1.7527231854547694</v>
      </c>
      <c r="AA15" s="165">
        <v>4.3152601178114196</v>
      </c>
      <c r="AB15" s="165">
        <v>2.844195929469123</v>
      </c>
      <c r="AC15" s="165">
        <v>2.3921962569574333</v>
      </c>
      <c r="AD15" s="165">
        <v>0.87192785786449178</v>
      </c>
      <c r="AE15" s="165">
        <v>1.4465787317663228</v>
      </c>
      <c r="AF15" s="165">
        <v>3.148239645533323</v>
      </c>
      <c r="AG15" s="240">
        <v>4.2976975532838253</v>
      </c>
      <c r="AH15" s="165">
        <v>3.6192409385371178</v>
      </c>
      <c r="AI15" s="165">
        <v>4.1852081542906205</v>
      </c>
      <c r="AJ15" s="165">
        <v>3.0341053607692174</v>
      </c>
      <c r="AK15" s="165">
        <v>2.6562276856790135</v>
      </c>
      <c r="AL15" s="165">
        <v>5.4129504141555316</v>
      </c>
      <c r="AM15" s="165">
        <v>6.0176271277744462</v>
      </c>
      <c r="AN15" s="165">
        <v>6.348483800946326</v>
      </c>
      <c r="AO15" s="165">
        <v>6.380485019044869</v>
      </c>
      <c r="AP15" s="165">
        <v>6.5399442911525938</v>
      </c>
      <c r="AQ15" s="165">
        <v>2.8351219685847582</v>
      </c>
      <c r="AR15" s="165">
        <v>5.0126863463526803</v>
      </c>
      <c r="AS15" s="165">
        <v>5.6778216583096963</v>
      </c>
      <c r="AT15" s="165">
        <v>5.5134722394822404</v>
      </c>
      <c r="AU15" s="165">
        <v>4.9769968207726549</v>
      </c>
      <c r="AV15" s="165">
        <v>5.1563430717106229</v>
      </c>
      <c r="AW15" s="165">
        <v>6.4839113028095881</v>
      </c>
      <c r="AX15" s="165">
        <v>4.7195196230410517</v>
      </c>
      <c r="AY15" s="165">
        <v>5.5565174112075937</v>
      </c>
      <c r="AZ15" s="165">
        <v>5.6470699452572148</v>
      </c>
      <c r="BA15" s="165">
        <v>5.7972792809354132</v>
      </c>
      <c r="BB15" s="165">
        <v>4.6025127858751773</v>
      </c>
      <c r="BC15" s="165">
        <v>5.4605034895519537</v>
      </c>
      <c r="BD15" s="165">
        <v>4.9106666348943406</v>
      </c>
      <c r="BE15" s="165">
        <v>3.002771066934983</v>
      </c>
      <c r="BF15" s="165">
        <v>6.2979501122773627</v>
      </c>
      <c r="BG15" s="165">
        <v>-6.0527834850324638</v>
      </c>
      <c r="BH15" s="165">
        <v>-68.369404014575082</v>
      </c>
      <c r="BI15" s="165">
        <v>-39.230179583690372</v>
      </c>
      <c r="BJ15" s="165">
        <v>7.2918471998277141</v>
      </c>
      <c r="BK15" s="165">
        <v>0.83169156183519988</v>
      </c>
      <c r="BL15" s="165">
        <v>-2.4828888346774818</v>
      </c>
      <c r="BM15" s="165">
        <v>2.2528687721485028</v>
      </c>
      <c r="BN15" s="165">
        <v>1.5152962437403374</v>
      </c>
      <c r="BO15" s="165">
        <v>2.2365087191723347</v>
      </c>
      <c r="BP15" s="165">
        <v>3.3373176945790846</v>
      </c>
      <c r="BQ15" s="165">
        <v>2.448812643252225</v>
      </c>
      <c r="BR15" s="165">
        <v>0.93740271734471037</v>
      </c>
      <c r="BS15" s="165">
        <v>11.138659117820822</v>
      </c>
      <c r="BT15" s="165">
        <v>212.61153021252835</v>
      </c>
      <c r="BU15" s="165">
        <v>53.03420020854108</v>
      </c>
      <c r="BV15" s="165">
        <v>-18.179698651976395</v>
      </c>
      <c r="BW15" s="165">
        <v>-23.722568263184712</v>
      </c>
      <c r="BX15" s="165">
        <v>-11.033594341804218</v>
      </c>
      <c r="BY15" s="165">
        <v>-5.1877225904503348</v>
      </c>
      <c r="BZ15" s="165">
        <v>1.3773964520162423</v>
      </c>
      <c r="CA15" s="165">
        <v>9.4484652662710289</v>
      </c>
      <c r="CB15" s="165">
        <v>6.518910093164493</v>
      </c>
      <c r="CC15" s="165">
        <v>8.5916728733804035</v>
      </c>
      <c r="CD15" s="165">
        <v>4.7882519200010449</v>
      </c>
      <c r="CE15" s="165">
        <v>7.380449427035856</v>
      </c>
      <c r="CF15" s="165">
        <v>10.070940537550356</v>
      </c>
      <c r="CG15" s="165">
        <v>8.7900663082377122</v>
      </c>
      <c r="CH15" s="165">
        <v>17.287309365848884</v>
      </c>
      <c r="CI15" s="165">
        <v>27.832396087429984</v>
      </c>
      <c r="CJ15" s="165">
        <v>16.604346418989053</v>
      </c>
      <c r="CK15" s="165">
        <v>8.709444336171984</v>
      </c>
      <c r="CL15" s="165">
        <v>0.29093425755526425</v>
      </c>
      <c r="CM15" s="165">
        <v>-3.557865849982548</v>
      </c>
      <c r="CN15" s="165">
        <v>-4.3101644449418473</v>
      </c>
      <c r="CO15" s="165">
        <v>-6.1268299433982918</v>
      </c>
      <c r="CP15" s="165">
        <v>-0.37529903475655146</v>
      </c>
      <c r="CQ15" s="165">
        <v>-4.8464215504526464</v>
      </c>
      <c r="CR15" s="165">
        <v>-5.8395562061628823</v>
      </c>
      <c r="CS15" s="165">
        <v>3.1946838746440278</v>
      </c>
      <c r="CT15" s="165">
        <v>-0.20310674382182015</v>
      </c>
      <c r="CU15" s="165">
        <v>0.16778178792617382</v>
      </c>
      <c r="CV15" s="165">
        <v>1.8810694699344737</v>
      </c>
      <c r="CW15" s="165">
        <v>0.49985125082243087</v>
      </c>
      <c r="CX15" s="165">
        <v>4.7187834487929905</v>
      </c>
      <c r="CY15" s="165">
        <v>3.5689176286719118</v>
      </c>
      <c r="CZ15" s="165">
        <v>3.6680488365268786</v>
      </c>
      <c r="DA15" s="165">
        <v>6.0781608568661198</v>
      </c>
      <c r="DB15" s="165">
        <v>1.9177799653324428</v>
      </c>
      <c r="DC15" s="165">
        <v>4.9816857506299357</v>
      </c>
      <c r="DD15" s="165">
        <v>7.010493965945642</v>
      </c>
      <c r="DE15" s="165">
        <v>3.8591320883743236</v>
      </c>
      <c r="DF15" s="165">
        <v>5.4121033915274666</v>
      </c>
      <c r="DG15" s="165">
        <v>8.6161286218967774</v>
      </c>
      <c r="DH15" s="165">
        <v>6.6737109777207593</v>
      </c>
      <c r="DI15" s="165">
        <v>4.3925176787759597</v>
      </c>
      <c r="DJ15" s="165">
        <v>3.4834289324535916</v>
      </c>
      <c r="DK15" s="165">
        <v>4.5672397509975724</v>
      </c>
      <c r="DL15" s="165">
        <v>4.6125583393776566</v>
      </c>
      <c r="DM15" s="165">
        <v>1.658186345661349</v>
      </c>
      <c r="DN15" s="165">
        <v>4.0722253778215247</v>
      </c>
      <c r="DO15" s="165">
        <v>3.0911481880684164</v>
      </c>
      <c r="DP15" s="165">
        <v>3.9360947429614441</v>
      </c>
      <c r="DQ15" s="165">
        <v>3.875761444599533</v>
      </c>
      <c r="DR15" s="165">
        <v>2.3748743753579902</v>
      </c>
      <c r="DS15" s="165">
        <v>3.7949097590468881</v>
      </c>
      <c r="DT15" s="165">
        <v>3.3961972931380302</v>
      </c>
      <c r="DU15" s="165">
        <v>3.9324418827233956</v>
      </c>
      <c r="DV15" s="165">
        <v>4.8994686699321335</v>
      </c>
      <c r="DW15" s="165">
        <v>2.9091995523917689</v>
      </c>
      <c r="DX15" s="165">
        <v>1.7100863395301076</v>
      </c>
      <c r="DY15" s="165">
        <v>5.7255081033677158</v>
      </c>
      <c r="DZ15" s="165">
        <v>2.5578519783862248</v>
      </c>
      <c r="EA15" s="165">
        <v>2.9628107774490502</v>
      </c>
      <c r="EB15" s="165">
        <v>5.549339041935923</v>
      </c>
      <c r="EC15" s="165">
        <v>3.7863143852959524</v>
      </c>
      <c r="ED15" s="165" t="e">
        <v>#DIV/0!</v>
      </c>
      <c r="EE15" s="165" t="e">
        <v>#DIV/0!</v>
      </c>
      <c r="EF15" s="165" t="e">
        <v>#DIV/0!</v>
      </c>
      <c r="EG15" s="165" t="e">
        <v>#DIV/0!</v>
      </c>
      <c r="EH15" s="165" t="e">
        <v>#DIV/0!</v>
      </c>
      <c r="EI15" s="165" t="e">
        <v>#DIV/0!</v>
      </c>
      <c r="EJ15" s="165" t="e">
        <v>#DIV/0!</v>
      </c>
      <c r="EK15" s="165">
        <v>6.7742902565223915</v>
      </c>
      <c r="EL15" s="165">
        <v>5.4535352937860466</v>
      </c>
      <c r="EM15" s="165">
        <v>5.0134761149152212</v>
      </c>
      <c r="EN15" s="165">
        <v>5.041136775022963</v>
      </c>
      <c r="EO15" s="165">
        <v>9.3885706534797606</v>
      </c>
      <c r="EP15" s="165">
        <v>5.3819783040977427</v>
      </c>
      <c r="EQ15" s="165">
        <v>3.1728583654855527</v>
      </c>
      <c r="ER15" s="165">
        <v>1.8394955167365907</v>
      </c>
      <c r="ES15" s="165">
        <v>4.0372657806608601</v>
      </c>
      <c r="ET15" s="165">
        <v>3.7031756559059232</v>
      </c>
      <c r="EU15" s="165">
        <v>6.2495051728272131</v>
      </c>
      <c r="EV15" s="165">
        <v>4.7726094252513747</v>
      </c>
      <c r="EW15" s="165">
        <v>5.3880269618032486</v>
      </c>
      <c r="EX15" s="165">
        <v>5.4482963116035137</v>
      </c>
      <c r="EY15" s="165">
        <v>5.6680199655942971</v>
      </c>
      <c r="EZ15" s="165">
        <v>4.9910435195997422</v>
      </c>
      <c r="FA15" s="165">
        <v>1.0421038130923819</v>
      </c>
      <c r="FB15" s="165">
        <v>-33.057943838561116</v>
      </c>
      <c r="FC15" s="165">
        <v>0.22173192027541688</v>
      </c>
      <c r="FD15" s="165">
        <v>2.3822004399958843</v>
      </c>
      <c r="FE15" s="165">
        <v>4.6398580724804788</v>
      </c>
      <c r="FF15" s="165">
        <v>39.170826579252576</v>
      </c>
      <c r="FG15" s="165">
        <v>-13.232071681488435</v>
      </c>
      <c r="FH15" s="165">
        <v>5.8300068057914416</v>
      </c>
      <c r="FI15" s="165">
        <v>6.9275879456750715</v>
      </c>
      <c r="FJ15" s="165">
        <v>11.93862070473601</v>
      </c>
      <c r="FK15" s="165">
        <v>16.901278511339115</v>
      </c>
      <c r="FL15" s="165">
        <v>-2.6347337771001236</v>
      </c>
      <c r="FM15" s="165">
        <v>-3.8294641725904768</v>
      </c>
      <c r="FN15" s="165">
        <v>-1.0238808976869933</v>
      </c>
      <c r="FO15" s="165">
        <v>0.84664218736358521</v>
      </c>
      <c r="FP15" s="165">
        <v>3.9683050250017686</v>
      </c>
      <c r="FQ15" s="165">
        <v>4.3149295812875437</v>
      </c>
      <c r="FR15" s="165">
        <v>5.4051876567180699</v>
      </c>
      <c r="FS15" s="165">
        <v>6.4907969859845878</v>
      </c>
      <c r="FT15" s="165">
        <v>4.2360680014390368</v>
      </c>
      <c r="FU15" s="165">
        <v>2.9279458349520837</v>
      </c>
      <c r="FV15" s="165">
        <v>3.3911171974325498</v>
      </c>
      <c r="FW15" s="165">
        <v>3.7098585664889043</v>
      </c>
      <c r="FX15" s="165">
        <v>3.1279396561639174</v>
      </c>
      <c r="FY15" s="165">
        <v>3.7539113046938724</v>
      </c>
      <c r="FZ15" s="165" t="e">
        <v>#VALUE!</v>
      </c>
      <c r="GA15" s="165" t="e">
        <v>#VALUE!</v>
      </c>
      <c r="GB15" s="165" t="e">
        <v>#VALUE!</v>
      </c>
      <c r="GC15" s="165"/>
      <c r="GD15" s="165">
        <v>5.5298646916338328</v>
      </c>
      <c r="GE15" s="165">
        <v>8.550157683463766</v>
      </c>
      <c r="GF15" s="165">
        <v>3.5623624063426433</v>
      </c>
      <c r="GG15" s="165">
        <v>5.5602063856182298</v>
      </c>
      <c r="GH15" s="165">
        <v>-20.615274188583584</v>
      </c>
      <c r="GI15" s="165">
        <v>28.284372560621279</v>
      </c>
      <c r="GJ15" s="165">
        <v>7.8658530666395166</v>
      </c>
      <c r="GK15" s="165">
        <v>-2.9228777096710559</v>
      </c>
      <c r="GL15" s="165">
        <v>4.7325912117637756</v>
      </c>
      <c r="GM15" s="165">
        <v>3.3061337371811135</v>
      </c>
      <c r="GN15" s="165">
        <v>4.1074564995467853</v>
      </c>
      <c r="GO15" s="165">
        <v>4.8416057103168697</v>
      </c>
      <c r="GP15" s="165">
        <v>4.6892053558557478</v>
      </c>
      <c r="GQ15" s="165">
        <v>5.3700006748956639</v>
      </c>
      <c r="GR15" s="165">
        <v>-7.1632811111105497</v>
      </c>
      <c r="GS15" s="165">
        <v>6.2399055545175202</v>
      </c>
      <c r="GT15" s="165">
        <v>7.5807218496740205</v>
      </c>
      <c r="GU15" s="165">
        <v>-3.4393666349146201E-2</v>
      </c>
      <c r="GV15" s="165">
        <v>5.0802352182864894</v>
      </c>
      <c r="GW15" s="165">
        <v>3.2832718898258264</v>
      </c>
      <c r="GX15" s="165">
        <v>-3.7133495933895375</v>
      </c>
      <c r="GY15" s="165">
        <v>10.455432292032654</v>
      </c>
      <c r="GZ15" s="165">
        <v>-0.32020119015597004</v>
      </c>
      <c r="HA15" s="165">
        <v>-2.0348709375562066</v>
      </c>
      <c r="HB15" s="165">
        <v>2.0758746730604969</v>
      </c>
      <c r="HC15" s="165">
        <v>-0.71119421300454633</v>
      </c>
      <c r="HD15" s="165">
        <v>-0.46875134730288437</v>
      </c>
      <c r="HE15" s="165">
        <v>7.7779254112132747</v>
      </c>
      <c r="HF15" s="165">
        <v>1.6343302575657361</v>
      </c>
      <c r="HG15" s="165">
        <v>-0.89727722407499755</v>
      </c>
      <c r="HH15" s="165">
        <v>1.1826178507651406</v>
      </c>
      <c r="HI15" s="165">
        <v>-4.3265733022165875</v>
      </c>
      <c r="HJ15" s="165">
        <v>-5.3209785930157523</v>
      </c>
      <c r="HK15" s="165">
        <v>4.3874854393660456</v>
      </c>
      <c r="HL15" s="165">
        <v>-0.20173567654408942</v>
      </c>
      <c r="HM15" s="165">
        <v>0.48544519348882886</v>
      </c>
      <c r="HN15" s="165">
        <v>5.7565216393383309</v>
      </c>
      <c r="HO15" s="165">
        <v>-3.526358726214454</v>
      </c>
      <c r="HP15" s="165">
        <v>0.65032342707583268</v>
      </c>
      <c r="HQ15" s="165">
        <v>3.2915525964823473</v>
      </c>
      <c r="HR15" s="165">
        <v>0.87695401239263049</v>
      </c>
      <c r="HS15" s="165">
        <v>3.9475705906267535</v>
      </c>
      <c r="HT15" s="165">
        <v>1.1457876818024886</v>
      </c>
      <c r="HU15" s="165">
        <v>-3.3868157745230576</v>
      </c>
      <c r="HV15" s="165">
        <v>-2.2159462565483352</v>
      </c>
      <c r="HW15" s="165">
        <v>2.5340183116218356</v>
      </c>
      <c r="HX15" s="165">
        <v>-2.4858110503505628</v>
      </c>
      <c r="HY15" s="165">
        <v>1.4709299084810823</v>
      </c>
      <c r="HZ15" s="165">
        <v>-0.20209586426298642</v>
      </c>
      <c r="IA15" s="165">
        <v>-1.0967700034397012</v>
      </c>
      <c r="IB15" s="165">
        <v>-0.76905745901333944</v>
      </c>
      <c r="IC15" s="165">
        <v>2.8375867938924557</v>
      </c>
      <c r="ID15" s="165">
        <v>-0.62081682355007217</v>
      </c>
      <c r="IE15" s="165">
        <v>4.5397428981099921</v>
      </c>
      <c r="IF15" s="165">
        <v>2.8424031383511732</v>
      </c>
      <c r="IG15" s="165">
        <v>-2.3101828723759894</v>
      </c>
      <c r="IH15" s="165">
        <v>-2.8520316125563028</v>
      </c>
      <c r="II15" s="165">
        <v>3.0940580526798414</v>
      </c>
      <c r="IJ15" s="165">
        <v>-3.5632082864503616</v>
      </c>
      <c r="IK15" s="165">
        <v>1.0987851807833948</v>
      </c>
      <c r="IL15" s="165">
        <v>2.4778696554878223</v>
      </c>
      <c r="IM15" s="165">
        <v>-0.5294347771164496</v>
      </c>
      <c r="IN15" s="165">
        <v>-0.45938047024945661</v>
      </c>
      <c r="IO15" s="165">
        <v>2.8685315514113086</v>
      </c>
      <c r="IP15" s="165">
        <v>-0.47185216890369475</v>
      </c>
      <c r="IQ15" s="165">
        <v>0.90447562196047215</v>
      </c>
      <c r="IR15" s="165">
        <v>5.0201216970605032</v>
      </c>
      <c r="IS15" s="165">
        <v>-1.691429565028912</v>
      </c>
      <c r="IT15" s="165">
        <v>-3.0031154624521577</v>
      </c>
      <c r="IU15" s="165">
        <v>2.569883965841413</v>
      </c>
      <c r="IV15" s="165">
        <v>-3.3984524106860761</v>
      </c>
      <c r="IW15" s="165">
        <v>2.3751279242465841</v>
      </c>
      <c r="IX15" s="165">
        <v>0.77985632776196212</v>
      </c>
      <c r="IY15" s="165">
        <v>0.26560938827819314</v>
      </c>
      <c r="IZ15" s="165">
        <v>-0.37398872409914929</v>
      </c>
      <c r="JA15" s="165">
        <v>3.0147903524791815</v>
      </c>
      <c r="JB15" s="165">
        <v>-1.5958214916708044</v>
      </c>
      <c r="JC15" s="165">
        <v>1.732133579090501</v>
      </c>
      <c r="JD15" s="165">
        <v>4.4725808502126227</v>
      </c>
      <c r="JE15" s="165">
        <v>-3.4792600291899163</v>
      </c>
      <c r="JF15" s="165">
        <v>9.9928252594310152E-2</v>
      </c>
      <c r="JG15" s="165">
        <v>-9.3476865106448628</v>
      </c>
      <c r="JH15" s="165">
        <v>-67.475731195531694</v>
      </c>
      <c r="JI15" s="165">
        <v>96.686718831346553</v>
      </c>
      <c r="JJ15" s="165">
        <v>77.931362506327787</v>
      </c>
      <c r="JK15" s="165">
        <v>-5.7714890371041321</v>
      </c>
      <c r="JL15" s="165">
        <v>-3.6489355076245005</v>
      </c>
      <c r="JM15" s="165">
        <v>8.0175336782148037</v>
      </c>
      <c r="JN15" s="165">
        <v>-2.3056325670944773</v>
      </c>
      <c r="JO15" s="165">
        <v>2.4548865690772459</v>
      </c>
      <c r="JP15" s="165">
        <v>5.597466237288188</v>
      </c>
      <c r="JQ15" s="165">
        <v>-4.3091554332426512</v>
      </c>
      <c r="JR15" s="165">
        <v>-1.376828980995441</v>
      </c>
      <c r="JS15" s="165">
        <v>-0.18589446621430739</v>
      </c>
      <c r="JT15" s="165">
        <v>-8.5155289733191495</v>
      </c>
      <c r="JU15" s="165">
        <v>-3.7150207238548631</v>
      </c>
      <c r="JV15" s="165">
        <v>-4.8683387132202398</v>
      </c>
      <c r="JW15" s="165">
        <v>-12.154945725977115</v>
      </c>
      <c r="JX15" s="165">
        <v>12.379345948670476</v>
      </c>
      <c r="JY15" s="165">
        <v>15.115231332837581</v>
      </c>
      <c r="JZ15" s="165">
        <v>4.4590520233306563</v>
      </c>
      <c r="KA15" s="165">
        <v>10.611738774756901</v>
      </c>
      <c r="KB15" s="165">
        <v>2.7709889291799499</v>
      </c>
      <c r="KC15" s="165">
        <v>-2.447097129680202</v>
      </c>
      <c r="KD15" s="165">
        <v>-4.8311033762317521</v>
      </c>
      <c r="KE15" s="165">
        <v>2.2832551835872579</v>
      </c>
      <c r="KF15" s="165">
        <v>-6.2233225487720745</v>
      </c>
      <c r="KG15" s="165">
        <v>-4.8354703904282417</v>
      </c>
      <c r="KH15" s="165">
        <v>2.5620901472399424</v>
      </c>
      <c r="KI15" s="165">
        <v>-4.2569581227991904</v>
      </c>
      <c r="KJ15" s="165">
        <v>2.508601781788272</v>
      </c>
      <c r="KK15" s="165">
        <v>7.321152402469437</v>
      </c>
      <c r="KL15" s="165">
        <v>-3.6303056919175418</v>
      </c>
      <c r="KM15" s="165">
        <v>6.3668638491934644</v>
      </c>
      <c r="KN15" s="165">
        <v>1.9693219891500036</v>
      </c>
      <c r="KO15" s="165">
        <v>-4.2991328437223046</v>
      </c>
      <c r="KP15" s="165">
        <v>0.99981561950359321</v>
      </c>
      <c r="KQ15" s="165">
        <v>-2.3071823364166875</v>
      </c>
      <c r="KR15" s="165">
        <v>-7.2020862462777444</v>
      </c>
      <c r="KS15" s="165">
        <v>4.2951068777961439</v>
      </c>
      <c r="KT15" s="165">
        <v>-0.81487167509446579</v>
      </c>
      <c r="KU15" s="165">
        <v>-3.9011354607072235</v>
      </c>
      <c r="KV15" s="165">
        <v>4.2619272682651967</v>
      </c>
      <c r="KW15" s="165">
        <v>5.8661820947801147</v>
      </c>
      <c r="KX15" s="165">
        <v>0.41524463641313503</v>
      </c>
      <c r="KY15" s="165">
        <v>5.1989012630594402</v>
      </c>
      <c r="KZ15" s="165">
        <v>2.066922140666307</v>
      </c>
      <c r="LA15" s="165">
        <v>-2.0742447236232522</v>
      </c>
      <c r="LB15" s="165">
        <v>-2.9613927909513365</v>
      </c>
      <c r="LC15" s="165">
        <v>0.62971041500784963</v>
      </c>
      <c r="LD15" s="165">
        <v>-5.4087337349176465</v>
      </c>
      <c r="LE15" s="165">
        <v>1.223710684292854</v>
      </c>
      <c r="LF15" s="165">
        <v>0.66821079335012712</v>
      </c>
      <c r="LG15" s="165">
        <v>-0.98018827639664607</v>
      </c>
      <c r="LH15" s="165">
        <v>2.3973772266533615</v>
      </c>
      <c r="LI15" s="165">
        <v>3.6022576192369087</v>
      </c>
      <c r="LJ15" s="165">
        <v>-0.45920854172618419</v>
      </c>
      <c r="LK15" s="165">
        <v>6.3006787018633474</v>
      </c>
      <c r="LL15" s="165">
        <v>2.1111571117980787</v>
      </c>
      <c r="LM15" s="165">
        <v>-4.8397741537848304</v>
      </c>
      <c r="LN15" s="165">
        <v>-0.65705318142317992</v>
      </c>
      <c r="LO15" s="165">
        <v>-0.31891457250645772</v>
      </c>
      <c r="LP15" s="165">
        <v>-4.6334531608004283</v>
      </c>
      <c r="LQ15" s="165">
        <v>1.164951883001379</v>
      </c>
      <c r="LR15" s="165">
        <v>-0.78633080290092039</v>
      </c>
      <c r="LS15" s="165">
        <v>0.39330924622960595</v>
      </c>
      <c r="LT15" s="165">
        <v>2.0040331708473786</v>
      </c>
      <c r="LU15" s="165">
        <v>4.1395709012683284</v>
      </c>
      <c r="LV15" s="165">
        <v>0.46695666729226559</v>
      </c>
      <c r="LW15" s="165">
        <v>4.2838242727947033</v>
      </c>
      <c r="LX15" s="165">
        <v>0.92134280748008734</v>
      </c>
      <c r="LY15" s="165">
        <v>-1.0829349290197143</v>
      </c>
      <c r="LZ15" s="165">
        <v>-3.6334805319156516</v>
      </c>
      <c r="MA15" s="165">
        <v>7.4685057997754711E-2</v>
      </c>
      <c r="MB15" s="165">
        <v>-2.2377506054451004</v>
      </c>
      <c r="MC15" s="165">
        <v>-0.52483894066892844</v>
      </c>
      <c r="MD15" s="165" t="e">
        <v>#DIV/0!</v>
      </c>
      <c r="ME15" s="165" t="e">
        <v>#DIV/0!</v>
      </c>
      <c r="MF15" s="165" t="e">
        <v>#DIV/0!</v>
      </c>
      <c r="MG15" s="165" t="e">
        <v>#DIV/0!</v>
      </c>
      <c r="MH15" s="165" t="e">
        <v>#DIV/0!</v>
      </c>
      <c r="MI15" s="165" t="e">
        <v>#DIV/0!</v>
      </c>
      <c r="MJ15" s="165" t="e">
        <v>#DIV/0!</v>
      </c>
      <c r="MK15" s="165">
        <v>4.3751043425537546</v>
      </c>
      <c r="ML15" s="165">
        <v>2.2332672541673873</v>
      </c>
      <c r="MM15" s="165">
        <v>6.3868190465924357</v>
      </c>
      <c r="MN15" s="165">
        <v>-5.9433067142097684</v>
      </c>
      <c r="MO15" s="165">
        <v>3.084026343202396</v>
      </c>
      <c r="MP15" s="165">
        <v>1.8066463019554675</v>
      </c>
      <c r="MQ15" s="165">
        <v>6.4148414466734636</v>
      </c>
      <c r="MR15" s="165">
        <v>-2.050496074107329</v>
      </c>
      <c r="MS15" s="165">
        <v>-0.69164847202590352</v>
      </c>
      <c r="MT15" s="165">
        <v>-0.32752403578382427</v>
      </c>
      <c r="MU15" s="165">
        <v>5.039580565193674</v>
      </c>
      <c r="MV15" s="165">
        <v>6.3325346572071339E-2</v>
      </c>
      <c r="MW15" s="165">
        <v>-1.0105528502045757</v>
      </c>
      <c r="MX15" s="165">
        <v>2.1198356132054812</v>
      </c>
      <c r="MY15" s="165">
        <v>3.5795030842534601</v>
      </c>
      <c r="MZ15" s="165">
        <v>0.65108130227258698</v>
      </c>
      <c r="NA15" s="165">
        <v>-0.9539427229557873</v>
      </c>
      <c r="NB15" s="165">
        <v>2.3326237208441682</v>
      </c>
      <c r="NC15" s="165">
        <v>2.9159070038244721</v>
      </c>
      <c r="ND15" s="165">
        <v>-3.1346230600547216</v>
      </c>
      <c r="NE15" s="165">
        <v>-34.380357508452136</v>
      </c>
      <c r="NF15" s="165">
        <v>53.206420139163157</v>
      </c>
      <c r="NG15" s="165">
        <v>5.1344535505666045</v>
      </c>
      <c r="NH15" s="165">
        <v>-0.99861839682097298</v>
      </c>
      <c r="NI15" s="165">
        <v>-12.725991284715803</v>
      </c>
      <c r="NJ15" s="165">
        <v>-4.4813916298716663</v>
      </c>
      <c r="NK15" s="165">
        <v>28.23148080632302</v>
      </c>
      <c r="NL15" s="165">
        <v>2.8141900657587371E-2</v>
      </c>
      <c r="NM15" s="165">
        <v>-8.6359998700675362</v>
      </c>
      <c r="NN15" s="165">
        <v>-0.24669439562366335</v>
      </c>
      <c r="NO15" s="165">
        <v>6.8020164180948086</v>
      </c>
      <c r="NP15" s="165">
        <v>-1.1992635814940087</v>
      </c>
      <c r="NQ15" s="165">
        <v>-5.9706376727222334</v>
      </c>
      <c r="NR15" s="165">
        <v>1.6385165283388119</v>
      </c>
      <c r="NS15" s="165">
        <v>10.108025209322236</v>
      </c>
      <c r="NT15" s="165">
        <v>-0.86986741202164808</v>
      </c>
      <c r="NU15" s="165">
        <v>-4.9878802475253678</v>
      </c>
      <c r="NV15" s="165">
        <v>2.6853314357352787</v>
      </c>
      <c r="NW15" s="165">
        <v>7.7767086740238227</v>
      </c>
      <c r="NX15" s="165">
        <v>-2.1139120722954061</v>
      </c>
      <c r="NY15" s="165">
        <v>-4.5603297645061502</v>
      </c>
      <c r="NZ15" s="165">
        <v>3.001896959070649</v>
      </c>
      <c r="OA15" s="165">
        <v>7.1719705542645045</v>
      </c>
      <c r="OB15" s="165">
        <v>-1.5197577041140562</v>
      </c>
      <c r="OC15" s="165" t="e">
        <v>#VALUE!</v>
      </c>
      <c r="OD15" s="165" t="e">
        <v>#VALUE!</v>
      </c>
      <c r="OE15" s="165" t="e">
        <v>#VALUE!</v>
      </c>
      <c r="OF15" s="478" t="s">
        <v>650</v>
      </c>
      <c r="OG15" s="478"/>
    </row>
    <row r="16" spans="1:397" s="14" customFormat="1" ht="45" customHeight="1">
      <c r="A16" s="464"/>
      <c r="B16" s="218"/>
      <c r="C16" s="219">
        <v>3.1</v>
      </c>
      <c r="D16" s="220">
        <v>1.7377027939795799</v>
      </c>
      <c r="E16" s="220">
        <v>1.4395171783940699</v>
      </c>
      <c r="F16" s="479">
        <v>16</v>
      </c>
      <c r="G16" s="480"/>
      <c r="H16" s="481" t="s">
        <v>651</v>
      </c>
      <c r="I16" s="168">
        <v>8.3030829708799132</v>
      </c>
      <c r="J16" s="168">
        <v>5.5831825213552548</v>
      </c>
      <c r="K16" s="168">
        <v>-3.6400866780039252</v>
      </c>
      <c r="L16" s="168">
        <v>-3.5441611437114346</v>
      </c>
      <c r="M16" s="168">
        <v>6.4666340744336139</v>
      </c>
      <c r="N16" s="168">
        <v>10.180686626852449</v>
      </c>
      <c r="O16" s="168">
        <v>4.7490173456831428</v>
      </c>
      <c r="P16" s="168">
        <v>5.6679377131296604</v>
      </c>
      <c r="Q16" s="168">
        <v>-1.5005076784144364</v>
      </c>
      <c r="R16" s="168">
        <v>-0.30952975892336099</v>
      </c>
      <c r="S16" s="168">
        <v>3.7477702571036957</v>
      </c>
      <c r="T16" s="168">
        <v>5.5533370139725093</v>
      </c>
      <c r="U16" s="168">
        <v>3.636635445516248</v>
      </c>
      <c r="V16" s="168">
        <v>7.1070222223837902</v>
      </c>
      <c r="W16" s="168">
        <v>7.8892381210147136</v>
      </c>
      <c r="X16" s="168">
        <v>5.8215712500603587</v>
      </c>
      <c r="Y16" s="168">
        <v>7.3349750819127877</v>
      </c>
      <c r="Z16" s="168">
        <v>-1.0686067672424713</v>
      </c>
      <c r="AA16" s="168">
        <v>1.8143440318468436</v>
      </c>
      <c r="AB16" s="168">
        <v>0.75359920409825065</v>
      </c>
      <c r="AC16" s="168">
        <v>2.5193708641054258</v>
      </c>
      <c r="AD16" s="168">
        <v>1.3852560596311179</v>
      </c>
      <c r="AE16" s="168">
        <v>2.7385960742123245</v>
      </c>
      <c r="AF16" s="168">
        <v>2.3502595720576807</v>
      </c>
      <c r="AG16" s="241">
        <v>7.4788953971807359</v>
      </c>
      <c r="AH16" s="168">
        <v>7.2714008244060722</v>
      </c>
      <c r="AI16" s="168">
        <v>3.2692742850286152</v>
      </c>
      <c r="AJ16" s="168">
        <v>3.5752074631031974</v>
      </c>
      <c r="AK16" s="168">
        <v>3.2271121781720353</v>
      </c>
      <c r="AL16" s="168">
        <v>4.6557319684798415</v>
      </c>
      <c r="AM16" s="168">
        <v>4.988104409897673</v>
      </c>
      <c r="AN16" s="168">
        <v>7.6502951449105581</v>
      </c>
      <c r="AO16" s="168">
        <v>8.3309775350063831</v>
      </c>
      <c r="AP16" s="168">
        <v>8.5449661605118195</v>
      </c>
      <c r="AQ16" s="168">
        <v>3.6585540559941165</v>
      </c>
      <c r="AR16" s="168">
        <v>5.4579928738130121</v>
      </c>
      <c r="AS16" s="168">
        <v>6.2185467057249468</v>
      </c>
      <c r="AT16" s="168">
        <v>5.4367023233746465</v>
      </c>
      <c r="AU16" s="168">
        <v>3.2843047872487006</v>
      </c>
      <c r="AV16" s="168">
        <v>3.7325993877564514</v>
      </c>
      <c r="AW16" s="168">
        <v>5.7076527924397169</v>
      </c>
      <c r="AX16" s="168">
        <v>4.2167777821418468</v>
      </c>
      <c r="AY16" s="168">
        <v>5.5732412156253872</v>
      </c>
      <c r="AZ16" s="168">
        <v>5.2672677345920533</v>
      </c>
      <c r="BA16" s="168">
        <v>6.489923949985581</v>
      </c>
      <c r="BB16" s="168">
        <v>4.0998664441466843</v>
      </c>
      <c r="BC16" s="168">
        <v>4.3475949237440972</v>
      </c>
      <c r="BD16" s="168">
        <v>4.5145387405225392</v>
      </c>
      <c r="BE16" s="168">
        <v>2.5329236720237418</v>
      </c>
      <c r="BF16" s="168">
        <v>6.7726674215710574</v>
      </c>
      <c r="BG16" s="168">
        <v>-2.4653838738837806</v>
      </c>
      <c r="BH16" s="168">
        <v>-79.234118583147179</v>
      </c>
      <c r="BI16" s="168">
        <v>-51.121947808779517</v>
      </c>
      <c r="BJ16" s="168">
        <v>5.4323403277534368</v>
      </c>
      <c r="BK16" s="168">
        <v>-10.43861185314627</v>
      </c>
      <c r="BL16" s="168">
        <v>-12.496137422656687</v>
      </c>
      <c r="BM16" s="168">
        <v>-2.6486842054168562</v>
      </c>
      <c r="BN16" s="168">
        <v>-4.5436034536745922</v>
      </c>
      <c r="BO16" s="168">
        <v>-6.062015557328948E-2</v>
      </c>
      <c r="BP16" s="168">
        <v>0.69499544325266527</v>
      </c>
      <c r="BQ16" s="168">
        <v>-2.8019965357879926</v>
      </c>
      <c r="BR16" s="168">
        <v>-4.0626928961464301</v>
      </c>
      <c r="BS16" s="168">
        <v>5.1565306775851241</v>
      </c>
      <c r="BT16" s="168">
        <v>349.19212891166893</v>
      </c>
      <c r="BU16" s="168">
        <v>89.515790723870595</v>
      </c>
      <c r="BV16" s="168">
        <v>-18.005738754320518</v>
      </c>
      <c r="BW16" s="168">
        <v>-22.957179730613547</v>
      </c>
      <c r="BX16" s="168">
        <v>-2.2192589493166537</v>
      </c>
      <c r="BY16" s="168">
        <v>-1.91307265423319</v>
      </c>
      <c r="BZ16" s="168">
        <v>5.1708227807218918</v>
      </c>
      <c r="CA16" s="168">
        <v>12.473971928296223</v>
      </c>
      <c r="CB16" s="168">
        <v>8.5211417407992371</v>
      </c>
      <c r="CC16" s="168">
        <v>11.285266901132601</v>
      </c>
      <c r="CD16" s="168">
        <v>6.7594845090897877</v>
      </c>
      <c r="CE16" s="168">
        <v>9.9699082509732619</v>
      </c>
      <c r="CF16" s="168">
        <v>7.8252821913469006</v>
      </c>
      <c r="CG16" s="168">
        <v>9.4840257212974279</v>
      </c>
      <c r="CH16" s="168">
        <v>17.737416574672054</v>
      </c>
      <c r="CI16" s="168">
        <v>42.378922194197031</v>
      </c>
      <c r="CJ16" s="168">
        <v>13.116259961845358</v>
      </c>
      <c r="CK16" s="168">
        <v>7.3306274056914305</v>
      </c>
      <c r="CL16" s="168">
        <v>0.11102873113043188</v>
      </c>
      <c r="CM16" s="168">
        <v>-11.632013282192659</v>
      </c>
      <c r="CN16" s="168">
        <v>-12.82589363067828</v>
      </c>
      <c r="CO16" s="168">
        <v>-14.52498677642464</v>
      </c>
      <c r="CP16" s="168">
        <v>-2.4659562966089794</v>
      </c>
      <c r="CQ16" s="168">
        <v>-8.776964772732299</v>
      </c>
      <c r="CR16" s="168">
        <v>-9.8781423077645201</v>
      </c>
      <c r="CS16" s="168">
        <v>-1.409908117871737</v>
      </c>
      <c r="CT16" s="168">
        <v>-3.880297994154347</v>
      </c>
      <c r="CU16" s="168">
        <v>-3.3292017540433818</v>
      </c>
      <c r="CV16" s="168">
        <v>-1.1999037885131827</v>
      </c>
      <c r="CW16" s="168">
        <v>-3.8174805392320934</v>
      </c>
      <c r="CX16" s="168">
        <v>1.7133655932859853</v>
      </c>
      <c r="CY16" s="168">
        <v>-1.9002596627950794</v>
      </c>
      <c r="CZ16" s="168">
        <v>-2.9980099042965662</v>
      </c>
      <c r="DA16" s="168">
        <v>0.73231945324219794</v>
      </c>
      <c r="DB16" s="168">
        <v>-4.4247767266728459</v>
      </c>
      <c r="DC16" s="168">
        <v>2.5710821836652826</v>
      </c>
      <c r="DD16" s="168">
        <v>4.6551253381443161</v>
      </c>
      <c r="DE16" s="168">
        <v>1.7965020857587604</v>
      </c>
      <c r="DF16" s="168">
        <v>5.1394707937958657</v>
      </c>
      <c r="DG16" s="168">
        <v>9.6593243942477329</v>
      </c>
      <c r="DH16" s="168">
        <v>4.758772588792354</v>
      </c>
      <c r="DI16" s="168">
        <v>6.0603040572318747</v>
      </c>
      <c r="DJ16" s="168">
        <v>3.6625489839028376</v>
      </c>
      <c r="DK16" s="168">
        <v>4.3838282953710319</v>
      </c>
      <c r="DL16" s="168">
        <v>6.1866257399303777</v>
      </c>
      <c r="DM16" s="168">
        <v>3.1828314851793209</v>
      </c>
      <c r="DN16" s="168">
        <v>3.6277114914321658</v>
      </c>
      <c r="DO16" s="168">
        <v>2.5321718907845678</v>
      </c>
      <c r="DP16" s="168">
        <v>3.366458057494242</v>
      </c>
      <c r="DQ16" s="168">
        <v>2.5925528955832249</v>
      </c>
      <c r="DR16" s="168">
        <v>-1.8605770054113719</v>
      </c>
      <c r="DS16" s="168">
        <v>3.3634736916394559</v>
      </c>
      <c r="DT16" s="168">
        <v>3.6172597201215524</v>
      </c>
      <c r="DU16" s="168">
        <v>1.906696660141094</v>
      </c>
      <c r="DV16" s="168">
        <v>2.1047903478096543</v>
      </c>
      <c r="DW16" s="168">
        <v>3.7228154107701528</v>
      </c>
      <c r="DX16" s="168">
        <v>1.461476429469684</v>
      </c>
      <c r="DY16" s="168">
        <v>4.7470147056019982</v>
      </c>
      <c r="DZ16" s="168">
        <v>2.8518134429326381</v>
      </c>
      <c r="EA16" s="168">
        <v>3.2415156005241244</v>
      </c>
      <c r="EB16" s="168">
        <v>5.0947195603155535</v>
      </c>
      <c r="EC16" s="168">
        <v>1.2037888542465254</v>
      </c>
      <c r="ED16" s="168">
        <v>-100</v>
      </c>
      <c r="EE16" s="168">
        <v>-100</v>
      </c>
      <c r="EF16" s="168">
        <v>-100</v>
      </c>
      <c r="EG16" s="168">
        <v>-100</v>
      </c>
      <c r="EH16" s="168">
        <v>-100</v>
      </c>
      <c r="EI16" s="168">
        <v>-100</v>
      </c>
      <c r="EJ16" s="168">
        <v>-100</v>
      </c>
      <c r="EK16" s="168">
        <v>3.1113931139395561</v>
      </c>
      <c r="EL16" s="168">
        <v>4.0959117958608147</v>
      </c>
      <c r="EM16" s="168">
        <v>2.8915952526891431</v>
      </c>
      <c r="EN16" s="168">
        <v>2.9893478422774251</v>
      </c>
      <c r="EO16" s="168">
        <v>6.2038433033325475</v>
      </c>
      <c r="EP16" s="168">
        <v>3.9133958426108961</v>
      </c>
      <c r="EQ16" s="168">
        <v>1.6912291686828098</v>
      </c>
      <c r="ER16" s="168">
        <v>2.1674710338345164</v>
      </c>
      <c r="ES16" s="168">
        <v>5.9622590334825105</v>
      </c>
      <c r="ET16" s="168">
        <v>3.8172919363590694</v>
      </c>
      <c r="EU16" s="168">
        <v>6.987687957389511</v>
      </c>
      <c r="EV16" s="168">
        <v>5.8450675750221279</v>
      </c>
      <c r="EW16" s="168">
        <v>4.9752888879026784</v>
      </c>
      <c r="EX16" s="168">
        <v>4.5439927264068274</v>
      </c>
      <c r="EY16" s="168">
        <v>5.7801307265551003</v>
      </c>
      <c r="EZ16" s="168">
        <v>4.3226602045790372</v>
      </c>
      <c r="FA16" s="168">
        <v>4.3552225470802739</v>
      </c>
      <c r="FB16" s="168">
        <v>-1.604276370714615</v>
      </c>
      <c r="FC16" s="168">
        <v>-8.4778680127077166</v>
      </c>
      <c r="FD16" s="168">
        <v>-1.2789715978344276</v>
      </c>
      <c r="FE16" s="168">
        <v>-2.6958225433327243</v>
      </c>
      <c r="FF16" s="168">
        <v>-7.7259693022234899</v>
      </c>
      <c r="FG16" s="168">
        <v>-8.7489771969447503</v>
      </c>
      <c r="FH16" s="168">
        <v>8.77487298025423</v>
      </c>
      <c r="FI16" s="168">
        <v>9.3270196762173896</v>
      </c>
      <c r="FJ16" s="168">
        <v>11.524584372690327</v>
      </c>
      <c r="FK16" s="168">
        <v>18.780246954491901</v>
      </c>
      <c r="FL16" s="168">
        <v>-8.4317421850372654</v>
      </c>
      <c r="FM16" s="168">
        <v>-8.6433405041678952</v>
      </c>
      <c r="FN16" s="168">
        <v>-5.0523513280872123</v>
      </c>
      <c r="FO16" s="168">
        <v>-2.8085523950205129</v>
      </c>
      <c r="FP16" s="168">
        <v>-1.0467477885102596</v>
      </c>
      <c r="FQ16" s="168">
        <v>-0.45759726139183954</v>
      </c>
      <c r="FR16" s="168">
        <v>3.8296016373503079</v>
      </c>
      <c r="FS16" s="168">
        <v>6.7903530254423714</v>
      </c>
      <c r="FT16" s="168">
        <v>4.7179014411389346</v>
      </c>
      <c r="FU16" s="168">
        <v>3.1079190624827788</v>
      </c>
      <c r="FV16" s="168">
        <v>1.3140807722014785</v>
      </c>
      <c r="FW16" s="168">
        <v>2.9432352872764938</v>
      </c>
      <c r="FX16" s="168">
        <v>2.4265488990332642</v>
      </c>
      <c r="FY16" s="168">
        <v>3.5902831160806983</v>
      </c>
      <c r="FZ16" s="168">
        <v>-31.100059946310111</v>
      </c>
      <c r="GA16" s="168">
        <v>-100</v>
      </c>
      <c r="GB16" s="168">
        <v>-100</v>
      </c>
      <c r="GC16" s="168"/>
      <c r="GD16" s="168">
        <v>2.2989264231252804</v>
      </c>
      <c r="GE16" s="168">
        <v>6.3496263950453766</v>
      </c>
      <c r="GF16" s="168">
        <v>4.9259409619450309</v>
      </c>
      <c r="GG16" s="168">
        <v>4.8684667083494446</v>
      </c>
      <c r="GH16" s="168">
        <v>-24.607979487355664</v>
      </c>
      <c r="GI16" s="168">
        <v>30.147697303994704</v>
      </c>
      <c r="GJ16" s="168">
        <v>9.0711099150984325</v>
      </c>
      <c r="GK16" s="168">
        <v>-7.514104972038183</v>
      </c>
      <c r="GL16" s="168">
        <v>0.93039143757394527</v>
      </c>
      <c r="GM16" s="168">
        <v>3.052718673340209</v>
      </c>
      <c r="GN16" s="168">
        <v>3.3960022919911808</v>
      </c>
      <c r="GO16" s="168">
        <v>3.457453065404323</v>
      </c>
      <c r="GP16" s="168">
        <v>5.6412926287025016</v>
      </c>
      <c r="GQ16" s="168">
        <v>4.8958166211801029</v>
      </c>
      <c r="GR16" s="168">
        <v>-12.120025871456008</v>
      </c>
      <c r="GS16" s="168">
        <v>9.1970621439141809</v>
      </c>
      <c r="GT16" s="168">
        <v>6.7162955409032463</v>
      </c>
      <c r="GU16" s="168">
        <v>-4.4828944171478895</v>
      </c>
      <c r="GV16" s="168">
        <v>3.6778239384416764</v>
      </c>
      <c r="GW16" s="168">
        <v>2.4549776349539911</v>
      </c>
      <c r="GX16" s="168">
        <v>-1.0762972845240597</v>
      </c>
      <c r="GY16" s="168">
        <v>14.344787753392467</v>
      </c>
      <c r="GZ16" s="168">
        <v>1.8085859127216395</v>
      </c>
      <c r="HA16" s="168">
        <v>-12.62286967706288</v>
      </c>
      <c r="HB16" s="168">
        <v>4.7379414539322227</v>
      </c>
      <c r="HC16" s="168">
        <v>-0.51997928238471047</v>
      </c>
      <c r="HD16" s="168">
        <v>-0.25573446201612171</v>
      </c>
      <c r="HE16" s="168">
        <v>5.6106123490349091</v>
      </c>
      <c r="HF16" s="168">
        <v>3.815684784040684</v>
      </c>
      <c r="HG16" s="168">
        <v>-0.72912946572857606</v>
      </c>
      <c r="HH16" s="168">
        <v>2.7136214078325338E-2</v>
      </c>
      <c r="HI16" s="168">
        <v>-4.8729862119995033</v>
      </c>
      <c r="HJ16" s="168">
        <v>-3.5606459854452481</v>
      </c>
      <c r="HK16" s="168">
        <v>4.3561443557584028</v>
      </c>
      <c r="HL16" s="168">
        <v>1.909935557636814</v>
      </c>
      <c r="HM16" s="168">
        <v>-3.5543200818916461</v>
      </c>
      <c r="HN16" s="168">
        <v>8.3916891484457068</v>
      </c>
      <c r="HO16" s="168">
        <v>-5.4241289039234744</v>
      </c>
      <c r="HP16" s="168">
        <v>0.61928126091301294</v>
      </c>
      <c r="HQ16" s="168">
        <v>-1.5539441264296698</v>
      </c>
      <c r="HR16" s="168">
        <v>5.0709418961379242</v>
      </c>
      <c r="HS16" s="168">
        <v>3.3110932720689163</v>
      </c>
      <c r="HT16" s="168">
        <v>1.7679511875988112</v>
      </c>
      <c r="HU16" s="168">
        <v>-6.6003602741372447</v>
      </c>
      <c r="HV16" s="168">
        <v>-0.33126809698892146</v>
      </c>
      <c r="HW16" s="168">
        <v>5.1182702513454643</v>
      </c>
      <c r="HX16" s="168">
        <v>-4.3139663241760218E-2</v>
      </c>
      <c r="HY16" s="168">
        <v>-2.1750052613928545</v>
      </c>
      <c r="HZ16" s="168">
        <v>-9.4626060851339844E-2</v>
      </c>
      <c r="IA16" s="168">
        <v>-2.6681019822211312</v>
      </c>
      <c r="IB16" s="168">
        <v>-0.42901289826664879</v>
      </c>
      <c r="IC16" s="168">
        <v>0.17138635182843132</v>
      </c>
      <c r="ID16" s="168">
        <v>3.9086004798759575</v>
      </c>
      <c r="IE16" s="168">
        <v>4.6901403042427887</v>
      </c>
      <c r="IF16" s="168">
        <v>1.3832835777057397</v>
      </c>
      <c r="IG16" s="168">
        <v>-1.9202281439944215</v>
      </c>
      <c r="IH16" s="168">
        <v>-0.52368467206429159</v>
      </c>
      <c r="II16" s="168">
        <v>1.1964736129757938</v>
      </c>
      <c r="IJ16" s="168">
        <v>0.25298055416946852</v>
      </c>
      <c r="IK16" s="168">
        <v>-2.5037752465174918</v>
      </c>
      <c r="IL16" s="168">
        <v>1.2880222701532063</v>
      </c>
      <c r="IM16" s="168">
        <v>-2.3589890462785092</v>
      </c>
      <c r="IN16" s="168">
        <v>2.0958156128130696</v>
      </c>
      <c r="IO16" s="168">
        <v>0.80477893648776444</v>
      </c>
      <c r="IP16" s="168">
        <v>4.1138534841488479</v>
      </c>
      <c r="IQ16" s="168">
        <v>-2.2737564730277882E-2</v>
      </c>
      <c r="IR16" s="168">
        <v>3.1432253172858537</v>
      </c>
      <c r="IS16" s="168">
        <v>-1.2128853975096661</v>
      </c>
      <c r="IT16" s="168">
        <v>-1.2559014150736516</v>
      </c>
      <c r="IU16" s="168">
        <v>-0.86936338371975808</v>
      </c>
      <c r="IV16" s="168">
        <v>0.68811801246788207</v>
      </c>
      <c r="IW16" s="168">
        <v>-0.64746149578101608</v>
      </c>
      <c r="IX16" s="168">
        <v>-0.14051934680591671</v>
      </c>
      <c r="IY16" s="168">
        <v>-1.0881143964792273</v>
      </c>
      <c r="IZ16" s="168">
        <v>1.7999204433336331</v>
      </c>
      <c r="JA16" s="168">
        <v>1.9756043237184144</v>
      </c>
      <c r="JB16" s="168">
        <v>1.7771244514708968</v>
      </c>
      <c r="JC16" s="168">
        <v>0.21518027381650029</v>
      </c>
      <c r="JD16" s="168">
        <v>3.3082422850644519</v>
      </c>
      <c r="JE16" s="168">
        <v>-3.0859074404602751</v>
      </c>
      <c r="JF16" s="168">
        <v>2.8271741453119716</v>
      </c>
      <c r="JG16" s="168">
        <v>-9.4462204401847316</v>
      </c>
      <c r="JH16" s="168">
        <v>-78.562713405982947</v>
      </c>
      <c r="JI16" s="168">
        <v>133.85275418159614</v>
      </c>
      <c r="JJ16" s="168">
        <v>115.40176576576826</v>
      </c>
      <c r="JK16" s="168">
        <v>-15.977528798701968</v>
      </c>
      <c r="JL16" s="168">
        <v>-0.53876527402974261</v>
      </c>
      <c r="JM16" s="168">
        <v>13.451669074459915</v>
      </c>
      <c r="JN16" s="168">
        <v>-0.2039420660311464</v>
      </c>
      <c r="JO16" s="168">
        <v>4.9216535499756731</v>
      </c>
      <c r="JP16" s="168">
        <v>4.0893289746096713</v>
      </c>
      <c r="JQ16" s="168">
        <v>-6.4515941148065394</v>
      </c>
      <c r="JR16" s="168">
        <v>1.4934652256769283</v>
      </c>
      <c r="JS16" s="168">
        <v>-0.74433413119530201</v>
      </c>
      <c r="JT16" s="168">
        <v>-8.4273668862233535</v>
      </c>
      <c r="JU16" s="168">
        <v>-1.3366736210216175</v>
      </c>
      <c r="JV16" s="168">
        <v>-6.806136905432723</v>
      </c>
      <c r="JW16" s="168">
        <v>-21.051448613516186</v>
      </c>
      <c r="JX16" s="168">
        <v>26.233608833577307</v>
      </c>
      <c r="JY16" s="168">
        <v>13.806926621617777</v>
      </c>
      <c r="JZ16" s="168">
        <v>7.0033877826539737</v>
      </c>
      <c r="KA16" s="168">
        <v>12.207500179541555</v>
      </c>
      <c r="KB16" s="168">
        <v>0.4311720276011215</v>
      </c>
      <c r="KC16" s="168">
        <v>-4.0688371858944379</v>
      </c>
      <c r="KD16" s="168">
        <v>-2.6341012583380774</v>
      </c>
      <c r="KE16" s="168">
        <v>2.2404381135089295</v>
      </c>
      <c r="KF16" s="168">
        <v>-10.213210472417927</v>
      </c>
      <c r="KG16" s="168">
        <v>0.1811258314676536</v>
      </c>
      <c r="KH16" s="168">
        <v>0.21922932665430039</v>
      </c>
      <c r="KI16" s="168">
        <v>-4.5281442193725638</v>
      </c>
      <c r="KJ16" s="168">
        <v>0.28923869268344049</v>
      </c>
      <c r="KK16" s="168">
        <v>7.9859680786112506</v>
      </c>
      <c r="KL16" s="168">
        <v>-0.1941991064004327</v>
      </c>
      <c r="KM16" s="168">
        <v>-0.95446015109456539</v>
      </c>
      <c r="KN16" s="168">
        <v>-0.92568589247380828</v>
      </c>
      <c r="KO16" s="168">
        <v>-5.9386123747604387</v>
      </c>
      <c r="KP16" s="168">
        <v>11.102525345616627</v>
      </c>
      <c r="KQ16" s="168">
        <v>-4.3751009027871959</v>
      </c>
      <c r="KR16" s="168">
        <v>-11.297050703387214</v>
      </c>
      <c r="KS16" s="168">
        <v>9.5945717664716739</v>
      </c>
      <c r="KT16" s="168">
        <v>-2.29198214308866</v>
      </c>
      <c r="KU16" s="168">
        <v>-3.9807623646730832</v>
      </c>
      <c r="KV16" s="168">
        <v>2.4982374367466207</v>
      </c>
      <c r="KW16" s="168">
        <v>5.1250239066400525</v>
      </c>
      <c r="KX16" s="168">
        <v>5.5449989409162299</v>
      </c>
      <c r="KY16" s="168">
        <v>-4.4733041320454134</v>
      </c>
      <c r="KZ16" s="168">
        <v>-2.0343417550101037</v>
      </c>
      <c r="LA16" s="168">
        <v>-2.3213674571759668</v>
      </c>
      <c r="LB16" s="168">
        <v>5.4145156566830508</v>
      </c>
      <c r="LC16" s="168">
        <v>2.6243941492543712</v>
      </c>
      <c r="LD16" s="168">
        <v>-9.4947808011091865</v>
      </c>
      <c r="LE16" s="168">
        <v>6.6010290214353375</v>
      </c>
      <c r="LF16" s="168">
        <v>0.91672188433271629</v>
      </c>
      <c r="LG16" s="168">
        <v>0.1470204143542162</v>
      </c>
      <c r="LH16" s="168">
        <v>-2.0822934510853912</v>
      </c>
      <c r="LI16" s="168">
        <v>6.4311057110920729</v>
      </c>
      <c r="LJ16" s="168">
        <v>3.1588936122106901</v>
      </c>
      <c r="LK16" s="168">
        <v>-3.8086337173407969</v>
      </c>
      <c r="LL16" s="168">
        <v>-0.34239156288944628</v>
      </c>
      <c r="LM16" s="168">
        <v>-5.0844886431026879</v>
      </c>
      <c r="LN16" s="168">
        <v>5.8690177255783027</v>
      </c>
      <c r="LO16" s="168">
        <v>1.5394614978923755</v>
      </c>
      <c r="LP16" s="168">
        <v>-8.7583558234632335</v>
      </c>
      <c r="LQ16" s="168">
        <v>5.8029066113704886</v>
      </c>
      <c r="LR16" s="168">
        <v>-3.4636669358076944</v>
      </c>
      <c r="LS16" s="168">
        <v>5.4779373470125421</v>
      </c>
      <c r="LT16" s="168">
        <v>-1.8418782930455393</v>
      </c>
      <c r="LU16" s="168">
        <v>4.6740903417026516</v>
      </c>
      <c r="LV16" s="168">
        <v>3.3594214118665207</v>
      </c>
      <c r="LW16" s="168">
        <v>-2.2843169741636729</v>
      </c>
      <c r="LX16" s="168">
        <v>-2.5151019145081648</v>
      </c>
      <c r="LY16" s="168">
        <v>-2.0109226303063252</v>
      </c>
      <c r="LZ16" s="168">
        <v>3.9535159173883443</v>
      </c>
      <c r="MA16" s="168">
        <v>1.9241911968816936</v>
      </c>
      <c r="MB16" s="168">
        <v>-7.1205517356183634</v>
      </c>
      <c r="MC16" s="168">
        <v>1.8857566361115516</v>
      </c>
      <c r="MD16" s="168">
        <v>-100</v>
      </c>
      <c r="ME16" s="168" t="e">
        <v>#DIV/0!</v>
      </c>
      <c r="MF16" s="168" t="e">
        <v>#DIV/0!</v>
      </c>
      <c r="MG16" s="168" t="e">
        <v>#DIV/0!</v>
      </c>
      <c r="MH16" s="168" t="e">
        <v>#DIV/0!</v>
      </c>
      <c r="MI16" s="168" t="e">
        <v>#DIV/0!</v>
      </c>
      <c r="MJ16" s="168" t="e">
        <v>#DIV/0!</v>
      </c>
      <c r="MK16" s="168">
        <v>2.9279491252542869</v>
      </c>
      <c r="ML16" s="168">
        <v>-0.40928367484838191</v>
      </c>
      <c r="MM16" s="168">
        <v>7.024240358238302</v>
      </c>
      <c r="MN16" s="168">
        <v>-6.0120179945614325</v>
      </c>
      <c r="MO16" s="168">
        <v>3.9107162642228985</v>
      </c>
      <c r="MP16" s="168">
        <v>-1.5614782725757834</v>
      </c>
      <c r="MQ16" s="168">
        <v>7.1259191845607148</v>
      </c>
      <c r="MR16" s="168">
        <v>-3.0784724592221977</v>
      </c>
      <c r="MS16" s="168">
        <v>1.6697235768924514</v>
      </c>
      <c r="MT16" s="168">
        <v>-3.6665658855794589</v>
      </c>
      <c r="MU16" s="168">
        <v>7.6276128701972681</v>
      </c>
      <c r="MV16" s="168">
        <v>0.52146640485611329</v>
      </c>
      <c r="MW16" s="168">
        <v>-0.38835081520934978</v>
      </c>
      <c r="MX16" s="168">
        <v>-0.72471361307189852</v>
      </c>
      <c r="MY16" s="168">
        <v>6.4781581383592197</v>
      </c>
      <c r="MZ16" s="168">
        <v>-0.30456574836601646</v>
      </c>
      <c r="NA16" s="168">
        <v>-0.79761019795371624</v>
      </c>
      <c r="NB16" s="168">
        <v>0.44912670790799325</v>
      </c>
      <c r="NC16" s="168">
        <v>5.0110699843264541</v>
      </c>
      <c r="ND16" s="168">
        <v>-0.27344770680583963</v>
      </c>
      <c r="NE16" s="168">
        <v>-6.4628420880130761</v>
      </c>
      <c r="NF16" s="168">
        <v>-6.5679087110935512</v>
      </c>
      <c r="NG16" s="168">
        <v>13.270971702275276</v>
      </c>
      <c r="NH16" s="168">
        <v>-1.704729999898305</v>
      </c>
      <c r="NI16" s="168">
        <v>-11.298252488726519</v>
      </c>
      <c r="NJ16" s="168">
        <v>-7.603755593321182</v>
      </c>
      <c r="NK16" s="168">
        <v>35.023533772954409</v>
      </c>
      <c r="NL16" s="168">
        <v>-1.2057782928325196</v>
      </c>
      <c r="NM16" s="168">
        <v>-9.5152730439055517</v>
      </c>
      <c r="NN16" s="168">
        <v>-1.5925610480878305</v>
      </c>
      <c r="NO16" s="168">
        <v>4.0902849473462481</v>
      </c>
      <c r="NP16" s="168">
        <v>-1.4340745578471825</v>
      </c>
      <c r="NQ16" s="168">
        <v>-5.9585572347556308</v>
      </c>
      <c r="NR16" s="168">
        <v>0.73299950675129821</v>
      </c>
      <c r="NS16" s="168">
        <v>5.9771458598264076</v>
      </c>
      <c r="NT16" s="168">
        <v>-0.84723010723681114</v>
      </c>
      <c r="NU16" s="168">
        <v>-1.9082795765199876</v>
      </c>
      <c r="NV16" s="168">
        <v>3.6054497850253426</v>
      </c>
      <c r="NW16" s="168">
        <v>3.9204759676983372</v>
      </c>
      <c r="NX16" s="168">
        <v>-2.3716515301778145</v>
      </c>
      <c r="NY16" s="168">
        <v>-3.6148476622222603</v>
      </c>
      <c r="NZ16" s="168">
        <v>5.2714500587993882</v>
      </c>
      <c r="OA16" s="168">
        <v>3.3988846728218078</v>
      </c>
      <c r="OB16" s="168">
        <v>-1.2624327691302568</v>
      </c>
      <c r="OC16" s="168">
        <v>-35.892334508855527</v>
      </c>
      <c r="OD16" s="168">
        <v>-100</v>
      </c>
      <c r="OE16" s="168" t="e">
        <v>#DIV/0!</v>
      </c>
      <c r="OF16" s="482"/>
      <c r="OG16" s="483" t="s">
        <v>652</v>
      </c>
    </row>
    <row r="17" spans="1:397" s="14" customFormat="1" ht="18" customHeight="1">
      <c r="A17" s="464"/>
      <c r="B17" s="218"/>
      <c r="C17" s="219">
        <v>3.2</v>
      </c>
      <c r="D17" s="220">
        <v>1.0594365285109399</v>
      </c>
      <c r="E17" s="220">
        <v>1.15368662569003</v>
      </c>
      <c r="F17" s="479">
        <v>17</v>
      </c>
      <c r="G17" s="480"/>
      <c r="H17" s="481" t="s">
        <v>322</v>
      </c>
      <c r="I17" s="168">
        <v>14.369105195216818</v>
      </c>
      <c r="J17" s="168">
        <v>9.7705918323024861</v>
      </c>
      <c r="K17" s="168">
        <v>2.734692385760539</v>
      </c>
      <c r="L17" s="168">
        <v>5.5337285725708227</v>
      </c>
      <c r="M17" s="168">
        <v>5.4872471433803867</v>
      </c>
      <c r="N17" s="168">
        <v>5.3881156058823052</v>
      </c>
      <c r="O17" s="168">
        <v>1.6591281963090267</v>
      </c>
      <c r="P17" s="168">
        <v>3.0774435830582547</v>
      </c>
      <c r="Q17" s="168">
        <v>1.4271108960522128</v>
      </c>
      <c r="R17" s="168">
        <v>0.67835536039370936</v>
      </c>
      <c r="S17" s="168">
        <v>4.0967614446093705</v>
      </c>
      <c r="T17" s="168">
        <v>2.0020960368492666</v>
      </c>
      <c r="U17" s="168">
        <v>3.9428663963855257</v>
      </c>
      <c r="V17" s="168">
        <v>12.629175523495206</v>
      </c>
      <c r="W17" s="168">
        <v>4.106866054500486</v>
      </c>
      <c r="X17" s="168">
        <v>8.1815673370697226</v>
      </c>
      <c r="Y17" s="168">
        <v>10.961394307980882</v>
      </c>
      <c r="Z17" s="168">
        <v>2.2953769063794027</v>
      </c>
      <c r="AA17" s="168">
        <v>5.1008396686499538</v>
      </c>
      <c r="AB17" s="168">
        <v>1.0856198546913589</v>
      </c>
      <c r="AC17" s="168">
        <v>0.17788905124886867</v>
      </c>
      <c r="AD17" s="168">
        <v>4.6981568188099203</v>
      </c>
      <c r="AE17" s="168">
        <v>4.6631765675368086</v>
      </c>
      <c r="AF17" s="168">
        <v>9.7812417803323228</v>
      </c>
      <c r="AG17" s="241">
        <v>4.3702378558234045</v>
      </c>
      <c r="AH17" s="168">
        <v>2.4680577798042975</v>
      </c>
      <c r="AI17" s="168">
        <v>4.3803023853892711</v>
      </c>
      <c r="AJ17" s="168">
        <v>3.7809227976746769</v>
      </c>
      <c r="AK17" s="168">
        <v>5.7166183655736234</v>
      </c>
      <c r="AL17" s="168">
        <v>7.8622635024078562</v>
      </c>
      <c r="AM17" s="168">
        <v>8.9557285510351221</v>
      </c>
      <c r="AN17" s="168">
        <v>6.4336504858897712</v>
      </c>
      <c r="AO17" s="168">
        <v>0.54573446072537024</v>
      </c>
      <c r="AP17" s="168">
        <v>3.1440250801807395</v>
      </c>
      <c r="AQ17" s="168">
        <v>0.34592526548532021</v>
      </c>
      <c r="AR17" s="168">
        <v>3.9950360783847003</v>
      </c>
      <c r="AS17" s="168">
        <v>1.4148994700064748</v>
      </c>
      <c r="AT17" s="168">
        <v>4.6427346601450381</v>
      </c>
      <c r="AU17" s="168">
        <v>4.6602994375255946</v>
      </c>
      <c r="AV17" s="168">
        <v>4.8588816979358285</v>
      </c>
      <c r="AW17" s="168">
        <v>5.2187179002029893</v>
      </c>
      <c r="AX17" s="168">
        <v>4.2700911001914932</v>
      </c>
      <c r="AY17" s="168">
        <v>4.873313027067482</v>
      </c>
      <c r="AZ17" s="168">
        <v>4.6610237365001694</v>
      </c>
      <c r="BA17" s="168">
        <v>4.1261258652586861</v>
      </c>
      <c r="BB17" s="168">
        <v>3.0679929169070306</v>
      </c>
      <c r="BC17" s="168">
        <v>7.9532002671326012</v>
      </c>
      <c r="BD17" s="168">
        <v>2.2389239311547442</v>
      </c>
      <c r="BE17" s="168">
        <v>0.16286542481516619</v>
      </c>
      <c r="BF17" s="168">
        <v>5.0978070682575805</v>
      </c>
      <c r="BG17" s="168">
        <v>-8.3882855754483217</v>
      </c>
      <c r="BH17" s="168">
        <v>-47.552937202199665</v>
      </c>
      <c r="BI17" s="168">
        <v>-21.248426006564301</v>
      </c>
      <c r="BJ17" s="168">
        <v>10.696306210000259</v>
      </c>
      <c r="BK17" s="168">
        <v>6.6300258936147429</v>
      </c>
      <c r="BL17" s="168">
        <v>2.419220815049016</v>
      </c>
      <c r="BM17" s="168">
        <v>5.0882847956730757</v>
      </c>
      <c r="BN17" s="168">
        <v>5.7419956323950743</v>
      </c>
      <c r="BO17" s="168">
        <v>3.549853893780039</v>
      </c>
      <c r="BP17" s="168">
        <v>5.3346327711040402</v>
      </c>
      <c r="BQ17" s="168">
        <v>8.7143187310651911</v>
      </c>
      <c r="BR17" s="168">
        <v>6.3026553339226012</v>
      </c>
      <c r="BS17" s="168">
        <v>17.699185928539961</v>
      </c>
      <c r="BT17" s="168">
        <v>88.682702961035801</v>
      </c>
      <c r="BU17" s="168">
        <v>19.301790705378437</v>
      </c>
      <c r="BV17" s="168">
        <v>0.2263489806973098</v>
      </c>
      <c r="BW17" s="168">
        <v>-2.4139399165632085</v>
      </c>
      <c r="BX17" s="168">
        <v>13.671863988263254</v>
      </c>
      <c r="BY17" s="168">
        <v>14.16348398954635</v>
      </c>
      <c r="BZ17" s="168">
        <v>17.044458948945618</v>
      </c>
      <c r="CA17" s="168">
        <v>19.530938797243252</v>
      </c>
      <c r="CB17" s="168">
        <v>12.408877315531242</v>
      </c>
      <c r="CC17" s="168">
        <v>14.649844196910422</v>
      </c>
      <c r="CD17" s="168">
        <v>6.241556647875953</v>
      </c>
      <c r="CE17" s="168">
        <v>4.8636925780805313</v>
      </c>
      <c r="CF17" s="168">
        <v>8.004110137087622</v>
      </c>
      <c r="CG17" s="168">
        <v>7.4150897564294382</v>
      </c>
      <c r="CH17" s="168">
        <v>10.471508028424779</v>
      </c>
      <c r="CI17" s="168">
        <v>13.992296838356538</v>
      </c>
      <c r="CJ17" s="168">
        <v>12.224055980478397</v>
      </c>
      <c r="CK17" s="168">
        <v>9.8864071834097871</v>
      </c>
      <c r="CL17" s="168">
        <v>2.5094009832741051</v>
      </c>
      <c r="CM17" s="168">
        <v>0.32978691586163222</v>
      </c>
      <c r="CN17" s="168">
        <v>2.3619369561799886</v>
      </c>
      <c r="CO17" s="168">
        <v>2.2366771868300503</v>
      </c>
      <c r="CP17" s="168">
        <v>5.5746688589595124</v>
      </c>
      <c r="CQ17" s="168">
        <v>3.4274851285073851</v>
      </c>
      <c r="CR17" s="168">
        <v>1.3754578713544703</v>
      </c>
      <c r="CS17" s="168">
        <v>6.9458668175358866</v>
      </c>
      <c r="CT17" s="168">
        <v>2.0721948185842081</v>
      </c>
      <c r="CU17" s="168">
        <v>1.6781999215460246</v>
      </c>
      <c r="CV17" s="168">
        <v>3.2598773378033457</v>
      </c>
      <c r="CW17" s="168">
        <v>3.4354678037073114</v>
      </c>
      <c r="CX17" s="168">
        <v>4.6220726322059988</v>
      </c>
      <c r="CY17" s="168">
        <v>8.1088228003035852</v>
      </c>
      <c r="CZ17" s="168">
        <v>5.8292765968118232</v>
      </c>
      <c r="DA17" s="168">
        <v>6.892995346392965</v>
      </c>
      <c r="DB17" s="168">
        <v>3.6311564848679865</v>
      </c>
      <c r="DC17" s="168">
        <v>0.72402204812058812</v>
      </c>
      <c r="DD17" s="168">
        <v>3.4097185746181822</v>
      </c>
      <c r="DE17" s="168">
        <v>1.191566434420352</v>
      </c>
      <c r="DF17" s="168">
        <v>3.5495950214757386</v>
      </c>
      <c r="DG17" s="168">
        <v>7.9153158200697931</v>
      </c>
      <c r="DH17" s="168">
        <v>5.1410534555460572</v>
      </c>
      <c r="DI17" s="168">
        <v>-0.49772754345632109</v>
      </c>
      <c r="DJ17" s="168">
        <v>-0.92624569973621362</v>
      </c>
      <c r="DK17" s="168">
        <v>2.9199899440287282</v>
      </c>
      <c r="DL17" s="168">
        <v>2.155094125707663</v>
      </c>
      <c r="DM17" s="168">
        <v>-1.7488056230535562</v>
      </c>
      <c r="DN17" s="168">
        <v>1.1620868002805764</v>
      </c>
      <c r="DO17" s="168">
        <v>-0.26540572562284126</v>
      </c>
      <c r="DP17" s="168">
        <v>0.3061001502167926</v>
      </c>
      <c r="DQ17" s="168">
        <v>-2.4064736813020602</v>
      </c>
      <c r="DR17" s="168">
        <v>-3.247055100617132</v>
      </c>
      <c r="DS17" s="168">
        <v>-2.1207063833882245</v>
      </c>
      <c r="DT17" s="168">
        <v>-3.2392970167884272</v>
      </c>
      <c r="DU17" s="168">
        <v>-0.78409769366784587</v>
      </c>
      <c r="DV17" s="168">
        <v>-0.63618079649066317</v>
      </c>
      <c r="DW17" s="168">
        <v>-3.8981555814225999</v>
      </c>
      <c r="DX17" s="168">
        <v>-3.1660724956196589</v>
      </c>
      <c r="DY17" s="168">
        <v>1.3326467708381529</v>
      </c>
      <c r="DZ17" s="168">
        <v>-2.7962059019593966</v>
      </c>
      <c r="EA17" s="168">
        <v>-1.9015047315462823</v>
      </c>
      <c r="EB17" s="168">
        <v>2.2275956482880019</v>
      </c>
      <c r="EC17" s="168">
        <v>4.1075713589031864</v>
      </c>
      <c r="ED17" s="168">
        <v>-100</v>
      </c>
      <c r="EE17" s="168">
        <v>-100</v>
      </c>
      <c r="EF17" s="168">
        <v>-100</v>
      </c>
      <c r="EG17" s="168">
        <v>-100</v>
      </c>
      <c r="EH17" s="168">
        <v>-100</v>
      </c>
      <c r="EI17" s="168">
        <v>-100</v>
      </c>
      <c r="EJ17" s="168">
        <v>-100</v>
      </c>
      <c r="EK17" s="168">
        <v>8.7323279988174249</v>
      </c>
      <c r="EL17" s="168">
        <v>5.4703584608465832</v>
      </c>
      <c r="EM17" s="168">
        <v>2.0133280900132888</v>
      </c>
      <c r="EN17" s="168">
        <v>2.2822427326329944</v>
      </c>
      <c r="EO17" s="168">
        <v>6.6884236523751923</v>
      </c>
      <c r="EP17" s="168">
        <v>7.1266809293308881</v>
      </c>
      <c r="EQ17" s="168">
        <v>1.9995659110053197</v>
      </c>
      <c r="ER17" s="168">
        <v>6.4264292090941524</v>
      </c>
      <c r="ES17" s="168">
        <v>3.7519048199230269</v>
      </c>
      <c r="ET17" s="168">
        <v>5.7219243749365774</v>
      </c>
      <c r="EU17" s="168">
        <v>5.0847181212298551</v>
      </c>
      <c r="EV17" s="168">
        <v>2.5028665904480931</v>
      </c>
      <c r="EW17" s="168">
        <v>3.5504088981233934</v>
      </c>
      <c r="EX17" s="168">
        <v>4.7889743932429525</v>
      </c>
      <c r="EY17" s="168">
        <v>4.5440549410496516</v>
      </c>
      <c r="EZ17" s="168">
        <v>4.380453081797171</v>
      </c>
      <c r="FA17" s="168">
        <v>15.156848435665651</v>
      </c>
      <c r="FB17" s="168">
        <v>17.923473356495577</v>
      </c>
      <c r="FC17" s="168">
        <v>4.7605692997255886</v>
      </c>
      <c r="FD17" s="168">
        <v>4.8520782028468261</v>
      </c>
      <c r="FE17" s="168">
        <v>-4.9540826986707316</v>
      </c>
      <c r="FF17" s="168">
        <v>-14.239028561783471</v>
      </c>
      <c r="FG17" s="168">
        <v>8.3684769513438795</v>
      </c>
      <c r="FH17" s="168">
        <v>16.246881140924202</v>
      </c>
      <c r="FI17" s="168">
        <v>8.5667617197883601</v>
      </c>
      <c r="FJ17" s="168">
        <v>8.6909136004034195</v>
      </c>
      <c r="FK17" s="168">
        <v>11.902486099416038</v>
      </c>
      <c r="FL17" s="168">
        <v>1.7049429327765466</v>
      </c>
      <c r="FM17" s="168">
        <v>3.7102118912188899</v>
      </c>
      <c r="FN17" s="168">
        <v>3.3439113192925731</v>
      </c>
      <c r="FO17" s="168">
        <v>2.8296739312273758</v>
      </c>
      <c r="FP17" s="168">
        <v>6.2264518077649313</v>
      </c>
      <c r="FQ17" s="168">
        <v>3.8173224302011022</v>
      </c>
      <c r="FR17" s="168">
        <v>2.7510798968082071</v>
      </c>
      <c r="FS17" s="168">
        <v>3.9399788416616133</v>
      </c>
      <c r="FT17" s="168">
        <v>1.4632031238352994</v>
      </c>
      <c r="FU17" s="168">
        <v>-0.31988756337563018</v>
      </c>
      <c r="FV17" s="168">
        <v>-1.8152601191909525</v>
      </c>
      <c r="FW17" s="168">
        <v>-2.0230115636867083</v>
      </c>
      <c r="FX17" s="168">
        <v>-2.6563266613264318</v>
      </c>
      <c r="FY17" s="168">
        <v>-1.0693776625637099</v>
      </c>
      <c r="FZ17" s="168">
        <v>-33.147495637519228</v>
      </c>
      <c r="GA17" s="168">
        <v>-100</v>
      </c>
      <c r="GB17" s="168">
        <v>-100</v>
      </c>
      <c r="GC17" s="168"/>
      <c r="GD17" s="168">
        <v>7.4393065547573514</v>
      </c>
      <c r="GE17" s="168">
        <v>7.8069812274066379</v>
      </c>
      <c r="GF17" s="168">
        <v>4.1433330328022038</v>
      </c>
      <c r="GG17" s="168">
        <v>4.1490792677409729</v>
      </c>
      <c r="GH17" s="168">
        <v>-14.699362067000749</v>
      </c>
      <c r="GI17" s="168">
        <v>22.135252711529276</v>
      </c>
      <c r="GJ17" s="168">
        <v>8.2482314463152164</v>
      </c>
      <c r="GK17" s="168">
        <v>3.8393066385024781</v>
      </c>
      <c r="GL17" s="168">
        <v>3.2530675842375985</v>
      </c>
      <c r="GM17" s="168">
        <v>-0.58022963611031741</v>
      </c>
      <c r="GN17" s="168">
        <v>0.48603886912073335</v>
      </c>
      <c r="GO17" s="168">
        <v>5.5508861730708929</v>
      </c>
      <c r="GP17" s="168">
        <v>4.2374884364432432</v>
      </c>
      <c r="GQ17" s="168">
        <v>4.3143238638579646</v>
      </c>
      <c r="GR17" s="168">
        <v>-2.8993742539214082</v>
      </c>
      <c r="GS17" s="168">
        <v>14.858383856720181</v>
      </c>
      <c r="GT17" s="168">
        <v>7.5169402034671435</v>
      </c>
      <c r="GU17" s="168">
        <v>4.0598603718085826</v>
      </c>
      <c r="GV17" s="168">
        <v>2.9721802776503807</v>
      </c>
      <c r="GW17" s="168">
        <v>-1.7209350873716858</v>
      </c>
      <c r="GX17" s="168">
        <v>-7.0837952691945958</v>
      </c>
      <c r="GY17" s="168">
        <v>18.459691791204307</v>
      </c>
      <c r="GZ17" s="168">
        <v>-4.6850085513227384</v>
      </c>
      <c r="HA17" s="168">
        <v>-6.3211428677161763</v>
      </c>
      <c r="HB17" s="168">
        <v>2.7868039823146376</v>
      </c>
      <c r="HC17" s="168">
        <v>0.73247858418675094</v>
      </c>
      <c r="HD17" s="168">
        <v>-0.6261282915349824</v>
      </c>
      <c r="HE17" s="168">
        <v>20.720423669370476</v>
      </c>
      <c r="HF17" s="168">
        <v>-12.969773975677427</v>
      </c>
      <c r="HG17" s="168">
        <v>4.9320871737608627</v>
      </c>
      <c r="HH17" s="168">
        <v>2.0959076883115983</v>
      </c>
      <c r="HI17" s="168">
        <v>0.4840807856440108</v>
      </c>
      <c r="HJ17" s="168">
        <v>-10.819737841767605</v>
      </c>
      <c r="HK17" s="168">
        <v>10.866852343052628</v>
      </c>
      <c r="HL17" s="168">
        <v>-2.0881242465682703</v>
      </c>
      <c r="HM17" s="168">
        <v>-6.3624029200551746</v>
      </c>
      <c r="HN17" s="168">
        <v>2.6902101836402892</v>
      </c>
      <c r="HO17" s="168">
        <v>-2.8317766661896826</v>
      </c>
      <c r="HP17" s="168">
        <v>0.76030393334885105</v>
      </c>
      <c r="HQ17" s="168">
        <v>18.787616119576668</v>
      </c>
      <c r="HR17" s="168">
        <v>-13.612248782754463</v>
      </c>
      <c r="HS17" s="168">
        <v>8.494923335915189</v>
      </c>
      <c r="HT17" s="168">
        <v>4.150404365672955E-2</v>
      </c>
      <c r="HU17" s="168">
        <v>2.3959682190509852</v>
      </c>
      <c r="HV17" s="168">
        <v>-3.3671116828066232</v>
      </c>
      <c r="HW17" s="168">
        <v>2.4778925452981042</v>
      </c>
      <c r="HX17" s="168">
        <v>1.7441075824295353</v>
      </c>
      <c r="HY17" s="168">
        <v>-3.9562969237987318</v>
      </c>
      <c r="HZ17" s="168">
        <v>-5.3298327689160061</v>
      </c>
      <c r="IA17" s="168">
        <v>-0.16692669463643028</v>
      </c>
      <c r="IB17" s="168">
        <v>-3.0890922283675764</v>
      </c>
      <c r="IC17" s="168">
        <v>17.720924552821288</v>
      </c>
      <c r="ID17" s="168">
        <v>-9.7142252664111624</v>
      </c>
      <c r="IE17" s="168">
        <v>8.4586745632962561</v>
      </c>
      <c r="IF17" s="168">
        <v>4.9335678857204783</v>
      </c>
      <c r="IG17" s="168">
        <v>-2.6510232059124377</v>
      </c>
      <c r="IH17" s="168">
        <v>-5.1282761547997211</v>
      </c>
      <c r="II17" s="168">
        <v>4.3903206859053228</v>
      </c>
      <c r="IJ17" s="168">
        <v>1.1598657296900683</v>
      </c>
      <c r="IK17" s="168">
        <v>-2.1649140245384615</v>
      </c>
      <c r="IL17" s="168">
        <v>-3.4083885621004839</v>
      </c>
      <c r="IM17" s="168">
        <v>0.84514159330583993</v>
      </c>
      <c r="IN17" s="168">
        <v>-5.3323600034040339</v>
      </c>
      <c r="IO17" s="168">
        <v>11.208595839040882</v>
      </c>
      <c r="IP17" s="168">
        <v>-7.3810712761523547</v>
      </c>
      <c r="IQ17" s="168">
        <v>5.5163984890228619</v>
      </c>
      <c r="IR17" s="168">
        <v>8.7495097507719493</v>
      </c>
      <c r="IS17" s="168">
        <v>-5.0662698204264984</v>
      </c>
      <c r="IT17" s="168">
        <v>-2.108697272633492</v>
      </c>
      <c r="IU17" s="168">
        <v>4.4078430944078235</v>
      </c>
      <c r="IV17" s="168">
        <v>1.3518062735960115</v>
      </c>
      <c r="IW17" s="168">
        <v>-1.8291808447082332</v>
      </c>
      <c r="IX17" s="168">
        <v>-4.279235433217039</v>
      </c>
      <c r="IY17" s="168">
        <v>1.4285495484167967</v>
      </c>
      <c r="IZ17" s="168">
        <v>-5.523990510293558</v>
      </c>
      <c r="JA17" s="168">
        <v>10.640234867072749</v>
      </c>
      <c r="JB17" s="168">
        <v>-8.3222677271809289</v>
      </c>
      <c r="JC17" s="168">
        <v>10.517655143777674</v>
      </c>
      <c r="JD17" s="168">
        <v>2.9930824417130282</v>
      </c>
      <c r="JE17" s="168">
        <v>-6.993989425638361</v>
      </c>
      <c r="JF17" s="168">
        <v>2.7143263530506943</v>
      </c>
      <c r="JG17" s="168">
        <v>-8.9897137526747031</v>
      </c>
      <c r="JH17" s="168">
        <v>-41.976803057435006</v>
      </c>
      <c r="JI17" s="168">
        <v>47.407807344902494</v>
      </c>
      <c r="JJ17" s="168">
        <v>34.548867125159546</v>
      </c>
      <c r="JK17" s="168">
        <v>-2.2972921591270108</v>
      </c>
      <c r="JL17" s="168">
        <v>-9.2548351502337738</v>
      </c>
      <c r="JM17" s="168">
        <v>13.523540005907563</v>
      </c>
      <c r="JN17" s="168">
        <v>-7.7519784015023845</v>
      </c>
      <c r="JO17" s="168">
        <v>8.2265090078869321</v>
      </c>
      <c r="JP17" s="168">
        <v>4.768264840724612</v>
      </c>
      <c r="JQ17" s="168">
        <v>-4.0098701491870798</v>
      </c>
      <c r="JR17" s="168">
        <v>0.43576374861038403</v>
      </c>
      <c r="JS17" s="168">
        <v>0.76734742688306312</v>
      </c>
      <c r="JT17" s="168">
        <v>-6.983437929548316</v>
      </c>
      <c r="JU17" s="168">
        <v>-6.7958265160536087</v>
      </c>
      <c r="JV17" s="168">
        <v>13.035534770357458</v>
      </c>
      <c r="JW17" s="168">
        <v>-4.8711001184913272</v>
      </c>
      <c r="JX17" s="168">
        <v>5.7033353695764077</v>
      </c>
      <c r="JY17" s="168">
        <v>14.01451852007294</v>
      </c>
      <c r="JZ17" s="168">
        <v>-5.4240515461540468</v>
      </c>
      <c r="KA17" s="168">
        <v>10.525661279735161</v>
      </c>
      <c r="KB17" s="168">
        <v>-1.4741861182996985</v>
      </c>
      <c r="KC17" s="168">
        <v>-2.0962250076993314</v>
      </c>
      <c r="KD17" s="168">
        <v>-6.9300795084881344</v>
      </c>
      <c r="KE17" s="168">
        <v>-0.53952073100994369</v>
      </c>
      <c r="KF17" s="168">
        <v>-4.1978136813175269</v>
      </c>
      <c r="KG17" s="168">
        <v>-7.3041327062047401</v>
      </c>
      <c r="KH17" s="168">
        <v>16.251878718310138</v>
      </c>
      <c r="KI17" s="168">
        <v>-1.839288819982059</v>
      </c>
      <c r="KJ17" s="168">
        <v>4.0636723256821199</v>
      </c>
      <c r="KK17" s="168">
        <v>11.639574041919616</v>
      </c>
      <c r="KL17" s="168">
        <v>-11.773220438019223</v>
      </c>
      <c r="KM17" s="168">
        <v>8.1756008577190045</v>
      </c>
      <c r="KN17" s="168">
        <v>0.52142498391467029</v>
      </c>
      <c r="KO17" s="168">
        <v>-2.2160293474635608</v>
      </c>
      <c r="KP17" s="168">
        <v>-3.891379229148086</v>
      </c>
      <c r="KQ17" s="168">
        <v>-2.5623537194292538</v>
      </c>
      <c r="KR17" s="168">
        <v>-6.0985530967303703</v>
      </c>
      <c r="KS17" s="168">
        <v>-2.2106524962050287</v>
      </c>
      <c r="KT17" s="168">
        <v>10.954118804861523</v>
      </c>
      <c r="KU17" s="168">
        <v>-2.2181855348347312</v>
      </c>
      <c r="KV17" s="168">
        <v>5.6824574782254444</v>
      </c>
      <c r="KW17" s="168">
        <v>11.829413942224903</v>
      </c>
      <c r="KX17" s="168">
        <v>-10.761088672638621</v>
      </c>
      <c r="KY17" s="168">
        <v>11.780779812648262</v>
      </c>
      <c r="KZ17" s="168">
        <v>-1.5981359062721765</v>
      </c>
      <c r="LA17" s="168">
        <v>-1.233176149025212</v>
      </c>
      <c r="LB17" s="168">
        <v>-6.8241329904403614</v>
      </c>
      <c r="LC17" s="168">
        <v>-5.2957434310380478</v>
      </c>
      <c r="LD17" s="168">
        <v>-3.5947731180007025</v>
      </c>
      <c r="LE17" s="168">
        <v>-4.308246933594134</v>
      </c>
      <c r="LF17" s="168">
        <v>13.539640436873796</v>
      </c>
      <c r="LG17" s="168">
        <v>1.9043617435616937</v>
      </c>
      <c r="LH17" s="168">
        <v>2.9655969274852367</v>
      </c>
      <c r="LI17" s="168">
        <v>5.8319319526269737</v>
      </c>
      <c r="LJ17" s="168">
        <v>-11.145406465653124</v>
      </c>
      <c r="LK17" s="168">
        <v>16.120326876750042</v>
      </c>
      <c r="LL17" s="168">
        <v>-2.329453256781278</v>
      </c>
      <c r="LM17" s="168">
        <v>-5.0075917287641261</v>
      </c>
      <c r="LN17" s="168">
        <v>-4.0636075124991322</v>
      </c>
      <c r="LO17" s="168">
        <v>-6.632109877198161</v>
      </c>
      <c r="LP17" s="168">
        <v>-3.0423454069785691</v>
      </c>
      <c r="LQ17" s="168">
        <v>-6.8960351625390075</v>
      </c>
      <c r="LR17" s="168">
        <v>12.561713767892812</v>
      </c>
      <c r="LS17" s="168">
        <v>3.0906806432009546</v>
      </c>
      <c r="LT17" s="168">
        <v>1.7888786653297473</v>
      </c>
      <c r="LU17" s="168">
        <v>8.5173040064008774</v>
      </c>
      <c r="LV17" s="168">
        <v>-11.012936816433367</v>
      </c>
      <c r="LW17" s="168">
        <v>12.308259452950423</v>
      </c>
      <c r="LX17" s="168">
        <v>-1.5854201356228543</v>
      </c>
      <c r="LY17" s="168">
        <v>-0.59442592757628177</v>
      </c>
      <c r="LZ17" s="168">
        <v>-7.9725869299257965</v>
      </c>
      <c r="MA17" s="168">
        <v>-5.7727158448251288</v>
      </c>
      <c r="MB17" s="168">
        <v>1.0387354221646774</v>
      </c>
      <c r="MC17" s="168">
        <v>-5.1838439352446102</v>
      </c>
      <c r="MD17" s="168">
        <v>-100</v>
      </c>
      <c r="ME17" s="168" t="e">
        <v>#DIV/0!</v>
      </c>
      <c r="MF17" s="168" t="e">
        <v>#DIV/0!</v>
      </c>
      <c r="MG17" s="168" t="e">
        <v>#DIV/0!</v>
      </c>
      <c r="MH17" s="168" t="e">
        <v>#DIV/0!</v>
      </c>
      <c r="MI17" s="168" t="e">
        <v>#DIV/0!</v>
      </c>
      <c r="MJ17" s="168" t="e">
        <v>#DIV/0!</v>
      </c>
      <c r="MK17" s="168">
        <v>0.40458383836920575</v>
      </c>
      <c r="ML17" s="168">
        <v>6.8191309147077845</v>
      </c>
      <c r="MM17" s="168">
        <v>2.0269249753809788</v>
      </c>
      <c r="MN17" s="168">
        <v>-0.63319900147907049</v>
      </c>
      <c r="MO17" s="168">
        <v>-2.6075533979177123</v>
      </c>
      <c r="MP17" s="168">
        <v>3.3178914655667313</v>
      </c>
      <c r="MQ17" s="168">
        <v>2.2958754603914429</v>
      </c>
      <c r="MR17" s="168">
        <v>3.6473886246643161</v>
      </c>
      <c r="MS17" s="168">
        <v>-2.2074823594425652</v>
      </c>
      <c r="MT17" s="168">
        <v>-1.6269337488379279</v>
      </c>
      <c r="MU17" s="168">
        <v>6.7355988315338777</v>
      </c>
      <c r="MV17" s="168">
        <v>1.0427022623516393</v>
      </c>
      <c r="MW17" s="168">
        <v>-0.35061840672494782</v>
      </c>
      <c r="MX17" s="168">
        <v>-2.2198470294290047</v>
      </c>
      <c r="MY17" s="168">
        <v>4.1131864183969924</v>
      </c>
      <c r="MZ17" s="168">
        <v>2.0753222175043504</v>
      </c>
      <c r="NA17" s="168">
        <v>0.84128693642881558</v>
      </c>
      <c r="NB17" s="168">
        <v>-2.4483850186554008</v>
      </c>
      <c r="NC17" s="168">
        <v>3.9502588288716822</v>
      </c>
      <c r="ND17" s="168">
        <v>12.613732385424669</v>
      </c>
      <c r="NE17" s="168">
        <v>3.2639827749897989</v>
      </c>
      <c r="NF17" s="168">
        <v>-13.33733284247451</v>
      </c>
      <c r="NG17" s="168">
        <v>4.0410599215746146</v>
      </c>
      <c r="NH17" s="168">
        <v>2.0816723784163429</v>
      </c>
      <c r="NI17" s="168">
        <v>-6.8237781399314343</v>
      </c>
      <c r="NJ17" s="168">
        <v>9.50786926624383</v>
      </c>
      <c r="NK17" s="168">
        <v>11.604860257557334</v>
      </c>
      <c r="NL17" s="168">
        <v>-4.6625897203239504</v>
      </c>
      <c r="NM17" s="168">
        <v>-6.7172261622424401</v>
      </c>
      <c r="NN17" s="168">
        <v>12.743580971215948</v>
      </c>
      <c r="NO17" s="168">
        <v>1.4344393870852912</v>
      </c>
      <c r="NP17" s="168">
        <v>-2.782866435503081</v>
      </c>
      <c r="NQ17" s="168">
        <v>-7.0466974147309003</v>
      </c>
      <c r="NR17" s="168">
        <v>12.182571001111086</v>
      </c>
      <c r="NS17" s="168">
        <v>4.7851284095894044</v>
      </c>
      <c r="NT17" s="168">
        <v>-4.9876718157733251</v>
      </c>
      <c r="NU17" s="168">
        <v>-8.001362421646192</v>
      </c>
      <c r="NV17" s="168">
        <v>13.480598626982342</v>
      </c>
      <c r="NW17" s="168">
        <v>2.2882137043291664</v>
      </c>
      <c r="NX17" s="168">
        <v>-6.6573963300758265</v>
      </c>
      <c r="NY17" s="168">
        <v>-9.3814996871868743</v>
      </c>
      <c r="NZ17" s="168">
        <v>13.24048230834039</v>
      </c>
      <c r="OA17" s="168">
        <v>1.6270312054237337</v>
      </c>
      <c r="OB17" s="168">
        <v>-5.1356749243042827</v>
      </c>
      <c r="OC17" s="168">
        <v>-38.764423549053404</v>
      </c>
      <c r="OD17" s="168">
        <v>-100</v>
      </c>
      <c r="OE17" s="168" t="e">
        <v>#DIV/0!</v>
      </c>
      <c r="OF17" s="482"/>
      <c r="OG17" s="483" t="s">
        <v>360</v>
      </c>
    </row>
    <row r="18" spans="1:397" s="14" customFormat="1" ht="18" customHeight="1">
      <c r="A18" s="464"/>
      <c r="B18" s="218"/>
      <c r="C18" s="219">
        <v>3.3</v>
      </c>
      <c r="D18" s="220">
        <v>0.90600666513945805</v>
      </c>
      <c r="E18" s="220">
        <v>0.92710639121706195</v>
      </c>
      <c r="F18" s="479">
        <v>18</v>
      </c>
      <c r="G18" s="480"/>
      <c r="H18" s="481" t="s">
        <v>653</v>
      </c>
      <c r="I18" s="168">
        <v>9.2625399460002598</v>
      </c>
      <c r="J18" s="168">
        <v>9.0622801002877509</v>
      </c>
      <c r="K18" s="168">
        <v>1.5362639023240376</v>
      </c>
      <c r="L18" s="168">
        <v>1.4815472476372662</v>
      </c>
      <c r="M18" s="168">
        <v>0.49218098306695879</v>
      </c>
      <c r="N18" s="168">
        <v>7.047792051867674</v>
      </c>
      <c r="O18" s="168">
        <v>6.1631689960626801</v>
      </c>
      <c r="P18" s="168">
        <v>6.8577157216632969</v>
      </c>
      <c r="Q18" s="168">
        <v>3.0233658915265238</v>
      </c>
      <c r="R18" s="168">
        <v>1.816514426659154</v>
      </c>
      <c r="S18" s="168">
        <v>8.0035878169435506</v>
      </c>
      <c r="T18" s="168">
        <v>9.6493887939811884</v>
      </c>
      <c r="U18" s="168">
        <v>12.055719489198395</v>
      </c>
      <c r="V18" s="168">
        <v>18.469456994864856</v>
      </c>
      <c r="W18" s="168">
        <v>13.465138847908364</v>
      </c>
      <c r="X18" s="168">
        <v>3.9929063540293299</v>
      </c>
      <c r="Y18" s="168">
        <v>3.1111239162667772</v>
      </c>
      <c r="Z18" s="168">
        <v>0.54469813522224797</v>
      </c>
      <c r="AA18" s="168">
        <v>2.5419932359552035</v>
      </c>
      <c r="AB18" s="168">
        <v>1.4078501880916008</v>
      </c>
      <c r="AC18" s="168">
        <v>1.1018341191733043</v>
      </c>
      <c r="AD18" s="168">
        <v>-3.3798345493698605</v>
      </c>
      <c r="AE18" s="168">
        <v>2.9339116194826147</v>
      </c>
      <c r="AF18" s="168">
        <v>4.6857608085098406</v>
      </c>
      <c r="AG18" s="241">
        <v>0.17939515590622079</v>
      </c>
      <c r="AH18" s="168">
        <v>3.4687960922008472</v>
      </c>
      <c r="AI18" s="168">
        <v>8.1615632834727307</v>
      </c>
      <c r="AJ18" s="168">
        <v>0.60963508636149299</v>
      </c>
      <c r="AK18" s="168">
        <v>3.2275707698632345</v>
      </c>
      <c r="AL18" s="168">
        <v>4.126112621089419</v>
      </c>
      <c r="AM18" s="168">
        <v>4.1586334255007813</v>
      </c>
      <c r="AN18" s="168">
        <v>5.3572738524084684</v>
      </c>
      <c r="AO18" s="168">
        <v>4.6657798077284838</v>
      </c>
      <c r="AP18" s="168">
        <v>5.1203250528120066</v>
      </c>
      <c r="AQ18" s="168">
        <v>5.5768928754384319</v>
      </c>
      <c r="AR18" s="168">
        <v>2.3722820971132421</v>
      </c>
      <c r="AS18" s="168">
        <v>6.4837719959601543</v>
      </c>
      <c r="AT18" s="168">
        <v>4.6803582849767764</v>
      </c>
      <c r="AU18" s="168">
        <v>4.0331547423158298</v>
      </c>
      <c r="AV18" s="168">
        <v>4.1580248925549199</v>
      </c>
      <c r="AW18" s="168">
        <v>5.3446541981013667</v>
      </c>
      <c r="AX18" s="168">
        <v>4.0414168179750476</v>
      </c>
      <c r="AY18" s="168">
        <v>5.0257247772590432</v>
      </c>
      <c r="AZ18" s="168">
        <v>5.3029528217623181</v>
      </c>
      <c r="BA18" s="168">
        <v>5.4028841959520122</v>
      </c>
      <c r="BB18" s="168">
        <v>2.3525851119332373</v>
      </c>
      <c r="BC18" s="168">
        <v>6.6958750582017501E-2</v>
      </c>
      <c r="BD18" s="168">
        <v>3.4348244040581619</v>
      </c>
      <c r="BE18" s="168">
        <v>5.9863171290157595</v>
      </c>
      <c r="BF18" s="168">
        <v>6.1664582125599878</v>
      </c>
      <c r="BG18" s="168">
        <v>-6.7229802902097191</v>
      </c>
      <c r="BH18" s="168">
        <v>-54.108696990703528</v>
      </c>
      <c r="BI18" s="168">
        <v>-29.897381075529751</v>
      </c>
      <c r="BJ18" s="168">
        <v>-6.34712499056252</v>
      </c>
      <c r="BK18" s="168">
        <v>4.7190343703620528</v>
      </c>
      <c r="BL18" s="168">
        <v>1.9573132594915137</v>
      </c>
      <c r="BM18" s="168">
        <v>2.7450434758822979</v>
      </c>
      <c r="BN18" s="168">
        <v>2.4824311321146837</v>
      </c>
      <c r="BO18" s="168">
        <v>2.8365364136356988</v>
      </c>
      <c r="BP18" s="168">
        <v>4.3704415070879463</v>
      </c>
      <c r="BQ18" s="168">
        <v>0.99668259876671073</v>
      </c>
      <c r="BR18" s="168">
        <v>1.7912809341267462</v>
      </c>
      <c r="BS18" s="168">
        <v>10.882926939069577</v>
      </c>
      <c r="BT18" s="168">
        <v>125.77593133824462</v>
      </c>
      <c r="BU18" s="168">
        <v>38.032483890113895</v>
      </c>
      <c r="BV18" s="168">
        <v>-20.226122979403854</v>
      </c>
      <c r="BW18" s="168">
        <v>-25.00988747285129</v>
      </c>
      <c r="BX18" s="168">
        <v>-10.698404818439727</v>
      </c>
      <c r="BY18" s="168">
        <v>-2.9347865988530515</v>
      </c>
      <c r="BZ18" s="168">
        <v>-0.20995915014081845</v>
      </c>
      <c r="CA18" s="168">
        <v>1.7146297309787144</v>
      </c>
      <c r="CB18" s="168">
        <v>2.9633229285991121</v>
      </c>
      <c r="CC18" s="168">
        <v>1.3645126856296059</v>
      </c>
      <c r="CD18" s="168">
        <v>0.80893026488656972</v>
      </c>
      <c r="CE18" s="168">
        <v>3.4129191135366739</v>
      </c>
      <c r="CF18" s="168">
        <v>8.4686888312873094</v>
      </c>
      <c r="CG18" s="168">
        <v>8.576582113667115</v>
      </c>
      <c r="CH18" s="168">
        <v>19.413554217618056</v>
      </c>
      <c r="CI18" s="168">
        <v>10.199733962705196</v>
      </c>
      <c r="CJ18" s="168">
        <v>8.3704642293872809</v>
      </c>
      <c r="CK18" s="168">
        <v>7.2145209643964563</v>
      </c>
      <c r="CL18" s="168">
        <v>5.4004628092850169</v>
      </c>
      <c r="CM18" s="168">
        <v>8.7513606411539655</v>
      </c>
      <c r="CN18" s="168">
        <v>3.7611992679589719</v>
      </c>
      <c r="CO18" s="168">
        <v>2.5905186226586494</v>
      </c>
      <c r="CP18" s="168">
        <v>4.8873083997492728</v>
      </c>
      <c r="CQ18" s="168">
        <v>3.6208737485343221</v>
      </c>
      <c r="CR18" s="168">
        <v>3.1377458075705533</v>
      </c>
      <c r="CS18" s="168">
        <v>8.959504107091476</v>
      </c>
      <c r="CT18" s="168">
        <v>7.8185465608122655</v>
      </c>
      <c r="CU18" s="168">
        <v>8.2402746218579068</v>
      </c>
      <c r="CV18" s="168">
        <v>9.8937746465000345</v>
      </c>
      <c r="CW18" s="168">
        <v>8.8614929801061209</v>
      </c>
      <c r="CX18" s="168">
        <v>9.266298696665757</v>
      </c>
      <c r="CY18" s="168">
        <v>2.9786652828359905</v>
      </c>
      <c r="CZ18" s="168">
        <v>4.5035324242626871</v>
      </c>
      <c r="DA18" s="168">
        <v>6.7617987027406343</v>
      </c>
      <c r="DB18" s="168">
        <v>3.5916375212674723</v>
      </c>
      <c r="DC18" s="168">
        <v>5.237648970807939</v>
      </c>
      <c r="DD18" s="168">
        <v>8.5017219697938629</v>
      </c>
      <c r="DE18" s="168">
        <v>7.8556427895273089</v>
      </c>
      <c r="DF18" s="168">
        <v>9.752549742187739</v>
      </c>
      <c r="DG18" s="168">
        <v>14.109046033087381</v>
      </c>
      <c r="DH18" s="168">
        <v>10.796818986514495</v>
      </c>
      <c r="DI18" s="168">
        <v>8.8907801402116462</v>
      </c>
      <c r="DJ18" s="168">
        <v>8.0736686474283346</v>
      </c>
      <c r="DK18" s="168">
        <v>9.5111829644378076</v>
      </c>
      <c r="DL18" s="168">
        <v>7.2906405542513681</v>
      </c>
      <c r="DM18" s="168">
        <v>6.798666284162195</v>
      </c>
      <c r="DN18" s="168">
        <v>8.6567640142132092</v>
      </c>
      <c r="DO18" s="168">
        <v>7.4669644793133614</v>
      </c>
      <c r="DP18" s="168">
        <v>7.7180786626690292</v>
      </c>
      <c r="DQ18" s="168">
        <v>10.860221208264704</v>
      </c>
      <c r="DR18" s="168">
        <v>8.4152075728161293</v>
      </c>
      <c r="DS18" s="168">
        <v>5.8565803906626144</v>
      </c>
      <c r="DT18" s="168">
        <v>8.2005687675159749</v>
      </c>
      <c r="DU18" s="168">
        <v>9.6275216613576333</v>
      </c>
      <c r="DV18" s="168">
        <v>10.92322178021459</v>
      </c>
      <c r="DW18" s="168">
        <v>6.8074330377150005</v>
      </c>
      <c r="DX18" s="168">
        <v>5.2079032369474589</v>
      </c>
      <c r="DY18" s="168">
        <v>10.538466874362456</v>
      </c>
      <c r="DZ18" s="168">
        <v>7.8107390590547539</v>
      </c>
      <c r="EA18" s="168">
        <v>8.3283348334197314</v>
      </c>
      <c r="EB18" s="168">
        <v>9.4815920270874017</v>
      </c>
      <c r="EC18" s="168">
        <v>4.6337759002147152</v>
      </c>
      <c r="ED18" s="168">
        <v>-100</v>
      </c>
      <c r="EE18" s="168">
        <v>-100</v>
      </c>
      <c r="EF18" s="168">
        <v>-100</v>
      </c>
      <c r="EG18" s="168">
        <v>-100</v>
      </c>
      <c r="EH18" s="168">
        <v>-100</v>
      </c>
      <c r="EI18" s="168">
        <v>-100</v>
      </c>
      <c r="EJ18" s="168">
        <v>-100</v>
      </c>
      <c r="EK18" s="168">
        <v>6.6351377766469</v>
      </c>
      <c r="EL18" s="168">
        <v>3.0919982031630155</v>
      </c>
      <c r="EM18" s="168">
        <v>5.3409466131564898</v>
      </c>
      <c r="EN18" s="168">
        <v>6.4594489744140873</v>
      </c>
      <c r="EO18" s="168">
        <v>14.552038768498051</v>
      </c>
      <c r="EP18" s="168">
        <v>2.4689495772244783</v>
      </c>
      <c r="EQ18" s="168">
        <v>1.6971212301587713</v>
      </c>
      <c r="ER18" s="168">
        <v>1.4949843692849498</v>
      </c>
      <c r="ES18" s="168">
        <v>3.7662654452818174</v>
      </c>
      <c r="ET18" s="168">
        <v>2.6917132148159624</v>
      </c>
      <c r="EU18" s="168">
        <v>4.7180381230427031</v>
      </c>
      <c r="EV18" s="168">
        <v>4.2647003487428492</v>
      </c>
      <c r="EW18" s="168">
        <v>5.0893600441810065</v>
      </c>
      <c r="EX18" s="168">
        <v>4.4978806509547979</v>
      </c>
      <c r="EY18" s="168">
        <v>5.2399647108789082</v>
      </c>
      <c r="EZ18" s="168">
        <v>1.9901794672247917</v>
      </c>
      <c r="FA18" s="168">
        <v>5.7820843800066655</v>
      </c>
      <c r="FB18" s="168">
        <v>6.7004797559946638</v>
      </c>
      <c r="FC18" s="168">
        <v>3.1618727805817599</v>
      </c>
      <c r="FD18" s="168">
        <v>3.2831516446087505</v>
      </c>
      <c r="FE18" s="168">
        <v>0.40625066306738233</v>
      </c>
      <c r="FF18" s="168">
        <v>-14.652094651830467</v>
      </c>
      <c r="FG18" s="168">
        <v>-13.175338996083426</v>
      </c>
      <c r="FH18" s="168">
        <v>1.5736183737177925</v>
      </c>
      <c r="FI18" s="168">
        <v>1.8232663319677869</v>
      </c>
      <c r="FJ18" s="168">
        <v>11.713554302262423</v>
      </c>
      <c r="FK18" s="168">
        <v>8.5030470071962441</v>
      </c>
      <c r="FL18" s="168">
        <v>5.8661371054623288</v>
      </c>
      <c r="FM18" s="168">
        <v>3.679667967767088</v>
      </c>
      <c r="FN18" s="168">
        <v>6.5537472671204853</v>
      </c>
      <c r="FO18" s="168">
        <v>9.0189851862447057</v>
      </c>
      <c r="FP18" s="168">
        <v>5.4525077212624495</v>
      </c>
      <c r="FQ18" s="168">
        <v>5.2139624622130611</v>
      </c>
      <c r="FR18" s="168">
        <v>8.6769838149793657</v>
      </c>
      <c r="FS18" s="168">
        <v>11.122086777992052</v>
      </c>
      <c r="FT18" s="168">
        <v>8.2535431539739079</v>
      </c>
      <c r="FU18" s="168">
        <v>7.6244820540742637</v>
      </c>
      <c r="FV18" s="168">
        <v>9.0091300594532129</v>
      </c>
      <c r="FW18" s="168">
        <v>7.9689030252183386</v>
      </c>
      <c r="FX18" s="168">
        <v>7.5318969320085074</v>
      </c>
      <c r="FY18" s="168">
        <v>8.9259989546862641</v>
      </c>
      <c r="FZ18" s="168">
        <v>-27.051742553026997</v>
      </c>
      <c r="GA18" s="168">
        <v>-100</v>
      </c>
      <c r="GB18" s="168">
        <v>-100</v>
      </c>
      <c r="GC18" s="168"/>
      <c r="GD18" s="168">
        <v>4.1209078832924035</v>
      </c>
      <c r="GE18" s="168">
        <v>9.8037981701469192</v>
      </c>
      <c r="GF18" s="168">
        <v>3.0088711769850534</v>
      </c>
      <c r="GG18" s="168">
        <v>4.9539952394739544</v>
      </c>
      <c r="GH18" s="168">
        <v>-15.683651498452306</v>
      </c>
      <c r="GI18" s="168">
        <v>23.081197705126115</v>
      </c>
      <c r="GJ18" s="168">
        <v>4.4222313960373754</v>
      </c>
      <c r="GK18" s="168">
        <v>4.6059728005258336</v>
      </c>
      <c r="GL18" s="168">
        <v>6.4247939901832325</v>
      </c>
      <c r="GM18" s="168">
        <v>8.31561393309903</v>
      </c>
      <c r="GN18" s="168">
        <v>8.1288109852978465</v>
      </c>
      <c r="GO18" s="168">
        <v>4.5859195107898358</v>
      </c>
      <c r="GP18" s="168">
        <v>3.8704694965739463</v>
      </c>
      <c r="GQ18" s="168">
        <v>4.1559238545840742</v>
      </c>
      <c r="GR18" s="168">
        <v>-5.0832149704673668</v>
      </c>
      <c r="GS18" s="168">
        <v>3.1117668626058332</v>
      </c>
      <c r="GT18" s="168">
        <v>6.7919948016018168</v>
      </c>
      <c r="GU18" s="168">
        <v>6.1335630660087617</v>
      </c>
      <c r="GV18" s="168">
        <v>8.3323042052154932</v>
      </c>
      <c r="GW18" s="168">
        <v>8.0205239327662383</v>
      </c>
      <c r="GX18" s="168">
        <v>-12.032806658365885</v>
      </c>
      <c r="GY18" s="168">
        <v>6.1791334207858029</v>
      </c>
      <c r="GZ18" s="168">
        <v>20.883919126922152</v>
      </c>
      <c r="HA18" s="168">
        <v>-7.1866238634257229E-2</v>
      </c>
      <c r="HB18" s="168">
        <v>6.4622308335007688</v>
      </c>
      <c r="HC18" s="168">
        <v>-2.3390704069028345</v>
      </c>
      <c r="HD18" s="168">
        <v>-4.3795914582789806</v>
      </c>
      <c r="HE18" s="168">
        <v>2.548781761277624</v>
      </c>
      <c r="HF18" s="168">
        <v>6.947031588643668</v>
      </c>
      <c r="HG18" s="168">
        <v>-7.5818896984601452</v>
      </c>
      <c r="HH18" s="168">
        <v>9.0834820362011897</v>
      </c>
      <c r="HI18" s="168">
        <v>-11.900642027288583</v>
      </c>
      <c r="HJ18" s="168">
        <v>-12.194035717978295</v>
      </c>
      <c r="HK18" s="168">
        <v>-1.1479266523739824</v>
      </c>
      <c r="HL18" s="168">
        <v>20.818776256721478</v>
      </c>
      <c r="HM18" s="168">
        <v>-1.0460879282554174</v>
      </c>
      <c r="HN18" s="168">
        <v>13.407298320680837</v>
      </c>
      <c r="HO18" s="168">
        <v>-3.1461221761494187</v>
      </c>
      <c r="HP18" s="168">
        <v>-3.7540181800763719</v>
      </c>
      <c r="HQ18" s="168">
        <v>-1.1309516231725354</v>
      </c>
      <c r="HR18" s="168">
        <v>5.6942169419948101</v>
      </c>
      <c r="HS18" s="168">
        <v>-1.9659281400932684</v>
      </c>
      <c r="HT18" s="168">
        <v>10.745738864355189</v>
      </c>
      <c r="HU18" s="168">
        <v>-9.9672414707475809</v>
      </c>
      <c r="HV18" s="168">
        <v>-7.1682823793359205</v>
      </c>
      <c r="HW18" s="168">
        <v>-5.3235786479701233</v>
      </c>
      <c r="HX18" s="168">
        <v>10.732651567237511</v>
      </c>
      <c r="HY18" s="168">
        <v>-1.8851434453280689</v>
      </c>
      <c r="HZ18" s="168">
        <v>10.584601766571339</v>
      </c>
      <c r="IA18" s="168">
        <v>-1.2221442911653639</v>
      </c>
      <c r="IB18" s="168">
        <v>-4.8185255854931626</v>
      </c>
      <c r="IC18" s="168">
        <v>-1.4293064099651787</v>
      </c>
      <c r="ID18" s="168">
        <v>1.0089759209784432</v>
      </c>
      <c r="IE18" s="168">
        <v>4.4402112277674348</v>
      </c>
      <c r="IF18" s="168">
        <v>12.630538827412451</v>
      </c>
      <c r="IG18" s="168">
        <v>-13.842845254031147</v>
      </c>
      <c r="IH18" s="168">
        <v>-4.1201432047678566</v>
      </c>
      <c r="II18" s="168">
        <v>-1.029584509757413</v>
      </c>
      <c r="IJ18" s="168">
        <v>3.0012078979197838</v>
      </c>
      <c r="IK18" s="168">
        <v>0.66787629115792413</v>
      </c>
      <c r="IL18" s="168">
        <v>11.54718271318653</v>
      </c>
      <c r="IM18" s="168">
        <v>-1.191293861385347</v>
      </c>
      <c r="IN18" s="168">
        <v>-3.7231928283914044</v>
      </c>
      <c r="IO18" s="168">
        <v>-2.0762579217608277</v>
      </c>
      <c r="IP18" s="168">
        <v>1.4476403039312942</v>
      </c>
      <c r="IQ18" s="168">
        <v>4.8938251203324228</v>
      </c>
      <c r="IR18" s="168">
        <v>9.21182637183054</v>
      </c>
      <c r="IS18" s="168">
        <v>-10.382589565724771</v>
      </c>
      <c r="IT18" s="168">
        <v>-5.7439685549649226</v>
      </c>
      <c r="IU18" s="168">
        <v>-1.6414853913872918</v>
      </c>
      <c r="IV18" s="168">
        <v>3.12483941074737</v>
      </c>
      <c r="IW18" s="168">
        <v>1.814743776955936</v>
      </c>
      <c r="IX18" s="168">
        <v>10.167212753949386</v>
      </c>
      <c r="IY18" s="168">
        <v>-0.25649117536512733</v>
      </c>
      <c r="IZ18" s="168">
        <v>-3.4690586051826529</v>
      </c>
      <c r="JA18" s="168">
        <v>-1.9833293395183205</v>
      </c>
      <c r="JB18" s="168">
        <v>-1.4881962877853425</v>
      </c>
      <c r="JC18" s="168">
        <v>2.5514505571906625</v>
      </c>
      <c r="JD18" s="168">
        <v>12.887472794820766</v>
      </c>
      <c r="JE18" s="168">
        <v>-8.1719397959783464</v>
      </c>
      <c r="JF18" s="168">
        <v>-5.5837650108185812</v>
      </c>
      <c r="JG18" s="168">
        <v>-13.582978463834024</v>
      </c>
      <c r="JH18" s="168">
        <v>-49.263674290754345</v>
      </c>
      <c r="JI18" s="168">
        <v>55.530126970738678</v>
      </c>
      <c r="JJ18" s="168">
        <v>47.176758364761668</v>
      </c>
      <c r="JK18" s="168">
        <v>11.529346299031346</v>
      </c>
      <c r="JL18" s="168">
        <v>-6.0148377971432723</v>
      </c>
      <c r="JM18" s="168">
        <v>-1.2260448375937045</v>
      </c>
      <c r="JN18" s="168">
        <v>-1.7399886350017084</v>
      </c>
      <c r="JO18" s="168">
        <v>2.9057943200072316</v>
      </c>
      <c r="JP18" s="168">
        <v>14.57129719756449</v>
      </c>
      <c r="JQ18" s="168">
        <v>-11.140268104967404</v>
      </c>
      <c r="JR18" s="168">
        <v>-4.8409387988783976</v>
      </c>
      <c r="JS18" s="168">
        <v>-5.8645082628667922</v>
      </c>
      <c r="JT18" s="168">
        <v>3.3075289938913102</v>
      </c>
      <c r="JU18" s="168">
        <v>-4.913647711396635</v>
      </c>
      <c r="JV18" s="168">
        <v>-14.941321845463136</v>
      </c>
      <c r="JW18" s="168">
        <v>4.8413157465616337</v>
      </c>
      <c r="JX18" s="168">
        <v>11.921753752193155</v>
      </c>
      <c r="JY18" s="168">
        <v>7.3610725186015031</v>
      </c>
      <c r="JZ18" s="168">
        <v>1.0183793394405143</v>
      </c>
      <c r="KA18" s="168">
        <v>4.8904748138156435</v>
      </c>
      <c r="KB18" s="168">
        <v>15.97782445752236</v>
      </c>
      <c r="KC18" s="168">
        <v>-12.520078366528423</v>
      </c>
      <c r="KD18" s="168">
        <v>-5.3625089241323991</v>
      </c>
      <c r="KE18" s="168">
        <v>-3.4329005659932221</v>
      </c>
      <c r="KF18" s="168">
        <v>8.3581462782707661</v>
      </c>
      <c r="KG18" s="168">
        <v>-4.8190657747245922</v>
      </c>
      <c r="KH18" s="168">
        <v>-6.4516594853543836</v>
      </c>
      <c r="KI18" s="168">
        <v>-3.2481264018311293</v>
      </c>
      <c r="KJ18" s="168">
        <v>10.063899206845178</v>
      </c>
      <c r="KK18" s="168">
        <v>6.2158960207193843</v>
      </c>
      <c r="KL18" s="168">
        <v>-0.69084076627360957</v>
      </c>
      <c r="KM18" s="168">
        <v>8.225159076761372</v>
      </c>
      <c r="KN18" s="168">
        <v>10.656069802288144</v>
      </c>
      <c r="KO18" s="168">
        <v>-13.507066294879394</v>
      </c>
      <c r="KP18" s="168">
        <v>-3.2437710041883037</v>
      </c>
      <c r="KQ18" s="168">
        <v>-4.5988750080529428</v>
      </c>
      <c r="KR18" s="168">
        <v>7.8529310045111629</v>
      </c>
      <c r="KS18" s="168">
        <v>0.55355885889889578</v>
      </c>
      <c r="KT18" s="168">
        <v>-7.4312407153421418</v>
      </c>
      <c r="KU18" s="168">
        <v>-2.8696852026439785</v>
      </c>
      <c r="KV18" s="168">
        <v>11.74525728438627</v>
      </c>
      <c r="KW18" s="168">
        <v>5.218162322932713</v>
      </c>
      <c r="KX18" s="168">
        <v>-0.32155577610826924</v>
      </c>
      <c r="KY18" s="168">
        <v>1.9974371300596943</v>
      </c>
      <c r="KZ18" s="168">
        <v>12.294620898065943</v>
      </c>
      <c r="LA18" s="168">
        <v>-11.63799956592014</v>
      </c>
      <c r="LB18" s="168">
        <v>-6.1168290170295023</v>
      </c>
      <c r="LC18" s="168">
        <v>-3.0830060847188037</v>
      </c>
      <c r="LD18" s="168">
        <v>11.19812013973187</v>
      </c>
      <c r="LE18" s="168">
        <v>-4.5192568276846146E-2</v>
      </c>
      <c r="LF18" s="168">
        <v>-5.8031912360128644</v>
      </c>
      <c r="LG18" s="168">
        <v>0.98578655762568701</v>
      </c>
      <c r="LH18" s="168">
        <v>8.5016435975601894</v>
      </c>
      <c r="LI18" s="168">
        <v>3.4080931660869851</v>
      </c>
      <c r="LJ18" s="168">
        <v>-1.0695383165329559</v>
      </c>
      <c r="LK18" s="168">
        <v>3.354130004538348</v>
      </c>
      <c r="LL18" s="168">
        <v>10.017639119675906</v>
      </c>
      <c r="LM18" s="168">
        <v>-12.043177785032327</v>
      </c>
      <c r="LN18" s="168">
        <v>-4.4834368318752382</v>
      </c>
      <c r="LO18" s="168">
        <v>-4.1442542760344168</v>
      </c>
      <c r="LP18" s="168">
        <v>11.457952780068027</v>
      </c>
      <c r="LQ18" s="168">
        <v>2.8704949093246768</v>
      </c>
      <c r="LR18" s="168">
        <v>-7.8806945941472577</v>
      </c>
      <c r="LS18" s="168">
        <v>-1.3975043503767637</v>
      </c>
      <c r="LT18" s="168">
        <v>10.904201761857351</v>
      </c>
      <c r="LU18" s="168">
        <v>4.771842723698299</v>
      </c>
      <c r="LV18" s="168">
        <v>9.9732036561462678E-2</v>
      </c>
      <c r="LW18" s="168">
        <v>-0.4808087750652561</v>
      </c>
      <c r="LX18" s="168">
        <v>8.3700338231431175</v>
      </c>
      <c r="LY18" s="168">
        <v>-7.5866738177806923</v>
      </c>
      <c r="LZ18" s="168">
        <v>-6.8404731970748855</v>
      </c>
      <c r="MA18" s="168">
        <v>-3.6840540272618938</v>
      </c>
      <c r="MB18" s="168">
        <v>12.64452770557341</v>
      </c>
      <c r="MC18" s="168">
        <v>-1.6845835743478403</v>
      </c>
      <c r="MD18" s="168">
        <v>-100</v>
      </c>
      <c r="ME18" s="168" t="e">
        <v>#DIV/0!</v>
      </c>
      <c r="MF18" s="168" t="e">
        <v>#DIV/0!</v>
      </c>
      <c r="MG18" s="168" t="e">
        <v>#DIV/0!</v>
      </c>
      <c r="MH18" s="168" t="e">
        <v>#DIV/0!</v>
      </c>
      <c r="MI18" s="168" t="e">
        <v>#DIV/0!</v>
      </c>
      <c r="MJ18" s="168" t="e">
        <v>#DIV/0!</v>
      </c>
      <c r="MK18" s="168">
        <v>22.918513036284381</v>
      </c>
      <c r="ML18" s="168">
        <v>-0.38862699375937382</v>
      </c>
      <c r="MM18" s="168">
        <v>4.710045379448502</v>
      </c>
      <c r="MN18" s="168">
        <v>-16.82634963650429</v>
      </c>
      <c r="MO18" s="168">
        <v>18.834329746111592</v>
      </c>
      <c r="MP18" s="168">
        <v>1.7843916967715074</v>
      </c>
      <c r="MQ18" s="168">
        <v>5.8218488781810294</v>
      </c>
      <c r="MR18" s="168">
        <v>-10.503846180469125</v>
      </c>
      <c r="MS18" s="168">
        <v>6.2995392636016447</v>
      </c>
      <c r="MT18" s="168">
        <v>1.0177196549038428</v>
      </c>
      <c r="MU18" s="168">
        <v>5.6115135600780945</v>
      </c>
      <c r="MV18" s="168">
        <v>-8.5010780455905177</v>
      </c>
      <c r="MW18" s="168">
        <v>5.1987536997862804</v>
      </c>
      <c r="MX18" s="168">
        <v>3.0110131262164259</v>
      </c>
      <c r="MY18" s="168">
        <v>5.154307816388453</v>
      </c>
      <c r="MZ18" s="168">
        <v>-7.7773865866455338</v>
      </c>
      <c r="NA18" s="168">
        <v>4.6066586010974788</v>
      </c>
      <c r="NB18" s="168">
        <v>3.7425383051139249</v>
      </c>
      <c r="NC18" s="168">
        <v>1.9071676373967819</v>
      </c>
      <c r="ND18" s="168">
        <v>-4.3486311643250843</v>
      </c>
      <c r="NE18" s="168">
        <v>5.514848982482718</v>
      </c>
      <c r="NF18" s="168">
        <v>0.30202828554305938</v>
      </c>
      <c r="NG18" s="168">
        <v>2.0269714485738035</v>
      </c>
      <c r="NH18" s="168">
        <v>-7.0129526195417498</v>
      </c>
      <c r="NI18" s="168">
        <v>-10.309654186740445</v>
      </c>
      <c r="NJ18" s="168">
        <v>2.0375317750467303</v>
      </c>
      <c r="NK18" s="168">
        <v>19.35835443430247</v>
      </c>
      <c r="NL18" s="168">
        <v>-6.7844087624467164</v>
      </c>
      <c r="NM18" s="168">
        <v>-1.59785991610282</v>
      </c>
      <c r="NN18" s="168">
        <v>-0.8948987807654305</v>
      </c>
      <c r="NO18" s="168">
        <v>16.45763196296393</v>
      </c>
      <c r="NP18" s="168">
        <v>-8.7096042873376405</v>
      </c>
      <c r="NQ18" s="168">
        <v>1.1299222939552322</v>
      </c>
      <c r="NR18" s="168">
        <v>1.3980065348197854</v>
      </c>
      <c r="NS18" s="168">
        <v>12.647804534176643</v>
      </c>
      <c r="NT18" s="168">
        <v>-8.9161132795330786</v>
      </c>
      <c r="NU18" s="168">
        <v>4.458521199574264</v>
      </c>
      <c r="NV18" s="168">
        <v>3.6793411607784776</v>
      </c>
      <c r="NW18" s="168">
        <v>9.7398755092138742</v>
      </c>
      <c r="NX18" s="168">
        <v>-9.4454015438628005</v>
      </c>
      <c r="NY18" s="168">
        <v>5.8024373816856212</v>
      </c>
      <c r="NZ18" s="168">
        <v>2.6899739994381378</v>
      </c>
      <c r="OA18" s="168">
        <v>9.295701372755218</v>
      </c>
      <c r="OB18" s="168">
        <v>-8.2714024564078983</v>
      </c>
      <c r="OC18" s="168">
        <v>-29.143606533760504</v>
      </c>
      <c r="OD18" s="168">
        <v>-100</v>
      </c>
      <c r="OE18" s="168" t="e">
        <v>#DIV/0!</v>
      </c>
      <c r="OF18" s="482"/>
      <c r="OG18" s="483" t="s">
        <v>654</v>
      </c>
    </row>
    <row r="19" spans="1:397" s="19" customFormat="1" ht="18" customHeight="1">
      <c r="A19" s="464"/>
      <c r="B19" s="484"/>
      <c r="C19" s="219">
        <v>3.4</v>
      </c>
      <c r="D19" s="222">
        <v>0.91883950063422404</v>
      </c>
      <c r="E19" s="222">
        <v>1.0428349407836</v>
      </c>
      <c r="F19" s="485">
        <v>31</v>
      </c>
      <c r="G19" s="480"/>
      <c r="H19" s="481" t="s">
        <v>348</v>
      </c>
      <c r="I19" s="168">
        <v>8.49295449458414</v>
      </c>
      <c r="J19" s="168">
        <v>9.6088621285649083</v>
      </c>
      <c r="K19" s="168">
        <v>11.043486165564275</v>
      </c>
      <c r="L19" s="168">
        <v>9.7429420642061899</v>
      </c>
      <c r="M19" s="168">
        <v>6.9231899256131584</v>
      </c>
      <c r="N19" s="168">
        <v>12.631850390452144</v>
      </c>
      <c r="O19" s="168">
        <v>11.428542156969357</v>
      </c>
      <c r="P19" s="168">
        <v>12.995581743433092</v>
      </c>
      <c r="Q19" s="168">
        <v>9.0809972356894235</v>
      </c>
      <c r="R19" s="168">
        <v>5.4138377155550756</v>
      </c>
      <c r="S19" s="168">
        <v>12.312060422218906</v>
      </c>
      <c r="T19" s="168">
        <v>10.716852591511923</v>
      </c>
      <c r="U19" s="168">
        <v>13.908470026497483</v>
      </c>
      <c r="V19" s="168">
        <v>9.9048618874306982</v>
      </c>
      <c r="W19" s="168">
        <v>13.726717980600327</v>
      </c>
      <c r="X19" s="168">
        <v>9.2274022901633259</v>
      </c>
      <c r="Y19" s="168">
        <v>9.2427677839538092</v>
      </c>
      <c r="Z19" s="168">
        <v>6.2101397600690404</v>
      </c>
      <c r="AA19" s="168">
        <v>8.4872144824907849</v>
      </c>
      <c r="AB19" s="168">
        <v>8.4767317575206107</v>
      </c>
      <c r="AC19" s="168">
        <v>5.9992970724445485</v>
      </c>
      <c r="AD19" s="168">
        <v>0.20753918837033325</v>
      </c>
      <c r="AE19" s="168">
        <v>-4.4350931544027077</v>
      </c>
      <c r="AF19" s="168">
        <v>-4.1425940022400027</v>
      </c>
      <c r="AG19" s="241">
        <v>3.7735551732925927</v>
      </c>
      <c r="AH19" s="168">
        <v>0.51543867798191911</v>
      </c>
      <c r="AI19" s="168">
        <v>2.3635047634140705</v>
      </c>
      <c r="AJ19" s="168">
        <v>3.5815852613542631</v>
      </c>
      <c r="AK19" s="168">
        <v>-1.5961129478548912</v>
      </c>
      <c r="AL19" s="168">
        <v>5.1017298510771525</v>
      </c>
      <c r="AM19" s="168">
        <v>6.0323041708266487</v>
      </c>
      <c r="AN19" s="168">
        <v>5.5328980610470353</v>
      </c>
      <c r="AO19" s="168">
        <v>11.982897881852978</v>
      </c>
      <c r="AP19" s="168">
        <v>8.5644392830791674</v>
      </c>
      <c r="AQ19" s="168">
        <v>2.1001710535613114</v>
      </c>
      <c r="AR19" s="168">
        <v>8.2836928639367926</v>
      </c>
      <c r="AS19" s="168">
        <v>8.8829191450596596</v>
      </c>
      <c r="AT19" s="168">
        <v>7.1658231997361526</v>
      </c>
      <c r="AU19" s="168">
        <v>8.0212731714425018</v>
      </c>
      <c r="AV19" s="168">
        <v>8.5197230311669898</v>
      </c>
      <c r="AW19" s="168">
        <v>9.8023277525491892</v>
      </c>
      <c r="AX19" s="168">
        <v>6.422640736055655</v>
      </c>
      <c r="AY19" s="168">
        <v>6.6957278898921828</v>
      </c>
      <c r="AZ19" s="168">
        <v>7.2954088852777375</v>
      </c>
      <c r="BA19" s="168">
        <v>6.9697342634438542</v>
      </c>
      <c r="BB19" s="168">
        <v>8.4587967225136111</v>
      </c>
      <c r="BC19" s="168">
        <v>9.0442665593231339</v>
      </c>
      <c r="BD19" s="168">
        <v>9.9286691719431275</v>
      </c>
      <c r="BE19" s="168">
        <v>4.0541695490222196</v>
      </c>
      <c r="BF19" s="168">
        <v>7.0104761072602031</v>
      </c>
      <c r="BG19" s="168">
        <v>-7.4548747043297539</v>
      </c>
      <c r="BH19" s="168">
        <v>-90.302420827170593</v>
      </c>
      <c r="BI19" s="168">
        <v>-50.550955964849962</v>
      </c>
      <c r="BJ19" s="168">
        <v>18.093255748700486</v>
      </c>
      <c r="BK19" s="168">
        <v>5.3973351563371068</v>
      </c>
      <c r="BL19" s="168">
        <v>1.4123533365899306</v>
      </c>
      <c r="BM19" s="168">
        <v>4.91089597397783</v>
      </c>
      <c r="BN19" s="168">
        <v>4.2742731299589991</v>
      </c>
      <c r="BO19" s="168">
        <v>3.2899962902098139</v>
      </c>
      <c r="BP19" s="168">
        <v>3.7042436848982305</v>
      </c>
      <c r="BQ19" s="168">
        <v>3.9854211964872803</v>
      </c>
      <c r="BR19" s="168">
        <v>1.2633827525656045</v>
      </c>
      <c r="BS19" s="168">
        <v>12.280979998909245</v>
      </c>
      <c r="BT19" s="168">
        <v>957.41930579609857</v>
      </c>
      <c r="BU19" s="168">
        <v>80.968615091413454</v>
      </c>
      <c r="BV19" s="168">
        <v>-34.218346074936335</v>
      </c>
      <c r="BW19" s="168">
        <v>-45.021375294062437</v>
      </c>
      <c r="BX19" s="168">
        <v>-42.833820732713122</v>
      </c>
      <c r="BY19" s="168">
        <v>-29.619011269320879</v>
      </c>
      <c r="BZ19" s="168">
        <v>-15.86090870300896</v>
      </c>
      <c r="CA19" s="168">
        <v>1.4206177168111509</v>
      </c>
      <c r="CB19" s="168">
        <v>0.85482792947335895</v>
      </c>
      <c r="CC19" s="168">
        <v>5.1110518336169122</v>
      </c>
      <c r="CD19" s="168">
        <v>3.97615092876174</v>
      </c>
      <c r="CE19" s="168">
        <v>9.7241867540932105</v>
      </c>
      <c r="CF19" s="168">
        <v>16.723854362657661</v>
      </c>
      <c r="CG19" s="168">
        <v>9.5837061757750206</v>
      </c>
      <c r="CH19" s="168">
        <v>24.618726523821024</v>
      </c>
      <c r="CI19" s="168">
        <v>52.185388155507781</v>
      </c>
      <c r="CJ19" s="168">
        <v>40.868266087194058</v>
      </c>
      <c r="CK19" s="168">
        <v>10.489822023557082</v>
      </c>
      <c r="CL19" s="168">
        <v>-6.7154675265966404</v>
      </c>
      <c r="CM19" s="168">
        <v>-7.2899357325520668</v>
      </c>
      <c r="CN19" s="168">
        <v>-8.3055499829252142</v>
      </c>
      <c r="CO19" s="168">
        <v>-11.678352574986405</v>
      </c>
      <c r="CP19" s="168">
        <v>-8.0442523096182867</v>
      </c>
      <c r="CQ19" s="168">
        <v>-13.876117907787162</v>
      </c>
      <c r="CR19" s="168">
        <v>-16.07607763114018</v>
      </c>
      <c r="CS19" s="168">
        <v>0.21893109326620674</v>
      </c>
      <c r="CT19" s="168">
        <v>-4.7139355419375732</v>
      </c>
      <c r="CU19" s="168">
        <v>-3.9313525436176491</v>
      </c>
      <c r="CV19" s="168">
        <v>-3.4546463024474292</v>
      </c>
      <c r="CW19" s="168">
        <v>-6.1155954912250934</v>
      </c>
      <c r="CX19" s="168">
        <v>4.8070998963718523</v>
      </c>
      <c r="CY19" s="168">
        <v>5.1529023577103743</v>
      </c>
      <c r="CZ19" s="168">
        <v>8.4709586584492627</v>
      </c>
      <c r="DA19" s="168">
        <v>10.650347834444347</v>
      </c>
      <c r="DB19" s="168">
        <v>6.6419136897313109</v>
      </c>
      <c r="DC19" s="168">
        <v>12.624197364009433</v>
      </c>
      <c r="DD19" s="168">
        <v>13.125595176703726</v>
      </c>
      <c r="DE19" s="168">
        <v>5.8503109432855211</v>
      </c>
      <c r="DF19" s="168">
        <v>4.3533039335085704</v>
      </c>
      <c r="DG19" s="168">
        <v>2.976404353339106</v>
      </c>
      <c r="DH19" s="168">
        <v>7.3025496738712974</v>
      </c>
      <c r="DI19" s="168">
        <v>5.196513553260786</v>
      </c>
      <c r="DJ19" s="168">
        <v>4.6342139113816074</v>
      </c>
      <c r="DK19" s="168">
        <v>2.4748860636865118</v>
      </c>
      <c r="DL19" s="168">
        <v>3.3172620449443286</v>
      </c>
      <c r="DM19" s="168">
        <v>-0.11316733874086538</v>
      </c>
      <c r="DN19" s="168">
        <v>4.2659422554073956</v>
      </c>
      <c r="DO19" s="168">
        <v>3.9630013726486055</v>
      </c>
      <c r="DP19" s="168">
        <v>5.2271377521049089</v>
      </c>
      <c r="DQ19" s="168">
        <v>5.7706902673812408</v>
      </c>
      <c r="DR19" s="168">
        <v>9.8060218853931929</v>
      </c>
      <c r="DS19" s="168">
        <v>11.097274408565568</v>
      </c>
      <c r="DT19" s="168">
        <v>7.7409287287103723</v>
      </c>
      <c r="DU19" s="168">
        <v>8.0399066006042261</v>
      </c>
      <c r="DV19" s="168">
        <v>9.7451267109072148</v>
      </c>
      <c r="DW19" s="168">
        <v>7.4218128723489798</v>
      </c>
      <c r="DX19" s="168">
        <v>4.6631043026654311</v>
      </c>
      <c r="DY19" s="168">
        <v>7.7328253036064183</v>
      </c>
      <c r="DZ19" s="168">
        <v>3.8700146896046874</v>
      </c>
      <c r="EA19" s="168">
        <v>3.4115554153780465</v>
      </c>
      <c r="EB19" s="168">
        <v>5.9174414732552378</v>
      </c>
      <c r="EC19" s="168">
        <v>5.6800571876595995</v>
      </c>
      <c r="ED19" s="168" t="e">
        <v>#DIV/0!</v>
      </c>
      <c r="EE19" s="168" t="e">
        <v>#DIV/0!</v>
      </c>
      <c r="EF19" s="168" t="e">
        <v>#DIV/0!</v>
      </c>
      <c r="EG19" s="168" t="e">
        <v>#DIV/0!</v>
      </c>
      <c r="EH19" s="168" t="e">
        <v>#DIV/0!</v>
      </c>
      <c r="EI19" s="168" t="e">
        <v>#DIV/0!</v>
      </c>
      <c r="EJ19" s="168" t="e">
        <v>#DIV/0!</v>
      </c>
      <c r="EK19" s="168">
        <v>9.7315277588867275</v>
      </c>
      <c r="EL19" s="168">
        <v>9.7067079763656068</v>
      </c>
      <c r="EM19" s="168">
        <v>11.154991402503796</v>
      </c>
      <c r="EN19" s="168">
        <v>9.4466010197633352</v>
      </c>
      <c r="EO19" s="168">
        <v>12.501126276647881</v>
      </c>
      <c r="EP19" s="168">
        <v>8.1827404623526263</v>
      </c>
      <c r="EQ19" s="168">
        <v>7.6528999640268296</v>
      </c>
      <c r="ER19" s="168">
        <v>-2.814938980194853</v>
      </c>
      <c r="ES19" s="168">
        <v>2.2159797520083373</v>
      </c>
      <c r="ET19" s="168">
        <v>2.2657744285331773</v>
      </c>
      <c r="EU19" s="168">
        <v>7.817292030770929</v>
      </c>
      <c r="EV19" s="168">
        <v>6.2730411489700089</v>
      </c>
      <c r="EW19" s="168">
        <v>8.0299541826164216</v>
      </c>
      <c r="EX19" s="168">
        <v>8.2207856216206352</v>
      </c>
      <c r="EY19" s="168">
        <v>6.9908213513127748</v>
      </c>
      <c r="EZ19" s="168">
        <v>9.1307390986956136</v>
      </c>
      <c r="FA19" s="168">
        <v>2.4523667895124674</v>
      </c>
      <c r="FB19" s="168">
        <v>0.64409743988684909</v>
      </c>
      <c r="FC19" s="168">
        <v>3.8882795851947378</v>
      </c>
      <c r="FD19" s="168">
        <v>3.7648398121746851</v>
      </c>
      <c r="FE19" s="168">
        <v>4.209624592792153</v>
      </c>
      <c r="FF19" s="168">
        <v>-11.131093698908614</v>
      </c>
      <c r="FG19" s="168">
        <v>-38.991321404920122</v>
      </c>
      <c r="FH19" s="168">
        <v>-4.7373660881872723</v>
      </c>
      <c r="FI19" s="168">
        <v>6.2988837698187297</v>
      </c>
      <c r="FJ19" s="168">
        <v>16.619601408535132</v>
      </c>
      <c r="FK19" s="168">
        <v>32.112646467782923</v>
      </c>
      <c r="FL19" s="168">
        <v>-7.4683803759850349</v>
      </c>
      <c r="FM19" s="168">
        <v>-11.288704585246109</v>
      </c>
      <c r="FN19" s="168">
        <v>-7.133347489639533</v>
      </c>
      <c r="FO19" s="168">
        <v>-4.5012432150774373</v>
      </c>
      <c r="FP19" s="168">
        <v>6.1918542057628656</v>
      </c>
      <c r="FQ19" s="168">
        <v>9.9970694146313832</v>
      </c>
      <c r="FR19" s="168">
        <v>7.6866569514666168</v>
      </c>
      <c r="FS19" s="168">
        <v>5.1399610626898777</v>
      </c>
      <c r="FT19" s="168">
        <v>3.4276540797384882</v>
      </c>
      <c r="FU19" s="168">
        <v>2.6969648557232233</v>
      </c>
      <c r="FV19" s="168">
        <v>6.8738250082156043</v>
      </c>
      <c r="FW19" s="168">
        <v>8.9586922570018714</v>
      </c>
      <c r="FX19" s="168">
        <v>7.1639195952688937</v>
      </c>
      <c r="FY19" s="168">
        <v>4.9654628220265238</v>
      </c>
      <c r="FZ19" s="168" t="e">
        <v>#VALUE!</v>
      </c>
      <c r="GA19" s="168" t="e">
        <v>#VALUE!</v>
      </c>
      <c r="GB19" s="168" t="e">
        <v>#VALUE!</v>
      </c>
      <c r="GC19" s="168"/>
      <c r="GD19" s="168">
        <v>9.1379205629440037</v>
      </c>
      <c r="GE19" s="168">
        <v>11.2407741568761</v>
      </c>
      <c r="GF19" s="168">
        <v>1.6770093785076057</v>
      </c>
      <c r="GG19" s="168">
        <v>8.4672680747455757</v>
      </c>
      <c r="GH19" s="168">
        <v>-25.580087000901585</v>
      </c>
      <c r="GI19" s="168">
        <v>37.810340595601474</v>
      </c>
      <c r="GJ19" s="168">
        <v>8.7305535805083849</v>
      </c>
      <c r="GK19" s="168">
        <v>-10.181857407535801</v>
      </c>
      <c r="GL19" s="168">
        <v>9.7431099885892536</v>
      </c>
      <c r="GM19" s="168">
        <v>3.7449724370474513</v>
      </c>
      <c r="GN19" s="168">
        <v>5.2813131412898144</v>
      </c>
      <c r="GO19" s="168">
        <v>6.107405553212601</v>
      </c>
      <c r="GP19" s="168">
        <v>4.6455711171699221</v>
      </c>
      <c r="GQ19" s="168">
        <v>8.0857405623430196</v>
      </c>
      <c r="GR19" s="168">
        <v>-6.9832100110555473</v>
      </c>
      <c r="GS19" s="168">
        <v>-3.7015740435483906</v>
      </c>
      <c r="GT19" s="168">
        <v>9.4986756133960739</v>
      </c>
      <c r="GU19" s="168">
        <v>-4.5920066512171047</v>
      </c>
      <c r="GV19" s="168">
        <v>6.6268065035486927</v>
      </c>
      <c r="GW19" s="168">
        <v>6.2246201280795788</v>
      </c>
      <c r="GX19" s="168">
        <v>3.4281180330167302</v>
      </c>
      <c r="GY19" s="168">
        <v>0.62715861706567466</v>
      </c>
      <c r="GZ19" s="168">
        <v>-14.274459552165666</v>
      </c>
      <c r="HA19" s="168">
        <v>19.695564143638961</v>
      </c>
      <c r="HB19" s="168">
        <v>-5.8765082479550017</v>
      </c>
      <c r="HC19" s="168">
        <v>-0.94445170544868517</v>
      </c>
      <c r="HD19" s="168">
        <v>3.2655778324632649</v>
      </c>
      <c r="HE19" s="168">
        <v>1.5186351945957028</v>
      </c>
      <c r="HF19" s="168">
        <v>12.408884189896966</v>
      </c>
      <c r="HG19" s="168">
        <v>-1.0476001960213921</v>
      </c>
      <c r="HH19" s="168">
        <v>-4.7434041687944131</v>
      </c>
      <c r="HI19" s="168">
        <v>-1.9022142576988301</v>
      </c>
      <c r="HJ19" s="168">
        <v>4.4919311351575288</v>
      </c>
      <c r="HK19" s="168">
        <v>1.9442249356418131</v>
      </c>
      <c r="HL19" s="168">
        <v>-15.278479236840681</v>
      </c>
      <c r="HM19" s="168">
        <v>16.620087792944261</v>
      </c>
      <c r="HN19" s="168">
        <v>-0.85122742205268764</v>
      </c>
      <c r="HO19" s="168">
        <v>-2.0027168091629761</v>
      </c>
      <c r="HP19" s="168">
        <v>4.7178201866220633</v>
      </c>
      <c r="HQ19" s="168">
        <v>-1.9983454735722432</v>
      </c>
      <c r="HR19" s="168">
        <v>8.6298454915801415</v>
      </c>
      <c r="HS19" s="168">
        <v>5.4277896199586877</v>
      </c>
      <c r="HT19" s="168">
        <v>-6.0963672167981997</v>
      </c>
      <c r="HU19" s="168">
        <v>0.92563530612275713</v>
      </c>
      <c r="HV19" s="168">
        <v>0.81929163905856228</v>
      </c>
      <c r="HW19" s="168">
        <v>5.4892560702316331</v>
      </c>
      <c r="HX19" s="168">
        <v>-18.630276197625122</v>
      </c>
      <c r="HY19" s="168">
        <v>16.636493247960644</v>
      </c>
      <c r="HZ19" s="168">
        <v>-3.6036416308203485</v>
      </c>
      <c r="IA19" s="168">
        <v>9.8279733388935142E-2</v>
      </c>
      <c r="IB19" s="168">
        <v>4.7077016845135091</v>
      </c>
      <c r="IC19" s="168">
        <v>-4.2365461843139087</v>
      </c>
      <c r="ID19" s="168">
        <v>2.694355526570007</v>
      </c>
      <c r="IE19" s="168">
        <v>0.54330218636748384</v>
      </c>
      <c r="IF19" s="168">
        <v>-5.8089527894659625</v>
      </c>
      <c r="IG19" s="168">
        <v>9.2603317899534972</v>
      </c>
      <c r="IH19" s="168">
        <v>-2.3460716038815121</v>
      </c>
      <c r="II19" s="168">
        <v>7.4287702292994879</v>
      </c>
      <c r="IJ19" s="168">
        <v>-17.662012421237932</v>
      </c>
      <c r="IK19" s="168">
        <v>10.806223700582748</v>
      </c>
      <c r="IL19" s="168">
        <v>2.9575590908965381</v>
      </c>
      <c r="IM19" s="168">
        <v>0.98455333424196567</v>
      </c>
      <c r="IN19" s="168">
        <v>4.2145343769542762</v>
      </c>
      <c r="IO19" s="168">
        <v>1.6163610256598986</v>
      </c>
      <c r="IP19" s="168">
        <v>-0.44055533335182417</v>
      </c>
      <c r="IQ19" s="168">
        <v>-5.4433623080665399</v>
      </c>
      <c r="IR19" s="168">
        <v>-0.10443350454818301</v>
      </c>
      <c r="IS19" s="168">
        <v>9.8649626495143252</v>
      </c>
      <c r="IT19" s="168">
        <v>-3.8860850955338719</v>
      </c>
      <c r="IU19" s="168">
        <v>8.2863191726955279</v>
      </c>
      <c r="IV19" s="168">
        <v>-17.282074681627208</v>
      </c>
      <c r="IW19" s="168">
        <v>12.115852786496319</v>
      </c>
      <c r="IX19" s="168">
        <v>-0.21144773101293879</v>
      </c>
      <c r="IY19" s="168">
        <v>1.2436860156034015</v>
      </c>
      <c r="IZ19" s="168">
        <v>4.8002698786915943</v>
      </c>
      <c r="JA19" s="168">
        <v>1.3079240636967739</v>
      </c>
      <c r="JB19" s="168">
        <v>0.9453528632024728</v>
      </c>
      <c r="JC19" s="168">
        <v>-4.9329375116308256</v>
      </c>
      <c r="JD19" s="168">
        <v>0.7057686526617033</v>
      </c>
      <c r="JE19" s="168">
        <v>3.9938674518885051</v>
      </c>
      <c r="JF19" s="168">
        <v>-1.1553709088608031</v>
      </c>
      <c r="JG19" s="168">
        <v>-6.3514962254789822</v>
      </c>
      <c r="JH19" s="168">
        <v>-91.332189272808307</v>
      </c>
      <c r="JI19" s="168">
        <v>471.69131003447239</v>
      </c>
      <c r="JJ19" s="168">
        <v>138.31310096747961</v>
      </c>
      <c r="JK19" s="168">
        <v>-9.6407780461507286</v>
      </c>
      <c r="JL19" s="168">
        <v>0.83786257919284424</v>
      </c>
      <c r="JM19" s="168">
        <v>4.8028640801831131</v>
      </c>
      <c r="JN19" s="168">
        <v>0.33279382408993285</v>
      </c>
      <c r="JO19" s="168">
        <v>-5.830304666745576</v>
      </c>
      <c r="JP19" s="168">
        <v>1.1096519307407249</v>
      </c>
      <c r="JQ19" s="168">
        <v>4.2758302321146431</v>
      </c>
      <c r="JR19" s="168">
        <v>-3.7428382409674157</v>
      </c>
      <c r="JS19" s="168">
        <v>3.8375915697756398</v>
      </c>
      <c r="JT19" s="168">
        <v>-18.36987527176862</v>
      </c>
      <c r="JU19" s="168">
        <v>-2.1597354335763015</v>
      </c>
      <c r="JV19" s="168">
        <v>-13.373764142844919</v>
      </c>
      <c r="JW19" s="168">
        <v>-24.480072237460305</v>
      </c>
      <c r="JX19" s="168">
        <v>4.8501187500534826</v>
      </c>
      <c r="JY19" s="168">
        <v>29.029599149566081</v>
      </c>
      <c r="JZ19" s="168">
        <v>19.945886693226385</v>
      </c>
      <c r="KA19" s="168">
        <v>13.511431175203612</v>
      </c>
      <c r="KB19" s="168">
        <v>0.54559691163773039</v>
      </c>
      <c r="KC19" s="168">
        <v>8.6764255270538371</v>
      </c>
      <c r="KD19" s="168">
        <v>-4.7821422729738572</v>
      </c>
      <c r="KE19" s="168">
        <v>9.5779675216431315</v>
      </c>
      <c r="KF19" s="168">
        <v>-13.162420499523861</v>
      </c>
      <c r="KG19" s="168">
        <v>-8.144750163106707</v>
      </c>
      <c r="KH19" s="168">
        <v>-1.4885371849445193</v>
      </c>
      <c r="KI19" s="168">
        <v>-7.7744586178137212</v>
      </c>
      <c r="KJ19" s="168">
        <v>-2.946960898349019</v>
      </c>
      <c r="KK19" s="168">
        <v>1.2041806277509437</v>
      </c>
      <c r="KL19" s="168">
        <v>1.2681146314078973</v>
      </c>
      <c r="KM19" s="168">
        <v>12.812400944857075</v>
      </c>
      <c r="KN19" s="168">
        <v>-0.55585352788685327</v>
      </c>
      <c r="KO19" s="168">
        <v>4.6789738858112457</v>
      </c>
      <c r="KP19" s="168">
        <v>-0.86428915177438626</v>
      </c>
      <c r="KQ19" s="168">
        <v>2.6284945940952014</v>
      </c>
      <c r="KR19" s="168">
        <v>-15.380611002942729</v>
      </c>
      <c r="KS19" s="168">
        <v>9.6902372305483766</v>
      </c>
      <c r="KT19" s="168">
        <v>-6.3373606837031815</v>
      </c>
      <c r="KU19" s="168">
        <v>-7.0170116489726979</v>
      </c>
      <c r="KV19" s="168">
        <v>-2.4653699663511333</v>
      </c>
      <c r="KW19" s="168">
        <v>-1.5851735154422641</v>
      </c>
      <c r="KX19" s="168">
        <v>13.049845307366283</v>
      </c>
      <c r="KY19" s="168">
        <v>13.184616242816972</v>
      </c>
      <c r="KZ19" s="168">
        <v>2.5820653442991954</v>
      </c>
      <c r="LA19" s="168">
        <v>6.7821748297556752</v>
      </c>
      <c r="LB19" s="168">
        <v>-4.4555925331156345</v>
      </c>
      <c r="LC19" s="168">
        <v>8.3856377893332166</v>
      </c>
      <c r="LD19" s="168">
        <v>-15.003889325472997</v>
      </c>
      <c r="LE19" s="168">
        <v>2.6358862480250878</v>
      </c>
      <c r="LF19" s="168">
        <v>-7.6620013612901658</v>
      </c>
      <c r="LG19" s="168">
        <v>-8.2438845202428439</v>
      </c>
      <c r="LH19" s="168">
        <v>1.6321607831406624</v>
      </c>
      <c r="LI19" s="168">
        <v>-3.5167695493673108</v>
      </c>
      <c r="LJ19" s="168">
        <v>12.44556779489298</v>
      </c>
      <c r="LK19" s="168">
        <v>10.84883443065759</v>
      </c>
      <c r="LL19" s="168">
        <v>3.4253223731496973</v>
      </c>
      <c r="LM19" s="168">
        <v>3.2367004052548083</v>
      </c>
      <c r="LN19" s="168">
        <v>-0.26685793959478588</v>
      </c>
      <c r="LO19" s="168">
        <v>8.0707272818364828</v>
      </c>
      <c r="LP19" s="168">
        <v>-13.970380536795119</v>
      </c>
      <c r="LQ19" s="168">
        <v>3.1660536109268378</v>
      </c>
      <c r="LR19" s="168">
        <v>-4.1391497612033703</v>
      </c>
      <c r="LS19" s="168">
        <v>-7.1648879989647014</v>
      </c>
      <c r="LT19" s="168">
        <v>-1.4382355483155322</v>
      </c>
      <c r="LU19" s="168">
        <v>-3.24903145527486</v>
      </c>
      <c r="LV19" s="168">
        <v>14.22032352683857</v>
      </c>
      <c r="LW19" s="168">
        <v>8.5021550040694365</v>
      </c>
      <c r="LX19" s="168">
        <v>0.7692480105605739</v>
      </c>
      <c r="LY19" s="168">
        <v>6.2645856319859519</v>
      </c>
      <c r="LZ19" s="168">
        <v>-3.8428361860854494</v>
      </c>
      <c r="MA19" s="168">
        <v>7.5937269912056138</v>
      </c>
      <c r="MB19" s="168">
        <v>-11.88569644988246</v>
      </c>
      <c r="MC19" s="168">
        <v>2.9348357907689007</v>
      </c>
      <c r="MD19" s="168" t="e">
        <v>#DIV/0!</v>
      </c>
      <c r="ME19" s="168" t="e">
        <v>#DIV/0!</v>
      </c>
      <c r="MF19" s="168" t="e">
        <v>#DIV/0!</v>
      </c>
      <c r="MG19" s="168" t="e">
        <v>#DIV/0!</v>
      </c>
      <c r="MH19" s="168" t="e">
        <v>#DIV/0!</v>
      </c>
      <c r="MI19" s="168" t="e">
        <v>#DIV/0!</v>
      </c>
      <c r="MJ19" s="168" t="e">
        <v>#DIV/0!</v>
      </c>
      <c r="MK19" s="168">
        <v>-3.5688970660456931</v>
      </c>
      <c r="ML19" s="168">
        <v>3.4524114073442291</v>
      </c>
      <c r="MM19" s="168">
        <v>12.148003547579037</v>
      </c>
      <c r="MN19" s="168">
        <v>-1.9196229337478172</v>
      </c>
      <c r="MO19" s="168">
        <v>-3.5907084729582976</v>
      </c>
      <c r="MP19" s="168">
        <v>4.8181292891310079</v>
      </c>
      <c r="MQ19" s="168">
        <v>10.424351120577796</v>
      </c>
      <c r="MR19" s="168">
        <v>0.81768444868546908</v>
      </c>
      <c r="MS19" s="168">
        <v>-7.2914049075241394</v>
      </c>
      <c r="MT19" s="168">
        <v>4.304767456931387</v>
      </c>
      <c r="MU19" s="168">
        <v>-0.31297526298129696</v>
      </c>
      <c r="MV19" s="168">
        <v>6.0366509432054443</v>
      </c>
      <c r="MW19" s="168">
        <v>-7.2462417685032108</v>
      </c>
      <c r="MX19" s="168">
        <v>9.966972195224642</v>
      </c>
      <c r="MY19" s="168">
        <v>-1.7407775473339626</v>
      </c>
      <c r="MZ19" s="168">
        <v>7.7896559581385247</v>
      </c>
      <c r="NA19" s="168">
        <v>-7.0823952382487931</v>
      </c>
      <c r="NB19" s="168">
        <v>8.717161949095356</v>
      </c>
      <c r="NC19" s="168">
        <v>0.22449995324780048</v>
      </c>
      <c r="ND19" s="168">
        <v>1.1933526662109841</v>
      </c>
      <c r="NE19" s="168">
        <v>-8.7223774270107128</v>
      </c>
      <c r="NF19" s="168">
        <v>12.22157288481327</v>
      </c>
      <c r="NG19" s="168">
        <v>0.1054134732842158</v>
      </c>
      <c r="NH19" s="168">
        <v>1.6271148466090608</v>
      </c>
      <c r="NI19" s="168">
        <v>-22.159373287038662</v>
      </c>
      <c r="NJ19" s="168">
        <v>-22.959669961868059</v>
      </c>
      <c r="NK19" s="168">
        <v>56.310636058673566</v>
      </c>
      <c r="NL19" s="168">
        <v>13.400694746087055</v>
      </c>
      <c r="NM19" s="168">
        <v>-14.601710396948192</v>
      </c>
      <c r="NN19" s="168">
        <v>-12.724775568096419</v>
      </c>
      <c r="NO19" s="168">
        <v>9.4798772538111251</v>
      </c>
      <c r="NP19" s="168">
        <v>8.7187555209244465</v>
      </c>
      <c r="NQ19" s="168">
        <v>-10.601538975759709</v>
      </c>
      <c r="NR19" s="168">
        <v>-10.251148220917614</v>
      </c>
      <c r="NS19" s="168">
        <v>21.738455611361758</v>
      </c>
      <c r="NT19" s="168">
        <v>12.614518195864449</v>
      </c>
      <c r="NU19" s="168">
        <v>-12.479291898063309</v>
      </c>
      <c r="NV19" s="168">
        <v>-12.373630600059855</v>
      </c>
      <c r="NW19" s="168">
        <v>19.755825928697519</v>
      </c>
      <c r="NX19" s="168">
        <v>11.818926188624772</v>
      </c>
      <c r="NY19" s="168">
        <v>-8.919675908413879</v>
      </c>
      <c r="NZ19" s="168">
        <v>-10.664237793374582</v>
      </c>
      <c r="OA19" s="168">
        <v>17.783202377442748</v>
      </c>
      <c r="OB19" s="168">
        <v>9.5249724345580518</v>
      </c>
      <c r="OC19" s="168" t="e">
        <v>#VALUE!</v>
      </c>
      <c r="OD19" s="168" t="e">
        <v>#VALUE!</v>
      </c>
      <c r="OE19" s="168" t="e">
        <v>#VALUE!</v>
      </c>
      <c r="OF19" s="486"/>
      <c r="OG19" s="483" t="s">
        <v>386</v>
      </c>
    </row>
    <row r="20" spans="1:397" s="198" customFormat="1" ht="20.100000000000001" customHeight="1">
      <c r="A20" s="464"/>
      <c r="B20" s="475">
        <v>30.176629276201254</v>
      </c>
      <c r="C20" s="490"/>
      <c r="D20" s="225">
        <v>25.3715189994616</v>
      </c>
      <c r="E20" s="225">
        <v>20.595883014724901</v>
      </c>
      <c r="F20" s="488"/>
      <c r="G20" s="477" t="s">
        <v>656</v>
      </c>
      <c r="H20" s="477"/>
      <c r="I20" s="165">
        <v>1.3428036383203619</v>
      </c>
      <c r="J20" s="165">
        <v>3.0417532902486499</v>
      </c>
      <c r="K20" s="165">
        <v>3.4628472654351299</v>
      </c>
      <c r="L20" s="165">
        <v>4.8763022643386762</v>
      </c>
      <c r="M20" s="165">
        <v>5.1033631117714862</v>
      </c>
      <c r="N20" s="165">
        <v>5.0633814828209722</v>
      </c>
      <c r="O20" s="165">
        <v>3.5951018562244883</v>
      </c>
      <c r="P20" s="165">
        <v>4.8577648627398275</v>
      </c>
      <c r="Q20" s="165">
        <v>4.5182922259308498</v>
      </c>
      <c r="R20" s="165">
        <v>3.9360362568378946</v>
      </c>
      <c r="S20" s="165">
        <v>6.2067039323286082</v>
      </c>
      <c r="T20" s="165">
        <v>3.8399557199360004</v>
      </c>
      <c r="U20" s="165">
        <v>2.340805827093746</v>
      </c>
      <c r="V20" s="165">
        <v>3.9333095138938745</v>
      </c>
      <c r="W20" s="165">
        <v>3.6518544418339616</v>
      </c>
      <c r="X20" s="165">
        <v>3.1999191804753053</v>
      </c>
      <c r="Y20" s="165">
        <v>3.1830132621171856</v>
      </c>
      <c r="Z20" s="165">
        <v>2.9603423893729257</v>
      </c>
      <c r="AA20" s="165">
        <v>3.8749499846211251</v>
      </c>
      <c r="AB20" s="165">
        <v>6.5073436248792973</v>
      </c>
      <c r="AC20" s="165">
        <v>4.8981391840332833</v>
      </c>
      <c r="AD20" s="165">
        <v>2.3632051757031149</v>
      </c>
      <c r="AE20" s="165">
        <v>7.4609290049842514</v>
      </c>
      <c r="AF20" s="165">
        <v>3.8378937883638571</v>
      </c>
      <c r="AG20" s="240">
        <v>6.2025817896733884</v>
      </c>
      <c r="AH20" s="165">
        <v>7.01124727970479</v>
      </c>
      <c r="AI20" s="165">
        <v>1.432039526481006</v>
      </c>
      <c r="AJ20" s="165">
        <v>4.0374255842242377</v>
      </c>
      <c r="AK20" s="165">
        <v>3.726578995456407</v>
      </c>
      <c r="AL20" s="165">
        <v>3.3881673788846172</v>
      </c>
      <c r="AM20" s="165">
        <v>4.0045924576226071</v>
      </c>
      <c r="AN20" s="165">
        <v>3.4918935075313584</v>
      </c>
      <c r="AO20" s="165">
        <v>3.7586075207753709</v>
      </c>
      <c r="AP20" s="165">
        <v>4.1084590534297973</v>
      </c>
      <c r="AQ20" s="165">
        <v>3.3765814189809902</v>
      </c>
      <c r="AR20" s="165">
        <v>3.5683788614224312</v>
      </c>
      <c r="AS20" s="165">
        <v>4.0175424352044615</v>
      </c>
      <c r="AT20" s="165">
        <v>1.5655134012036598</v>
      </c>
      <c r="AU20" s="165">
        <v>3.7301296385135316</v>
      </c>
      <c r="AV20" s="165">
        <v>3.6134203077637892</v>
      </c>
      <c r="AW20" s="165">
        <v>3.244198834726177</v>
      </c>
      <c r="AX20" s="165">
        <v>2.9540333561036078</v>
      </c>
      <c r="AY20" s="165">
        <v>3.4332222739805331</v>
      </c>
      <c r="AZ20" s="165">
        <v>2.9615986636833753</v>
      </c>
      <c r="BA20" s="165">
        <v>2.1378890091917668</v>
      </c>
      <c r="BB20" s="165">
        <v>1.3419551848725177</v>
      </c>
      <c r="BC20" s="165">
        <v>2.6611393465169471</v>
      </c>
      <c r="BD20" s="165">
        <v>3.6365786328914851</v>
      </c>
      <c r="BE20" s="165">
        <v>3.6416128904154021</v>
      </c>
      <c r="BF20" s="165">
        <v>6.5247409010440407</v>
      </c>
      <c r="BG20" s="165">
        <v>3.6057176925491774</v>
      </c>
      <c r="BH20" s="165">
        <v>-21.361002440780283</v>
      </c>
      <c r="BI20" s="165">
        <v>-22.174966263544405</v>
      </c>
      <c r="BJ20" s="165">
        <v>1.5091490824964353</v>
      </c>
      <c r="BK20" s="165">
        <v>1.4974171899984725</v>
      </c>
      <c r="BL20" s="165">
        <v>1.7220720462925385</v>
      </c>
      <c r="BM20" s="165">
        <v>3.1895450911295882</v>
      </c>
      <c r="BN20" s="165">
        <v>1.9482371624303596</v>
      </c>
      <c r="BO20" s="165">
        <v>1.9565754632489671</v>
      </c>
      <c r="BP20" s="165">
        <v>7.6842362033161038</v>
      </c>
      <c r="BQ20" s="165">
        <v>4.5279295957192431</v>
      </c>
      <c r="BR20" s="165">
        <v>8.8933957890088067</v>
      </c>
      <c r="BS20" s="165">
        <v>14.148047363038359</v>
      </c>
      <c r="BT20" s="165">
        <v>37.518539846715328</v>
      </c>
      <c r="BU20" s="165">
        <v>34.810713774138208</v>
      </c>
      <c r="BV20" s="165">
        <v>18.956571279918833</v>
      </c>
      <c r="BW20" s="165">
        <v>14.324889315031598</v>
      </c>
      <c r="BX20" s="165">
        <v>13.990466350957036</v>
      </c>
      <c r="BY20" s="165">
        <v>6.0526359140989712</v>
      </c>
      <c r="BZ20" s="165">
        <v>6.2597302644958717</v>
      </c>
      <c r="CA20" s="165">
        <v>8.5434305281947474</v>
      </c>
      <c r="CB20" s="165">
        <v>2.1350885013885232</v>
      </c>
      <c r="CC20" s="165">
        <v>5.2839788518525665E-2</v>
      </c>
      <c r="CD20" s="165">
        <v>-2.2825841058930223</v>
      </c>
      <c r="CE20" s="165">
        <v>0.14129521547839374</v>
      </c>
      <c r="CF20" s="165">
        <v>-1.2483956502533147</v>
      </c>
      <c r="CG20" s="165">
        <v>-1.8086249376674175</v>
      </c>
      <c r="CH20" s="165">
        <v>0.33146520099822396</v>
      </c>
      <c r="CI20" s="165">
        <v>0.99716874418054147</v>
      </c>
      <c r="CJ20" s="165">
        <v>5.4073161255859645</v>
      </c>
      <c r="CK20" s="165">
        <v>6.4579181262316894</v>
      </c>
      <c r="CL20" s="165">
        <v>3.1702865969109411</v>
      </c>
      <c r="CM20" s="165">
        <v>0.38609884743453904</v>
      </c>
      <c r="CN20" s="165">
        <v>-0.85265620681863652</v>
      </c>
      <c r="CO20" s="165">
        <v>2.0366989618618447</v>
      </c>
      <c r="CP20" s="165">
        <v>1.8375046556535324</v>
      </c>
      <c r="CQ20" s="165">
        <v>2.5300955023458869</v>
      </c>
      <c r="CR20" s="165">
        <v>-3.3327004699744549</v>
      </c>
      <c r="CS20" s="165">
        <v>3.0152302427484727</v>
      </c>
      <c r="CT20" s="165">
        <v>-4.6461562923313267</v>
      </c>
      <c r="CU20" s="165">
        <v>-4.0500572272701589</v>
      </c>
      <c r="CV20" s="165">
        <v>-2.3643688212997773</v>
      </c>
      <c r="CW20" s="165">
        <v>-2.1949806132617908</v>
      </c>
      <c r="CX20" s="165">
        <v>-6.8145134654088224E-2</v>
      </c>
      <c r="CY20" s="165">
        <v>5.1444827080615596E-2</v>
      </c>
      <c r="CZ20" s="165">
        <v>-2.6908885460674128</v>
      </c>
      <c r="DA20" s="165">
        <v>2.5259842895965363</v>
      </c>
      <c r="DB20" s="165">
        <v>1.29273211256087</v>
      </c>
      <c r="DC20" s="165">
        <v>0.39147628675789292</v>
      </c>
      <c r="DD20" s="165">
        <v>5.972322730927786</v>
      </c>
      <c r="DE20" s="165">
        <v>-8.7607946861041341E-2</v>
      </c>
      <c r="DF20" s="165">
        <v>7.0743710529708892</v>
      </c>
      <c r="DG20" s="165">
        <v>9.2959669100336981</v>
      </c>
      <c r="DH20" s="165">
        <v>2.9522181388680053</v>
      </c>
      <c r="DI20" s="165">
        <v>1.5420073217758983</v>
      </c>
      <c r="DJ20" s="165">
        <v>2.0314021991347317</v>
      </c>
      <c r="DK20" s="165">
        <v>3.4083191366962069</v>
      </c>
      <c r="DL20" s="165">
        <v>4.6826623038020045</v>
      </c>
      <c r="DM20" s="165">
        <v>4.1685908942668419</v>
      </c>
      <c r="DN20" s="165">
        <v>2.6929892507717028</v>
      </c>
      <c r="DO20" s="165">
        <v>1.3549035674666641</v>
      </c>
      <c r="DP20" s="165">
        <v>1.1790768683623156</v>
      </c>
      <c r="DQ20" s="165">
        <v>-2.2334441493634785</v>
      </c>
      <c r="DR20" s="165">
        <v>-1.4699267135985536</v>
      </c>
      <c r="DS20" s="165">
        <v>-0.64032804980082858</v>
      </c>
      <c r="DT20" s="165">
        <v>-1.1235051040701194</v>
      </c>
      <c r="DU20" s="165">
        <v>-0.55500338262710613</v>
      </c>
      <c r="DV20" s="165">
        <v>-0.27827520369822878</v>
      </c>
      <c r="DW20" s="165">
        <v>-1.7654244851954388</v>
      </c>
      <c r="DX20" s="165">
        <v>0.32199764278759346</v>
      </c>
      <c r="DY20" s="165">
        <v>-1.7784629062074373</v>
      </c>
      <c r="DZ20" s="165">
        <v>-2.0986693880618645</v>
      </c>
      <c r="EA20" s="165">
        <v>9.3901673440612399E-2</v>
      </c>
      <c r="EB20" s="165">
        <v>3.8173997802247897</v>
      </c>
      <c r="EC20" s="165">
        <v>3.3945547177946622</v>
      </c>
      <c r="ED20" s="165">
        <v>-100</v>
      </c>
      <c r="EE20" s="165">
        <v>-100</v>
      </c>
      <c r="EF20" s="165">
        <v>-100</v>
      </c>
      <c r="EG20" s="165">
        <v>-100</v>
      </c>
      <c r="EH20" s="165">
        <v>-100</v>
      </c>
      <c r="EI20" s="165">
        <v>-100</v>
      </c>
      <c r="EJ20" s="165">
        <v>-100</v>
      </c>
      <c r="EK20" s="165">
        <v>2.6113550152812479</v>
      </c>
      <c r="EL20" s="165">
        <v>5.017371385009767</v>
      </c>
      <c r="EM20" s="165">
        <v>4.3143577968063056</v>
      </c>
      <c r="EN20" s="165">
        <v>4.6206734524927953</v>
      </c>
      <c r="EO20" s="165">
        <v>3.3039199267526271</v>
      </c>
      <c r="EP20" s="165">
        <v>3.1123530601163054</v>
      </c>
      <c r="EQ20" s="165">
        <v>5.0771902124845099</v>
      </c>
      <c r="ER20" s="165">
        <v>4.4881799642782312</v>
      </c>
      <c r="ES20" s="165">
        <v>4.8084230337945826</v>
      </c>
      <c r="ET20" s="165">
        <v>3.7101765113813912</v>
      </c>
      <c r="EU20" s="165">
        <v>3.7526070291633573</v>
      </c>
      <c r="EV20" s="165">
        <v>3.6884597180971213</v>
      </c>
      <c r="EW20" s="165">
        <v>3.1145651116124498</v>
      </c>
      <c r="EX20" s="165">
        <v>3.263515521218622</v>
      </c>
      <c r="EY20" s="165">
        <v>2.8431104487525403</v>
      </c>
      <c r="EZ20" s="165">
        <v>2.5340856856575442</v>
      </c>
      <c r="FA20" s="165">
        <v>1.6882856757014935</v>
      </c>
      <c r="FB20" s="165">
        <v>4.4059324279720329</v>
      </c>
      <c r="FC20" s="165">
        <v>2.1354364385724836</v>
      </c>
      <c r="FD20" s="165">
        <v>3.8677178228903699</v>
      </c>
      <c r="FE20" s="165">
        <v>12.274797163353711</v>
      </c>
      <c r="FF20" s="165">
        <v>6.6198831342346978</v>
      </c>
      <c r="FG20" s="165">
        <v>11.429937535806872</v>
      </c>
      <c r="FH20" s="165">
        <v>5.5683860094402462</v>
      </c>
      <c r="FI20" s="165">
        <v>-0.68494169965892127</v>
      </c>
      <c r="FJ20" s="165">
        <v>-0.84740753972670291</v>
      </c>
      <c r="FK20" s="165">
        <v>4.2299713355105268</v>
      </c>
      <c r="FL20" s="165">
        <v>0.89733880339531424</v>
      </c>
      <c r="FM20" s="165">
        <v>2.1462072727327097</v>
      </c>
      <c r="FN20" s="165">
        <v>-1.803574096932266</v>
      </c>
      <c r="FO20" s="165">
        <v>-2.8696726578022265</v>
      </c>
      <c r="FP20" s="165">
        <v>-0.89245289536521</v>
      </c>
      <c r="FQ20" s="165">
        <v>1.3721218212118487</v>
      </c>
      <c r="FR20" s="165">
        <v>4.3497036554987147</v>
      </c>
      <c r="FS20" s="165">
        <v>4.5720763853892805</v>
      </c>
      <c r="FT20" s="165">
        <v>3.3480323291039014</v>
      </c>
      <c r="FU20" s="165">
        <v>2.7060416852390858</v>
      </c>
      <c r="FV20" s="165">
        <v>-0.89234786357457097</v>
      </c>
      <c r="FW20" s="165">
        <v>-0.77563975920118367</v>
      </c>
      <c r="FX20" s="165">
        <v>-0.5779719092139004</v>
      </c>
      <c r="FY20" s="165">
        <v>-1.2339457511755541</v>
      </c>
      <c r="FZ20" s="165">
        <v>-34.572911851868156</v>
      </c>
      <c r="GA20" s="165">
        <v>-100</v>
      </c>
      <c r="GB20" s="165">
        <v>-100</v>
      </c>
      <c r="GC20" s="165"/>
      <c r="GD20" s="165">
        <v>3.5499481799904373</v>
      </c>
      <c r="GE20" s="165">
        <v>3.2588811168049716</v>
      </c>
      <c r="GF20" s="165">
        <v>4.4364791618115618</v>
      </c>
      <c r="GG20" s="165">
        <v>3.2370016518688658</v>
      </c>
      <c r="GH20" s="165">
        <v>-5.9163981518638593</v>
      </c>
      <c r="GI20" s="165">
        <v>18.098589965950367</v>
      </c>
      <c r="GJ20" s="165">
        <v>-1.0081553506940253</v>
      </c>
      <c r="GK20" s="165">
        <v>1.2869238157001064</v>
      </c>
      <c r="GL20" s="165">
        <v>1.9093902385130264</v>
      </c>
      <c r="GM20" s="165">
        <v>1.4768855283073776</v>
      </c>
      <c r="GN20" s="165">
        <v>0.5555983855776816</v>
      </c>
      <c r="GO20" s="165">
        <v>3.9983303172906659</v>
      </c>
      <c r="GP20" s="165">
        <v>3.9844184926558057</v>
      </c>
      <c r="GQ20" s="165">
        <v>2.9343488056277778</v>
      </c>
      <c r="GR20" s="165">
        <v>-0.78303323722190044</v>
      </c>
      <c r="GS20" s="165">
        <v>13.102429919920951</v>
      </c>
      <c r="GT20" s="165">
        <v>0.91172089722127225</v>
      </c>
      <c r="GU20" s="165">
        <v>-0.87431495335502518</v>
      </c>
      <c r="GV20" s="165">
        <v>3.3952181675678332</v>
      </c>
      <c r="GW20" s="165">
        <v>0.11757839743265208</v>
      </c>
      <c r="GX20" s="165">
        <v>-5.750584649546937</v>
      </c>
      <c r="GY20" s="165">
        <v>7.5233720063491205</v>
      </c>
      <c r="GZ20" s="165">
        <v>-8.2629145035770648</v>
      </c>
      <c r="HA20" s="165">
        <v>6.7280152314872481</v>
      </c>
      <c r="HB20" s="165">
        <v>0.37916855031694752</v>
      </c>
      <c r="HC20" s="165">
        <v>-0.59684827646347571</v>
      </c>
      <c r="HD20" s="165">
        <v>-4.6438112051428533</v>
      </c>
      <c r="HE20" s="165">
        <v>3.4040080597676194</v>
      </c>
      <c r="HF20" s="165">
        <v>7.7516878632237791</v>
      </c>
      <c r="HG20" s="165">
        <v>-9.4660028374925673</v>
      </c>
      <c r="HH20" s="165">
        <v>6.2880139799517565</v>
      </c>
      <c r="HI20" s="165">
        <v>0.12393902771012222</v>
      </c>
      <c r="HJ20" s="165">
        <v>-4.1705512810646042</v>
      </c>
      <c r="HK20" s="165">
        <v>7.9627807188161057</v>
      </c>
      <c r="HL20" s="165">
        <v>-7.0096506943267656</v>
      </c>
      <c r="HM20" s="165">
        <v>6.9590851019924145</v>
      </c>
      <c r="HN20" s="165">
        <v>0.34098401889457364</v>
      </c>
      <c r="HO20" s="165">
        <v>-1.9860251755433325</v>
      </c>
      <c r="HP20" s="165">
        <v>-3.4815677218490038</v>
      </c>
      <c r="HQ20" s="165">
        <v>3.0692418999260838</v>
      </c>
      <c r="HR20" s="165">
        <v>7.1514191245939571</v>
      </c>
      <c r="HS20" s="165">
        <v>-7.4881265561431434</v>
      </c>
      <c r="HT20" s="165">
        <v>3.9194538253489668</v>
      </c>
      <c r="HU20" s="165">
        <v>-1.3215622865351122</v>
      </c>
      <c r="HV20" s="165">
        <v>-2.6793694484067601</v>
      </c>
      <c r="HW20" s="165">
        <v>7.6704136964522007</v>
      </c>
      <c r="HX20" s="165">
        <v>-7.4151004380250214</v>
      </c>
      <c r="HY20" s="165">
        <v>6.9415633677240862</v>
      </c>
      <c r="HZ20" s="165">
        <v>0.12444629841969856</v>
      </c>
      <c r="IA20" s="165">
        <v>-1.1153566857679209</v>
      </c>
      <c r="IB20" s="165">
        <v>-1.0356025749650826</v>
      </c>
      <c r="IC20" s="165">
        <v>1.5119832533847273</v>
      </c>
      <c r="ID20" s="165">
        <v>4.5620330926526549</v>
      </c>
      <c r="IE20" s="165">
        <v>-2.8810025320692318</v>
      </c>
      <c r="IF20" s="165">
        <v>0.41581911469303634</v>
      </c>
      <c r="IG20" s="165">
        <v>0.92563003541805244</v>
      </c>
      <c r="IH20" s="165">
        <v>-1.9383343994563518</v>
      </c>
      <c r="II20" s="165">
        <v>2.05683921565101</v>
      </c>
      <c r="IJ20" s="165">
        <v>-5.0369622520788653</v>
      </c>
      <c r="IK20" s="165">
        <v>6.6220396964713473</v>
      </c>
      <c r="IL20" s="165">
        <v>-0.20221323338348896</v>
      </c>
      <c r="IM20" s="165">
        <v>-0.52578269885728446</v>
      </c>
      <c r="IN20" s="165">
        <v>-1.5234554808538547</v>
      </c>
      <c r="IO20" s="165">
        <v>1.7735947432150567</v>
      </c>
      <c r="IP20" s="165">
        <v>4.9145936021757279</v>
      </c>
      <c r="IQ20" s="165">
        <v>-3.5637445760216053</v>
      </c>
      <c r="IR20" s="165">
        <v>0.60212337260618654</v>
      </c>
      <c r="IS20" s="165">
        <v>1.3633323261294805</v>
      </c>
      <c r="IT20" s="165">
        <v>-4.249964202907961</v>
      </c>
      <c r="IU20" s="165">
        <v>4.2319268403456789</v>
      </c>
      <c r="IV20" s="165">
        <v>-5.1438075112156554</v>
      </c>
      <c r="IW20" s="165">
        <v>6.2420971519817243</v>
      </c>
      <c r="IX20" s="165">
        <v>-0.48269264907409593</v>
      </c>
      <c r="IY20" s="165">
        <v>-6.2790225504471664E-2</v>
      </c>
      <c r="IZ20" s="165">
        <v>-1.9724781684839883</v>
      </c>
      <c r="JA20" s="165">
        <v>0.959389314683051</v>
      </c>
      <c r="JB20" s="165">
        <v>4.0970216460413837</v>
      </c>
      <c r="JC20" s="165">
        <v>-2.3084186793430206</v>
      </c>
      <c r="JD20" s="165">
        <v>1.5579988290348297</v>
      </c>
      <c r="JE20" s="165">
        <v>1.3682561582855044</v>
      </c>
      <c r="JF20" s="165">
        <v>-1.586366034890446</v>
      </c>
      <c r="JG20" s="165">
        <v>1.3757320170628446</v>
      </c>
      <c r="JH20" s="165">
        <v>-28.002082744716787</v>
      </c>
      <c r="JI20" s="165">
        <v>5.1424236284073288</v>
      </c>
      <c r="JJ20" s="165">
        <v>29.802927196698562</v>
      </c>
      <c r="JK20" s="165">
        <v>-7.4340441541338009E-2</v>
      </c>
      <c r="JL20" s="165">
        <v>-1.7555035947498112</v>
      </c>
      <c r="JM20" s="165">
        <v>2.4158596702523312</v>
      </c>
      <c r="JN20" s="165">
        <v>2.8447973222584579</v>
      </c>
      <c r="JO20" s="165">
        <v>-2.3004285285059893</v>
      </c>
      <c r="JP20" s="165">
        <v>7.2632685489120092</v>
      </c>
      <c r="JQ20" s="165">
        <v>-1.6029242855157833</v>
      </c>
      <c r="JR20" s="165">
        <v>2.5237449535802767</v>
      </c>
      <c r="JS20" s="165">
        <v>6.2676186732931569</v>
      </c>
      <c r="JT20" s="165">
        <v>-13.261341900473198</v>
      </c>
      <c r="JU20" s="165">
        <v>3.072103536641535</v>
      </c>
      <c r="JV20" s="165">
        <v>14.537715357593029</v>
      </c>
      <c r="JW20" s="165">
        <v>-3.9650366025570634</v>
      </c>
      <c r="JX20" s="165">
        <v>-2.0428882219180906</v>
      </c>
      <c r="JY20" s="165">
        <v>-4.715962438489214</v>
      </c>
      <c r="JZ20" s="165">
        <v>3.0456275638604211</v>
      </c>
      <c r="KA20" s="165">
        <v>-0.20070046993336632</v>
      </c>
      <c r="KB20" s="165">
        <v>0.93050655281822969</v>
      </c>
      <c r="KC20" s="165">
        <v>-3.6089653754382596</v>
      </c>
      <c r="KD20" s="165">
        <v>0.13064542521861711</v>
      </c>
      <c r="KE20" s="165">
        <v>8.9035856713634729</v>
      </c>
      <c r="KF20" s="165">
        <v>-14.465040340835543</v>
      </c>
      <c r="KG20" s="165">
        <v>2.4873635570044144</v>
      </c>
      <c r="KH20" s="165">
        <v>17.034075501103317</v>
      </c>
      <c r="KI20" s="165">
        <v>-3.3278405317632433</v>
      </c>
      <c r="KJ20" s="165">
        <v>2.2345118811718123</v>
      </c>
      <c r="KK20" s="165">
        <v>-3.7662598545389869</v>
      </c>
      <c r="KL20" s="165">
        <v>-0.13662566915783714</v>
      </c>
      <c r="KM20" s="165">
        <v>-2.8939176385891443</v>
      </c>
      <c r="KN20" s="165">
        <v>-0.31496644151192754</v>
      </c>
      <c r="KO20" s="165">
        <v>-0.79993465961901222</v>
      </c>
      <c r="KP20" s="165">
        <v>-6.4827915732195152E-2</v>
      </c>
      <c r="KQ20" s="165">
        <v>9.6442325171694563</v>
      </c>
      <c r="KR20" s="165">
        <v>-19.356033707469621</v>
      </c>
      <c r="KS20" s="165">
        <v>9.2174851798540516</v>
      </c>
      <c r="KT20" s="165">
        <v>8.3300878666847211</v>
      </c>
      <c r="KU20" s="165">
        <v>-2.7235000916114132</v>
      </c>
      <c r="KV20" s="165">
        <v>4.0306102048188706</v>
      </c>
      <c r="KW20" s="165">
        <v>-3.5993037894299533</v>
      </c>
      <c r="KX20" s="165">
        <v>2.0349701126545483</v>
      </c>
      <c r="KY20" s="165">
        <v>-2.7777093215369462</v>
      </c>
      <c r="KZ20" s="165">
        <v>-3.0472567627890328</v>
      </c>
      <c r="LA20" s="165">
        <v>4.5183147667496826</v>
      </c>
      <c r="LB20" s="165">
        <v>-1.2669160438230875</v>
      </c>
      <c r="LC20" s="165">
        <v>8.6686689080055999</v>
      </c>
      <c r="LD20" s="165">
        <v>-14.872967921666543</v>
      </c>
      <c r="LE20" s="165">
        <v>2.9719828455055506</v>
      </c>
      <c r="LF20" s="165">
        <v>16.095469101261713</v>
      </c>
      <c r="LG20" s="165">
        <v>-0.70519200293598772</v>
      </c>
      <c r="LH20" s="165">
        <v>-2.0075271053498085</v>
      </c>
      <c r="LI20" s="165">
        <v>-4.9197736834150021</v>
      </c>
      <c r="LJ20" s="165">
        <v>2.5267408881362314</v>
      </c>
      <c r="LK20" s="165">
        <v>-1.4656914931194507</v>
      </c>
      <c r="LL20" s="165">
        <v>-1.8524683075857382</v>
      </c>
      <c r="LM20" s="165">
        <v>4.0050504284923107</v>
      </c>
      <c r="LN20" s="165">
        <v>-2.6655209371249384</v>
      </c>
      <c r="LO20" s="165">
        <v>7.2527203495841803</v>
      </c>
      <c r="LP20" s="165">
        <v>-15.020643115742587</v>
      </c>
      <c r="LQ20" s="165">
        <v>-0.50100847417573391</v>
      </c>
      <c r="LR20" s="165">
        <v>17.002127969428685</v>
      </c>
      <c r="LS20" s="165">
        <v>0.13084553655689035</v>
      </c>
      <c r="LT20" s="165">
        <v>-2.4840555948715064</v>
      </c>
      <c r="LU20" s="165">
        <v>-4.3730990425606535</v>
      </c>
      <c r="LV20" s="165">
        <v>2.8120447170121281</v>
      </c>
      <c r="LW20" s="165">
        <v>-2.9351328450230056</v>
      </c>
      <c r="LX20" s="165">
        <v>0.23310419464171162</v>
      </c>
      <c r="LY20" s="165">
        <v>1.827477110034863</v>
      </c>
      <c r="LZ20" s="165">
        <v>-2.982835571226957</v>
      </c>
      <c r="MA20" s="165">
        <v>9.6547225433851906</v>
      </c>
      <c r="MB20" s="165">
        <v>-11.859406824778503</v>
      </c>
      <c r="MC20" s="165">
        <v>-0.90626479317947428</v>
      </c>
      <c r="MD20" s="165">
        <v>-100</v>
      </c>
      <c r="ME20" s="165" t="e">
        <v>#DIV/0!</v>
      </c>
      <c r="MF20" s="165" t="e">
        <v>#DIV/0!</v>
      </c>
      <c r="MG20" s="165" t="e">
        <v>#DIV/0!</v>
      </c>
      <c r="MH20" s="165" t="e">
        <v>#DIV/0!</v>
      </c>
      <c r="MI20" s="165" t="e">
        <v>#DIV/0!</v>
      </c>
      <c r="MJ20" s="165" t="e">
        <v>#DIV/0!</v>
      </c>
      <c r="MK20" s="165">
        <v>-1.2870040428712315</v>
      </c>
      <c r="ML20" s="165">
        <v>-0.25963082147045213</v>
      </c>
      <c r="MM20" s="165">
        <v>3.6440458693397488</v>
      </c>
      <c r="MN20" s="165">
        <v>0.55548392331425589</v>
      </c>
      <c r="MO20" s="165">
        <v>1.0276041614783509</v>
      </c>
      <c r="MP20" s="165">
        <v>-0.92731878490147324</v>
      </c>
      <c r="MQ20" s="165">
        <v>3.948393176258989</v>
      </c>
      <c r="MR20" s="165">
        <v>-0.71010521522877923</v>
      </c>
      <c r="MS20" s="165">
        <v>0.84025849650539897</v>
      </c>
      <c r="MT20" s="165">
        <v>0.9605411955866856</v>
      </c>
      <c r="MU20" s="165">
        <v>3.3657104004673783</v>
      </c>
      <c r="MV20" s="165">
        <v>-0.40579423298463269</v>
      </c>
      <c r="MW20" s="165">
        <v>-0.21640717985276581</v>
      </c>
      <c r="MX20" s="165">
        <v>1.0018467663857678</v>
      </c>
      <c r="MY20" s="165">
        <v>3.3018022966760441</v>
      </c>
      <c r="MZ20" s="165">
        <v>-0.95702797377130366</v>
      </c>
      <c r="NA20" s="165">
        <v>-7.2268405602514463E-2</v>
      </c>
      <c r="NB20" s="165">
        <v>0.59064937014466068</v>
      </c>
      <c r="NC20" s="165">
        <v>2.99139924835589</v>
      </c>
      <c r="ND20" s="165">
        <v>-1.7740299118651279</v>
      </c>
      <c r="NE20" s="165">
        <v>2.5983270658891229</v>
      </c>
      <c r="NF20" s="165">
        <v>-1.5968763829879293</v>
      </c>
      <c r="NG20" s="165">
        <v>4.7381983014943359</v>
      </c>
      <c r="NH20" s="165">
        <v>6.1764049405981467</v>
      </c>
      <c r="NI20" s="165">
        <v>-2.569214837971117</v>
      </c>
      <c r="NJ20" s="165">
        <v>2.842486744868296</v>
      </c>
      <c r="NK20" s="165">
        <v>-0.77134751446500616</v>
      </c>
      <c r="NL20" s="165">
        <v>-0.11293867983197003</v>
      </c>
      <c r="NM20" s="165">
        <v>-2.7285982651241483</v>
      </c>
      <c r="NN20" s="165">
        <v>8.1088167188875957</v>
      </c>
      <c r="NO20" s="165">
        <v>-3.9440686728232635</v>
      </c>
      <c r="NP20" s="165">
        <v>1.1234249632231297</v>
      </c>
      <c r="NQ20" s="165">
        <v>-6.4898810443054202</v>
      </c>
      <c r="NR20" s="165">
        <v>6.9351013533698165</v>
      </c>
      <c r="NS20" s="165">
        <v>-1.9887197008150679</v>
      </c>
      <c r="NT20" s="165">
        <v>3.4340618230338293</v>
      </c>
      <c r="NU20" s="165">
        <v>-3.7432281527387659</v>
      </c>
      <c r="NV20" s="165">
        <v>7.1629836527540078</v>
      </c>
      <c r="NW20" s="165">
        <v>-3.1359678883426767</v>
      </c>
      <c r="NX20" s="165">
        <v>2.791536770056851</v>
      </c>
      <c r="NY20" s="165">
        <v>-7.1156622971607391</v>
      </c>
      <c r="NZ20" s="165">
        <v>7.2891776288144285</v>
      </c>
      <c r="OA20" s="165">
        <v>-2.9430021194312417</v>
      </c>
      <c r="OB20" s="165">
        <v>2.1133313402237093</v>
      </c>
      <c r="OC20" s="165">
        <v>-38.46922612546463</v>
      </c>
      <c r="OD20" s="165">
        <v>-100</v>
      </c>
      <c r="OE20" s="165" t="e">
        <v>#DIV/0!</v>
      </c>
      <c r="OF20" s="478" t="s">
        <v>657</v>
      </c>
      <c r="OG20" s="478"/>
    </row>
    <row r="21" spans="1:397" s="14" customFormat="1" ht="18" customHeight="1">
      <c r="A21" s="464"/>
      <c r="B21" s="475">
        <v>13.710084700259475</v>
      </c>
      <c r="C21" s="219">
        <v>4.0999999999999996</v>
      </c>
      <c r="D21" s="220">
        <v>13.8668021684541</v>
      </c>
      <c r="E21" s="220">
        <v>9.3572843416015807</v>
      </c>
      <c r="F21" s="479">
        <v>19</v>
      </c>
      <c r="G21" s="480"/>
      <c r="H21" s="481" t="s">
        <v>658</v>
      </c>
      <c r="I21" s="168">
        <v>-0.5900780979143434</v>
      </c>
      <c r="J21" s="168">
        <v>1.9613339479049188</v>
      </c>
      <c r="K21" s="168">
        <v>2.3213350364662801</v>
      </c>
      <c r="L21" s="168">
        <v>5.1396933099834712</v>
      </c>
      <c r="M21" s="168">
        <v>4.7390462531414101</v>
      </c>
      <c r="N21" s="168">
        <v>5.0843338873317805</v>
      </c>
      <c r="O21" s="168">
        <v>3.608943165925993</v>
      </c>
      <c r="P21" s="168">
        <v>2.115976392245372</v>
      </c>
      <c r="Q21" s="168">
        <v>3.6163045826951077</v>
      </c>
      <c r="R21" s="168">
        <v>2.1010943808325493</v>
      </c>
      <c r="S21" s="168">
        <v>5.2624052675834605</v>
      </c>
      <c r="T21" s="168">
        <v>2.2575002426973754</v>
      </c>
      <c r="U21" s="168">
        <v>1.7604285307997429</v>
      </c>
      <c r="V21" s="168">
        <v>2.2034572868979438</v>
      </c>
      <c r="W21" s="168">
        <v>3.3468867968379072</v>
      </c>
      <c r="X21" s="168">
        <v>1.5787488444752427</v>
      </c>
      <c r="Y21" s="168">
        <v>2.2841197909558417</v>
      </c>
      <c r="Z21" s="168">
        <v>1.4568481988183066</v>
      </c>
      <c r="AA21" s="168">
        <v>3.1688029866033958</v>
      </c>
      <c r="AB21" s="168">
        <v>10.249855325337862</v>
      </c>
      <c r="AC21" s="168">
        <v>5.07470095618838</v>
      </c>
      <c r="AD21" s="168">
        <v>0.67621318907582406</v>
      </c>
      <c r="AE21" s="168">
        <v>9.4057483529480237</v>
      </c>
      <c r="AF21" s="168">
        <v>1.6516813851861656</v>
      </c>
      <c r="AG21" s="241">
        <v>6.738711550852571</v>
      </c>
      <c r="AH21" s="168">
        <v>7.7229034914815031</v>
      </c>
      <c r="AI21" s="168">
        <v>-0.93872403113084602</v>
      </c>
      <c r="AJ21" s="168">
        <v>2.8912074134709798</v>
      </c>
      <c r="AK21" s="168">
        <v>3.0007926078603901</v>
      </c>
      <c r="AL21" s="168">
        <v>1.4424544725612378</v>
      </c>
      <c r="AM21" s="168">
        <v>0.72593749087650394</v>
      </c>
      <c r="AN21" s="168">
        <v>2.9798440440822276</v>
      </c>
      <c r="AO21" s="168">
        <v>3.1567891908322849</v>
      </c>
      <c r="AP21" s="168">
        <v>5.1412274223072103</v>
      </c>
      <c r="AQ21" s="168">
        <v>5.3199002742530581</v>
      </c>
      <c r="AR21" s="168">
        <v>1.6751961140670062</v>
      </c>
      <c r="AS21" s="168">
        <v>3.8530450975750483</v>
      </c>
      <c r="AT21" s="168">
        <v>0.2265029473696103</v>
      </c>
      <c r="AU21" s="168">
        <v>4.2867633738597846</v>
      </c>
      <c r="AV21" s="168">
        <v>4.00034493153818</v>
      </c>
      <c r="AW21" s="168">
        <v>2.037512205139862</v>
      </c>
      <c r="AX21" s="168">
        <v>2.7497183054369714</v>
      </c>
      <c r="AY21" s="168">
        <v>3.838045733917923</v>
      </c>
      <c r="AZ21" s="168">
        <v>2.7317368425455584</v>
      </c>
      <c r="BA21" s="168">
        <v>2.3890059123186802</v>
      </c>
      <c r="BB21" s="168">
        <v>2.0950180520413824</v>
      </c>
      <c r="BC21" s="168">
        <v>1.1592438217903833</v>
      </c>
      <c r="BD21" s="168">
        <v>3.5739662758183641</v>
      </c>
      <c r="BE21" s="168">
        <v>3.7241096861778828</v>
      </c>
      <c r="BF21" s="168">
        <v>6.4617660368540015</v>
      </c>
      <c r="BG21" s="168">
        <v>0.8058232875823137</v>
      </c>
      <c r="BH21" s="168">
        <v>-36.326763598783749</v>
      </c>
      <c r="BI21" s="168">
        <v>-38.330728715963346</v>
      </c>
      <c r="BJ21" s="168">
        <v>-12.086298594544715</v>
      </c>
      <c r="BK21" s="168">
        <v>-10.95111534466308</v>
      </c>
      <c r="BL21" s="168">
        <v>-8.4669612951231699</v>
      </c>
      <c r="BM21" s="168">
        <v>-9.552193890900142</v>
      </c>
      <c r="BN21" s="168">
        <v>-11.133484224614122</v>
      </c>
      <c r="BO21" s="168">
        <v>-10.968335286742004</v>
      </c>
      <c r="BP21" s="168">
        <v>-3.7742883450945186</v>
      </c>
      <c r="BQ21" s="168">
        <v>-12.325461367936796</v>
      </c>
      <c r="BR21" s="168">
        <v>-3.4238260673503333</v>
      </c>
      <c r="BS21" s="168">
        <v>-1.577252857734095</v>
      </c>
      <c r="BT21" s="168">
        <v>40.707094304372873</v>
      </c>
      <c r="BU21" s="168">
        <v>53.364829182436154</v>
      </c>
      <c r="BV21" s="168">
        <v>17.213023568156245</v>
      </c>
      <c r="BW21" s="168">
        <v>24.64448746396701</v>
      </c>
      <c r="BX21" s="168">
        <v>20.022139942974349</v>
      </c>
      <c r="BY21" s="168">
        <v>9.344452113771311</v>
      </c>
      <c r="BZ21" s="168">
        <v>9.9941607334759368</v>
      </c>
      <c r="CA21" s="168">
        <v>15.622943142298368</v>
      </c>
      <c r="CB21" s="168">
        <v>0.72466888309341471</v>
      </c>
      <c r="CC21" s="168">
        <v>1.9796856124082183</v>
      </c>
      <c r="CD21" s="168">
        <v>-1.4062581793687627</v>
      </c>
      <c r="CE21" s="168">
        <v>12.274406905413372</v>
      </c>
      <c r="CF21" s="168">
        <v>-0.96079796571935105</v>
      </c>
      <c r="CG21" s="168">
        <v>2.0092227977639396</v>
      </c>
      <c r="CH21" s="168">
        <v>10.966254945798084</v>
      </c>
      <c r="CI21" s="168">
        <v>5.6802924584407322</v>
      </c>
      <c r="CJ21" s="168">
        <v>12.816749593667737</v>
      </c>
      <c r="CK21" s="168">
        <v>15.374600956413246</v>
      </c>
      <c r="CL21" s="168">
        <v>10.615521965798891</v>
      </c>
      <c r="CM21" s="168">
        <v>1.6129675526128864</v>
      </c>
      <c r="CN21" s="168">
        <v>3.3807812031712388</v>
      </c>
      <c r="CO21" s="168">
        <v>11.028115117114254</v>
      </c>
      <c r="CP21" s="168">
        <v>6.4652766043391523</v>
      </c>
      <c r="CQ21" s="168">
        <v>6.4281110767576308</v>
      </c>
      <c r="CR21" s="168">
        <v>1.5758009024750663</v>
      </c>
      <c r="CS21" s="168">
        <v>6.085479661237045</v>
      </c>
      <c r="CT21" s="168">
        <v>-10.768516761647945</v>
      </c>
      <c r="CU21" s="168">
        <v>-10.107700945009597</v>
      </c>
      <c r="CV21" s="168">
        <v>-7.5285629300248331</v>
      </c>
      <c r="CW21" s="168">
        <v>-7.7117681062362067</v>
      </c>
      <c r="CX21" s="168">
        <v>-4.0292040402796943</v>
      </c>
      <c r="CY21" s="168">
        <v>-1.7819117663153463</v>
      </c>
      <c r="CZ21" s="168">
        <v>-4.6273803711686554</v>
      </c>
      <c r="DA21" s="168">
        <v>-3.0203641400135979</v>
      </c>
      <c r="DB21" s="168">
        <v>2.1653815634647771</v>
      </c>
      <c r="DC21" s="168">
        <v>1.8912607062355136</v>
      </c>
      <c r="DD21" s="168">
        <v>5.8760171742565603</v>
      </c>
      <c r="DE21" s="168">
        <v>-5.5240244249092711</v>
      </c>
      <c r="DF21" s="168">
        <v>12.497676357887499</v>
      </c>
      <c r="DG21" s="168">
        <v>11.675595875922411</v>
      </c>
      <c r="DH21" s="168">
        <v>-1.4806610185898563</v>
      </c>
      <c r="DI21" s="168">
        <v>-2.8420227048240605</v>
      </c>
      <c r="DJ21" s="168">
        <v>-1.0395737746543006</v>
      </c>
      <c r="DK21" s="168">
        <v>1.0683854427506105</v>
      </c>
      <c r="DL21" s="168">
        <v>3.0056088102750778</v>
      </c>
      <c r="DM21" s="168">
        <v>3.4094591289362484</v>
      </c>
      <c r="DN21" s="168">
        <v>-0.77485875363618106</v>
      </c>
      <c r="DO21" s="168">
        <v>-2.5992810698407709</v>
      </c>
      <c r="DP21" s="168">
        <v>-3.9134540863366283</v>
      </c>
      <c r="DQ21" s="168">
        <v>-4.7527633763331067</v>
      </c>
      <c r="DR21" s="168">
        <v>-1.974500268442597</v>
      </c>
      <c r="DS21" s="168">
        <v>-1.1385613744129444</v>
      </c>
      <c r="DT21" s="168">
        <v>-0.46787921502362906</v>
      </c>
      <c r="DU21" s="168">
        <v>-0.21601313297013292</v>
      </c>
      <c r="DV21" s="168">
        <v>-2.3410020207084585</v>
      </c>
      <c r="DW21" s="168">
        <v>-2.7026716340517964</v>
      </c>
      <c r="DX21" s="168">
        <v>-0.77368342026883852</v>
      </c>
      <c r="DY21" s="168">
        <v>-4.0490777422106135</v>
      </c>
      <c r="DZ21" s="168">
        <v>-3.3821212248201391</v>
      </c>
      <c r="EA21" s="168">
        <v>2.4094343988418956</v>
      </c>
      <c r="EB21" s="168">
        <v>4.2433310485737792</v>
      </c>
      <c r="EC21" s="168">
        <v>7.7726497760185254</v>
      </c>
      <c r="ED21" s="168">
        <v>-100</v>
      </c>
      <c r="EE21" s="168">
        <v>-100</v>
      </c>
      <c r="EF21" s="168">
        <v>-100</v>
      </c>
      <c r="EG21" s="168">
        <v>-100</v>
      </c>
      <c r="EH21" s="168">
        <v>-100</v>
      </c>
      <c r="EI21" s="168">
        <v>-100</v>
      </c>
      <c r="EJ21" s="168">
        <v>-100</v>
      </c>
      <c r="EK21" s="168">
        <v>1.2107057573820299</v>
      </c>
      <c r="EL21" s="168">
        <v>4.9835963973328603</v>
      </c>
      <c r="EM21" s="168">
        <v>3.1419148372750385</v>
      </c>
      <c r="EN21" s="168">
        <v>3.1373237617006424</v>
      </c>
      <c r="EO21" s="168">
        <v>2.4470646738712531</v>
      </c>
      <c r="EP21" s="168">
        <v>1.7764054906148914</v>
      </c>
      <c r="EQ21" s="168">
        <v>6.0163747984336027</v>
      </c>
      <c r="ER21" s="168">
        <v>3.7777934326045397</v>
      </c>
      <c r="ES21" s="168">
        <v>4.395259494969352</v>
      </c>
      <c r="ET21" s="168">
        <v>2.4241793630472586</v>
      </c>
      <c r="EU21" s="168">
        <v>2.2684137778699238</v>
      </c>
      <c r="EV21" s="168">
        <v>4.0420918207392731</v>
      </c>
      <c r="EW21" s="168">
        <v>2.7981584782906168</v>
      </c>
      <c r="EX21" s="168">
        <v>2.8933396905493964</v>
      </c>
      <c r="EY21" s="168">
        <v>2.9886873817667379</v>
      </c>
      <c r="EZ21" s="168">
        <v>2.2615361774952447</v>
      </c>
      <c r="FA21" s="168">
        <v>3.6326675561410866</v>
      </c>
      <c r="FB21" s="168">
        <v>-28.661505071002111</v>
      </c>
      <c r="FC21" s="168">
        <v>-9.674205047249103</v>
      </c>
      <c r="FD21" s="168">
        <v>-8.6427421155447917</v>
      </c>
      <c r="FE21" s="168">
        <v>-5.8967605855939809</v>
      </c>
      <c r="FF21" s="168">
        <v>34.469794834914779</v>
      </c>
      <c r="FG21" s="168">
        <v>17.984535234252832</v>
      </c>
      <c r="FH21" s="168">
        <v>8.5996535546753137</v>
      </c>
      <c r="FI21" s="168">
        <v>4.3216051300329212</v>
      </c>
      <c r="FJ21" s="168">
        <v>4.4516960366601381</v>
      </c>
      <c r="FK21" s="168">
        <v>11.08911122541241</v>
      </c>
      <c r="FL21" s="168">
        <v>5.1491384315512647</v>
      </c>
      <c r="FM21" s="168">
        <v>7.8857005893624859</v>
      </c>
      <c r="FN21" s="168">
        <v>-1.7941270289259137</v>
      </c>
      <c r="FO21" s="168">
        <v>-8.45535531172807</v>
      </c>
      <c r="FP21" s="168">
        <v>-3.4649081947494267</v>
      </c>
      <c r="FQ21" s="168">
        <v>0.38946561819184922</v>
      </c>
      <c r="FR21" s="168">
        <v>4.193317969478187</v>
      </c>
      <c r="FS21" s="168">
        <v>2.4215802929868175</v>
      </c>
      <c r="FT21" s="168">
        <v>0.95074628105358272</v>
      </c>
      <c r="FU21" s="168">
        <v>-0.13417698676637713</v>
      </c>
      <c r="FV21" s="168">
        <v>-3.4359720454889526</v>
      </c>
      <c r="FW21" s="168">
        <v>-0.63160007340182744</v>
      </c>
      <c r="FX21" s="168">
        <v>-1.9624681008697564</v>
      </c>
      <c r="FY21" s="168">
        <v>-1.5337855555428064</v>
      </c>
      <c r="FZ21" s="168">
        <v>-35.442087833364837</v>
      </c>
      <c r="GA21" s="168">
        <v>-100</v>
      </c>
      <c r="GB21" s="168">
        <v>-100</v>
      </c>
      <c r="GC21" s="168"/>
      <c r="GD21" s="168">
        <v>2.6186706674216111</v>
      </c>
      <c r="GE21" s="168">
        <v>2.2538590437788173</v>
      </c>
      <c r="GF21" s="168">
        <v>3.8369588042769749</v>
      </c>
      <c r="GG21" s="168">
        <v>2.8635184690596844</v>
      </c>
      <c r="GH21" s="168">
        <v>-12.073810169098948</v>
      </c>
      <c r="GI21" s="168">
        <v>8.5899495579938758</v>
      </c>
      <c r="GJ21" s="168">
        <v>2.9546772310767153</v>
      </c>
      <c r="GK21" s="168">
        <v>6.4875574442116317</v>
      </c>
      <c r="GL21" s="168">
        <v>0.10351341755807653</v>
      </c>
      <c r="GM21" s="168">
        <v>-1.6161750071080121</v>
      </c>
      <c r="GN21" s="168">
        <v>1.0679386609010635</v>
      </c>
      <c r="GO21" s="168">
        <v>3.4631460023577745</v>
      </c>
      <c r="GP21" s="168">
        <v>3.3065329826398084</v>
      </c>
      <c r="GQ21" s="168">
        <v>2.7272404572618285</v>
      </c>
      <c r="GR21" s="168">
        <v>-10.611346963318653</v>
      </c>
      <c r="GS21" s="168">
        <v>11.579118928347171</v>
      </c>
      <c r="GT21" s="168">
        <v>6.2975635756024104</v>
      </c>
      <c r="GU21" s="168">
        <v>-1.609737092518202</v>
      </c>
      <c r="GV21" s="168">
        <v>1.9107998362508596</v>
      </c>
      <c r="GW21" s="168">
        <v>-1.4881773247386434</v>
      </c>
      <c r="GX21" s="168">
        <v>-6.9364239968066954</v>
      </c>
      <c r="GY21" s="168">
        <v>6.6400611062933308</v>
      </c>
      <c r="GZ21" s="168">
        <v>-14.656288762249488</v>
      </c>
      <c r="HA21" s="168">
        <v>10.268723207160363</v>
      </c>
      <c r="HB21" s="168">
        <v>2.2357053253660837</v>
      </c>
      <c r="HC21" s="168">
        <v>-3.7730741301345603</v>
      </c>
      <c r="HD21" s="168">
        <v>-10.084093517612473</v>
      </c>
      <c r="HE21" s="168">
        <v>6.7756557572779172</v>
      </c>
      <c r="HF21" s="168">
        <v>12.337255154220372</v>
      </c>
      <c r="HG21" s="168">
        <v>-9.9183300149803131</v>
      </c>
      <c r="HH21" s="168">
        <v>10.790330028397534</v>
      </c>
      <c r="HI21" s="168">
        <v>0.51610789949920388</v>
      </c>
      <c r="HJ21" s="168">
        <v>-4.5478945190807707</v>
      </c>
      <c r="HK21" s="168">
        <v>7.0165816616455601</v>
      </c>
      <c r="HL21" s="168">
        <v>-12.305565381110512</v>
      </c>
      <c r="HM21" s="168">
        <v>9.8485313840357662</v>
      </c>
      <c r="HN21" s="168">
        <v>2.5727403288762645</v>
      </c>
      <c r="HO21" s="168">
        <v>-5.1241062804646162</v>
      </c>
      <c r="HP21" s="168">
        <v>-11.379748667656756</v>
      </c>
      <c r="HQ21" s="168">
        <v>8.3444457943143533</v>
      </c>
      <c r="HR21" s="168">
        <v>10.694516053029318</v>
      </c>
      <c r="HS21" s="168">
        <v>-7.1291712332130572</v>
      </c>
      <c r="HT21" s="168">
        <v>7.6276204307512216</v>
      </c>
      <c r="HU21" s="168">
        <v>2.7501061777712721E-2</v>
      </c>
      <c r="HV21" s="168">
        <v>-4.1323299605513597</v>
      </c>
      <c r="HW21" s="168">
        <v>8.2138593347611248</v>
      </c>
      <c r="HX21" s="168">
        <v>-13.805909154072509</v>
      </c>
      <c r="HY21" s="168">
        <v>10.611328361093399</v>
      </c>
      <c r="HZ21" s="168">
        <v>1.7431343805120179</v>
      </c>
      <c r="IA21" s="168">
        <v>-3.5231966978974611</v>
      </c>
      <c r="IB21" s="168">
        <v>-5.2972448507072727</v>
      </c>
      <c r="IC21" s="168">
        <v>3.2587318006682722</v>
      </c>
      <c r="ID21" s="168">
        <v>6.0607795749335338</v>
      </c>
      <c r="IE21" s="168">
        <v>0.92356674467497157</v>
      </c>
      <c r="IF21" s="168">
        <v>-4.2278420487207313E-4</v>
      </c>
      <c r="IG21" s="168">
        <v>5.0332511719932711</v>
      </c>
      <c r="IH21" s="168">
        <v>-3.2483752373884727</v>
      </c>
      <c r="II21" s="168">
        <v>-0.48724425567623086</v>
      </c>
      <c r="IJ21" s="168">
        <v>-10.473451989141324</v>
      </c>
      <c r="IK21" s="168">
        <v>10.729135938872233</v>
      </c>
      <c r="IL21" s="168">
        <v>0.20382383448888675</v>
      </c>
      <c r="IM21" s="168">
        <v>-4.2046398694377416</v>
      </c>
      <c r="IN21" s="168">
        <v>-3.1781167913932364</v>
      </c>
      <c r="IO21" s="168">
        <v>3.4361561463865939</v>
      </c>
      <c r="IP21" s="168">
        <v>8.1010821812813987</v>
      </c>
      <c r="IQ21" s="168">
        <v>1.0950722705367752</v>
      </c>
      <c r="IR21" s="168">
        <v>-3.4610116581610555</v>
      </c>
      <c r="IS21" s="168">
        <v>7.2830285812528928</v>
      </c>
      <c r="IT21" s="168">
        <v>-6.6269362123970126</v>
      </c>
      <c r="IU21" s="168">
        <v>3.5441016677850712</v>
      </c>
      <c r="IV21" s="168">
        <v>-10.719332229338036</v>
      </c>
      <c r="IW21" s="168">
        <v>8.6393085259949061</v>
      </c>
      <c r="IX21" s="168">
        <v>0.90323107272638481</v>
      </c>
      <c r="IY21" s="168">
        <v>-3.1899731660081159</v>
      </c>
      <c r="IZ21" s="168">
        <v>-4.2096742471987767</v>
      </c>
      <c r="JA21" s="168">
        <v>3.0910751509248087</v>
      </c>
      <c r="JB21" s="168">
        <v>7.7906933308285744</v>
      </c>
      <c r="JC21" s="168">
        <v>0.16846326217255125</v>
      </c>
      <c r="JD21" s="168">
        <v>-1.1565770456519431</v>
      </c>
      <c r="JE21" s="168">
        <v>7.4385487410389288</v>
      </c>
      <c r="JF21" s="168">
        <v>-4.1624815949159313</v>
      </c>
      <c r="JG21" s="168">
        <v>-1.9568357378092287</v>
      </c>
      <c r="JH21" s="168">
        <v>-43.60654097529617</v>
      </c>
      <c r="JI21" s="168">
        <v>5.2201422177397205</v>
      </c>
      <c r="JJ21" s="168">
        <v>43.844354614087422</v>
      </c>
      <c r="JK21" s="168">
        <v>-1.9399163588706614</v>
      </c>
      <c r="JL21" s="168">
        <v>-1.537457446880822</v>
      </c>
      <c r="JM21" s="168">
        <v>1.8688083424536615</v>
      </c>
      <c r="JN21" s="168">
        <v>5.9061989604204115</v>
      </c>
      <c r="JO21" s="168">
        <v>0.35461566357693641</v>
      </c>
      <c r="JP21" s="168">
        <v>6.8302917486906978</v>
      </c>
      <c r="JQ21" s="168">
        <v>-2.1090618071950615</v>
      </c>
      <c r="JR21" s="168">
        <v>5.5679447097548405</v>
      </c>
      <c r="JS21" s="168">
        <v>-8.2213114647316843E-2</v>
      </c>
      <c r="JT21" s="168">
        <v>-19.378802283692181</v>
      </c>
      <c r="JU21" s="168">
        <v>14.685540324414063</v>
      </c>
      <c r="JV21" s="168">
        <v>9.9367554960780211</v>
      </c>
      <c r="JW21" s="168">
        <v>4.2772252949789333</v>
      </c>
      <c r="JX21" s="168">
        <v>-5.1888671380845039</v>
      </c>
      <c r="JY21" s="168">
        <v>-7.1938807208345139</v>
      </c>
      <c r="JZ21" s="168">
        <v>6.5354779866040786</v>
      </c>
      <c r="KA21" s="168">
        <v>5.490109143635479</v>
      </c>
      <c r="KB21" s="168">
        <v>-6.9350297559183929</v>
      </c>
      <c r="KC21" s="168">
        <v>-0.8893530065348898</v>
      </c>
      <c r="KD21" s="168">
        <v>2.0628630373206818</v>
      </c>
      <c r="KE21" s="168">
        <v>13.782173743475838</v>
      </c>
      <c r="KF21" s="168">
        <v>-28.88264290188728</v>
      </c>
      <c r="KG21" s="168">
        <v>18.12476872123527</v>
      </c>
      <c r="KH21" s="168">
        <v>19.589873383086626</v>
      </c>
      <c r="KI21" s="168">
        <v>-0.69010014521194307</v>
      </c>
      <c r="KJ21" s="168">
        <v>1.2136093300559878</v>
      </c>
      <c r="KK21" s="168">
        <v>-5.0897227875105813</v>
      </c>
      <c r="KL21" s="168">
        <v>2.1410033722767139</v>
      </c>
      <c r="KM21" s="168">
        <v>-3.0953084428054183</v>
      </c>
      <c r="KN21" s="168">
        <v>-5.3159300607824207</v>
      </c>
      <c r="KO21" s="168">
        <v>6.4421084427301878</v>
      </c>
      <c r="KP21" s="168">
        <v>-2.1315372882144601</v>
      </c>
      <c r="KQ21" s="168">
        <v>13.742453990224575</v>
      </c>
      <c r="KR21" s="168">
        <v>-32.125051997792184</v>
      </c>
      <c r="KS21" s="168">
        <v>23.369174924808192</v>
      </c>
      <c r="KT21" s="168">
        <v>0.59040894508693498</v>
      </c>
      <c r="KU21" s="222">
        <v>4.5352748667653486E-2</v>
      </c>
      <c r="KV21" s="168">
        <v>4.1175718518875186</v>
      </c>
      <c r="KW21" s="168">
        <v>-5.2777598139907269</v>
      </c>
      <c r="KX21" s="168">
        <v>6.2167211638200399</v>
      </c>
      <c r="KY21" s="168">
        <v>-0.82614767916244602</v>
      </c>
      <c r="KZ21" s="168">
        <v>-8.0590148961414769</v>
      </c>
      <c r="LA21" s="168">
        <v>8.2356441200717398</v>
      </c>
      <c r="LB21" s="168">
        <v>3.1017362285721504</v>
      </c>
      <c r="LC21" s="168">
        <v>13.437270585493778</v>
      </c>
      <c r="LD21" s="168">
        <v>-29.47060316485279</v>
      </c>
      <c r="LE21" s="168">
        <v>10.085583760977144</v>
      </c>
      <c r="LF21" s="168">
        <v>19.778464327343073</v>
      </c>
      <c r="LG21" s="168">
        <v>-0.68573196764546651</v>
      </c>
      <c r="LH21" s="168">
        <v>-8.1482908173226036</v>
      </c>
      <c r="LI21" s="168">
        <v>-6.5866523619587838</v>
      </c>
      <c r="LJ21" s="168">
        <v>8.1872254986954118</v>
      </c>
      <c r="LK21" s="168">
        <v>1.2863577343572814</v>
      </c>
      <c r="LL21" s="168">
        <v>-6.2967405311542137</v>
      </c>
      <c r="LM21" s="168">
        <v>8.6599996466615607</v>
      </c>
      <c r="LN21" s="168">
        <v>-1.0701300809457877</v>
      </c>
      <c r="LO21" s="168">
        <v>11.351534195039449</v>
      </c>
      <c r="LP21" s="168">
        <v>-30.422216573958551</v>
      </c>
      <c r="LQ21" s="168">
        <v>9.123993849853747</v>
      </c>
      <c r="LR21" s="168">
        <v>23.272277905108865</v>
      </c>
      <c r="LS21" s="168">
        <v>0.16119724574986094</v>
      </c>
      <c r="LT21" s="168">
        <v>-7.5251630992287488</v>
      </c>
      <c r="LU21" s="168">
        <v>-6.3502698384524052</v>
      </c>
      <c r="LV21" s="168">
        <v>5.8832821587051569</v>
      </c>
      <c r="LW21" s="168">
        <v>0.9112545836316599</v>
      </c>
      <c r="LX21" s="168">
        <v>-4.4390072701892791</v>
      </c>
      <c r="LY21" s="168">
        <v>5.0732057583799985</v>
      </c>
      <c r="LZ21" s="168">
        <v>-0.38246684692461486</v>
      </c>
      <c r="MA21" s="168">
        <v>18.026267818319369</v>
      </c>
      <c r="MB21" s="168">
        <v>-29.176252618881477</v>
      </c>
      <c r="MC21" s="168">
        <v>12.818554942959977</v>
      </c>
      <c r="MD21" s="168">
        <v>-100</v>
      </c>
      <c r="ME21" s="168" t="e">
        <v>#DIV/0!</v>
      </c>
      <c r="MF21" s="168" t="e">
        <v>#DIV/0!</v>
      </c>
      <c r="MG21" s="168" t="e">
        <v>#DIV/0!</v>
      </c>
      <c r="MH21" s="168" t="e">
        <v>#DIV/0!</v>
      </c>
      <c r="MI21" s="168" t="e">
        <v>#DIV/0!</v>
      </c>
      <c r="MJ21" s="168" t="e">
        <v>#DIV/0!</v>
      </c>
      <c r="MK21" s="168">
        <v>-6.407904100487201</v>
      </c>
      <c r="ML21" s="168">
        <v>-3.9723535760659558</v>
      </c>
      <c r="MM21" s="168">
        <v>9.3465487814613937</v>
      </c>
      <c r="MN21" s="168">
        <v>2.9878318564932727</v>
      </c>
      <c r="MO21" s="168">
        <v>-2.919016833569799</v>
      </c>
      <c r="MP21" s="168">
        <v>-5.6569248018922877</v>
      </c>
      <c r="MQ21" s="168">
        <v>9.3416815238576589</v>
      </c>
      <c r="MR21" s="168">
        <v>2.2985732614279328</v>
      </c>
      <c r="MS21" s="168">
        <v>-3.5545475155604294</v>
      </c>
      <c r="MT21" s="168">
        <v>-1.7266254233973797</v>
      </c>
      <c r="MU21" s="168">
        <v>7.0328848758577607</v>
      </c>
      <c r="MV21" s="168">
        <v>2.9072381320902139</v>
      </c>
      <c r="MW21" s="168">
        <v>-5.3755278562958608</v>
      </c>
      <c r="MX21" s="168">
        <v>-1.8760785095091848</v>
      </c>
      <c r="MY21" s="168">
        <v>8.8891948620633912</v>
      </c>
      <c r="MZ21" s="168">
        <v>1.6768731667993677</v>
      </c>
      <c r="NA21" s="168">
        <v>-5.2879146918062787</v>
      </c>
      <c r="NB21" s="168">
        <v>-1.7851504728116936</v>
      </c>
      <c r="NC21" s="168">
        <v>8.1203831489613947</v>
      </c>
      <c r="ND21" s="168">
        <v>3.0401653340480124</v>
      </c>
      <c r="NE21" s="168">
        <v>-34.802241640522084</v>
      </c>
      <c r="NF21" s="168">
        <v>24.355502152625988</v>
      </c>
      <c r="NG21" s="168">
        <v>9.3550489212156833</v>
      </c>
      <c r="NH21" s="168">
        <v>6.1373072295308049</v>
      </c>
      <c r="NI21" s="168">
        <v>-6.8349905396220834</v>
      </c>
      <c r="NJ21" s="168">
        <v>9.1101993820410314</v>
      </c>
      <c r="NK21" s="168">
        <v>0.65658523567945792</v>
      </c>
      <c r="NL21" s="168">
        <v>1.95625761172073</v>
      </c>
      <c r="NM21" s="168">
        <v>-6.718812107249164</v>
      </c>
      <c r="NN21" s="168">
        <v>16.04364060038148</v>
      </c>
      <c r="NO21" s="168">
        <v>-4.7255568233176604</v>
      </c>
      <c r="NP21" s="168">
        <v>4.6097233508995288</v>
      </c>
      <c r="NQ21" s="168">
        <v>-15.088279181183424</v>
      </c>
      <c r="NR21" s="168">
        <v>8.172490358335665</v>
      </c>
      <c r="NS21" s="168">
        <v>0.4682158096076563</v>
      </c>
      <c r="NT21" s="168">
        <v>8.7864944164532091</v>
      </c>
      <c r="NU21" s="168">
        <v>-11.870893304094992</v>
      </c>
      <c r="NV21" s="168">
        <v>6.3330895170657442</v>
      </c>
      <c r="NW21" s="168">
        <v>-0.97456674176777369</v>
      </c>
      <c r="NX21" s="168">
        <v>7.6173599289439409</v>
      </c>
      <c r="NY21" s="168">
        <v>-14.784645379012701</v>
      </c>
      <c r="NZ21" s="168">
        <v>9.4211704749931187</v>
      </c>
      <c r="OA21" s="168">
        <v>-2.3008413232936249</v>
      </c>
      <c r="OB21" s="168">
        <v>8.0879315853497218</v>
      </c>
      <c r="OC21" s="168">
        <v>-44.129817421044933</v>
      </c>
      <c r="OD21" s="168">
        <v>-100</v>
      </c>
      <c r="OE21" s="168" t="e">
        <v>#DIV/0!</v>
      </c>
      <c r="OF21" s="482"/>
      <c r="OG21" s="483" t="s">
        <v>659</v>
      </c>
    </row>
    <row r="22" spans="1:397" s="14" customFormat="1" ht="18" customHeight="1">
      <c r="A22" s="464"/>
      <c r="B22" s="218"/>
      <c r="C22" s="219">
        <v>4.2</v>
      </c>
      <c r="D22" s="220">
        <v>6.9134777655686799</v>
      </c>
      <c r="E22" s="220">
        <v>6.3705401898818703</v>
      </c>
      <c r="F22" s="479">
        <v>20</v>
      </c>
      <c r="G22" s="480"/>
      <c r="H22" s="481" t="s">
        <v>660</v>
      </c>
      <c r="I22" s="168">
        <v>2.9736438616065612</v>
      </c>
      <c r="J22" s="168">
        <v>3.6641259855207693</v>
      </c>
      <c r="K22" s="168">
        <v>4.4197429720040873</v>
      </c>
      <c r="L22" s="168">
        <v>4.2610022091862589</v>
      </c>
      <c r="M22" s="168">
        <v>6.6795230650197368</v>
      </c>
      <c r="N22" s="168">
        <v>5.578163035975308</v>
      </c>
      <c r="O22" s="168">
        <v>4.7599272557710606</v>
      </c>
      <c r="P22" s="168">
        <v>9.1985812585289324</v>
      </c>
      <c r="Q22" s="168">
        <v>7.5616463232011029</v>
      </c>
      <c r="R22" s="168">
        <v>7.3195193038358752</v>
      </c>
      <c r="S22" s="168">
        <v>9.5254087563913856</v>
      </c>
      <c r="T22" s="168">
        <v>6.0718731562779453</v>
      </c>
      <c r="U22" s="168">
        <v>2.4732030320638643</v>
      </c>
      <c r="V22" s="168">
        <v>4.7588054502063244</v>
      </c>
      <c r="W22" s="168">
        <v>4.0233389966503665</v>
      </c>
      <c r="X22" s="168">
        <v>4.3388929585411091</v>
      </c>
      <c r="Y22" s="168">
        <v>3.5670001905079118</v>
      </c>
      <c r="Z22" s="168">
        <v>3.9558705684765556</v>
      </c>
      <c r="AA22" s="168">
        <v>3.185250048723546</v>
      </c>
      <c r="AB22" s="168">
        <v>3.4957772933425417</v>
      </c>
      <c r="AC22" s="168">
        <v>5.384231478782624</v>
      </c>
      <c r="AD22" s="168">
        <v>1.8956309408058445</v>
      </c>
      <c r="AE22" s="168">
        <v>7.5732599823312938</v>
      </c>
      <c r="AF22" s="168">
        <v>7.5119152259744766</v>
      </c>
      <c r="AG22" s="241">
        <v>7.2998394187129776</v>
      </c>
      <c r="AH22" s="168">
        <v>8.7348648867954921</v>
      </c>
      <c r="AI22" s="168">
        <v>3.8215866095365953</v>
      </c>
      <c r="AJ22" s="168">
        <v>6.0490348202594646</v>
      </c>
      <c r="AK22" s="168">
        <v>5.4638561069110523</v>
      </c>
      <c r="AL22" s="168">
        <v>4.8657344506058706</v>
      </c>
      <c r="AM22" s="168">
        <v>7.8426154123170306</v>
      </c>
      <c r="AN22" s="168">
        <v>2.53131068177521</v>
      </c>
      <c r="AO22" s="168">
        <v>2.9346372079140082</v>
      </c>
      <c r="AP22" s="168">
        <v>0.98236352249423931</v>
      </c>
      <c r="AQ22" s="168">
        <v>0.35245318663869796</v>
      </c>
      <c r="AR22" s="168">
        <v>2.9093815226947726</v>
      </c>
      <c r="AS22" s="168">
        <v>2.6322142062514189</v>
      </c>
      <c r="AT22" s="168">
        <v>0.47030542780682083</v>
      </c>
      <c r="AU22" s="168">
        <v>1.7114518689164555</v>
      </c>
      <c r="AV22" s="168">
        <v>0.99148081621240181</v>
      </c>
      <c r="AW22" s="168">
        <v>2.574382228596221</v>
      </c>
      <c r="AX22" s="168">
        <v>2.4694118366870015</v>
      </c>
      <c r="AY22" s="168">
        <v>1.9189691897341277</v>
      </c>
      <c r="AZ22" s="168">
        <v>2.247374000207742</v>
      </c>
      <c r="BA22" s="168">
        <v>1.6504869832884026</v>
      </c>
      <c r="BB22" s="168">
        <v>0.42595608467217971</v>
      </c>
      <c r="BC22" s="168">
        <v>2.6337018850437204</v>
      </c>
      <c r="BD22" s="168">
        <v>1.9921540874947823</v>
      </c>
      <c r="BE22" s="168">
        <v>2.0612247852118202</v>
      </c>
      <c r="BF22" s="168">
        <v>4.9445946852541027</v>
      </c>
      <c r="BG22" s="168">
        <v>-1.3154732171721406</v>
      </c>
      <c r="BH22" s="168">
        <v>-24.694762435777122</v>
      </c>
      <c r="BI22" s="168">
        <v>-23.910279926169565</v>
      </c>
      <c r="BJ22" s="168">
        <v>-7.7315189522019381</v>
      </c>
      <c r="BK22" s="168">
        <v>-8.2857122123647997</v>
      </c>
      <c r="BL22" s="168">
        <v>-8.4937340397157186</v>
      </c>
      <c r="BM22" s="168">
        <v>-5.6489962196116608</v>
      </c>
      <c r="BN22" s="168">
        <v>-7.4058861412877377</v>
      </c>
      <c r="BO22" s="168">
        <v>-4.9161644622529082</v>
      </c>
      <c r="BP22" s="168">
        <v>1.6694437899792689</v>
      </c>
      <c r="BQ22" s="168">
        <v>0.23426514088285444</v>
      </c>
      <c r="BR22" s="168">
        <v>3.5617728651690328</v>
      </c>
      <c r="BS22" s="168">
        <v>9.5983713212348221</v>
      </c>
      <c r="BT22" s="168">
        <v>21.969597816873019</v>
      </c>
      <c r="BU22" s="168">
        <v>13.08957100539196</v>
      </c>
      <c r="BV22" s="168">
        <v>15.29846436752868</v>
      </c>
      <c r="BW22" s="168">
        <v>3.7535447078257675</v>
      </c>
      <c r="BX22" s="168">
        <v>11.120288496489025</v>
      </c>
      <c r="BY22" s="168">
        <v>7.0483336547270738</v>
      </c>
      <c r="BZ22" s="168">
        <v>11.274287340913844</v>
      </c>
      <c r="CA22" s="168">
        <v>9.9191927462306779</v>
      </c>
      <c r="CB22" s="168">
        <v>10.334055808286564</v>
      </c>
      <c r="CC22" s="168">
        <v>7.0832190600376208</v>
      </c>
      <c r="CD22" s="168">
        <v>4.5711611348401107</v>
      </c>
      <c r="CE22" s="168">
        <v>1.0978891654434619</v>
      </c>
      <c r="CF22" s="168">
        <v>9.9442624725856206</v>
      </c>
      <c r="CG22" s="168">
        <v>8.1609653876092807</v>
      </c>
      <c r="CH22" s="168">
        <v>2.2020822367498738</v>
      </c>
      <c r="CI22" s="168">
        <v>3.9736374862429926</v>
      </c>
      <c r="CJ22" s="168">
        <v>4.6352930605640097</v>
      </c>
      <c r="CK22" s="168">
        <v>4.2286701586353104</v>
      </c>
      <c r="CL22" s="168">
        <v>0.1927472970310049</v>
      </c>
      <c r="CM22" s="168">
        <v>4.8582621484737558</v>
      </c>
      <c r="CN22" s="168">
        <v>0.4055952971825576</v>
      </c>
      <c r="CO22" s="168">
        <v>0.96455963374835108</v>
      </c>
      <c r="CP22" s="168">
        <v>2.7635231996252543</v>
      </c>
      <c r="CQ22" s="168">
        <v>4.5129872524122874</v>
      </c>
      <c r="CR22" s="168">
        <v>1.1931597271203316</v>
      </c>
      <c r="CS22" s="168">
        <v>6.0614811984059429</v>
      </c>
      <c r="CT22" s="168">
        <v>6.9742069716266712</v>
      </c>
      <c r="CU22" s="168">
        <v>7.3008793952610489</v>
      </c>
      <c r="CV22" s="168">
        <v>7.7022770454794056</v>
      </c>
      <c r="CW22" s="168">
        <v>5.8549290444569522</v>
      </c>
      <c r="CX22" s="168">
        <v>6.239784525955173</v>
      </c>
      <c r="CY22" s="168">
        <v>2.5509344112444694</v>
      </c>
      <c r="CZ22" s="168">
        <v>-1.1381758454316611</v>
      </c>
      <c r="DA22" s="168">
        <v>6.0696274043307881</v>
      </c>
      <c r="DB22" s="168">
        <v>-2.7928691201250899</v>
      </c>
      <c r="DC22" s="168">
        <v>-3.953942789654235</v>
      </c>
      <c r="DD22" s="168">
        <v>4.9867413068940039</v>
      </c>
      <c r="DE22" s="168">
        <v>2.6610776841987587</v>
      </c>
      <c r="DF22" s="168">
        <v>2.139868511119289</v>
      </c>
      <c r="DG22" s="168">
        <v>6.3263885858818867</v>
      </c>
      <c r="DH22" s="168">
        <v>3.2297418713860253</v>
      </c>
      <c r="DI22" s="168">
        <v>2.7588552022086503</v>
      </c>
      <c r="DJ22" s="168">
        <v>0.35287297167567999</v>
      </c>
      <c r="DK22" s="168">
        <v>1.6204768441660207</v>
      </c>
      <c r="DL22" s="168">
        <v>3.2901424301908406</v>
      </c>
      <c r="DM22" s="168">
        <v>2.6915629003066925</v>
      </c>
      <c r="DN22" s="168">
        <v>5.7448775674699135</v>
      </c>
      <c r="DO22" s="168">
        <v>4.8698296121703066</v>
      </c>
      <c r="DP22" s="168">
        <v>4.6637975844622304</v>
      </c>
      <c r="DQ22" s="168">
        <v>-1.0507050896836034</v>
      </c>
      <c r="DR22" s="168">
        <v>-1.1658155591126445</v>
      </c>
      <c r="DS22" s="168">
        <v>-0.28924866586403652</v>
      </c>
      <c r="DT22" s="168">
        <v>-2.6854875992215881</v>
      </c>
      <c r="DU22" s="168">
        <v>-1.6856969225022738</v>
      </c>
      <c r="DV22" s="168">
        <v>1.5030717068243575</v>
      </c>
      <c r="DW22" s="168">
        <v>-0.73070487981931365</v>
      </c>
      <c r="DX22" s="168">
        <v>2.5843103131389427</v>
      </c>
      <c r="DY22" s="168">
        <v>-0.21798243568305509</v>
      </c>
      <c r="DZ22" s="168">
        <v>-0.13287457509541412</v>
      </c>
      <c r="EA22" s="168">
        <v>-1.0432383734000581</v>
      </c>
      <c r="EB22" s="168">
        <v>2.8926416821431218</v>
      </c>
      <c r="EC22" s="168">
        <v>1.31370563930777</v>
      </c>
      <c r="ED22" s="168">
        <v>-100</v>
      </c>
      <c r="EE22" s="168">
        <v>-100</v>
      </c>
      <c r="EF22" s="168">
        <v>-100</v>
      </c>
      <c r="EG22" s="168">
        <v>-100</v>
      </c>
      <c r="EH22" s="168">
        <v>-100</v>
      </c>
      <c r="EI22" s="168">
        <v>-100</v>
      </c>
      <c r="EJ22" s="168">
        <v>-100</v>
      </c>
      <c r="EK22" s="168">
        <v>3.6988512228432597</v>
      </c>
      <c r="EL22" s="168">
        <v>5.5127436716466036</v>
      </c>
      <c r="EM22" s="168">
        <v>7.17103820117147</v>
      </c>
      <c r="EN22" s="168">
        <v>7.6014077732145182</v>
      </c>
      <c r="EO22" s="168">
        <v>3.7474635598673416</v>
      </c>
      <c r="EP22" s="168">
        <v>3.949135454771266</v>
      </c>
      <c r="EQ22" s="168">
        <v>4.0236350326692758</v>
      </c>
      <c r="ER22" s="168">
        <v>5.4959480943139312</v>
      </c>
      <c r="ES22" s="168">
        <v>6.5364403904666375</v>
      </c>
      <c r="ET22" s="168">
        <v>5.4512790229077837</v>
      </c>
      <c r="EU22" s="168">
        <v>4.3893010778574819</v>
      </c>
      <c r="EV22" s="168">
        <v>1.4078353626062068</v>
      </c>
      <c r="EW22" s="168">
        <v>1.6049538624427271</v>
      </c>
      <c r="EX22" s="168">
        <v>2.0210604893415649</v>
      </c>
      <c r="EY22" s="168">
        <v>1.9386787353103898</v>
      </c>
      <c r="EZ22" s="168">
        <v>1.6515516137116037</v>
      </c>
      <c r="FA22" s="168">
        <v>1.8380242705837873</v>
      </c>
      <c r="FB22" s="168">
        <v>-18.680954393926271</v>
      </c>
      <c r="FC22" s="168">
        <v>-7.4797094334881251</v>
      </c>
      <c r="FD22" s="168">
        <v>-3.5840886599455786</v>
      </c>
      <c r="FE22" s="168">
        <v>4.4691635426544281</v>
      </c>
      <c r="FF22" s="168">
        <v>16.60241427809585</v>
      </c>
      <c r="FG22" s="168">
        <v>7.2965792414610746</v>
      </c>
      <c r="FH22" s="168">
        <v>10.512798018598886</v>
      </c>
      <c r="FI22" s="168">
        <v>4.1566827039420673</v>
      </c>
      <c r="FJ22" s="168">
        <v>6.4545165903589634</v>
      </c>
      <c r="FK22" s="168">
        <v>4.2855869350286753</v>
      </c>
      <c r="FL22" s="168">
        <v>1.7461438634788067</v>
      </c>
      <c r="FM22" s="168">
        <v>2.7684090104920074</v>
      </c>
      <c r="FN22" s="168">
        <v>4.8172551065458862</v>
      </c>
      <c r="FO22" s="168">
        <v>6.9502155030133821</v>
      </c>
      <c r="FP22" s="168">
        <v>2.4863602173383299</v>
      </c>
      <c r="FQ22" s="168">
        <v>-0.34453964556028893</v>
      </c>
      <c r="FR22" s="168">
        <v>3.1943916048365395</v>
      </c>
      <c r="FS22" s="168">
        <v>4.0665946999777702</v>
      </c>
      <c r="FT22" s="168">
        <v>1.745888767179963</v>
      </c>
      <c r="FU22" s="168">
        <v>4.409229312832764</v>
      </c>
      <c r="FV22" s="168">
        <v>0.72548899868172612</v>
      </c>
      <c r="FW22" s="168">
        <v>-1.5696183639682886</v>
      </c>
      <c r="FX22" s="168">
        <v>1.1395008480531601</v>
      </c>
      <c r="FY22" s="168">
        <v>-0.46555900178064746</v>
      </c>
      <c r="FZ22" s="168">
        <v>-34.82472898820798</v>
      </c>
      <c r="GA22" s="168">
        <v>-100</v>
      </c>
      <c r="GB22" s="168">
        <v>-100</v>
      </c>
      <c r="GC22" s="168"/>
      <c r="GD22" s="168">
        <v>4.4222664860261034</v>
      </c>
      <c r="GE22" s="168">
        <v>3.8288203159864764</v>
      </c>
      <c r="GF22" s="168">
        <v>6.2141117985794239</v>
      </c>
      <c r="GG22" s="168">
        <v>1.6817709270837753</v>
      </c>
      <c r="GH22" s="168">
        <v>-8.8651703727751965</v>
      </c>
      <c r="GI22" s="168">
        <v>8.8744707458797194</v>
      </c>
      <c r="GJ22" s="168">
        <v>5.9572074299781406</v>
      </c>
      <c r="GK22" s="168">
        <v>3.0738193845694326</v>
      </c>
      <c r="GL22" s="168">
        <v>1.2362477472596112</v>
      </c>
      <c r="GM22" s="168">
        <v>3.4055222007112178</v>
      </c>
      <c r="GN22" s="168">
        <v>0.53002354748925029</v>
      </c>
      <c r="GO22" s="168">
        <v>4.313735773283156</v>
      </c>
      <c r="GP22" s="168">
        <v>4.3964063962737043</v>
      </c>
      <c r="GQ22" s="168">
        <v>1.8070543018400258</v>
      </c>
      <c r="GR22" s="168">
        <v>-7.0952905005728866</v>
      </c>
      <c r="GS22" s="168">
        <v>9.4438756917030418</v>
      </c>
      <c r="GT22" s="168">
        <v>4.1010084127367747</v>
      </c>
      <c r="GU22" s="168">
        <v>4.2381238451649921</v>
      </c>
      <c r="GV22" s="168">
        <v>2.1732409283448817</v>
      </c>
      <c r="GW22" s="168">
        <v>1.1231851187927191</v>
      </c>
      <c r="GX22" s="168">
        <v>-3.7575378826663837</v>
      </c>
      <c r="GY22" s="168">
        <v>9.3432466450514369</v>
      </c>
      <c r="GZ22" s="168">
        <v>-2.6803435263986159</v>
      </c>
      <c r="HA22" s="168">
        <v>1.4855486833759102</v>
      </c>
      <c r="HB22" s="168">
        <v>1.8643921503314544</v>
      </c>
      <c r="HC22" s="168">
        <v>-0.82188202845317448</v>
      </c>
      <c r="HD22" s="168">
        <v>-0.21537099619717992</v>
      </c>
      <c r="HE22" s="168">
        <v>-0.47008554719445783</v>
      </c>
      <c r="HF22" s="168">
        <v>8.1377364411531232</v>
      </c>
      <c r="HG22" s="168">
        <v>-14.241675801619962</v>
      </c>
      <c r="HH22" s="168">
        <v>4.2996977859133523</v>
      </c>
      <c r="HI22" s="168">
        <v>2.0870069371693489</v>
      </c>
      <c r="HJ22" s="168">
        <v>-3.1121911982000228</v>
      </c>
      <c r="HK22" s="168">
        <v>10.140259244509181</v>
      </c>
      <c r="HL22" s="168">
        <v>-2.8282906106002201</v>
      </c>
      <c r="HM22" s="168">
        <v>3.839687919098921</v>
      </c>
      <c r="HN22" s="168">
        <v>0.81274356141807402</v>
      </c>
      <c r="HO22" s="168">
        <v>-1.5905171553021518</v>
      </c>
      <c r="HP22" s="168">
        <v>4.0124807649068117</v>
      </c>
      <c r="HQ22" s="168">
        <v>-1.9620828991770765</v>
      </c>
      <c r="HR22" s="168">
        <v>7.8943126121172185</v>
      </c>
      <c r="HS22" s="168">
        <v>-12.478964003755237</v>
      </c>
      <c r="HT22" s="168">
        <v>1.0109383694943261</v>
      </c>
      <c r="HU22" s="168">
        <v>-1.3764697697420445</v>
      </c>
      <c r="HV22" s="168">
        <v>-0.95116759853145538</v>
      </c>
      <c r="HW22" s="168">
        <v>9.3670119216500609</v>
      </c>
      <c r="HX22" s="168">
        <v>-2.5335210119959584</v>
      </c>
      <c r="HY22" s="168">
        <v>3.0714882395084402</v>
      </c>
      <c r="HZ22" s="168">
        <v>1.1912723362273709</v>
      </c>
      <c r="IA22" s="168">
        <v>-2.3200225348800387</v>
      </c>
      <c r="IB22" s="168">
        <v>4.3254974900943921</v>
      </c>
      <c r="IC22" s="168">
        <v>-0.17321653455114472</v>
      </c>
      <c r="ID22" s="168">
        <v>4.3226192786696345</v>
      </c>
      <c r="IE22" s="168">
        <v>-7.6022880253186287</v>
      </c>
      <c r="IF22" s="168">
        <v>0.95333584443682184</v>
      </c>
      <c r="IG22" s="168">
        <v>-1.5710125303709503</v>
      </c>
      <c r="IH22" s="168">
        <v>0.37350910042692931</v>
      </c>
      <c r="II22" s="168">
        <v>4.4251695375831162</v>
      </c>
      <c r="IJ22" s="168">
        <v>-0.44241894625901068</v>
      </c>
      <c r="IK22" s="168">
        <v>2.5027396321012105</v>
      </c>
      <c r="IL22" s="168">
        <v>0.61738196612735408</v>
      </c>
      <c r="IM22" s="168">
        <v>0.45287241292824376</v>
      </c>
      <c r="IN22" s="168">
        <v>-0.81258735898636303</v>
      </c>
      <c r="IO22" s="168">
        <v>0.2194712163710193</v>
      </c>
      <c r="IP22" s="168">
        <v>2.3440209182320757</v>
      </c>
      <c r="IQ22" s="168">
        <v>-8.178648805082787</v>
      </c>
      <c r="IR22" s="168">
        <v>3.5255743582272743</v>
      </c>
      <c r="IS22" s="168">
        <v>-1.8361127371113639</v>
      </c>
      <c r="IT22" s="168">
        <v>-1.7408209091684768</v>
      </c>
      <c r="IU22" s="168">
        <v>5.7151718619710863</v>
      </c>
      <c r="IV22" s="168">
        <v>-1.1471436858911659</v>
      </c>
      <c r="IW22" s="168">
        <v>4.1093279306938086</v>
      </c>
      <c r="IX22" s="168">
        <v>0.51441428756677965</v>
      </c>
      <c r="IY22" s="168">
        <v>-8.6737837525006967E-2</v>
      </c>
      <c r="IZ22" s="168">
        <v>-0.49298421043901897</v>
      </c>
      <c r="JA22" s="168">
        <v>-0.36557756161960242</v>
      </c>
      <c r="JB22" s="168">
        <v>1.1111353746182715</v>
      </c>
      <c r="JC22" s="168">
        <v>-6.1600650605167715</v>
      </c>
      <c r="JD22" s="168">
        <v>2.8784516003060645</v>
      </c>
      <c r="JE22" s="168">
        <v>-1.7696346021555058</v>
      </c>
      <c r="JF22" s="168">
        <v>1.0351359734733734</v>
      </c>
      <c r="JG22" s="168">
        <v>-0.59086187094671061</v>
      </c>
      <c r="JH22" s="168">
        <v>-24.56631174795973</v>
      </c>
      <c r="JI22" s="168">
        <v>5.1938733021757599</v>
      </c>
      <c r="JJ22" s="168">
        <v>21.886535010563108</v>
      </c>
      <c r="JK22" s="168">
        <v>-0.68684803618151591</v>
      </c>
      <c r="JL22" s="168">
        <v>-0.71868111937334334</v>
      </c>
      <c r="JM22" s="168">
        <v>2.7318475897651524</v>
      </c>
      <c r="JN22" s="168">
        <v>-0.77163351592126617</v>
      </c>
      <c r="JO22" s="168">
        <v>-3.6368450561161723</v>
      </c>
      <c r="JP22" s="168">
        <v>10.003923306449835</v>
      </c>
      <c r="JQ22" s="168">
        <v>-3.156266788352454</v>
      </c>
      <c r="JR22" s="168">
        <v>4.3892304530757826</v>
      </c>
      <c r="JS22" s="168">
        <v>5.2036801994170219</v>
      </c>
      <c r="JT22" s="168">
        <v>-16.051520592604845</v>
      </c>
      <c r="JU22" s="168">
        <v>-2.4647927264633438</v>
      </c>
      <c r="JV22" s="168">
        <v>24.267252840908739</v>
      </c>
      <c r="JW22" s="168">
        <v>-10.63114666031008</v>
      </c>
      <c r="JX22" s="168">
        <v>6.3305241993822534</v>
      </c>
      <c r="JY22" s="168">
        <v>-1.032716468305253</v>
      </c>
      <c r="JZ22" s="168">
        <v>3.1456108427831282</v>
      </c>
      <c r="KA22" s="168">
        <v>-4.8103523731391107</v>
      </c>
      <c r="KB22" s="168">
        <v>10.419106163245701</v>
      </c>
      <c r="KC22" s="168">
        <v>-6.0096302803015789</v>
      </c>
      <c r="KD22" s="168">
        <v>1.9403706226863449</v>
      </c>
      <c r="KE22" s="168">
        <v>1.7093994670568549</v>
      </c>
      <c r="KF22" s="168">
        <v>-8.7057728867408173</v>
      </c>
      <c r="KG22" s="168">
        <v>-4.0468148065771743</v>
      </c>
      <c r="KH22" s="168">
        <v>17.421030301163285</v>
      </c>
      <c r="KI22" s="168">
        <v>-9.0820406361455213</v>
      </c>
      <c r="KJ22" s="168">
        <v>7.0071782605264161</v>
      </c>
      <c r="KK22" s="168">
        <v>-1.4173129352197691</v>
      </c>
      <c r="KL22" s="168">
        <v>-0.84837400074353297</v>
      </c>
      <c r="KM22" s="168">
        <v>-0.3778088339334289</v>
      </c>
      <c r="KN22" s="168">
        <v>5.7303054556188044</v>
      </c>
      <c r="KO22" s="168">
        <v>-5.4863799126458161</v>
      </c>
      <c r="KP22" s="168">
        <v>3.7567209668808061</v>
      </c>
      <c r="KQ22" s="168">
        <v>3.4409179344854266</v>
      </c>
      <c r="KR22" s="168">
        <v>-11.605709976270902</v>
      </c>
      <c r="KS22" s="168">
        <v>0.56941570717556544</v>
      </c>
      <c r="KT22" s="168">
        <v>18.431512141158677</v>
      </c>
      <c r="KU22" s="168">
        <v>-8.8043999695018442</v>
      </c>
      <c r="KV22" s="168">
        <v>7.4074772156920119</v>
      </c>
      <c r="KW22" s="168">
        <v>-3.1082384651196122</v>
      </c>
      <c r="KX22" s="168">
        <v>-0.48788963681514019</v>
      </c>
      <c r="KY22" s="168">
        <v>-3.8368833506075077</v>
      </c>
      <c r="KZ22" s="168">
        <v>1.926822273947721</v>
      </c>
      <c r="LA22" s="168">
        <v>1.4044051182610104</v>
      </c>
      <c r="LB22" s="168">
        <v>-4.9125239570470995</v>
      </c>
      <c r="LC22" s="168">
        <v>2.2053858795986656</v>
      </c>
      <c r="LD22" s="168">
        <v>-3.3773094984666017</v>
      </c>
      <c r="LE22" s="168">
        <v>-1.6583954312061024</v>
      </c>
      <c r="LF22" s="168">
        <v>17.830236644134104</v>
      </c>
      <c r="LG22" s="168">
        <v>-5.0664647653250512</v>
      </c>
      <c r="LH22" s="168">
        <v>4.2793449067157496</v>
      </c>
      <c r="LI22" s="168">
        <v>-3.5502141790251329</v>
      </c>
      <c r="LJ22" s="168">
        <v>-2.8178530135530337</v>
      </c>
      <c r="LK22" s="168">
        <v>-2.6222022413789006</v>
      </c>
      <c r="LL22" s="168">
        <v>3.6015212394392364</v>
      </c>
      <c r="LM22" s="168">
        <v>0.81675367625730644</v>
      </c>
      <c r="LN22" s="168">
        <v>-2.0853005993956657</v>
      </c>
      <c r="LO22" s="168">
        <v>1.3596275223913779</v>
      </c>
      <c r="LP22" s="168">
        <v>-3.5671388223079958</v>
      </c>
      <c r="LQ22" s="168">
        <v>-7.0277148640755343</v>
      </c>
      <c r="LR22" s="168">
        <v>17.693161449557564</v>
      </c>
      <c r="LS22" s="168">
        <v>-4.2244929868708283</v>
      </c>
      <c r="LT22" s="168">
        <v>1.7733139835995502</v>
      </c>
      <c r="LU22" s="168">
        <v>-2.5593075376985865</v>
      </c>
      <c r="LV22" s="168">
        <v>0.33419477543156972</v>
      </c>
      <c r="LW22" s="168">
        <v>-4.765193985711548</v>
      </c>
      <c r="LX22" s="168">
        <v>7.0612075050316321</v>
      </c>
      <c r="LY22" s="168">
        <v>-1.9372547771246929</v>
      </c>
      <c r="LZ22" s="168">
        <v>-2.0017854451676413</v>
      </c>
      <c r="MA22" s="168">
        <v>0.43565844734862935</v>
      </c>
      <c r="MB22" s="168">
        <v>0.26835628453893889</v>
      </c>
      <c r="MC22" s="168">
        <v>-8.4544183638200963</v>
      </c>
      <c r="MD22" s="168">
        <v>-100</v>
      </c>
      <c r="ME22" s="168" t="e">
        <v>#DIV/0!</v>
      </c>
      <c r="MF22" s="168" t="e">
        <v>#DIV/0!</v>
      </c>
      <c r="MG22" s="168" t="e">
        <v>#DIV/0!</v>
      </c>
      <c r="MH22" s="168" t="e">
        <v>#DIV/0!</v>
      </c>
      <c r="MI22" s="168" t="e">
        <v>#DIV/0!</v>
      </c>
      <c r="MJ22" s="168" t="e">
        <v>#DIV/0!</v>
      </c>
      <c r="MK22" s="168">
        <v>3.5642630849420698</v>
      </c>
      <c r="ML22" s="168">
        <v>0.58985043544311111</v>
      </c>
      <c r="MM22" s="168">
        <v>-1.1827853461388287</v>
      </c>
      <c r="MN22" s="168">
        <v>0.73427272077238115</v>
      </c>
      <c r="MO22" s="168">
        <v>5.3758013282343597</v>
      </c>
      <c r="MP22" s="168">
        <v>2.1707741504203284</v>
      </c>
      <c r="MQ22" s="168">
        <v>-0.78596244421601114</v>
      </c>
      <c r="MR22" s="168">
        <v>-2.8737122997971909</v>
      </c>
      <c r="MS22" s="168">
        <v>5.5806385049873342</v>
      </c>
      <c r="MT22" s="168">
        <v>2.2439991899015723</v>
      </c>
      <c r="MU22" s="168">
        <v>0.61827730712519724</v>
      </c>
      <c r="MV22" s="168">
        <v>-1.9157688343702119</v>
      </c>
      <c r="MW22" s="168">
        <v>4.5052127666400281</v>
      </c>
      <c r="MX22" s="168">
        <v>1.2143210943914511</v>
      </c>
      <c r="MY22" s="168">
        <v>-2.2554840939124006</v>
      </c>
      <c r="MZ22" s="168">
        <v>-1.7251108202645469</v>
      </c>
      <c r="NA22" s="168">
        <v>4.9331969339922068</v>
      </c>
      <c r="NB22" s="168">
        <v>1.1325907804265114</v>
      </c>
      <c r="NC22" s="168">
        <v>-2.5307976633285278</v>
      </c>
      <c r="ND22" s="168">
        <v>-1.5448324142958541</v>
      </c>
      <c r="NE22" s="168">
        <v>-16.209416981676185</v>
      </c>
      <c r="NF22" s="168">
        <v>15.063041074972233</v>
      </c>
      <c r="NG22" s="168">
        <v>1.5731999255073248</v>
      </c>
      <c r="NH22" s="168">
        <v>6.6787510606397262</v>
      </c>
      <c r="NI22" s="168">
        <v>-6.4778165882735124</v>
      </c>
      <c r="NJ22" s="168">
        <v>5.8800607251531005</v>
      </c>
      <c r="NK22" s="168">
        <v>4.6178602041842396</v>
      </c>
      <c r="NL22" s="168">
        <v>0.54314997622162764</v>
      </c>
      <c r="NM22" s="168">
        <v>-4.4145937916528197</v>
      </c>
      <c r="NN22" s="168">
        <v>3.7228351703310096</v>
      </c>
      <c r="NO22" s="168">
        <v>2.0703259948652999</v>
      </c>
      <c r="NP22" s="168">
        <v>1.553328387793897</v>
      </c>
      <c r="NQ22" s="168">
        <v>-2.5089518902616561</v>
      </c>
      <c r="NR22" s="168">
        <v>5.8335248597600753</v>
      </c>
      <c r="NS22" s="168">
        <v>-2.1898539595165403</v>
      </c>
      <c r="NT22" s="168">
        <v>-1.2517990730725188</v>
      </c>
      <c r="NU22" s="168">
        <v>0.95311747916775857</v>
      </c>
      <c r="NV22" s="168">
        <v>6.7280340139577817</v>
      </c>
      <c r="NW22" s="168">
        <v>-4.3710398324508333</v>
      </c>
      <c r="NX22" s="168">
        <v>1.3330728124221878</v>
      </c>
      <c r="NY22" s="168">
        <v>-2.6086851616982898</v>
      </c>
      <c r="NZ22" s="168">
        <v>4.2961540687554276</v>
      </c>
      <c r="OA22" s="168">
        <v>-1.739024707552602</v>
      </c>
      <c r="OB22" s="168">
        <v>-0.27505897849751193</v>
      </c>
      <c r="OC22" s="168">
        <v>-36.22805056096481</v>
      </c>
      <c r="OD22" s="168">
        <v>-100</v>
      </c>
      <c r="OE22" s="168" t="e">
        <v>#DIV/0!</v>
      </c>
      <c r="OF22" s="482"/>
      <c r="OG22" s="483" t="s">
        <v>661</v>
      </c>
    </row>
    <row r="23" spans="1:397" s="19" customFormat="1" ht="30" customHeight="1">
      <c r="A23" s="464"/>
      <c r="B23" s="484"/>
      <c r="C23" s="219">
        <v>4.3</v>
      </c>
      <c r="D23" s="222">
        <v>0.29061807665763401</v>
      </c>
      <c r="E23" s="222">
        <v>0.38260864516027698</v>
      </c>
      <c r="F23" s="485">
        <v>21</v>
      </c>
      <c r="G23" s="480"/>
      <c r="H23" s="481" t="s">
        <v>662</v>
      </c>
      <c r="I23" s="168">
        <v>3.9196355233809754</v>
      </c>
      <c r="J23" s="168">
        <v>4.3267056198868374</v>
      </c>
      <c r="K23" s="168">
        <v>3.8185875062631993</v>
      </c>
      <c r="L23" s="168">
        <v>5.284151621895532</v>
      </c>
      <c r="M23" s="168">
        <v>3.0394103746676109</v>
      </c>
      <c r="N23" s="168">
        <v>3.2966977464475633</v>
      </c>
      <c r="O23" s="168">
        <v>2.1446733087483949</v>
      </c>
      <c r="P23" s="168">
        <v>6.3561430967596237</v>
      </c>
      <c r="Q23" s="168">
        <v>3.2795192683065153</v>
      </c>
      <c r="R23" s="168">
        <v>5.1220806208341401</v>
      </c>
      <c r="S23" s="168">
        <v>9.5310155976976887</v>
      </c>
      <c r="T23" s="168">
        <v>3.9141050205800241</v>
      </c>
      <c r="U23" s="168">
        <v>2.6162479692350757</v>
      </c>
      <c r="V23" s="168">
        <v>3.8689026939488826</v>
      </c>
      <c r="W23" s="168">
        <v>7.5627597116365735</v>
      </c>
      <c r="X23" s="168">
        <v>6.4793815873957641</v>
      </c>
      <c r="Y23" s="168">
        <v>5.9125255895231987</v>
      </c>
      <c r="Z23" s="168">
        <v>1.554057947778432</v>
      </c>
      <c r="AA23" s="168">
        <v>3.7986399140899749</v>
      </c>
      <c r="AB23" s="168">
        <v>3.6175608434073467</v>
      </c>
      <c r="AC23" s="168">
        <v>2.8596531614273317</v>
      </c>
      <c r="AD23" s="168">
        <v>9.2568946180117848</v>
      </c>
      <c r="AE23" s="168">
        <v>11.510348039593524</v>
      </c>
      <c r="AF23" s="168">
        <v>-1.5806546717825967</v>
      </c>
      <c r="AG23" s="241">
        <v>8.7686635295740558</v>
      </c>
      <c r="AH23" s="168">
        <v>8.6674953372537686</v>
      </c>
      <c r="AI23" s="168">
        <v>6.1675752963080299</v>
      </c>
      <c r="AJ23" s="168">
        <v>7.5368733800398076</v>
      </c>
      <c r="AK23" s="168">
        <v>2.4469453880203531</v>
      </c>
      <c r="AL23" s="168">
        <v>5.4825520872477682</v>
      </c>
      <c r="AM23" s="168">
        <v>4.6770392985437752</v>
      </c>
      <c r="AN23" s="168">
        <v>6.4432057324291065</v>
      </c>
      <c r="AO23" s="168">
        <v>5.805947372004411</v>
      </c>
      <c r="AP23" s="168">
        <v>5.019819883685102</v>
      </c>
      <c r="AQ23" s="168">
        <v>2.9146089937503348</v>
      </c>
      <c r="AR23" s="168">
        <v>8.2051049019398903</v>
      </c>
      <c r="AS23" s="168">
        <v>4.5216971039228895</v>
      </c>
      <c r="AT23" s="168">
        <v>6.1742170211317244</v>
      </c>
      <c r="AU23" s="168">
        <v>8.0022191180959936</v>
      </c>
      <c r="AV23" s="168">
        <v>3.1503971283717931</v>
      </c>
      <c r="AW23" s="168">
        <v>3.506459942957747</v>
      </c>
      <c r="AX23" s="168">
        <v>5.1488578247313086</v>
      </c>
      <c r="AY23" s="168">
        <v>6.7046082025125742</v>
      </c>
      <c r="AZ23" s="168">
        <v>3.7416792399687324</v>
      </c>
      <c r="BA23" s="168">
        <v>0.79203630880904541</v>
      </c>
      <c r="BB23" s="168">
        <v>1.5601237310875149</v>
      </c>
      <c r="BC23" s="168">
        <v>4.4348076748355112</v>
      </c>
      <c r="BD23" s="168">
        <v>3.2252035996815067</v>
      </c>
      <c r="BE23" s="168">
        <v>4.0089352026858336</v>
      </c>
      <c r="BF23" s="168">
        <v>5.5014882866772723</v>
      </c>
      <c r="BG23" s="168">
        <v>3.5291219876765609</v>
      </c>
      <c r="BH23" s="168">
        <v>4.4565065671220481</v>
      </c>
      <c r="BI23" s="168">
        <v>3.0431355540617773</v>
      </c>
      <c r="BJ23" s="168">
        <v>36.102709626704296</v>
      </c>
      <c r="BK23" s="168">
        <v>21.187126705066746</v>
      </c>
      <c r="BL23" s="168">
        <v>23.037760505980202</v>
      </c>
      <c r="BM23" s="168">
        <v>24.568003755017955</v>
      </c>
      <c r="BN23" s="168">
        <v>17.947492354674011</v>
      </c>
      <c r="BO23" s="168">
        <v>13.810996266909711</v>
      </c>
      <c r="BP23" s="168">
        <v>17.537895007478113</v>
      </c>
      <c r="BQ23" s="168">
        <v>18.921493051346076</v>
      </c>
      <c r="BR23" s="168">
        <v>21.369439006158501</v>
      </c>
      <c r="BS23" s="168">
        <v>23.823969296983179</v>
      </c>
      <c r="BT23" s="168">
        <v>14.126015699453845</v>
      </c>
      <c r="BU23" s="168">
        <v>7.2865341161496815</v>
      </c>
      <c r="BV23" s="168">
        <v>11.019034887394952</v>
      </c>
      <c r="BW23" s="168">
        <v>8.9106225033931423</v>
      </c>
      <c r="BX23" s="168">
        <v>12.969250871119513</v>
      </c>
      <c r="BY23" s="168">
        <v>14.714284404694041</v>
      </c>
      <c r="BZ23" s="168">
        <v>18.443902579898435</v>
      </c>
      <c r="CA23" s="168">
        <v>19.167761287391954</v>
      </c>
      <c r="CB23" s="168">
        <v>21.108455138160437</v>
      </c>
      <c r="CC23" s="168">
        <v>19.986811789138258</v>
      </c>
      <c r="CD23" s="168">
        <v>5.3938798924280036</v>
      </c>
      <c r="CE23" s="168">
        <v>6.0008179895001774</v>
      </c>
      <c r="CF23" s="168">
        <v>6.6906633654681116</v>
      </c>
      <c r="CG23" s="168">
        <v>3.6720505556684344</v>
      </c>
      <c r="CH23" s="168">
        <v>4.3965629406915241</v>
      </c>
      <c r="CI23" s="168">
        <v>9.5184679775700118</v>
      </c>
      <c r="CJ23" s="168">
        <v>8.5927867467504342</v>
      </c>
      <c r="CK23" s="168">
        <v>3.4062706730104964</v>
      </c>
      <c r="CL23" s="168">
        <v>2.3638716083444109</v>
      </c>
      <c r="CM23" s="168">
        <v>1.8435325260221873</v>
      </c>
      <c r="CN23" s="168">
        <v>4.9143807200879621</v>
      </c>
      <c r="CO23" s="168">
        <v>3.3829077932672931</v>
      </c>
      <c r="CP23" s="168">
        <v>9.0449744374313497</v>
      </c>
      <c r="CQ23" s="168">
        <v>4.9881102144507992</v>
      </c>
      <c r="CR23" s="168">
        <v>2.4877752328904137</v>
      </c>
      <c r="CS23" s="168">
        <v>3.3311256530816848</v>
      </c>
      <c r="CT23" s="168">
        <v>-4.6422428645745697</v>
      </c>
      <c r="CU23" s="168">
        <v>-3.8059453669876149</v>
      </c>
      <c r="CV23" s="168">
        <v>-4.712302897319617</v>
      </c>
      <c r="CW23" s="168">
        <v>-6.6803414895801581</v>
      </c>
      <c r="CX23" s="168">
        <v>-2.1994656480030415</v>
      </c>
      <c r="CY23" s="168">
        <v>-6.4573782763033876</v>
      </c>
      <c r="CZ23" s="168">
        <v>-0.2381696301248013</v>
      </c>
      <c r="DA23" s="168">
        <v>3.6909877804216791</v>
      </c>
      <c r="DB23" s="168">
        <v>6.4006704966151062</v>
      </c>
      <c r="DC23" s="168">
        <v>5.9448524947268027</v>
      </c>
      <c r="DD23" s="168">
        <v>7.5670073409644232</v>
      </c>
      <c r="DE23" s="168">
        <v>4.4196644425478837</v>
      </c>
      <c r="DF23" s="168">
        <v>8.7877254770105679</v>
      </c>
      <c r="DG23" s="168">
        <v>7.3582300976115675</v>
      </c>
      <c r="DH23" s="168">
        <v>5.6094042860887185</v>
      </c>
      <c r="DI23" s="168">
        <v>5.4476337971270539</v>
      </c>
      <c r="DJ23" s="168">
        <v>2.4984217150592087</v>
      </c>
      <c r="DK23" s="168">
        <v>5.4523412379845269</v>
      </c>
      <c r="DL23" s="168">
        <v>5.6757401070393314</v>
      </c>
      <c r="DM23" s="168">
        <v>1.9049659654543518</v>
      </c>
      <c r="DN23" s="168">
        <v>6.92540977990231</v>
      </c>
      <c r="DO23" s="168">
        <v>6.3641841777231605</v>
      </c>
      <c r="DP23" s="168">
        <v>6.7195414482162761</v>
      </c>
      <c r="DQ23" s="168">
        <v>9.1989142873450476</v>
      </c>
      <c r="DR23" s="168">
        <v>7.2510649238576121</v>
      </c>
      <c r="DS23" s="168">
        <v>8.2346053335581786</v>
      </c>
      <c r="DT23" s="168">
        <v>9.0144085992801166</v>
      </c>
      <c r="DU23" s="168">
        <v>10.107374659112935</v>
      </c>
      <c r="DV23" s="168">
        <v>13.723841863154874</v>
      </c>
      <c r="DW23" s="168">
        <v>9.24665183250724</v>
      </c>
      <c r="DX23" s="168">
        <v>5.1921340715929176</v>
      </c>
      <c r="DY23" s="168">
        <v>3.4190944795121396</v>
      </c>
      <c r="DZ23" s="168">
        <v>2.5227704369640236</v>
      </c>
      <c r="EA23" s="168">
        <v>-0.66638699796031631</v>
      </c>
      <c r="EB23" s="168">
        <v>5.2911297546026219</v>
      </c>
      <c r="EC23" s="168">
        <v>2.49354951399458</v>
      </c>
      <c r="ED23" s="168">
        <v>-100</v>
      </c>
      <c r="EE23" s="168">
        <v>-100</v>
      </c>
      <c r="EF23" s="168">
        <v>-100</v>
      </c>
      <c r="EG23" s="168">
        <v>-100</v>
      </c>
      <c r="EH23" s="168">
        <v>-100</v>
      </c>
      <c r="EI23" s="168">
        <v>-100</v>
      </c>
      <c r="EJ23" s="168">
        <v>-100</v>
      </c>
      <c r="EK23" s="168">
        <v>4.0236010717449062</v>
      </c>
      <c r="EL23" s="168">
        <v>3.8437235747887968</v>
      </c>
      <c r="EM23" s="168">
        <v>3.8718439382481478</v>
      </c>
      <c r="EN23" s="168">
        <v>6.0505888811789532</v>
      </c>
      <c r="EO23" s="168">
        <v>4.7592079126187059</v>
      </c>
      <c r="EP23" s="168">
        <v>4.7873780978821827</v>
      </c>
      <c r="EQ23" s="168">
        <v>3.4078693672639986</v>
      </c>
      <c r="ER23" s="168">
        <v>6.2923610193174255</v>
      </c>
      <c r="ES23" s="168">
        <v>7.8089736891106156</v>
      </c>
      <c r="ET23" s="168">
        <v>5.0291253630060595</v>
      </c>
      <c r="EU23" s="168">
        <v>5.6439437238537238</v>
      </c>
      <c r="EV23" s="168">
        <v>5.323360403271522</v>
      </c>
      <c r="EW23" s="168">
        <v>6.3067917607983333</v>
      </c>
      <c r="EX23" s="168">
        <v>3.8658042736040841</v>
      </c>
      <c r="EY23" s="168">
        <v>3.6564921489863167</v>
      </c>
      <c r="EZ23" s="168">
        <v>3.0268616240991548</v>
      </c>
      <c r="FA23" s="168">
        <v>4.3485210585954235</v>
      </c>
      <c r="FB23" s="168">
        <v>13.321926790920656</v>
      </c>
      <c r="FC23" s="168">
        <v>22.94839620850162</v>
      </c>
      <c r="FD23" s="168">
        <v>16.459221041646984</v>
      </c>
      <c r="FE23" s="168">
        <v>21.498959230220464</v>
      </c>
      <c r="FF23" s="168">
        <v>10.752824128384916</v>
      </c>
      <c r="FG23" s="168">
        <v>12.247821550436626</v>
      </c>
      <c r="FH23" s="168">
        <v>19.545009957061254</v>
      </c>
      <c r="FI23" s="168">
        <v>9.9139138506243398</v>
      </c>
      <c r="FJ23" s="168">
        <v>4.9027156984771096</v>
      </c>
      <c r="FK23" s="168">
        <v>7.0443902075224827</v>
      </c>
      <c r="FL23" s="168">
        <v>3.040628510882911</v>
      </c>
      <c r="FM23" s="168">
        <v>5.8149866031230033</v>
      </c>
      <c r="FN23" s="168">
        <v>0.2232023724889558</v>
      </c>
      <c r="FO23" s="168">
        <v>-5.0932123393495345</v>
      </c>
      <c r="FP23" s="168">
        <v>-2.8833344904531941</v>
      </c>
      <c r="FQ23" s="168">
        <v>5.3918059233731128</v>
      </c>
      <c r="FR23" s="168">
        <v>6.9497845128747286</v>
      </c>
      <c r="FS23" s="168">
        <v>6.1305470189819005</v>
      </c>
      <c r="FT23" s="168">
        <v>4.4946783165821245</v>
      </c>
      <c r="FU23" s="168">
        <v>5.1782217824578822</v>
      </c>
      <c r="FV23" s="168">
        <v>7.6942124780453582</v>
      </c>
      <c r="FW23" s="168">
        <v>9.1211092325444127</v>
      </c>
      <c r="FX23" s="168">
        <v>9.3679011299056469</v>
      </c>
      <c r="FY23" s="168">
        <v>1.6749771228624581</v>
      </c>
      <c r="FZ23" s="168">
        <v>-31.655794500030339</v>
      </c>
      <c r="GA23" s="168">
        <v>-100</v>
      </c>
      <c r="GB23" s="168">
        <v>-100</v>
      </c>
      <c r="GC23" s="168"/>
      <c r="GD23" s="168">
        <v>4.0492152327874038</v>
      </c>
      <c r="GE23" s="168">
        <v>5.3941504016728743</v>
      </c>
      <c r="GF23" s="168">
        <v>6.472071043913445</v>
      </c>
      <c r="GG23" s="168">
        <v>4.9877874060641858</v>
      </c>
      <c r="GH23" s="168">
        <v>4.0758329745459605</v>
      </c>
      <c r="GI23" s="168">
        <v>16.75695467371601</v>
      </c>
      <c r="GJ23" s="168">
        <v>7.9632189771420343</v>
      </c>
      <c r="GK23" s="168">
        <v>4.6449721667768245</v>
      </c>
      <c r="GL23" s="168">
        <v>5.6367417607856538</v>
      </c>
      <c r="GM23" s="168">
        <v>6.2677679554335555</v>
      </c>
      <c r="GN23" s="168">
        <v>2.5763256008260953</v>
      </c>
      <c r="GO23" s="168">
        <v>4.7941201307612431</v>
      </c>
      <c r="GP23" s="168">
        <v>5.8866652143735791</v>
      </c>
      <c r="GQ23" s="168">
        <v>4.1530594709788176</v>
      </c>
      <c r="GR23" s="168">
        <v>14.532413828236528</v>
      </c>
      <c r="GS23" s="168">
        <v>15.693279172104127</v>
      </c>
      <c r="GT23" s="168">
        <v>6.1043524290044502</v>
      </c>
      <c r="GU23" s="168">
        <v>-0.74085200987751421</v>
      </c>
      <c r="GV23" s="168">
        <v>5.7366854963592573</v>
      </c>
      <c r="GW23" s="168">
        <v>7.8687477254031961</v>
      </c>
      <c r="GX23" s="168">
        <v>9.7373475622809025</v>
      </c>
      <c r="GY23" s="168">
        <v>1.6343462718194672</v>
      </c>
      <c r="GZ23" s="168">
        <v>8.1190196248279989</v>
      </c>
      <c r="HA23" s="168">
        <v>15.536633523644099</v>
      </c>
      <c r="HB23" s="168">
        <v>-19.12352247045537</v>
      </c>
      <c r="HC23" s="168">
        <v>11.84823397538328</v>
      </c>
      <c r="HD23" s="168">
        <v>-4.7199111235192106</v>
      </c>
      <c r="HE23" s="168">
        <v>13.378578405308161</v>
      </c>
      <c r="HF23" s="168">
        <v>-9.033957416238735</v>
      </c>
      <c r="HG23" s="168">
        <v>-12.352460381809379</v>
      </c>
      <c r="HH23" s="168">
        <v>13.31986783236556</v>
      </c>
      <c r="HI23" s="168">
        <v>-15.51662794531596</v>
      </c>
      <c r="HJ23" s="168">
        <v>10.167206582065759</v>
      </c>
      <c r="HK23" s="168">
        <v>1.1393411626275025</v>
      </c>
      <c r="HL23" s="168">
        <v>9.6452911643048651</v>
      </c>
      <c r="HM23" s="168">
        <v>13.073301266688858</v>
      </c>
      <c r="HN23" s="168">
        <v>-18.921575504078774</v>
      </c>
      <c r="HO23" s="168">
        <v>10.600837866270311</v>
      </c>
      <c r="HP23" s="168">
        <v>-0.79147116963707731</v>
      </c>
      <c r="HQ23" s="168">
        <v>10.098812650352571</v>
      </c>
      <c r="HR23" s="168">
        <v>-7.4110750127895955</v>
      </c>
      <c r="HS23" s="168">
        <v>-8.676426757127814</v>
      </c>
      <c r="HT23" s="168">
        <v>7.5086593746347177</v>
      </c>
      <c r="HU23" s="168">
        <v>-16.571800774075399</v>
      </c>
      <c r="HV23" s="168">
        <v>11.512037196754775</v>
      </c>
      <c r="HW23" s="168">
        <v>4.73612764470559</v>
      </c>
      <c r="HX23" s="168">
        <v>8.5409376669431509</v>
      </c>
      <c r="HY23" s="168">
        <v>12.47134173173734</v>
      </c>
      <c r="HZ23" s="168">
        <v>-22.258080677967996</v>
      </c>
      <c r="IA23" s="168">
        <v>13.045374806992399</v>
      </c>
      <c r="IB23" s="168">
        <v>-0.96454268790805031</v>
      </c>
      <c r="IC23" s="168">
        <v>9.293498037603797</v>
      </c>
      <c r="ID23" s="168">
        <v>-1.6526100448084264</v>
      </c>
      <c r="IE23" s="168">
        <v>-6.79285300816926</v>
      </c>
      <c r="IF23" s="168">
        <v>-5.1125562893145684</v>
      </c>
      <c r="IG23" s="168">
        <v>-7.7988814066904126</v>
      </c>
      <c r="IH23" s="168">
        <v>11.408317330581369</v>
      </c>
      <c r="II23" s="168">
        <v>2.3266495970387666</v>
      </c>
      <c r="IJ23" s="168">
        <v>9.9408462316719977</v>
      </c>
      <c r="IK23" s="168">
        <v>7.1478558186104095</v>
      </c>
      <c r="IL23" s="168">
        <v>-19.954508910055097</v>
      </c>
      <c r="IM23" s="168">
        <v>12.18210886102294</v>
      </c>
      <c r="IN23" s="168">
        <v>0.70643598746546843</v>
      </c>
      <c r="IO23" s="168">
        <v>8.6391754353739998</v>
      </c>
      <c r="IP23" s="168">
        <v>-2.3833212058399482</v>
      </c>
      <c r="IQ23" s="168">
        <v>-8.6612689041808295</v>
      </c>
      <c r="IR23" s="168">
        <v>-0.23471010597599218</v>
      </c>
      <c r="IS23" s="168">
        <v>-10.93749782890319</v>
      </c>
      <c r="IT23" s="168">
        <v>13.169716814445991</v>
      </c>
      <c r="IU23" s="168">
        <v>4.0884081038284847</v>
      </c>
      <c r="IV23" s="168">
        <v>5.0019346086390755</v>
      </c>
      <c r="IW23" s="168">
        <v>7.5177173817427843</v>
      </c>
      <c r="IX23" s="168">
        <v>-18.684380020668868</v>
      </c>
      <c r="IY23" s="168">
        <v>13.841921072504576</v>
      </c>
      <c r="IZ23" s="168">
        <v>-2.089938235993813</v>
      </c>
      <c r="JA23" s="168">
        <v>5.55028408314584</v>
      </c>
      <c r="JB23" s="168">
        <v>-1.6394316493607874</v>
      </c>
      <c r="JC23" s="168">
        <v>-6.0759039589912902</v>
      </c>
      <c r="JD23" s="168">
        <v>-1.3902300317699314</v>
      </c>
      <c r="JE23" s="168">
        <v>-10.261295746853278</v>
      </c>
      <c r="JF23" s="168">
        <v>14.793729304494804</v>
      </c>
      <c r="JG23" s="168">
        <v>2.1424595528207107</v>
      </c>
      <c r="JH23" s="168">
        <v>5.942512226785837</v>
      </c>
      <c r="JI23" s="168">
        <v>6.0629260036670445</v>
      </c>
      <c r="JJ23" s="168">
        <v>7.4043035924103151</v>
      </c>
      <c r="JK23" s="168">
        <v>1.365912193822453</v>
      </c>
      <c r="JL23" s="168">
        <v>-0.59476564896672812</v>
      </c>
      <c r="JM23" s="168">
        <v>6.8630323726792852</v>
      </c>
      <c r="JN23" s="168">
        <v>-6.8670763452683872</v>
      </c>
      <c r="JO23" s="168">
        <v>-9.3698837466423868</v>
      </c>
      <c r="JP23" s="168">
        <v>1.8388834946634063</v>
      </c>
      <c r="JQ23" s="168">
        <v>-9.2049360455331026</v>
      </c>
      <c r="JR23" s="168">
        <v>17.156707081501366</v>
      </c>
      <c r="JS23" s="168">
        <v>4.2081505785410513</v>
      </c>
      <c r="JT23" s="168">
        <v>-2.3549569418598963</v>
      </c>
      <c r="JU23" s="168">
        <v>-0.29334101071628993</v>
      </c>
      <c r="JV23" s="168">
        <v>11.140901566203837</v>
      </c>
      <c r="JW23" s="168">
        <v>-0.55917339894885743</v>
      </c>
      <c r="JX23" s="168">
        <v>3.1096379690092988</v>
      </c>
      <c r="JY23" s="168">
        <v>8.5137432834078197</v>
      </c>
      <c r="JZ23" s="168">
        <v>-3.8391165181625269</v>
      </c>
      <c r="KA23" s="168">
        <v>-8.8160063634914252</v>
      </c>
      <c r="KB23" s="168">
        <v>3.4973697566532422</v>
      </c>
      <c r="KC23" s="168">
        <v>-10.045832574948761</v>
      </c>
      <c r="KD23" s="168">
        <v>2.9079757235276844</v>
      </c>
      <c r="KE23" s="168">
        <v>4.8082603446499235</v>
      </c>
      <c r="KF23" s="168">
        <v>-1.7194903226634466</v>
      </c>
      <c r="KG23" s="168">
        <v>-3.1143544766874243</v>
      </c>
      <c r="KH23" s="168">
        <v>11.917610035224698</v>
      </c>
      <c r="KI23" s="168">
        <v>4.3195932605305245</v>
      </c>
      <c r="KJ23" s="168">
        <v>2.2381259916498095</v>
      </c>
      <c r="KK23" s="168">
        <v>3.331002416156565</v>
      </c>
      <c r="KL23" s="168">
        <v>-4.8084776057111043</v>
      </c>
      <c r="KM23" s="168">
        <v>-9.2795155569775005</v>
      </c>
      <c r="KN23" s="168">
        <v>6.6180854577368535</v>
      </c>
      <c r="KO23" s="168">
        <v>-11.358925890856639</v>
      </c>
      <c r="KP23" s="168">
        <v>8.5440313269141654</v>
      </c>
      <c r="KQ23" s="168">
        <v>0.90901708416370752</v>
      </c>
      <c r="KR23" s="168">
        <v>-4.0600810414590001</v>
      </c>
      <c r="KS23" s="168">
        <v>-2.317102807628217</v>
      </c>
      <c r="KT23" s="168">
        <v>3.2816802242773662</v>
      </c>
      <c r="KU23" s="168">
        <v>5.2344869976931108</v>
      </c>
      <c r="KV23" s="168">
        <v>1.2748201435588129</v>
      </c>
      <c r="KW23" s="168">
        <v>1.1968402240235747</v>
      </c>
      <c r="KX23" s="168">
        <v>-0.23772156322206683</v>
      </c>
      <c r="KY23" s="168">
        <v>-13.229186168849608</v>
      </c>
      <c r="KZ23" s="168">
        <v>13.706620145981432</v>
      </c>
      <c r="LA23" s="168">
        <v>-7.8677636705621268</v>
      </c>
      <c r="LB23" s="168">
        <v>11.380535172892905</v>
      </c>
      <c r="LC23" s="168">
        <v>0.47672519798356916</v>
      </c>
      <c r="LD23" s="168">
        <v>-2.5911148687609256</v>
      </c>
      <c r="LE23" s="168">
        <v>-5.1752428672529902</v>
      </c>
      <c r="LF23" s="168">
        <v>7.6021373466972619</v>
      </c>
      <c r="LG23" s="168">
        <v>3.8516819775769449</v>
      </c>
      <c r="LH23" s="168">
        <v>-0.37490917261337131</v>
      </c>
      <c r="LI23" s="168">
        <v>1.0418288172735686</v>
      </c>
      <c r="LJ23" s="168">
        <v>-3.0279227873331394</v>
      </c>
      <c r="LK23" s="168">
        <v>-10.728523263927087</v>
      </c>
      <c r="LL23" s="168">
        <v>13.947505554939113</v>
      </c>
      <c r="LM23" s="168">
        <v>-11.155271796888456</v>
      </c>
      <c r="LN23" s="168">
        <v>16.867801799803047</v>
      </c>
      <c r="LO23" s="168">
        <v>-5.0652819274461081E-2</v>
      </c>
      <c r="LP23" s="168">
        <v>-2.2656767919344389</v>
      </c>
      <c r="LQ23" s="168">
        <v>-2.9722168410776817</v>
      </c>
      <c r="LR23" s="168">
        <v>5.682770692655879</v>
      </c>
      <c r="LS23" s="168">
        <v>4.8040485196978722</v>
      </c>
      <c r="LT23" s="168">
        <v>0.3428646940314195</v>
      </c>
      <c r="LU23" s="168">
        <v>2.0548626991218129</v>
      </c>
      <c r="LV23" s="168">
        <v>0.15711670737073291</v>
      </c>
      <c r="LW23" s="168">
        <v>-14.243048970373792</v>
      </c>
      <c r="LX23" s="168">
        <v>9.7185229972612177</v>
      </c>
      <c r="LY23" s="168">
        <v>-12.652771795743533</v>
      </c>
      <c r="LZ23" s="168">
        <v>15.854919013697597</v>
      </c>
      <c r="MA23" s="168">
        <v>-3.1597592384501922</v>
      </c>
      <c r="MB23" s="168">
        <v>3.5959228239024839</v>
      </c>
      <c r="MC23" s="168">
        <v>-5.550240361083965</v>
      </c>
      <c r="MD23" s="168">
        <v>-100</v>
      </c>
      <c r="ME23" s="168" t="e">
        <v>#DIV/0!</v>
      </c>
      <c r="MF23" s="168" t="e">
        <v>#DIV/0!</v>
      </c>
      <c r="MG23" s="168" t="e">
        <v>#DIV/0!</v>
      </c>
      <c r="MH23" s="168" t="e">
        <v>#DIV/0!</v>
      </c>
      <c r="MI23" s="168" t="e">
        <v>#DIV/0!</v>
      </c>
      <c r="MJ23" s="168" t="e">
        <v>#DIV/0!</v>
      </c>
      <c r="MK23" s="168">
        <v>15.973223722064461</v>
      </c>
      <c r="ML23" s="168">
        <v>2.5948447816859073</v>
      </c>
      <c r="MM23" s="168">
        <v>-7.0251435303522811</v>
      </c>
      <c r="MN23" s="168">
        <v>-5.9663921656585472</v>
      </c>
      <c r="MO23" s="168">
        <v>15.77268295071903</v>
      </c>
      <c r="MP23" s="168">
        <v>2.6226269549844119</v>
      </c>
      <c r="MQ23" s="168">
        <v>-5.0749663632521305</v>
      </c>
      <c r="MR23" s="168">
        <v>-7.1114420219906265</v>
      </c>
      <c r="MS23" s="168">
        <v>15.803814705074146</v>
      </c>
      <c r="MT23" s="168">
        <v>1.2716168198598155</v>
      </c>
      <c r="MU23" s="168">
        <v>-2.4270976007344274</v>
      </c>
      <c r="MV23" s="168">
        <v>-5.7860790085313027</v>
      </c>
      <c r="MW23" s="168">
        <v>12.81781985280206</v>
      </c>
      <c r="MX23" s="168">
        <v>1.8644395177389157</v>
      </c>
      <c r="MY23" s="168">
        <v>-2.7231888289430657</v>
      </c>
      <c r="MZ23" s="168">
        <v>-4.9063793496540313</v>
      </c>
      <c r="NA23" s="168">
        <v>10.227327918731859</v>
      </c>
      <c r="NB23" s="168">
        <v>1.6591605772101161</v>
      </c>
      <c r="NC23" s="168">
        <v>-3.3140678796150524</v>
      </c>
      <c r="ND23" s="168">
        <v>-3.6864899061465906</v>
      </c>
      <c r="NE23" s="168">
        <v>19.706279092840191</v>
      </c>
      <c r="NF23" s="168">
        <v>10.294901497138341</v>
      </c>
      <c r="NG23" s="168">
        <v>-8.4171189892513354</v>
      </c>
      <c r="NH23" s="168">
        <v>0.4814486267924849</v>
      </c>
      <c r="NI23" s="168">
        <v>9.1186999413824736</v>
      </c>
      <c r="NJ23" s="168">
        <v>11.783717648792646</v>
      </c>
      <c r="NK23" s="168">
        <v>-2.463350547904497</v>
      </c>
      <c r="NL23" s="168">
        <v>-7.6137992550408171</v>
      </c>
      <c r="NM23" s="168">
        <v>4.1437572034312069</v>
      </c>
      <c r="NN23" s="168">
        <v>14.065873425415873</v>
      </c>
      <c r="NO23" s="168">
        <v>-6.1114959606420314</v>
      </c>
      <c r="NP23" s="168">
        <v>-5.1263105105304589</v>
      </c>
      <c r="NQ23" s="168">
        <v>-1.3597110475579228</v>
      </c>
      <c r="NR23" s="168">
        <v>8.015163876705131</v>
      </c>
      <c r="NS23" s="168">
        <v>-3.9253285593759983</v>
      </c>
      <c r="NT23" s="168">
        <v>2.957709858001877</v>
      </c>
      <c r="NU23" s="168">
        <v>9.8461690860588647E-2</v>
      </c>
      <c r="NV23" s="168">
        <v>7.1877655555227022</v>
      </c>
      <c r="NW23" s="168">
        <v>-5.4061986059135876</v>
      </c>
      <c r="NX23" s="168">
        <v>3.6311993693218341</v>
      </c>
      <c r="NY23" s="168">
        <v>2.4929383609237448</v>
      </c>
      <c r="NZ23" s="168">
        <v>8.6079521307702862</v>
      </c>
      <c r="OA23" s="168">
        <v>-5.192262146791748</v>
      </c>
      <c r="OB23" s="168">
        <v>-3.6582057785377486</v>
      </c>
      <c r="OC23" s="168">
        <v>-31.105974745681948</v>
      </c>
      <c r="OD23" s="168">
        <v>-100</v>
      </c>
      <c r="OE23" s="168" t="e">
        <v>#DIV/0!</v>
      </c>
      <c r="OF23" s="486"/>
      <c r="OG23" s="483" t="s">
        <v>663</v>
      </c>
    </row>
    <row r="24" spans="1:397" s="14" customFormat="1" ht="18" customHeight="1">
      <c r="A24" s="464"/>
      <c r="B24" s="484"/>
      <c r="C24" s="219">
        <v>4.4000000000000004</v>
      </c>
      <c r="D24" s="220">
        <v>4.3006209887811302</v>
      </c>
      <c r="E24" s="220">
        <v>4.4854498380812098</v>
      </c>
      <c r="F24" s="479">
        <v>22</v>
      </c>
      <c r="G24" s="480"/>
      <c r="H24" s="481" t="s">
        <v>664</v>
      </c>
      <c r="I24" s="168">
        <v>3.2930869546343899</v>
      </c>
      <c r="J24" s="168">
        <v>4.5041234966875834</v>
      </c>
      <c r="K24" s="168">
        <v>4.6162276081451949</v>
      </c>
      <c r="L24" s="168">
        <v>5.227466319256834</v>
      </c>
      <c r="M24" s="168">
        <v>3.8267441084807672</v>
      </c>
      <c r="N24" s="168">
        <v>4.3907688073113889</v>
      </c>
      <c r="O24" s="168">
        <v>2.0537160854094054</v>
      </c>
      <c r="P24" s="168">
        <v>3.5839067669556073</v>
      </c>
      <c r="Q24" s="168">
        <v>2.1641991871398858</v>
      </c>
      <c r="R24" s="168">
        <v>2.7160158055066006</v>
      </c>
      <c r="S24" s="168">
        <v>3.5161211899733047</v>
      </c>
      <c r="T24" s="168">
        <v>4.2333133339414957</v>
      </c>
      <c r="U24" s="168">
        <v>3.4161885587473932</v>
      </c>
      <c r="V24" s="168">
        <v>6.6197542321852154</v>
      </c>
      <c r="W24" s="168">
        <v>3.4650514839903224</v>
      </c>
      <c r="X24" s="168">
        <v>4.4742790299301021</v>
      </c>
      <c r="Y24" s="168">
        <v>4.2408234934610931</v>
      </c>
      <c r="Z24" s="168">
        <v>4.9044732291143305</v>
      </c>
      <c r="AA24" s="168">
        <v>6.3193497234484113</v>
      </c>
      <c r="AB24" s="168">
        <v>4.5548075875351515</v>
      </c>
      <c r="AC24" s="168">
        <v>4.0490448696472754</v>
      </c>
      <c r="AD24" s="168">
        <v>6.0497497430719989</v>
      </c>
      <c r="AE24" s="168">
        <v>3.1604588543267624</v>
      </c>
      <c r="AF24" s="168">
        <v>3.8791252456128973</v>
      </c>
      <c r="AG24" s="241">
        <v>3.3247043894725721</v>
      </c>
      <c r="AH24" s="168">
        <v>2.8984255347783545</v>
      </c>
      <c r="AI24" s="168">
        <v>2.7557864188469097</v>
      </c>
      <c r="AJ24" s="168">
        <v>2.981063600452643</v>
      </c>
      <c r="AK24" s="168">
        <v>2.8297177667369908</v>
      </c>
      <c r="AL24" s="168">
        <v>5.1788882543044963</v>
      </c>
      <c r="AM24" s="168">
        <v>5.0493824032935493</v>
      </c>
      <c r="AN24" s="168">
        <v>5.6100812983531654</v>
      </c>
      <c r="AO24" s="168">
        <v>5.9395258111135831</v>
      </c>
      <c r="AP24" s="168">
        <v>6.6096025751583198</v>
      </c>
      <c r="AQ24" s="168">
        <v>3.6526662726820405</v>
      </c>
      <c r="AR24" s="168">
        <v>8.0407461996673959</v>
      </c>
      <c r="AS24" s="168">
        <v>6.3484462808581839</v>
      </c>
      <c r="AT24" s="168">
        <v>5.8086678857221443</v>
      </c>
      <c r="AU24" s="168">
        <v>5.1982574124964032</v>
      </c>
      <c r="AV24" s="168">
        <v>6.8897425138450501</v>
      </c>
      <c r="AW24" s="168">
        <v>6.7025076844698503</v>
      </c>
      <c r="AX24" s="168">
        <v>3.9296261012639775</v>
      </c>
      <c r="AY24" s="168">
        <v>4.5669526465832462</v>
      </c>
      <c r="AZ24" s="168">
        <v>4.3319715992109735</v>
      </c>
      <c r="BA24" s="168">
        <v>2.4820207623577062</v>
      </c>
      <c r="BB24" s="168">
        <v>1.126179702695822</v>
      </c>
      <c r="BC24" s="168">
        <v>5.7319787083026199</v>
      </c>
      <c r="BD24" s="168">
        <v>6.0132169776115632</v>
      </c>
      <c r="BE24" s="168">
        <v>5.6354367168049464</v>
      </c>
      <c r="BF24" s="168">
        <v>9.0001440598955327</v>
      </c>
      <c r="BG24" s="168">
        <v>16.721039861021424</v>
      </c>
      <c r="BH24" s="168">
        <v>9.4315509484268745</v>
      </c>
      <c r="BI24" s="168">
        <v>9.734769432043322</v>
      </c>
      <c r="BJ24" s="168">
        <v>40.245822442224124</v>
      </c>
      <c r="BK24" s="168">
        <v>36.977470023092195</v>
      </c>
      <c r="BL24" s="168">
        <v>32.515347119019168</v>
      </c>
      <c r="BM24" s="168">
        <v>37.711776929380761</v>
      </c>
      <c r="BN24" s="168">
        <v>39.714450587581922</v>
      </c>
      <c r="BO24" s="168">
        <v>36.341951567754052</v>
      </c>
      <c r="BP24" s="168">
        <v>36.493596511021934</v>
      </c>
      <c r="BQ24" s="168">
        <v>45.508230464612609</v>
      </c>
      <c r="BR24" s="168">
        <v>40.736962583247077</v>
      </c>
      <c r="BS24" s="168">
        <v>47.864328593591694</v>
      </c>
      <c r="BT24" s="168">
        <v>51.460311490837967</v>
      </c>
      <c r="BU24" s="168">
        <v>38.267471502306421</v>
      </c>
      <c r="BV24" s="168">
        <v>25.378159314107378</v>
      </c>
      <c r="BW24" s="168">
        <v>12.040100975447928</v>
      </c>
      <c r="BX24" s="168">
        <v>9.328320144892885</v>
      </c>
      <c r="BY24" s="168">
        <v>0.30067183859441116</v>
      </c>
      <c r="BZ24" s="168">
        <v>-4.0348377390271395</v>
      </c>
      <c r="CA24" s="168">
        <v>-2.8592644514457533</v>
      </c>
      <c r="CB24" s="168">
        <v>-5.1981455510427139</v>
      </c>
      <c r="CC24" s="168">
        <v>-10.177737001660716</v>
      </c>
      <c r="CD24" s="168">
        <v>-11.017693737892344</v>
      </c>
      <c r="CE24" s="168">
        <v>-15.95716301199073</v>
      </c>
      <c r="CF24" s="168">
        <v>-10.989629012367757</v>
      </c>
      <c r="CG24" s="168">
        <v>-14.968434788429363</v>
      </c>
      <c r="CH24" s="168">
        <v>-14.394690966983433</v>
      </c>
      <c r="CI24" s="168">
        <v>-8.6169940706117671</v>
      </c>
      <c r="CJ24" s="168">
        <v>-4.2222936746997135</v>
      </c>
      <c r="CK24" s="168">
        <v>-2.9874410276560184</v>
      </c>
      <c r="CL24" s="168">
        <v>-4.3773738889871936</v>
      </c>
      <c r="CM24" s="168">
        <v>-6.3800504550689681</v>
      </c>
      <c r="CN24" s="168">
        <v>-8.7922552992134655</v>
      </c>
      <c r="CO24" s="168">
        <v>-10.124381413081167</v>
      </c>
      <c r="CP24" s="168">
        <v>-7.2089635694441085</v>
      </c>
      <c r="CQ24" s="168">
        <v>-6.2165330350993742</v>
      </c>
      <c r="CR24" s="168">
        <v>-13.860830648951762</v>
      </c>
      <c r="CS24" s="168">
        <v>-4.6806474368431168</v>
      </c>
      <c r="CT24" s="168">
        <v>-7.5348710114973727</v>
      </c>
      <c r="CU24" s="168">
        <v>-5.7694135694763133</v>
      </c>
      <c r="CV24" s="168">
        <v>-4.6015926348644314</v>
      </c>
      <c r="CW24" s="168">
        <v>-1.8066703294519044</v>
      </c>
      <c r="CX24" s="168">
        <v>-0.304928228444723</v>
      </c>
      <c r="CY24" s="168">
        <v>0.85236490038948887</v>
      </c>
      <c r="CZ24" s="168">
        <v>-1.7378859062107068</v>
      </c>
      <c r="DA24" s="168">
        <v>8.1026361830182054</v>
      </c>
      <c r="DB24" s="168">
        <v>4.547717932104689</v>
      </c>
      <c r="DC24" s="168">
        <v>2.3959086390522515</v>
      </c>
      <c r="DD24" s="168">
        <v>7.0871751937587391</v>
      </c>
      <c r="DE24" s="168">
        <v>5.2628877656535593</v>
      </c>
      <c r="DF24" s="168">
        <v>4.8793657251425202</v>
      </c>
      <c r="DG24" s="168">
        <v>9.2458588925037759</v>
      </c>
      <c r="DH24" s="168">
        <v>9.2869578534517103</v>
      </c>
      <c r="DI24" s="168">
        <v>6.3274830878214772</v>
      </c>
      <c r="DJ24" s="168">
        <v>8.9735662416748028</v>
      </c>
      <c r="DK24" s="168">
        <v>9.2729595363983748</v>
      </c>
      <c r="DL24" s="168">
        <v>8.945308106410593</v>
      </c>
      <c r="DM24" s="168">
        <v>7.4101029705772987</v>
      </c>
      <c r="DN24" s="168">
        <v>4.6678160531960629</v>
      </c>
      <c r="DO24" s="168">
        <v>4.1393886493578833</v>
      </c>
      <c r="DP24" s="168">
        <v>3.4794805129393609</v>
      </c>
      <c r="DQ24" s="168">
        <v>-0.89826149842416214</v>
      </c>
      <c r="DR24" s="168">
        <v>-1.8119687067954686</v>
      </c>
      <c r="DS24" s="168">
        <v>-1.0608190235966077</v>
      </c>
      <c r="DT24" s="168">
        <v>-1.1719149935464372</v>
      </c>
      <c r="DU24" s="168">
        <v>-0.72945905495065233</v>
      </c>
      <c r="DV24" s="168">
        <v>-0.48637713476155398</v>
      </c>
      <c r="DW24" s="168">
        <v>-2.3976589049788259</v>
      </c>
      <c r="DX24" s="168">
        <v>-1.210213817189711</v>
      </c>
      <c r="DY24" s="168">
        <v>-0.47181268075709681</v>
      </c>
      <c r="DZ24" s="168">
        <v>-2.8634564983569533</v>
      </c>
      <c r="EA24" s="168">
        <v>-2.5150489926520976</v>
      </c>
      <c r="EB24" s="168">
        <v>4.2031051637674324</v>
      </c>
      <c r="EC24" s="168">
        <v>-0.38751755532329923</v>
      </c>
      <c r="ED24" s="168">
        <v>-100</v>
      </c>
      <c r="EE24" s="168">
        <v>-100</v>
      </c>
      <c r="EF24" s="168">
        <v>-100</v>
      </c>
      <c r="EG24" s="168">
        <v>-100</v>
      </c>
      <c r="EH24" s="168">
        <v>-100</v>
      </c>
      <c r="EI24" s="168">
        <v>-100</v>
      </c>
      <c r="EJ24" s="168">
        <v>-100</v>
      </c>
      <c r="EK24" s="168">
        <v>4.1289755780143054</v>
      </c>
      <c r="EL24" s="168">
        <v>4.4668333821006314</v>
      </c>
      <c r="EM24" s="168">
        <v>2.5979216519114772</v>
      </c>
      <c r="EN24" s="168">
        <v>3.4844316135832969</v>
      </c>
      <c r="EO24" s="168">
        <v>4.4539316795381581</v>
      </c>
      <c r="EP24" s="168">
        <v>4.5370488672779885</v>
      </c>
      <c r="EQ24" s="168">
        <v>4.9658816207661829</v>
      </c>
      <c r="ER24" s="168">
        <v>4.3649698217737267</v>
      </c>
      <c r="ES24" s="168">
        <v>2.9929155356424957</v>
      </c>
      <c r="ET24" s="168">
        <v>3.6611966285327071</v>
      </c>
      <c r="EU24" s="168">
        <v>5.5328416697543332</v>
      </c>
      <c r="EV24" s="168">
        <v>6.1127520266499573</v>
      </c>
      <c r="EW24" s="168">
        <v>5.7834873567781671</v>
      </c>
      <c r="EX24" s="168">
        <v>5.8262046994257162</v>
      </c>
      <c r="EY24" s="168">
        <v>3.7910681520680214</v>
      </c>
      <c r="EZ24" s="168">
        <v>4.2568902435583311</v>
      </c>
      <c r="FA24" s="168">
        <v>10.462753709798676</v>
      </c>
      <c r="FB24" s="168">
        <v>19.75934390997331</v>
      </c>
      <c r="FC24" s="168">
        <v>35.724689952000602</v>
      </c>
      <c r="FD24" s="168">
        <v>37.509256894841684</v>
      </c>
      <c r="FE24" s="168">
        <v>44.816112745044677</v>
      </c>
      <c r="FF24" s="168">
        <v>37.195621910117239</v>
      </c>
      <c r="FG24" s="168">
        <v>7.2179685226029875</v>
      </c>
      <c r="FH24" s="168">
        <v>-4.0521688027639016</v>
      </c>
      <c r="FI24" s="168">
        <v>-12.539589911208111</v>
      </c>
      <c r="FJ24" s="168">
        <v>-13.454091662623739</v>
      </c>
      <c r="FK24" s="168">
        <v>-5.385568898974654</v>
      </c>
      <c r="FL24" s="168">
        <v>-6.5202136521576932</v>
      </c>
      <c r="FM24" s="168">
        <v>-7.8352157421550288</v>
      </c>
      <c r="FN24" s="168">
        <v>-8.7931868330460361</v>
      </c>
      <c r="FO24" s="168">
        <v>-4.1009531030966571</v>
      </c>
      <c r="FP24" s="168">
        <v>-0.39736432267392274</v>
      </c>
      <c r="FQ24" s="168">
        <v>4.9398845097292821</v>
      </c>
      <c r="FR24" s="168">
        <v>5.7100141478519078</v>
      </c>
      <c r="FS24" s="168">
        <v>8.2989482957221128</v>
      </c>
      <c r="FT24" s="168">
        <v>9.0636384566751076</v>
      </c>
      <c r="FU24" s="168">
        <v>5.4037877080926506</v>
      </c>
      <c r="FV24" s="168">
        <v>0.19787274631812579</v>
      </c>
      <c r="FW24" s="168">
        <v>-0.99138840783876958</v>
      </c>
      <c r="FX24" s="168">
        <v>-1.3557422868370566</v>
      </c>
      <c r="FY24" s="168">
        <v>-1.92722529716292</v>
      </c>
      <c r="FZ24" s="168">
        <v>-33.335993504104593</v>
      </c>
      <c r="GA24" s="168">
        <v>-100</v>
      </c>
      <c r="GB24" s="168">
        <v>-100</v>
      </c>
      <c r="GC24" s="168"/>
      <c r="GD24" s="168">
        <v>4.2812274498367202</v>
      </c>
      <c r="GE24" s="168">
        <v>4.4135842363879618</v>
      </c>
      <c r="GF24" s="168">
        <v>2.9566426637361616</v>
      </c>
      <c r="GG24" s="168">
        <v>6.1934297110762202</v>
      </c>
      <c r="GH24" s="168">
        <v>10.105277896835858</v>
      </c>
      <c r="GI24" s="168">
        <v>44.771159655365864</v>
      </c>
      <c r="GJ24" s="168">
        <v>-12.700569274911004</v>
      </c>
      <c r="GK24" s="168">
        <v>-8.4987650715227687</v>
      </c>
      <c r="GL24" s="168">
        <v>5.4322650036726827</v>
      </c>
      <c r="GM24" s="168">
        <v>3.7470908810527561</v>
      </c>
      <c r="GN24" s="168">
        <v>-0.39550394918180132</v>
      </c>
      <c r="GO24" s="168">
        <v>4.5821566622929168</v>
      </c>
      <c r="GP24" s="168">
        <v>4.6150744099196999</v>
      </c>
      <c r="GQ24" s="168">
        <v>4.8779098242862915</v>
      </c>
      <c r="GR24" s="168">
        <v>26.26399859996917</v>
      </c>
      <c r="GS24" s="168">
        <v>18.818509903392794</v>
      </c>
      <c r="GT24" s="168">
        <v>-9.6280846743326975</v>
      </c>
      <c r="GU24" s="168">
        <v>-5.3467488617036878</v>
      </c>
      <c r="GV24" s="168">
        <v>7.045001862567517</v>
      </c>
      <c r="GW24" s="168">
        <v>0.70560132381814356</v>
      </c>
      <c r="GX24" s="168">
        <v>-6.968119818486997</v>
      </c>
      <c r="GY24" s="168">
        <v>7.4082851768470164</v>
      </c>
      <c r="GZ24" s="168">
        <v>-3.3083676238712059</v>
      </c>
      <c r="HA24" s="168">
        <v>6.6256489396342459</v>
      </c>
      <c r="HB24" s="168">
        <v>-3.6628753513729464</v>
      </c>
      <c r="HC24" s="168">
        <v>5.7184925255903067</v>
      </c>
      <c r="HD24" s="168">
        <v>5.395842476299606E-2</v>
      </c>
      <c r="HE24" s="168">
        <v>1.9253257184574295</v>
      </c>
      <c r="HF24" s="168">
        <v>0.110687823060033</v>
      </c>
      <c r="HG24" s="168">
        <v>-1.1845835589957119</v>
      </c>
      <c r="HH24" s="168">
        <v>-0.39309835032796059</v>
      </c>
      <c r="HI24" s="168">
        <v>-2.0294628018728531</v>
      </c>
      <c r="HJ24" s="168">
        <v>-5.8773884849834559</v>
      </c>
      <c r="HK24" s="168">
        <v>7.5235046530748377</v>
      </c>
      <c r="HL24" s="168">
        <v>-2.7434297542871349</v>
      </c>
      <c r="HM24" s="168">
        <v>5.2063149963933455</v>
      </c>
      <c r="HN24" s="168">
        <v>-3.1395369939707223</v>
      </c>
      <c r="HO24" s="168">
        <v>3.3517153331705742</v>
      </c>
      <c r="HP24" s="168">
        <v>1.5541647935859828</v>
      </c>
      <c r="HQ24" s="168">
        <v>0.5283504351903332</v>
      </c>
      <c r="HR24" s="168">
        <v>0.65141286819738298</v>
      </c>
      <c r="HS24" s="168">
        <v>-0.41486185452002644</v>
      </c>
      <c r="HT24" s="168">
        <v>0.29700949497137685</v>
      </c>
      <c r="HU24" s="168">
        <v>-2.7974912816659554</v>
      </c>
      <c r="HV24" s="168">
        <v>-2.9617137579793393</v>
      </c>
      <c r="HW24" s="168">
        <v>4.3420614199013841</v>
      </c>
      <c r="HX24" s="168">
        <v>-1.7947615005358983</v>
      </c>
      <c r="HY24" s="168">
        <v>4.9712236711842763</v>
      </c>
      <c r="HZ24" s="168">
        <v>-2.522874361089336</v>
      </c>
      <c r="IA24" s="168">
        <v>4.7456493397275494</v>
      </c>
      <c r="IB24" s="168">
        <v>-0.13129136582317358</v>
      </c>
      <c r="IC24" s="168">
        <v>4.2064888747916029E-2</v>
      </c>
      <c r="ID24" s="168">
        <v>2.5867864460592926</v>
      </c>
      <c r="IE24" s="168">
        <v>-3.1280265059714196</v>
      </c>
      <c r="IF24" s="168">
        <v>0.9957276925351124</v>
      </c>
      <c r="IG24" s="168">
        <v>-3.3162778807558482</v>
      </c>
      <c r="IH24" s="168">
        <v>-3.3620572166435636</v>
      </c>
      <c r="II24" s="168">
        <v>4.1974211174084388</v>
      </c>
      <c r="IJ24" s="168">
        <v>-1.5794607362762463</v>
      </c>
      <c r="IK24" s="168">
        <v>4.8169530042555948</v>
      </c>
      <c r="IL24" s="168">
        <v>-0.295985172466942</v>
      </c>
      <c r="IM24" s="168">
        <v>4.616676932026877</v>
      </c>
      <c r="IN24" s="168">
        <v>0.40175579067738454</v>
      </c>
      <c r="IO24" s="168">
        <v>0.35414029781526324</v>
      </c>
      <c r="IP24" s="168">
        <v>3.2356568404585175</v>
      </c>
      <c r="IQ24" s="168">
        <v>-5.8148787988037896</v>
      </c>
      <c r="IR24" s="168">
        <v>5.2713275524848058</v>
      </c>
      <c r="IS24" s="168">
        <v>-4.8306866649213305</v>
      </c>
      <c r="IT24" s="168">
        <v>-3.8525493252644054</v>
      </c>
      <c r="IU24" s="168">
        <v>3.5963059308731289</v>
      </c>
      <c r="IV24" s="168">
        <v>3.0452854585831801E-3</v>
      </c>
      <c r="IW24" s="168">
        <v>4.6333490040042307</v>
      </c>
      <c r="IX24" s="168">
        <v>-2.8869966911886138</v>
      </c>
      <c r="IY24" s="168">
        <v>5.2582166718784009</v>
      </c>
      <c r="IZ24" s="168">
        <v>0.17613470163743727</v>
      </c>
      <c r="JA24" s="168">
        <v>-1.4252780624435246</v>
      </c>
      <c r="JB24" s="168">
        <v>1.8698451466197383</v>
      </c>
      <c r="JC24" s="168">
        <v>-1.5252107934785641</v>
      </c>
      <c r="JD24" s="168">
        <v>5.5513405280330517</v>
      </c>
      <c r="JE24" s="168">
        <v>-5.1698244539397109</v>
      </c>
      <c r="JF24" s="168">
        <v>-0.79005397938909994</v>
      </c>
      <c r="JG24" s="168">
        <v>10.934427273486321</v>
      </c>
      <c r="JH24" s="168">
        <v>-6.2423676298308948</v>
      </c>
      <c r="JI24" s="168">
        <v>4.9232723866643084</v>
      </c>
      <c r="JJ24" s="168">
        <v>24.114654720381054</v>
      </c>
      <c r="JK24" s="168">
        <v>2.8052313272720113</v>
      </c>
      <c r="JL24" s="168">
        <v>-3.0871627225179594</v>
      </c>
      <c r="JM24" s="168">
        <v>2.4402109904158067</v>
      </c>
      <c r="JN24" s="168">
        <v>3.3512874748585517</v>
      </c>
      <c r="JO24" s="168">
        <v>-3.9022457292353607</v>
      </c>
      <c r="JP24" s="168">
        <v>5.6687389286146157</v>
      </c>
      <c r="JQ24" s="168">
        <v>1.0931749991771085</v>
      </c>
      <c r="JR24" s="168">
        <v>-4.0431842487127199</v>
      </c>
      <c r="JS24" s="168">
        <v>16.552498402870015</v>
      </c>
      <c r="JT24" s="168">
        <v>-3.9622311987103274</v>
      </c>
      <c r="JU24" s="168">
        <v>-4.215992745205611</v>
      </c>
      <c r="JV24" s="168">
        <v>12.544670005683798</v>
      </c>
      <c r="JW24" s="168">
        <v>-8.1314595642192273</v>
      </c>
      <c r="JX24" s="168">
        <v>-5.4328083625675276</v>
      </c>
      <c r="JY24" s="168">
        <v>-6.0186603799560743</v>
      </c>
      <c r="JZ24" s="168">
        <v>-1.1160853601691798</v>
      </c>
      <c r="KA24" s="168">
        <v>-2.7250481894650846</v>
      </c>
      <c r="KB24" s="168">
        <v>3.1245270189276653</v>
      </c>
      <c r="KC24" s="168">
        <v>-4.2168762953655659</v>
      </c>
      <c r="KD24" s="168">
        <v>-4.9405071516006274</v>
      </c>
      <c r="KE24" s="168">
        <v>10.082588722348078</v>
      </c>
      <c r="KF24" s="168">
        <v>1.7142892385567023</v>
      </c>
      <c r="KG24" s="168">
        <v>-8.497583273265036</v>
      </c>
      <c r="KH24" s="168">
        <v>13.304056345236276</v>
      </c>
      <c r="KI24" s="168">
        <v>-1.931042943501339</v>
      </c>
      <c r="KJ24" s="168">
        <v>-0.88497728278838395</v>
      </c>
      <c r="KK24" s="168">
        <v>-4.8069681140298144</v>
      </c>
      <c r="KL24" s="168">
        <v>-2.532829788631787</v>
      </c>
      <c r="KM24" s="168">
        <v>-4.7623303096144269</v>
      </c>
      <c r="KN24" s="168">
        <v>0.46742791949073137</v>
      </c>
      <c r="KO24" s="168">
        <v>-5.6158276757921897</v>
      </c>
      <c r="KP24" s="168">
        <v>-1.8569329185143459</v>
      </c>
      <c r="KQ24" s="168">
        <v>11.259958073422567</v>
      </c>
      <c r="KR24" s="168">
        <v>-6.5764503095130209</v>
      </c>
      <c r="KS24" s="168">
        <v>1.2541818787623811</v>
      </c>
      <c r="KT24" s="168">
        <v>9.9113024077790044</v>
      </c>
      <c r="KU24" s="168">
        <v>-5.8590355583916676E-2</v>
      </c>
      <c r="KV24" s="168">
        <v>0.34337757361520005</v>
      </c>
      <c r="KW24" s="168">
        <v>-2.018062769733902</v>
      </c>
      <c r="KX24" s="168">
        <v>-1.0421933730673203</v>
      </c>
      <c r="KY24" s="168">
        <v>-3.6567801677636567</v>
      </c>
      <c r="KZ24" s="168">
        <v>-2.1129363234552869</v>
      </c>
      <c r="LA24" s="168">
        <v>3.8363354615024576</v>
      </c>
      <c r="LB24" s="168">
        <v>-5.08433414282797</v>
      </c>
      <c r="LC24" s="168">
        <v>8.9699969297226971</v>
      </c>
      <c r="LD24" s="168">
        <v>-2.2962522048224514</v>
      </c>
      <c r="LE24" s="168">
        <v>-0.47073738173993718</v>
      </c>
      <c r="LF24" s="168">
        <v>9.5108440138529176</v>
      </c>
      <c r="LG24" s="168">
        <v>4.1023185070082775</v>
      </c>
      <c r="LH24" s="168">
        <v>0.3811273665875774</v>
      </c>
      <c r="LI24" s="168">
        <v>-4.6713992374703253</v>
      </c>
      <c r="LJ24" s="168">
        <v>1.4204868056925335</v>
      </c>
      <c r="LK24" s="168">
        <v>-3.3920874078159642</v>
      </c>
      <c r="LL24" s="168">
        <v>-2.4064475134788523</v>
      </c>
      <c r="LM24" s="168">
        <v>2.3731235228028282</v>
      </c>
      <c r="LN24" s="168">
        <v>-7.5076256353047199</v>
      </c>
      <c r="LO24" s="168">
        <v>8.4198494751836392</v>
      </c>
      <c r="LP24" s="168">
        <v>-2.9153791169816259</v>
      </c>
      <c r="LQ24" s="168">
        <v>-4.6813637993078743</v>
      </c>
      <c r="LR24" s="168">
        <v>8.5011659891965508</v>
      </c>
      <c r="LS24" s="168">
        <v>4.8987131646555042</v>
      </c>
      <c r="LT24" s="168">
        <v>0.26841227637363829</v>
      </c>
      <c r="LU24" s="168">
        <v>-4.2446105819717133</v>
      </c>
      <c r="LV24" s="168">
        <v>1.6688332581701957</v>
      </c>
      <c r="LW24" s="168">
        <v>-5.2475614311688616</v>
      </c>
      <c r="LX24" s="168">
        <v>-1.2191093492519514</v>
      </c>
      <c r="LY24" s="168">
        <v>3.1383082009993473</v>
      </c>
      <c r="LZ24" s="168">
        <v>-9.7302001770766253</v>
      </c>
      <c r="MA24" s="168">
        <v>8.8087277280309166</v>
      </c>
      <c r="MB24" s="168">
        <v>3.7751863761528455</v>
      </c>
      <c r="MC24" s="168">
        <v>-8.880585081705803</v>
      </c>
      <c r="MD24" s="168">
        <v>-100</v>
      </c>
      <c r="ME24" s="168" t="e">
        <v>#DIV/0!</v>
      </c>
      <c r="MF24" s="168" t="e">
        <v>#DIV/0!</v>
      </c>
      <c r="MG24" s="168" t="e">
        <v>#DIV/0!</v>
      </c>
      <c r="MH24" s="168" t="e">
        <v>#DIV/0!</v>
      </c>
      <c r="MI24" s="168" t="e">
        <v>#DIV/0!</v>
      </c>
      <c r="MJ24" s="168" t="e">
        <v>#DIV/0!</v>
      </c>
      <c r="MK24" s="168">
        <v>2.0235573294478826</v>
      </c>
      <c r="ML24" s="168">
        <v>6.0274795700402137</v>
      </c>
      <c r="MM24" s="168">
        <v>0.47345479040052396</v>
      </c>
      <c r="MN24" s="168">
        <v>-4.1920914003429743</v>
      </c>
      <c r="MO24" s="168">
        <v>2.354583874682433</v>
      </c>
      <c r="MP24" s="168">
        <v>4.1306478783390048</v>
      </c>
      <c r="MQ24" s="168">
        <v>1.3416080348440858</v>
      </c>
      <c r="MR24" s="168">
        <v>-3.2945092978175978</v>
      </c>
      <c r="MS24" s="168">
        <v>2.4360305471738712</v>
      </c>
      <c r="MT24" s="168">
        <v>4.5578134903018253</v>
      </c>
      <c r="MU24" s="168">
        <v>0.76144458500021983</v>
      </c>
      <c r="MV24" s="168">
        <v>-4.565866758438176</v>
      </c>
      <c r="MW24" s="168">
        <v>3.100698229308847</v>
      </c>
      <c r="MX24" s="168">
        <v>6.4456473134185615</v>
      </c>
      <c r="MY24" s="168">
        <v>1.3151357807083599</v>
      </c>
      <c r="MZ24" s="168">
        <v>-4.8619959962171748</v>
      </c>
      <c r="NA24" s="168">
        <v>3.1423322117338301</v>
      </c>
      <c r="NB24" s="168">
        <v>4.3985983072676333</v>
      </c>
      <c r="NC24" s="168">
        <v>1.7698457021810441</v>
      </c>
      <c r="ND24" s="168">
        <v>0.80106820912040178</v>
      </c>
      <c r="NE24" s="168">
        <v>11.822832766534901</v>
      </c>
      <c r="NF24" s="168">
        <v>18.316174121068741</v>
      </c>
      <c r="NG24" s="168">
        <v>3.1079596627461967</v>
      </c>
      <c r="NH24" s="168">
        <v>6.1573539718584129</v>
      </c>
      <c r="NI24" s="168">
        <v>5.9385091503276328</v>
      </c>
      <c r="NJ24" s="168">
        <v>-7.5362635045420348</v>
      </c>
      <c r="NK24" s="168">
        <v>-7.73015712634934</v>
      </c>
      <c r="NL24" s="168">
        <v>-3.2331883225805456</v>
      </c>
      <c r="NM24" s="168">
        <v>4.8307970773796853</v>
      </c>
      <c r="NN24" s="168">
        <v>1.0839679663368713</v>
      </c>
      <c r="NO24" s="168">
        <v>-8.8366848713803563</v>
      </c>
      <c r="NP24" s="168">
        <v>-4.5944297692039839</v>
      </c>
      <c r="NQ24" s="168">
        <v>3.7411740305309422</v>
      </c>
      <c r="NR24" s="168">
        <v>6.2843426705877903</v>
      </c>
      <c r="NS24" s="168">
        <v>-5.3159884513265752</v>
      </c>
      <c r="NT24" s="168">
        <v>0.51791755831756348</v>
      </c>
      <c r="NU24" s="168">
        <v>4.5025066085855769</v>
      </c>
      <c r="NV24" s="168">
        <v>8.8873426450175117</v>
      </c>
      <c r="NW24" s="168">
        <v>-4.6474322633835072</v>
      </c>
      <c r="NX24" s="168">
        <v>-2.8551642591196753</v>
      </c>
      <c r="NY24" s="168">
        <v>-0.6588938925351755</v>
      </c>
      <c r="NZ24" s="168">
        <v>7.5949450797024411</v>
      </c>
      <c r="OA24" s="168">
        <v>-4.9983318201856548</v>
      </c>
      <c r="OB24" s="168">
        <v>-3.4179605582031911</v>
      </c>
      <c r="OC24" s="168">
        <v>-32.473857674326695</v>
      </c>
      <c r="OD24" s="168">
        <v>-100</v>
      </c>
      <c r="OE24" s="168" t="e">
        <v>#DIV/0!</v>
      </c>
      <c r="OF24" s="482"/>
      <c r="OG24" s="483" t="s">
        <v>665</v>
      </c>
    </row>
    <row r="25" spans="1:397" s="198" customFormat="1" ht="30" customHeight="1">
      <c r="A25" s="464"/>
      <c r="B25" s="487" t="s">
        <v>666</v>
      </c>
      <c r="C25" s="491"/>
      <c r="D25" s="225">
        <v>7.4595730969096996</v>
      </c>
      <c r="E25" s="225">
        <v>9.1144486151471398</v>
      </c>
      <c r="F25" s="488"/>
      <c r="G25" s="492" t="s">
        <v>667</v>
      </c>
      <c r="H25" s="492"/>
      <c r="I25" s="165">
        <v>5.3633384592611151</v>
      </c>
      <c r="J25" s="165">
        <v>3.05356083882684</v>
      </c>
      <c r="K25" s="165">
        <v>3.2372161279165823</v>
      </c>
      <c r="L25" s="165">
        <v>2.7793213026211134</v>
      </c>
      <c r="M25" s="165">
        <v>5.2133251047301883</v>
      </c>
      <c r="N25" s="165">
        <v>4.8308959094470794</v>
      </c>
      <c r="O25" s="165">
        <v>3.5103844535784958</v>
      </c>
      <c r="P25" s="165">
        <v>4.6670783269262728</v>
      </c>
      <c r="Q25" s="165">
        <v>3.1793358810812151</v>
      </c>
      <c r="R25" s="165">
        <v>4.0620372807635761</v>
      </c>
      <c r="S25" s="165">
        <v>6.4021303931007338</v>
      </c>
      <c r="T25" s="165">
        <v>2.3121123599200644</v>
      </c>
      <c r="U25" s="165">
        <v>3.266613548566724</v>
      </c>
      <c r="V25" s="165">
        <v>4.2680301195674843</v>
      </c>
      <c r="W25" s="165">
        <v>3.9945196675181762</v>
      </c>
      <c r="X25" s="165">
        <v>4.3032638215214405</v>
      </c>
      <c r="Y25" s="165">
        <v>4.4286483318541059</v>
      </c>
      <c r="Z25" s="165">
        <v>3.6281044305616348</v>
      </c>
      <c r="AA25" s="165">
        <v>8.1933121789062682</v>
      </c>
      <c r="AB25" s="165">
        <v>7.5900361464699415</v>
      </c>
      <c r="AC25" s="165">
        <v>4.7949929369865743</v>
      </c>
      <c r="AD25" s="165">
        <v>5.003829602061046</v>
      </c>
      <c r="AE25" s="165">
        <v>4.7045574719938088</v>
      </c>
      <c r="AF25" s="165">
        <v>4.6706612162324035</v>
      </c>
      <c r="AG25" s="240">
        <v>6.1145343739662934</v>
      </c>
      <c r="AH25" s="165">
        <v>5.0398455366845241</v>
      </c>
      <c r="AI25" s="165">
        <v>4.5360737949444569</v>
      </c>
      <c r="AJ25" s="165">
        <v>5.1473462367980005</v>
      </c>
      <c r="AK25" s="165">
        <v>5.0064535877207135</v>
      </c>
      <c r="AL25" s="165">
        <v>5.1713635371403655</v>
      </c>
      <c r="AM25" s="165">
        <v>5.5904840950974517</v>
      </c>
      <c r="AN25" s="165">
        <v>4.8830797752048767</v>
      </c>
      <c r="AO25" s="165">
        <v>4.6272012016599433</v>
      </c>
      <c r="AP25" s="165">
        <v>4.5857662655950833</v>
      </c>
      <c r="AQ25" s="165">
        <v>4.1028850817923228</v>
      </c>
      <c r="AR25" s="165">
        <v>4.0567033704725048</v>
      </c>
      <c r="AS25" s="165">
        <v>4.3010878227723026</v>
      </c>
      <c r="AT25" s="165">
        <v>4.5786338702447722</v>
      </c>
      <c r="AU25" s="165">
        <v>3.5394766486604965</v>
      </c>
      <c r="AV25" s="165">
        <v>4.0131190119886213</v>
      </c>
      <c r="AW25" s="165">
        <v>3.8010580886991221</v>
      </c>
      <c r="AX25" s="165">
        <v>4.7859112527070664</v>
      </c>
      <c r="AY25" s="165">
        <v>4.3918001367007093</v>
      </c>
      <c r="AZ25" s="165">
        <v>4.1446067428300211</v>
      </c>
      <c r="BA25" s="165">
        <v>3.8140389905662317</v>
      </c>
      <c r="BB25" s="165">
        <v>3.0731329031750079</v>
      </c>
      <c r="BC25" s="165">
        <v>3.6709261789581831</v>
      </c>
      <c r="BD25" s="165">
        <v>4.5571133003109452</v>
      </c>
      <c r="BE25" s="165">
        <v>3.8853378011847894</v>
      </c>
      <c r="BF25" s="165">
        <v>6.2257993518405499</v>
      </c>
      <c r="BG25" s="165">
        <v>-9.8223157462240778</v>
      </c>
      <c r="BH25" s="165">
        <v>-62.686422550922813</v>
      </c>
      <c r="BI25" s="165">
        <v>-45.148215687260162</v>
      </c>
      <c r="BJ25" s="165">
        <v>-14.233032409803087</v>
      </c>
      <c r="BK25" s="165">
        <v>-9.8200800370925094</v>
      </c>
      <c r="BL25" s="165">
        <v>-6.3384548294989713</v>
      </c>
      <c r="BM25" s="165">
        <v>-3.8551636842874757</v>
      </c>
      <c r="BN25" s="165">
        <v>-2.2211615701741181</v>
      </c>
      <c r="BO25" s="165">
        <v>-2.3814437419325998</v>
      </c>
      <c r="BP25" s="165">
        <v>-1.3502333031687499</v>
      </c>
      <c r="BQ25" s="165">
        <v>-0.98845014347055837</v>
      </c>
      <c r="BR25" s="165">
        <v>-2.7072934076173993</v>
      </c>
      <c r="BS25" s="165">
        <v>7.9859707364969381</v>
      </c>
      <c r="BT25" s="165">
        <v>140.97980177421098</v>
      </c>
      <c r="BU25" s="165">
        <v>49.382544880770496</v>
      </c>
      <c r="BV25" s="165">
        <v>-21.25255912065586</v>
      </c>
      <c r="BW25" s="165">
        <v>-27.620926948181278</v>
      </c>
      <c r="BX25" s="165">
        <v>-12.989769120300537</v>
      </c>
      <c r="BY25" s="165">
        <v>-2.8548810320025382</v>
      </c>
      <c r="BZ25" s="165">
        <v>3.5267855280329456</v>
      </c>
      <c r="CA25" s="165">
        <v>7.5662215444618255</v>
      </c>
      <c r="CB25" s="165">
        <v>5.3468891359159727</v>
      </c>
      <c r="CC25" s="165">
        <v>6.2286156806787005</v>
      </c>
      <c r="CD25" s="165">
        <v>5.3306663661929719</v>
      </c>
      <c r="CE25" s="165">
        <v>5.5830720844528798</v>
      </c>
      <c r="CF25" s="165">
        <v>5.0603313245872101</v>
      </c>
      <c r="CG25" s="165">
        <v>5.2376059013701877</v>
      </c>
      <c r="CH25" s="165">
        <v>25.115690851974364</v>
      </c>
      <c r="CI25" s="165">
        <v>23.86341302140606</v>
      </c>
      <c r="CJ25" s="165">
        <v>13.638983436997407</v>
      </c>
      <c r="CK25" s="165">
        <v>6.3930706404530184</v>
      </c>
      <c r="CL25" s="165">
        <v>3.0247369672882485</v>
      </c>
      <c r="CM25" s="165">
        <v>1.0561841102858551</v>
      </c>
      <c r="CN25" s="165">
        <v>2.1685938814672596</v>
      </c>
      <c r="CO25" s="165">
        <v>-0.62310586154265479</v>
      </c>
      <c r="CP25" s="165">
        <v>6.485918747971624</v>
      </c>
      <c r="CQ25" s="165">
        <v>4.9910387986496545</v>
      </c>
      <c r="CR25" s="165">
        <v>3.3249250352754132</v>
      </c>
      <c r="CS25" s="165">
        <v>8.1497640420370061</v>
      </c>
      <c r="CT25" s="165">
        <v>5.1714021191270376</v>
      </c>
      <c r="CU25" s="165">
        <v>4.4215428825528278</v>
      </c>
      <c r="CV25" s="165">
        <v>4.0320254205065282</v>
      </c>
      <c r="CW25" s="165">
        <v>7.776694517895038</v>
      </c>
      <c r="CX25" s="165">
        <v>5.568295751072867</v>
      </c>
      <c r="CY25" s="165">
        <v>7.0420184796085721</v>
      </c>
      <c r="CZ25" s="165">
        <v>6.0217918848077971</v>
      </c>
      <c r="DA25" s="165">
        <v>7.944810135484687</v>
      </c>
      <c r="DB25" s="165">
        <v>5.4249171123509825</v>
      </c>
      <c r="DC25" s="165">
        <v>7.5277048402739126</v>
      </c>
      <c r="DD25" s="165">
        <v>10.659317892560765</v>
      </c>
      <c r="DE25" s="165">
        <v>7.1229904981740901</v>
      </c>
      <c r="DF25" s="165">
        <v>10.267742244772023</v>
      </c>
      <c r="DG25" s="165">
        <v>10.425210575185901</v>
      </c>
      <c r="DH25" s="165">
        <v>9.0886927701109244</v>
      </c>
      <c r="DI25" s="165">
        <v>7.748667186782825</v>
      </c>
      <c r="DJ25" s="165">
        <v>5.131281074961592</v>
      </c>
      <c r="DK25" s="165">
        <v>3.6155384471115752</v>
      </c>
      <c r="DL25" s="165">
        <v>4.0045377293771196</v>
      </c>
      <c r="DM25" s="165">
        <v>2.6973781470482407</v>
      </c>
      <c r="DN25" s="165">
        <v>4.2637151860593008</v>
      </c>
      <c r="DO25" s="165">
        <v>3.9547157761639369</v>
      </c>
      <c r="DP25" s="165">
        <v>5.1441748869043948</v>
      </c>
      <c r="DQ25" s="165">
        <v>3.5390918413144874</v>
      </c>
      <c r="DR25" s="165">
        <v>3.2818211727640829</v>
      </c>
      <c r="DS25" s="165">
        <v>3.9263575683287115</v>
      </c>
      <c r="DT25" s="165">
        <v>3.602763424550929</v>
      </c>
      <c r="DU25" s="165">
        <v>2.97568548772675</v>
      </c>
      <c r="DV25" s="165">
        <v>4.8260092813638948</v>
      </c>
      <c r="DW25" s="165">
        <v>3.7454008894795834</v>
      </c>
      <c r="DX25" s="165">
        <v>5.6154950126374104</v>
      </c>
      <c r="DY25" s="165">
        <v>6.9982638963335404</v>
      </c>
      <c r="DZ25" s="165">
        <v>3.477975373224254</v>
      </c>
      <c r="EA25" s="165">
        <v>3.6899866373701684</v>
      </c>
      <c r="EB25" s="165">
        <v>6.4762708821521215</v>
      </c>
      <c r="EC25" s="165">
        <v>4.8617620108975927</v>
      </c>
      <c r="ED25" s="165">
        <v>-100</v>
      </c>
      <c r="EE25" s="165">
        <v>-100</v>
      </c>
      <c r="EF25" s="165">
        <v>-100</v>
      </c>
      <c r="EG25" s="165">
        <v>-100</v>
      </c>
      <c r="EH25" s="165">
        <v>-100</v>
      </c>
      <c r="EI25" s="165">
        <v>-100</v>
      </c>
      <c r="EJ25" s="165">
        <v>-100</v>
      </c>
      <c r="EK25" s="165">
        <v>3.9082673641387373</v>
      </c>
      <c r="EL25" s="165">
        <v>4.2761535045407868</v>
      </c>
      <c r="EM25" s="165">
        <v>3.7759989384715169</v>
      </c>
      <c r="EN25" s="165">
        <v>4.2339853616684167</v>
      </c>
      <c r="EO25" s="165">
        <v>3.8259918138305835</v>
      </c>
      <c r="EP25" s="165">
        <v>4.1141492845353298</v>
      </c>
      <c r="EQ25" s="165">
        <v>6.857000413572905</v>
      </c>
      <c r="ER25" s="165">
        <v>4.7938189668216893</v>
      </c>
      <c r="ES25" s="165">
        <v>5.237026897410658</v>
      </c>
      <c r="ET25" s="165">
        <v>5.1086716706200406</v>
      </c>
      <c r="EU25" s="165">
        <v>5.0399433156072462</v>
      </c>
      <c r="EV25" s="165">
        <v>4.2500738136591423</v>
      </c>
      <c r="EW25" s="165">
        <v>4.1254853973869956</v>
      </c>
      <c r="EX25" s="165">
        <v>4.205641010463637</v>
      </c>
      <c r="EY25" s="165">
        <v>4.1210952034973758</v>
      </c>
      <c r="EZ25" s="165">
        <v>3.7619610365078557</v>
      </c>
      <c r="FA25" s="165">
        <v>-6.5122034834303122E-2</v>
      </c>
      <c r="FB25" s="165">
        <v>-40.304904827869905</v>
      </c>
      <c r="FC25" s="165">
        <v>-6.7234697246483961</v>
      </c>
      <c r="FD25" s="165">
        <v>-1.9843424349087115</v>
      </c>
      <c r="FE25" s="165">
        <v>1.2076366021342295</v>
      </c>
      <c r="FF25" s="165">
        <v>33.379499861217568</v>
      </c>
      <c r="FG25" s="165">
        <v>-14.437534713130546</v>
      </c>
      <c r="FH25" s="165">
        <v>5.4712653843816241</v>
      </c>
      <c r="FI25" s="165">
        <v>5.7321203008136052</v>
      </c>
      <c r="FJ25" s="165">
        <v>10.941615762324815</v>
      </c>
      <c r="FK25" s="165">
        <v>13.74326048666066</v>
      </c>
      <c r="FL25" s="165">
        <v>2.0748868638201117</v>
      </c>
      <c r="FM25" s="165">
        <v>3.4618133003664724</v>
      </c>
      <c r="FN25" s="165">
        <v>5.4876453888886374</v>
      </c>
      <c r="FO25" s="165">
        <v>5.4879670826507834</v>
      </c>
      <c r="FP25" s="165">
        <v>6.2118276046459755</v>
      </c>
      <c r="FQ25" s="165">
        <v>6.9874623375808937</v>
      </c>
      <c r="FR25" s="165">
        <v>9.3605456010628529</v>
      </c>
      <c r="FS25" s="165">
        <v>9.0043004026307614</v>
      </c>
      <c r="FT25" s="165">
        <v>4.2448975960215733</v>
      </c>
      <c r="FU25" s="165">
        <v>3.6193186401668527</v>
      </c>
      <c r="FV25" s="165">
        <v>4.0107495444945016</v>
      </c>
      <c r="FW25" s="165">
        <v>3.4758540905555293</v>
      </c>
      <c r="FX25" s="165">
        <v>4.7283407523849803</v>
      </c>
      <c r="FY25" s="165">
        <v>4.7542619209944803</v>
      </c>
      <c r="FZ25" s="165">
        <v>-28.83557267733336</v>
      </c>
      <c r="GA25" s="165">
        <v>-100</v>
      </c>
      <c r="GB25" s="165">
        <v>-100</v>
      </c>
      <c r="GC25" s="165"/>
      <c r="GD25" s="165">
        <v>3.9417746395240982</v>
      </c>
      <c r="GE25" s="165">
        <v>4.0461173004791533</v>
      </c>
      <c r="GF25" s="165">
        <v>5.1713825076974871</v>
      </c>
      <c r="GG25" s="165">
        <v>4.0360323077982088</v>
      </c>
      <c r="GH25" s="165">
        <v>-22.000333292810723</v>
      </c>
      <c r="GI25" s="165">
        <v>21.705093072766985</v>
      </c>
      <c r="GJ25" s="165">
        <v>5.5156378192777993</v>
      </c>
      <c r="GK25" s="165">
        <v>4.2632061178323539</v>
      </c>
      <c r="GL25" s="165">
        <v>7.707767786812056</v>
      </c>
      <c r="GM25" s="165">
        <v>3.9014471378360867</v>
      </c>
      <c r="GN25" s="165">
        <v>5.1128841873722735</v>
      </c>
      <c r="GO25" s="165">
        <v>4.9060148413940112</v>
      </c>
      <c r="GP25" s="165">
        <v>4.903962104701634</v>
      </c>
      <c r="GQ25" s="165">
        <v>4.0528315647725037</v>
      </c>
      <c r="GR25" s="165">
        <v>-12.381718471359846</v>
      </c>
      <c r="GS25" s="165">
        <v>3.6536036250665944</v>
      </c>
      <c r="GT25" s="165">
        <v>7.6393964698064281</v>
      </c>
      <c r="GU25" s="165">
        <v>5.1513155120427569</v>
      </c>
      <c r="GV25" s="165">
        <v>7.2585203663255271</v>
      </c>
      <c r="GW25" s="165">
        <v>3.9710814620193844</v>
      </c>
      <c r="GX25" s="165">
        <v>-9.3243835222187101</v>
      </c>
      <c r="GY25" s="165">
        <v>11.763880010750412</v>
      </c>
      <c r="GZ25" s="165">
        <v>-0.58769272190369293</v>
      </c>
      <c r="HA25" s="165">
        <v>-0.94178635923154275</v>
      </c>
      <c r="HB25" s="165">
        <v>3.4519055415904347</v>
      </c>
      <c r="HC25" s="165">
        <v>-0.91041953405064646</v>
      </c>
      <c r="HD25" s="165">
        <v>-3.3109256307837853</v>
      </c>
      <c r="HE25" s="165">
        <v>3.3027693886525071</v>
      </c>
      <c r="HF25" s="165">
        <v>0.55809559129346553</v>
      </c>
      <c r="HG25" s="165">
        <v>-3.084007163940754</v>
      </c>
      <c r="HH25" s="165">
        <v>3.5825630471996845</v>
      </c>
      <c r="HI25" s="165">
        <v>2.1437732095066764</v>
      </c>
      <c r="HJ25" s="165">
        <v>-11.312176550819842</v>
      </c>
      <c r="HK25" s="165">
        <v>11.963058258703143</v>
      </c>
      <c r="HL25" s="165">
        <v>-1.0286226770171822</v>
      </c>
      <c r="HM25" s="165">
        <v>1.4040947535834505</v>
      </c>
      <c r="HN25" s="165">
        <v>3.0758787508071208</v>
      </c>
      <c r="HO25" s="165">
        <v>-2.1586100128912165</v>
      </c>
      <c r="HP25" s="165">
        <v>-2.2304576126913673</v>
      </c>
      <c r="HQ25" s="165">
        <v>1.834419289944293</v>
      </c>
      <c r="HR25" s="165">
        <v>1.4183722248834556</v>
      </c>
      <c r="HS25" s="165">
        <v>-0.90461059207579808</v>
      </c>
      <c r="HT25" s="165">
        <v>-0.39907293340461081</v>
      </c>
      <c r="HU25" s="165">
        <v>3.0967039104030363</v>
      </c>
      <c r="HV25" s="165">
        <v>-10.452136185438519</v>
      </c>
      <c r="HW25" s="165">
        <v>11.669362610650253</v>
      </c>
      <c r="HX25" s="165">
        <v>-0.73479148033666775</v>
      </c>
      <c r="HY25" s="165">
        <v>1.5259941295048236</v>
      </c>
      <c r="HZ25" s="165">
        <v>2.2857051018856112</v>
      </c>
      <c r="IA25" s="165">
        <v>2.1516712002256071</v>
      </c>
      <c r="IB25" s="165">
        <v>-2.7756116562888167</v>
      </c>
      <c r="IC25" s="165">
        <v>-0.81110080022975239</v>
      </c>
      <c r="ID25" s="165">
        <v>1.6204799214359298</v>
      </c>
      <c r="IE25" s="165">
        <v>-1.1870430364956235</v>
      </c>
      <c r="IF25" s="165">
        <v>-0.43131697873974417</v>
      </c>
      <c r="IG25" s="165">
        <v>4.518865208491647</v>
      </c>
      <c r="IH25" s="165">
        <v>-11.359043898050103</v>
      </c>
      <c r="II25" s="165">
        <v>11.133795664469574</v>
      </c>
      <c r="IJ25" s="165">
        <v>-0.15434030974896018</v>
      </c>
      <c r="IK25" s="165">
        <v>1.3899539271121171</v>
      </c>
      <c r="IL25" s="165">
        <v>2.4463421854017326</v>
      </c>
      <c r="IM25" s="165">
        <v>2.5587579203152586</v>
      </c>
      <c r="IN25" s="165">
        <v>-3.4269672486290688</v>
      </c>
      <c r="IO25" s="165">
        <v>-1.0530875352982605</v>
      </c>
      <c r="IP25" s="165">
        <v>1.5802357206921016</v>
      </c>
      <c r="IQ25" s="165">
        <v>-1.6432706794849707</v>
      </c>
      <c r="IR25" s="165">
        <v>-0.47548724522341956</v>
      </c>
      <c r="IS25" s="165">
        <v>4.7643350802214286</v>
      </c>
      <c r="IT25" s="165">
        <v>-11.123169589125524</v>
      </c>
      <c r="IU25" s="165">
        <v>10.029502348971732</v>
      </c>
      <c r="IV25" s="165">
        <v>0.30240465125000071</v>
      </c>
      <c r="IW25" s="165">
        <v>1.183241086979109</v>
      </c>
      <c r="IX25" s="165">
        <v>3.4183419520719127</v>
      </c>
      <c r="IY25" s="165">
        <v>2.1730233682462909</v>
      </c>
      <c r="IZ25" s="165">
        <v>-3.6556462798454419</v>
      </c>
      <c r="JA25" s="165">
        <v>-1.3671571685695056</v>
      </c>
      <c r="JB25" s="165">
        <v>0.85527197074171113</v>
      </c>
      <c r="JC25" s="165">
        <v>-1.0728311307903482</v>
      </c>
      <c r="JD25" s="165">
        <v>0.37525601243730478</v>
      </c>
      <c r="JE25" s="165">
        <v>4.0912281889954301</v>
      </c>
      <c r="JF25" s="165">
        <v>-9.120838858691755</v>
      </c>
      <c r="JG25" s="165">
        <v>-6.5932590578924106</v>
      </c>
      <c r="JH25" s="165">
        <v>-58.49703199573586</v>
      </c>
      <c r="JI25" s="165">
        <v>48.741602805072091</v>
      </c>
      <c r="JJ25" s="165">
        <v>61.706272522754375</v>
      </c>
      <c r="JK25" s="165">
        <v>7.4301135810457879</v>
      </c>
      <c r="JL25" s="165">
        <v>6.3972573879070183E-2</v>
      </c>
      <c r="JM25" s="165">
        <v>1.2479402525167274</v>
      </c>
      <c r="JN25" s="165">
        <v>2.5693289490959188</v>
      </c>
      <c r="JO25" s="165">
        <v>-1.2349956822096573</v>
      </c>
      <c r="JP25" s="165">
        <v>1.4355873240373427</v>
      </c>
      <c r="JQ25" s="165">
        <v>4.4729670890661311</v>
      </c>
      <c r="JR25" s="165">
        <v>-10.698503628159585</v>
      </c>
      <c r="JS25" s="165">
        <v>3.6729056806371148</v>
      </c>
      <c r="JT25" s="165">
        <v>-7.38262633102633</v>
      </c>
      <c r="JU25" s="165">
        <v>-7.7955953441892092</v>
      </c>
      <c r="JV25" s="165">
        <v>-14.756070426646545</v>
      </c>
      <c r="JW25" s="165">
        <v>-1.2578446738159386</v>
      </c>
      <c r="JX25" s="165">
        <v>20.291528881003742</v>
      </c>
      <c r="JY25" s="165">
        <v>13.041226320780126</v>
      </c>
      <c r="JZ25" s="165">
        <v>9.3073232363370266</v>
      </c>
      <c r="KA25" s="165">
        <v>2.6186438717394651</v>
      </c>
      <c r="KB25" s="165">
        <v>-0.65725635026674922</v>
      </c>
      <c r="KC25" s="165">
        <v>5.3473791295935484</v>
      </c>
      <c r="KD25" s="165">
        <v>-11.453368190178239</v>
      </c>
      <c r="KE25" s="165">
        <v>3.9213388779686369</v>
      </c>
      <c r="KF25" s="165">
        <v>-7.8411740445249194</v>
      </c>
      <c r="KG25" s="165">
        <v>-7.6400133409078279</v>
      </c>
      <c r="KH25" s="165">
        <v>1.3454558202592466</v>
      </c>
      <c r="KI25" s="165">
        <v>-2.2461508663925542</v>
      </c>
      <c r="KJ25" s="165">
        <v>10.361944053302196</v>
      </c>
      <c r="KK25" s="165">
        <v>5.8334280497851978</v>
      </c>
      <c r="KL25" s="165">
        <v>5.8467262692214916</v>
      </c>
      <c r="KM25" s="165">
        <v>0.65785046889328669</v>
      </c>
      <c r="KN25" s="165">
        <v>0.43629215153826806</v>
      </c>
      <c r="KO25" s="165">
        <v>2.4688208557657134</v>
      </c>
      <c r="KP25" s="165">
        <v>-5.1190971296579164</v>
      </c>
      <c r="KQ25" s="165">
        <v>2.4624612383527875</v>
      </c>
      <c r="KR25" s="165">
        <v>-9.3036520816771997</v>
      </c>
      <c r="KS25" s="165">
        <v>-3.3271907945122621</v>
      </c>
      <c r="KT25" s="165">
        <v>-1.4455206497189295</v>
      </c>
      <c r="KU25" s="165">
        <v>-2.9431238572108072</v>
      </c>
      <c r="KV25" s="165">
        <v>9.9502674665801578</v>
      </c>
      <c r="KW25" s="165">
        <v>9.642939264113636</v>
      </c>
      <c r="KX25" s="165">
        <v>3.6778735241013152</v>
      </c>
      <c r="KY25" s="165">
        <v>2.0630238780704246</v>
      </c>
      <c r="KZ25" s="165">
        <v>-0.52097470302592797</v>
      </c>
      <c r="LA25" s="165">
        <v>4.3273954858292285</v>
      </c>
      <c r="LB25" s="165">
        <v>-7.3340227464755827</v>
      </c>
      <c r="LC25" s="165">
        <v>4.506160317908865</v>
      </c>
      <c r="LD25" s="165">
        <v>-6.6622317392857155</v>
      </c>
      <c r="LE25" s="165">
        <v>-6.4165529015297551</v>
      </c>
      <c r="LF25" s="165">
        <v>1.447689945229186</v>
      </c>
      <c r="LG25" s="165">
        <v>-2.8045213617732401</v>
      </c>
      <c r="LH25" s="165">
        <v>8.6194980763621345</v>
      </c>
      <c r="LI25" s="165">
        <v>8.2961054180538554</v>
      </c>
      <c r="LJ25" s="165">
        <v>1.1593734502699959</v>
      </c>
      <c r="LK25" s="165">
        <v>0.59151820975311864</v>
      </c>
      <c r="LL25" s="165">
        <v>-0.14750495108565076</v>
      </c>
      <c r="LM25" s="165">
        <v>3.0161781323752734</v>
      </c>
      <c r="LN25" s="165">
        <v>-5.9206843044705408</v>
      </c>
      <c r="LO25" s="165">
        <v>4.1964423895668972</v>
      </c>
      <c r="LP25" s="165">
        <v>-5.5942526870131815</v>
      </c>
      <c r="LQ25" s="165">
        <v>-7.8451551464680449</v>
      </c>
      <c r="LR25" s="165">
        <v>1.195615926122457</v>
      </c>
      <c r="LS25" s="165">
        <v>-2.1979671516003521</v>
      </c>
      <c r="LT25" s="165">
        <v>8.2812909622093542</v>
      </c>
      <c r="LU25" s="165">
        <v>7.6406200226174263</v>
      </c>
      <c r="LV25" s="165">
        <v>2.9770607495380261</v>
      </c>
      <c r="LW25" s="165">
        <v>-0.44543854816448913</v>
      </c>
      <c r="LX25" s="165">
        <v>1.6524164196221278</v>
      </c>
      <c r="LY25" s="165">
        <v>4.3649155086636711</v>
      </c>
      <c r="LZ25" s="165">
        <v>-9.0159339210981528</v>
      </c>
      <c r="MA25" s="165">
        <v>4.4099256877358215</v>
      </c>
      <c r="MB25" s="165">
        <v>-3.0574479782329433</v>
      </c>
      <c r="MC25" s="165">
        <v>-9.2425070006646166</v>
      </c>
      <c r="MD25" s="165">
        <v>-100</v>
      </c>
      <c r="ME25" s="165" t="e">
        <v>#DIV/0!</v>
      </c>
      <c r="MF25" s="165" t="e">
        <v>#DIV/0!</v>
      </c>
      <c r="MG25" s="165" t="e">
        <v>#DIV/0!</v>
      </c>
      <c r="MH25" s="165" t="e">
        <v>#DIV/0!</v>
      </c>
      <c r="MI25" s="165" t="e">
        <v>#DIV/0!</v>
      </c>
      <c r="MJ25" s="165" t="e">
        <v>#DIV/0!</v>
      </c>
      <c r="MK25" s="165">
        <v>4.0306065363811143</v>
      </c>
      <c r="ML25" s="165">
        <v>-0.12712048645006746</v>
      </c>
      <c r="MM25" s="165">
        <v>0.68800592971108188</v>
      </c>
      <c r="MN25" s="165">
        <v>-0.67383650005299955</v>
      </c>
      <c r="MO25" s="165">
        <v>4.3989258173506869</v>
      </c>
      <c r="MP25" s="165">
        <v>-0.60615500236184516</v>
      </c>
      <c r="MQ25" s="165">
        <v>1.1323643571536195</v>
      </c>
      <c r="MR25" s="165">
        <v>-1.0626198100152351</v>
      </c>
      <c r="MS25" s="165">
        <v>4.6886734025387966</v>
      </c>
      <c r="MT25" s="165">
        <v>2.0123413484665491</v>
      </c>
      <c r="MU25" s="165">
        <v>-0.82028654077724639</v>
      </c>
      <c r="MV25" s="165">
        <v>-0.64418070774549108</v>
      </c>
      <c r="MW25" s="165">
        <v>4.5609869901310276</v>
      </c>
      <c r="MX25" s="165">
        <v>1.9456376188841347</v>
      </c>
      <c r="MY25" s="165">
        <v>-1.5660888365573697</v>
      </c>
      <c r="MZ25" s="165">
        <v>-0.76292004020072568</v>
      </c>
      <c r="NA25" s="165">
        <v>4.6414778515575676</v>
      </c>
      <c r="NB25" s="165">
        <v>1.8629254344419053</v>
      </c>
      <c r="NC25" s="165">
        <v>-1.9056067855389074</v>
      </c>
      <c r="ND25" s="165">
        <v>-4.4231105856545554</v>
      </c>
      <c r="NE25" s="165">
        <v>-37.493464679283996</v>
      </c>
      <c r="NF25" s="165">
        <v>59.165844711770234</v>
      </c>
      <c r="NG25" s="165">
        <v>3.0783030413036983</v>
      </c>
      <c r="NH25" s="165">
        <v>-1.3105525003939391</v>
      </c>
      <c r="NI25" s="165">
        <v>-17.623899746723026</v>
      </c>
      <c r="NJ25" s="165">
        <v>2.1043119608063847</v>
      </c>
      <c r="NK25" s="165">
        <v>27.062713994864978</v>
      </c>
      <c r="NL25" s="165">
        <v>-1.0664705934744774</v>
      </c>
      <c r="NM25" s="165">
        <v>-13.565171716059126</v>
      </c>
      <c r="NN25" s="165">
        <v>4.6827853764971366</v>
      </c>
      <c r="NO25" s="165">
        <v>14.027961745978217</v>
      </c>
      <c r="NP25" s="165">
        <v>0.27777314375157403</v>
      </c>
      <c r="NQ25" s="165">
        <v>-11.872736187260116</v>
      </c>
      <c r="NR25" s="165">
        <v>4.6831046157685563</v>
      </c>
      <c r="NS25" s="165">
        <v>14.81042388070513</v>
      </c>
      <c r="NT25" s="165">
        <v>1.0100731666942124</v>
      </c>
      <c r="NU25" s="165">
        <v>-9.9179899932566968</v>
      </c>
      <c r="NV25" s="165">
        <v>4.3420963191167488</v>
      </c>
      <c r="NW25" s="165">
        <v>9.7975110724263033</v>
      </c>
      <c r="NX25" s="165">
        <v>0.40390655749182258</v>
      </c>
      <c r="NY25" s="165">
        <v>-9.5776974387086256</v>
      </c>
      <c r="NZ25" s="165">
        <v>3.8054968501197237</v>
      </c>
      <c r="OA25" s="165">
        <v>11.126515982112139</v>
      </c>
      <c r="OB25" s="165">
        <v>0.4287573912989302</v>
      </c>
      <c r="OC25" s="165">
        <v>-38.571937208393962</v>
      </c>
      <c r="OD25" s="165">
        <v>-100</v>
      </c>
      <c r="OE25" s="165" t="e">
        <v>#DIV/0!</v>
      </c>
      <c r="OF25" s="489" t="s">
        <v>668</v>
      </c>
      <c r="OG25" s="489"/>
    </row>
    <row r="26" spans="1:397" s="14" customFormat="1" ht="18" customHeight="1">
      <c r="A26" s="464"/>
      <c r="B26" s="218"/>
      <c r="C26" s="219">
        <v>5.0999999999999996</v>
      </c>
      <c r="D26" s="220">
        <v>2.7528919471144802</v>
      </c>
      <c r="E26" s="220">
        <v>2.9729763069999402</v>
      </c>
      <c r="F26" s="479">
        <v>23</v>
      </c>
      <c r="G26" s="480"/>
      <c r="H26" s="481" t="s">
        <v>669</v>
      </c>
      <c r="I26" s="168">
        <v>7.1017803418452132</v>
      </c>
      <c r="J26" s="168">
        <v>3.5235092947076225</v>
      </c>
      <c r="K26" s="168">
        <v>3.8157532140655945</v>
      </c>
      <c r="L26" s="168">
        <v>4.3835344556911906</v>
      </c>
      <c r="M26" s="168">
        <v>3.9651322774787019</v>
      </c>
      <c r="N26" s="168">
        <v>4.361298811969931</v>
      </c>
      <c r="O26" s="168">
        <v>3.8281855642437534</v>
      </c>
      <c r="P26" s="168">
        <v>6.3273391912307915</v>
      </c>
      <c r="Q26" s="168">
        <v>4.2226651823876011</v>
      </c>
      <c r="R26" s="168">
        <v>4.5120982512558641</v>
      </c>
      <c r="S26" s="168">
        <v>4.8744185187132132</v>
      </c>
      <c r="T26" s="168">
        <v>2.1506068912439105</v>
      </c>
      <c r="U26" s="168">
        <v>2.2158235728059594</v>
      </c>
      <c r="V26" s="168">
        <v>6.0893623359551867</v>
      </c>
      <c r="W26" s="168">
        <v>4.7085430127919352</v>
      </c>
      <c r="X26" s="168">
        <v>4.6490554282187162</v>
      </c>
      <c r="Y26" s="168">
        <v>5.0042495594950083</v>
      </c>
      <c r="Z26" s="168">
        <v>3.9519982187925962</v>
      </c>
      <c r="AA26" s="168">
        <v>6.2630546895523906</v>
      </c>
      <c r="AB26" s="168">
        <v>5.5381005383608795</v>
      </c>
      <c r="AC26" s="168">
        <v>3.792454058820141</v>
      </c>
      <c r="AD26" s="168">
        <v>3.8667728317971068</v>
      </c>
      <c r="AE26" s="168">
        <v>4.1451936434815195</v>
      </c>
      <c r="AF26" s="168">
        <v>4.1596623768815704</v>
      </c>
      <c r="AG26" s="241">
        <v>7.4290161341958623</v>
      </c>
      <c r="AH26" s="168">
        <v>5.6086860426323994</v>
      </c>
      <c r="AI26" s="168">
        <v>5.1561613533832826</v>
      </c>
      <c r="AJ26" s="168">
        <v>5.4312977198728305</v>
      </c>
      <c r="AK26" s="168">
        <v>5.9493323049760676</v>
      </c>
      <c r="AL26" s="168">
        <v>5.8429488310614204</v>
      </c>
      <c r="AM26" s="168">
        <v>7.4689985592668791</v>
      </c>
      <c r="AN26" s="168">
        <v>5.3072995273840888</v>
      </c>
      <c r="AO26" s="168">
        <v>5.4212721042418366</v>
      </c>
      <c r="AP26" s="168">
        <v>4.1403983529995685</v>
      </c>
      <c r="AQ26" s="168">
        <v>4.1668288231136756</v>
      </c>
      <c r="AR26" s="168">
        <v>4.3430718203284187</v>
      </c>
      <c r="AS26" s="168">
        <v>5.7827125015873975</v>
      </c>
      <c r="AT26" s="168">
        <v>4.9509221705229578</v>
      </c>
      <c r="AU26" s="168">
        <v>4.1985431012610377</v>
      </c>
      <c r="AV26" s="168">
        <v>4.4769429544005135</v>
      </c>
      <c r="AW26" s="168">
        <v>4.0459377416948996</v>
      </c>
      <c r="AX26" s="168">
        <v>5.12693471030002</v>
      </c>
      <c r="AY26" s="168">
        <v>4.166628729478532</v>
      </c>
      <c r="AZ26" s="168">
        <v>5.0831840768263987</v>
      </c>
      <c r="BA26" s="168">
        <v>4.1237156709302383</v>
      </c>
      <c r="BB26" s="168">
        <v>3.2341122179939248</v>
      </c>
      <c r="BC26" s="168">
        <v>4.1859854940390164</v>
      </c>
      <c r="BD26" s="168">
        <v>4.9562113487336745</v>
      </c>
      <c r="BE26" s="168">
        <v>4.2738064476846063</v>
      </c>
      <c r="BF26" s="168">
        <v>5.9288300294311682</v>
      </c>
      <c r="BG26" s="168">
        <v>-11.095150145555849</v>
      </c>
      <c r="BH26" s="168">
        <v>-71.922522835390993</v>
      </c>
      <c r="BI26" s="168">
        <v>-50.742846892599438</v>
      </c>
      <c r="BJ26" s="168">
        <v>-20.046673767253495</v>
      </c>
      <c r="BK26" s="168">
        <v>-9.6767903222804676</v>
      </c>
      <c r="BL26" s="168">
        <v>-8.2736871050100689</v>
      </c>
      <c r="BM26" s="168">
        <v>-6.657587296626545</v>
      </c>
      <c r="BN26" s="168">
        <v>-2.4793661994608129</v>
      </c>
      <c r="BO26" s="168">
        <v>-2.0895080516736044</v>
      </c>
      <c r="BP26" s="168">
        <v>-0.30168709120206927</v>
      </c>
      <c r="BQ26" s="168">
        <v>0.27968120172943145</v>
      </c>
      <c r="BR26" s="168">
        <v>-0.83643048489457783</v>
      </c>
      <c r="BS26" s="168">
        <v>8.7416854154704708</v>
      </c>
      <c r="BT26" s="168">
        <v>214.38772579734268</v>
      </c>
      <c r="BU26" s="168">
        <v>48.024164925730418</v>
      </c>
      <c r="BV26" s="168">
        <v>-28.16936804563106</v>
      </c>
      <c r="BW26" s="168">
        <v>-37.14204739587246</v>
      </c>
      <c r="BX26" s="168">
        <v>-17.638090638841774</v>
      </c>
      <c r="BY26" s="168">
        <v>-10.06514125151682</v>
      </c>
      <c r="BZ26" s="168">
        <v>-1.322173033507184</v>
      </c>
      <c r="CA26" s="168">
        <v>3.6349046397635192</v>
      </c>
      <c r="CB26" s="168">
        <v>2.8241920210990088</v>
      </c>
      <c r="CC26" s="168">
        <v>5.4773810989699854</v>
      </c>
      <c r="CD26" s="168">
        <v>6.0543886181327196</v>
      </c>
      <c r="CE26" s="168">
        <v>6.5722418399002578</v>
      </c>
      <c r="CF26" s="168">
        <v>7.5662768063420742</v>
      </c>
      <c r="CG26" s="168">
        <v>6.1308006960874053</v>
      </c>
      <c r="CH26" s="168">
        <v>32.209267685397037</v>
      </c>
      <c r="CI26" s="168">
        <v>34.71748527192068</v>
      </c>
      <c r="CJ26" s="168">
        <v>16.656485996449021</v>
      </c>
      <c r="CK26" s="168">
        <v>10.061633998772223</v>
      </c>
      <c r="CL26" s="168">
        <v>3.4839215930108338</v>
      </c>
      <c r="CM26" s="168">
        <v>0.14696415853585165</v>
      </c>
      <c r="CN26" s="168">
        <v>2.2066702645092278</v>
      </c>
      <c r="CO26" s="168">
        <v>1.0984275980596721</v>
      </c>
      <c r="CP26" s="168">
        <v>5.1632998789483509</v>
      </c>
      <c r="CQ26" s="168">
        <v>4.4914684569781826</v>
      </c>
      <c r="CR26" s="168">
        <v>1.772505151376464</v>
      </c>
      <c r="CS26" s="168">
        <v>3.6638709665590454</v>
      </c>
      <c r="CT26" s="168">
        <v>3.5420770722420798</v>
      </c>
      <c r="CU26" s="168">
        <v>2.9578914546763286</v>
      </c>
      <c r="CV26" s="168">
        <v>3.3808060043540138</v>
      </c>
      <c r="CW26" s="168">
        <v>8.0393545387790653</v>
      </c>
      <c r="CX26" s="168">
        <v>6.5437962754087096</v>
      </c>
      <c r="CY26" s="168">
        <v>6.9042602379664402</v>
      </c>
      <c r="CZ26" s="168">
        <v>5.2546820085209305</v>
      </c>
      <c r="DA26" s="168">
        <v>6.6297430940967246</v>
      </c>
      <c r="DB26" s="168">
        <v>5.0510087601895179</v>
      </c>
      <c r="DC26" s="168">
        <v>7.5701178208750406</v>
      </c>
      <c r="DD26" s="168">
        <v>11.243337010404034</v>
      </c>
      <c r="DE26" s="168">
        <v>9.8394978459267008</v>
      </c>
      <c r="DF26" s="168">
        <v>8.9051994037307054</v>
      </c>
      <c r="DG26" s="168">
        <v>12.207120497952133</v>
      </c>
      <c r="DH26" s="168">
        <v>9.3240027437446997</v>
      </c>
      <c r="DI26" s="168">
        <v>6.6175742776642323</v>
      </c>
      <c r="DJ26" s="168">
        <v>5.2416863383784005</v>
      </c>
      <c r="DK26" s="168">
        <v>2.9409870384222501</v>
      </c>
      <c r="DL26" s="168">
        <v>3.4840398418712653</v>
      </c>
      <c r="DM26" s="168">
        <v>1.0775768899701461</v>
      </c>
      <c r="DN26" s="168">
        <v>2.3244730783023471</v>
      </c>
      <c r="DO26" s="168">
        <v>3.7368634861609991</v>
      </c>
      <c r="DP26" s="168">
        <v>4.557069829323396</v>
      </c>
      <c r="DQ26" s="168">
        <v>2.3348021077374597</v>
      </c>
      <c r="DR26" s="168">
        <v>1.466130647648086</v>
      </c>
      <c r="DS26" s="168">
        <v>0.56753846843211875</v>
      </c>
      <c r="DT26" s="168">
        <v>0.33813058566593668</v>
      </c>
      <c r="DU26" s="168">
        <v>-2.0063397201414688</v>
      </c>
      <c r="DV26" s="168">
        <v>-1.084228993178229</v>
      </c>
      <c r="DW26" s="168">
        <v>0.28016636573364906</v>
      </c>
      <c r="DX26" s="168">
        <v>2.4388324619321082</v>
      </c>
      <c r="DY26" s="168">
        <v>5.0279570042772548</v>
      </c>
      <c r="DZ26" s="168">
        <v>3.1756791064343446</v>
      </c>
      <c r="EA26" s="168">
        <v>2.6394359740594666</v>
      </c>
      <c r="EB26" s="168">
        <v>6.7244234054570455</v>
      </c>
      <c r="EC26" s="168">
        <v>2.9511355476257677</v>
      </c>
      <c r="ED26" s="168">
        <v>-100</v>
      </c>
      <c r="EE26" s="168">
        <v>-100</v>
      </c>
      <c r="EF26" s="168">
        <v>-100</v>
      </c>
      <c r="EG26" s="168">
        <v>-100</v>
      </c>
      <c r="EH26" s="168">
        <v>-100</v>
      </c>
      <c r="EI26" s="168">
        <v>-100</v>
      </c>
      <c r="EJ26" s="168">
        <v>-100</v>
      </c>
      <c r="EK26" s="168">
        <v>4.8228400041400334</v>
      </c>
      <c r="EL26" s="168">
        <v>4.2374836908600315</v>
      </c>
      <c r="EM26" s="168">
        <v>4.7919569960209571</v>
      </c>
      <c r="EN26" s="168">
        <v>3.8275364252009325</v>
      </c>
      <c r="EO26" s="168">
        <v>4.2825843257458587</v>
      </c>
      <c r="EP26" s="168">
        <v>4.5266483982674828</v>
      </c>
      <c r="EQ26" s="168">
        <v>5.1929294319213568</v>
      </c>
      <c r="ER26" s="168">
        <v>4.0565980935908925</v>
      </c>
      <c r="ES26" s="168">
        <v>6.0586752031267963</v>
      </c>
      <c r="ET26" s="168">
        <v>5.7437308511546092</v>
      </c>
      <c r="EU26" s="168">
        <v>6.0619952020622492</v>
      </c>
      <c r="EV26" s="168">
        <v>4.2169878246554475</v>
      </c>
      <c r="EW26" s="168">
        <v>4.9703441107962476</v>
      </c>
      <c r="EX26" s="168">
        <v>4.5562098944595988</v>
      </c>
      <c r="EY26" s="168">
        <v>4.4606985532117562</v>
      </c>
      <c r="EZ26" s="168">
        <v>4.1255747578449586</v>
      </c>
      <c r="FA26" s="168">
        <v>-0.53431051962924414</v>
      </c>
      <c r="FB26" s="168">
        <v>-47.075610908256436</v>
      </c>
      <c r="FC26" s="168">
        <v>-8.2161533561123576</v>
      </c>
      <c r="FD26" s="168">
        <v>-1.6147552519459367</v>
      </c>
      <c r="FE26" s="168">
        <v>2.5292059550411068</v>
      </c>
      <c r="FF26" s="168">
        <v>37.149274075532162</v>
      </c>
      <c r="FG26" s="168">
        <v>-21.556217530329036</v>
      </c>
      <c r="FH26" s="168">
        <v>1.726664597025021</v>
      </c>
      <c r="FI26" s="168">
        <v>6.022326401954615</v>
      </c>
      <c r="FJ26" s="168">
        <v>13.797788041546895</v>
      </c>
      <c r="FK26" s="168">
        <v>18.918928617874627</v>
      </c>
      <c r="FL26" s="168">
        <v>1.924664174842377</v>
      </c>
      <c r="FM26" s="168">
        <v>3.5248632588276365</v>
      </c>
      <c r="FN26" s="168">
        <v>2.91772174651706</v>
      </c>
      <c r="FO26" s="168">
        <v>4.8961109160574381</v>
      </c>
      <c r="FP26" s="168">
        <v>6.2149471980027897</v>
      </c>
      <c r="FQ26" s="168">
        <v>6.4276859887863793</v>
      </c>
      <c r="FR26" s="168">
        <v>10.061617927471971</v>
      </c>
      <c r="FS26" s="168">
        <v>9.1888770545960341</v>
      </c>
      <c r="FT26" s="168">
        <v>3.8754360590223911</v>
      </c>
      <c r="FU26" s="168">
        <v>2.3749552266777414</v>
      </c>
      <c r="FV26" s="168">
        <v>2.8923322595692014</v>
      </c>
      <c r="FW26" s="168">
        <v>-0.42362703043681904</v>
      </c>
      <c r="FX26" s="168">
        <v>0.57059398202157752</v>
      </c>
      <c r="FY26" s="168">
        <v>3.6162844389611877</v>
      </c>
      <c r="FZ26" s="168">
        <v>-27.577478319046762</v>
      </c>
      <c r="GA26" s="168">
        <v>-100</v>
      </c>
      <c r="GB26" s="168">
        <v>-100</v>
      </c>
      <c r="GC26" s="168"/>
      <c r="GD26" s="168">
        <v>4.5576905038445119</v>
      </c>
      <c r="GE26" s="168">
        <v>4.5040754699729746</v>
      </c>
      <c r="GF26" s="168">
        <v>5.9092904748637949</v>
      </c>
      <c r="GG26" s="168">
        <v>4.6811206231158025</v>
      </c>
      <c r="GH26" s="168">
        <v>-25.133775715921132</v>
      </c>
      <c r="GI26" s="168">
        <v>24.611437336852433</v>
      </c>
      <c r="GJ26" s="168">
        <v>6.333303341650236</v>
      </c>
      <c r="GK26" s="168">
        <v>3.2098197550147916</v>
      </c>
      <c r="GL26" s="168">
        <v>7.8870262715862225</v>
      </c>
      <c r="GM26" s="168">
        <v>2.7953186840455402</v>
      </c>
      <c r="GN26" s="168">
        <v>4.1269547096762125</v>
      </c>
      <c r="GO26" s="168">
        <v>4.5118890597394312</v>
      </c>
      <c r="GP26" s="168">
        <v>5.4971919836827539</v>
      </c>
      <c r="GQ26" s="168">
        <v>4.5186181097205207</v>
      </c>
      <c r="GR26" s="168">
        <v>-14.315449232264328</v>
      </c>
      <c r="GS26" s="168">
        <v>1.0454675612149771</v>
      </c>
      <c r="GT26" s="168">
        <v>9.1377142268827214</v>
      </c>
      <c r="GU26" s="168">
        <v>4.4603832644235268</v>
      </c>
      <c r="GV26" s="168">
        <v>7.1173120652815243</v>
      </c>
      <c r="GW26" s="168">
        <v>1.3322392819996338</v>
      </c>
      <c r="GX26" s="168">
        <v>-6.6966075129051461</v>
      </c>
      <c r="GY26" s="168">
        <v>13.513019453401483</v>
      </c>
      <c r="GZ26" s="168">
        <v>-3.4388140383719872</v>
      </c>
      <c r="HA26" s="168">
        <v>1.5268353158325567</v>
      </c>
      <c r="HB26" s="168">
        <v>3.7814011362361697</v>
      </c>
      <c r="HC26" s="168">
        <v>-2.5609697087771792</v>
      </c>
      <c r="HD26" s="168">
        <v>0.35143042057026719</v>
      </c>
      <c r="HE26" s="168">
        <v>1.0002031372558662</v>
      </c>
      <c r="HF26" s="168">
        <v>5.3653597947047587</v>
      </c>
      <c r="HG26" s="168">
        <v>-2.0341808893137596</v>
      </c>
      <c r="HH26" s="168">
        <v>4.0984881055491797</v>
      </c>
      <c r="HI26" s="168">
        <v>-6.3398193961904781</v>
      </c>
      <c r="HJ26" s="168">
        <v>-9.8138743489060545</v>
      </c>
      <c r="HK26" s="168">
        <v>13.833463475529697</v>
      </c>
      <c r="HL26" s="168">
        <v>-2.9107089256047232</v>
      </c>
      <c r="HM26" s="168">
        <v>1.1198836901315019</v>
      </c>
      <c r="HN26" s="168">
        <v>4.1768675501397468</v>
      </c>
      <c r="HO26" s="168">
        <v>-3.0587216387089313</v>
      </c>
      <c r="HP26" s="168">
        <v>2.7668982431657554</v>
      </c>
      <c r="HQ26" s="168">
        <v>-0.99902400458533691</v>
      </c>
      <c r="HR26" s="168">
        <v>5.6579662002733073</v>
      </c>
      <c r="HS26" s="168">
        <v>-1.6945551198977853</v>
      </c>
      <c r="HT26" s="168">
        <v>1.3948290406526382</v>
      </c>
      <c r="HU26" s="168">
        <v>-6.2800233131384431</v>
      </c>
      <c r="HV26" s="168">
        <v>-6.3962092419088776</v>
      </c>
      <c r="HW26" s="168">
        <v>12.351849838416356</v>
      </c>
      <c r="HX26" s="168">
        <v>-2.9658678194997066</v>
      </c>
      <c r="HY26" s="168">
        <v>1.4630992986728728</v>
      </c>
      <c r="HZ26" s="168">
        <v>3.1329074341474978</v>
      </c>
      <c r="IA26" s="168">
        <v>-0.90352719820336347</v>
      </c>
      <c r="IB26" s="168">
        <v>2.0657957790580355</v>
      </c>
      <c r="IC26" s="168">
        <v>-2.6365435765305989</v>
      </c>
      <c r="ID26" s="168">
        <v>5.7336207406196991</v>
      </c>
      <c r="IE26" s="168">
        <v>-1.431041765142453</v>
      </c>
      <c r="IF26" s="168">
        <v>1.4089156700803755</v>
      </c>
      <c r="IG26" s="168">
        <v>-3.3383494355106933</v>
      </c>
      <c r="IH26" s="168">
        <v>-7.9822779143476197</v>
      </c>
      <c r="II26" s="168">
        <v>11.870431236975108</v>
      </c>
      <c r="IJ26" s="168">
        <v>-2.7119823770300826</v>
      </c>
      <c r="IK26" s="168">
        <v>1.9616362197314601</v>
      </c>
      <c r="IL26" s="168">
        <v>3.029351925782592</v>
      </c>
      <c r="IM26" s="168">
        <v>0.61887740640258926</v>
      </c>
      <c r="IN26" s="168">
        <v>1.2780166353138611E-2</v>
      </c>
      <c r="IO26" s="168">
        <v>-2.5311685068994905</v>
      </c>
      <c r="IP26" s="168">
        <v>4.4489519377565614</v>
      </c>
      <c r="IQ26" s="168">
        <v>-1.406025307110724</v>
      </c>
      <c r="IR26" s="168">
        <v>1.5804924709095616</v>
      </c>
      <c r="IS26" s="168">
        <v>-2.0046907455509171</v>
      </c>
      <c r="IT26" s="168">
        <v>-8.7058314110144153</v>
      </c>
      <c r="IU26" s="168">
        <v>11.068447136299483</v>
      </c>
      <c r="IV26" s="168">
        <v>-2.452046210819546</v>
      </c>
      <c r="IW26" s="168">
        <v>1.5410075579043365</v>
      </c>
      <c r="IX26" s="168">
        <v>4.0997869617531535</v>
      </c>
      <c r="IY26" s="168">
        <v>-0.30024869599145632</v>
      </c>
      <c r="IZ26" s="168">
        <v>0.89278607210879102</v>
      </c>
      <c r="JA26" s="168">
        <v>-3.4211136032421905</v>
      </c>
      <c r="JB26" s="168">
        <v>3.5565697585317793</v>
      </c>
      <c r="JC26" s="168">
        <v>-0.49693656044671286</v>
      </c>
      <c r="JD26" s="168">
        <v>2.3314564442569008</v>
      </c>
      <c r="JE26" s="168">
        <v>-2.6418372131655019</v>
      </c>
      <c r="JF26" s="168">
        <v>-7.2568193624658335</v>
      </c>
      <c r="JG26" s="168">
        <v>-6.7815285652126533</v>
      </c>
      <c r="JH26" s="168">
        <v>-69.192901743220958</v>
      </c>
      <c r="JI26" s="168">
        <v>78.136409002723212</v>
      </c>
      <c r="JJ26" s="168">
        <v>68.972904495001472</v>
      </c>
      <c r="JK26" s="168">
        <v>12.630730529384707</v>
      </c>
      <c r="JL26" s="168">
        <v>2.4600797194698458</v>
      </c>
      <c r="JM26" s="168">
        <v>-1.7195176830139332</v>
      </c>
      <c r="JN26" s="168">
        <v>8.1920000199093579</v>
      </c>
      <c r="JO26" s="168">
        <v>-9.9153255520306516E-2</v>
      </c>
      <c r="JP26" s="168">
        <v>4.2000031046411266</v>
      </c>
      <c r="JQ26" s="168">
        <v>-2.074114979449206</v>
      </c>
      <c r="JR26" s="168">
        <v>-8.2890498853770822</v>
      </c>
      <c r="JS26" s="168">
        <v>2.2223559038841785</v>
      </c>
      <c r="JT26" s="168">
        <v>-10.932283950179382</v>
      </c>
      <c r="JU26" s="168">
        <v>-16.127472474883291</v>
      </c>
      <c r="JV26" s="168">
        <v>-18.00372243862337</v>
      </c>
      <c r="JW26" s="168">
        <v>-1.4384681192587578</v>
      </c>
      <c r="JX26" s="168">
        <v>34.252030958416697</v>
      </c>
      <c r="JY26" s="168">
        <v>7.3171003862050839</v>
      </c>
      <c r="JZ26" s="168">
        <v>18.709826264151033</v>
      </c>
      <c r="KA26" s="168">
        <v>4.9193627795567352</v>
      </c>
      <c r="KB26" s="168">
        <v>3.3848698474103287</v>
      </c>
      <c r="KC26" s="168">
        <v>0.45268229919179248</v>
      </c>
      <c r="KD26" s="168">
        <v>-7.7873507793284915</v>
      </c>
      <c r="KE26" s="168">
        <v>2.7214976841654277</v>
      </c>
      <c r="KF26" s="168">
        <v>-10.101519554065462</v>
      </c>
      <c r="KG26" s="168">
        <v>-17.246754587675412</v>
      </c>
      <c r="KH26" s="168">
        <v>2.1444080155498852</v>
      </c>
      <c r="KI26" s="168">
        <v>0.43139903866433826</v>
      </c>
      <c r="KJ26" s="168">
        <v>16.253433159650115</v>
      </c>
      <c r="KK26" s="168">
        <v>1.2502247399732056</v>
      </c>
      <c r="KL26" s="168">
        <v>11.615264167133674</v>
      </c>
      <c r="KM26" s="168">
        <v>1.5361179019170521</v>
      </c>
      <c r="KN26" s="168">
        <v>5.5111694260263846</v>
      </c>
      <c r="KO26" s="168">
        <v>-0.63654160561945616</v>
      </c>
      <c r="KP26" s="168">
        <v>-4.079749675435437</v>
      </c>
      <c r="KQ26" s="168">
        <v>2.0652656152260249</v>
      </c>
      <c r="KR26" s="168">
        <v>-12.440760002796353</v>
      </c>
      <c r="KS26" s="168">
        <v>-15.708847475774363</v>
      </c>
      <c r="KT26" s="168">
        <v>2.024399326708533</v>
      </c>
      <c r="KU26" s="168">
        <v>-0.13523609682223992</v>
      </c>
      <c r="KV26" s="168">
        <v>16.730961085276292</v>
      </c>
      <c r="KW26" s="168">
        <v>5.8127649667609944</v>
      </c>
      <c r="KX26" s="168">
        <v>10.070205596985431</v>
      </c>
      <c r="KY26" s="168">
        <v>1.8796396524190442</v>
      </c>
      <c r="KZ26" s="168">
        <v>3.883087180650179</v>
      </c>
      <c r="LA26" s="168">
        <v>0.66155575555333712</v>
      </c>
      <c r="LB26" s="168">
        <v>-5.4999218348181245</v>
      </c>
      <c r="LC26" s="168">
        <v>4.5127769568784686</v>
      </c>
      <c r="LD26" s="168">
        <v>-9.4508564208938992</v>
      </c>
      <c r="LE26" s="168">
        <v>-16.772562609754686</v>
      </c>
      <c r="LF26" s="168">
        <v>1.1565763738884698</v>
      </c>
      <c r="LG26" s="168">
        <v>2.8925860118258271</v>
      </c>
      <c r="LH26" s="168">
        <v>13.7316050294652</v>
      </c>
      <c r="LI26" s="168">
        <v>3.1932608140271554</v>
      </c>
      <c r="LJ26" s="168">
        <v>8.649761834485318</v>
      </c>
      <c r="LK26" s="168">
        <v>-0.34756160008150516</v>
      </c>
      <c r="LL26" s="168">
        <v>4.4311099201575814</v>
      </c>
      <c r="LM26" s="168">
        <v>-1.6792719216094554</v>
      </c>
      <c r="LN26" s="168">
        <v>-4.3341658789790927</v>
      </c>
      <c r="LO26" s="168">
        <v>5.9553726452003133</v>
      </c>
      <c r="LP26" s="168">
        <v>-8.734920162213669</v>
      </c>
      <c r="LQ26" s="168">
        <v>-18.541487924557131</v>
      </c>
      <c r="LR26" s="168">
        <v>0.29790631163693604</v>
      </c>
      <c r="LS26" s="168">
        <v>1.9813610296630202</v>
      </c>
      <c r="LT26" s="168">
        <v>13.472168166330704</v>
      </c>
      <c r="LU26" s="168">
        <v>0.78207840185964983</v>
      </c>
      <c r="LV26" s="168">
        <v>9.6721454313777713</v>
      </c>
      <c r="LW26" s="168">
        <v>1.0269949855182148</v>
      </c>
      <c r="LX26" s="168">
        <v>6.6791306858077064</v>
      </c>
      <c r="LY26" s="168">
        <v>0.80576821376698149</v>
      </c>
      <c r="LZ26" s="168">
        <v>-6.0213329454950895</v>
      </c>
      <c r="MA26" s="168">
        <v>5.4046823913412254</v>
      </c>
      <c r="MB26" s="168">
        <v>-5.1026252209488092</v>
      </c>
      <c r="MC26" s="168">
        <v>-21.421488628459315</v>
      </c>
      <c r="MD26" s="168">
        <v>-100</v>
      </c>
      <c r="ME26" s="168" t="e">
        <v>#DIV/0!</v>
      </c>
      <c r="MF26" s="168" t="e">
        <v>#DIV/0!</v>
      </c>
      <c r="MG26" s="168" t="e">
        <v>#DIV/0!</v>
      </c>
      <c r="MH26" s="168" t="e">
        <v>#DIV/0!</v>
      </c>
      <c r="MI26" s="168" t="e">
        <v>#DIV/0!</v>
      </c>
      <c r="MJ26" s="168" t="e">
        <v>#DIV/0!</v>
      </c>
      <c r="MK26" s="168">
        <v>4.8936528652060218</v>
      </c>
      <c r="ML26" s="168">
        <v>0.93258640861965603</v>
      </c>
      <c r="MM26" s="168">
        <v>6.1703031567256801</v>
      </c>
      <c r="MN26" s="168">
        <v>-6.7449729053481349</v>
      </c>
      <c r="MO26" s="168">
        <v>4.3079011156329017</v>
      </c>
      <c r="MP26" s="168">
        <v>1.4694798830477538</v>
      </c>
      <c r="MQ26" s="168">
        <v>5.1931974006185442</v>
      </c>
      <c r="MR26" s="168">
        <v>-6.3362614425152088</v>
      </c>
      <c r="MS26" s="168">
        <v>4.5520244398395704</v>
      </c>
      <c r="MT26" s="168">
        <v>2.1162737004789136</v>
      </c>
      <c r="MU26" s="168">
        <v>4.0568631675951536</v>
      </c>
      <c r="MV26" s="168">
        <v>-4.5341457632112139</v>
      </c>
      <c r="MW26" s="168">
        <v>4.2415541315736931</v>
      </c>
      <c r="MX26" s="168">
        <v>2.4236202382338092</v>
      </c>
      <c r="MY26" s="168">
        <v>2.2467361767888292</v>
      </c>
      <c r="MZ26" s="168">
        <v>-3.8440490438348007</v>
      </c>
      <c r="NA26" s="168">
        <v>3.8302951736681337</v>
      </c>
      <c r="NB26" s="168">
        <v>2.3300570022071412</v>
      </c>
      <c r="NC26" s="168">
        <v>1.9187150667827666</v>
      </c>
      <c r="ND26" s="168">
        <v>-8.1472733116884228</v>
      </c>
      <c r="NE26" s="168">
        <v>-44.753261451364622</v>
      </c>
      <c r="NF26" s="168">
        <v>77.465369371946025</v>
      </c>
      <c r="NG26" s="168">
        <v>9.2490464597495077</v>
      </c>
      <c r="NH26" s="168">
        <v>-4.2784600854055697</v>
      </c>
      <c r="NI26" s="168">
        <v>-26.098617302190121</v>
      </c>
      <c r="NJ26" s="168">
        <v>1.5029421391323154</v>
      </c>
      <c r="NK26" s="168">
        <v>41.675232336643347</v>
      </c>
      <c r="NL26" s="168">
        <v>-0.23637962843763205</v>
      </c>
      <c r="NM26" s="168">
        <v>-20.678840300682481</v>
      </c>
      <c r="NN26" s="168">
        <v>6.0707887076049332</v>
      </c>
      <c r="NO26" s="168">
        <v>21.428948659689212</v>
      </c>
      <c r="NP26" s="168">
        <v>1.3298914525224745</v>
      </c>
      <c r="NQ26" s="168">
        <v>-21.144034528832933</v>
      </c>
      <c r="NR26" s="168">
        <v>8.109789338619521</v>
      </c>
      <c r="NS26" s="168">
        <v>22.955648761078407</v>
      </c>
      <c r="NT26" s="168">
        <v>1.5328459250004016</v>
      </c>
      <c r="NU26" s="168">
        <v>-18.45152826207304</v>
      </c>
      <c r="NV26" s="168">
        <v>7.2525256195272334</v>
      </c>
      <c r="NW26" s="168">
        <v>16.972277538771579</v>
      </c>
      <c r="NX26" s="168">
        <v>6.6203810715563804E-2</v>
      </c>
      <c r="NY26" s="168">
        <v>-18.03940298933243</v>
      </c>
      <c r="NZ26" s="168">
        <v>3.7960483398842086</v>
      </c>
      <c r="OA26" s="168">
        <v>18.140188085580817</v>
      </c>
      <c r="OB26" s="168">
        <v>3.0966192626015356</v>
      </c>
      <c r="OC26" s="168">
        <v>-42.713704258661863</v>
      </c>
      <c r="OD26" s="168">
        <v>-100</v>
      </c>
      <c r="OE26" s="168" t="e">
        <v>#DIV/0!</v>
      </c>
      <c r="OF26" s="482"/>
      <c r="OG26" s="483" t="s">
        <v>670</v>
      </c>
    </row>
    <row r="27" spans="1:397" s="19" customFormat="1" ht="18" customHeight="1">
      <c r="A27" s="464"/>
      <c r="B27" s="484"/>
      <c r="C27" s="219">
        <v>5.2</v>
      </c>
      <c r="D27" s="222">
        <v>2.6479909489052802</v>
      </c>
      <c r="E27" s="222">
        <v>2.3494140672905401</v>
      </c>
      <c r="F27" s="485">
        <v>24</v>
      </c>
      <c r="G27" s="480"/>
      <c r="H27" s="481" t="s">
        <v>671</v>
      </c>
      <c r="I27" s="168">
        <v>1.2988960680088155</v>
      </c>
      <c r="J27" s="168">
        <v>-2.3809367163329256</v>
      </c>
      <c r="K27" s="168">
        <v>0.38743539994439402</v>
      </c>
      <c r="L27" s="168">
        <v>-9.1692206523219966E-2</v>
      </c>
      <c r="M27" s="168">
        <v>3.8284955179071147</v>
      </c>
      <c r="N27" s="168">
        <v>3.9601852843903913</v>
      </c>
      <c r="O27" s="168">
        <v>1.2341911254419244</v>
      </c>
      <c r="P27" s="168">
        <v>1.5525743488092019</v>
      </c>
      <c r="Q27" s="168">
        <v>0.76092539314338126</v>
      </c>
      <c r="R27" s="168">
        <v>1.1572857283978664</v>
      </c>
      <c r="S27" s="168">
        <v>8.4026246192184573</v>
      </c>
      <c r="T27" s="168">
        <v>5.294504777291138</v>
      </c>
      <c r="U27" s="168">
        <v>4.6290447650934539</v>
      </c>
      <c r="V27" s="168">
        <v>3.6745475580714242</v>
      </c>
      <c r="W27" s="168">
        <v>5.3268235300290172</v>
      </c>
      <c r="X27" s="168">
        <v>4.9225549973277509</v>
      </c>
      <c r="Y27" s="168">
        <v>5.275566329977039</v>
      </c>
      <c r="Z27" s="168">
        <v>3.9873940400311909</v>
      </c>
      <c r="AA27" s="168">
        <v>8.4164538998970215</v>
      </c>
      <c r="AB27" s="168">
        <v>7.7235902569457977</v>
      </c>
      <c r="AC27" s="168">
        <v>5.0557821141888866</v>
      </c>
      <c r="AD27" s="168">
        <v>5.5440932524741555</v>
      </c>
      <c r="AE27" s="168">
        <v>5.0027562751709951</v>
      </c>
      <c r="AF27" s="168">
        <v>5.4320947642485464</v>
      </c>
      <c r="AG27" s="241">
        <v>7.1141418616435033</v>
      </c>
      <c r="AH27" s="168">
        <v>5.9967573637774763</v>
      </c>
      <c r="AI27" s="168">
        <v>4.1328820363777652</v>
      </c>
      <c r="AJ27" s="168">
        <v>3.4860926477427512</v>
      </c>
      <c r="AK27" s="168">
        <v>3.1277147076052074</v>
      </c>
      <c r="AL27" s="168">
        <v>3.3405598952633397</v>
      </c>
      <c r="AM27" s="168">
        <v>3.4907067777631937</v>
      </c>
      <c r="AN27" s="168">
        <v>4.013433974895861</v>
      </c>
      <c r="AO27" s="168">
        <v>3.7348405845941386</v>
      </c>
      <c r="AP27" s="168">
        <v>4.724263681093376</v>
      </c>
      <c r="AQ27" s="168">
        <v>4.0024097281581277</v>
      </c>
      <c r="AR27" s="168">
        <v>3.4149756417714201</v>
      </c>
      <c r="AS27" s="168">
        <v>3.1884979883198099</v>
      </c>
      <c r="AT27" s="168">
        <v>3.6111451693356997</v>
      </c>
      <c r="AU27" s="168">
        <v>3.0245903534326146</v>
      </c>
      <c r="AV27" s="168">
        <v>3.9626602038786984</v>
      </c>
      <c r="AW27" s="168">
        <v>3.4527505919479182</v>
      </c>
      <c r="AX27" s="168">
        <v>4.298758181455085</v>
      </c>
      <c r="AY27" s="168">
        <v>4.7458379700828317</v>
      </c>
      <c r="AZ27" s="168">
        <v>3.6958356365185239</v>
      </c>
      <c r="BA27" s="168">
        <v>3.2853836841672432</v>
      </c>
      <c r="BB27" s="168">
        <v>4.4165130555369387</v>
      </c>
      <c r="BC27" s="168">
        <v>4.9599463315116026</v>
      </c>
      <c r="BD27" s="168">
        <v>5.2111378532253809</v>
      </c>
      <c r="BE27" s="168">
        <v>3.6666399475773233</v>
      </c>
      <c r="BF27" s="168">
        <v>8.4506395886887873</v>
      </c>
      <c r="BG27" s="168">
        <v>-8.6155162225241071</v>
      </c>
      <c r="BH27" s="168">
        <v>-50.960695204532122</v>
      </c>
      <c r="BI27" s="168">
        <v>-37.08563574849876</v>
      </c>
      <c r="BJ27" s="168">
        <v>5.3116272693718258</v>
      </c>
      <c r="BK27" s="168">
        <v>3.105587865935334</v>
      </c>
      <c r="BL27" s="168">
        <v>3.2121832077649231</v>
      </c>
      <c r="BM27" s="168">
        <v>4.1304852807747352</v>
      </c>
      <c r="BN27" s="168">
        <v>4.317374452582996</v>
      </c>
      <c r="BO27" s="168">
        <v>2.8758335670792547</v>
      </c>
      <c r="BP27" s="168">
        <v>3.6479913267700681</v>
      </c>
      <c r="BQ27" s="168">
        <v>4.8154817289578062</v>
      </c>
      <c r="BR27" s="168">
        <v>-1.3872779450859412</v>
      </c>
      <c r="BS27" s="168">
        <v>8.0036439276175457</v>
      </c>
      <c r="BT27" s="168">
        <v>100.04006412634979</v>
      </c>
      <c r="BU27" s="168">
        <v>45.476564807757512</v>
      </c>
      <c r="BV27" s="168">
        <v>-27.038411001525461</v>
      </c>
      <c r="BW27" s="168">
        <v>-30.675962279136002</v>
      </c>
      <c r="BX27" s="168">
        <v>-9.4174633893066044</v>
      </c>
      <c r="BY27" s="168">
        <v>1.0428401730414407</v>
      </c>
      <c r="BZ27" s="168">
        <v>3.5491404997866312</v>
      </c>
      <c r="CA27" s="168">
        <v>6.260688343517316</v>
      </c>
      <c r="CB27" s="168">
        <v>7.5377011417994595</v>
      </c>
      <c r="CC27" s="168">
        <v>6.4326296905217788</v>
      </c>
      <c r="CD27" s="168">
        <v>5.2342035958584177</v>
      </c>
      <c r="CE27" s="168">
        <v>9.828986495148456</v>
      </c>
      <c r="CF27" s="168">
        <v>6.8066205965743904</v>
      </c>
      <c r="CG27" s="168">
        <v>7.8834100692544808</v>
      </c>
      <c r="CH27" s="168">
        <v>18.85965494388175</v>
      </c>
      <c r="CI27" s="168">
        <v>22.008314937206734</v>
      </c>
      <c r="CJ27" s="168">
        <v>11.356847318175795</v>
      </c>
      <c r="CK27" s="168">
        <v>1.3077385475189374</v>
      </c>
      <c r="CL27" s="168">
        <v>1.8178573698715184</v>
      </c>
      <c r="CM27" s="168">
        <v>1.3859009526718324</v>
      </c>
      <c r="CN27" s="168">
        <v>-2.9739503724752154</v>
      </c>
      <c r="CO27" s="168">
        <v>-4.6804579913965085</v>
      </c>
      <c r="CP27" s="168">
        <v>5.1104320047948875</v>
      </c>
      <c r="CQ27" s="168">
        <v>4.8760942571996395</v>
      </c>
      <c r="CR27" s="168">
        <v>2.9986955983484194</v>
      </c>
      <c r="CS27" s="168">
        <v>7.170100470383332</v>
      </c>
      <c r="CT27" s="168">
        <v>4.5767435219858044</v>
      </c>
      <c r="CU27" s="168">
        <v>2.3211973659480236</v>
      </c>
      <c r="CV27" s="168">
        <v>0.39556353547251888</v>
      </c>
      <c r="CW27" s="168">
        <v>5.6396044168917285</v>
      </c>
      <c r="CX27" s="168">
        <v>2.4825080045766157</v>
      </c>
      <c r="CY27" s="168">
        <v>4.252367701988419</v>
      </c>
      <c r="CZ27" s="168">
        <v>1.0749788462175189</v>
      </c>
      <c r="DA27" s="168">
        <v>2.5983917001436936</v>
      </c>
      <c r="DB27" s="168">
        <v>1.3970408705931163</v>
      </c>
      <c r="DC27" s="168">
        <v>2.188093066527756</v>
      </c>
      <c r="DD27" s="168">
        <v>6.9707058058226465</v>
      </c>
      <c r="DE27" s="168">
        <v>5.3686128460144005</v>
      </c>
      <c r="DF27" s="168">
        <v>7.975146522319946</v>
      </c>
      <c r="DG27" s="168">
        <v>10.511204980644038</v>
      </c>
      <c r="DH27" s="168">
        <v>6.963920243784159</v>
      </c>
      <c r="DI27" s="168">
        <v>5.6470085430829755</v>
      </c>
      <c r="DJ27" s="168">
        <v>2.7951644377878608</v>
      </c>
      <c r="DK27" s="168">
        <v>2.3831658041119255</v>
      </c>
      <c r="DL27" s="168">
        <v>1.23474324244998</v>
      </c>
      <c r="DM27" s="168">
        <v>0.77378299918187565</v>
      </c>
      <c r="DN27" s="168">
        <v>3.3294633331044707</v>
      </c>
      <c r="DO27" s="168">
        <v>3.7798775616421523</v>
      </c>
      <c r="DP27" s="168">
        <v>6.0381460622473497</v>
      </c>
      <c r="DQ27" s="168">
        <v>4.5390901573394586</v>
      </c>
      <c r="DR27" s="168">
        <v>6.6614025297223805</v>
      </c>
      <c r="DS27" s="168">
        <v>7.3776460815659277</v>
      </c>
      <c r="DT27" s="168">
        <v>5.426446019164203</v>
      </c>
      <c r="DU27" s="168">
        <v>6.0985128247071856</v>
      </c>
      <c r="DV27" s="168">
        <v>8.5811816747697804</v>
      </c>
      <c r="DW27" s="168">
        <v>5.904184575563761</v>
      </c>
      <c r="DX27" s="168">
        <v>6.9791032645073443</v>
      </c>
      <c r="DY27" s="168">
        <v>6.6868956235349089</v>
      </c>
      <c r="DZ27" s="168">
        <v>3.6182491838468138</v>
      </c>
      <c r="EA27" s="168">
        <v>4.5233425796996869</v>
      </c>
      <c r="EB27" s="168">
        <v>7.1858849088266794</v>
      </c>
      <c r="EC27" s="168">
        <v>7.3435700009379445</v>
      </c>
      <c r="ED27" s="168">
        <v>-100</v>
      </c>
      <c r="EE27" s="168">
        <v>-100</v>
      </c>
      <c r="EF27" s="168">
        <v>-100</v>
      </c>
      <c r="EG27" s="168">
        <v>-100</v>
      </c>
      <c r="EH27" s="168">
        <v>-100</v>
      </c>
      <c r="EI27" s="168">
        <v>-100</v>
      </c>
      <c r="EJ27" s="168">
        <v>-100</v>
      </c>
      <c r="EK27" s="168">
        <v>-0.23877509073852821</v>
      </c>
      <c r="EL27" s="168">
        <v>2.5553303121496924</v>
      </c>
      <c r="EM27" s="168">
        <v>1.1796239179290495</v>
      </c>
      <c r="EN27" s="168">
        <v>4.8704144291637874</v>
      </c>
      <c r="EO27" s="168">
        <v>4.5657784727365538</v>
      </c>
      <c r="EP27" s="168">
        <v>4.7129799023945935</v>
      </c>
      <c r="EQ27" s="168">
        <v>7.0770625630412098</v>
      </c>
      <c r="ER27" s="168">
        <v>5.3253388511649291</v>
      </c>
      <c r="ES27" s="168">
        <v>5.6966275700757905</v>
      </c>
      <c r="ET27" s="168">
        <v>3.3186876074530431</v>
      </c>
      <c r="EU27" s="168">
        <v>3.7409158068865622</v>
      </c>
      <c r="EV27" s="168">
        <v>4.0503223262805932</v>
      </c>
      <c r="EW27" s="168">
        <v>3.2673086348930411</v>
      </c>
      <c r="EX27" s="168">
        <v>3.9119553996768133</v>
      </c>
      <c r="EY27" s="168">
        <v>3.9267744560595332</v>
      </c>
      <c r="EZ27" s="168">
        <v>4.8591203485220262</v>
      </c>
      <c r="FA27" s="168">
        <v>0.92634899964265571</v>
      </c>
      <c r="FB27" s="168">
        <v>-26.983989238245087</v>
      </c>
      <c r="FC27" s="168">
        <v>3.471785898178311</v>
      </c>
      <c r="FD27" s="168">
        <v>3.614076468627772</v>
      </c>
      <c r="FE27" s="168">
        <v>3.6687210981031484</v>
      </c>
      <c r="FF27" s="168">
        <v>21.352395959721377</v>
      </c>
      <c r="FG27" s="168">
        <v>-13.424885298064353</v>
      </c>
      <c r="FH27" s="168">
        <v>5.7645851385359066</v>
      </c>
      <c r="FI27" s="168">
        <v>7.1548656293379764</v>
      </c>
      <c r="FJ27" s="168">
        <v>10.783745098022706</v>
      </c>
      <c r="FK27" s="168">
        <v>10.514090204826658</v>
      </c>
      <c r="FL27" s="168">
        <v>6.8991747468331255E-2</v>
      </c>
      <c r="FM27" s="168">
        <v>1.7208859768638405</v>
      </c>
      <c r="FN27" s="168">
        <v>4.8708992752480356</v>
      </c>
      <c r="FO27" s="168">
        <v>2.8144723493789314</v>
      </c>
      <c r="FP27" s="168">
        <v>2.6247704984981368</v>
      </c>
      <c r="FQ27" s="168">
        <v>2.0528871835859803</v>
      </c>
      <c r="FR27" s="168">
        <v>6.7575743726777233</v>
      </c>
      <c r="FS27" s="168">
        <v>7.5808418659415224</v>
      </c>
      <c r="FT27" s="168">
        <v>2.1544977552920415</v>
      </c>
      <c r="FU27" s="168">
        <v>2.672303008744052</v>
      </c>
      <c r="FV27" s="168">
        <v>5.7459212753718845</v>
      </c>
      <c r="FW27" s="168">
        <v>6.2772306828389191</v>
      </c>
      <c r="FX27" s="168">
        <v>7.1507050641731666</v>
      </c>
      <c r="FY27" s="168">
        <v>4.8963454286260628</v>
      </c>
      <c r="FZ27" s="168">
        <v>-27.855118045076978</v>
      </c>
      <c r="GA27" s="168">
        <v>-100</v>
      </c>
      <c r="GB27" s="168">
        <v>-100</v>
      </c>
      <c r="GC27" s="168"/>
      <c r="GD27" s="168">
        <v>0.60367281798552597</v>
      </c>
      <c r="GE27" s="168">
        <v>4.7859484426713124</v>
      </c>
      <c r="GF27" s="168">
        <v>4.7061120729827763</v>
      </c>
      <c r="GG27" s="168">
        <v>3.4477785674014996</v>
      </c>
      <c r="GH27" s="168">
        <v>-17.52084673313297</v>
      </c>
      <c r="GI27" s="168">
        <v>21.984198770239843</v>
      </c>
      <c r="GJ27" s="168">
        <v>7.2199384014750336</v>
      </c>
      <c r="GK27" s="168">
        <v>2.9934574713035289</v>
      </c>
      <c r="GL27" s="168">
        <v>3.6815610028725985</v>
      </c>
      <c r="GM27" s="168">
        <v>3.7361293428013482</v>
      </c>
      <c r="GN27" s="168">
        <v>5.8665164563659147</v>
      </c>
      <c r="GO27" s="168">
        <v>5.441682444541442</v>
      </c>
      <c r="GP27" s="168">
        <v>4.1703565771177722</v>
      </c>
      <c r="GQ27" s="168">
        <v>3.9966359507412221</v>
      </c>
      <c r="GR27" s="168">
        <v>-4.7644772224735163</v>
      </c>
      <c r="GS27" s="168">
        <v>2.7965640866703438</v>
      </c>
      <c r="GT27" s="168">
        <v>6.8042165209265022</v>
      </c>
      <c r="GU27" s="168">
        <v>2.973014141831996</v>
      </c>
      <c r="GV27" s="168">
        <v>4.5783320905907772</v>
      </c>
      <c r="GW27" s="168">
        <v>5.4864285294828932</v>
      </c>
      <c r="GX27" s="168">
        <v>3.9248214469877638</v>
      </c>
      <c r="GY27" s="168">
        <v>5.8050154021696159</v>
      </c>
      <c r="GZ27" s="168">
        <v>0.72862661274726293</v>
      </c>
      <c r="HA27" s="168">
        <v>-4.4040218703236462</v>
      </c>
      <c r="HB27" s="168">
        <v>6.4738582028582243</v>
      </c>
      <c r="HC27" s="168">
        <v>2.8447547726232045</v>
      </c>
      <c r="HD27" s="168">
        <v>-5.7942253097127576</v>
      </c>
      <c r="HE27" s="168">
        <v>2.9078982629446841</v>
      </c>
      <c r="HF27" s="168">
        <v>-3.605236686623428</v>
      </c>
      <c r="HG27" s="168">
        <v>-6.2560608616300897</v>
      </c>
      <c r="HH27" s="168">
        <v>1.0908398866789923</v>
      </c>
      <c r="HI27" s="168">
        <v>-1.3432465253204242</v>
      </c>
      <c r="HJ27" s="168">
        <v>0.14959802490093921</v>
      </c>
      <c r="HK27" s="168">
        <v>8.8055323560202226</v>
      </c>
      <c r="HL27" s="168">
        <v>0.24787057411094793</v>
      </c>
      <c r="HM27" s="168">
        <v>-0.6530407132457583</v>
      </c>
      <c r="HN27" s="168">
        <v>6.6089031869289983</v>
      </c>
      <c r="HO27" s="168">
        <v>0.14800889802005202</v>
      </c>
      <c r="HP27" s="168">
        <v>-5.4979465735243167</v>
      </c>
      <c r="HQ27" s="168">
        <v>2.1056839349277396</v>
      </c>
      <c r="HR27" s="168">
        <v>-3.2260513967445235</v>
      </c>
      <c r="HS27" s="168">
        <v>0.45830086849369422</v>
      </c>
      <c r="HT27" s="168">
        <v>-1.8076364776393916</v>
      </c>
      <c r="HU27" s="168">
        <v>-1.9667560285894581</v>
      </c>
      <c r="HV27" s="168">
        <v>-0.76403462666121413</v>
      </c>
      <c r="HW27" s="168">
        <v>10.539581560596773</v>
      </c>
      <c r="HX27" s="168">
        <v>-0.1369037709718981</v>
      </c>
      <c r="HY27" s="168">
        <v>-0.31878844028723563</v>
      </c>
      <c r="HZ27" s="168">
        <v>5.3044159280671153</v>
      </c>
      <c r="IA27" s="168">
        <v>4.4135406035742193</v>
      </c>
      <c r="IB27" s="168">
        <v>-6.1018866088984396</v>
      </c>
      <c r="IC27" s="168">
        <v>-0.42299501435006448</v>
      </c>
      <c r="ID27" s="168">
        <v>-2.7762351558121168</v>
      </c>
      <c r="IE27" s="168">
        <v>-5.695101592087326E-2</v>
      </c>
      <c r="IF27" s="168">
        <v>-1.4061445312454737</v>
      </c>
      <c r="IG27" s="168">
        <v>-0.40274903585124378</v>
      </c>
      <c r="IH27" s="168">
        <v>-1.7992362108009132</v>
      </c>
      <c r="II27" s="168">
        <v>8.595823997666912</v>
      </c>
      <c r="IJ27" s="168">
        <v>-0.75717269750182936</v>
      </c>
      <c r="IK27" s="168">
        <v>-0.66398987127357145</v>
      </c>
      <c r="IL27" s="168">
        <v>5.5217536072059517</v>
      </c>
      <c r="IM27" s="168">
        <v>4.5652464548710157</v>
      </c>
      <c r="IN27" s="168">
        <v>-5.6276111965720332</v>
      </c>
      <c r="IO27" s="168">
        <v>-0.68970571079468357</v>
      </c>
      <c r="IP27" s="168">
        <v>-1.8489147114624558</v>
      </c>
      <c r="IQ27" s="168">
        <v>-0.74584853061003287</v>
      </c>
      <c r="IR27" s="168">
        <v>-1.9630296222930355</v>
      </c>
      <c r="IS27" s="168">
        <v>-0.62086591446200146</v>
      </c>
      <c r="IT27" s="168">
        <v>-1.3970181652023967</v>
      </c>
      <c r="IU27" s="168">
        <v>7.9810503316805921</v>
      </c>
      <c r="IV27" s="168">
        <v>0.1464630640782616</v>
      </c>
      <c r="IW27" s="168">
        <v>-1.1512069766858275</v>
      </c>
      <c r="IX27" s="168">
        <v>6.3846809232898352</v>
      </c>
      <c r="IY27" s="168">
        <v>5.0134685535609975</v>
      </c>
      <c r="IZ27" s="168">
        <v>-6.5736270993321995</v>
      </c>
      <c r="JA27" s="168">
        <v>-1.0827986824591136</v>
      </c>
      <c r="JB27" s="168">
        <v>-0.77401358371751883</v>
      </c>
      <c r="JC27" s="168">
        <v>-0.22928264358019135</v>
      </c>
      <c r="JD27" s="168">
        <v>-1.7284062575324981</v>
      </c>
      <c r="JE27" s="168">
        <v>-2.0797500933819038</v>
      </c>
      <c r="JF27" s="168">
        <v>3.1533041945146039</v>
      </c>
      <c r="JG27" s="168">
        <v>-9.0112093415494599</v>
      </c>
      <c r="JH27" s="168">
        <v>-46.258787888476618</v>
      </c>
      <c r="JI27" s="168">
        <v>26.816825728426565</v>
      </c>
      <c r="JJ27" s="168">
        <v>78.076087994439405</v>
      </c>
      <c r="JK27" s="168">
        <v>2.8136748980311097</v>
      </c>
      <c r="JL27" s="168">
        <v>-6.4770385791426293</v>
      </c>
      <c r="JM27" s="168">
        <v>-0.20271003203909288</v>
      </c>
      <c r="JN27" s="168">
        <v>-0.59592680756168193</v>
      </c>
      <c r="JO27" s="168">
        <v>-1.6079941861208908</v>
      </c>
      <c r="JP27" s="168">
        <v>-0.9908066577591228</v>
      </c>
      <c r="JQ27" s="168">
        <v>-0.97677693893474782</v>
      </c>
      <c r="JR27" s="168">
        <v>-2.9510913103083567</v>
      </c>
      <c r="JS27" s="168">
        <v>-0.34631695687866682</v>
      </c>
      <c r="JT27" s="168">
        <v>-0.46265916526242279</v>
      </c>
      <c r="JU27" s="168">
        <v>-7.7740939177923138</v>
      </c>
      <c r="JV27" s="168">
        <v>-10.688609124941067</v>
      </c>
      <c r="JW27" s="168">
        <v>-2.3121730942458498</v>
      </c>
      <c r="JX27" s="168">
        <v>22.202158953237856</v>
      </c>
      <c r="JY27" s="168">
        <v>11.32169618161187</v>
      </c>
      <c r="JZ27" s="168">
        <v>1.8697249961222724</v>
      </c>
      <c r="KA27" s="168">
        <v>0.96850842816698446</v>
      </c>
      <c r="KB27" s="168">
        <v>0.1990595949127254</v>
      </c>
      <c r="KC27" s="168">
        <v>-1.9943525022619895</v>
      </c>
      <c r="KD27" s="168">
        <v>-4.0438571751612216</v>
      </c>
      <c r="KE27" s="168">
        <v>4.0048067562467082</v>
      </c>
      <c r="KF27" s="168">
        <v>-3.2018109518169098</v>
      </c>
      <c r="KG27" s="168">
        <v>-6.8443024477222565</v>
      </c>
      <c r="KH27" s="168">
        <v>-1.6019136292304239</v>
      </c>
      <c r="KI27" s="168">
        <v>0.27563310928238138</v>
      </c>
      <c r="KJ27" s="168">
        <v>11.533768526437925</v>
      </c>
      <c r="KK27" s="168">
        <v>1.2757595337588867</v>
      </c>
      <c r="KL27" s="168">
        <v>2.3826736108426587</v>
      </c>
      <c r="KM27" s="168">
        <v>0.54015532511364484</v>
      </c>
      <c r="KN27" s="168">
        <v>-4.1097545365245196</v>
      </c>
      <c r="KO27" s="168">
        <v>-3.7180894244004747</v>
      </c>
      <c r="KP27" s="168">
        <v>5.81242223050387</v>
      </c>
      <c r="KQ27" s="168">
        <v>3.7729339374457282</v>
      </c>
      <c r="KR27" s="168">
        <v>-4.934606128691172</v>
      </c>
      <c r="KS27" s="168">
        <v>-3.0715349542122254</v>
      </c>
      <c r="KT27" s="168">
        <v>-3.9830008903100804</v>
      </c>
      <c r="KU27" s="168">
        <v>-1.8871452598522893</v>
      </c>
      <c r="KV27" s="168">
        <v>9.4347587079073065</v>
      </c>
      <c r="KW27" s="168">
        <v>6.5657763889774401</v>
      </c>
      <c r="KX27" s="168">
        <v>-0.6770876720984802</v>
      </c>
      <c r="KY27" s="168">
        <v>2.2764708422309212</v>
      </c>
      <c r="KZ27" s="168">
        <v>-7.0322838183891889</v>
      </c>
      <c r="LA27" s="168">
        <v>-2.266918206303032</v>
      </c>
      <c r="LB27" s="168">
        <v>4.5734374948085019</v>
      </c>
      <c r="LC27" s="168">
        <v>4.5825217376909535</v>
      </c>
      <c r="LD27" s="168">
        <v>-0.48535034799070331</v>
      </c>
      <c r="LE27" s="168">
        <v>-4.5232259595680517</v>
      </c>
      <c r="LF27" s="168">
        <v>-1.6078007721975496</v>
      </c>
      <c r="LG27" s="168">
        <v>0.41727333227842678</v>
      </c>
      <c r="LH27" s="168">
        <v>5.9220266793813749</v>
      </c>
      <c r="LI27" s="168">
        <v>5.2537665308766606</v>
      </c>
      <c r="LJ27" s="168">
        <v>-3.3582185999804182</v>
      </c>
      <c r="LK27" s="168">
        <v>1.8665511103577614</v>
      </c>
      <c r="LL27" s="168">
        <v>-8.075094146929132</v>
      </c>
      <c r="LM27" s="168">
        <v>-2.7119340547758526</v>
      </c>
      <c r="LN27" s="168">
        <v>7.2254792233435552</v>
      </c>
      <c r="LO27" s="168">
        <v>5.0383980611279071</v>
      </c>
      <c r="LP27" s="168">
        <v>1.6801060385271001</v>
      </c>
      <c r="LQ27" s="168">
        <v>-5.8729762826531697</v>
      </c>
      <c r="LR27" s="168">
        <v>0.38971978640729787</v>
      </c>
      <c r="LS27" s="168">
        <v>1.0915868403716331</v>
      </c>
      <c r="LT27" s="168">
        <v>3.9972772309763371</v>
      </c>
      <c r="LU27" s="168">
        <v>5.9247325485579836</v>
      </c>
      <c r="LV27" s="168">
        <v>-1.0968340253182873</v>
      </c>
      <c r="LW27" s="168">
        <v>-0.64490122072248823</v>
      </c>
      <c r="LX27" s="168">
        <v>-7.1420639774711674</v>
      </c>
      <c r="LY27" s="168">
        <v>-2.9776711508733484</v>
      </c>
      <c r="LZ27" s="168">
        <v>4.1413414467263294</v>
      </c>
      <c r="MA27" s="168">
        <v>5.9558962928092143</v>
      </c>
      <c r="MB27" s="168">
        <v>4.2702220803219717</v>
      </c>
      <c r="MC27" s="168">
        <v>-5.7345025608785676</v>
      </c>
      <c r="MD27" s="168">
        <v>-100</v>
      </c>
      <c r="ME27" s="168" t="e">
        <v>#DIV/0!</v>
      </c>
      <c r="MF27" s="168" t="e">
        <v>#DIV/0!</v>
      </c>
      <c r="MG27" s="168" t="e">
        <v>#DIV/0!</v>
      </c>
      <c r="MH27" s="168" t="e">
        <v>#DIV/0!</v>
      </c>
      <c r="MI27" s="168" t="e">
        <v>#DIV/0!</v>
      </c>
      <c r="MJ27" s="168" t="e">
        <v>#DIV/0!</v>
      </c>
      <c r="MK27" s="168">
        <v>4.9359127152986702</v>
      </c>
      <c r="ML27" s="168">
        <v>2.4873341497300601</v>
      </c>
      <c r="MM27" s="168">
        <v>-7.3974304844368675</v>
      </c>
      <c r="MN27" s="168">
        <v>0.1715501415377787</v>
      </c>
      <c r="MO27" s="168">
        <v>7.8749504119739697</v>
      </c>
      <c r="MP27" s="168">
        <v>1.1125398753879097</v>
      </c>
      <c r="MQ27" s="168">
        <v>-4.019510388971554</v>
      </c>
      <c r="MR27" s="168">
        <v>-0.11943617858186428</v>
      </c>
      <c r="MS27" s="168">
        <v>8.0268102953589846</v>
      </c>
      <c r="MT27" s="168">
        <v>3.3953361678452438</v>
      </c>
      <c r="MU27" s="168">
        <v>-5.5897000776375876</v>
      </c>
      <c r="MV27" s="168">
        <v>0.23265883473446536</v>
      </c>
      <c r="MW27" s="168">
        <v>5.5964463836467644</v>
      </c>
      <c r="MX27" s="168">
        <v>3.8178776037744342</v>
      </c>
      <c r="MY27" s="168">
        <v>-5.3081220515836804</v>
      </c>
      <c r="MZ27" s="168">
        <v>-0.52162565412724859</v>
      </c>
      <c r="NA27" s="168">
        <v>6.2556328041484477</v>
      </c>
      <c r="NB27" s="168">
        <v>3.8326832435665779</v>
      </c>
      <c r="NC27" s="168">
        <v>-4.4586240861475375</v>
      </c>
      <c r="ND27" s="168">
        <v>-4.2525905826925481</v>
      </c>
      <c r="NE27" s="168">
        <v>-23.128474325844763</v>
      </c>
      <c r="NF27" s="168">
        <v>47.142428869027782</v>
      </c>
      <c r="NG27" s="168">
        <v>-4.3272391220019983</v>
      </c>
      <c r="NH27" s="168">
        <v>-4.2020947245123068</v>
      </c>
      <c r="NI27" s="168">
        <v>-10.015830012890348</v>
      </c>
      <c r="NJ27" s="168">
        <v>4.9742162576312126</v>
      </c>
      <c r="NK27" s="168">
        <v>16.878734705200117</v>
      </c>
      <c r="NL27" s="168">
        <v>-2.9428267134879746</v>
      </c>
      <c r="NM27" s="168">
        <v>-6.9684489625290098</v>
      </c>
      <c r="NN27" s="168">
        <v>4.7187021382245575</v>
      </c>
      <c r="NO27" s="168">
        <v>5.8320899804900534</v>
      </c>
      <c r="NP27" s="168">
        <v>-1.3406502383014214</v>
      </c>
      <c r="NQ27" s="168">
        <v>-4.0875202316880745</v>
      </c>
      <c r="NR27" s="168">
        <v>2.6652596655524405</v>
      </c>
      <c r="NS27" s="168">
        <v>5.6368203565439643</v>
      </c>
      <c r="NT27" s="168">
        <v>-1.8904359841279899</v>
      </c>
      <c r="NU27" s="168">
        <v>0.33409122187376283</v>
      </c>
      <c r="NV27" s="168">
        <v>3.4569690263804205</v>
      </c>
      <c r="NW27" s="168">
        <v>0.30853208451340208</v>
      </c>
      <c r="NX27" s="168">
        <v>-1.3931338703923899</v>
      </c>
      <c r="NY27" s="168">
        <v>3.3377123203387242</v>
      </c>
      <c r="NZ27" s="168">
        <v>3.976777830812722</v>
      </c>
      <c r="OA27" s="168">
        <v>1.132950752953704</v>
      </c>
      <c r="OB27" s="168">
        <v>-3.4677384066597909</v>
      </c>
      <c r="OC27" s="168">
        <v>-28.927103929322456</v>
      </c>
      <c r="OD27" s="168">
        <v>-100</v>
      </c>
      <c r="OE27" s="168" t="e">
        <v>#DIV/0!</v>
      </c>
      <c r="OF27" s="486"/>
      <c r="OG27" s="483" t="s">
        <v>672</v>
      </c>
    </row>
    <row r="28" spans="1:397" s="14" customFormat="1" ht="30" customHeight="1">
      <c r="A28" s="464"/>
      <c r="B28" s="218"/>
      <c r="C28" s="219">
        <v>5.3</v>
      </c>
      <c r="D28" s="220">
        <v>2.0586902008899401</v>
      </c>
      <c r="E28" s="220">
        <v>3.7920582408566501</v>
      </c>
      <c r="F28" s="479">
        <v>25</v>
      </c>
      <c r="G28" s="480"/>
      <c r="H28" s="481" t="s">
        <v>673</v>
      </c>
      <c r="I28" s="168">
        <v>6.3338259355606397</v>
      </c>
      <c r="J28" s="168">
        <v>6.371266446044487</v>
      </c>
      <c r="K28" s="168">
        <v>4.5733329674361158</v>
      </c>
      <c r="L28" s="168">
        <v>3.3788387306346266</v>
      </c>
      <c r="M28" s="168">
        <v>7.0025485388650566</v>
      </c>
      <c r="N28" s="168">
        <v>5.7498314987692396</v>
      </c>
      <c r="O28" s="168">
        <v>4.7759703876547377</v>
      </c>
      <c r="P28" s="168">
        <v>5.3517633493117103</v>
      </c>
      <c r="Q28" s="168">
        <v>3.9098282964272357</v>
      </c>
      <c r="R28" s="168">
        <v>5.4902076829540789</v>
      </c>
      <c r="S28" s="168">
        <v>6.4823553471788671</v>
      </c>
      <c r="T28" s="168">
        <v>0.73607089847808993</v>
      </c>
      <c r="U28" s="168">
        <v>3.3040881272691394</v>
      </c>
      <c r="V28" s="168">
        <v>3.2416937739351113</v>
      </c>
      <c r="W28" s="168">
        <v>2.638278196374813</v>
      </c>
      <c r="X28" s="168">
        <v>3.6668013125396755</v>
      </c>
      <c r="Y28" s="168">
        <v>3.5055755326850857</v>
      </c>
      <c r="Z28" s="168">
        <v>3.1542718970832766</v>
      </c>
      <c r="AA28" s="168">
        <v>9.5382262329060978</v>
      </c>
      <c r="AB28" s="168">
        <v>9.198895972993256</v>
      </c>
      <c r="AC28" s="168">
        <v>5.4206923519359407</v>
      </c>
      <c r="AD28" s="168">
        <v>5.6171765258179676</v>
      </c>
      <c r="AE28" s="168">
        <v>4.9813507868315554</v>
      </c>
      <c r="AF28" s="168">
        <v>4.6420437226028781</v>
      </c>
      <c r="AG28" s="241">
        <v>4.6951435362363299</v>
      </c>
      <c r="AH28" s="168">
        <v>3.9934200598527667</v>
      </c>
      <c r="AI28" s="168">
        <v>4.2946812561347656</v>
      </c>
      <c r="AJ28" s="168">
        <v>5.9494716411835782</v>
      </c>
      <c r="AK28" s="168">
        <v>5.4141653496039766</v>
      </c>
      <c r="AL28" s="168">
        <v>5.7978345642176805</v>
      </c>
      <c r="AM28" s="168">
        <v>5.5200792833215218</v>
      </c>
      <c r="AN28" s="168">
        <v>5.0869817719784578</v>
      </c>
      <c r="AO28" s="168">
        <v>4.5648886998393294</v>
      </c>
      <c r="AP28" s="168">
        <v>4.8634798200817073</v>
      </c>
      <c r="AQ28" s="168">
        <v>4.1117632186586945</v>
      </c>
      <c r="AR28" s="168">
        <v>4.2055545056966679</v>
      </c>
      <c r="AS28" s="168">
        <v>3.8416920605094447</v>
      </c>
      <c r="AT28" s="168">
        <v>4.8975661068671741</v>
      </c>
      <c r="AU28" s="168">
        <v>3.3314823935276365</v>
      </c>
      <c r="AV28" s="168">
        <v>3.6913200912972286</v>
      </c>
      <c r="AW28" s="168">
        <v>3.8184135632678675</v>
      </c>
      <c r="AX28" s="168">
        <v>4.8190677294678039</v>
      </c>
      <c r="AY28" s="168">
        <v>4.3426280712760104</v>
      </c>
      <c r="AZ28" s="168">
        <v>3.6714374569805557</v>
      </c>
      <c r="BA28" s="168">
        <v>3.8968907728911546</v>
      </c>
      <c r="BB28" s="168">
        <v>2.1465417712631165</v>
      </c>
      <c r="BC28" s="168">
        <v>2.4755756328416822</v>
      </c>
      <c r="BD28" s="168">
        <v>3.8325413204546095</v>
      </c>
      <c r="BE28" s="168">
        <v>3.7205462905248226</v>
      </c>
      <c r="BF28" s="168">
        <v>5.0626849520071175</v>
      </c>
      <c r="BG28" s="168">
        <v>-9.5409824310674338</v>
      </c>
      <c r="BH28" s="168">
        <v>-62.665022233962915</v>
      </c>
      <c r="BI28" s="168">
        <v>-45.580036717728412</v>
      </c>
      <c r="BJ28" s="168">
        <v>-21.616417763343478</v>
      </c>
      <c r="BK28" s="168">
        <v>-18.017664217727443</v>
      </c>
      <c r="BL28" s="168">
        <v>-10.666227008202299</v>
      </c>
      <c r="BM28" s="168">
        <v>-6.5354175994201285</v>
      </c>
      <c r="BN28" s="168">
        <v>-5.9788216201876736</v>
      </c>
      <c r="BO28" s="168">
        <v>-5.8711943697322226</v>
      </c>
      <c r="BP28" s="168">
        <v>-5.2677988299224836</v>
      </c>
      <c r="BQ28" s="168">
        <v>-4.9441362486426357</v>
      </c>
      <c r="BR28" s="168">
        <v>-5.0746044534595143</v>
      </c>
      <c r="BS28" s="168">
        <v>7.3775179153242192</v>
      </c>
      <c r="BT28" s="168">
        <v>131.05586877994554</v>
      </c>
      <c r="BU28" s="168">
        <v>52.935626409432729</v>
      </c>
      <c r="BV28" s="168">
        <v>-11.001302438965013</v>
      </c>
      <c r="BW28" s="168">
        <v>-17.239424219547772</v>
      </c>
      <c r="BX28" s="168">
        <v>-11.67104274590973</v>
      </c>
      <c r="BY28" s="168">
        <v>0.12376719825617499</v>
      </c>
      <c r="BZ28" s="168">
        <v>7.592394791521599</v>
      </c>
      <c r="CA28" s="168">
        <v>11.818564338863681</v>
      </c>
      <c r="CB28" s="168">
        <v>6.1299123854316093</v>
      </c>
      <c r="CC28" s="168">
        <v>6.6837915674456099</v>
      </c>
      <c r="CD28" s="168">
        <v>4.7858155795147894</v>
      </c>
      <c r="CE28" s="168">
        <v>2.1364162107182239</v>
      </c>
      <c r="CF28" s="168">
        <v>1.9068989959074116</v>
      </c>
      <c r="CG28" s="168">
        <v>2.9556086916808084</v>
      </c>
      <c r="CH28" s="168">
        <v>24.759209980168066</v>
      </c>
      <c r="CI28" s="168">
        <v>18.179378992637979</v>
      </c>
      <c r="CJ28" s="168">
        <v>12.967715415885436</v>
      </c>
      <c r="CK28" s="168">
        <v>7.3084195885420087</v>
      </c>
      <c r="CL28" s="168">
        <v>3.4522392658393528</v>
      </c>
      <c r="CM28" s="168">
        <v>1.5670135761840953</v>
      </c>
      <c r="CN28" s="168">
        <v>5.5962537007297186</v>
      </c>
      <c r="CO28" s="168">
        <v>0.41572148442610057</v>
      </c>
      <c r="CP28" s="168">
        <v>8.5467880670579035</v>
      </c>
      <c r="CQ28" s="168">
        <v>5.4856672197325764</v>
      </c>
      <c r="CR28" s="168">
        <v>4.8406470450867118</v>
      </c>
      <c r="CS28" s="168">
        <v>11.879326266001812</v>
      </c>
      <c r="CT28" s="168">
        <v>6.6620109182210712</v>
      </c>
      <c r="CU28" s="168">
        <v>6.9127704311706424</v>
      </c>
      <c r="CV28" s="168">
        <v>7.1753280024876176</v>
      </c>
      <c r="CW28" s="168">
        <v>8.9713007994036076</v>
      </c>
      <c r="CX28" s="168">
        <v>6.7827836970596707</v>
      </c>
      <c r="CY28" s="168">
        <v>8.9373852211537042</v>
      </c>
      <c r="CZ28" s="168">
        <v>9.7184654659437228</v>
      </c>
      <c r="DA28" s="168">
        <v>11.866389432243423</v>
      </c>
      <c r="DB28" s="168">
        <v>8.3785107062533655</v>
      </c>
      <c r="DC28" s="168">
        <v>11.061805120245083</v>
      </c>
      <c r="DD28" s="168">
        <v>12.784717692954686</v>
      </c>
      <c r="DE28" s="168">
        <v>6.5214128224713193</v>
      </c>
      <c r="DF28" s="168">
        <v>12.607697035595649</v>
      </c>
      <c r="DG28" s="168">
        <v>9.1244121211799154</v>
      </c>
      <c r="DH28" s="168">
        <v>10.341858631823243</v>
      </c>
      <c r="DI28" s="168">
        <v>9.8738707376206065</v>
      </c>
      <c r="DJ28" s="168">
        <v>6.4758555719940887</v>
      </c>
      <c r="DK28" s="168">
        <v>4.8898496196086825</v>
      </c>
      <c r="DL28" s="168">
        <v>5.9975213789097666</v>
      </c>
      <c r="DM28" s="168">
        <v>4.8341610239880168</v>
      </c>
      <c r="DN28" s="168">
        <v>6.3910765043218447</v>
      </c>
      <c r="DO28" s="168">
        <v>4.2368604539750407</v>
      </c>
      <c r="DP28" s="168">
        <v>5.0122792356940096</v>
      </c>
      <c r="DQ28" s="168">
        <v>3.6942066739573391</v>
      </c>
      <c r="DR28" s="168">
        <v>2.4091905894895405</v>
      </c>
      <c r="DS28" s="168">
        <v>4.0623702214142838</v>
      </c>
      <c r="DT28" s="168">
        <v>4.9077470741835043</v>
      </c>
      <c r="DU28" s="168">
        <v>4.5374200211024913</v>
      </c>
      <c r="DV28" s="168">
        <v>7.1075024742971209</v>
      </c>
      <c r="DW28" s="168">
        <v>5.0681231645519631</v>
      </c>
      <c r="DX28" s="168">
        <v>7.3487208946593654</v>
      </c>
      <c r="DY28" s="168">
        <v>8.5230894250235139</v>
      </c>
      <c r="DZ28" s="168">
        <v>3.6271935646591231</v>
      </c>
      <c r="EA28" s="168">
        <v>4.0176969472505135</v>
      </c>
      <c r="EB28" s="168">
        <v>5.8030072953689142</v>
      </c>
      <c r="EC28" s="168">
        <v>4.5114687159326934</v>
      </c>
      <c r="ED28" s="168">
        <v>-100</v>
      </c>
      <c r="EE28" s="168">
        <v>-100</v>
      </c>
      <c r="EF28" s="168">
        <v>-100</v>
      </c>
      <c r="EG28" s="168">
        <v>-100</v>
      </c>
      <c r="EH28" s="168">
        <v>-100</v>
      </c>
      <c r="EI28" s="168">
        <v>-100</v>
      </c>
      <c r="EJ28" s="168">
        <v>-100</v>
      </c>
      <c r="EK28" s="168">
        <v>5.7466292477168537</v>
      </c>
      <c r="EL28" s="168">
        <v>5.3746560676752466</v>
      </c>
      <c r="EM28" s="168">
        <v>4.6671565195817664</v>
      </c>
      <c r="EN28" s="168">
        <v>4.191626442397677</v>
      </c>
      <c r="EO28" s="168">
        <v>3.0616777755559781</v>
      </c>
      <c r="EP28" s="168">
        <v>3.4399281184811059</v>
      </c>
      <c r="EQ28" s="168">
        <v>8.0384409905957597</v>
      </c>
      <c r="ER28" s="168">
        <v>5.0835984441091568</v>
      </c>
      <c r="ES28" s="168">
        <v>4.3510972376640211</v>
      </c>
      <c r="ET28" s="168">
        <v>5.7184224523738862</v>
      </c>
      <c r="EU28" s="168">
        <v>5.0634571565095712</v>
      </c>
      <c r="EV28" s="168">
        <v>4.397077212014338</v>
      </c>
      <c r="EW28" s="168">
        <v>3.9859292428452591</v>
      </c>
      <c r="EX28" s="168">
        <v>4.1131126095086898</v>
      </c>
      <c r="EY28" s="168">
        <v>3.9763327582359409</v>
      </c>
      <c r="EZ28" s="168">
        <v>2.8086222757970631</v>
      </c>
      <c r="FA28" s="168">
        <v>-0.28404155659123376</v>
      </c>
      <c r="FB28" s="168">
        <v>-43.055142558090353</v>
      </c>
      <c r="FC28" s="168">
        <v>-11.852375177181045</v>
      </c>
      <c r="FD28" s="168">
        <v>-5.7077388378793188</v>
      </c>
      <c r="FE28" s="168">
        <v>-1.2697766735002745</v>
      </c>
      <c r="FF28" s="168">
        <v>39.893529642921465</v>
      </c>
      <c r="FG28" s="168">
        <v>-9.3638122352345761</v>
      </c>
      <c r="FH28" s="168">
        <v>8.5020556179423465</v>
      </c>
      <c r="FI28" s="168">
        <v>4.6139117752168346</v>
      </c>
      <c r="FJ28" s="168">
        <v>9.0471297619680655</v>
      </c>
      <c r="FK28" s="168">
        <v>12.325356833883404</v>
      </c>
      <c r="FL28" s="168">
        <v>3.5080943162511034</v>
      </c>
      <c r="FM28" s="168">
        <v>4.5214120416363812</v>
      </c>
      <c r="FN28" s="168">
        <v>7.7809684237932402</v>
      </c>
      <c r="FO28" s="168">
        <v>7.7524936680284213</v>
      </c>
      <c r="FP28" s="168">
        <v>8.4772600748067788</v>
      </c>
      <c r="FQ28" s="168">
        <v>10.500586468223787</v>
      </c>
      <c r="FR28" s="168">
        <v>10.579922310041496</v>
      </c>
      <c r="FS28" s="168">
        <v>9.7956386719138635</v>
      </c>
      <c r="FT28" s="168">
        <v>5.7831121639405154</v>
      </c>
      <c r="FU28" s="168">
        <v>5.1242815924143343</v>
      </c>
      <c r="FV28" s="168">
        <v>3.6877507702237011</v>
      </c>
      <c r="FW28" s="168">
        <v>4.5131318661437945</v>
      </c>
      <c r="FX28" s="168">
        <v>6.5102131997324335</v>
      </c>
      <c r="FY28" s="168">
        <v>5.5313619272778851</v>
      </c>
      <c r="FZ28" s="168">
        <v>-30.335902320438535</v>
      </c>
      <c r="GA28" s="168">
        <v>-100</v>
      </c>
      <c r="GB28" s="168">
        <v>-100</v>
      </c>
      <c r="GC28" s="168"/>
      <c r="GD28" s="168">
        <v>5.518712036864784</v>
      </c>
      <c r="GE28" s="168">
        <v>3.2734259595793986</v>
      </c>
      <c r="GF28" s="168">
        <v>4.8896613353591079</v>
      </c>
      <c r="GG28" s="168">
        <v>3.891738896825899</v>
      </c>
      <c r="GH28" s="168">
        <v>-22.227530611425152</v>
      </c>
      <c r="GI28" s="168">
        <v>19.383125415398908</v>
      </c>
      <c r="GJ28" s="168">
        <v>3.7993471772893628</v>
      </c>
      <c r="GK28" s="168">
        <v>5.9310513984269164</v>
      </c>
      <c r="GL28" s="168">
        <v>10.145191755382072</v>
      </c>
      <c r="GM28" s="168">
        <v>4.8352122184998052</v>
      </c>
      <c r="GN28" s="168">
        <v>5.3929561076766106</v>
      </c>
      <c r="GO28" s="168">
        <v>4.8906171603813249</v>
      </c>
      <c r="GP28" s="168">
        <v>4.887356707075412</v>
      </c>
      <c r="GQ28" s="168">
        <v>3.7227028898164605</v>
      </c>
      <c r="GR28" s="168">
        <v>-15.452229752009657</v>
      </c>
      <c r="GS28" s="168">
        <v>6.3167028746468361</v>
      </c>
      <c r="GT28" s="168">
        <v>7.0516393223563796</v>
      </c>
      <c r="GU28" s="168">
        <v>7.1126673088375014</v>
      </c>
      <c r="GV28" s="168">
        <v>9.0531348930226159</v>
      </c>
      <c r="GW28" s="168">
        <v>5.0100630528134786</v>
      </c>
      <c r="GX28" s="168">
        <v>-18.213869624476871</v>
      </c>
      <c r="GY28" s="168">
        <v>14.430030805077848</v>
      </c>
      <c r="GZ28" s="168">
        <v>0.81370712567965597</v>
      </c>
      <c r="HA28" s="168">
        <v>-0.61842102448176206</v>
      </c>
      <c r="HB28" s="168">
        <v>1.377700209435659</v>
      </c>
      <c r="HC28" s="168">
        <v>-1.997142466401499</v>
      </c>
      <c r="HD28" s="168">
        <v>-4.5098459286086978</v>
      </c>
      <c r="HE28" s="168">
        <v>5.4443472241503912</v>
      </c>
      <c r="HF28" s="168">
        <v>-0.54261363925905925</v>
      </c>
      <c r="HG28" s="168">
        <v>-1.9876745177982968</v>
      </c>
      <c r="HH28" s="168">
        <v>4.632818727270589</v>
      </c>
      <c r="HI28" s="168">
        <v>11.141833290070636</v>
      </c>
      <c r="HJ28" s="168">
        <v>-18.18507244310193</v>
      </c>
      <c r="HK28" s="168">
        <v>12.495884581040983</v>
      </c>
      <c r="HL28" s="168">
        <v>-0.33784259292517049</v>
      </c>
      <c r="HM28" s="168">
        <v>2.865173944401306</v>
      </c>
      <c r="HN28" s="168">
        <v>0.19083527703678271</v>
      </c>
      <c r="HO28" s="168">
        <v>-2.8996608948226168</v>
      </c>
      <c r="HP28" s="168">
        <v>-3.9850828706439643</v>
      </c>
      <c r="HQ28" s="168">
        <v>4.0011449885418671</v>
      </c>
      <c r="HR28" s="168">
        <v>0.97004792335999923</v>
      </c>
      <c r="HS28" s="168">
        <v>-1.0658572048144634</v>
      </c>
      <c r="HT28" s="168">
        <v>-1.0136561005626703</v>
      </c>
      <c r="HU28" s="168">
        <v>13.975119720469181</v>
      </c>
      <c r="HV28" s="168">
        <v>-18.234487617181927</v>
      </c>
      <c r="HW28" s="168">
        <v>11.838381137555601</v>
      </c>
      <c r="HX28" s="168">
        <v>0.6608572537725621</v>
      </c>
      <c r="HY28" s="168">
        <v>2.7051948799459353</v>
      </c>
      <c r="HZ28" s="168">
        <v>-0.14921794720416415</v>
      </c>
      <c r="IA28" s="168">
        <v>3.1096310078803526</v>
      </c>
      <c r="IB28" s="168">
        <v>-4.28252028501052</v>
      </c>
      <c r="IC28" s="168">
        <v>0.4027798302806076</v>
      </c>
      <c r="ID28" s="168">
        <v>1.1582369402450183</v>
      </c>
      <c r="IE28" s="168">
        <v>-1.6614504267025865</v>
      </c>
      <c r="IF28" s="168">
        <v>-1.3335868834637807</v>
      </c>
      <c r="IG28" s="168">
        <v>14.03295553292763</v>
      </c>
      <c r="IH28" s="168">
        <v>-18.782524304076517</v>
      </c>
      <c r="II28" s="168">
        <v>12.162368602073514</v>
      </c>
      <c r="IJ28" s="168">
        <v>2.2579916112306648</v>
      </c>
      <c r="IK28" s="168">
        <v>2.1862801921658956</v>
      </c>
      <c r="IL28" s="168">
        <v>0.21420257604056303</v>
      </c>
      <c r="IM28" s="168">
        <v>2.8389331751538265</v>
      </c>
      <c r="IN28" s="168">
        <v>-4.6753839232692229</v>
      </c>
      <c r="IO28" s="168">
        <v>-9.6041192923223662E-2</v>
      </c>
      <c r="IP28" s="168">
        <v>1.4471001682874345</v>
      </c>
      <c r="IQ28" s="168">
        <v>-2.366392894766193</v>
      </c>
      <c r="IR28" s="168">
        <v>-1.244701155400719</v>
      </c>
      <c r="IS28" s="168">
        <v>13.634778005549549</v>
      </c>
      <c r="IT28" s="168">
        <v>-17.956695843499759</v>
      </c>
      <c r="IU28" s="168">
        <v>10.487823946401136</v>
      </c>
      <c r="IV28" s="168">
        <v>2.614091024764619</v>
      </c>
      <c r="IW28" s="168">
        <v>2.3115289509429147</v>
      </c>
      <c r="IX28" s="168">
        <v>1.1801175412023923</v>
      </c>
      <c r="IY28" s="168">
        <v>2.3714939273899063</v>
      </c>
      <c r="IZ28" s="168">
        <v>-5.2885655998732943</v>
      </c>
      <c r="JA28" s="168">
        <v>0.12121902202264323</v>
      </c>
      <c r="JB28" s="168">
        <v>-0.26197725623113399</v>
      </c>
      <c r="JC28" s="168">
        <v>-2.051896072762986</v>
      </c>
      <c r="JD28" s="168">
        <v>6.3001203668861194E-2</v>
      </c>
      <c r="JE28" s="168">
        <v>13.512210165044564</v>
      </c>
      <c r="JF28" s="168">
        <v>-16.895059606878348</v>
      </c>
      <c r="JG28" s="168">
        <v>-4.8699353906080631</v>
      </c>
      <c r="JH28" s="168">
        <v>-57.648281952959749</v>
      </c>
      <c r="JI28" s="168">
        <v>49.130653934078197</v>
      </c>
      <c r="JJ28" s="168">
        <v>45.734388369002289</v>
      </c>
      <c r="JK28" s="168">
        <v>7.0715824692595248</v>
      </c>
      <c r="JL28" s="168">
        <v>3.2043024841213139</v>
      </c>
      <c r="JM28" s="168">
        <v>4.7508418365979139</v>
      </c>
      <c r="JN28" s="168">
        <v>0.33197802618643379</v>
      </c>
      <c r="JO28" s="168">
        <v>-1.939773620197812</v>
      </c>
      <c r="JP28" s="168">
        <v>0.70443682183054079</v>
      </c>
      <c r="JQ28" s="168">
        <v>13.900036632655485</v>
      </c>
      <c r="JR28" s="168">
        <v>-17.009124662484638</v>
      </c>
      <c r="JS28" s="168">
        <v>7.6090350539835754</v>
      </c>
      <c r="JT28" s="168">
        <v>-8.8672079811071143</v>
      </c>
      <c r="JU28" s="168">
        <v>-1.2905835429005208</v>
      </c>
      <c r="JV28" s="168">
        <v>-15.191959785929384</v>
      </c>
      <c r="JW28" s="168">
        <v>-0.43330905148312127</v>
      </c>
      <c r="JX28" s="168">
        <v>10.148199629989804</v>
      </c>
      <c r="JY28" s="168">
        <v>18.738511445330232</v>
      </c>
      <c r="JZ28" s="168">
        <v>7.8161368881826547</v>
      </c>
      <c r="KA28" s="168">
        <v>1.9119776428426292</v>
      </c>
      <c r="KB28" s="168">
        <v>-4.4187955737286302</v>
      </c>
      <c r="KC28" s="168">
        <v>14.494467153735613</v>
      </c>
      <c r="KD28" s="168">
        <v>-18.485587828010424</v>
      </c>
      <c r="KE28" s="168">
        <v>4.8882535438898884</v>
      </c>
      <c r="KF28" s="168">
        <v>-9.0719982545288502</v>
      </c>
      <c r="KG28" s="168">
        <v>-0.2747786943313173</v>
      </c>
      <c r="KH28" s="168">
        <v>2.768408943695789</v>
      </c>
      <c r="KI28" s="168">
        <v>-5.6844804762863532</v>
      </c>
      <c r="KJ28" s="168">
        <v>5.2907078666234924</v>
      </c>
      <c r="KK28" s="168">
        <v>12.790118491700269</v>
      </c>
      <c r="KL28" s="168">
        <v>3.9417114970326566</v>
      </c>
      <c r="KM28" s="168">
        <v>5.4820372015910834E-2</v>
      </c>
      <c r="KN28" s="168">
        <v>-0.62701701820520839</v>
      </c>
      <c r="KO28" s="168">
        <v>8.8773902699337697</v>
      </c>
      <c r="KP28" s="168">
        <v>-11.885036609371454</v>
      </c>
      <c r="KQ28" s="168">
        <v>1.9303067885755496</v>
      </c>
      <c r="KR28" s="168">
        <v>-9.6280017108457514</v>
      </c>
      <c r="KS28" s="168">
        <v>6.4204665448887681</v>
      </c>
      <c r="KT28" s="168">
        <v>-2.0240331914503713</v>
      </c>
      <c r="KU28" s="168">
        <v>-5.4627472318467341</v>
      </c>
      <c r="KV28" s="168">
        <v>5.5492819586446558</v>
      </c>
      <c r="KW28" s="168">
        <v>14.680180209704247</v>
      </c>
      <c r="KX28" s="168">
        <v>1.8542057814048292</v>
      </c>
      <c r="KY28" s="168">
        <v>2.0736689260870662</v>
      </c>
      <c r="KZ28" s="168">
        <v>8.5486533402544751E-2</v>
      </c>
      <c r="LA28" s="168">
        <v>11.008848771069509</v>
      </c>
      <c r="LB28" s="168">
        <v>-14.632370351091211</v>
      </c>
      <c r="LC28" s="168">
        <v>4.4539530450143445</v>
      </c>
      <c r="LD28" s="168">
        <v>-8.2260521215634981</v>
      </c>
      <c r="LE28" s="168">
        <v>0.51058939074883369</v>
      </c>
      <c r="LF28" s="168">
        <v>3.5739922595101774</v>
      </c>
      <c r="LG28" s="168">
        <v>-8.3870605344580298</v>
      </c>
      <c r="LH28" s="168">
        <v>6.7268425294064542</v>
      </c>
      <c r="LI28" s="168">
        <v>14.193792389990307</v>
      </c>
      <c r="LJ28" s="168">
        <v>-1.2957891500976046</v>
      </c>
      <c r="LK28" s="168">
        <v>0.55323553178455143</v>
      </c>
      <c r="LL28" s="168">
        <v>1.1424226177902028</v>
      </c>
      <c r="LM28" s="168">
        <v>9.790487322369998</v>
      </c>
      <c r="LN28" s="168">
        <v>-13.364556664964823</v>
      </c>
      <c r="LO28" s="168">
        <v>2.3389600440496565</v>
      </c>
      <c r="LP28" s="168">
        <v>-7.5433450393710331</v>
      </c>
      <c r="LQ28" s="168">
        <v>-0.75097974196735606</v>
      </c>
      <c r="LR28" s="168">
        <v>2.2904659155120299</v>
      </c>
      <c r="LS28" s="168">
        <v>-6.9081635265489325</v>
      </c>
      <c r="LT28" s="168">
        <v>7.5938648935091919</v>
      </c>
      <c r="LU28" s="168">
        <v>13.790685357427421</v>
      </c>
      <c r="LV28" s="168">
        <v>1.1308821826227557</v>
      </c>
      <c r="LW28" s="168">
        <v>-1.3613473250108115</v>
      </c>
      <c r="LX28" s="168">
        <v>3.3378095010073281</v>
      </c>
      <c r="LY28" s="168">
        <v>10.991568175222042</v>
      </c>
      <c r="LZ28" s="168">
        <v>-17.273016243770627</v>
      </c>
      <c r="MA28" s="168">
        <v>2.7246089137466782</v>
      </c>
      <c r="MB28" s="168">
        <v>-5.9564629250964742</v>
      </c>
      <c r="MC28" s="168">
        <v>-1.9625137230067367</v>
      </c>
      <c r="MD28" s="168">
        <v>-100</v>
      </c>
      <c r="ME28" s="168" t="e">
        <v>#DIV/0!</v>
      </c>
      <c r="MF28" s="168" t="e">
        <v>#DIV/0!</v>
      </c>
      <c r="MG28" s="168" t="e">
        <v>#DIV/0!</v>
      </c>
      <c r="MH28" s="168" t="e">
        <v>#DIV/0!</v>
      </c>
      <c r="MI28" s="168" t="e">
        <v>#DIV/0!</v>
      </c>
      <c r="MJ28" s="168" t="e">
        <v>#DIV/0!</v>
      </c>
      <c r="MK28" s="168">
        <v>2.8321888384097065</v>
      </c>
      <c r="ML28" s="168">
        <v>-2.5619198081624859</v>
      </c>
      <c r="MM28" s="168">
        <v>1.6256782519816539</v>
      </c>
      <c r="MN28" s="168">
        <v>3.8497073630151988</v>
      </c>
      <c r="MO28" s="168">
        <v>2.4704674618988918</v>
      </c>
      <c r="MP28" s="168">
        <v>-3.2161321232997011</v>
      </c>
      <c r="MQ28" s="168">
        <v>1.1639664005279542</v>
      </c>
      <c r="MR28" s="168">
        <v>2.7234667773418977</v>
      </c>
      <c r="MS28" s="168">
        <v>2.8465479827455482</v>
      </c>
      <c r="MT28" s="168">
        <v>1.0864797436988169</v>
      </c>
      <c r="MU28" s="168">
        <v>-1.6028598267927521</v>
      </c>
      <c r="MV28" s="168">
        <v>2.0074172276621738</v>
      </c>
      <c r="MW28" s="168">
        <v>4.1941589041946798</v>
      </c>
      <c r="MX28" s="168">
        <v>0.46021107096072456</v>
      </c>
      <c r="MY28" s="168">
        <v>-2.2269577061289993</v>
      </c>
      <c r="MZ28" s="168">
        <v>1.6056804783836469</v>
      </c>
      <c r="NA28" s="168">
        <v>4.3215969529055656</v>
      </c>
      <c r="NB28" s="168">
        <v>0.32823026292693669</v>
      </c>
      <c r="NC28" s="168">
        <v>-3.3250018798157299</v>
      </c>
      <c r="ND28" s="168">
        <v>-1.4507967530467027</v>
      </c>
      <c r="NE28" s="168">
        <v>-40.424997569802365</v>
      </c>
      <c r="NF28" s="168">
        <v>55.302789358555657</v>
      </c>
      <c r="NG28" s="168">
        <v>3.4140646321322095</v>
      </c>
      <c r="NH28" s="168">
        <v>3.1875227649009332</v>
      </c>
      <c r="NI28" s="168">
        <v>-15.58656419843183</v>
      </c>
      <c r="NJ28" s="168">
        <v>0.61975570008863201</v>
      </c>
      <c r="NK28" s="168">
        <v>23.798659995661112</v>
      </c>
      <c r="NL28" s="168">
        <v>-0.51017613121200611</v>
      </c>
      <c r="NM28" s="168">
        <v>-12.009380671224932</v>
      </c>
      <c r="NN28" s="168">
        <v>3.6446350144323958</v>
      </c>
      <c r="NO28" s="168">
        <v>14.080771575087027</v>
      </c>
      <c r="NP28" s="168">
        <v>0.4638037559423509</v>
      </c>
      <c r="NQ28" s="168">
        <v>-9.2653459399605822</v>
      </c>
      <c r="NR28" s="168">
        <v>3.6172530404946031</v>
      </c>
      <c r="NS28" s="168">
        <v>14.848103337744064</v>
      </c>
      <c r="NT28" s="168">
        <v>2.3376625313417776</v>
      </c>
      <c r="NU28" s="168">
        <v>-9.2002013973661292</v>
      </c>
      <c r="NV28" s="168">
        <v>2.8823518532832253</v>
      </c>
      <c r="NW28" s="168">
        <v>10.650932442730721</v>
      </c>
      <c r="NX28" s="168">
        <v>1.7002906549151646</v>
      </c>
      <c r="NY28" s="168">
        <v>-10.440987135594625</v>
      </c>
      <c r="NZ28" s="168">
        <v>3.7013217672095209</v>
      </c>
      <c r="OA28" s="168">
        <v>12.765297477821022</v>
      </c>
      <c r="OB28" s="168">
        <v>0.76564358280873535</v>
      </c>
      <c r="OC28" s="168">
        <v>-40.879680633986396</v>
      </c>
      <c r="OD28" s="168">
        <v>-100</v>
      </c>
      <c r="OE28" s="168" t="e">
        <v>#DIV/0!</v>
      </c>
      <c r="OF28" s="482"/>
      <c r="OG28" s="483" t="s">
        <v>674</v>
      </c>
    </row>
    <row r="29" spans="1:397" s="198" customFormat="1" ht="20.100000000000001" customHeight="1">
      <c r="A29" s="464"/>
      <c r="B29" s="475">
        <v>26.708268120828549</v>
      </c>
      <c r="C29" s="224"/>
      <c r="D29" s="225">
        <v>16.573753358017701</v>
      </c>
      <c r="E29" s="225">
        <v>18.228688191371699</v>
      </c>
      <c r="F29" s="488"/>
      <c r="G29" s="477" t="s">
        <v>676</v>
      </c>
      <c r="H29" s="477"/>
      <c r="I29" s="165">
        <v>7.0504626432644955</v>
      </c>
      <c r="J29" s="165">
        <v>7.0016161780665556</v>
      </c>
      <c r="K29" s="165">
        <v>7.0682346938287139</v>
      </c>
      <c r="L29" s="165">
        <v>8.3491363909066934</v>
      </c>
      <c r="M29" s="165">
        <v>8.6908955809858526</v>
      </c>
      <c r="N29" s="165">
        <v>9.6048548171679897</v>
      </c>
      <c r="O29" s="165">
        <v>4.57952800403325</v>
      </c>
      <c r="P29" s="165">
        <v>8.3678050659972598</v>
      </c>
      <c r="Q29" s="165">
        <v>6.6356208007904911</v>
      </c>
      <c r="R29" s="165">
        <v>7.8259202868323996</v>
      </c>
      <c r="S29" s="165">
        <v>8.8897890418806185</v>
      </c>
      <c r="T29" s="165">
        <v>6.1649702443113483</v>
      </c>
      <c r="U29" s="165">
        <v>6.2904357369633459</v>
      </c>
      <c r="V29" s="165">
        <v>9.277303087671072</v>
      </c>
      <c r="W29" s="165">
        <v>7.6308027982094302</v>
      </c>
      <c r="X29" s="165">
        <v>7.7499253217008288</v>
      </c>
      <c r="Y29" s="165">
        <v>9.8773222462654076</v>
      </c>
      <c r="Z29" s="165">
        <v>6.9958328713669147</v>
      </c>
      <c r="AA29" s="165">
        <v>9.7696006973344964</v>
      </c>
      <c r="AB29" s="165">
        <v>7.7927215655020774</v>
      </c>
      <c r="AC29" s="165">
        <v>6.1605489807305958</v>
      </c>
      <c r="AD29" s="165">
        <v>5.7612857238647877</v>
      </c>
      <c r="AE29" s="165">
        <v>7.002614344219154</v>
      </c>
      <c r="AF29" s="165">
        <v>3.8077243646996095</v>
      </c>
      <c r="AG29" s="240">
        <v>5.681878850656858</v>
      </c>
      <c r="AH29" s="165">
        <v>5.4413924341959188</v>
      </c>
      <c r="AI29" s="165">
        <v>5.7700833669942995</v>
      </c>
      <c r="AJ29" s="165">
        <v>7.1275265295209351</v>
      </c>
      <c r="AK29" s="165">
        <v>4.8093244798689767</v>
      </c>
      <c r="AL29" s="165">
        <v>5.4316090310915683</v>
      </c>
      <c r="AM29" s="165">
        <v>7.9555846960972332</v>
      </c>
      <c r="AN29" s="165">
        <v>4.5415696425294527</v>
      </c>
      <c r="AO29" s="165">
        <v>5.497491208127343</v>
      </c>
      <c r="AP29" s="165">
        <v>7.0586291459343613</v>
      </c>
      <c r="AQ29" s="165">
        <v>5.2774718029522347</v>
      </c>
      <c r="AR29" s="165">
        <v>7.2443619690784971</v>
      </c>
      <c r="AS29" s="165">
        <v>3.8673071077974157</v>
      </c>
      <c r="AT29" s="165">
        <v>3.1127046845410575</v>
      </c>
      <c r="AU29" s="165">
        <v>2.7350023339599545</v>
      </c>
      <c r="AV29" s="165">
        <v>4.0523868629711188</v>
      </c>
      <c r="AW29" s="165">
        <v>3.7405059693884652</v>
      </c>
      <c r="AX29" s="165">
        <v>3.4936577868276686</v>
      </c>
      <c r="AY29" s="165">
        <v>4.9050241871815956</v>
      </c>
      <c r="AZ29" s="165">
        <v>3.1040991955912318</v>
      </c>
      <c r="BA29" s="165">
        <v>0.79080357414558478</v>
      </c>
      <c r="BB29" s="165">
        <v>2.4041420453463331</v>
      </c>
      <c r="BC29" s="165">
        <v>1.0573574171229154</v>
      </c>
      <c r="BD29" s="165">
        <v>3.125654885885055</v>
      </c>
      <c r="BE29" s="165">
        <v>3.2030740612971584</v>
      </c>
      <c r="BF29" s="165">
        <v>6.9640003289238166</v>
      </c>
      <c r="BG29" s="165">
        <v>-4.9095958615655775</v>
      </c>
      <c r="BH29" s="165">
        <v>-34.101450876316562</v>
      </c>
      <c r="BI29" s="165">
        <v>-11.189720779977208</v>
      </c>
      <c r="BJ29" s="165">
        <v>13.214485747107844</v>
      </c>
      <c r="BK29" s="165">
        <v>9.771583664250457</v>
      </c>
      <c r="BL29" s="165">
        <v>7.1212365576100325</v>
      </c>
      <c r="BM29" s="165">
        <v>9.7931180479009896</v>
      </c>
      <c r="BN29" s="165">
        <v>7.5488252014138624</v>
      </c>
      <c r="BO29" s="165">
        <v>8.2596190705297374</v>
      </c>
      <c r="BP29" s="165">
        <v>7.6206522080679377</v>
      </c>
      <c r="BQ29" s="165">
        <v>7.9137727011968906</v>
      </c>
      <c r="BR29" s="165">
        <v>10.255724198570107</v>
      </c>
      <c r="BS29" s="165">
        <v>13.770888465136437</v>
      </c>
      <c r="BT29" s="165">
        <v>70.017308880789813</v>
      </c>
      <c r="BU29" s="165">
        <v>21.643505689014759</v>
      </c>
      <c r="BV29" s="165">
        <v>8.4485143321230964</v>
      </c>
      <c r="BW29" s="165">
        <v>-1.7430199202497079</v>
      </c>
      <c r="BX29" s="165">
        <v>9.7271279326446489</v>
      </c>
      <c r="BY29" s="165">
        <v>12.31017649144222</v>
      </c>
      <c r="BZ29" s="165">
        <v>13.610848230310822</v>
      </c>
      <c r="CA29" s="165">
        <v>17.832515515085177</v>
      </c>
      <c r="CB29" s="165">
        <v>18.1577554062508</v>
      </c>
      <c r="CC29" s="165">
        <v>14.429135749419103</v>
      </c>
      <c r="CD29" s="165">
        <v>12.896172462774501</v>
      </c>
      <c r="CE29" s="165">
        <v>18.603193987545708</v>
      </c>
      <c r="CF29" s="165">
        <v>14.175229327229005</v>
      </c>
      <c r="CG29" s="165">
        <v>15.620177641405064</v>
      </c>
      <c r="CH29" s="165">
        <v>16.907646485358654</v>
      </c>
      <c r="CI29" s="165">
        <v>17.265891708624409</v>
      </c>
      <c r="CJ29" s="165">
        <v>19.583008673166091</v>
      </c>
      <c r="CK29" s="165">
        <v>15.548312659622511</v>
      </c>
      <c r="CL29" s="165">
        <v>8.7420277883295938</v>
      </c>
      <c r="CM29" s="165">
        <v>12.063256695923116</v>
      </c>
      <c r="CN29" s="165">
        <v>7.2110443594229707</v>
      </c>
      <c r="CO29" s="165">
        <v>0.43849208826549102</v>
      </c>
      <c r="CP29" s="165">
        <v>5.4497288117155307</v>
      </c>
      <c r="CQ29" s="165">
        <v>5.485750349248093</v>
      </c>
      <c r="CR29" s="165">
        <v>-2.3456185238811145</v>
      </c>
      <c r="CS29" s="165">
        <v>1.8845058950840894</v>
      </c>
      <c r="CT29" s="165">
        <v>-3.5568100414252228</v>
      </c>
      <c r="CU29" s="165">
        <v>-1.6043303118256347</v>
      </c>
      <c r="CV29" s="165">
        <v>-3.4847086688337043</v>
      </c>
      <c r="CW29" s="165">
        <v>-2.0086098692492698</v>
      </c>
      <c r="CX29" s="165">
        <v>-3.9021391028630177</v>
      </c>
      <c r="CY29" s="165">
        <v>-6.7785359782803312</v>
      </c>
      <c r="CZ29" s="165">
        <v>-6.7277456957768607</v>
      </c>
      <c r="DA29" s="165">
        <v>0.87870595876051993</v>
      </c>
      <c r="DB29" s="165">
        <v>0.285655588367419</v>
      </c>
      <c r="DC29" s="165">
        <v>1.4386427844161602</v>
      </c>
      <c r="DD29" s="165">
        <v>-0.76780934431617709</v>
      </c>
      <c r="DE29" s="165">
        <v>6.884069769589658</v>
      </c>
      <c r="DF29" s="165">
        <v>3.7125935418253135</v>
      </c>
      <c r="DG29" s="165">
        <v>4.9774948849331366</v>
      </c>
      <c r="DH29" s="165">
        <v>7.226558161811397</v>
      </c>
      <c r="DI29" s="165">
        <v>4.8650802356843883</v>
      </c>
      <c r="DJ29" s="165">
        <v>3.0021563195822978</v>
      </c>
      <c r="DK29" s="165">
        <v>8.9376148280304335</v>
      </c>
      <c r="DL29" s="165">
        <v>9.3630545495177415</v>
      </c>
      <c r="DM29" s="165">
        <v>7.2359074942341977</v>
      </c>
      <c r="DN29" s="165">
        <v>8.0440867496583763</v>
      </c>
      <c r="DO29" s="165">
        <v>8.1031943794696986</v>
      </c>
      <c r="DP29" s="165">
        <v>9.863684862561044</v>
      </c>
      <c r="DQ29" s="165">
        <v>5.6472104429464451</v>
      </c>
      <c r="DR29" s="165">
        <v>6.3836951647299003</v>
      </c>
      <c r="DS29" s="165">
        <v>8.5128731311793047</v>
      </c>
      <c r="DT29" s="165">
        <v>6.6494688517479119</v>
      </c>
      <c r="DU29" s="165">
        <v>9.0953982536564126</v>
      </c>
      <c r="DV29" s="165">
        <v>13.449273890185665</v>
      </c>
      <c r="DW29" s="165">
        <v>10.788860059362989</v>
      </c>
      <c r="DX29" s="165">
        <v>12.813544694458074</v>
      </c>
      <c r="DY29" s="165">
        <v>15.248613828579877</v>
      </c>
      <c r="DZ29" s="165">
        <v>12.875385310540466</v>
      </c>
      <c r="EA29" s="165">
        <v>12.504744856794218</v>
      </c>
      <c r="EB29" s="165">
        <v>12.768135413225508</v>
      </c>
      <c r="EC29" s="165">
        <v>14.412041388708801</v>
      </c>
      <c r="ED29" s="165">
        <v>-100</v>
      </c>
      <c r="EE29" s="165">
        <v>-100</v>
      </c>
      <c r="EF29" s="165">
        <v>-100</v>
      </c>
      <c r="EG29" s="165">
        <v>-100</v>
      </c>
      <c r="EH29" s="165">
        <v>-100</v>
      </c>
      <c r="EI29" s="165">
        <v>-100</v>
      </c>
      <c r="EJ29" s="165">
        <v>-100</v>
      </c>
      <c r="EK29" s="165">
        <v>7.0422645135188162</v>
      </c>
      <c r="EL29" s="165">
        <v>8.9053209172825802</v>
      </c>
      <c r="EM29" s="165">
        <v>6.5220448626370313</v>
      </c>
      <c r="EN29" s="165">
        <v>7.6121849053326827</v>
      </c>
      <c r="EO29" s="165">
        <v>7.6314643753551508</v>
      </c>
      <c r="EP29" s="165">
        <v>8.1809988623224399</v>
      </c>
      <c r="EQ29" s="165">
        <v>7.8703067696073816</v>
      </c>
      <c r="ER29" s="165">
        <v>5.5202406473384684</v>
      </c>
      <c r="ES29" s="165">
        <v>5.6407158542780849</v>
      </c>
      <c r="ET29" s="165">
        <v>5.757265885786893</v>
      </c>
      <c r="EU29" s="165">
        <v>5.9907051289101787</v>
      </c>
      <c r="EV29" s="165">
        <v>6.5299106314323581</v>
      </c>
      <c r="EW29" s="165">
        <v>3.2503329838385469</v>
      </c>
      <c r="EX29" s="165">
        <v>3.7533258873960591</v>
      </c>
      <c r="EY29" s="165">
        <v>2.9275221135628584</v>
      </c>
      <c r="EZ29" s="165">
        <v>2.2001858564752723</v>
      </c>
      <c r="FA29" s="165">
        <v>1.5230597311788756</v>
      </c>
      <c r="FB29" s="165">
        <v>-9.9757991509225405</v>
      </c>
      <c r="FC29" s="165">
        <v>8.9111030548954488</v>
      </c>
      <c r="FD29" s="165">
        <v>7.8022981203993425</v>
      </c>
      <c r="FE29" s="165">
        <v>10.538858380858755</v>
      </c>
      <c r="FF29" s="165">
        <v>27.15416081872111</v>
      </c>
      <c r="FG29" s="165">
        <v>6.6335977907841226</v>
      </c>
      <c r="FH29" s="165">
        <v>16.481032239917766</v>
      </c>
      <c r="FI29" s="165">
        <v>15.338036926785591</v>
      </c>
      <c r="FJ29" s="165">
        <v>15.651234602612291</v>
      </c>
      <c r="FK29" s="165">
        <v>17.430692245632713</v>
      </c>
      <c r="FL29" s="165">
        <v>9.3202657113829162</v>
      </c>
      <c r="FM29" s="165">
        <v>3.6957473700653054</v>
      </c>
      <c r="FN29" s="165">
        <v>-1.4846478152000202</v>
      </c>
      <c r="FO29" s="165">
        <v>-2.378377652840868</v>
      </c>
      <c r="FP29" s="165">
        <v>-5.7975666143659481</v>
      </c>
      <c r="FQ29" s="165">
        <v>0.88907660718999182</v>
      </c>
      <c r="FR29" s="165">
        <v>3.3651115102995846</v>
      </c>
      <c r="FS29" s="165">
        <v>5.6887258033360553</v>
      </c>
      <c r="FT29" s="165">
        <v>7.0459708545815687</v>
      </c>
      <c r="FU29" s="165">
        <v>7.7888733210973697</v>
      </c>
      <c r="FV29" s="165">
        <v>7.1602923208991029</v>
      </c>
      <c r="FW29" s="165">
        <v>8.0826507655326338</v>
      </c>
      <c r="FX29" s="165">
        <v>12.336434087787367</v>
      </c>
      <c r="FY29" s="165">
        <v>13.551383504904791</v>
      </c>
      <c r="FZ29" s="165">
        <v>-28.386233933708311</v>
      </c>
      <c r="GA29" s="165">
        <v>-100</v>
      </c>
      <c r="GB29" s="165">
        <v>-100</v>
      </c>
      <c r="GC29" s="165"/>
      <c r="GD29" s="165">
        <v>7.6466991318647928</v>
      </c>
      <c r="GE29" s="165">
        <v>8.1266526996611361</v>
      </c>
      <c r="GF29" s="165">
        <v>5.7621481271025203</v>
      </c>
      <c r="GG29" s="165">
        <v>3.5171501974555781</v>
      </c>
      <c r="GH29" s="165">
        <v>-8.4568796213786612</v>
      </c>
      <c r="GI29" s="165">
        <v>21.579209172747142</v>
      </c>
      <c r="GJ29" s="165">
        <v>15.15658279553432</v>
      </c>
      <c r="GK29" s="165">
        <v>2.0884201175566943</v>
      </c>
      <c r="GL29" s="165">
        <v>1.8003793870021525</v>
      </c>
      <c r="GM29" s="165">
        <v>7.7206831485958674</v>
      </c>
      <c r="GN29" s="165">
        <v>13.581859907620981</v>
      </c>
      <c r="GO29" s="165">
        <v>7.2759336795261902</v>
      </c>
      <c r="GP29" s="165">
        <v>5.9911395513716457</v>
      </c>
      <c r="GQ29" s="165">
        <v>3.0189065674263844</v>
      </c>
      <c r="GR29" s="165">
        <v>2.1803020344586486</v>
      </c>
      <c r="GS29" s="165">
        <v>14.745937441427586</v>
      </c>
      <c r="GT29" s="165">
        <v>14.298244945087873</v>
      </c>
      <c r="GU29" s="165">
        <v>-1.712593684851754</v>
      </c>
      <c r="GV29" s="165">
        <v>4.3314430929363112</v>
      </c>
      <c r="GW29" s="165">
        <v>8.8917270927057359</v>
      </c>
      <c r="GX29" s="165">
        <v>-18.444202940155222</v>
      </c>
      <c r="GY29" s="165">
        <v>17.812668870667096</v>
      </c>
      <c r="GZ29" s="165">
        <v>-2.2005933664317183</v>
      </c>
      <c r="HA29" s="165">
        <v>3.7562538505203804</v>
      </c>
      <c r="HB29" s="165">
        <v>7.2820767674875526</v>
      </c>
      <c r="HC29" s="165">
        <v>0.14857710563708793</v>
      </c>
      <c r="HD29" s="165">
        <v>-1.1811630933280099</v>
      </c>
      <c r="HE29" s="165">
        <v>5.6343431957036216</v>
      </c>
      <c r="HF29" s="165">
        <v>-0.76765442256910887</v>
      </c>
      <c r="HG29" s="165">
        <v>-5.8824413425508055</v>
      </c>
      <c r="HH29" s="165">
        <v>3.9720114244111215</v>
      </c>
      <c r="HI29" s="165">
        <v>0.8170601049989159</v>
      </c>
      <c r="HJ29" s="165">
        <v>-18.481416346845918</v>
      </c>
      <c r="HK29" s="165">
        <v>17.886018278073053</v>
      </c>
      <c r="HL29" s="165">
        <v>-1.0305785035885577</v>
      </c>
      <c r="HM29" s="165">
        <v>4.0835259863468281</v>
      </c>
      <c r="HN29" s="165">
        <v>8.1841895379669154</v>
      </c>
      <c r="HO29" s="165">
        <v>-4.4431841869239861</v>
      </c>
      <c r="HP29" s="165">
        <v>2.3984393421416712</v>
      </c>
      <c r="HQ29" s="165">
        <v>3.9458514242073335</v>
      </c>
      <c r="HR29" s="165">
        <v>0.34000743612823214</v>
      </c>
      <c r="HS29" s="165">
        <v>-4.9538266857899629</v>
      </c>
      <c r="HT29" s="165">
        <v>1.3702533197888442</v>
      </c>
      <c r="HU29" s="165">
        <v>0.93620545100796448</v>
      </c>
      <c r="HV29" s="165">
        <v>-16.190662768677385</v>
      </c>
      <c r="HW29" s="165">
        <v>16.109808967136757</v>
      </c>
      <c r="HX29" s="165">
        <v>-0.92104213546130609</v>
      </c>
      <c r="HY29" s="165">
        <v>6.1385341213417774</v>
      </c>
      <c r="HZ29" s="165">
        <v>5.3471018995643078</v>
      </c>
      <c r="IA29" s="165">
        <v>-1.9659622789187097</v>
      </c>
      <c r="IB29" s="165">
        <v>0.55431003328283168</v>
      </c>
      <c r="IC29" s="165">
        <v>2.3719272618767206</v>
      </c>
      <c r="ID29" s="165">
        <v>-3.7365124088637458E-2</v>
      </c>
      <c r="IE29" s="165">
        <v>-3.8382621918206183</v>
      </c>
      <c r="IF29" s="165">
        <v>-1.6564653126260254</v>
      </c>
      <c r="IG29" s="165">
        <v>2.7585172625732781</v>
      </c>
      <c r="IH29" s="165">
        <v>-16.381376705597518</v>
      </c>
      <c r="II29" s="165">
        <v>16.47175640101824</v>
      </c>
      <c r="IJ29" s="165">
        <v>0.35052776050659418</v>
      </c>
      <c r="IK29" s="165">
        <v>3.8417335200570335</v>
      </c>
      <c r="IL29" s="165">
        <v>5.9725793974253492</v>
      </c>
      <c r="IM29" s="165">
        <v>0.38091953218300034</v>
      </c>
      <c r="IN29" s="165">
        <v>-2.6256452151755667</v>
      </c>
      <c r="IO29" s="165">
        <v>3.3080097534259494</v>
      </c>
      <c r="IP29" s="165">
        <v>1.4418687409145008</v>
      </c>
      <c r="IQ29" s="165">
        <v>-5.4381256197138015</v>
      </c>
      <c r="IR29" s="165">
        <v>0.18087868857431033</v>
      </c>
      <c r="IS29" s="165">
        <v>-0.47728128094048827</v>
      </c>
      <c r="IT29" s="165">
        <v>-16.988871186048712</v>
      </c>
      <c r="IU29" s="165">
        <v>16.045119777494904</v>
      </c>
      <c r="IV29" s="165">
        <v>1.6373358565443112</v>
      </c>
      <c r="IW29" s="165">
        <v>3.5304840272024904</v>
      </c>
      <c r="IX29" s="165">
        <v>5.7204200467349438</v>
      </c>
      <c r="IY29" s="165">
        <v>1.7498368174930761</v>
      </c>
      <c r="IZ29" s="165">
        <v>-4.2972897377398596</v>
      </c>
      <c r="JA29" s="165">
        <v>0.9901390917609092</v>
      </c>
      <c r="JB29" s="165">
        <v>3.0656286835547064</v>
      </c>
      <c r="JC29" s="165">
        <v>-6.681771397000503</v>
      </c>
      <c r="JD29" s="165">
        <v>2.231237644179032</v>
      </c>
      <c r="JE29" s="165">
        <v>-0.40256692565687047</v>
      </c>
      <c r="JF29" s="165">
        <v>-13.963779756346739</v>
      </c>
      <c r="JG29" s="165">
        <v>3.1634690550287843</v>
      </c>
      <c r="JH29" s="165">
        <v>-29.564365296080979</v>
      </c>
      <c r="JI29" s="165">
        <v>39.526155226617902</v>
      </c>
      <c r="JJ29" s="165">
        <v>34.771369864816592</v>
      </c>
      <c r="JK29" s="165">
        <v>-1.3444202715852498</v>
      </c>
      <c r="JL29" s="165">
        <v>-6.6079551465312107</v>
      </c>
      <c r="JM29" s="165">
        <v>3.5090951084427076</v>
      </c>
      <c r="JN29" s="165">
        <v>0.95885316532702802</v>
      </c>
      <c r="JO29" s="165">
        <v>-6.0650280281766555</v>
      </c>
      <c r="JP29" s="165">
        <v>1.6278513241095851</v>
      </c>
      <c r="JQ29" s="165">
        <v>-0.13129883632502981</v>
      </c>
      <c r="JR29" s="165">
        <v>-12.096616281431722</v>
      </c>
      <c r="JS29" s="165">
        <v>6.452518604820412</v>
      </c>
      <c r="JT29" s="165">
        <v>5.2578319746561704</v>
      </c>
      <c r="JU29" s="165">
        <v>-0.17221911813729207</v>
      </c>
      <c r="JV29" s="165">
        <v>20.152364514304907</v>
      </c>
      <c r="JW29" s="165">
        <v>-10.615655808391622</v>
      </c>
      <c r="JX29" s="165">
        <v>4.2942785867259374</v>
      </c>
      <c r="JY29" s="165">
        <v>5.945767096307236</v>
      </c>
      <c r="JZ29" s="165">
        <v>2.1280644621388944</v>
      </c>
      <c r="KA29" s="165">
        <v>-2.5744969367642057</v>
      </c>
      <c r="KB29" s="165">
        <v>1.9083632962045556</v>
      </c>
      <c r="KC29" s="165">
        <v>-3.2827839079636618</v>
      </c>
      <c r="KD29" s="165">
        <v>-13.274224231800986</v>
      </c>
      <c r="KE29" s="165">
        <v>11.833806577573753</v>
      </c>
      <c r="KF29" s="165">
        <v>1.3281067747237643</v>
      </c>
      <c r="KG29" s="165">
        <v>1.0911545973625039</v>
      </c>
      <c r="KH29" s="165">
        <v>21.49030075515121</v>
      </c>
      <c r="KI29" s="165">
        <v>-10.34175144623859</v>
      </c>
      <c r="KJ29" s="165">
        <v>6.355082787306344</v>
      </c>
      <c r="KK29" s="165">
        <v>2.3711876564841248</v>
      </c>
      <c r="KL29" s="165">
        <v>-3.8877109661940068</v>
      </c>
      <c r="KM29" s="165">
        <v>0.40109956158605087</v>
      </c>
      <c r="KN29" s="165">
        <v>-2.5041536353721199</v>
      </c>
      <c r="KO29" s="165">
        <v>-9.3924380524396582</v>
      </c>
      <c r="KP29" s="165">
        <v>-8.9471641240351119</v>
      </c>
      <c r="KQ29" s="165">
        <v>11.872008910632729</v>
      </c>
      <c r="KR29" s="165">
        <v>-6.1945944312817289</v>
      </c>
      <c r="KS29" s="165">
        <v>5.4701507585154445</v>
      </c>
      <c r="KT29" s="165">
        <v>15.00190388044831</v>
      </c>
      <c r="KU29" s="165">
        <v>-8.5266319653523652</v>
      </c>
      <c r="KV29" s="165">
        <v>4.3225970441345822</v>
      </c>
      <c r="KW29" s="165">
        <v>3.9368461664219581</v>
      </c>
      <c r="KX29" s="165">
        <v>-5.7449295315415583</v>
      </c>
      <c r="KY29" s="165">
        <v>-2.6041016611189178</v>
      </c>
      <c r="KZ29" s="165">
        <v>-2.4510345213167852</v>
      </c>
      <c r="LA29" s="165">
        <v>-2.0032948969448796</v>
      </c>
      <c r="LB29" s="165">
        <v>-9.4824497180400442</v>
      </c>
      <c r="LC29" s="165">
        <v>13.158204759016613</v>
      </c>
      <c r="LD29" s="165">
        <v>-8.2350114865806745</v>
      </c>
      <c r="LE29" s="165">
        <v>13.603044312481941</v>
      </c>
      <c r="LF29" s="165">
        <v>11.589554359226639</v>
      </c>
      <c r="LG29" s="165">
        <v>-7.4110028779459327</v>
      </c>
      <c r="LH29" s="165">
        <v>6.5576296310496218</v>
      </c>
      <c r="LI29" s="165">
        <v>1.6478184092978836</v>
      </c>
      <c r="LJ29" s="165">
        <v>-7.4193670525441746</v>
      </c>
      <c r="LK29" s="165">
        <v>3.0082984491257321</v>
      </c>
      <c r="LL29" s="165">
        <v>-2.0700714832501035</v>
      </c>
      <c r="LM29" s="165">
        <v>-3.909362750902531</v>
      </c>
      <c r="LN29" s="165">
        <v>-8.800267712972115</v>
      </c>
      <c r="LO29" s="165">
        <v>13.220110167060881</v>
      </c>
      <c r="LP29" s="165">
        <v>-6.7405932144269798</v>
      </c>
      <c r="LQ29" s="165">
        <v>9.2430564699736948</v>
      </c>
      <c r="LR29" s="165">
        <v>12.367464173897758</v>
      </c>
      <c r="LS29" s="165">
        <v>-5.5579139031489433</v>
      </c>
      <c r="LT29" s="165">
        <v>4.7278011753923153</v>
      </c>
      <c r="LU29" s="165">
        <v>3.9790385303541456</v>
      </c>
      <c r="LV29" s="165">
        <v>-3.7245772753697395</v>
      </c>
      <c r="LW29" s="165">
        <v>0.59272810225135686</v>
      </c>
      <c r="LX29" s="165">
        <v>-0.28038593654817134</v>
      </c>
      <c r="LY29" s="165">
        <v>-1.8352559095910692</v>
      </c>
      <c r="LZ29" s="165">
        <v>-10.678275597935155</v>
      </c>
      <c r="MA29" s="165">
        <v>12.848337766106795</v>
      </c>
      <c r="MB29" s="165">
        <v>-6.5222588937103723</v>
      </c>
      <c r="MC29" s="165">
        <v>10.83557471684351</v>
      </c>
      <c r="MD29" s="165">
        <v>-100</v>
      </c>
      <c r="ME29" s="165" t="e">
        <v>#DIV/0!</v>
      </c>
      <c r="MF29" s="165" t="e">
        <v>#DIV/0!</v>
      </c>
      <c r="MG29" s="165" t="e">
        <v>#DIV/0!</v>
      </c>
      <c r="MH29" s="165" t="e">
        <v>#DIV/0!</v>
      </c>
      <c r="MI29" s="165" t="e">
        <v>#DIV/0!</v>
      </c>
      <c r="MJ29" s="165" t="e">
        <v>#DIV/0!</v>
      </c>
      <c r="MK29" s="165">
        <v>6.6368381635438283</v>
      </c>
      <c r="ML29" s="165">
        <v>7.2800102701309868</v>
      </c>
      <c r="MM29" s="165">
        <v>-0.2519286606673603</v>
      </c>
      <c r="MN29" s="165">
        <v>-6.1952749188146896</v>
      </c>
      <c r="MO29" s="165">
        <v>8.4928381755075009</v>
      </c>
      <c r="MP29" s="165">
        <v>4.9323023944696445</v>
      </c>
      <c r="MQ29" s="165">
        <v>0.76888695443737731</v>
      </c>
      <c r="MR29" s="165">
        <v>-6.1784691510778771</v>
      </c>
      <c r="MS29" s="165">
        <v>9.0467705828422424</v>
      </c>
      <c r="MT29" s="165">
        <v>4.6309404458169325</v>
      </c>
      <c r="MU29" s="165">
        <v>-1.4264673974897306</v>
      </c>
      <c r="MV29" s="165">
        <v>-6.0713506657989171</v>
      </c>
      <c r="MW29" s="165">
        <v>9.1670784058684802</v>
      </c>
      <c r="MX29" s="165">
        <v>4.8618935376955221</v>
      </c>
      <c r="MY29" s="165">
        <v>-0.92499520596427942</v>
      </c>
      <c r="MZ29" s="165">
        <v>-8.9629920555198623</v>
      </c>
      <c r="NA29" s="165">
        <v>9.698895245130899</v>
      </c>
      <c r="NB29" s="165">
        <v>4.027266342142255</v>
      </c>
      <c r="NC29" s="165">
        <v>-1.6251076897596448</v>
      </c>
      <c r="ND29" s="165">
        <v>-9.5661566773004125</v>
      </c>
      <c r="NE29" s="165">
        <v>-2.7259875281647084</v>
      </c>
      <c r="NF29" s="165">
        <v>25.851984446960131</v>
      </c>
      <c r="NG29" s="165">
        <v>-2.6266453013026876</v>
      </c>
      <c r="NH29" s="165">
        <v>-7.2704944683082147</v>
      </c>
      <c r="NI29" s="165">
        <v>11.895451124614169</v>
      </c>
      <c r="NJ29" s="165">
        <v>5.5415709897344669</v>
      </c>
      <c r="NK29" s="165">
        <v>6.3656211827466223</v>
      </c>
      <c r="NL29" s="165">
        <v>-8.1804227903158733</v>
      </c>
      <c r="NM29" s="165">
        <v>12.199300541177905</v>
      </c>
      <c r="NN29" s="165">
        <v>7.1654771745615022</v>
      </c>
      <c r="NO29" s="165">
        <v>-0.98058907860516342</v>
      </c>
      <c r="NP29" s="165">
        <v>-12.904532201752517</v>
      </c>
      <c r="NQ29" s="165">
        <v>6.594087877640618</v>
      </c>
      <c r="NR29" s="165">
        <v>6.1932735292224379</v>
      </c>
      <c r="NS29" s="165">
        <v>-4.4487354652237912</v>
      </c>
      <c r="NT29" s="165">
        <v>-6.7223530536052891</v>
      </c>
      <c r="NU29" s="165">
        <v>9.2101360260222123</v>
      </c>
      <c r="NV29" s="165">
        <v>8.5804639902151081</v>
      </c>
      <c r="NW29" s="165">
        <v>-3.2216747740825866</v>
      </c>
      <c r="NX29" s="165">
        <v>-6.0750031960248947</v>
      </c>
      <c r="NY29" s="165">
        <v>8.573266798059052</v>
      </c>
      <c r="NZ29" s="165">
        <v>9.5150462474536113</v>
      </c>
      <c r="OA29" s="165">
        <v>0.58720688163116108</v>
      </c>
      <c r="OB29" s="165">
        <v>-5.0591785346281597</v>
      </c>
      <c r="OC29" s="165">
        <v>-31.525796608251582</v>
      </c>
      <c r="OD29" s="165">
        <v>-100</v>
      </c>
      <c r="OE29" s="165" t="e">
        <v>#DIV/0!</v>
      </c>
      <c r="OF29" s="478" t="s">
        <v>677</v>
      </c>
      <c r="OG29" s="478"/>
    </row>
    <row r="30" spans="1:397" s="14" customFormat="1" ht="18" customHeight="1">
      <c r="A30" s="464"/>
      <c r="B30" s="475">
        <v>20.345248907940309</v>
      </c>
      <c r="C30" s="219">
        <v>6.1</v>
      </c>
      <c r="D30" s="220">
        <v>13.795734722853499</v>
      </c>
      <c r="E30" s="220">
        <v>13.8858572499303</v>
      </c>
      <c r="F30" s="479">
        <v>26</v>
      </c>
      <c r="G30" s="480"/>
      <c r="H30" s="481" t="s">
        <v>678</v>
      </c>
      <c r="I30" s="168">
        <v>8.5268506131376682</v>
      </c>
      <c r="J30" s="168">
        <v>7.0697204058668177</v>
      </c>
      <c r="K30" s="168">
        <v>8.2774750203188745</v>
      </c>
      <c r="L30" s="168">
        <v>10.505501764223894</v>
      </c>
      <c r="M30" s="168">
        <v>10.10857247809038</v>
      </c>
      <c r="N30" s="168">
        <v>9.9041859792320395</v>
      </c>
      <c r="O30" s="168">
        <v>4.7874989950184528</v>
      </c>
      <c r="P30" s="168">
        <v>8.4194504764145961</v>
      </c>
      <c r="Q30" s="168">
        <v>6.789534730175788</v>
      </c>
      <c r="R30" s="168">
        <v>8.1385081961508234</v>
      </c>
      <c r="S30" s="168">
        <v>8.9877659680495583</v>
      </c>
      <c r="T30" s="168">
        <v>6.1104792880019403</v>
      </c>
      <c r="U30" s="168">
        <v>6.0506372348577884</v>
      </c>
      <c r="V30" s="168">
        <v>8.8811030059777494</v>
      </c>
      <c r="W30" s="168">
        <v>7.8605925844592974</v>
      </c>
      <c r="X30" s="168">
        <v>8.1837222759037616</v>
      </c>
      <c r="Y30" s="168">
        <v>10.824420380821635</v>
      </c>
      <c r="Z30" s="168">
        <v>8.0014572131687203</v>
      </c>
      <c r="AA30" s="168">
        <v>9.8570281420247312</v>
      </c>
      <c r="AB30" s="168">
        <v>7.992389922238246</v>
      </c>
      <c r="AC30" s="168">
        <v>6.2412820246930494</v>
      </c>
      <c r="AD30" s="168">
        <v>5.6506490310337227</v>
      </c>
      <c r="AE30" s="168">
        <v>7.3824281063548796</v>
      </c>
      <c r="AF30" s="168">
        <v>4.2767179800646602</v>
      </c>
      <c r="AG30" s="241">
        <v>6.0961947065428319</v>
      </c>
      <c r="AH30" s="168">
        <v>6.0246717420743465</v>
      </c>
      <c r="AI30" s="168">
        <v>6.3543964123335712</v>
      </c>
      <c r="AJ30" s="168">
        <v>8.2003723043756196</v>
      </c>
      <c r="AK30" s="168">
        <v>5.3600311015173929</v>
      </c>
      <c r="AL30" s="168">
        <v>5.6929668640141671</v>
      </c>
      <c r="AM30" s="168">
        <v>9.1745171912176033</v>
      </c>
      <c r="AN30" s="168">
        <v>5.6286002083990638</v>
      </c>
      <c r="AO30" s="168">
        <v>6.572543272546099</v>
      </c>
      <c r="AP30" s="168">
        <v>7.9729344317637469</v>
      </c>
      <c r="AQ30" s="168">
        <v>5.8324778488106972</v>
      </c>
      <c r="AR30" s="168">
        <v>7.9687449387561742</v>
      </c>
      <c r="AS30" s="168">
        <v>3.532850959787595</v>
      </c>
      <c r="AT30" s="168">
        <v>2.9783334011248996</v>
      </c>
      <c r="AU30" s="168">
        <v>2.8079254854532962</v>
      </c>
      <c r="AV30" s="168">
        <v>4.2226011796842755</v>
      </c>
      <c r="AW30" s="168">
        <v>4.1424753218874315</v>
      </c>
      <c r="AX30" s="168">
        <v>3.9238924246134843</v>
      </c>
      <c r="AY30" s="168">
        <v>5.4110867913289553</v>
      </c>
      <c r="AZ30" s="168">
        <v>2.9944948109114051</v>
      </c>
      <c r="BA30" s="168">
        <v>0.1395531835363073</v>
      </c>
      <c r="BB30" s="168">
        <v>1.9079228802907551</v>
      </c>
      <c r="BC30" s="168">
        <v>0.16199473186388502</v>
      </c>
      <c r="BD30" s="168">
        <v>2.9668523854184485</v>
      </c>
      <c r="BE30" s="168">
        <v>3.374459218201082</v>
      </c>
      <c r="BF30" s="168">
        <v>7.8467078252831612</v>
      </c>
      <c r="BG30" s="168">
        <v>-3.9029238726325701</v>
      </c>
      <c r="BH30" s="168">
        <v>-36.187706729611648</v>
      </c>
      <c r="BI30" s="168">
        <v>-13.46550300269972</v>
      </c>
      <c r="BJ30" s="168">
        <v>12.285259771254516</v>
      </c>
      <c r="BK30" s="168">
        <v>9.6742206985262129</v>
      </c>
      <c r="BL30" s="168">
        <v>8.1493784363298403</v>
      </c>
      <c r="BM30" s="168">
        <v>10.787351046041522</v>
      </c>
      <c r="BN30" s="168">
        <v>8.2941895161161767</v>
      </c>
      <c r="BO30" s="168">
        <v>9.5876810916214055</v>
      </c>
      <c r="BP30" s="168">
        <v>8.7902673769223014</v>
      </c>
      <c r="BQ30" s="168">
        <v>9.0048407712784382</v>
      </c>
      <c r="BR30" s="168">
        <v>12.337653283134927</v>
      </c>
      <c r="BS30" s="168">
        <v>14.945275628446581</v>
      </c>
      <c r="BT30" s="168">
        <v>76.677191571604851</v>
      </c>
      <c r="BU30" s="168">
        <v>24.405948033553003</v>
      </c>
      <c r="BV30" s="168">
        <v>9.2351957725695968</v>
      </c>
      <c r="BW30" s="168">
        <v>-1.6118361030092245</v>
      </c>
      <c r="BX30" s="168">
        <v>9.9660955012758023</v>
      </c>
      <c r="BY30" s="168">
        <v>12.57473569103405</v>
      </c>
      <c r="BZ30" s="168">
        <v>13.365498450197009</v>
      </c>
      <c r="CA30" s="168">
        <v>17.908164524784098</v>
      </c>
      <c r="CB30" s="168">
        <v>19.018300345103484</v>
      </c>
      <c r="CC30" s="168">
        <v>16.033971977319112</v>
      </c>
      <c r="CD30" s="168">
        <v>13.768977993941277</v>
      </c>
      <c r="CE30" s="168">
        <v>20.496523826823193</v>
      </c>
      <c r="CF30" s="168">
        <v>16.589389283230332</v>
      </c>
      <c r="CG30" s="168">
        <v>18.853846160867562</v>
      </c>
      <c r="CH30" s="168">
        <v>19.403095763588254</v>
      </c>
      <c r="CI30" s="168">
        <v>18.365657768432058</v>
      </c>
      <c r="CJ30" s="168">
        <v>21.522873210588415</v>
      </c>
      <c r="CK30" s="168">
        <v>16.708942524940198</v>
      </c>
      <c r="CL30" s="168">
        <v>10.31139154759893</v>
      </c>
      <c r="CM30" s="168">
        <v>14.101253392832419</v>
      </c>
      <c r="CN30" s="168">
        <v>7.5558283528172723</v>
      </c>
      <c r="CO30" s="168">
        <v>0.78060715947221126</v>
      </c>
      <c r="CP30" s="168">
        <v>6.4486508467081336</v>
      </c>
      <c r="CQ30" s="168">
        <v>6.0289693238629809</v>
      </c>
      <c r="CR30" s="168">
        <v>-1.8081670810180128</v>
      </c>
      <c r="CS30" s="168">
        <v>0.45384475872228336</v>
      </c>
      <c r="CT30" s="168">
        <v>-4.0492430986843146</v>
      </c>
      <c r="CU30" s="168">
        <v>-1.5740059162714601</v>
      </c>
      <c r="CV30" s="168">
        <v>-3.7906797790891886</v>
      </c>
      <c r="CW30" s="168">
        <v>-1.8915618266549359</v>
      </c>
      <c r="CX30" s="168">
        <v>-4.3206644729597343</v>
      </c>
      <c r="CY30" s="168">
        <v>-8.6290022510485613</v>
      </c>
      <c r="CZ30" s="168">
        <v>-7.2369223854099403</v>
      </c>
      <c r="DA30" s="168">
        <v>0.42276281640994284</v>
      </c>
      <c r="DB30" s="168">
        <v>0.28274336593403859</v>
      </c>
      <c r="DC30" s="168">
        <v>2.0483314083934943</v>
      </c>
      <c r="DD30" s="168">
        <v>-1.4461063285100408</v>
      </c>
      <c r="DE30" s="168">
        <v>8.4461818961408852</v>
      </c>
      <c r="DF30" s="168">
        <v>4.904653438033904</v>
      </c>
      <c r="DG30" s="168">
        <v>5.0099004950017445</v>
      </c>
      <c r="DH30" s="168">
        <v>8.6993149368562968</v>
      </c>
      <c r="DI30" s="168">
        <v>5.9244119767897416</v>
      </c>
      <c r="DJ30" s="168">
        <v>2.8640105952552943</v>
      </c>
      <c r="DK30" s="168">
        <v>10.167356130822711</v>
      </c>
      <c r="DL30" s="168">
        <v>10.094084346433533</v>
      </c>
      <c r="DM30" s="168">
        <v>7.9347506244083377</v>
      </c>
      <c r="DN30" s="168">
        <v>8.3802950852648621</v>
      </c>
      <c r="DO30" s="168">
        <v>9.0125036880489802</v>
      </c>
      <c r="DP30" s="168">
        <v>11.109923186877268</v>
      </c>
      <c r="DQ30" s="168">
        <v>6.0173870927709601</v>
      </c>
      <c r="DR30" s="168">
        <v>5.9194503351006347</v>
      </c>
      <c r="DS30" s="168">
        <v>8.4952721603137604</v>
      </c>
      <c r="DT30" s="168">
        <v>6.7215038073270534</v>
      </c>
      <c r="DU30" s="168">
        <v>8.7935234029722835</v>
      </c>
      <c r="DV30" s="168">
        <v>14.245302741915495</v>
      </c>
      <c r="DW30" s="168">
        <v>10.660203168727861</v>
      </c>
      <c r="DX30" s="168">
        <v>13.206076962996889</v>
      </c>
      <c r="DY30" s="168">
        <v>17.215809875638328</v>
      </c>
      <c r="DZ30" s="168">
        <v>15.686437487805051</v>
      </c>
      <c r="EA30" s="168">
        <v>14.821526232873182</v>
      </c>
      <c r="EB30" s="168">
        <v>14.577207524177155</v>
      </c>
      <c r="EC30" s="168">
        <v>17.004145290512923</v>
      </c>
      <c r="ED30" s="168">
        <v>-100</v>
      </c>
      <c r="EE30" s="168">
        <v>-100</v>
      </c>
      <c r="EF30" s="168">
        <v>-100</v>
      </c>
      <c r="EG30" s="168">
        <v>-100</v>
      </c>
      <c r="EH30" s="168">
        <v>-100</v>
      </c>
      <c r="EI30" s="168">
        <v>-100</v>
      </c>
      <c r="EJ30" s="168">
        <v>-100</v>
      </c>
      <c r="EK30" s="168">
        <v>8.0175654903165139</v>
      </c>
      <c r="EL30" s="168">
        <v>10.156934682162941</v>
      </c>
      <c r="EM30" s="168">
        <v>6.6593857354896926</v>
      </c>
      <c r="EN30" s="168">
        <v>7.7384252405137772</v>
      </c>
      <c r="EO30" s="168">
        <v>7.4863947027793643</v>
      </c>
      <c r="EP30" s="168">
        <v>8.9818809357621063</v>
      </c>
      <c r="EQ30" s="168">
        <v>7.9810751020070114</v>
      </c>
      <c r="ER30" s="168">
        <v>5.7669590875763674</v>
      </c>
      <c r="ES30" s="168">
        <v>6.1638941766649253</v>
      </c>
      <c r="ET30" s="168">
        <v>6.3537882524167486</v>
      </c>
      <c r="EU30" s="168">
        <v>7.1154997460660212</v>
      </c>
      <c r="EV30" s="168">
        <v>7.2607028798589113</v>
      </c>
      <c r="EW30" s="168">
        <v>3.1217509388298197</v>
      </c>
      <c r="EX30" s="168">
        <v>4.0894822755446256</v>
      </c>
      <c r="EY30" s="168">
        <v>2.8249920542937588</v>
      </c>
      <c r="EZ30" s="168">
        <v>1.6801367959099736</v>
      </c>
      <c r="FA30" s="168">
        <v>2.1840003175682057</v>
      </c>
      <c r="FB30" s="168">
        <v>-11.404850633015997</v>
      </c>
      <c r="FC30" s="168">
        <v>9.5506367955149614</v>
      </c>
      <c r="FD30" s="168">
        <v>8.8750847019482393</v>
      </c>
      <c r="FE30" s="168">
        <v>11.945020843968578</v>
      </c>
      <c r="FF30" s="168">
        <v>29.35119347880763</v>
      </c>
      <c r="FG30" s="168">
        <v>6.8754539764459111</v>
      </c>
      <c r="FH30" s="168">
        <v>16.701456625551543</v>
      </c>
      <c r="FI30" s="168">
        <v>16.811558647656312</v>
      </c>
      <c r="FJ30" s="168">
        <v>18.365132953230898</v>
      </c>
      <c r="FK30" s="168">
        <v>18.81761206137547</v>
      </c>
      <c r="FL30" s="168">
        <v>10.630814427291497</v>
      </c>
      <c r="FM30" s="168">
        <v>4.2768929080298221</v>
      </c>
      <c r="FN30" s="168">
        <v>-1.967243517842391</v>
      </c>
      <c r="FO30" s="168">
        <v>-2.4315361966089455</v>
      </c>
      <c r="FP30" s="168">
        <v>-6.7307494647987482</v>
      </c>
      <c r="FQ30" s="168">
        <v>0.94407518383434308</v>
      </c>
      <c r="FR30" s="168">
        <v>4.1015321188719867</v>
      </c>
      <c r="FS30" s="168">
        <v>6.5561876873178448</v>
      </c>
      <c r="FT30" s="168">
        <v>7.632343200416102</v>
      </c>
      <c r="FU30" s="168">
        <v>8.4488499040692489</v>
      </c>
      <c r="FV30" s="168">
        <v>7.4471227975017769</v>
      </c>
      <c r="FW30" s="168">
        <v>7.9980913744854831</v>
      </c>
      <c r="FX30" s="168">
        <v>12.683278800437421</v>
      </c>
      <c r="FY30" s="168">
        <v>15.905085866010182</v>
      </c>
      <c r="FZ30" s="168">
        <v>-27.523508157824168</v>
      </c>
      <c r="GA30" s="168">
        <v>-100</v>
      </c>
      <c r="GB30" s="168">
        <v>-100</v>
      </c>
      <c r="GC30" s="168"/>
      <c r="GD30" s="168">
        <v>8.9340314722225145</v>
      </c>
      <c r="GE30" s="168">
        <v>8.3207982959196443</v>
      </c>
      <c r="GF30" s="168">
        <v>6.3942931158039897</v>
      </c>
      <c r="GG30" s="168">
        <v>3.5585665334108967</v>
      </c>
      <c r="GH30" s="168">
        <v>-8.896338468648807</v>
      </c>
      <c r="GI30" s="168">
        <v>23.622631387381006</v>
      </c>
      <c r="GJ30" s="168">
        <v>17.181682759191744</v>
      </c>
      <c r="GK30" s="168">
        <v>2.2642952088602044</v>
      </c>
      <c r="GL30" s="168">
        <v>2.0012902614770809</v>
      </c>
      <c r="GM30" s="168">
        <v>8.4222144076200749</v>
      </c>
      <c r="GN30" s="168">
        <v>15.882389746445284</v>
      </c>
      <c r="GO30" s="168">
        <v>7.5162911239132768</v>
      </c>
      <c r="GP30" s="168">
        <v>6.7514994370789765</v>
      </c>
      <c r="GQ30" s="168">
        <v>2.8970885880459605</v>
      </c>
      <c r="GR30" s="168">
        <v>2.5175209470502296</v>
      </c>
      <c r="GS30" s="168">
        <v>15.573310090565442</v>
      </c>
      <c r="GT30" s="168">
        <v>15.964977141655567</v>
      </c>
      <c r="GU30" s="168">
        <v>-2.0048912533620609</v>
      </c>
      <c r="GV30" s="168">
        <v>4.9225811254114689</v>
      </c>
      <c r="GW30" s="168">
        <v>9.1955317531142526</v>
      </c>
      <c r="GX30" s="168">
        <v>-20.828601313278526</v>
      </c>
      <c r="GY30" s="168">
        <v>17.185395599635626</v>
      </c>
      <c r="GZ30" s="168">
        <v>-4.6021575998109512</v>
      </c>
      <c r="HA30" s="168">
        <v>5.9534857472027625</v>
      </c>
      <c r="HB30" s="168">
        <v>11.026891143391239</v>
      </c>
      <c r="HC30" s="168">
        <v>0.58908275862292214</v>
      </c>
      <c r="HD30" s="168">
        <v>-1.5185868144398995</v>
      </c>
      <c r="HE30" s="168">
        <v>8.0965385009693023</v>
      </c>
      <c r="HF30" s="168">
        <v>0.15967103939632921</v>
      </c>
      <c r="HG30" s="168">
        <v>-5.9810206429330464</v>
      </c>
      <c r="HH30" s="168">
        <v>2.882713749265875</v>
      </c>
      <c r="HI30" s="168">
        <v>0.47214435623243389</v>
      </c>
      <c r="HJ30" s="168">
        <v>-21.891592047152642</v>
      </c>
      <c r="HK30" s="168">
        <v>18.507255801991192</v>
      </c>
      <c r="HL30" s="168">
        <v>-2.6391551919826384</v>
      </c>
      <c r="HM30" s="168">
        <v>5.5729070358303119</v>
      </c>
      <c r="HN30" s="168">
        <v>10.820800036684375</v>
      </c>
      <c r="HO30" s="168">
        <v>-4.0939313224084088</v>
      </c>
      <c r="HP30" s="168">
        <v>1.8947947238129075</v>
      </c>
      <c r="HQ30" s="168">
        <v>6.4714772279003085</v>
      </c>
      <c r="HR30" s="168">
        <v>1.4248955666341914</v>
      </c>
      <c r="HS30" s="168">
        <v>-5.2426495459308313</v>
      </c>
      <c r="HT30" s="168">
        <v>0.16660098882358909</v>
      </c>
      <c r="HU30" s="168">
        <v>0.41548209777863576</v>
      </c>
      <c r="HV30" s="168">
        <v>-19.806897594467728</v>
      </c>
      <c r="HW30" s="168">
        <v>17.396522293304713</v>
      </c>
      <c r="HX30" s="168">
        <v>-2.3474807352810103</v>
      </c>
      <c r="HY30" s="168">
        <v>8.1498767469407483</v>
      </c>
      <c r="HZ30" s="168">
        <v>7.9979290878593901</v>
      </c>
      <c r="IA30" s="168">
        <v>-2.4461710279546196</v>
      </c>
      <c r="IB30" s="168">
        <v>0.16530201995341542</v>
      </c>
      <c r="IC30" s="168">
        <v>4.7450310887665097</v>
      </c>
      <c r="ID30" s="168">
        <v>0.86103857471475465</v>
      </c>
      <c r="IE30" s="168">
        <v>-3.6894286404820775</v>
      </c>
      <c r="IF30" s="168">
        <v>-2.7304132852338796</v>
      </c>
      <c r="IG30" s="168">
        <v>2.1675858865642113</v>
      </c>
      <c r="IH30" s="168">
        <v>-19.860958425111392</v>
      </c>
      <c r="II30" s="168">
        <v>17.76161212538554</v>
      </c>
      <c r="IJ30" s="168">
        <v>-0.65254190397060086</v>
      </c>
      <c r="IK30" s="168">
        <v>5.3108610904672986</v>
      </c>
      <c r="IL30" s="168">
        <v>8.3392005595268159</v>
      </c>
      <c r="IM30" s="168">
        <v>0.76727424901025643</v>
      </c>
      <c r="IN30" s="168">
        <v>-3.0880015407998229</v>
      </c>
      <c r="IO30" s="168">
        <v>5.6810781953743543</v>
      </c>
      <c r="IP30" s="168">
        <v>2.1863790647913106</v>
      </c>
      <c r="IQ30" s="168">
        <v>-5.5986904157534667</v>
      </c>
      <c r="IR30" s="168">
        <v>-0.76699126984648558</v>
      </c>
      <c r="IS30" s="168">
        <v>-2.0299675751995778</v>
      </c>
      <c r="IT30" s="168">
        <v>-20.290179732896434</v>
      </c>
      <c r="IU30" s="168">
        <v>17.566740930585283</v>
      </c>
      <c r="IV30" s="168">
        <v>0.71451645839239575</v>
      </c>
      <c r="IW30" s="168">
        <v>5.2298985834420932</v>
      </c>
      <c r="IX30" s="168">
        <v>8.1118092259383729</v>
      </c>
      <c r="IY30" s="168">
        <v>2.2092960893788103</v>
      </c>
      <c r="IZ30" s="168">
        <v>-5.3097484690556342</v>
      </c>
      <c r="JA30" s="168">
        <v>2.7516661921427783</v>
      </c>
      <c r="JB30" s="168">
        <v>3.990893768667064</v>
      </c>
      <c r="JC30" s="168">
        <v>-7.2160121999007316</v>
      </c>
      <c r="JD30" s="168">
        <v>2.0118517910083398</v>
      </c>
      <c r="JE30" s="168">
        <v>-1.6421412631471526</v>
      </c>
      <c r="JF30" s="168">
        <v>-16.841725101488308</v>
      </c>
      <c r="JG30" s="168">
        <v>4.7581357008685643</v>
      </c>
      <c r="JH30" s="168">
        <v>-33.121542092392559</v>
      </c>
      <c r="JI30" s="168">
        <v>42.700032804191125</v>
      </c>
      <c r="JJ30" s="168">
        <v>40.283505474741787</v>
      </c>
      <c r="JK30" s="168">
        <v>-0.16744032490294103</v>
      </c>
      <c r="JL30" s="168">
        <v>-6.6262629282673657</v>
      </c>
      <c r="JM30" s="168">
        <v>5.2579781556154899</v>
      </c>
      <c r="JN30" s="168">
        <v>1.6506798962472118</v>
      </c>
      <c r="JO30" s="168">
        <v>-6.1077781653928582</v>
      </c>
      <c r="JP30" s="168">
        <v>1.2695635258520355</v>
      </c>
      <c r="JQ30" s="168">
        <v>-1.448144317283905</v>
      </c>
      <c r="JR30" s="168">
        <v>-14.299168852746121</v>
      </c>
      <c r="JS30" s="168">
        <v>7.1898195354799412</v>
      </c>
      <c r="JT30" s="168">
        <v>2.7958570298271894</v>
      </c>
      <c r="JU30" s="168">
        <v>0.48118100309268641</v>
      </c>
      <c r="JV30" s="168">
        <v>23.176555674514958</v>
      </c>
      <c r="JW30" s="168">
        <v>-10.080792421337108</v>
      </c>
      <c r="JX30" s="168">
        <v>4.3615906776283992</v>
      </c>
      <c r="JY30" s="168">
        <v>7.754931337937478</v>
      </c>
      <c r="JZ30" s="168">
        <v>2.3647084179411024</v>
      </c>
      <c r="KA30" s="168">
        <v>-2.3454252747287683</v>
      </c>
      <c r="KB30" s="168">
        <v>2.2230426206311336</v>
      </c>
      <c r="KC30" s="168">
        <v>-3.9192861312647835</v>
      </c>
      <c r="KD30" s="168">
        <v>-15.972057090657614</v>
      </c>
      <c r="KE30" s="168">
        <v>13.528317397187777</v>
      </c>
      <c r="KF30" s="168">
        <v>-0.53732828692687917</v>
      </c>
      <c r="KG30" s="168">
        <v>2.4327762794245302</v>
      </c>
      <c r="KH30" s="168">
        <v>23.745781462775611</v>
      </c>
      <c r="KI30" s="168">
        <v>-10.862058617492877</v>
      </c>
      <c r="KJ30" s="168">
        <v>7.145269929426405</v>
      </c>
      <c r="KK30" s="168">
        <v>3.4863952443354975</v>
      </c>
      <c r="KL30" s="168">
        <v>-3.2465448949274389</v>
      </c>
      <c r="KM30" s="168">
        <v>1.0095985498425506</v>
      </c>
      <c r="KN30" s="168">
        <v>-3.6409881672869631</v>
      </c>
      <c r="KO30" s="168">
        <v>-9.9716600364686627</v>
      </c>
      <c r="KP30" s="168">
        <v>-11.246206901989112</v>
      </c>
      <c r="KQ30" s="168">
        <v>13.080723775734455</v>
      </c>
      <c r="KR30" s="168">
        <v>-7.8891164857565883</v>
      </c>
      <c r="KS30" s="168">
        <v>4.7924852881432827</v>
      </c>
      <c r="KT30" s="168">
        <v>18.198575905350367</v>
      </c>
      <c r="KU30" s="168">
        <v>-8.5625713179748288</v>
      </c>
      <c r="KV30" s="168">
        <v>4.7322273019364474</v>
      </c>
      <c r="KW30" s="168">
        <v>5.529158571110429</v>
      </c>
      <c r="KX30" s="168">
        <v>-5.6420990206551949</v>
      </c>
      <c r="KY30" s="168">
        <v>-3.5387552507425823</v>
      </c>
      <c r="KZ30" s="168">
        <v>-2.1729135752406705</v>
      </c>
      <c r="LA30" s="168">
        <v>-2.5377891355035302</v>
      </c>
      <c r="LB30" s="168">
        <v>-11.369956308883616</v>
      </c>
      <c r="LC30" s="168">
        <v>15.071634345487794</v>
      </c>
      <c r="LD30" s="168">
        <v>-11.04326651338971</v>
      </c>
      <c r="LE30" s="168">
        <v>15.310968420866928</v>
      </c>
      <c r="LF30" s="168">
        <v>14.338563381558473</v>
      </c>
      <c r="LG30" s="168">
        <v>-8.4708354421094754</v>
      </c>
      <c r="LH30" s="168">
        <v>8.4118859828219854</v>
      </c>
      <c r="LI30" s="168">
        <v>2.8351841457664193</v>
      </c>
      <c r="LJ30" s="168">
        <v>-8.3683171334275102</v>
      </c>
      <c r="LK30" s="168">
        <v>3.3099938610022548</v>
      </c>
      <c r="LL30" s="168">
        <v>-2.2379779049630457</v>
      </c>
      <c r="LM30" s="168">
        <v>-4.4493672170342364</v>
      </c>
      <c r="LN30" s="168">
        <v>-11.004099855761666</v>
      </c>
      <c r="LO30" s="168">
        <v>15.742875156489575</v>
      </c>
      <c r="LP30" s="168">
        <v>-9.3317235155258516</v>
      </c>
      <c r="LQ30" s="168">
        <v>10.025884497786947</v>
      </c>
      <c r="LR30" s="168">
        <v>14.232939686414255</v>
      </c>
      <c r="LS30" s="168">
        <v>-6.2449664542526904</v>
      </c>
      <c r="LT30" s="168">
        <v>6.6394808944252048</v>
      </c>
      <c r="LU30" s="168">
        <v>4.8317500586352935</v>
      </c>
      <c r="LV30" s="168">
        <v>-3.776539058603916</v>
      </c>
      <c r="LW30" s="168">
        <v>6.8052126786824374E-2</v>
      </c>
      <c r="LX30" s="168">
        <v>1.1157402939929284E-2</v>
      </c>
      <c r="LY30" s="168">
        <v>-1.0649860303351772</v>
      </c>
      <c r="LZ30" s="168">
        <v>-12.165273186009287</v>
      </c>
      <c r="MA30" s="168">
        <v>14.877541954301776</v>
      </c>
      <c r="MB30" s="168">
        <v>-9.5246486312001934</v>
      </c>
      <c r="MC30" s="168">
        <v>12.356417595356376</v>
      </c>
      <c r="MD30" s="168">
        <v>-100</v>
      </c>
      <c r="ME30" s="168" t="e">
        <v>#DIV/0!</v>
      </c>
      <c r="MF30" s="168" t="e">
        <v>#DIV/0!</v>
      </c>
      <c r="MG30" s="168" t="e">
        <v>#DIV/0!</v>
      </c>
      <c r="MH30" s="168" t="e">
        <v>#DIV/0!</v>
      </c>
      <c r="MI30" s="168" t="e">
        <v>#DIV/0!</v>
      </c>
      <c r="MJ30" s="168" t="e">
        <v>#DIV/0!</v>
      </c>
      <c r="MK30" s="168">
        <v>5.3146785316291272</v>
      </c>
      <c r="ML30" s="168">
        <v>11.508507859246706</v>
      </c>
      <c r="MM30" s="168">
        <v>1.6639038197108675</v>
      </c>
      <c r="MN30" s="168">
        <v>-9.5245625097684012</v>
      </c>
      <c r="MO30" s="168">
        <v>7.4005150127334645</v>
      </c>
      <c r="MP30" s="168">
        <v>7.9680456510933766</v>
      </c>
      <c r="MQ30" s="168">
        <v>2.6924056032152919</v>
      </c>
      <c r="MR30" s="168">
        <v>-9.736210054379498</v>
      </c>
      <c r="MS30" s="168">
        <v>8.8948063791983429</v>
      </c>
      <c r="MT30" s="168">
        <v>6.9765501013841202</v>
      </c>
      <c r="MU30" s="168">
        <v>0.58673199706073831</v>
      </c>
      <c r="MV30" s="168">
        <v>-9.3974571412521613</v>
      </c>
      <c r="MW30" s="168">
        <v>9.0895852046353696</v>
      </c>
      <c r="MX30" s="168">
        <v>7.7427218485510281</v>
      </c>
      <c r="MY30" s="168">
        <v>0.72308489406056253</v>
      </c>
      <c r="MZ30" s="168">
        <v>-12.893607740296957</v>
      </c>
      <c r="NA30" s="168">
        <v>10.113320829279331</v>
      </c>
      <c r="NB30" s="168">
        <v>6.4338516802107506</v>
      </c>
      <c r="NC30" s="168">
        <v>-0.39836769327069987</v>
      </c>
      <c r="ND30" s="168">
        <v>-12.461962632944164</v>
      </c>
      <c r="NE30" s="168">
        <v>-4.5300039551554221</v>
      </c>
      <c r="NF30" s="168">
        <v>31.608742820311448</v>
      </c>
      <c r="NG30" s="168">
        <v>-1.0125685157913864</v>
      </c>
      <c r="NH30" s="168">
        <v>-9.993664349178573</v>
      </c>
      <c r="NI30" s="168">
        <v>10.314490423207118</v>
      </c>
      <c r="NJ30" s="168">
        <v>8.7407371969441954</v>
      </c>
      <c r="NK30" s="168">
        <v>8.0882186884094551</v>
      </c>
      <c r="NL30" s="168">
        <v>-9.9087478464720817</v>
      </c>
      <c r="NM30" s="168">
        <v>11.781654801785393</v>
      </c>
      <c r="NN30" s="168">
        <v>9.1564247440979187</v>
      </c>
      <c r="NO30" s="168">
        <v>0.64070011200911381</v>
      </c>
      <c r="NP30" s="168">
        <v>-15.083009183323611</v>
      </c>
      <c r="NQ30" s="168">
        <v>5.088130637158585</v>
      </c>
      <c r="NR30" s="168">
        <v>8.6394492894881267</v>
      </c>
      <c r="NS30" s="168">
        <v>-3.7938868064991027</v>
      </c>
      <c r="NT30" s="168">
        <v>-8.0954649448116101</v>
      </c>
      <c r="NU30" s="168">
        <v>8.3752105996641575</v>
      </c>
      <c r="NV30" s="168">
        <v>11.201106392160028</v>
      </c>
      <c r="NW30" s="168">
        <v>-2.8222610252657176</v>
      </c>
      <c r="NX30" s="168">
        <v>-7.3982705259466854</v>
      </c>
      <c r="NY30" s="168">
        <v>7.3741636892204383</v>
      </c>
      <c r="NZ30" s="168">
        <v>11.771324688869271</v>
      </c>
      <c r="OA30" s="168">
        <v>1.3935164475797706</v>
      </c>
      <c r="OB30" s="168">
        <v>-4.7506291945994548</v>
      </c>
      <c r="OC30" s="168">
        <v>-32.857970463189275</v>
      </c>
      <c r="OD30" s="168">
        <v>-100</v>
      </c>
      <c r="OE30" s="168" t="e">
        <v>#DIV/0!</v>
      </c>
      <c r="OF30" s="482"/>
      <c r="OG30" s="483" t="s">
        <v>679</v>
      </c>
    </row>
    <row r="31" spans="1:397" s="14" customFormat="1" ht="18" customHeight="1">
      <c r="A31" s="464"/>
      <c r="B31" s="218"/>
      <c r="C31" s="219">
        <v>6.2</v>
      </c>
      <c r="D31" s="220">
        <v>1.18520580128836</v>
      </c>
      <c r="E31" s="220">
        <v>2.1980296657315801</v>
      </c>
      <c r="F31" s="479">
        <v>27</v>
      </c>
      <c r="G31" s="480"/>
      <c r="H31" s="481" t="s">
        <v>680</v>
      </c>
      <c r="I31" s="168">
        <v>3.2121499933079889</v>
      </c>
      <c r="J31" s="168">
        <v>5.7940247659505246</v>
      </c>
      <c r="K31" s="168">
        <v>3.9806629695182494</v>
      </c>
      <c r="L31" s="168">
        <v>4.1550721588258739</v>
      </c>
      <c r="M31" s="168">
        <v>5.5768034922840002</v>
      </c>
      <c r="N31" s="168">
        <v>9.7759055646889692</v>
      </c>
      <c r="O31" s="168">
        <v>3.78052781920222</v>
      </c>
      <c r="P31" s="168">
        <v>7.9788318915498451</v>
      </c>
      <c r="Q31" s="168">
        <v>5.2447314120870487</v>
      </c>
      <c r="R31" s="168">
        <v>5.3804771211470381</v>
      </c>
      <c r="S31" s="168">
        <v>8.3144209012419026</v>
      </c>
      <c r="T31" s="168">
        <v>6.5643059648176916</v>
      </c>
      <c r="U31" s="168">
        <v>8.194923081057226</v>
      </c>
      <c r="V31" s="168">
        <v>10.754600343060375</v>
      </c>
      <c r="W31" s="168">
        <v>7.4214926723179957</v>
      </c>
      <c r="X31" s="168">
        <v>7.8761632164094237</v>
      </c>
      <c r="Y31" s="168">
        <v>10.179939596409994</v>
      </c>
      <c r="Z31" s="168">
        <v>5.5477873542219243</v>
      </c>
      <c r="AA31" s="168">
        <v>8.9628600991999718</v>
      </c>
      <c r="AB31" s="168">
        <v>7.3688610142333459</v>
      </c>
      <c r="AC31" s="168">
        <v>3.9657463758606752</v>
      </c>
      <c r="AD31" s="168">
        <v>3.6720417342127831</v>
      </c>
      <c r="AE31" s="168">
        <v>3.5943887714905713</v>
      </c>
      <c r="AF31" s="168">
        <v>0.21621137020008518</v>
      </c>
      <c r="AG31" s="241">
        <v>2.3689766025968311</v>
      </c>
      <c r="AH31" s="168">
        <v>2.3225597330925183</v>
      </c>
      <c r="AI31" s="168">
        <v>2.5454480431984479</v>
      </c>
      <c r="AJ31" s="168">
        <v>2.3176678552185024</v>
      </c>
      <c r="AK31" s="168">
        <v>2.1200404818410163</v>
      </c>
      <c r="AL31" s="168">
        <v>2.5706833548293559</v>
      </c>
      <c r="AM31" s="168">
        <v>5.1217641984445947</v>
      </c>
      <c r="AN31" s="168">
        <v>2.0280145634160363</v>
      </c>
      <c r="AO31" s="168">
        <v>0.92803551188586653</v>
      </c>
      <c r="AP31" s="168">
        <v>2.8802176609238188</v>
      </c>
      <c r="AQ31" s="168">
        <v>2.4691118760565018</v>
      </c>
      <c r="AR31" s="168">
        <v>4.4769083855657357</v>
      </c>
      <c r="AS31" s="168">
        <v>7.0985307530384745</v>
      </c>
      <c r="AT31" s="168">
        <v>4.9233311319493538</v>
      </c>
      <c r="AU31" s="168">
        <v>3.7793658364675622</v>
      </c>
      <c r="AV31" s="168">
        <v>4.150527544167673</v>
      </c>
      <c r="AW31" s="168">
        <v>1.6631760896957672</v>
      </c>
      <c r="AX31" s="168">
        <v>1.5336437992092584</v>
      </c>
      <c r="AY31" s="168">
        <v>1.4481538113761729</v>
      </c>
      <c r="AZ31" s="168">
        <v>1.7332073323954091</v>
      </c>
      <c r="BA31" s="168">
        <v>2.9095710832270072</v>
      </c>
      <c r="BB31" s="168">
        <v>5.4440874103820676</v>
      </c>
      <c r="BC31" s="168">
        <v>3.0908728528862355</v>
      </c>
      <c r="BD31" s="168">
        <v>3.2626704630316539</v>
      </c>
      <c r="BE31" s="168">
        <v>1.5015017080778961</v>
      </c>
      <c r="BF31" s="168">
        <v>3.004396463747284</v>
      </c>
      <c r="BG31" s="168">
        <v>-7.4507196047701569</v>
      </c>
      <c r="BH31" s="168">
        <v>-30.977113431526575</v>
      </c>
      <c r="BI31" s="168">
        <v>-7.8501698892132907</v>
      </c>
      <c r="BJ31" s="168">
        <v>13.288262915905719</v>
      </c>
      <c r="BK31" s="168">
        <v>11.04266616739811</v>
      </c>
      <c r="BL31" s="168">
        <v>7.4141191697760576</v>
      </c>
      <c r="BM31" s="168">
        <v>8.0187229541389655</v>
      </c>
      <c r="BN31" s="168">
        <v>5.3882352878712396</v>
      </c>
      <c r="BO31" s="168">
        <v>4.2775444618239078</v>
      </c>
      <c r="BP31" s="168">
        <v>3.98037430315226</v>
      </c>
      <c r="BQ31" s="168">
        <v>6.2198928560999178</v>
      </c>
      <c r="BR31" s="168">
        <v>5.7867308571230183</v>
      </c>
      <c r="BS31" s="168">
        <v>9.1541566957387204</v>
      </c>
      <c r="BT31" s="168">
        <v>59.8355515853643</v>
      </c>
      <c r="BU31" s="168">
        <v>16.730171778479601</v>
      </c>
      <c r="BV31" s="168">
        <v>6.4003407215042216</v>
      </c>
      <c r="BW31" s="168">
        <v>-0.9063847957363862</v>
      </c>
      <c r="BX31" s="168">
        <v>4.7217029689824415</v>
      </c>
      <c r="BY31" s="168">
        <v>9.2014130440921207</v>
      </c>
      <c r="BZ31" s="168">
        <v>12.167917880341989</v>
      </c>
      <c r="CA31" s="168">
        <v>16.44252431601214</v>
      </c>
      <c r="CB31" s="168">
        <v>17.367720992423259</v>
      </c>
      <c r="CC31" s="168">
        <v>10.855854278126415</v>
      </c>
      <c r="CD31" s="168">
        <v>16.10100070332166</v>
      </c>
      <c r="CE31" s="168">
        <v>22.367087412424524</v>
      </c>
      <c r="CF31" s="168">
        <v>10.829155101938071</v>
      </c>
      <c r="CG31" s="168">
        <v>8.9168780244428092</v>
      </c>
      <c r="CH31" s="168">
        <v>9.7028610042589634</v>
      </c>
      <c r="CI31" s="168">
        <v>10.857143207513431</v>
      </c>
      <c r="CJ31" s="168">
        <v>10.568657984298653</v>
      </c>
      <c r="CK31" s="168">
        <v>9.4938208233694752</v>
      </c>
      <c r="CL31" s="168">
        <v>4.5367425180853331</v>
      </c>
      <c r="CM31" s="168">
        <v>3.8014848193556077</v>
      </c>
      <c r="CN31" s="168">
        <v>1.89333315011541</v>
      </c>
      <c r="CO31" s="168">
        <v>-2.7623297145793231</v>
      </c>
      <c r="CP31" s="168">
        <v>1.7207637166673635</v>
      </c>
      <c r="CQ31" s="168">
        <v>0.21436160756304901</v>
      </c>
      <c r="CR31" s="168">
        <v>-5.174704025204619</v>
      </c>
      <c r="CS31" s="168">
        <v>7.5833113050027805</v>
      </c>
      <c r="CT31" s="168">
        <v>-0.3259567208129539</v>
      </c>
      <c r="CU31" s="168">
        <v>0.65701249692129693</v>
      </c>
      <c r="CV31" s="168">
        <v>0.42821406472396006</v>
      </c>
      <c r="CW31" s="168">
        <v>-0.31760666345353172</v>
      </c>
      <c r="CX31" s="168">
        <v>-2.4608713467836765</v>
      </c>
      <c r="CY31" s="168">
        <v>-1.0526300405377214</v>
      </c>
      <c r="CZ31" s="168">
        <v>-7.5726654979206671</v>
      </c>
      <c r="DA31" s="168">
        <v>1.4348956078645188</v>
      </c>
      <c r="DB31" s="168">
        <v>-2.1982612587023596</v>
      </c>
      <c r="DC31" s="168">
        <v>-3.0195072651189605</v>
      </c>
      <c r="DD31" s="168">
        <v>-1.7024179555039467</v>
      </c>
      <c r="DE31" s="168">
        <v>1.0228370027343772</v>
      </c>
      <c r="DF31" s="168">
        <v>-5.2645739874891007</v>
      </c>
      <c r="DG31" s="168">
        <v>3.1361408417874657</v>
      </c>
      <c r="DH31" s="168">
        <v>1.2337715807996688</v>
      </c>
      <c r="DI31" s="168">
        <v>0.64473689412487545</v>
      </c>
      <c r="DJ31" s="168">
        <v>4.2588891447186796</v>
      </c>
      <c r="DK31" s="168">
        <v>1.1074904973111614</v>
      </c>
      <c r="DL31" s="168">
        <v>4.615273800797155</v>
      </c>
      <c r="DM31" s="168">
        <v>5.0602632739369824</v>
      </c>
      <c r="DN31" s="168">
        <v>5.353125814303624</v>
      </c>
      <c r="DO31" s="168">
        <v>2.9328444036505203</v>
      </c>
      <c r="DP31" s="168">
        <v>3.9465448675090329</v>
      </c>
      <c r="DQ31" s="168">
        <v>2.9856636208913869</v>
      </c>
      <c r="DR31" s="168">
        <v>7.0926187559077647</v>
      </c>
      <c r="DS31" s="168">
        <v>6.8485977468921249</v>
      </c>
      <c r="DT31" s="168">
        <v>7.3852755221249566</v>
      </c>
      <c r="DU31" s="168">
        <v>11.068532418950937</v>
      </c>
      <c r="DV31" s="168">
        <v>9.2868257722011265</v>
      </c>
      <c r="DW31" s="168">
        <v>13.937127588564408</v>
      </c>
      <c r="DX31" s="168">
        <v>12.206669589575128</v>
      </c>
      <c r="DY31" s="168">
        <v>6.094804117939475</v>
      </c>
      <c r="DZ31" s="168">
        <v>3.513534219576897</v>
      </c>
      <c r="EA31" s="168">
        <v>3.0096922289741173</v>
      </c>
      <c r="EB31" s="168">
        <v>5.2411877496313366</v>
      </c>
      <c r="EC31" s="168">
        <v>3.5237771678453953</v>
      </c>
      <c r="ED31" s="168">
        <v>-100</v>
      </c>
      <c r="EE31" s="168">
        <v>-100</v>
      </c>
      <c r="EF31" s="168">
        <v>-100</v>
      </c>
      <c r="EG31" s="168">
        <v>-100</v>
      </c>
      <c r="EH31" s="168">
        <v>-100</v>
      </c>
      <c r="EI31" s="168">
        <v>-100</v>
      </c>
      <c r="EJ31" s="168">
        <v>-100</v>
      </c>
      <c r="EK31" s="168">
        <v>4.2528885907095173</v>
      </c>
      <c r="EL31" s="168">
        <v>6.5181094757737554</v>
      </c>
      <c r="EM31" s="168">
        <v>5.6478396693824493</v>
      </c>
      <c r="EN31" s="168">
        <v>6.6836990858563041</v>
      </c>
      <c r="EO31" s="168">
        <v>8.6975231252315837</v>
      </c>
      <c r="EP31" s="168">
        <v>7.8162352507926869</v>
      </c>
      <c r="EQ31" s="168">
        <v>6.6598172469820582</v>
      </c>
      <c r="ER31" s="168">
        <v>2.4829368066925781</v>
      </c>
      <c r="ES31" s="168">
        <v>2.4159789602409205</v>
      </c>
      <c r="ET31" s="168">
        <v>2.338072108065731</v>
      </c>
      <c r="EU31" s="168">
        <v>2.6458001887537108</v>
      </c>
      <c r="EV31" s="168">
        <v>3.2765289069036214</v>
      </c>
      <c r="EW31" s="168">
        <v>5.2738455154746333</v>
      </c>
      <c r="EX31" s="168">
        <v>2.4324522887221747</v>
      </c>
      <c r="EY31" s="168">
        <v>2.0408512507447369</v>
      </c>
      <c r="EZ31" s="168">
        <v>3.9786107471592231</v>
      </c>
      <c r="FA31" s="168">
        <v>-1.1071794703270257</v>
      </c>
      <c r="FB31" s="168">
        <v>-8.3924649819368398</v>
      </c>
      <c r="FC31" s="168">
        <v>8.8167867735288183</v>
      </c>
      <c r="FD31" s="168">
        <v>4.5766293309858099</v>
      </c>
      <c r="FE31" s="168">
        <v>7.0231100390529662</v>
      </c>
      <c r="FF31" s="168">
        <v>23.210298959681182</v>
      </c>
      <c r="FG31" s="168">
        <v>4.3640169450433746</v>
      </c>
      <c r="FH31" s="168">
        <v>15.205495045180854</v>
      </c>
      <c r="FI31" s="168">
        <v>16.281691346946772</v>
      </c>
      <c r="FJ31" s="168">
        <v>9.8222538272788142</v>
      </c>
      <c r="FK31" s="168">
        <v>10.275885590447189</v>
      </c>
      <c r="FL31" s="168">
        <v>3.4196135390668729</v>
      </c>
      <c r="FM31" s="168">
        <v>-0.32219611305328044</v>
      </c>
      <c r="FN31" s="168">
        <v>0.54547918659342542</v>
      </c>
      <c r="FO31" s="168">
        <v>0.23646719744053257</v>
      </c>
      <c r="FP31" s="168">
        <v>-3.7072114378962198</v>
      </c>
      <c r="FQ31" s="168">
        <v>-1.2777899803520825</v>
      </c>
      <c r="FR31" s="168">
        <v>-2.0686425870536311</v>
      </c>
      <c r="FS31" s="168">
        <v>1.6379981390162897</v>
      </c>
      <c r="FT31" s="168">
        <v>3.3532350100759629</v>
      </c>
      <c r="FU31" s="168">
        <v>4.429937259935727</v>
      </c>
      <c r="FV31" s="168">
        <v>4.7047759145513908</v>
      </c>
      <c r="FW31" s="168">
        <v>8.4991836584982252</v>
      </c>
      <c r="FX31" s="168">
        <v>11.694919546701428</v>
      </c>
      <c r="FY31" s="168">
        <v>4.2294520501277049</v>
      </c>
      <c r="FZ31" s="168">
        <v>-32.576559045620769</v>
      </c>
      <c r="GA31" s="168">
        <v>-100</v>
      </c>
      <c r="GB31" s="168">
        <v>-100</v>
      </c>
      <c r="GC31" s="168"/>
      <c r="GD31" s="168">
        <v>4.505717563833727</v>
      </c>
      <c r="GE31" s="168">
        <v>8.8346276578926251</v>
      </c>
      <c r="GF31" s="168">
        <v>2.3330495267444888</v>
      </c>
      <c r="GG31" s="168">
        <v>4.2794887012184546</v>
      </c>
      <c r="GH31" s="168">
        <v>-8.6900555148067156</v>
      </c>
      <c r="GI31" s="168">
        <v>17.318942372671557</v>
      </c>
      <c r="GJ31" s="168">
        <v>13.597067099331369</v>
      </c>
      <c r="GK31" s="168">
        <v>0.23013079069238529</v>
      </c>
      <c r="GL31" s="168">
        <v>-0.87302388793872865</v>
      </c>
      <c r="GM31" s="168">
        <v>4.0228557750299672</v>
      </c>
      <c r="GN31" s="168">
        <v>4.275992203811029</v>
      </c>
      <c r="GO31" s="168">
        <v>6.3689417945869593</v>
      </c>
      <c r="GP31" s="168">
        <v>2.6655788583545643</v>
      </c>
      <c r="GQ31" s="168">
        <v>3.3882661270408647</v>
      </c>
      <c r="GR31" s="168">
        <v>0.94073360258384753</v>
      </c>
      <c r="GS31" s="168">
        <v>12.176619611691692</v>
      </c>
      <c r="GT31" s="168">
        <v>9.7083242093009403</v>
      </c>
      <c r="GU31" s="168">
        <v>-0.79908095227314391</v>
      </c>
      <c r="GV31" s="168">
        <v>0.38634187111156848</v>
      </c>
      <c r="GW31" s="168">
        <v>7.3676123468649166</v>
      </c>
      <c r="GX31" s="168">
        <v>-14.64630609309296</v>
      </c>
      <c r="GY31" s="168">
        <v>18.215016437586513</v>
      </c>
      <c r="GZ31" s="168">
        <v>2.314080674419202</v>
      </c>
      <c r="HA31" s="168">
        <v>-1.8103743315104737</v>
      </c>
      <c r="HB31" s="168">
        <v>2.7661579913949197</v>
      </c>
      <c r="HC31" s="168">
        <v>-4.1347608269447562</v>
      </c>
      <c r="HD31" s="168">
        <v>-0.67620033869997087</v>
      </c>
      <c r="HE31" s="168">
        <v>11.872587879131544</v>
      </c>
      <c r="HF31" s="168">
        <v>-2.418344725674487</v>
      </c>
      <c r="HG31" s="168">
        <v>-13.114609947201373</v>
      </c>
      <c r="HH31" s="168">
        <v>9.5453311576201543</v>
      </c>
      <c r="HI31" s="168">
        <v>0.14695465676675212</v>
      </c>
      <c r="HJ31" s="168">
        <v>-12.511164551478103</v>
      </c>
      <c r="HK31" s="168">
        <v>16.188752713838596</v>
      </c>
      <c r="HL31" s="168">
        <v>2.4856944664029186</v>
      </c>
      <c r="HM31" s="168">
        <v>-0.47007217876901564</v>
      </c>
      <c r="HN31" s="168">
        <v>6.8534723703181299</v>
      </c>
      <c r="HO31" s="168">
        <v>-9.3704117518666266</v>
      </c>
      <c r="HP31" s="168">
        <v>3.3418126870722915</v>
      </c>
      <c r="HQ31" s="168">
        <v>9.039894741033109</v>
      </c>
      <c r="HR31" s="168">
        <v>-2.292482928996094</v>
      </c>
      <c r="HS31" s="168">
        <v>-10.695595944887941</v>
      </c>
      <c r="HT31" s="168">
        <v>7.7753275082511379</v>
      </c>
      <c r="HU31" s="168">
        <v>1.6793752634988124</v>
      </c>
      <c r="HV31" s="168">
        <v>-10.441352249759078</v>
      </c>
      <c r="HW31" s="168">
        <v>12.692106780171542</v>
      </c>
      <c r="HX31" s="168">
        <v>2.9194738275478045</v>
      </c>
      <c r="HY31" s="168">
        <v>1.6554640841190746</v>
      </c>
      <c r="HZ31" s="168">
        <v>2.3611704736316881</v>
      </c>
      <c r="IA31" s="168">
        <v>-6.4380278102111959</v>
      </c>
      <c r="IB31" s="168">
        <v>1.8300429454188674</v>
      </c>
      <c r="IC31" s="168">
        <v>5.583815776847814</v>
      </c>
      <c r="ID31" s="168">
        <v>-2.5685079880948649</v>
      </c>
      <c r="IE31" s="168">
        <v>-10.762487186181318</v>
      </c>
      <c r="IF31" s="168">
        <v>4.2608111321938082</v>
      </c>
      <c r="IG31" s="168">
        <v>3.8635710231098983</v>
      </c>
      <c r="IH31" s="168">
        <v>-10.481960568837437</v>
      </c>
      <c r="II31" s="168">
        <v>12.937582981197295</v>
      </c>
      <c r="IJ31" s="168">
        <v>2.6908628307402012</v>
      </c>
      <c r="IK31" s="168">
        <v>1.4591157624896027</v>
      </c>
      <c r="IL31" s="168">
        <v>2.8128774228948856</v>
      </c>
      <c r="IM31" s="168">
        <v>-4.1110066074905802</v>
      </c>
      <c r="IN31" s="168">
        <v>-1.1668308285278499</v>
      </c>
      <c r="IO31" s="168">
        <v>4.4455011087429597</v>
      </c>
      <c r="IP31" s="168">
        <v>-0.68395709502438251</v>
      </c>
      <c r="IQ31" s="168">
        <v>-11.119077195213407</v>
      </c>
      <c r="IR31" s="168">
        <v>6.3037144894808819</v>
      </c>
      <c r="IS31" s="168">
        <v>6.4698030141533849</v>
      </c>
      <c r="IT31" s="168">
        <v>-12.300095739153775</v>
      </c>
      <c r="IU31" s="168">
        <v>11.706239350640885</v>
      </c>
      <c r="IV31" s="168">
        <v>3.0581315619205185</v>
      </c>
      <c r="IW31" s="168">
        <v>-0.9639586578895063</v>
      </c>
      <c r="IX31" s="168">
        <v>2.6818802613233714</v>
      </c>
      <c r="IY31" s="168">
        <v>-4.1917438741907063</v>
      </c>
      <c r="IZ31" s="168">
        <v>-0.88912500730413058</v>
      </c>
      <c r="JA31" s="168">
        <v>5.6532277170304894</v>
      </c>
      <c r="JB31" s="168">
        <v>1.7620557455841919</v>
      </c>
      <c r="JC31" s="168">
        <v>-13.102648645871113</v>
      </c>
      <c r="JD31" s="168">
        <v>6.4808661964504921</v>
      </c>
      <c r="JE31" s="168">
        <v>4.6539358709369196</v>
      </c>
      <c r="JF31" s="168">
        <v>-11.001556072564355</v>
      </c>
      <c r="JG31" s="168">
        <v>0.3678718820291067</v>
      </c>
      <c r="JH31" s="168">
        <v>-23.139653875429957</v>
      </c>
      <c r="JI31" s="168">
        <v>32.219251298144826</v>
      </c>
      <c r="JJ31" s="168">
        <v>26.236280997578092</v>
      </c>
      <c r="JK31" s="168">
        <v>-6.0908524217019959</v>
      </c>
      <c r="JL31" s="168">
        <v>-4.1277762419952779</v>
      </c>
      <c r="JM31" s="168">
        <v>6.2479199400045502</v>
      </c>
      <c r="JN31" s="168">
        <v>-0.71606865000283904</v>
      </c>
      <c r="JO31" s="168">
        <v>-14.018463306712576</v>
      </c>
      <c r="JP31" s="168">
        <v>6.1774170112361304</v>
      </c>
      <c r="JQ31" s="168">
        <v>6.907961523303257</v>
      </c>
      <c r="JR31" s="168">
        <v>-11.364489444467367</v>
      </c>
      <c r="JS31" s="168">
        <v>3.562803442953296</v>
      </c>
      <c r="JT31" s="168">
        <v>12.547393427320273</v>
      </c>
      <c r="JU31" s="168">
        <v>-3.4384042638255465</v>
      </c>
      <c r="JV31" s="168">
        <v>15.065223540038559</v>
      </c>
      <c r="JW31" s="168">
        <v>-12.539782568539252</v>
      </c>
      <c r="JX31" s="168">
        <v>1.3173504535700147</v>
      </c>
      <c r="JY31" s="168">
        <v>10.792917432603176</v>
      </c>
      <c r="JZ31" s="168">
        <v>1.9810233958001362</v>
      </c>
      <c r="KA31" s="168">
        <v>-10.741793497346805</v>
      </c>
      <c r="KB31" s="168">
        <v>7.0210520483993122</v>
      </c>
      <c r="KC31" s="168">
        <v>0.97642949515841337</v>
      </c>
      <c r="KD31" s="168">
        <v>-7.1706989192570063</v>
      </c>
      <c r="KE31" s="168">
        <v>9.1521911508988296</v>
      </c>
      <c r="KF31" s="168">
        <v>1.9353552187990175</v>
      </c>
      <c r="KG31" s="168">
        <v>-5.1045049024419029</v>
      </c>
      <c r="KH31" s="168">
        <v>15.895575170673013</v>
      </c>
      <c r="KI31" s="168">
        <v>-11.61953516979564</v>
      </c>
      <c r="KJ31" s="168">
        <v>1.0536907775632471</v>
      </c>
      <c r="KK31" s="168">
        <v>9.7159002471252762</v>
      </c>
      <c r="KL31" s="168">
        <v>-2.6359304635549989</v>
      </c>
      <c r="KM31" s="168">
        <v>-11.369589829287492</v>
      </c>
      <c r="KN31" s="168">
        <v>5.0537160371140857</v>
      </c>
      <c r="KO31" s="168">
        <v>-3.6373386334931297</v>
      </c>
      <c r="KP31" s="168">
        <v>-2.8908511125300294</v>
      </c>
      <c r="KQ31" s="168">
        <v>7.5357356215138367</v>
      </c>
      <c r="KR31" s="168">
        <v>-3.5462575037844175</v>
      </c>
      <c r="KS31" s="168">
        <v>7.6629551806151284</v>
      </c>
      <c r="KT31" s="168">
        <v>7.3752093638222505</v>
      </c>
      <c r="KU31" s="168">
        <v>-10.747941387512753</v>
      </c>
      <c r="KV31" s="168">
        <v>0.82399067576091056</v>
      </c>
      <c r="KW31" s="168">
        <v>8.9011053871646908</v>
      </c>
      <c r="KX31" s="168">
        <v>-4.7293490170023631</v>
      </c>
      <c r="KY31" s="168">
        <v>-10.089969985279353</v>
      </c>
      <c r="KZ31" s="168">
        <v>-1.8686908320370748</v>
      </c>
      <c r="LA31" s="168">
        <v>5.7537421030758935</v>
      </c>
      <c r="LB31" s="168">
        <v>-6.3690700131627125</v>
      </c>
      <c r="LC31" s="168">
        <v>6.6327527649427225</v>
      </c>
      <c r="LD31" s="168">
        <v>-2.2363219741577183</v>
      </c>
      <c r="LE31" s="168">
        <v>10.647860773631109</v>
      </c>
      <c r="LF31" s="168">
        <v>0.6924424621822709</v>
      </c>
      <c r="LG31" s="168">
        <v>-2.8334671101672768</v>
      </c>
      <c r="LH31" s="168">
        <v>-1.0357304565812342</v>
      </c>
      <c r="LI31" s="168">
        <v>8.2674578653091118</v>
      </c>
      <c r="LJ31" s="168">
        <v>-1.308180178059942</v>
      </c>
      <c r="LK31" s="168">
        <v>-12.807650456471237</v>
      </c>
      <c r="LL31" s="168">
        <v>1.5358380130118263</v>
      </c>
      <c r="LM31" s="168">
        <v>6.2035741426174553</v>
      </c>
      <c r="LN31" s="168">
        <v>-6.1080675069978554</v>
      </c>
      <c r="LO31" s="168">
        <v>4.1830744351449169</v>
      </c>
      <c r="LP31" s="168">
        <v>-1.2735283552941468</v>
      </c>
      <c r="LQ31" s="168">
        <v>9.625032602370041</v>
      </c>
      <c r="LR31" s="168">
        <v>4.7079464565024267</v>
      </c>
      <c r="LS31" s="168">
        <v>-3.0548705614394009</v>
      </c>
      <c r="LT31" s="168">
        <v>-0.53865398458188452</v>
      </c>
      <c r="LU31" s="168">
        <v>11.98097313958948</v>
      </c>
      <c r="LV31" s="168">
        <v>-2.8913457023266744</v>
      </c>
      <c r="LW31" s="168">
        <v>-9.0974983993475291</v>
      </c>
      <c r="LX31" s="168">
        <v>-6.2712782472544859E-3</v>
      </c>
      <c r="LY31" s="168">
        <v>0.41869557754804987</v>
      </c>
      <c r="LZ31" s="168">
        <v>-8.3924434579055003</v>
      </c>
      <c r="MA31" s="168">
        <v>3.6759735231117787</v>
      </c>
      <c r="MB31" s="168">
        <v>0.8651799009711425</v>
      </c>
      <c r="MC31" s="168">
        <v>7.836082904578376</v>
      </c>
      <c r="MD31" s="168">
        <v>-100</v>
      </c>
      <c r="ME31" s="168" t="e">
        <v>#DIV/0!</v>
      </c>
      <c r="MF31" s="168" t="e">
        <v>#DIV/0!</v>
      </c>
      <c r="MG31" s="168" t="e">
        <v>#DIV/0!</v>
      </c>
      <c r="MH31" s="168" t="e">
        <v>#DIV/0!</v>
      </c>
      <c r="MI31" s="168" t="e">
        <v>#DIV/0!</v>
      </c>
      <c r="MJ31" s="168" t="e">
        <v>#DIV/0!</v>
      </c>
      <c r="MK31" s="168">
        <v>7.8667438439554047</v>
      </c>
      <c r="ML31" s="168">
        <v>0.40256130617675012</v>
      </c>
      <c r="MM31" s="168">
        <v>-1.4819656893439941</v>
      </c>
      <c r="MN31" s="168">
        <v>-2.2897784143793416</v>
      </c>
      <c r="MO31" s="168">
        <v>10.210487065483534</v>
      </c>
      <c r="MP31" s="168">
        <v>-0.41774350414274863</v>
      </c>
      <c r="MQ31" s="168">
        <v>-0.51601282317514574</v>
      </c>
      <c r="MR31" s="168">
        <v>-0.44534299633622254</v>
      </c>
      <c r="MS31" s="168">
        <v>9.316932519857744</v>
      </c>
      <c r="MT31" s="168">
        <v>-1.4858452979405286</v>
      </c>
      <c r="MU31" s="168">
        <v>-4.4118822413523731</v>
      </c>
      <c r="MV31" s="168">
        <v>-0.51038763347199279</v>
      </c>
      <c r="MW31" s="168">
        <v>9.2337761785472168</v>
      </c>
      <c r="MX31" s="168">
        <v>-1.1896156433985681</v>
      </c>
      <c r="MY31" s="168">
        <v>-3.8245209379828395</v>
      </c>
      <c r="MZ31" s="168">
        <v>1.413691896147796</v>
      </c>
      <c r="NA31" s="168">
        <v>6.2855024620646702</v>
      </c>
      <c r="NB31" s="168">
        <v>-1.5673694529815805</v>
      </c>
      <c r="NC31" s="168">
        <v>-1.9981450739018953</v>
      </c>
      <c r="ND31" s="168">
        <v>-3.5466432964310712</v>
      </c>
      <c r="NE31" s="168">
        <v>-1.5443908207213468</v>
      </c>
      <c r="NF31" s="168">
        <v>16.924034334953177</v>
      </c>
      <c r="NG31" s="168">
        <v>-5.8168876307166641</v>
      </c>
      <c r="NH31" s="168">
        <v>-1.2901995965987823</v>
      </c>
      <c r="NI31" s="168">
        <v>13.346968115670734</v>
      </c>
      <c r="NJ31" s="168">
        <v>-0.96069887299734091</v>
      </c>
      <c r="NK31" s="168">
        <v>3.9669840526822355</v>
      </c>
      <c r="NL31" s="168">
        <v>-0.36809842338189469</v>
      </c>
      <c r="NM31" s="168">
        <v>7.0505542081497907</v>
      </c>
      <c r="NN31" s="168">
        <v>-0.55160717047351682</v>
      </c>
      <c r="NO31" s="168">
        <v>-2.4970395478542144</v>
      </c>
      <c r="NP31" s="168">
        <v>-3.9728654324719912</v>
      </c>
      <c r="NQ31" s="168">
        <v>7.9824078212696463</v>
      </c>
      <c r="NR31" s="168">
        <v>-0.85724742337121995</v>
      </c>
      <c r="NS31" s="168">
        <v>-6.3331717736618316</v>
      </c>
      <c r="NT31" s="168">
        <v>-1.5501462994148909</v>
      </c>
      <c r="NU31" s="168">
        <v>7.1173728034518149</v>
      </c>
      <c r="NV31" s="168">
        <v>2.8952438532035387</v>
      </c>
      <c r="NW31" s="168">
        <v>-4.7524558966206172</v>
      </c>
      <c r="NX31" s="168">
        <v>-0.52452596960664266</v>
      </c>
      <c r="NY31" s="168">
        <v>7.3992842495344178</v>
      </c>
      <c r="NZ31" s="168">
        <v>6.6240757682874971</v>
      </c>
      <c r="OA31" s="168">
        <v>-1.9470339137931347</v>
      </c>
      <c r="OB31" s="168">
        <v>-7.1732698972090105</v>
      </c>
      <c r="OC31" s="168">
        <v>-30.526073411011438</v>
      </c>
      <c r="OD31" s="168">
        <v>-100</v>
      </c>
      <c r="OE31" s="168" t="e">
        <v>#DIV/0!</v>
      </c>
      <c r="OF31" s="482"/>
      <c r="OG31" s="483" t="s">
        <v>681</v>
      </c>
    </row>
    <row r="32" spans="1:397" s="19" customFormat="1" ht="18" customHeight="1">
      <c r="A32" s="464"/>
      <c r="B32" s="484"/>
      <c r="C32" s="219">
        <v>6.3</v>
      </c>
      <c r="D32" s="222">
        <v>1.59281283387586</v>
      </c>
      <c r="E32" s="222">
        <v>2.1448012757098498</v>
      </c>
      <c r="F32" s="485">
        <v>28</v>
      </c>
      <c r="G32" s="480"/>
      <c r="H32" s="481" t="s">
        <v>682</v>
      </c>
      <c r="I32" s="168">
        <v>1.2027200381661061</v>
      </c>
      <c r="J32" s="168">
        <v>7.7762792456264691</v>
      </c>
      <c r="K32" s="168">
        <v>3.326106860067199</v>
      </c>
      <c r="L32" s="168">
        <v>1.5397544542664008</v>
      </c>
      <c r="M32" s="168">
        <v>3.9750963871534708</v>
      </c>
      <c r="N32" s="168">
        <v>7.5030284688548221</v>
      </c>
      <c r="O32" s="168">
        <v>4.0173767362888384</v>
      </c>
      <c r="P32" s="168">
        <v>8.4126141992149144</v>
      </c>
      <c r="Q32" s="168">
        <v>7.1460297980063103</v>
      </c>
      <c r="R32" s="168">
        <v>8.3406533688433768</v>
      </c>
      <c r="S32" s="168">
        <v>8.7596859840616759</v>
      </c>
      <c r="T32" s="168">
        <v>6.1246257630461258</v>
      </c>
      <c r="U32" s="168">
        <v>5.9672014102012554</v>
      </c>
      <c r="V32" s="168">
        <v>10.115395783168864</v>
      </c>
      <c r="W32" s="168">
        <v>6.5059358440224315</v>
      </c>
      <c r="X32" s="168">
        <v>5.3158824084917882</v>
      </c>
      <c r="Y32" s="168">
        <v>4.2761360919372891</v>
      </c>
      <c r="Z32" s="168">
        <v>1.8709788477769109</v>
      </c>
      <c r="AA32" s="168">
        <v>9.9774562456447455</v>
      </c>
      <c r="AB32" s="168">
        <v>6.9439698120332878</v>
      </c>
      <c r="AC32" s="168">
        <v>8.2174575712002422</v>
      </c>
      <c r="AD32" s="168">
        <v>9.3512405159604555</v>
      </c>
      <c r="AE32" s="168">
        <v>7.7538419497023199</v>
      </c>
      <c r="AF32" s="168">
        <v>4.3446440770228634</v>
      </c>
      <c r="AG32" s="241">
        <v>6.3368876161238319</v>
      </c>
      <c r="AH32" s="168">
        <v>5.1522620937336256</v>
      </c>
      <c r="AI32" s="168">
        <v>5.4382387953008333</v>
      </c>
      <c r="AJ32" s="168">
        <v>5.7897908863502039</v>
      </c>
      <c r="AK32" s="168">
        <v>4.1223376844402821</v>
      </c>
      <c r="AL32" s="168">
        <v>6.6743843442063451</v>
      </c>
      <c r="AM32" s="168">
        <v>2.8132188459668583</v>
      </c>
      <c r="AN32" s="168">
        <v>5.7447651284306289E-2</v>
      </c>
      <c r="AO32" s="168">
        <v>2.4783120280702065</v>
      </c>
      <c r="AP32" s="168">
        <v>4.5451937591080025</v>
      </c>
      <c r="AQ32" s="168">
        <v>3.9279383811766593</v>
      </c>
      <c r="AR32" s="168">
        <v>4.8361919719606306</v>
      </c>
      <c r="AS32" s="168">
        <v>2.854514211504295</v>
      </c>
      <c r="AT32" s="168">
        <v>2.1952033870887249</v>
      </c>
      <c r="AU32" s="168">
        <v>1.3378261318205205</v>
      </c>
      <c r="AV32" s="168">
        <v>3.0072204662100006</v>
      </c>
      <c r="AW32" s="168">
        <v>3.282564468785381</v>
      </c>
      <c r="AX32" s="168">
        <v>2.5379259176964126</v>
      </c>
      <c r="AY32" s="168">
        <v>4.7971476817150887</v>
      </c>
      <c r="AZ32" s="168">
        <v>5.1547809785759995</v>
      </c>
      <c r="BA32" s="168">
        <v>3.6292430397842423</v>
      </c>
      <c r="BB32" s="168">
        <v>3.0330022598284785</v>
      </c>
      <c r="BC32" s="168">
        <v>5.9821361923117991</v>
      </c>
      <c r="BD32" s="168">
        <v>4.1953962131475748</v>
      </c>
      <c r="BE32" s="168">
        <v>3.8364530195815973</v>
      </c>
      <c r="BF32" s="168">
        <v>5.7225377989922777</v>
      </c>
      <c r="BG32" s="168">
        <v>-8.50178166850867</v>
      </c>
      <c r="BH32" s="168">
        <v>-25.143671496196134</v>
      </c>
      <c r="BI32" s="168">
        <v>-0.4379340595622665</v>
      </c>
      <c r="BJ32" s="168">
        <v>19.654996138080833</v>
      </c>
      <c r="BK32" s="168">
        <v>9.2500225077236422</v>
      </c>
      <c r="BL32" s="168">
        <v>0.14060003557101197</v>
      </c>
      <c r="BM32" s="168">
        <v>4.0178540548725579</v>
      </c>
      <c r="BN32" s="168">
        <v>3.890014179428519</v>
      </c>
      <c r="BO32" s="168">
        <v>2.4028006085714111</v>
      </c>
      <c r="BP32" s="168">
        <v>2.6373513212035533</v>
      </c>
      <c r="BQ32" s="168">
        <v>1.8908178815366625</v>
      </c>
      <c r="BR32" s="168">
        <v>2.3640315323776235</v>
      </c>
      <c r="BS32" s="168">
        <v>10.847423734530764</v>
      </c>
      <c r="BT32" s="168">
        <v>46.460248225488186</v>
      </c>
      <c r="BU32" s="168">
        <v>11.25737453773381</v>
      </c>
      <c r="BV32" s="168">
        <v>5.2518107114828894</v>
      </c>
      <c r="BW32" s="168">
        <v>-3.440669271355759</v>
      </c>
      <c r="BX32" s="168">
        <v>13.047192383030918</v>
      </c>
      <c r="BY32" s="168">
        <v>13.825025473239521</v>
      </c>
      <c r="BZ32" s="168">
        <v>17.533392663892982</v>
      </c>
      <c r="CA32" s="168">
        <v>18.642916534168293</v>
      </c>
      <c r="CB32" s="168">
        <v>12.102435791983197</v>
      </c>
      <c r="CC32" s="168">
        <v>6.0904395135795681</v>
      </c>
      <c r="CD32" s="168">
        <v>4.3060925730601127</v>
      </c>
      <c r="CE32" s="168">
        <v>2.7425521261730523</v>
      </c>
      <c r="CF32" s="168">
        <v>3.1912837297380037</v>
      </c>
      <c r="CG32" s="168">
        <v>2.5460555634862203</v>
      </c>
      <c r="CH32" s="168">
        <v>6.9059678257445256</v>
      </c>
      <c r="CI32" s="168">
        <v>15.809183160749043</v>
      </c>
      <c r="CJ32" s="168">
        <v>14.635306154637775</v>
      </c>
      <c r="CK32" s="168">
        <v>12.898661156864506</v>
      </c>
      <c r="CL32" s="168">
        <v>0.38864844902302309</v>
      </c>
      <c r="CM32" s="168">
        <v>4.2546467670955934</v>
      </c>
      <c r="CN32" s="168">
        <v>10.27449005731664</v>
      </c>
      <c r="CO32" s="168">
        <v>1.308310576793275</v>
      </c>
      <c r="CP32" s="168">
        <v>2.5089119431497551</v>
      </c>
      <c r="CQ32" s="168">
        <v>7.284803653773082</v>
      </c>
      <c r="CR32" s="168">
        <v>-3.0634837661267227</v>
      </c>
      <c r="CS32" s="168">
        <v>6.2153204945195455</v>
      </c>
      <c r="CT32" s="168">
        <v>-3.0404646713220842</v>
      </c>
      <c r="CU32" s="168">
        <v>-3.9331639576818702</v>
      </c>
      <c r="CV32" s="168">
        <v>-4.7566685761219389</v>
      </c>
      <c r="CW32" s="168">
        <v>-4.9014138339129687</v>
      </c>
      <c r="CX32" s="168">
        <v>-1.7686115235492395</v>
      </c>
      <c r="CY32" s="168">
        <v>3.4774995436391833</v>
      </c>
      <c r="CZ32" s="168">
        <v>-1.6147273238465516</v>
      </c>
      <c r="DA32" s="168">
        <v>4.0689356944512127</v>
      </c>
      <c r="DB32" s="168">
        <v>2.9259331775343185</v>
      </c>
      <c r="DC32" s="168">
        <v>1.5385438543034269</v>
      </c>
      <c r="DD32" s="168">
        <v>4.679716148164232</v>
      </c>
      <c r="DE32" s="168">
        <v>2.4617892879777088</v>
      </c>
      <c r="DF32" s="168">
        <v>3.968504816901671</v>
      </c>
      <c r="DG32" s="168">
        <v>6.5412186850830381</v>
      </c>
      <c r="DH32" s="168">
        <v>2.0617223756617733</v>
      </c>
      <c r="DI32" s="168">
        <v>0.43916267367252715</v>
      </c>
      <c r="DJ32" s="168">
        <v>2.7315021361523861</v>
      </c>
      <c r="DK32" s="168">
        <v>7.007852938482074</v>
      </c>
      <c r="DL32" s="168">
        <v>8.2856450174183749</v>
      </c>
      <c r="DM32" s="168">
        <v>3.9760285326794218</v>
      </c>
      <c r="DN32" s="168">
        <v>8.3896292636825365</v>
      </c>
      <c r="DO32" s="168">
        <v>6.4176643414376713</v>
      </c>
      <c r="DP32" s="168">
        <v>7.4556500679249638</v>
      </c>
      <c r="DQ32" s="168">
        <v>5.6647095741991791</v>
      </c>
      <c r="DR32" s="168">
        <v>9.2535984082742857</v>
      </c>
      <c r="DS32" s="168">
        <v>10.216482284100351</v>
      </c>
      <c r="DT32" s="168">
        <v>5.3990213242820744</v>
      </c>
      <c r="DU32" s="168">
        <v>9.5953512749050702</v>
      </c>
      <c r="DV32" s="168">
        <v>11.34638010354152</v>
      </c>
      <c r="DW32" s="168">
        <v>8.9778806341468425</v>
      </c>
      <c r="DX32" s="168">
        <v>10.260524948577739</v>
      </c>
      <c r="DY32" s="168">
        <v>8.8903712258624523</v>
      </c>
      <c r="DZ32" s="168">
        <v>2.3392508996561929</v>
      </c>
      <c r="EA32" s="168">
        <v>3.7736281686513422</v>
      </c>
      <c r="EB32" s="168">
        <v>7.6839465468807617</v>
      </c>
      <c r="EC32" s="168">
        <v>6.7510414330228485</v>
      </c>
      <c r="ED32" s="168">
        <v>-100</v>
      </c>
      <c r="EE32" s="168">
        <v>-100</v>
      </c>
      <c r="EF32" s="168">
        <v>-100</v>
      </c>
      <c r="EG32" s="168">
        <v>-100</v>
      </c>
      <c r="EH32" s="168">
        <v>-100</v>
      </c>
      <c r="EI32" s="168">
        <v>-100</v>
      </c>
      <c r="EJ32" s="168">
        <v>-100</v>
      </c>
      <c r="EK32" s="168">
        <v>3.9909046627695233</v>
      </c>
      <c r="EL32" s="168">
        <v>4.2278013048382377</v>
      </c>
      <c r="EM32" s="168">
        <v>6.4954212302017993</v>
      </c>
      <c r="EN32" s="168">
        <v>7.6995574195060783</v>
      </c>
      <c r="EO32" s="168">
        <v>7.4758263463242685</v>
      </c>
      <c r="EP32" s="168">
        <v>3.8552237448297149</v>
      </c>
      <c r="EQ32" s="168">
        <v>8.3634017253825448</v>
      </c>
      <c r="ER32" s="168">
        <v>7.0812980204444784</v>
      </c>
      <c r="ES32" s="168">
        <v>5.6267918074634622</v>
      </c>
      <c r="ET32" s="168">
        <v>5.4997221272464714</v>
      </c>
      <c r="EU32" s="168">
        <v>1.7379119930209583</v>
      </c>
      <c r="EV32" s="168">
        <v>4.4358991539481281</v>
      </c>
      <c r="EW32" s="168">
        <v>2.0919451449962594</v>
      </c>
      <c r="EX32" s="168">
        <v>2.9503354625379501</v>
      </c>
      <c r="EY32" s="168">
        <v>4.5703802326369356</v>
      </c>
      <c r="EZ32" s="168">
        <v>4.4143924124752374</v>
      </c>
      <c r="FA32" s="168">
        <v>3.736716066612189E-3</v>
      </c>
      <c r="FB32" s="168">
        <v>-2.5720149429669448</v>
      </c>
      <c r="FC32" s="168">
        <v>4.5021672581969625</v>
      </c>
      <c r="FD32" s="168">
        <v>2.9607575459014441</v>
      </c>
      <c r="FE32" s="168">
        <v>5.0021315743534984</v>
      </c>
      <c r="FF32" s="168">
        <v>18.236435056363362</v>
      </c>
      <c r="FG32" s="168">
        <v>7.2115674931354903</v>
      </c>
      <c r="FH32" s="168">
        <v>16.075891075126506</v>
      </c>
      <c r="FI32" s="168">
        <v>4.3329743182684695</v>
      </c>
      <c r="FJ32" s="168">
        <v>4.2711760260976632</v>
      </c>
      <c r="FK32" s="168">
        <v>14.477318603292176</v>
      </c>
      <c r="FL32" s="168">
        <v>4.9451975340361543</v>
      </c>
      <c r="FM32" s="168">
        <v>3.7537804702587891</v>
      </c>
      <c r="FN32" s="168">
        <v>-9.0700563178231164E-2</v>
      </c>
      <c r="FO32" s="168">
        <v>-4.5255668231471589</v>
      </c>
      <c r="FP32" s="168">
        <v>8.4043034860243893E-2</v>
      </c>
      <c r="FQ32" s="168">
        <v>2.7975895064852097</v>
      </c>
      <c r="FR32" s="168">
        <v>3.6807042868441471</v>
      </c>
      <c r="FS32" s="168">
        <v>3.0706810822131985</v>
      </c>
      <c r="FT32" s="168">
        <v>6.1179416606903345</v>
      </c>
      <c r="FU32" s="168">
        <v>6.281606197779638</v>
      </c>
      <c r="FV32" s="168">
        <v>7.4772175389439042</v>
      </c>
      <c r="FW32" s="168">
        <v>8.3438930413775694</v>
      </c>
      <c r="FX32" s="168">
        <v>10.126186332387491</v>
      </c>
      <c r="FY32" s="168">
        <v>4.9011947304862957</v>
      </c>
      <c r="FZ32" s="168">
        <v>-30.537943575797897</v>
      </c>
      <c r="GA32" s="168">
        <v>-100</v>
      </c>
      <c r="GB32" s="168">
        <v>-100</v>
      </c>
      <c r="GC32" s="168"/>
      <c r="GD32" s="168">
        <v>3.4450355531088661</v>
      </c>
      <c r="GE32" s="168">
        <v>6.3092737309570168</v>
      </c>
      <c r="GF32" s="168">
        <v>5.3402495921871065</v>
      </c>
      <c r="GG32" s="168">
        <v>2.541333410743789</v>
      </c>
      <c r="GH32" s="168">
        <v>-5.5496462496331702</v>
      </c>
      <c r="GI32" s="168">
        <v>13.538713282698438</v>
      </c>
      <c r="GJ32" s="168">
        <v>3.6867346639847653</v>
      </c>
      <c r="GK32" s="168">
        <v>2.7831357851902112</v>
      </c>
      <c r="GL32" s="168">
        <v>3.1142292268521317</v>
      </c>
      <c r="GM32" s="168">
        <v>6.3921681065615417</v>
      </c>
      <c r="GN32" s="168">
        <v>5.9057696202082326</v>
      </c>
      <c r="GO32" s="168">
        <v>6.6138279722049731</v>
      </c>
      <c r="GP32" s="168">
        <v>4.3149996776299986</v>
      </c>
      <c r="GQ32" s="168">
        <v>3.4800222821173037</v>
      </c>
      <c r="GR32" s="168">
        <v>1.1347917925633908</v>
      </c>
      <c r="GS32" s="168">
        <v>11.622960750145282</v>
      </c>
      <c r="GT32" s="168">
        <v>7.0334074471348345</v>
      </c>
      <c r="GU32" s="168">
        <v>-0.39718387823879198</v>
      </c>
      <c r="GV32" s="168">
        <v>3.9026916521675901</v>
      </c>
      <c r="GW32" s="168">
        <v>8.0757634156069145</v>
      </c>
      <c r="GX32" s="168">
        <v>-6.4706903274317398</v>
      </c>
      <c r="GY32" s="168">
        <v>20.983165868734631</v>
      </c>
      <c r="GZ32" s="168">
        <v>6.7504627897826452</v>
      </c>
      <c r="HA32" s="168">
        <v>-2.0180306620966491</v>
      </c>
      <c r="HB32" s="168">
        <v>-8.5219294070256524</v>
      </c>
      <c r="HC32" s="168">
        <v>1.6518604848133123</v>
      </c>
      <c r="HD32" s="168">
        <v>0.4873265610873716</v>
      </c>
      <c r="HE32" s="168">
        <v>-15.64299211214913</v>
      </c>
      <c r="HF32" s="168">
        <v>-6.1238481668212756</v>
      </c>
      <c r="HG32" s="168">
        <v>4.3786718982139661</v>
      </c>
      <c r="HH32" s="168">
        <v>6.3113192359409993</v>
      </c>
      <c r="HI32" s="168">
        <v>4.1339257380490437</v>
      </c>
      <c r="HJ32" s="168">
        <v>-0.39555267763677193</v>
      </c>
      <c r="HK32" s="168">
        <v>15.98767012853051</v>
      </c>
      <c r="HL32" s="168">
        <v>4.9049084393885778</v>
      </c>
      <c r="HM32" s="168">
        <v>0.33198091590973888</v>
      </c>
      <c r="HN32" s="168">
        <v>-5.4180282688587909</v>
      </c>
      <c r="HO32" s="168">
        <v>-1.6440744173378192</v>
      </c>
      <c r="HP32" s="168">
        <v>4.7334023237007017</v>
      </c>
      <c r="HQ32" s="168">
        <v>-16.628534902649932</v>
      </c>
      <c r="HR32" s="168">
        <v>-5.0771769655568448</v>
      </c>
      <c r="HS32" s="168">
        <v>4.7823806307948331</v>
      </c>
      <c r="HT32" s="168">
        <v>3.7355787322090634</v>
      </c>
      <c r="HU32" s="168">
        <v>3.9794543724198235</v>
      </c>
      <c r="HV32" s="168">
        <v>3.5035651853117145</v>
      </c>
      <c r="HW32" s="168">
        <v>12.18572358158039</v>
      </c>
      <c r="HX32" s="168">
        <v>3.7327442242864919</v>
      </c>
      <c r="HY32" s="168">
        <v>-0.65856111065095035</v>
      </c>
      <c r="HZ32" s="168">
        <v>-7.5995869936235607</v>
      </c>
      <c r="IA32" s="168">
        <v>6.1826893646578043</v>
      </c>
      <c r="IB32" s="168">
        <v>1.8445615926940775</v>
      </c>
      <c r="IC32" s="168">
        <v>-15.635748301854193</v>
      </c>
      <c r="ID32" s="168">
        <v>-4.0826805114691638</v>
      </c>
      <c r="IE32" s="168">
        <v>3.2517237877724057</v>
      </c>
      <c r="IF32" s="168">
        <v>0.45351372240551768</v>
      </c>
      <c r="IG32" s="168">
        <v>5.9647253751153215</v>
      </c>
      <c r="IH32" s="168">
        <v>2.3505037432697975</v>
      </c>
      <c r="II32" s="168">
        <v>12.490828793336988</v>
      </c>
      <c r="IJ32" s="168">
        <v>4.0786098567078994</v>
      </c>
      <c r="IK32" s="168">
        <v>-2.2243757225385821</v>
      </c>
      <c r="IL32" s="168">
        <v>-5.3348456267077466</v>
      </c>
      <c r="IM32" s="168">
        <v>2.3393211633266731</v>
      </c>
      <c r="IN32" s="168">
        <v>-0.88524603634924404</v>
      </c>
      <c r="IO32" s="168">
        <v>-13.594576790843533</v>
      </c>
      <c r="IP32" s="168">
        <v>-2.1481272248512511</v>
      </c>
      <c r="IQ32" s="168">
        <v>2.642105310852898</v>
      </c>
      <c r="IR32" s="168">
        <v>1.3314034021816354</v>
      </c>
      <c r="IS32" s="168">
        <v>3.9617153866859951</v>
      </c>
      <c r="IT32" s="168">
        <v>1.6944236915614113</v>
      </c>
      <c r="IU32" s="168">
        <v>11.547075321186611</v>
      </c>
      <c r="IV32" s="168">
        <v>5.7931546447508993</v>
      </c>
      <c r="IW32" s="168">
        <v>-1.9630160661861993</v>
      </c>
      <c r="IX32" s="168">
        <v>-6.0173550488323855</v>
      </c>
      <c r="IY32" s="168">
        <v>4.594167061737636</v>
      </c>
      <c r="IZ32" s="168">
        <v>-0.54700461459572125</v>
      </c>
      <c r="JA32" s="168">
        <v>-14.848107538530414</v>
      </c>
      <c r="JB32" s="168">
        <v>-2.7111273513810659</v>
      </c>
      <c r="JC32" s="168">
        <v>5.5800505229160962</v>
      </c>
      <c r="JD32" s="168">
        <v>-0.37693043697559858</v>
      </c>
      <c r="JE32" s="168">
        <v>3.6035772012602365</v>
      </c>
      <c r="JF32" s="168">
        <v>3.5416006616705999</v>
      </c>
      <c r="JG32" s="168">
        <v>-3.4608999702376906</v>
      </c>
      <c r="JH32" s="168">
        <v>-13.44872848944226</v>
      </c>
      <c r="JI32" s="168">
        <v>30.39331281822092</v>
      </c>
      <c r="JJ32" s="168">
        <v>12.949574845163568</v>
      </c>
      <c r="JK32" s="168">
        <v>-4.5011451716994628</v>
      </c>
      <c r="JL32" s="168">
        <v>-8.839537012221939</v>
      </c>
      <c r="JM32" s="168">
        <v>-11.551187835831513</v>
      </c>
      <c r="JN32" s="168">
        <v>-2.8306971836420729</v>
      </c>
      <c r="JO32" s="168">
        <v>4.0686436260196643</v>
      </c>
      <c r="JP32" s="168">
        <v>-0.14874661952390511</v>
      </c>
      <c r="JQ32" s="168">
        <v>2.8500159113960422</v>
      </c>
      <c r="JR32" s="168">
        <v>4.0224810774112285</v>
      </c>
      <c r="JS32" s="168">
        <v>4.5397525649872676</v>
      </c>
      <c r="JT32" s="168">
        <v>14.358279900365716</v>
      </c>
      <c r="JU32" s="168">
        <v>-0.94774645542334213</v>
      </c>
      <c r="JV32" s="168">
        <v>6.852667708005896</v>
      </c>
      <c r="JW32" s="168">
        <v>-12.388153275099725</v>
      </c>
      <c r="JX32" s="168">
        <v>6.726448074359098</v>
      </c>
      <c r="JY32" s="168">
        <v>-10.942606486390929</v>
      </c>
      <c r="JZ32" s="168">
        <v>0.3350341922544402</v>
      </c>
      <c r="KA32" s="168">
        <v>5.0510592751657555</v>
      </c>
      <c r="KB32" s="168">
        <v>-5.6532910027527521</v>
      </c>
      <c r="KC32" s="168">
        <v>-2.6657778224746949</v>
      </c>
      <c r="KD32" s="168">
        <v>2.2729153605874899</v>
      </c>
      <c r="KE32" s="168">
        <v>2.9727095724752672</v>
      </c>
      <c r="KF32" s="168">
        <v>14.857743591491499</v>
      </c>
      <c r="KG32" s="168">
        <v>-1.5670943461333735</v>
      </c>
      <c r="KH32" s="168">
        <v>11.395682586883709</v>
      </c>
      <c r="KI32" s="168">
        <v>-5.0917679268034419</v>
      </c>
      <c r="KJ32" s="168">
        <v>5.6446364259294768</v>
      </c>
      <c r="KK32" s="168">
        <v>-12.291763933150861</v>
      </c>
      <c r="KL32" s="168">
        <v>-10.7828350537131</v>
      </c>
      <c r="KM32" s="168">
        <v>9.0966084955615827</v>
      </c>
      <c r="KN32" s="168">
        <v>-0.20554914448990758</v>
      </c>
      <c r="KO32" s="168">
        <v>-10.579812203293173</v>
      </c>
      <c r="KP32" s="168">
        <v>3.4849482256514648</v>
      </c>
      <c r="KQ32" s="168">
        <v>7.7702096214500074</v>
      </c>
      <c r="KR32" s="168">
        <v>3.7789989547238463</v>
      </c>
      <c r="KS32" s="168">
        <v>7.8549449415724411</v>
      </c>
      <c r="KT32" s="168">
        <v>1.6884717850325757</v>
      </c>
      <c r="KU32" s="168">
        <v>-5.9655810154719262</v>
      </c>
      <c r="KV32" s="168">
        <v>4.7390289385354833</v>
      </c>
      <c r="KW32" s="168">
        <v>-12.425057792679908</v>
      </c>
      <c r="KX32" s="168">
        <v>-7.8437825216418986</v>
      </c>
      <c r="KY32" s="168">
        <v>14.922983690884166</v>
      </c>
      <c r="KZ32" s="168">
        <v>-5.1165296582594948</v>
      </c>
      <c r="LA32" s="168">
        <v>-5.4140572010958721</v>
      </c>
      <c r="LB32" s="168">
        <v>2.3483597182776492</v>
      </c>
      <c r="LC32" s="168">
        <v>6.3175219112181082</v>
      </c>
      <c r="LD32" s="168">
        <v>6.9894814358291768</v>
      </c>
      <c r="LE32" s="168">
        <v>5.5697421516521359</v>
      </c>
      <c r="LF32" s="168">
        <v>3.1838155674882103</v>
      </c>
      <c r="LG32" s="168">
        <v>-3.6386873640346806</v>
      </c>
      <c r="LH32" s="168">
        <v>0.33530520256674379</v>
      </c>
      <c r="LI32" s="168">
        <v>-13.817309156091355</v>
      </c>
      <c r="LJ32" s="168">
        <v>-5.7404860741706898</v>
      </c>
      <c r="LK32" s="168">
        <v>19.706822954339117</v>
      </c>
      <c r="LL32" s="168">
        <v>-3.9835161130352503</v>
      </c>
      <c r="LM32" s="168">
        <v>-9.1784447913915557</v>
      </c>
      <c r="LN32" s="168">
        <v>6.6928687521804449</v>
      </c>
      <c r="LO32" s="168">
        <v>4.3832554573778566</v>
      </c>
      <c r="LP32" s="168">
        <v>8.0330446008536995</v>
      </c>
      <c r="LQ32" s="168">
        <v>3.8102336845583267</v>
      </c>
      <c r="LR32" s="168">
        <v>6.6884411424762646</v>
      </c>
      <c r="LS32" s="168">
        <v>-2.7894269685658344</v>
      </c>
      <c r="LT32" s="168">
        <v>-4.0502586050212841</v>
      </c>
      <c r="LU32" s="168">
        <v>-10.386053322122251</v>
      </c>
      <c r="LV32" s="168">
        <v>-4.2344812634066216</v>
      </c>
      <c r="LW32" s="168">
        <v>17.160484704396708</v>
      </c>
      <c r="LX32" s="168">
        <v>-2.8534244244043521</v>
      </c>
      <c r="LY32" s="168">
        <v>-10.307039925778056</v>
      </c>
      <c r="LZ32" s="168">
        <v>0.27395573650272809</v>
      </c>
      <c r="MA32" s="168">
        <v>5.8462813010845309</v>
      </c>
      <c r="MB32" s="168">
        <v>12.103863046868184</v>
      </c>
      <c r="MC32" s="168">
        <v>2.9108879512280055</v>
      </c>
      <c r="MD32" s="168">
        <v>-100</v>
      </c>
      <c r="ME32" s="168" t="e">
        <v>#DIV/0!</v>
      </c>
      <c r="MF32" s="168" t="e">
        <v>#DIV/0!</v>
      </c>
      <c r="MG32" s="168" t="e">
        <v>#DIV/0!</v>
      </c>
      <c r="MH32" s="168" t="e">
        <v>#DIV/0!</v>
      </c>
      <c r="MI32" s="168" t="e">
        <v>#DIV/0!</v>
      </c>
      <c r="MJ32" s="168" t="e">
        <v>#DIV/0!</v>
      </c>
      <c r="MK32" s="168">
        <v>13.282096528268994</v>
      </c>
      <c r="ML32" s="168">
        <v>-9.6345508830480924</v>
      </c>
      <c r="MM32" s="168">
        <v>-12.028947114256709</v>
      </c>
      <c r="MN32" s="168">
        <v>15.476038626682524</v>
      </c>
      <c r="MO32" s="168">
        <v>13.540158984414347</v>
      </c>
      <c r="MP32" s="168">
        <v>-7.6685255959684326</v>
      </c>
      <c r="MQ32" s="168">
        <v>-11.034264646529337</v>
      </c>
      <c r="MR32" s="168">
        <v>15.236152979352525</v>
      </c>
      <c r="MS32" s="168">
        <v>9.715263573343762</v>
      </c>
      <c r="MT32" s="168">
        <v>-3.6605739031104605</v>
      </c>
      <c r="MU32" s="168">
        <v>-12.086864482757136</v>
      </c>
      <c r="MV32" s="168">
        <v>13.670877776613594</v>
      </c>
      <c r="MW32" s="168">
        <v>9.5832754364457031</v>
      </c>
      <c r="MX32" s="168">
        <v>-7.0957547937258454</v>
      </c>
      <c r="MY32" s="168">
        <v>-9.7554964975497711</v>
      </c>
      <c r="MZ32" s="168">
        <v>11.119654377150013</v>
      </c>
      <c r="NA32" s="168">
        <v>10.504652950269659</v>
      </c>
      <c r="NB32" s="168">
        <v>-5.6337970847955461</v>
      </c>
      <c r="NC32" s="168">
        <v>-9.8901143821898216</v>
      </c>
      <c r="ND32" s="168">
        <v>6.4257561008911495</v>
      </c>
      <c r="NE32" s="168">
        <v>7.658433873719332</v>
      </c>
      <c r="NF32" s="168">
        <v>1.2180711198417526</v>
      </c>
      <c r="NG32" s="168">
        <v>-11.219237562209202</v>
      </c>
      <c r="NH32" s="168">
        <v>8.5358296827203901</v>
      </c>
      <c r="NI32" s="168">
        <v>21.227533518842108</v>
      </c>
      <c r="NJ32" s="168">
        <v>-8.2199318829524088</v>
      </c>
      <c r="NK32" s="168">
        <v>-3.8787851790758197</v>
      </c>
      <c r="NL32" s="168">
        <v>-2.4442903171838992</v>
      </c>
      <c r="NM32" s="168">
        <v>21.155728276209103</v>
      </c>
      <c r="NN32" s="168">
        <v>0.76357148439009848</v>
      </c>
      <c r="NO32" s="168">
        <v>-11.882458467162991</v>
      </c>
      <c r="NP32" s="168">
        <v>-3.5518163394901734</v>
      </c>
      <c r="NQ32" s="168">
        <v>16.666437405659536</v>
      </c>
      <c r="NR32" s="168">
        <v>-3.7092149922348341</v>
      </c>
      <c r="NS32" s="168">
        <v>-7.6280473688458414</v>
      </c>
      <c r="NT32" s="168">
        <v>-0.93684775378413576</v>
      </c>
      <c r="NU32" s="168">
        <v>17.668696852981114</v>
      </c>
      <c r="NV32" s="168">
        <v>-4.2757583394362229</v>
      </c>
      <c r="NW32" s="168">
        <v>-4.8970921946450403</v>
      </c>
      <c r="NX32" s="168">
        <v>-0.78406374100306664</v>
      </c>
      <c r="NY32" s="168">
        <v>18.992406886076026</v>
      </c>
      <c r="NZ32" s="168">
        <v>-3.5038565621484707</v>
      </c>
      <c r="OA32" s="168">
        <v>-3.3326175410317944</v>
      </c>
      <c r="OB32" s="168">
        <v>-5.4914131098748697</v>
      </c>
      <c r="OC32" s="168">
        <v>-21.207215014014253</v>
      </c>
      <c r="OD32" s="168">
        <v>-100</v>
      </c>
      <c r="OE32" s="168" t="e">
        <v>#DIV/0!</v>
      </c>
      <c r="OF32" s="486"/>
      <c r="OG32" s="483" t="s">
        <v>683</v>
      </c>
    </row>
    <row r="33" spans="1:397" s="198" customFormat="1" ht="20.100000000000001" customHeight="1">
      <c r="A33" s="464"/>
      <c r="B33" s="487" t="s">
        <v>684</v>
      </c>
      <c r="C33" s="224"/>
      <c r="D33" s="225">
        <v>3.6255856095368801</v>
      </c>
      <c r="E33" s="225">
        <v>5.86941959340548</v>
      </c>
      <c r="F33" s="488"/>
      <c r="G33" s="477" t="s">
        <v>685</v>
      </c>
      <c r="H33" s="477"/>
      <c r="I33" s="165">
        <v>0.36815660573461173</v>
      </c>
      <c r="J33" s="165">
        <v>-1.2761460221088754</v>
      </c>
      <c r="K33" s="165">
        <v>-1.9516594688234079</v>
      </c>
      <c r="L33" s="165">
        <v>-9.2943672646959641</v>
      </c>
      <c r="M33" s="165">
        <v>-8.5428115878965798</v>
      </c>
      <c r="N33" s="165">
        <v>-2.3456725620245891</v>
      </c>
      <c r="O33" s="165">
        <v>-1.7523839900555345</v>
      </c>
      <c r="P33" s="165">
        <v>-0.25397838786614102</v>
      </c>
      <c r="Q33" s="165">
        <v>0.28555024330294998</v>
      </c>
      <c r="R33" s="165">
        <v>-3.3551964652752417</v>
      </c>
      <c r="S33" s="165">
        <v>-2.1101592071453723</v>
      </c>
      <c r="T33" s="165">
        <v>-2.1060262034810648</v>
      </c>
      <c r="U33" s="165">
        <v>5.1831266839625272</v>
      </c>
      <c r="V33" s="165">
        <v>5.5173722386385577</v>
      </c>
      <c r="W33" s="165">
        <v>7.8439121484448719</v>
      </c>
      <c r="X33" s="165">
        <v>5.0034741198908392</v>
      </c>
      <c r="Y33" s="165">
        <v>9.9033158630654725</v>
      </c>
      <c r="Z33" s="165">
        <v>-0.95419287892997318</v>
      </c>
      <c r="AA33" s="165">
        <v>6.2398566986468609</v>
      </c>
      <c r="AB33" s="165">
        <v>9.6362971188113136</v>
      </c>
      <c r="AC33" s="165">
        <v>8.1477058507510662</v>
      </c>
      <c r="AD33" s="165">
        <v>2.5435539338169946</v>
      </c>
      <c r="AE33" s="165">
        <v>5.7067334712375839</v>
      </c>
      <c r="AF33" s="165">
        <v>2.298380223385422</v>
      </c>
      <c r="AG33" s="240">
        <v>3.470714315680496</v>
      </c>
      <c r="AH33" s="165">
        <v>-2.0263408042351188</v>
      </c>
      <c r="AI33" s="165">
        <v>5.1699667254034409</v>
      </c>
      <c r="AJ33" s="165">
        <v>7.7804591663062723</v>
      </c>
      <c r="AK33" s="165">
        <v>4.9760051209451888</v>
      </c>
      <c r="AL33" s="165">
        <v>4.7181751950620736</v>
      </c>
      <c r="AM33" s="165">
        <v>13.543233273247296</v>
      </c>
      <c r="AN33" s="165">
        <v>7.3906142759446567</v>
      </c>
      <c r="AO33" s="165">
        <v>2.2777977872386259</v>
      </c>
      <c r="AP33" s="165">
        <v>10.067290917246225</v>
      </c>
      <c r="AQ33" s="165">
        <v>8.3325732639297598</v>
      </c>
      <c r="AR33" s="165">
        <v>6.9950890122371163</v>
      </c>
      <c r="AS33" s="165">
        <v>6.3118827686329695</v>
      </c>
      <c r="AT33" s="165">
        <v>7.099823241434791</v>
      </c>
      <c r="AU33" s="165">
        <v>6.0749574787027711</v>
      </c>
      <c r="AV33" s="165">
        <v>7.248973001461323</v>
      </c>
      <c r="AW33" s="165">
        <v>6.9015019043256984</v>
      </c>
      <c r="AX33" s="165">
        <v>5.6309565494593699</v>
      </c>
      <c r="AY33" s="165">
        <v>5.7693670395797767</v>
      </c>
      <c r="AZ33" s="165">
        <v>5.8620724587787691</v>
      </c>
      <c r="BA33" s="165">
        <v>6.2872335966128787</v>
      </c>
      <c r="BB33" s="165">
        <v>4.3353599857420164</v>
      </c>
      <c r="BC33" s="165">
        <v>4.4532448205009416</v>
      </c>
      <c r="BD33" s="165">
        <v>4.6757787054653761</v>
      </c>
      <c r="BE33" s="165">
        <v>1.4008778206613641</v>
      </c>
      <c r="BF33" s="165">
        <v>4.8510334242162401</v>
      </c>
      <c r="BG33" s="165">
        <v>-10.125835280573682</v>
      </c>
      <c r="BH33" s="165">
        <v>-69.346816750889872</v>
      </c>
      <c r="BI33" s="165">
        <v>-38.453132487445721</v>
      </c>
      <c r="BJ33" s="165">
        <v>10.706720141810024</v>
      </c>
      <c r="BK33" s="165">
        <v>4.8329134046588393</v>
      </c>
      <c r="BL33" s="165">
        <v>3.5167521598154821</v>
      </c>
      <c r="BM33" s="165">
        <v>4.4938013208583243</v>
      </c>
      <c r="BN33" s="165">
        <v>3.4583501951949529</v>
      </c>
      <c r="BO33" s="165">
        <v>6.4575048504849519</v>
      </c>
      <c r="BP33" s="165">
        <v>8.4159898695445037</v>
      </c>
      <c r="BQ33" s="165">
        <v>-0.18083468453605178</v>
      </c>
      <c r="BR33" s="165">
        <v>3.2223271175477493</v>
      </c>
      <c r="BS33" s="165">
        <v>20.937943823357159</v>
      </c>
      <c r="BT33" s="165">
        <v>275.18379556698682</v>
      </c>
      <c r="BU33" s="165">
        <v>68.858034111285548</v>
      </c>
      <c r="BV33" s="165">
        <v>-42.726279115536173</v>
      </c>
      <c r="BW33" s="165">
        <v>-43.756842181739088</v>
      </c>
      <c r="BX33" s="165">
        <v>-34.301355905606044</v>
      </c>
      <c r="BY33" s="165">
        <v>-12.69337436582839</v>
      </c>
      <c r="BZ33" s="165">
        <v>4.3566305305905928</v>
      </c>
      <c r="CA33" s="165">
        <v>4.5345933782752041</v>
      </c>
      <c r="CB33" s="165">
        <v>1.3499276856562972</v>
      </c>
      <c r="CC33" s="165">
        <v>4.1600418910850578</v>
      </c>
      <c r="CD33" s="165">
        <v>8.0791351454570162</v>
      </c>
      <c r="CE33" s="165">
        <v>1.6989039029923703</v>
      </c>
      <c r="CF33" s="165">
        <v>5.8040805859296114</v>
      </c>
      <c r="CG33" s="165">
        <v>12.444746858963569</v>
      </c>
      <c r="CH33" s="165">
        <v>89.908891167567646</v>
      </c>
      <c r="CI33" s="165">
        <v>73.610013328248669</v>
      </c>
      <c r="CJ33" s="165">
        <v>55.185448165820759</v>
      </c>
      <c r="CK33" s="165">
        <v>21.63424226185289</v>
      </c>
      <c r="CL33" s="165">
        <v>-0.43559958077644012</v>
      </c>
      <c r="CM33" s="165">
        <v>6.5040109798128611</v>
      </c>
      <c r="CN33" s="165">
        <v>8.5047874893591882</v>
      </c>
      <c r="CO33" s="165">
        <v>7.9619773057543171</v>
      </c>
      <c r="CP33" s="165">
        <v>8.2771288587624099</v>
      </c>
      <c r="CQ33" s="165">
        <v>6.3582692425031837</v>
      </c>
      <c r="CR33" s="165">
        <v>-9.0107787399762174</v>
      </c>
      <c r="CS33" s="165">
        <v>12.642494022004328</v>
      </c>
      <c r="CT33" s="165">
        <v>1.6855733151219283</v>
      </c>
      <c r="CU33" s="165">
        <v>8.5396392169148072</v>
      </c>
      <c r="CV33" s="165">
        <v>3.4609817289906459</v>
      </c>
      <c r="CW33" s="165">
        <v>2.6268854482610635</v>
      </c>
      <c r="CX33" s="165">
        <v>7.2360409474851366</v>
      </c>
      <c r="CY33" s="165">
        <v>1.3558816473969983</v>
      </c>
      <c r="CZ33" s="165">
        <v>-0.53715272516980406</v>
      </c>
      <c r="DA33" s="165">
        <v>8.8998795451878294</v>
      </c>
      <c r="DB33" s="165">
        <v>3.0405906034022223</v>
      </c>
      <c r="DC33" s="165">
        <v>-4.4121128049926313</v>
      </c>
      <c r="DD33" s="165">
        <v>13.525015653288591</v>
      </c>
      <c r="DE33" s="165">
        <v>8.3158061499205616</v>
      </c>
      <c r="DF33" s="165">
        <v>-4.2624475329683236</v>
      </c>
      <c r="DG33" s="165">
        <v>4.9190227373493656</v>
      </c>
      <c r="DH33" s="165">
        <v>6.4062874605935747</v>
      </c>
      <c r="DI33" s="165">
        <v>-7.210433309580992</v>
      </c>
      <c r="DJ33" s="165">
        <v>-0.88333405934407949</v>
      </c>
      <c r="DK33" s="165">
        <v>-5.4182757389618246</v>
      </c>
      <c r="DL33" s="165">
        <v>-2.4988521925375977</v>
      </c>
      <c r="DM33" s="165">
        <v>-9.4361440254642304</v>
      </c>
      <c r="DN33" s="165">
        <v>-4.2844259314837529</v>
      </c>
      <c r="DO33" s="165">
        <v>-4.8435985202370233</v>
      </c>
      <c r="DP33" s="165">
        <v>-0.99188177248743159</v>
      </c>
      <c r="DQ33" s="165">
        <v>-5.3564983876634074</v>
      </c>
      <c r="DR33" s="165">
        <v>3.1542104107860069</v>
      </c>
      <c r="DS33" s="165">
        <v>2.2331200213940861</v>
      </c>
      <c r="DT33" s="165">
        <v>-1.7039680624574061</v>
      </c>
      <c r="DU33" s="165">
        <v>4.564137443067267</v>
      </c>
      <c r="DV33" s="165">
        <v>6.0908641916228135E-2</v>
      </c>
      <c r="DW33" s="165">
        <v>2.3716738615167543</v>
      </c>
      <c r="DX33" s="165">
        <v>3.5415210205344607</v>
      </c>
      <c r="DY33" s="165">
        <v>3.8378990759442075</v>
      </c>
      <c r="DZ33" s="165">
        <v>-3.5483576986613912</v>
      </c>
      <c r="EA33" s="165">
        <v>-2.8598023530806529</v>
      </c>
      <c r="EB33" s="165">
        <v>10.684862790492261</v>
      </c>
      <c r="EC33" s="165">
        <v>-4.8412339402624838</v>
      </c>
      <c r="ED33" s="165">
        <v>-100</v>
      </c>
      <c r="EE33" s="165">
        <v>-100</v>
      </c>
      <c r="EF33" s="165">
        <v>-100</v>
      </c>
      <c r="EG33" s="165">
        <v>-100</v>
      </c>
      <c r="EH33" s="165">
        <v>-100</v>
      </c>
      <c r="EI33" s="165">
        <v>-100</v>
      </c>
      <c r="EJ33" s="165">
        <v>-100</v>
      </c>
      <c r="EK33" s="165">
        <v>-0.9403045662640892</v>
      </c>
      <c r="EL33" s="165">
        <v>-6.6925029533740599</v>
      </c>
      <c r="EM33" s="165">
        <v>-0.55266855201652731</v>
      </c>
      <c r="EN33" s="165">
        <v>-2.5288512875710722</v>
      </c>
      <c r="EO33" s="165">
        <v>6.1798101431759704</v>
      </c>
      <c r="EP33" s="165">
        <v>4.4356886798048549</v>
      </c>
      <c r="EQ33" s="165">
        <v>8.0554046475129581</v>
      </c>
      <c r="ER33" s="165">
        <v>3.5096820067558099</v>
      </c>
      <c r="ES33" s="165">
        <v>2.3132193123766029</v>
      </c>
      <c r="ET33" s="165">
        <v>5.815178716261201</v>
      </c>
      <c r="EU33" s="165">
        <v>7.5692086032988755</v>
      </c>
      <c r="EV33" s="165">
        <v>8.465800821541535</v>
      </c>
      <c r="EW33" s="165">
        <v>6.4672571580640721</v>
      </c>
      <c r="EX33" s="165">
        <v>6.5946062568866211</v>
      </c>
      <c r="EY33" s="165">
        <v>5.9689470187378504</v>
      </c>
      <c r="EZ33" s="165">
        <v>4.486090407491929</v>
      </c>
      <c r="FA33" s="165">
        <v>-1.5629049023851138</v>
      </c>
      <c r="FB33" s="165">
        <v>-32.659794801784372</v>
      </c>
      <c r="FC33" s="165">
        <v>4.2650620688701792</v>
      </c>
      <c r="FD33" s="165">
        <v>6.0894703196982363</v>
      </c>
      <c r="FE33" s="165">
        <v>7.6338895172880115</v>
      </c>
      <c r="FF33" s="165">
        <v>40.010336518478425</v>
      </c>
      <c r="FG33" s="165">
        <v>-30.403464028170404</v>
      </c>
      <c r="FH33" s="165">
        <v>3.4142287370086279</v>
      </c>
      <c r="FI33" s="165">
        <v>4.4983140697513164</v>
      </c>
      <c r="FJ33" s="165">
        <v>26.921745108280078</v>
      </c>
      <c r="FK33" s="165">
        <v>46.429278762936434</v>
      </c>
      <c r="FL33" s="165">
        <v>4.8645862314420185</v>
      </c>
      <c r="FM33" s="165">
        <v>7.505816524043766</v>
      </c>
      <c r="FN33" s="165">
        <v>1.5473473045016135</v>
      </c>
      <c r="FO33" s="165">
        <v>4.7836572132808186</v>
      </c>
      <c r="FP33" s="165">
        <v>2.5607041888820845</v>
      </c>
      <c r="FQ33" s="165">
        <v>2.4267408703938997</v>
      </c>
      <c r="FR33" s="165">
        <v>5.7329965891160128</v>
      </c>
      <c r="FS33" s="165">
        <v>1.4067959844885394</v>
      </c>
      <c r="FT33" s="165">
        <v>-2.9729845688839873</v>
      </c>
      <c r="FU33" s="165">
        <v>-6.2856343628726563</v>
      </c>
      <c r="FV33" s="165">
        <v>-1.3451730175437859</v>
      </c>
      <c r="FW33" s="165">
        <v>1.530188422549088</v>
      </c>
      <c r="FX33" s="165">
        <v>1.9827963003450577</v>
      </c>
      <c r="FY33" s="165">
        <v>-0.79985360847082632</v>
      </c>
      <c r="FZ33" s="165">
        <v>-29.686657508428155</v>
      </c>
      <c r="GA33" s="165">
        <v>-100</v>
      </c>
      <c r="GB33" s="165">
        <v>-100</v>
      </c>
      <c r="GC33" s="165"/>
      <c r="GD33" s="165">
        <v>-4.0877858948189356</v>
      </c>
      <c r="GE33" s="165">
        <v>6.6389971809728507</v>
      </c>
      <c r="GF33" s="165">
        <v>3.8432436303443183</v>
      </c>
      <c r="GG33" s="165">
        <v>6.7026059635062296</v>
      </c>
      <c r="GH33" s="165">
        <v>-21.905098639939141</v>
      </c>
      <c r="GI33" s="165">
        <v>37.444116953251097</v>
      </c>
      <c r="GJ33" s="165">
        <v>6.246375225043721</v>
      </c>
      <c r="GK33" s="165">
        <v>5.0630704767787904</v>
      </c>
      <c r="GL33" s="165">
        <v>5.6746859408865618</v>
      </c>
      <c r="GM33" s="165">
        <v>-5.0560380271761147</v>
      </c>
      <c r="GN33" s="165">
        <v>0.65925873883698216</v>
      </c>
      <c r="GO33" s="165">
        <v>5.5524608839152592</v>
      </c>
      <c r="GP33" s="165">
        <v>5.984436010377209</v>
      </c>
      <c r="GQ33" s="165">
        <v>5.8742128915010028</v>
      </c>
      <c r="GR33" s="165">
        <v>-5.6833126768082565</v>
      </c>
      <c r="GS33" s="165">
        <v>1.2684717094271036</v>
      </c>
      <c r="GT33" s="165">
        <v>18.103619754982176</v>
      </c>
      <c r="GU33" s="165">
        <v>4.0774766935872435</v>
      </c>
      <c r="GV33" s="165">
        <v>1.6638178866021462</v>
      </c>
      <c r="GW33" s="165">
        <v>-1.1487728688532712</v>
      </c>
      <c r="GX33" s="165">
        <v>-7.1253049899273435</v>
      </c>
      <c r="GY33" s="165">
        <v>6.0957205345118552</v>
      </c>
      <c r="GZ33" s="165">
        <v>-1.6089363878642047</v>
      </c>
      <c r="HA33" s="165">
        <v>-4.5123275008420904</v>
      </c>
      <c r="HB33" s="165">
        <v>5.2519928257586059</v>
      </c>
      <c r="HC33" s="165">
        <v>-10.083499264839901</v>
      </c>
      <c r="HD33" s="165">
        <v>6.9535083962471163</v>
      </c>
      <c r="HE33" s="165">
        <v>-1.8124374192467769</v>
      </c>
      <c r="HF33" s="165">
        <v>3.5784650941805154</v>
      </c>
      <c r="HG33" s="165">
        <v>-2.2176733509114968</v>
      </c>
      <c r="HH33" s="165">
        <v>0.8441480814491058</v>
      </c>
      <c r="HI33" s="165">
        <v>6.8060710210915261</v>
      </c>
      <c r="HJ33" s="165">
        <v>-8.646844392759192</v>
      </c>
      <c r="HK33" s="165">
        <v>5.3697654287075238</v>
      </c>
      <c r="HL33" s="165">
        <v>-8.9773102523795529</v>
      </c>
      <c r="HM33" s="165">
        <v>-3.7211494872282742</v>
      </c>
      <c r="HN33" s="165">
        <v>12.383867789509281</v>
      </c>
      <c r="HO33" s="165">
        <v>-9.5372210433089464</v>
      </c>
      <c r="HP33" s="165">
        <v>8.5846903288298222</v>
      </c>
      <c r="HQ33" s="165">
        <v>-1.2813385304809088</v>
      </c>
      <c r="HR33" s="165">
        <v>-0.18182694147493805</v>
      </c>
      <c r="HS33" s="165">
        <v>-0.95798182677280863</v>
      </c>
      <c r="HT33" s="165">
        <v>0.84840581882173183</v>
      </c>
      <c r="HU33" s="165">
        <v>14.75881571810551</v>
      </c>
      <c r="HV33" s="165">
        <v>-8.3565470120862102</v>
      </c>
      <c r="HW33" s="165">
        <v>7.69305077363056</v>
      </c>
      <c r="HX33" s="165">
        <v>-11.374703895374765</v>
      </c>
      <c r="HY33" s="165">
        <v>0.77156977450505337</v>
      </c>
      <c r="HZ33" s="165">
        <v>1.2813017076616546</v>
      </c>
      <c r="IA33" s="165">
        <v>-2.9665873571772323</v>
      </c>
      <c r="IB33" s="165">
        <v>12.056094025184549</v>
      </c>
      <c r="IC33" s="165">
        <v>-2.6216951579842203</v>
      </c>
      <c r="ID33" s="165">
        <v>-5.3543472597772421</v>
      </c>
      <c r="IE33" s="165">
        <v>2.0971852043268626</v>
      </c>
      <c r="IF33" s="165">
        <v>-2.4032980246881124</v>
      </c>
      <c r="IG33" s="165">
        <v>16.073945750115428</v>
      </c>
      <c r="IH33" s="165">
        <v>-13.225259050905237</v>
      </c>
      <c r="II33" s="165">
        <v>15.603261727612434</v>
      </c>
      <c r="IJ33" s="165">
        <v>-9.1748775308959836</v>
      </c>
      <c r="IK33" s="165">
        <v>-1.8505125463303926</v>
      </c>
      <c r="IL33" s="165">
        <v>1.032546285100608</v>
      </c>
      <c r="IM33" s="165">
        <v>5.2108422103483321</v>
      </c>
      <c r="IN33" s="165">
        <v>5.984059320978858</v>
      </c>
      <c r="IO33" s="165">
        <v>-7.2578303174236254</v>
      </c>
      <c r="IP33" s="165">
        <v>1.8538805057313823</v>
      </c>
      <c r="IQ33" s="165">
        <v>0.48808055523520011</v>
      </c>
      <c r="IR33" s="165">
        <v>-3.6082361884950558</v>
      </c>
      <c r="IS33" s="165">
        <v>15.332767391479024</v>
      </c>
      <c r="IT33" s="165">
        <v>-12.582119933902803</v>
      </c>
      <c r="IU33" s="165">
        <v>14.497024374281864</v>
      </c>
      <c r="IV33" s="165">
        <v>-8.1696440038725768</v>
      </c>
      <c r="IW33" s="165">
        <v>-2.1685026317772866</v>
      </c>
      <c r="IX33" s="165">
        <v>-0.16824537905894488</v>
      </c>
      <c r="IY33" s="165">
        <v>5.3487022157104605</v>
      </c>
      <c r="IZ33" s="165">
        <v>6.0769529150577881</v>
      </c>
      <c r="JA33" s="165">
        <v>-6.8853610706799202</v>
      </c>
      <c r="JB33" s="165">
        <v>-1.6578389439885655E-2</v>
      </c>
      <c r="JC33" s="165">
        <v>0.60161848497554615</v>
      </c>
      <c r="JD33" s="165">
        <v>-3.402876999161947</v>
      </c>
      <c r="JE33" s="165">
        <v>11.724450485234399</v>
      </c>
      <c r="JF33" s="165">
        <v>-9.6077345514176926</v>
      </c>
      <c r="JG33" s="165">
        <v>-1.8576728102926126</v>
      </c>
      <c r="JH33" s="165">
        <v>-68.679622904224061</v>
      </c>
      <c r="JI33" s="165">
        <v>96.430568340780866</v>
      </c>
      <c r="JJ33" s="165">
        <v>79.571220547203012</v>
      </c>
      <c r="JK33" s="165">
        <v>-0.24082221453302566</v>
      </c>
      <c r="JL33" s="165">
        <v>4.7451729438291181</v>
      </c>
      <c r="JM33" s="165">
        <v>-6.0064928880089354</v>
      </c>
      <c r="JN33" s="165">
        <v>-1.0073352108558709</v>
      </c>
      <c r="JO33" s="165">
        <v>3.5179593297663985</v>
      </c>
      <c r="JP33" s="165">
        <v>-1.6257921562746986</v>
      </c>
      <c r="JQ33" s="165">
        <v>2.8652821985421184</v>
      </c>
      <c r="JR33" s="165">
        <v>-6.5259665962735198</v>
      </c>
      <c r="JS33" s="165">
        <v>14.98608473383878</v>
      </c>
      <c r="JT33" s="165">
        <v>-2.8353088709199454</v>
      </c>
      <c r="JU33" s="165">
        <v>-11.592984555046769</v>
      </c>
      <c r="JV33" s="165">
        <v>-39.092551807603762</v>
      </c>
      <c r="JW33" s="165">
        <v>-2.0358535579280783</v>
      </c>
      <c r="JX33" s="165">
        <v>22.354720196881701</v>
      </c>
      <c r="JY33" s="165">
        <v>24.90753881737551</v>
      </c>
      <c r="JZ33" s="165">
        <v>18.324822080810875</v>
      </c>
      <c r="KA33" s="165">
        <v>3.6944919634395887</v>
      </c>
      <c r="KB33" s="165">
        <v>-4.6227805658893857</v>
      </c>
      <c r="KC33" s="165">
        <v>5.7174124106929725</v>
      </c>
      <c r="KD33" s="165">
        <v>-3.008941764865142</v>
      </c>
      <c r="KE33" s="165">
        <v>8.1981158138417101</v>
      </c>
      <c r="KF33" s="165">
        <v>1.0868398358977203</v>
      </c>
      <c r="KG33" s="165">
        <v>-6.0442242188318431</v>
      </c>
      <c r="KH33" s="165">
        <v>2.8671082747160597</v>
      </c>
      <c r="KI33" s="165">
        <v>-10.443599217838326</v>
      </c>
      <c r="KJ33" s="165">
        <v>9.3696828019719902</v>
      </c>
      <c r="KK33" s="165">
        <v>-2.097561231319915</v>
      </c>
      <c r="KL33" s="165">
        <v>-3.1445442819846789</v>
      </c>
      <c r="KM33" s="165">
        <v>10.92196873701026</v>
      </c>
      <c r="KN33" s="165">
        <v>-2.8310311431771709</v>
      </c>
      <c r="KO33" s="165">
        <v>5.1885464558473444</v>
      </c>
      <c r="KP33" s="165">
        <v>-2.7258153958089792</v>
      </c>
      <c r="KQ33" s="165">
        <v>6.2806564465792292</v>
      </c>
      <c r="KR33" s="165">
        <v>-13.520472815014259</v>
      </c>
      <c r="KS33" s="165">
        <v>16.315018034041003</v>
      </c>
      <c r="KT33" s="165">
        <v>-7.1389445785896726</v>
      </c>
      <c r="KU33" s="165">
        <v>-4.4070942065907985</v>
      </c>
      <c r="KV33" s="165">
        <v>4.2521869035006006</v>
      </c>
      <c r="KW33" s="165">
        <v>-2.8868448693315401</v>
      </c>
      <c r="KX33" s="165">
        <v>1.2054060687701735</v>
      </c>
      <c r="KY33" s="165">
        <v>4.8396960207653024</v>
      </c>
      <c r="KZ33" s="165">
        <v>-4.6458661088751114</v>
      </c>
      <c r="LA33" s="165">
        <v>15.168832910275512</v>
      </c>
      <c r="LB33" s="165">
        <v>-7.9595911956806731</v>
      </c>
      <c r="LC33" s="165">
        <v>-1.406393927525599</v>
      </c>
      <c r="LD33" s="165">
        <v>2.7074660342244954</v>
      </c>
      <c r="LE33" s="165">
        <v>10.977786465821453</v>
      </c>
      <c r="LF33" s="165">
        <v>-17.922503819561626</v>
      </c>
      <c r="LG33" s="165">
        <v>4.7605040866464066</v>
      </c>
      <c r="LH33" s="165">
        <v>5.7299989899778581</v>
      </c>
      <c r="LI33" s="165">
        <v>-15.31433151587656</v>
      </c>
      <c r="LJ33" s="165">
        <v>8.1063613345065306</v>
      </c>
      <c r="LK33" s="165">
        <v>4.2905262612833894E-2</v>
      </c>
      <c r="LL33" s="165">
        <v>-1.702600843776608</v>
      </c>
      <c r="LM33" s="165">
        <v>6.9744698497106157</v>
      </c>
      <c r="LN33" s="165">
        <v>-2.7238795057113805</v>
      </c>
      <c r="LO33" s="165">
        <v>-1.9823800455485809</v>
      </c>
      <c r="LP33" s="165">
        <v>6.8648328628458728</v>
      </c>
      <c r="LQ33" s="165">
        <v>6.0855059195825874</v>
      </c>
      <c r="LR33" s="165">
        <v>-10.541778709043285</v>
      </c>
      <c r="LS33" s="165">
        <v>3.8250706892329447</v>
      </c>
      <c r="LT33" s="165">
        <v>1.6582429969888892</v>
      </c>
      <c r="LU33" s="165">
        <v>-9.9141267018953272</v>
      </c>
      <c r="LV33" s="165">
        <v>3.4505807595052858</v>
      </c>
      <c r="LW33" s="165">
        <v>2.353254719621404</v>
      </c>
      <c r="LX33" s="165">
        <v>-0.57931225422696286</v>
      </c>
      <c r="LY33" s="165">
        <v>7.2806744045602443</v>
      </c>
      <c r="LZ33" s="165">
        <v>-9.6433800965582179</v>
      </c>
      <c r="MA33" s="165">
        <v>-1.2826453954129136</v>
      </c>
      <c r="MB33" s="165">
        <v>21.765444677660682</v>
      </c>
      <c r="MC33" s="165">
        <v>-8.7954252675135365</v>
      </c>
      <c r="MD33" s="165">
        <v>-100</v>
      </c>
      <c r="ME33" s="165" t="e">
        <v>#DIV/0!</v>
      </c>
      <c r="MF33" s="165" t="e">
        <v>#DIV/0!</v>
      </c>
      <c r="MG33" s="165" t="e">
        <v>#DIV/0!</v>
      </c>
      <c r="MH33" s="165" t="e">
        <v>#DIV/0!</v>
      </c>
      <c r="MI33" s="165" t="e">
        <v>#DIV/0!</v>
      </c>
      <c r="MJ33" s="165" t="e">
        <v>#DIV/0!</v>
      </c>
      <c r="MK33" s="165">
        <v>-1.5257062934111048</v>
      </c>
      <c r="ML33" s="165">
        <v>-4.7532215748908584</v>
      </c>
      <c r="MM33" s="165">
        <v>3.3412795407639351</v>
      </c>
      <c r="MN33" s="165">
        <v>2.1997854318105823</v>
      </c>
      <c r="MO33" s="165">
        <v>-7.2439115730724524</v>
      </c>
      <c r="MP33" s="165">
        <v>1.5142217206970372</v>
      </c>
      <c r="MQ33" s="165">
        <v>1.2877176248728688</v>
      </c>
      <c r="MR33" s="165">
        <v>11.330931841570106</v>
      </c>
      <c r="MS33" s="165">
        <v>-8.7675334788340678</v>
      </c>
      <c r="MT33" s="165">
        <v>5.0326803430024825</v>
      </c>
      <c r="MU33" s="165">
        <v>-2.9732989595354127</v>
      </c>
      <c r="MV33" s="165">
        <v>10.044063752551935</v>
      </c>
      <c r="MW33" s="165">
        <v>-5.6448441897996702</v>
      </c>
      <c r="MX33" s="165">
        <v>6.7737392598078401</v>
      </c>
      <c r="MY33" s="165">
        <v>-2.1645788225726363</v>
      </c>
      <c r="MZ33" s="165">
        <v>8.0164397028496666</v>
      </c>
      <c r="NA33" s="165">
        <v>-5.5319827863744706</v>
      </c>
      <c r="NB33" s="165">
        <v>6.1470285968068197</v>
      </c>
      <c r="NC33" s="165">
        <v>-3.5336204634349002</v>
      </c>
      <c r="ND33" s="165">
        <v>1.7630624867632747</v>
      </c>
      <c r="NE33" s="165">
        <v>-35.3750163236151</v>
      </c>
      <c r="NF33" s="165">
        <v>64.350947439130522</v>
      </c>
      <c r="NG33" s="165">
        <v>-1.8456719285961469</v>
      </c>
      <c r="NH33" s="165">
        <v>3.2444991160203642</v>
      </c>
      <c r="NI33" s="165">
        <v>-15.93571734134423</v>
      </c>
      <c r="NJ33" s="165">
        <v>-18.304198747910931</v>
      </c>
      <c r="NK33" s="165">
        <v>45.848553997172473</v>
      </c>
      <c r="NL33" s="165">
        <v>4.3268051830382888</v>
      </c>
      <c r="NM33" s="165">
        <v>2.1029434904614703</v>
      </c>
      <c r="NN33" s="165">
        <v>-5.747772022060019</v>
      </c>
      <c r="NO33" s="165">
        <v>4.4487031321693848</v>
      </c>
      <c r="NP33" s="165">
        <v>6.9544903538131422</v>
      </c>
      <c r="NQ33" s="165">
        <v>-3.5560735346917909</v>
      </c>
      <c r="NR33" s="165">
        <v>-2.7439572752812893</v>
      </c>
      <c r="NS33" s="165">
        <v>2.2328560554674795</v>
      </c>
      <c r="NT33" s="165">
        <v>6.8147879349547509</v>
      </c>
      <c r="NU33" s="165">
        <v>-0.44293842268601225</v>
      </c>
      <c r="NV33" s="165">
        <v>-6.7233124852202053</v>
      </c>
      <c r="NW33" s="165">
        <v>-2.182602203720208</v>
      </c>
      <c r="NX33" s="165">
        <v>3.1679687096547724</v>
      </c>
      <c r="NY33" s="165">
        <v>4.8055398765938833</v>
      </c>
      <c r="NZ33" s="165">
        <v>-4.0047005455602829</v>
      </c>
      <c r="OA33" s="165">
        <v>-1.7465454454697067</v>
      </c>
      <c r="OB33" s="165">
        <v>0.35298079858424103</v>
      </c>
      <c r="OC33" s="165">
        <v>-25.713538856367009</v>
      </c>
      <c r="OD33" s="165">
        <v>-100</v>
      </c>
      <c r="OE33" s="165" t="e">
        <v>#DIV/0!</v>
      </c>
      <c r="OF33" s="478" t="s">
        <v>686</v>
      </c>
      <c r="OG33" s="478"/>
    </row>
    <row r="34" spans="1:397" s="14" customFormat="1" ht="18" customHeight="1">
      <c r="A34" s="464"/>
      <c r="B34" s="218"/>
      <c r="C34" s="219">
        <v>7.1</v>
      </c>
      <c r="D34" s="220">
        <v>2.6093044330534698</v>
      </c>
      <c r="E34" s="220">
        <v>3.1713435654609698</v>
      </c>
      <c r="F34" s="479">
        <v>29</v>
      </c>
      <c r="G34" s="480"/>
      <c r="H34" s="481" t="s">
        <v>687</v>
      </c>
      <c r="I34" s="168">
        <v>-2.0425300898338321</v>
      </c>
      <c r="J34" s="168">
        <v>-2.3758931939712511</v>
      </c>
      <c r="K34" s="168">
        <v>-6.4840284939840416</v>
      </c>
      <c r="L34" s="168">
        <v>-13.860521250424355</v>
      </c>
      <c r="M34" s="168">
        <v>-10.409425246978117</v>
      </c>
      <c r="N34" s="168">
        <v>-2.6322147410161989</v>
      </c>
      <c r="O34" s="168">
        <v>-6.802174310195781</v>
      </c>
      <c r="P34" s="168">
        <v>-5.6483876896278815</v>
      </c>
      <c r="Q34" s="168">
        <v>-3.1731221917296182</v>
      </c>
      <c r="R34" s="168">
        <v>-2.7703969989645572</v>
      </c>
      <c r="S34" s="168">
        <v>-0.58336902227235043</v>
      </c>
      <c r="T34" s="168">
        <v>1.6503992471086377</v>
      </c>
      <c r="U34" s="168">
        <v>14.206331730413524</v>
      </c>
      <c r="V34" s="168">
        <v>15.820795031105717</v>
      </c>
      <c r="W34" s="168">
        <v>9.8238720548116731</v>
      </c>
      <c r="X34" s="168">
        <v>2.7509680606128768</v>
      </c>
      <c r="Y34" s="168">
        <v>6.6001740336622845</v>
      </c>
      <c r="Z34" s="168">
        <v>-7.6777719824178519</v>
      </c>
      <c r="AA34" s="168">
        <v>4.8504923302649274</v>
      </c>
      <c r="AB34" s="168">
        <v>4.6667527597659841</v>
      </c>
      <c r="AC34" s="168">
        <v>3.3853093067678515</v>
      </c>
      <c r="AD34" s="168">
        <v>-0.15785829153949749</v>
      </c>
      <c r="AE34" s="168">
        <v>4.1294705883594673</v>
      </c>
      <c r="AF34" s="168">
        <v>-0.55261497144401517</v>
      </c>
      <c r="AG34" s="241">
        <v>1.8177811792857739</v>
      </c>
      <c r="AH34" s="168">
        <v>-7.1472969591631141</v>
      </c>
      <c r="AI34" s="168">
        <v>6.9146692120635009</v>
      </c>
      <c r="AJ34" s="168">
        <v>9.848519044564739</v>
      </c>
      <c r="AK34" s="168">
        <v>5.4121967400385813</v>
      </c>
      <c r="AL34" s="168">
        <v>6.4080147838774479</v>
      </c>
      <c r="AM34" s="168">
        <v>20.190040507292537</v>
      </c>
      <c r="AN34" s="168">
        <v>8.8630745789366756</v>
      </c>
      <c r="AO34" s="168">
        <v>1.7272908515338514</v>
      </c>
      <c r="AP34" s="168">
        <v>10.694600749176658</v>
      </c>
      <c r="AQ34" s="168">
        <v>9.0663896670578339</v>
      </c>
      <c r="AR34" s="168">
        <v>8.9829131320337439</v>
      </c>
      <c r="AS34" s="168">
        <v>6.5499216210304354</v>
      </c>
      <c r="AT34" s="168">
        <v>7.3095260323221964</v>
      </c>
      <c r="AU34" s="168">
        <v>6.7171549331979605</v>
      </c>
      <c r="AV34" s="168">
        <v>9.5213014816071535</v>
      </c>
      <c r="AW34" s="168">
        <v>9.2690541571576262</v>
      </c>
      <c r="AX34" s="168">
        <v>7.954470184213406</v>
      </c>
      <c r="AY34" s="168">
        <v>7.462396946766205</v>
      </c>
      <c r="AZ34" s="168">
        <v>7.9682150753779553</v>
      </c>
      <c r="BA34" s="168">
        <v>8.3494016069751495</v>
      </c>
      <c r="BB34" s="168">
        <v>4.705474938992424</v>
      </c>
      <c r="BC34" s="168">
        <v>3.7692545188889142</v>
      </c>
      <c r="BD34" s="168">
        <v>4.65820058017772</v>
      </c>
      <c r="BE34" s="168">
        <v>-0.37009419386676257</v>
      </c>
      <c r="BF34" s="168">
        <v>5.155150245355685</v>
      </c>
      <c r="BG34" s="168">
        <v>-9.1172169908801806</v>
      </c>
      <c r="BH34" s="168">
        <v>-70.037238528368903</v>
      </c>
      <c r="BI34" s="168">
        <v>-39.43929570418905</v>
      </c>
      <c r="BJ34" s="168">
        <v>20.110324955966746</v>
      </c>
      <c r="BK34" s="168">
        <v>11.779089166269202</v>
      </c>
      <c r="BL34" s="168">
        <v>11.645907778825702</v>
      </c>
      <c r="BM34" s="168">
        <v>13.525908034329802</v>
      </c>
      <c r="BN34" s="168">
        <v>8.0151565819036819</v>
      </c>
      <c r="BO34" s="168">
        <v>14.25992250926835</v>
      </c>
      <c r="BP34" s="168">
        <v>17.8113651437491</v>
      </c>
      <c r="BQ34" s="168">
        <v>1.4288830540703827</v>
      </c>
      <c r="BR34" s="168">
        <v>7.2873480225837568</v>
      </c>
      <c r="BS34" s="168">
        <v>33.50298197829963</v>
      </c>
      <c r="BT34" s="168">
        <v>332.02240449964285</v>
      </c>
      <c r="BU34" s="168">
        <v>96.227211203596198</v>
      </c>
      <c r="BV34" s="168">
        <v>-57.119554865879671</v>
      </c>
      <c r="BW34" s="168">
        <v>-55.897229764257247</v>
      </c>
      <c r="BX34" s="168">
        <v>-46.058905010888765</v>
      </c>
      <c r="BY34" s="168">
        <v>-17.411126601913494</v>
      </c>
      <c r="BZ34" s="168">
        <v>5.0678965446418971</v>
      </c>
      <c r="CA34" s="168">
        <v>3.5494144388356546</v>
      </c>
      <c r="CB34" s="168">
        <v>-1.6712992933449016</v>
      </c>
      <c r="CC34" s="168">
        <v>5.0125506760610818</v>
      </c>
      <c r="CD34" s="168">
        <v>9.9008959870574103</v>
      </c>
      <c r="CE34" s="168">
        <v>-0.52824152676663516</v>
      </c>
      <c r="CF34" s="168">
        <v>5.1086798635891881</v>
      </c>
      <c r="CG34" s="168">
        <v>14.440072858347492</v>
      </c>
      <c r="CH34" s="168">
        <v>179.2515592469004</v>
      </c>
      <c r="CI34" s="168">
        <v>129.86448605961399</v>
      </c>
      <c r="CJ34" s="168">
        <v>107.12772747087396</v>
      </c>
      <c r="CK34" s="168">
        <v>35.634926729800412</v>
      </c>
      <c r="CL34" s="168">
        <v>-5.6609885886723674</v>
      </c>
      <c r="CM34" s="168">
        <v>9.4065177941208304</v>
      </c>
      <c r="CN34" s="168">
        <v>11.751851232074202</v>
      </c>
      <c r="CO34" s="168">
        <v>12.166382464785968</v>
      </c>
      <c r="CP34" s="168">
        <v>9.4863570232178063</v>
      </c>
      <c r="CQ34" s="168">
        <v>9.7992886624418674</v>
      </c>
      <c r="CR34" s="168">
        <v>-15.528307345752964</v>
      </c>
      <c r="CS34" s="168">
        <v>16.101255635379559</v>
      </c>
      <c r="CT34" s="168">
        <v>-0.19005175277685282</v>
      </c>
      <c r="CU34" s="168">
        <v>11.855921703499362</v>
      </c>
      <c r="CV34" s="168">
        <v>3.8073943340863821</v>
      </c>
      <c r="CW34" s="168">
        <v>2.613927304058322</v>
      </c>
      <c r="CX34" s="168">
        <v>10.60288276473797</v>
      </c>
      <c r="CY34" s="168">
        <v>0.39972259545334055</v>
      </c>
      <c r="CZ34" s="168">
        <v>-2.5139130503382034</v>
      </c>
      <c r="DA34" s="168">
        <v>12.115426662892162</v>
      </c>
      <c r="DB34" s="168">
        <v>2.8919544137229423</v>
      </c>
      <c r="DC34" s="168">
        <v>-10.020456605569976</v>
      </c>
      <c r="DD34" s="168">
        <v>20.183140930411781</v>
      </c>
      <c r="DE34" s="168">
        <v>10.297173159420112</v>
      </c>
      <c r="DF34" s="168">
        <v>-10.741768759819948</v>
      </c>
      <c r="DG34" s="168">
        <v>3.9263381935448933</v>
      </c>
      <c r="DH34" s="168">
        <v>7.6821336292700408</v>
      </c>
      <c r="DI34" s="168">
        <v>-14.870536323809674</v>
      </c>
      <c r="DJ34" s="168">
        <v>-3.3849619851727368</v>
      </c>
      <c r="DK34" s="168">
        <v>-10.887642103266771</v>
      </c>
      <c r="DL34" s="168">
        <v>-6.9071429636331345</v>
      </c>
      <c r="DM34" s="168">
        <v>-17.256398290440416</v>
      </c>
      <c r="DN34" s="168">
        <v>-8.9834553060684499</v>
      </c>
      <c r="DO34" s="168">
        <v>-10.833427194193874</v>
      </c>
      <c r="DP34" s="168">
        <v>-3.9043050204998053</v>
      </c>
      <c r="DQ34" s="168">
        <v>-10.090023777110233</v>
      </c>
      <c r="DR34" s="168">
        <v>3.3895182467814919</v>
      </c>
      <c r="DS34" s="168">
        <v>0.99649652205981454</v>
      </c>
      <c r="DT34" s="168">
        <v>-5.0761570445857274</v>
      </c>
      <c r="DU34" s="168">
        <v>4.5493192844244135</v>
      </c>
      <c r="DV34" s="168">
        <v>-3.2870681550077308</v>
      </c>
      <c r="DW34" s="168">
        <v>1.2371616110365551</v>
      </c>
      <c r="DX34" s="168">
        <v>1.8074562545211705</v>
      </c>
      <c r="DY34" s="168">
        <v>2.9071318817092333</v>
      </c>
      <c r="DZ34" s="168">
        <v>-10.455235223156379</v>
      </c>
      <c r="EA34" s="168">
        <v>-9.817396648401143</v>
      </c>
      <c r="EB34" s="168">
        <v>13.527387055651928</v>
      </c>
      <c r="EC34" s="168">
        <v>-10.341752331295254</v>
      </c>
      <c r="ED34" s="168">
        <v>-100</v>
      </c>
      <c r="EE34" s="168">
        <v>-100</v>
      </c>
      <c r="EF34" s="168">
        <v>-100</v>
      </c>
      <c r="EG34" s="168">
        <v>-100</v>
      </c>
      <c r="EH34" s="168">
        <v>-100</v>
      </c>
      <c r="EI34" s="168">
        <v>-100</v>
      </c>
      <c r="EJ34" s="168">
        <v>-100</v>
      </c>
      <c r="EK34" s="168">
        <v>-3.6556703973065936</v>
      </c>
      <c r="EL34" s="168">
        <v>-9.0435400843417852</v>
      </c>
      <c r="EM34" s="168">
        <v>-5.2152228094987265</v>
      </c>
      <c r="EN34" s="168">
        <v>-0.60593531489003283</v>
      </c>
      <c r="EO34" s="168">
        <v>13.279958973778875</v>
      </c>
      <c r="EP34" s="168">
        <v>0.23545025564277466</v>
      </c>
      <c r="EQ34" s="168">
        <v>4.2988182387480549</v>
      </c>
      <c r="ER34" s="168">
        <v>1.0827870068265781</v>
      </c>
      <c r="ES34" s="168">
        <v>0.50730386711308029</v>
      </c>
      <c r="ET34" s="168">
        <v>7.2584687951167126</v>
      </c>
      <c r="EU34" s="168">
        <v>10.129261374379766</v>
      </c>
      <c r="EV34" s="168">
        <v>9.5867799957074737</v>
      </c>
      <c r="EW34" s="168">
        <v>6.8367689731770867</v>
      </c>
      <c r="EX34" s="168">
        <v>8.9303491639095824</v>
      </c>
      <c r="EY34" s="168">
        <v>7.9079373545351501</v>
      </c>
      <c r="EZ34" s="168">
        <v>4.3821320534684247</v>
      </c>
      <c r="FA34" s="168">
        <v>-1.6584620825591685</v>
      </c>
      <c r="FB34" s="168">
        <v>-31.055328352212655</v>
      </c>
      <c r="FC34" s="168">
        <v>12.267204750495438</v>
      </c>
      <c r="FD34" s="168">
        <v>13.309147820696808</v>
      </c>
      <c r="FE34" s="168">
        <v>13.395025149376337</v>
      </c>
      <c r="FF34" s="168">
        <v>46.339838219872121</v>
      </c>
      <c r="FG34" s="168">
        <v>-40.600018742855795</v>
      </c>
      <c r="FH34" s="168">
        <v>2.2403092063751018</v>
      </c>
      <c r="FI34" s="168">
        <v>4.4705730310154621</v>
      </c>
      <c r="FJ34" s="168">
        <v>37.31307479284277</v>
      </c>
      <c r="FK34" s="168">
        <v>82.219547300031763</v>
      </c>
      <c r="FL34" s="168">
        <v>5.1499280364685944</v>
      </c>
      <c r="FM34" s="168">
        <v>10.466504060224707</v>
      </c>
      <c r="FN34" s="168">
        <v>-0.30552523399677511</v>
      </c>
      <c r="FO34" s="168">
        <v>6.0320036391152883</v>
      </c>
      <c r="FP34" s="168">
        <v>2.4305628208526144</v>
      </c>
      <c r="FQ34" s="168">
        <v>1.4196734592021585</v>
      </c>
      <c r="FR34" s="168">
        <v>6.156821201889457</v>
      </c>
      <c r="FS34" s="168">
        <v>-0.58762124056563891</v>
      </c>
      <c r="FT34" s="168">
        <v>-7.1213536585462407</v>
      </c>
      <c r="FU34" s="168">
        <v>-12.571982148840291</v>
      </c>
      <c r="FV34" s="168">
        <v>-4.2400242290352708</v>
      </c>
      <c r="FW34" s="168">
        <v>-0.35374539091256452</v>
      </c>
      <c r="FX34" s="168">
        <v>-9.4503530090648269E-2</v>
      </c>
      <c r="FY34" s="168">
        <v>-5.6448180587517953</v>
      </c>
      <c r="FZ34" s="168">
        <v>-29.626285254696569</v>
      </c>
      <c r="GA34" s="168">
        <v>-100</v>
      </c>
      <c r="GB34" s="168">
        <v>-100</v>
      </c>
      <c r="GC34" s="168"/>
      <c r="GD34" s="168">
        <v>-7.1038151929823243</v>
      </c>
      <c r="GE34" s="168">
        <v>9.9847208840827051</v>
      </c>
      <c r="GF34" s="168">
        <v>3.0955048594037322</v>
      </c>
      <c r="GG34" s="168">
        <v>7.8037951681729822</v>
      </c>
      <c r="GH34" s="168">
        <v>-22.218238697748205</v>
      </c>
      <c r="GI34" s="168">
        <v>49.689714416366883</v>
      </c>
      <c r="GJ34" s="168">
        <v>6.4800293519305256</v>
      </c>
      <c r="GK34" s="168">
        <v>5.9173969251824303</v>
      </c>
      <c r="GL34" s="168">
        <v>6.6514402843990155</v>
      </c>
      <c r="GM34" s="168">
        <v>-10.30208348722141</v>
      </c>
      <c r="GN34" s="168">
        <v>-2.6834560918963604</v>
      </c>
      <c r="GO34" s="168">
        <v>4.8158386872476626</v>
      </c>
      <c r="GP34" s="168">
        <v>6.5956883859946061</v>
      </c>
      <c r="GQ34" s="168">
        <v>6.9745128802215248</v>
      </c>
      <c r="GR34" s="168">
        <v>-1.7241560988096722</v>
      </c>
      <c r="GS34" s="168">
        <v>0.81783468251768454</v>
      </c>
      <c r="GT34" s="168">
        <v>25.554365798804483</v>
      </c>
      <c r="GU34" s="168">
        <v>4.5477882068980904</v>
      </c>
      <c r="GV34" s="168">
        <v>0.13574072837998585</v>
      </c>
      <c r="GW34" s="168">
        <v>-4.6189986610671809</v>
      </c>
      <c r="GX34" s="168">
        <v>-8.0696949845668939</v>
      </c>
      <c r="GY34" s="168">
        <v>7.2890981254424929</v>
      </c>
      <c r="GZ34" s="168">
        <v>4.6656160704879852</v>
      </c>
      <c r="HA34" s="168">
        <v>-10.80283127350495</v>
      </c>
      <c r="HB34" s="168">
        <v>5.5360524251434953</v>
      </c>
      <c r="HC34" s="168">
        <v>-11.701797203728987</v>
      </c>
      <c r="HD34" s="168">
        <v>8.5873930122890556</v>
      </c>
      <c r="HE34" s="168">
        <v>-7.2222090096981049</v>
      </c>
      <c r="HF34" s="168">
        <v>10.897143365729292</v>
      </c>
      <c r="HG34" s="168">
        <v>-8.0300481428014194</v>
      </c>
      <c r="HH34" s="168">
        <v>3.3037453424659162</v>
      </c>
      <c r="HI34" s="168">
        <v>7.5498058178290961</v>
      </c>
      <c r="HJ34" s="168">
        <v>-8.3825467953818276</v>
      </c>
      <c r="HK34" s="168">
        <v>2.7742488147961382</v>
      </c>
      <c r="HL34" s="168">
        <v>-3.5903550364651124</v>
      </c>
      <c r="HM34" s="168">
        <v>-7.2292318394330977</v>
      </c>
      <c r="HN34" s="168">
        <v>14.697463633200172</v>
      </c>
      <c r="HO34" s="168">
        <v>-15.483334749358818</v>
      </c>
      <c r="HP34" s="168">
        <v>9.9317020698514824</v>
      </c>
      <c r="HQ34" s="168">
        <v>-4.7882318959411947</v>
      </c>
      <c r="HR34" s="168">
        <v>11.35839002006729</v>
      </c>
      <c r="HS34" s="168">
        <v>-5.9613277992185374</v>
      </c>
      <c r="HT34" s="168">
        <v>5.6248522456550774</v>
      </c>
      <c r="HU34" s="168">
        <v>20.834437363234699</v>
      </c>
      <c r="HV34" s="168">
        <v>-7.0874083064678075</v>
      </c>
      <c r="HW34" s="168">
        <v>-2.5471552899096537</v>
      </c>
      <c r="HX34" s="168">
        <v>-9.7993526813628336</v>
      </c>
      <c r="HY34" s="168">
        <v>-3.7538991815705742</v>
      </c>
      <c r="HZ34" s="168">
        <v>-0.66502717679618684</v>
      </c>
      <c r="IA34" s="168">
        <v>-4.0142969691514594</v>
      </c>
      <c r="IB34" s="168">
        <v>9.7390582083528585</v>
      </c>
      <c r="IC34" s="168">
        <v>-5.953917213086342</v>
      </c>
      <c r="ID34" s="168">
        <v>7.5419731426169108</v>
      </c>
      <c r="IE34" s="168">
        <v>-1.9232061378159386</v>
      </c>
      <c r="IF34" s="168">
        <v>0.87552822949088238</v>
      </c>
      <c r="IG34" s="168">
        <v>23.714608471999043</v>
      </c>
      <c r="IH34" s="168">
        <v>-15.268382542309581</v>
      </c>
      <c r="II34" s="168">
        <v>12.211473815377616</v>
      </c>
      <c r="IJ34" s="168">
        <v>-7.3241530106573123</v>
      </c>
      <c r="IK34" s="168">
        <v>-7.6408766984112759</v>
      </c>
      <c r="IL34" s="168">
        <v>0.2733799656480187</v>
      </c>
      <c r="IM34" s="168">
        <v>8.4178250936282666</v>
      </c>
      <c r="IN34" s="168">
        <v>-0.60298484354588311</v>
      </c>
      <c r="IO34" s="168">
        <v>-12.118473099207563</v>
      </c>
      <c r="IP34" s="168">
        <v>17.021850096985673</v>
      </c>
      <c r="IQ34" s="168">
        <v>-3.3658214197205325</v>
      </c>
      <c r="IR34" s="168">
        <v>0.7983207635517573</v>
      </c>
      <c r="IS34" s="168">
        <v>20.952738894932295</v>
      </c>
      <c r="IT34" s="168">
        <v>-14.664322873212214</v>
      </c>
      <c r="IU34" s="168">
        <v>11.592042935976039</v>
      </c>
      <c r="IV34" s="168">
        <v>-4.8889619992520892</v>
      </c>
      <c r="IW34" s="168">
        <v>-7.8535964289674496</v>
      </c>
      <c r="IX34" s="168">
        <v>-0.93297968697784484</v>
      </c>
      <c r="IY34" s="168">
        <v>7.9236398125577523</v>
      </c>
      <c r="IZ34" s="168">
        <v>-0.13512991359363014</v>
      </c>
      <c r="JA34" s="168">
        <v>-11.808203503591926</v>
      </c>
      <c r="JB34" s="168">
        <v>13.086258077272774</v>
      </c>
      <c r="JC34" s="168">
        <v>-4.2298726197127223</v>
      </c>
      <c r="JD34" s="168">
        <v>1.6618161277877306</v>
      </c>
      <c r="JE34" s="168">
        <v>15.141574346714876</v>
      </c>
      <c r="JF34" s="168">
        <v>-9.931803338068363</v>
      </c>
      <c r="JG34" s="168">
        <v>-3.5539828526599706</v>
      </c>
      <c r="JH34" s="168">
        <v>-68.64324297100714</v>
      </c>
      <c r="JI34" s="168">
        <v>86.246221125891907</v>
      </c>
      <c r="JJ34" s="168">
        <v>96.480079625486042</v>
      </c>
      <c r="JK34" s="168">
        <v>0.43771143054362938</v>
      </c>
      <c r="JL34" s="168">
        <v>-0.25411587111192091</v>
      </c>
      <c r="JM34" s="168">
        <v>-10.323145938606487</v>
      </c>
      <c r="JN34" s="168">
        <v>7.5968480233112246</v>
      </c>
      <c r="JO34" s="168">
        <v>1.306961721404079</v>
      </c>
      <c r="JP34" s="168">
        <v>4.8216826861225712</v>
      </c>
      <c r="JQ34" s="168">
        <v>-0.86965493673214667</v>
      </c>
      <c r="JR34" s="168">
        <v>-4.7295240756633063</v>
      </c>
      <c r="JS34" s="168">
        <v>20.012574888045336</v>
      </c>
      <c r="JT34" s="168">
        <v>1.4720522960195268</v>
      </c>
      <c r="JU34" s="168">
        <v>-15.405830373382202</v>
      </c>
      <c r="JV34" s="168">
        <v>-57.0642969308334</v>
      </c>
      <c r="JW34" s="168">
        <v>3.300730586409955</v>
      </c>
      <c r="JX34" s="168">
        <v>21.996921776327085</v>
      </c>
      <c r="JY34" s="168">
        <v>37.303670759931293</v>
      </c>
      <c r="JZ34" s="168">
        <v>36.882536732905038</v>
      </c>
      <c r="KA34" s="168">
        <v>-0.15716589156463101</v>
      </c>
      <c r="KB34" s="168">
        <v>-0.46317576716165831</v>
      </c>
      <c r="KC34" s="168">
        <v>5.8686864534890617</v>
      </c>
      <c r="KD34" s="168">
        <v>-0.2946733719817729</v>
      </c>
      <c r="KE34" s="168">
        <v>8.6238811412452208</v>
      </c>
      <c r="KF34" s="168">
        <v>7.2223274584381443</v>
      </c>
      <c r="KG34" s="168">
        <v>-7.8956852276560596</v>
      </c>
      <c r="KH34" s="168">
        <v>4.7697867535229506</v>
      </c>
      <c r="KI34" s="168">
        <v>-14.968534428724624</v>
      </c>
      <c r="KJ34" s="168">
        <v>9.9297486059645195</v>
      </c>
      <c r="KK34" s="168">
        <v>-10.088458215355601</v>
      </c>
      <c r="KL34" s="168">
        <v>-4.793230577092956</v>
      </c>
      <c r="KM34" s="168">
        <v>15.789392352996074</v>
      </c>
      <c r="KN34" s="168">
        <v>1.6705823204530077</v>
      </c>
      <c r="KO34" s="168">
        <v>6.261394731851297</v>
      </c>
      <c r="KP34" s="168">
        <v>-2.6769630219742311</v>
      </c>
      <c r="KQ34" s="168">
        <v>8.9343476697570736</v>
      </c>
      <c r="KR34" s="168">
        <v>-17.510836353529513</v>
      </c>
      <c r="KS34" s="168">
        <v>26.591835187615743</v>
      </c>
      <c r="KT34" s="168">
        <v>-9.9314909514626493</v>
      </c>
      <c r="KU34" s="168">
        <v>-4.7061628394442323</v>
      </c>
      <c r="KV34" s="168">
        <v>2.0198178942665521</v>
      </c>
      <c r="KW34" s="168">
        <v>-11.122165509786072</v>
      </c>
      <c r="KX34" s="168">
        <v>2.6190443494970879</v>
      </c>
      <c r="KY34" s="168">
        <v>5.107774599915075</v>
      </c>
      <c r="KZ34" s="168">
        <v>-1.2799341263989135</v>
      </c>
      <c r="LA34" s="168">
        <v>22.207609115618922</v>
      </c>
      <c r="LB34" s="168">
        <v>-10.683500190768626</v>
      </c>
      <c r="LC34" s="168">
        <v>-4.7363526220711378</v>
      </c>
      <c r="LD34" s="168">
        <v>10.178451743168722</v>
      </c>
      <c r="LE34" s="168">
        <v>16.17870408580761</v>
      </c>
      <c r="LF34" s="168">
        <v>-27.111859916003823</v>
      </c>
      <c r="LG34" s="168">
        <v>10.953795643335411</v>
      </c>
      <c r="LH34" s="168">
        <v>5.7067135653832963</v>
      </c>
      <c r="LI34" s="168">
        <v>-29.736511268416137</v>
      </c>
      <c r="LJ34" s="168">
        <v>16.464293826449691</v>
      </c>
      <c r="LK34" s="168">
        <v>-3.0544124358843732</v>
      </c>
      <c r="LL34" s="168">
        <v>3.129725168328946</v>
      </c>
      <c r="LM34" s="168">
        <v>8.6216285164616409</v>
      </c>
      <c r="LN34" s="168">
        <v>-1.7533799733878226</v>
      </c>
      <c r="LO34" s="168">
        <v>-6.6726497008286429</v>
      </c>
      <c r="LP34" s="168">
        <v>18.740404154410868</v>
      </c>
      <c r="LQ34" s="168">
        <v>8.7002339094320575</v>
      </c>
      <c r="LR34" s="168">
        <v>-16.184276697987087</v>
      </c>
      <c r="LS34" s="168">
        <v>8.3856934999336943</v>
      </c>
      <c r="LT34" s="168">
        <v>-0.64915295728359013</v>
      </c>
      <c r="LU34" s="168">
        <v>-22.611646466037669</v>
      </c>
      <c r="LV34" s="168">
        <v>7.7348316402727164</v>
      </c>
      <c r="LW34" s="168">
        <v>1.4807009618482425</v>
      </c>
      <c r="LX34" s="168">
        <v>3.7106811030034947</v>
      </c>
      <c r="LY34" s="168">
        <v>9.794907585201031</v>
      </c>
      <c r="LZ34" s="168">
        <v>-14.510585228285947</v>
      </c>
      <c r="MA34" s="168">
        <v>-6.0078672956388317</v>
      </c>
      <c r="MB34" s="168">
        <v>49.477696591061573</v>
      </c>
      <c r="MC34" s="168">
        <v>-14.153996262412846</v>
      </c>
      <c r="MD34" s="168">
        <v>-100</v>
      </c>
      <c r="ME34" s="168" t="e">
        <v>#DIV/0!</v>
      </c>
      <c r="MF34" s="168" t="e">
        <v>#DIV/0!</v>
      </c>
      <c r="MG34" s="168" t="e">
        <v>#DIV/0!</v>
      </c>
      <c r="MH34" s="168" t="e">
        <v>#DIV/0!</v>
      </c>
      <c r="MI34" s="168" t="e">
        <v>#DIV/0!</v>
      </c>
      <c r="MJ34" s="168" t="e">
        <v>#DIV/0!</v>
      </c>
      <c r="MK34" s="168">
        <v>0.66451564937655405</v>
      </c>
      <c r="ML34" s="168">
        <v>-9.2528465893410328</v>
      </c>
      <c r="MM34" s="168">
        <v>3.6495828365757319</v>
      </c>
      <c r="MN34" s="168">
        <v>1.7534590011839839</v>
      </c>
      <c r="MO34" s="168">
        <v>-4.9649520594546743</v>
      </c>
      <c r="MP34" s="168">
        <v>-5.4333389329634372</v>
      </c>
      <c r="MQ34" s="168">
        <v>8.6899568307017887</v>
      </c>
      <c r="MR34" s="168">
        <v>15.968973576155548</v>
      </c>
      <c r="MS34" s="168">
        <v>-15.908507500500335</v>
      </c>
      <c r="MT34" s="168">
        <v>-1.5997736437474686</v>
      </c>
      <c r="MU34" s="168">
        <v>5.3385258014106824</v>
      </c>
      <c r="MV34" s="168">
        <v>15.30874060277651</v>
      </c>
      <c r="MW34" s="168">
        <v>-10.260007211837603</v>
      </c>
      <c r="MX34" s="168">
        <v>1.0339264528009551</v>
      </c>
      <c r="MY34" s="168">
        <v>4.819642917870766</v>
      </c>
      <c r="MZ34" s="168">
        <v>12.415140593138929</v>
      </c>
      <c r="NA34" s="168">
        <v>-8.5014565459620428</v>
      </c>
      <c r="NB34" s="168">
        <v>8.562985460152106E-2</v>
      </c>
      <c r="NC34" s="168">
        <v>1.3947451604286556</v>
      </c>
      <c r="ND34" s="168">
        <v>5.9096762410619306</v>
      </c>
      <c r="NE34" s="168">
        <v>-35.852772203080747</v>
      </c>
      <c r="NF34" s="168">
        <v>62.976102879582811</v>
      </c>
      <c r="NG34" s="168">
        <v>2.3357817909347602</v>
      </c>
      <c r="NH34" s="168">
        <v>5.9899454889719834</v>
      </c>
      <c r="NI34" s="168">
        <v>-17.215989628394397</v>
      </c>
      <c r="NJ34" s="168">
        <v>-33.847286055732226</v>
      </c>
      <c r="NK34" s="168">
        <v>76.142176339877267</v>
      </c>
      <c r="NL34" s="168">
        <v>8.3020036491493983</v>
      </c>
      <c r="NM34" s="168">
        <v>8.8088892212067265</v>
      </c>
      <c r="NN34" s="168">
        <v>-12.212893012710495</v>
      </c>
      <c r="NO34" s="168">
        <v>1.6429765124426297</v>
      </c>
      <c r="NP34" s="168">
        <v>13.777954481242347</v>
      </c>
      <c r="NQ34" s="168">
        <v>-1.801499440351094</v>
      </c>
      <c r="NR34" s="168">
        <v>-6.6323096702056716</v>
      </c>
      <c r="NS34" s="168">
        <v>-1.8093883579556689</v>
      </c>
      <c r="NT34" s="168">
        <v>12.655077474536853</v>
      </c>
      <c r="NU34" s="168">
        <v>2.7851925632328687</v>
      </c>
      <c r="NV34" s="168">
        <v>-12.564222535387245</v>
      </c>
      <c r="NW34" s="168">
        <v>-8.262821928632448</v>
      </c>
      <c r="NX34" s="168">
        <v>6.0438595138274849</v>
      </c>
      <c r="NY34" s="168">
        <v>12.580701145777624</v>
      </c>
      <c r="NZ34" s="168">
        <v>-9.0157691348950522</v>
      </c>
      <c r="OA34" s="168">
        <v>-8.0241564931570366</v>
      </c>
      <c r="OB34" s="168">
        <v>0.15252425268724323</v>
      </c>
      <c r="OC34" s="168">
        <v>-16.032993787321388</v>
      </c>
      <c r="OD34" s="168">
        <v>-100</v>
      </c>
      <c r="OE34" s="168" t="e">
        <v>#DIV/0!</v>
      </c>
      <c r="OF34" s="482"/>
      <c r="OG34" s="483" t="s">
        <v>688</v>
      </c>
    </row>
    <row r="35" spans="1:397" s="14" customFormat="1" ht="18" customHeight="1">
      <c r="A35" s="464"/>
      <c r="B35" s="218"/>
      <c r="C35" s="219">
        <v>7.2</v>
      </c>
      <c r="D35" s="220">
        <v>0.91601324298182796</v>
      </c>
      <c r="E35" s="220">
        <v>1.1902803707746601</v>
      </c>
      <c r="F35" s="479">
        <v>30</v>
      </c>
      <c r="G35" s="480"/>
      <c r="H35" s="481" t="s">
        <v>689</v>
      </c>
      <c r="I35" s="168">
        <v>4.4947703665145298</v>
      </c>
      <c r="J35" s="168">
        <v>1.5445042710028503</v>
      </c>
      <c r="K35" s="168">
        <v>3.8061054863658796</v>
      </c>
      <c r="L35" s="168">
        <v>-0.34596608328021716</v>
      </c>
      <c r="M35" s="168">
        <v>-12.375377851298509</v>
      </c>
      <c r="N35" s="168">
        <v>-5.2159220569582203</v>
      </c>
      <c r="O35" s="168">
        <v>-8.6962769882523361</v>
      </c>
      <c r="P35" s="168">
        <v>2.7779964456328088</v>
      </c>
      <c r="Q35" s="168">
        <v>0.55626880378048327</v>
      </c>
      <c r="R35" s="168">
        <v>-8.6991824928820733</v>
      </c>
      <c r="S35" s="168">
        <v>-8.1134579396220659</v>
      </c>
      <c r="T35" s="168">
        <v>-4.8592485884366425</v>
      </c>
      <c r="U35" s="168">
        <v>-5.7067621323666771</v>
      </c>
      <c r="V35" s="168">
        <v>-10.225267625020848</v>
      </c>
      <c r="W35" s="168">
        <v>0.8966497391962065</v>
      </c>
      <c r="X35" s="168">
        <v>5.5417687111300609</v>
      </c>
      <c r="Y35" s="168">
        <v>4.8290903232020952</v>
      </c>
      <c r="Z35" s="168">
        <v>0.14248112557091019</v>
      </c>
      <c r="AA35" s="168">
        <v>6.706088733269695</v>
      </c>
      <c r="AB35" s="168">
        <v>13.787312959158655</v>
      </c>
      <c r="AC35" s="168">
        <v>10.668302662222146</v>
      </c>
      <c r="AD35" s="168">
        <v>5.1697746000902214</v>
      </c>
      <c r="AE35" s="168">
        <v>8.4708485290985607</v>
      </c>
      <c r="AF35" s="168">
        <v>3.940773539262338</v>
      </c>
      <c r="AG35" s="241">
        <v>3.572146388015355</v>
      </c>
      <c r="AH35" s="168">
        <v>2.5690783080728181</v>
      </c>
      <c r="AI35" s="168">
        <v>3.019916928739093</v>
      </c>
      <c r="AJ35" s="168">
        <v>2.3298692768306069</v>
      </c>
      <c r="AK35" s="168">
        <v>2.9851317892949112</v>
      </c>
      <c r="AL35" s="168">
        <v>2.5050762803998481</v>
      </c>
      <c r="AM35" s="168">
        <v>9.897943864162869</v>
      </c>
      <c r="AN35" s="168">
        <v>4.6463360718870064</v>
      </c>
      <c r="AO35" s="168">
        <v>-1.4549944124503895</v>
      </c>
      <c r="AP35" s="168">
        <v>7.7018391691246535</v>
      </c>
      <c r="AQ35" s="168">
        <v>8.2249611189001257</v>
      </c>
      <c r="AR35" s="168">
        <v>3.2327863496305724</v>
      </c>
      <c r="AS35" s="168">
        <v>5.56253555361792</v>
      </c>
      <c r="AT35" s="168">
        <v>8.6613403361916568</v>
      </c>
      <c r="AU35" s="168">
        <v>3.9609208467000343</v>
      </c>
      <c r="AV35" s="168">
        <v>3.906339262556429</v>
      </c>
      <c r="AW35" s="168">
        <v>4.6146777430752621</v>
      </c>
      <c r="AX35" s="168">
        <v>5.880348317632226</v>
      </c>
      <c r="AY35" s="168">
        <v>4.205827351397005</v>
      </c>
      <c r="AZ35" s="168">
        <v>2.6004827702928708</v>
      </c>
      <c r="BA35" s="168">
        <v>8.2498600154044368</v>
      </c>
      <c r="BB35" s="168">
        <v>3.5381768279626868</v>
      </c>
      <c r="BC35" s="168">
        <v>3.8901810477165952</v>
      </c>
      <c r="BD35" s="168">
        <v>2.9628009619207205</v>
      </c>
      <c r="BE35" s="168">
        <v>3.244383461921359</v>
      </c>
      <c r="BF35" s="168">
        <v>3.936921505417402</v>
      </c>
      <c r="BG35" s="168">
        <v>-14.541621676415303</v>
      </c>
      <c r="BH35" s="168">
        <v>-70.46813276018068</v>
      </c>
      <c r="BI35" s="168">
        <v>-39.396007430834104</v>
      </c>
      <c r="BJ35" s="168">
        <v>-2.8964981082921497</v>
      </c>
      <c r="BK35" s="168">
        <v>-4.6968462499369963</v>
      </c>
      <c r="BL35" s="168">
        <v>-13.480485815284666</v>
      </c>
      <c r="BM35" s="168">
        <v>-10.900108873598896</v>
      </c>
      <c r="BN35" s="168">
        <v>-7.5580709530289454</v>
      </c>
      <c r="BO35" s="168">
        <v>-1.9516945453619172</v>
      </c>
      <c r="BP35" s="168">
        <v>-3.0885988535197129</v>
      </c>
      <c r="BQ35" s="168">
        <v>-2.9254936960016238</v>
      </c>
      <c r="BR35" s="168">
        <v>-0.78794120803401313</v>
      </c>
      <c r="BS35" s="168">
        <v>2.3026815462597057</v>
      </c>
      <c r="BT35" s="168">
        <v>210.12981923303005</v>
      </c>
      <c r="BU35" s="168">
        <v>28.892311430125744</v>
      </c>
      <c r="BV35" s="168">
        <v>-22.242481591259974</v>
      </c>
      <c r="BW35" s="168">
        <v>-23.398136544064982</v>
      </c>
      <c r="BX35" s="168">
        <v>-9.9022613293402344</v>
      </c>
      <c r="BY35" s="168">
        <v>1.4482010255640603</v>
      </c>
      <c r="BZ35" s="168">
        <v>2.3758465845007777</v>
      </c>
      <c r="CA35" s="168">
        <v>3.2488476353081666</v>
      </c>
      <c r="CB35" s="168">
        <v>2.5335155637563673</v>
      </c>
      <c r="CC35" s="168">
        <v>1.720329918757102</v>
      </c>
      <c r="CD35" s="168">
        <v>3.7395872745018153</v>
      </c>
      <c r="CE35" s="168">
        <v>2.4882703499845178</v>
      </c>
      <c r="CF35" s="168">
        <v>6.6733847211313417</v>
      </c>
      <c r="CG35" s="168">
        <v>9.5824821593376157</v>
      </c>
      <c r="CH35" s="168">
        <v>15.088437075460789</v>
      </c>
      <c r="CI35" s="168">
        <v>22.073281310506616</v>
      </c>
      <c r="CJ35" s="168">
        <v>6.4835605459437602</v>
      </c>
      <c r="CK35" s="168">
        <v>7.6343831691255701</v>
      </c>
      <c r="CL35" s="168">
        <v>12.115312454277088</v>
      </c>
      <c r="CM35" s="168">
        <v>2.9172161000562227</v>
      </c>
      <c r="CN35" s="168">
        <v>2.6467871337317206</v>
      </c>
      <c r="CO35" s="168">
        <v>0.43249131192830248</v>
      </c>
      <c r="CP35" s="168">
        <v>5.4875041168202472</v>
      </c>
      <c r="CQ35" s="168">
        <v>1.8681606825071526</v>
      </c>
      <c r="CR35" s="168">
        <v>0.66851238352865039</v>
      </c>
      <c r="CS35" s="168">
        <v>7.2144004666156718</v>
      </c>
      <c r="CT35" s="168">
        <v>6.7950054272258882</v>
      </c>
      <c r="CU35" s="168">
        <v>3.9042721445481874</v>
      </c>
      <c r="CV35" s="168">
        <v>2.2307305617503204</v>
      </c>
      <c r="CW35" s="168">
        <v>1.9360680278248878</v>
      </c>
      <c r="CX35" s="168">
        <v>1.6873279684632507</v>
      </c>
      <c r="CY35" s="168">
        <v>1.9687324209836561</v>
      </c>
      <c r="CZ35" s="168">
        <v>-0.39130835161407163</v>
      </c>
      <c r="DA35" s="168">
        <v>5.2063417859049537</v>
      </c>
      <c r="DB35" s="168">
        <v>4.2400102929834702</v>
      </c>
      <c r="DC35" s="168">
        <v>2.7598796223032451</v>
      </c>
      <c r="DD35" s="168">
        <v>3.6019217533197718</v>
      </c>
      <c r="DE35" s="168">
        <v>6.5991386247829809</v>
      </c>
      <c r="DF35" s="168">
        <v>4.0609187472255144</v>
      </c>
      <c r="DG35" s="168">
        <v>4.6491652931464245</v>
      </c>
      <c r="DH35" s="168">
        <v>2.1499331399187156</v>
      </c>
      <c r="DI35" s="168">
        <v>1.6575264727227079</v>
      </c>
      <c r="DJ35" s="168">
        <v>0.87247883964289485</v>
      </c>
      <c r="DK35" s="168">
        <v>0.81278983431741381</v>
      </c>
      <c r="DL35" s="168">
        <v>0.60373769218765005</v>
      </c>
      <c r="DM35" s="168">
        <v>-3.3310224333576883</v>
      </c>
      <c r="DN35" s="168">
        <v>-2.0136742237670546</v>
      </c>
      <c r="DO35" s="168">
        <v>-1.0891233286027102</v>
      </c>
      <c r="DP35" s="168">
        <v>-1.1849030768444351</v>
      </c>
      <c r="DQ35" s="168">
        <v>-0.3142259135133969</v>
      </c>
      <c r="DR35" s="168">
        <v>-0.37555935791706929</v>
      </c>
      <c r="DS35" s="168">
        <v>0.68711581118014919</v>
      </c>
      <c r="DT35" s="168">
        <v>1.3945892631604551</v>
      </c>
      <c r="DU35" s="168">
        <v>3.2872530716864645</v>
      </c>
      <c r="DV35" s="168">
        <v>4.6828218315950352</v>
      </c>
      <c r="DW35" s="168">
        <v>3.435966164493351</v>
      </c>
      <c r="DX35" s="168">
        <v>4.7527266034377931</v>
      </c>
      <c r="DY35" s="168">
        <v>5.2368392078006707</v>
      </c>
      <c r="DZ35" s="168">
        <v>3.9700178078244051</v>
      </c>
      <c r="EA35" s="168">
        <v>3.1630561751886574</v>
      </c>
      <c r="EB35" s="168">
        <v>4.5012335570478967</v>
      </c>
      <c r="EC35" s="168">
        <v>2.008073956829918</v>
      </c>
      <c r="ED35" s="168">
        <v>-100</v>
      </c>
      <c r="EE35" s="168">
        <v>-100</v>
      </c>
      <c r="EF35" s="168">
        <v>-100</v>
      </c>
      <c r="EG35" s="168">
        <v>-100</v>
      </c>
      <c r="EH35" s="168">
        <v>-100</v>
      </c>
      <c r="EI35" s="168">
        <v>-100</v>
      </c>
      <c r="EJ35" s="168">
        <v>-100</v>
      </c>
      <c r="EK35" s="168">
        <v>3.3284863487716905</v>
      </c>
      <c r="EL35" s="168">
        <v>-6.3279170057109582</v>
      </c>
      <c r="EM35" s="168">
        <v>-1.2518812854689259</v>
      </c>
      <c r="EN35" s="168">
        <v>-7.165799621061467</v>
      </c>
      <c r="EO35" s="168">
        <v>-4.7348969032454988</v>
      </c>
      <c r="EP35" s="168">
        <v>3.4082516111247259</v>
      </c>
      <c r="EQ35" s="168">
        <v>10.808370698553787</v>
      </c>
      <c r="ER35" s="168">
        <v>5.8391901595691138</v>
      </c>
      <c r="ES35" s="168">
        <v>3.073105015263593</v>
      </c>
      <c r="ET35" s="168">
        <v>2.6111549891220704</v>
      </c>
      <c r="EU35" s="168">
        <v>3.7569971839513698</v>
      </c>
      <c r="EV35" s="168">
        <v>6.3180394306363326</v>
      </c>
      <c r="EW35" s="168">
        <v>5.8488483131487357</v>
      </c>
      <c r="EX35" s="168">
        <v>4.8173623948313491</v>
      </c>
      <c r="EY35" s="168">
        <v>4.9706621822495123</v>
      </c>
      <c r="EZ35" s="168">
        <v>3.4658844530566029</v>
      </c>
      <c r="FA35" s="168">
        <v>-3.1562374403939515</v>
      </c>
      <c r="FB35" s="168">
        <v>-36.753058264847027</v>
      </c>
      <c r="FC35" s="168">
        <v>-10.244148967070117</v>
      </c>
      <c r="FD35" s="168">
        <v>-4.077147047031886</v>
      </c>
      <c r="FE35" s="168">
        <v>-0.53430660240174177</v>
      </c>
      <c r="FF35" s="168">
        <v>28.864608566462806</v>
      </c>
      <c r="FG35" s="168">
        <v>-9.6932355125963738</v>
      </c>
      <c r="FH35" s="168">
        <v>2.7432422558673011</v>
      </c>
      <c r="FI35" s="168">
        <v>2.6178725293864602</v>
      </c>
      <c r="FJ35" s="168">
        <v>10.293098045155986</v>
      </c>
      <c r="FK35" s="168">
        <v>10.649292742987086</v>
      </c>
      <c r="FL35" s="168">
        <v>5.5680571536748147</v>
      </c>
      <c r="FM35" s="168">
        <v>2.5321890120456345</v>
      </c>
      <c r="FN35" s="168">
        <v>4.8131610651906556</v>
      </c>
      <c r="FO35" s="168">
        <v>2.556825445414006</v>
      </c>
      <c r="FP35" s="168">
        <v>1.0974211982084796</v>
      </c>
      <c r="FQ35" s="168">
        <v>4.0702095708504515</v>
      </c>
      <c r="FR35" s="168">
        <v>4.7465487971231539</v>
      </c>
      <c r="FS35" s="168">
        <v>2.6265406329275152</v>
      </c>
      <c r="FT35" s="168">
        <v>0.76353854228250384</v>
      </c>
      <c r="FU35" s="168">
        <v>-2.1565638010062997</v>
      </c>
      <c r="FV35" s="168">
        <v>-0.62065121994956485</v>
      </c>
      <c r="FW35" s="168">
        <v>1.9195503917635222</v>
      </c>
      <c r="FX35" s="168">
        <v>4.2628978914232221</v>
      </c>
      <c r="FY35" s="168">
        <v>4.1264679877509849</v>
      </c>
      <c r="FZ35" s="168">
        <v>-31.509463091836736</v>
      </c>
      <c r="GA35" s="168">
        <v>-100</v>
      </c>
      <c r="GB35" s="168">
        <v>-100</v>
      </c>
      <c r="GC35" s="168"/>
      <c r="GD35" s="168">
        <v>-0.6702425413662354</v>
      </c>
      <c r="GE35" s="168">
        <v>-1.1110021982653819</v>
      </c>
      <c r="GF35" s="168">
        <v>2.9146958029865147</v>
      </c>
      <c r="GG35" s="168">
        <v>5.2365210133893356</v>
      </c>
      <c r="GH35" s="168">
        <v>-22.869304160917665</v>
      </c>
      <c r="GI35" s="168">
        <v>19.060389618878816</v>
      </c>
      <c r="GJ35" s="168">
        <v>4.5455329780931208</v>
      </c>
      <c r="GK35" s="168">
        <v>3.0073186419291176</v>
      </c>
      <c r="GL35" s="168">
        <v>4.4490451963743283</v>
      </c>
      <c r="GM35" s="168">
        <v>-1.632114046762652</v>
      </c>
      <c r="GN35" s="168">
        <v>3.792283815156722</v>
      </c>
      <c r="GO35" s="168">
        <v>3.6728589355206793</v>
      </c>
      <c r="GP35" s="168">
        <v>3.9409986867100884</v>
      </c>
      <c r="GQ35" s="168">
        <v>4.7735675408227394</v>
      </c>
      <c r="GR35" s="168">
        <v>-13.20435991714136</v>
      </c>
      <c r="GS35" s="168">
        <v>2.8391340243587564</v>
      </c>
      <c r="GT35" s="168">
        <v>7.0427854415912208</v>
      </c>
      <c r="GU35" s="168">
        <v>2.6576434474224584</v>
      </c>
      <c r="GV35" s="168">
        <v>2.9816406349197848</v>
      </c>
      <c r="GW35" s="168">
        <v>0.88925627631546433</v>
      </c>
      <c r="GX35" s="168">
        <v>-5.9635872912022165</v>
      </c>
      <c r="GY35" s="168">
        <v>13.842765114816231</v>
      </c>
      <c r="GZ35" s="168">
        <v>-18.356760554972936</v>
      </c>
      <c r="HA35" s="168">
        <v>20.45513882531192</v>
      </c>
      <c r="HB35" s="168">
        <v>-2.7569887072638295</v>
      </c>
      <c r="HC35" s="168">
        <v>-18.268201182153931</v>
      </c>
      <c r="HD35" s="168">
        <v>28.137613882717972</v>
      </c>
      <c r="HE35" s="168">
        <v>-1.5673324098961814</v>
      </c>
      <c r="HF35" s="168">
        <v>-11.359317889375475</v>
      </c>
      <c r="HG35" s="168">
        <v>8.1050542092847309</v>
      </c>
      <c r="HH35" s="168">
        <v>2.5807584499231382</v>
      </c>
      <c r="HI35" s="168">
        <v>0.72497497161594993</v>
      </c>
      <c r="HJ35" s="168">
        <v>-8.6185760450433548</v>
      </c>
      <c r="HK35" s="168">
        <v>16.3782734398835</v>
      </c>
      <c r="HL35" s="168">
        <v>-21.622354344136212</v>
      </c>
      <c r="HM35" s="168">
        <v>5.914789503232214</v>
      </c>
      <c r="HN35" s="168">
        <v>5.1883470167224459</v>
      </c>
      <c r="HO35" s="168">
        <v>-21.269292454362812</v>
      </c>
      <c r="HP35" s="168">
        <v>44.240856667973645</v>
      </c>
      <c r="HQ35" s="168">
        <v>-3.6951281055622047</v>
      </c>
      <c r="HR35" s="168">
        <v>-19.518028688189332</v>
      </c>
      <c r="HS35" s="168">
        <v>8.798583427431609</v>
      </c>
      <c r="HT35" s="168">
        <v>6.2137089986561875</v>
      </c>
      <c r="HU35" s="168">
        <v>-0.17228281996044359</v>
      </c>
      <c r="HV35" s="168">
        <v>-12.997548232281858</v>
      </c>
      <c r="HW35" s="168">
        <v>30.79602224232255</v>
      </c>
      <c r="HX35" s="168">
        <v>-18.013973989063587</v>
      </c>
      <c r="HY35" s="168">
        <v>5.1995922655632825</v>
      </c>
      <c r="HZ35" s="168">
        <v>0.48567647849418449</v>
      </c>
      <c r="IA35" s="168">
        <v>-16.109070087212956</v>
      </c>
      <c r="IB35" s="168">
        <v>53.812961322220701</v>
      </c>
      <c r="IC35" s="168">
        <v>-6.3349293212892803</v>
      </c>
      <c r="ID35" s="168">
        <v>-23.516756120599396</v>
      </c>
      <c r="IE35" s="168">
        <v>12.213558581947396</v>
      </c>
      <c r="IF35" s="168">
        <v>1.777899071498851</v>
      </c>
      <c r="IG35" s="168">
        <v>-0.52632296942753953</v>
      </c>
      <c r="IH35" s="168">
        <v>-13.84014332457626</v>
      </c>
      <c r="II35" s="168">
        <v>31.370931359466482</v>
      </c>
      <c r="IJ35" s="168">
        <v>-18.563132505443363</v>
      </c>
      <c r="IK35" s="168">
        <v>5.8732308583349777</v>
      </c>
      <c r="IL35" s="168">
        <v>1.7271945524854004E-2</v>
      </c>
      <c r="IM35" s="168">
        <v>-10.058691327165477</v>
      </c>
      <c r="IN35" s="168">
        <v>46.462820656884617</v>
      </c>
      <c r="IO35" s="168">
        <v>-11.796004906936659</v>
      </c>
      <c r="IP35" s="168">
        <v>-16.409908525360407</v>
      </c>
      <c r="IQ35" s="168">
        <v>12.758594544280882</v>
      </c>
      <c r="IR35" s="168">
        <v>-2.9168871826240377</v>
      </c>
      <c r="IS35" s="168">
        <v>1.7185909583509869</v>
      </c>
      <c r="IT35" s="168">
        <v>-11.310907222663388</v>
      </c>
      <c r="IU35" s="168">
        <v>25.688151410275736</v>
      </c>
      <c r="IV35" s="168">
        <v>-18.605888506442042</v>
      </c>
      <c r="IW35" s="168">
        <v>6.5949778085794009</v>
      </c>
      <c r="IX35" s="168">
        <v>1.2273212500765851</v>
      </c>
      <c r="IY35" s="168">
        <v>-11.48113288026164</v>
      </c>
      <c r="IZ35" s="168">
        <v>44.206485272857719</v>
      </c>
      <c r="JA35" s="168">
        <v>-6.9393255877730411</v>
      </c>
      <c r="JB35" s="168">
        <v>-20.048250677320056</v>
      </c>
      <c r="JC35" s="168">
        <v>13.14194590615638</v>
      </c>
      <c r="JD35" s="168">
        <v>-3.7835036865702421</v>
      </c>
      <c r="JE35" s="168">
        <v>1.9967707948648155</v>
      </c>
      <c r="JF35" s="168">
        <v>-10.716002505022175</v>
      </c>
      <c r="JG35" s="168">
        <v>3.3425412109352521</v>
      </c>
      <c r="JH35" s="168">
        <v>-71.872622183055995</v>
      </c>
      <c r="JI35" s="168">
        <v>118.74950170137208</v>
      </c>
      <c r="JJ35" s="168">
        <v>62.192736217521031</v>
      </c>
      <c r="JK35" s="168">
        <v>-13.122317542141843</v>
      </c>
      <c r="JL35" s="168">
        <v>30.915657637244834</v>
      </c>
      <c r="JM35" s="168">
        <v>-4.163863650731102</v>
      </c>
      <c r="JN35" s="168">
        <v>-17.049349391646928</v>
      </c>
      <c r="JO35" s="168">
        <v>20.003727597487256</v>
      </c>
      <c r="JP35" s="168">
        <v>-4.8991675286668794</v>
      </c>
      <c r="JQ35" s="168">
        <v>2.168434801060414</v>
      </c>
      <c r="JR35" s="168">
        <v>-8.7499947626451871</v>
      </c>
      <c r="JS35" s="168">
        <v>6.561835450386269</v>
      </c>
      <c r="JT35" s="168">
        <v>-14.732063069886252</v>
      </c>
      <c r="JU35" s="168">
        <v>-9.0860434891222468</v>
      </c>
      <c r="JV35" s="168">
        <v>-2.1531654428062552</v>
      </c>
      <c r="JW35" s="168">
        <v>-14.413519037190582</v>
      </c>
      <c r="JX35" s="168">
        <v>53.980649785147904</v>
      </c>
      <c r="JY35" s="168">
        <v>7.9095188105990673</v>
      </c>
      <c r="JZ35" s="168">
        <v>-16.290846018794014</v>
      </c>
      <c r="KA35" s="168">
        <v>21.027048857223434</v>
      </c>
      <c r="KB35" s="168">
        <v>-5.5580482528209103</v>
      </c>
      <c r="KC35" s="168">
        <v>1.3581445842912245</v>
      </c>
      <c r="KD35" s="168">
        <v>-6.9385845515847819</v>
      </c>
      <c r="KE35" s="168">
        <v>5.2764762956996236</v>
      </c>
      <c r="KF35" s="168">
        <v>-11.250141997107448</v>
      </c>
      <c r="KG35" s="168">
        <v>-6.6067225350305137</v>
      </c>
      <c r="KH35" s="168">
        <v>2.7631336694361721</v>
      </c>
      <c r="KI35" s="168">
        <v>-9.2191810711708513</v>
      </c>
      <c r="KJ35" s="168">
        <v>34.316106426225389</v>
      </c>
      <c r="KK35" s="168">
        <v>9.075752498383352</v>
      </c>
      <c r="KL35" s="168">
        <v>-12.805948456643662</v>
      </c>
      <c r="KM35" s="168">
        <v>11.097821238919934</v>
      </c>
      <c r="KN35" s="168">
        <v>-5.8062073107168004</v>
      </c>
      <c r="KO35" s="168">
        <v>-0.82835264885002857</v>
      </c>
      <c r="KP35" s="168">
        <v>-2.2545760142277658</v>
      </c>
      <c r="KQ35" s="168">
        <v>1.6643733602989244</v>
      </c>
      <c r="KR35" s="168">
        <v>-12.295302874406332</v>
      </c>
      <c r="KS35" s="168">
        <v>-0.53390068116937073</v>
      </c>
      <c r="KT35" s="168">
        <v>2.3611508359218334</v>
      </c>
      <c r="KU35" s="168">
        <v>-11.676441442632026</v>
      </c>
      <c r="KV35" s="168">
        <v>32.152734461778351</v>
      </c>
      <c r="KW35" s="168">
        <v>8.7613603636075794</v>
      </c>
      <c r="KX35" s="168">
        <v>-13.018715674140779</v>
      </c>
      <c r="KY35" s="168">
        <v>11.405267822349117</v>
      </c>
      <c r="KZ35" s="168">
        <v>-7.9862990505507554</v>
      </c>
      <c r="LA35" s="168">
        <v>4.7447371713910513</v>
      </c>
      <c r="LB35" s="168">
        <v>-3.1523781797913983</v>
      </c>
      <c r="LC35" s="168">
        <v>0.22081481974309725</v>
      </c>
      <c r="LD35" s="168">
        <v>-11.57662696373734</v>
      </c>
      <c r="LE35" s="168">
        <v>2.3436663173161776</v>
      </c>
      <c r="LF35" s="168">
        <v>-7.6158799908483843E-2</v>
      </c>
      <c r="LG35" s="168">
        <v>-11.17715670759118</v>
      </c>
      <c r="LH35" s="168">
        <v>28.996661862645368</v>
      </c>
      <c r="LI35" s="168">
        <v>8.2370837700733261</v>
      </c>
      <c r="LJ35" s="168">
        <v>-13.690426404782869</v>
      </c>
      <c r="LK35" s="168">
        <v>11.339346277634178</v>
      </c>
      <c r="LL35" s="168">
        <v>-8.1771048135931608</v>
      </c>
      <c r="LM35" s="168">
        <v>0.64801646660237111</v>
      </c>
      <c r="LN35" s="168">
        <v>-1.8325955109408056</v>
      </c>
      <c r="LO35" s="168">
        <v>1.1664492572185452</v>
      </c>
      <c r="LP35" s="168">
        <v>-11.662251201365265</v>
      </c>
      <c r="LQ35" s="168">
        <v>3.2454343249249291</v>
      </c>
      <c r="LR35" s="168">
        <v>-0.13763871933539917</v>
      </c>
      <c r="LS35" s="168">
        <v>-10.229700145656068</v>
      </c>
      <c r="LT35" s="168">
        <v>29.903051055807339</v>
      </c>
      <c r="LU35" s="168">
        <v>10.257471767901592</v>
      </c>
      <c r="LV35" s="168">
        <v>-12.524252060820842</v>
      </c>
      <c r="LW35" s="168">
        <v>10.013206110138555</v>
      </c>
      <c r="LX35" s="168">
        <v>-7.0081810798647695</v>
      </c>
      <c r="LY35" s="168">
        <v>1.1131592362036145</v>
      </c>
      <c r="LZ35" s="168">
        <v>-3.0143163771605259</v>
      </c>
      <c r="MA35" s="168">
        <v>0.38124747711054852</v>
      </c>
      <c r="MB35" s="168">
        <v>-10.516379977795154</v>
      </c>
      <c r="MC35" s="168">
        <v>0.78223521230064819</v>
      </c>
      <c r="MD35" s="168">
        <v>-100</v>
      </c>
      <c r="ME35" s="168" t="e">
        <v>#DIV/0!</v>
      </c>
      <c r="MF35" s="168" t="e">
        <v>#DIV/0!</v>
      </c>
      <c r="MG35" s="168" t="e">
        <v>#DIV/0!</v>
      </c>
      <c r="MH35" s="168" t="e">
        <v>#DIV/0!</v>
      </c>
      <c r="MI35" s="168" t="e">
        <v>#DIV/0!</v>
      </c>
      <c r="MJ35" s="168" t="e">
        <v>#DIV/0!</v>
      </c>
      <c r="MK35" s="168">
        <v>-2.002720309477624</v>
      </c>
      <c r="ML35" s="168">
        <v>0.46542355446565864</v>
      </c>
      <c r="MM35" s="168">
        <v>0.67210589926243358</v>
      </c>
      <c r="MN35" s="168">
        <v>4.2510107338420369</v>
      </c>
      <c r="MO35" s="168">
        <v>-11.160904018272305</v>
      </c>
      <c r="MP35" s="168">
        <v>5.909586450286028</v>
      </c>
      <c r="MQ35" s="168">
        <v>-5.3570379539131068</v>
      </c>
      <c r="MR35" s="168">
        <v>6.9808674492929157</v>
      </c>
      <c r="MS35" s="168">
        <v>-3.5670430036375933</v>
      </c>
      <c r="MT35" s="168">
        <v>13.488706491690564</v>
      </c>
      <c r="MU35" s="168">
        <v>-9.6012837828739066</v>
      </c>
      <c r="MV35" s="168">
        <v>4.1849448073087387</v>
      </c>
      <c r="MW35" s="168">
        <v>-3.9992334086785206</v>
      </c>
      <c r="MX35" s="168">
        <v>14.756016547293797</v>
      </c>
      <c r="MY35" s="168">
        <v>-7.3699650519772177</v>
      </c>
      <c r="MZ35" s="168">
        <v>3.7251672291921238</v>
      </c>
      <c r="NA35" s="168">
        <v>-4.934750804141018</v>
      </c>
      <c r="NB35" s="168">
        <v>14.923852033130444</v>
      </c>
      <c r="NC35" s="168">
        <v>-8.697837152108761</v>
      </c>
      <c r="ND35" s="168">
        <v>-2.9135495269759133</v>
      </c>
      <c r="NE35" s="168">
        <v>-37.914573762790106</v>
      </c>
      <c r="NF35" s="168">
        <v>63.092283361472852</v>
      </c>
      <c r="NG35" s="168">
        <v>-2.4245902594910262</v>
      </c>
      <c r="NH35" s="168">
        <v>0.67226754135145939</v>
      </c>
      <c r="NI35" s="168">
        <v>-19.564084093207171</v>
      </c>
      <c r="NJ35" s="168">
        <v>14.293106440013645</v>
      </c>
      <c r="NK35" s="168">
        <v>11.012879467993656</v>
      </c>
      <c r="NL35" s="168">
        <v>0.54942486704267424</v>
      </c>
      <c r="NM35" s="168">
        <v>-13.547941106269718</v>
      </c>
      <c r="NN35" s="168">
        <v>14.662219278750939</v>
      </c>
      <c r="NO35" s="168">
        <v>5.9149472531439926</v>
      </c>
      <c r="NP35" s="168">
        <v>-2.3421202067539753</v>
      </c>
      <c r="NQ35" s="168">
        <v>-11.624694054065671</v>
      </c>
      <c r="NR35" s="168">
        <v>12.193860849599346</v>
      </c>
      <c r="NS35" s="168">
        <v>4.4077562573964002</v>
      </c>
      <c r="NT35" s="168">
        <v>0.52952781458421327</v>
      </c>
      <c r="NU35" s="168">
        <v>-11.050354035999376</v>
      </c>
      <c r="NV35" s="168">
        <v>9.9231234963863102</v>
      </c>
      <c r="NW35" s="168">
        <v>2.5124193690294021</v>
      </c>
      <c r="NX35" s="168">
        <v>-2.3837929558837772</v>
      </c>
      <c r="NY35" s="168">
        <v>-9.6540531125649665</v>
      </c>
      <c r="NZ35" s="168">
        <v>12.732830934579042</v>
      </c>
      <c r="OA35" s="168">
        <v>4.8693981889820037</v>
      </c>
      <c r="OB35" s="168">
        <v>-2.5115255433450159</v>
      </c>
      <c r="OC35" s="168">
        <v>-40.573779852738888</v>
      </c>
      <c r="OD35" s="168">
        <v>-100</v>
      </c>
      <c r="OE35" s="168" t="e">
        <v>#DIV/0!</v>
      </c>
      <c r="OF35" s="482"/>
      <c r="OG35" s="483" t="s">
        <v>690</v>
      </c>
    </row>
    <row r="36" spans="1:397" s="14" customFormat="1" ht="18" customHeight="1">
      <c r="A36" s="464"/>
      <c r="B36" s="218"/>
      <c r="C36" s="219">
        <v>7.3</v>
      </c>
      <c r="D36" s="220" t="s">
        <v>691</v>
      </c>
      <c r="E36" s="220">
        <v>0.74383978573519205</v>
      </c>
      <c r="F36" s="479" t="s">
        <v>709</v>
      </c>
      <c r="G36" s="480"/>
      <c r="H36" s="481" t="s">
        <v>692</v>
      </c>
      <c r="I36" s="168">
        <v>1.023257738595106</v>
      </c>
      <c r="J36" s="168">
        <v>1.2657955302655068</v>
      </c>
      <c r="K36" s="168">
        <v>3.5541670826000313</v>
      </c>
      <c r="L36" s="168">
        <v>-7.4595708536740517</v>
      </c>
      <c r="M36" s="168">
        <v>-11.704358733331787</v>
      </c>
      <c r="N36" s="168">
        <v>-2.869476197479301</v>
      </c>
      <c r="O36" s="168">
        <v>-5.2349014094255892</v>
      </c>
      <c r="P36" s="168">
        <v>-0.48502154200666325</v>
      </c>
      <c r="Q36" s="168">
        <v>0.29675797902125112</v>
      </c>
      <c r="R36" s="168">
        <v>-5.379853172731643</v>
      </c>
      <c r="S36" s="168">
        <v>-6.09048063518091</v>
      </c>
      <c r="T36" s="168">
        <v>-0.89199972713585396</v>
      </c>
      <c r="U36" s="168">
        <v>3.2375063055907702</v>
      </c>
      <c r="V36" s="168">
        <v>1.7025283279624688</v>
      </c>
      <c r="W36" s="168">
        <v>6.1696644996246448</v>
      </c>
      <c r="X36" s="168">
        <v>5.0494768238861525</v>
      </c>
      <c r="Y36" s="168">
        <v>6.852708518525688</v>
      </c>
      <c r="Z36" s="168">
        <v>-1.0400168256688715</v>
      </c>
      <c r="AA36" s="168">
        <v>6.7682491824454303</v>
      </c>
      <c r="AB36" s="168">
        <v>9.8734116090624582</v>
      </c>
      <c r="AC36" s="168">
        <v>8.1736825497515895</v>
      </c>
      <c r="AD36" s="168">
        <v>4.8207170880704098</v>
      </c>
      <c r="AE36" s="168">
        <v>6.9079543192821689</v>
      </c>
      <c r="AF36" s="168">
        <v>5.3644856497424769</v>
      </c>
      <c r="AG36" s="241">
        <v>3.0368396145801171</v>
      </c>
      <c r="AH36" s="168">
        <v>2.8588811670947649</v>
      </c>
      <c r="AI36" s="168">
        <v>2.9701638251747369</v>
      </c>
      <c r="AJ36" s="168">
        <v>6.5812847995325967</v>
      </c>
      <c r="AK36" s="168">
        <v>5.2798052732187841</v>
      </c>
      <c r="AL36" s="168">
        <v>3.6007673997179097</v>
      </c>
      <c r="AM36" s="168">
        <v>7.0188031011396674</v>
      </c>
      <c r="AN36" s="168">
        <v>6.2172113750777953</v>
      </c>
      <c r="AO36" s="168">
        <v>6.7412894719074359</v>
      </c>
      <c r="AP36" s="168">
        <v>9.4007696789970083</v>
      </c>
      <c r="AQ36" s="168">
        <v>4.102530853223783</v>
      </c>
      <c r="AR36" s="168">
        <v>4.7506891029523501</v>
      </c>
      <c r="AS36" s="168">
        <v>5.0573004644646034</v>
      </c>
      <c r="AT36" s="168">
        <v>4.4863657224800875</v>
      </c>
      <c r="AU36" s="168">
        <v>5.3041138778035588</v>
      </c>
      <c r="AV36" s="168">
        <v>5.0289217097688095</v>
      </c>
      <c r="AW36" s="168">
        <v>5.6178215694019968</v>
      </c>
      <c r="AX36" s="168">
        <v>2.7619050474955316</v>
      </c>
      <c r="AY36" s="168">
        <v>5.5356336122269596</v>
      </c>
      <c r="AZ36" s="168">
        <v>5.8214362573834535</v>
      </c>
      <c r="BA36" s="168">
        <v>0.34833533427163843</v>
      </c>
      <c r="BB36" s="168">
        <v>6.6144763980686463</v>
      </c>
      <c r="BC36" s="168">
        <v>10.750712673085005</v>
      </c>
      <c r="BD36" s="168">
        <v>7.4990698557174937</v>
      </c>
      <c r="BE36" s="168">
        <v>3.3335803616138264</v>
      </c>
      <c r="BF36" s="168">
        <v>5.6078867070826988</v>
      </c>
      <c r="BG36" s="168">
        <v>-7.7520559693741831</v>
      </c>
      <c r="BH36" s="168">
        <v>-80.720211982815854</v>
      </c>
      <c r="BI36" s="168">
        <v>-46.293598364180241</v>
      </c>
      <c r="BJ36" s="168">
        <v>4.7461418129006319</v>
      </c>
      <c r="BK36" s="168">
        <v>4.2800164852346825</v>
      </c>
      <c r="BL36" s="168">
        <v>6.454887204900956</v>
      </c>
      <c r="BM36" s="168">
        <v>7.045917658117304</v>
      </c>
      <c r="BN36" s="168">
        <v>4.9564468765508991</v>
      </c>
      <c r="BO36" s="168">
        <v>0.68833292423664716</v>
      </c>
      <c r="BP36" s="168">
        <v>-2.3465733882387667</v>
      </c>
      <c r="BQ36" s="168">
        <v>-1.8259744705132306</v>
      </c>
      <c r="BR36" s="168">
        <v>-4.2216365806547316</v>
      </c>
      <c r="BS36" s="168">
        <v>10.969166189500299</v>
      </c>
      <c r="BT36" s="168">
        <v>432.95014657915817</v>
      </c>
      <c r="BU36" s="168">
        <v>95.514349962120093</v>
      </c>
      <c r="BV36" s="168">
        <v>-30.153247614201376</v>
      </c>
      <c r="BW36" s="168">
        <v>-36.803891417183266</v>
      </c>
      <c r="BX36" s="168">
        <v>-33.85546926864923</v>
      </c>
      <c r="BY36" s="168">
        <v>-8.8525274806932259</v>
      </c>
      <c r="BZ36" s="168">
        <v>4.9098968092028912</v>
      </c>
      <c r="CA36" s="168">
        <v>6.4274078705476114</v>
      </c>
      <c r="CB36" s="168">
        <v>4.3383571484694414</v>
      </c>
      <c r="CC36" s="168">
        <v>1.6497964630828506</v>
      </c>
      <c r="CD36" s="168">
        <v>6.899146289494638</v>
      </c>
      <c r="CE36" s="168">
        <v>4.166231950180574</v>
      </c>
      <c r="CF36" s="168">
        <v>2.2868752827740479</v>
      </c>
      <c r="CG36" s="168">
        <v>10.758260993830348</v>
      </c>
      <c r="CH36" s="168">
        <v>41.003979324353764</v>
      </c>
      <c r="CI36" s="168">
        <v>46.662213514447359</v>
      </c>
      <c r="CJ36" s="168">
        <v>21.279725092829977</v>
      </c>
      <c r="CK36" s="168">
        <v>3.0530394562908896</v>
      </c>
      <c r="CL36" s="168">
        <v>0.41782396630667051</v>
      </c>
      <c r="CM36" s="168">
        <v>5.3987950344022835</v>
      </c>
      <c r="CN36" s="168">
        <v>2.7496503529703205</v>
      </c>
      <c r="CO36" s="168">
        <v>0.98473599391127209</v>
      </c>
      <c r="CP36" s="168">
        <v>4.9741614242740724</v>
      </c>
      <c r="CQ36" s="168">
        <v>0.86313083889071152</v>
      </c>
      <c r="CR36" s="168">
        <v>0.48565481448909509</v>
      </c>
      <c r="CS36" s="168">
        <v>8.5354316685993297</v>
      </c>
      <c r="CT36" s="168">
        <v>0.9319703399453374</v>
      </c>
      <c r="CU36" s="168">
        <v>1.0969293212844633</v>
      </c>
      <c r="CV36" s="168">
        <v>0.51721628958694055</v>
      </c>
      <c r="CW36" s="168">
        <v>0.72589261098276836</v>
      </c>
      <c r="CX36" s="168">
        <v>3.6297904755312089</v>
      </c>
      <c r="CY36" s="168">
        <v>2.7728746228343937</v>
      </c>
      <c r="CZ36" s="168">
        <v>6.0541839870298872</v>
      </c>
      <c r="DA36" s="168">
        <v>1.8875564994628888</v>
      </c>
      <c r="DB36" s="168">
        <v>1.4081777077205686</v>
      </c>
      <c r="DC36" s="168">
        <v>3.8400352821983006</v>
      </c>
      <c r="DD36" s="168">
        <v>5.208216631470151</v>
      </c>
      <c r="DE36" s="168">
        <v>2.48878605380078</v>
      </c>
      <c r="DF36" s="168">
        <v>5.8739298623346627</v>
      </c>
      <c r="DG36" s="168">
        <v>6.9934853348427879</v>
      </c>
      <c r="DH36" s="168">
        <v>3.4048184302718028</v>
      </c>
      <c r="DI36" s="168">
        <v>1.9328319499131652</v>
      </c>
      <c r="DJ36" s="168">
        <v>0.75088447610144726</v>
      </c>
      <c r="DK36" s="168">
        <v>1.7589399831687871</v>
      </c>
      <c r="DL36" s="168">
        <v>3.6256554444569815</v>
      </c>
      <c r="DM36" s="168">
        <v>6.5493546891806034</v>
      </c>
      <c r="DN36" s="168">
        <v>3.3567108956097655</v>
      </c>
      <c r="DO36" s="168">
        <v>3.0570941319725762</v>
      </c>
      <c r="DP36" s="168">
        <v>2.8502766209548724</v>
      </c>
      <c r="DQ36" s="168">
        <v>0.81482725650812426</v>
      </c>
      <c r="DR36" s="168">
        <v>1.1093322607836456</v>
      </c>
      <c r="DS36" s="168">
        <v>3.5909140799241612</v>
      </c>
      <c r="DT36" s="168">
        <v>4.1314513078245483</v>
      </c>
      <c r="DU36" s="168">
        <v>4.9478269520635934</v>
      </c>
      <c r="DV36" s="168">
        <v>2.7638752357163696</v>
      </c>
      <c r="DW36" s="168">
        <v>3.1059330751915581</v>
      </c>
      <c r="DX36" s="168">
        <v>4.4572140381146284</v>
      </c>
      <c r="DY36" s="168">
        <v>1.7949797506296363</v>
      </c>
      <c r="DZ36" s="168">
        <v>2.4492904673333697</v>
      </c>
      <c r="EA36" s="168">
        <v>1.4828660605419088</v>
      </c>
      <c r="EB36" s="168">
        <v>2.6041786189590255</v>
      </c>
      <c r="EC36" s="168">
        <v>1.2883916062957042</v>
      </c>
      <c r="ED36" s="168">
        <v>-100</v>
      </c>
      <c r="EE36" s="168">
        <v>-100</v>
      </c>
      <c r="EF36" s="168">
        <v>-100</v>
      </c>
      <c r="EG36" s="168">
        <v>-100</v>
      </c>
      <c r="EH36" s="168">
        <v>-100</v>
      </c>
      <c r="EI36" s="168">
        <v>-100</v>
      </c>
      <c r="EJ36" s="168">
        <v>-100</v>
      </c>
      <c r="EK36" s="168">
        <v>1.8995785099930771</v>
      </c>
      <c r="EL36" s="168">
        <v>-7.2549701549584</v>
      </c>
      <c r="EM36" s="168">
        <v>-1.8071797321077554</v>
      </c>
      <c r="EN36" s="168">
        <v>-4.1487214231744787</v>
      </c>
      <c r="EO36" s="168">
        <v>3.6739053638008272</v>
      </c>
      <c r="EP36" s="168">
        <v>3.3964392627313487</v>
      </c>
      <c r="EQ36" s="168">
        <v>8.2628444911076571</v>
      </c>
      <c r="ER36" s="168">
        <v>5.6885297993115103</v>
      </c>
      <c r="ES36" s="168">
        <v>2.9579673620259115</v>
      </c>
      <c r="ET36" s="168">
        <v>5.1244369044580083</v>
      </c>
      <c r="EU36" s="168">
        <v>6.659579189347582</v>
      </c>
      <c r="EV36" s="168">
        <v>6.0762414607925024</v>
      </c>
      <c r="EW36" s="168">
        <v>4.9553574571918233</v>
      </c>
      <c r="EX36" s="168">
        <v>4.4410750050697203</v>
      </c>
      <c r="EY36" s="168">
        <v>3.7830466215996097</v>
      </c>
      <c r="EZ36" s="168">
        <v>8.2543833089102634</v>
      </c>
      <c r="FA36" s="168">
        <v>0.41484409050416104</v>
      </c>
      <c r="FB36" s="168">
        <v>-40.638215259507945</v>
      </c>
      <c r="FC36" s="168">
        <v>5.9492052248593126</v>
      </c>
      <c r="FD36" s="168">
        <v>1.1203799121525861</v>
      </c>
      <c r="FE36" s="168">
        <v>1.2344313635793185</v>
      </c>
      <c r="FF36" s="168">
        <v>57.504183318839438</v>
      </c>
      <c r="FG36" s="168">
        <v>-26.113255052603606</v>
      </c>
      <c r="FH36" s="168">
        <v>5.2300632075678948</v>
      </c>
      <c r="FI36" s="168">
        <v>4.1475769259929649</v>
      </c>
      <c r="FJ36" s="168">
        <v>15.617804033289161</v>
      </c>
      <c r="FK36" s="168">
        <v>20.432008398281724</v>
      </c>
      <c r="FL36" s="168">
        <v>2.8254630814982988</v>
      </c>
      <c r="FM36" s="168">
        <v>2.2431883676773339</v>
      </c>
      <c r="FN36" s="168">
        <v>3.4545236586284318</v>
      </c>
      <c r="FO36" s="168">
        <v>0.78749136013026089</v>
      </c>
      <c r="FP36" s="168">
        <v>4.1028745245780698</v>
      </c>
      <c r="FQ36" s="168">
        <v>2.3649660227445679</v>
      </c>
      <c r="FR36" s="168">
        <v>4.4161912998728496</v>
      </c>
      <c r="FS36" s="168">
        <v>4.0681789885648669</v>
      </c>
      <c r="FT36" s="168">
        <v>2.0197035256425409</v>
      </c>
      <c r="FU36" s="168">
        <v>4.3353162135010308</v>
      </c>
      <c r="FV36" s="168">
        <v>1.5598573330674697</v>
      </c>
      <c r="FW36" s="168">
        <v>4.2382905702189788</v>
      </c>
      <c r="FX36" s="168">
        <v>3.4342007071283405</v>
      </c>
      <c r="FY36" s="168">
        <v>1.9074649231892664</v>
      </c>
      <c r="FZ36" s="168">
        <v>-30.421915066411458</v>
      </c>
      <c r="GA36" s="168">
        <v>-100</v>
      </c>
      <c r="GB36" s="168">
        <v>-100</v>
      </c>
      <c r="GC36" s="168"/>
      <c r="GD36" s="168">
        <v>-2.6922412598582497</v>
      </c>
      <c r="GE36" s="168">
        <v>4.5127886076210757</v>
      </c>
      <c r="GF36" s="168">
        <v>4.0797622145735062</v>
      </c>
      <c r="GG36" s="168">
        <v>5.0943360472735009</v>
      </c>
      <c r="GH36" s="168">
        <v>-24.227695904726403</v>
      </c>
      <c r="GI36" s="168">
        <v>35.275674266494519</v>
      </c>
      <c r="GJ36" s="168">
        <v>5.0645074573997277</v>
      </c>
      <c r="GK36" s="168">
        <v>3.1937182772905857</v>
      </c>
      <c r="GL36" s="168">
        <v>2.9181131250663839</v>
      </c>
      <c r="GM36" s="168">
        <v>3.3012838846203181</v>
      </c>
      <c r="GN36" s="168">
        <v>1.9095800384003638</v>
      </c>
      <c r="GO36" s="168">
        <v>5.2657950150331487</v>
      </c>
      <c r="GP36" s="168">
        <v>5.2043464782958608</v>
      </c>
      <c r="GQ36" s="168">
        <v>5.33792131609043</v>
      </c>
      <c r="GR36" s="168">
        <v>-7.6070768846435328</v>
      </c>
      <c r="GS36" s="168">
        <v>2.6473406379823956</v>
      </c>
      <c r="GT36" s="168">
        <v>9.9398909397063733</v>
      </c>
      <c r="GU36" s="168">
        <v>2.6900774864204067</v>
      </c>
      <c r="GV36" s="168">
        <v>3.1700437665934942</v>
      </c>
      <c r="GW36" s="168">
        <v>3.3824142425992392</v>
      </c>
      <c r="GX36" s="168">
        <v>-7.7921622879930652</v>
      </c>
      <c r="GY36" s="168">
        <v>-4.2566481600482007</v>
      </c>
      <c r="GZ36" s="168">
        <v>5.432029052354622</v>
      </c>
      <c r="HA36" s="168">
        <v>0.64298263431010128</v>
      </c>
      <c r="HB36" s="168">
        <v>6.092544646871616</v>
      </c>
      <c r="HC36" s="168">
        <v>-3.8612610343097629</v>
      </c>
      <c r="HD36" s="168">
        <v>-5.841344674672527</v>
      </c>
      <c r="HE36" s="168">
        <v>10.184342658148609</v>
      </c>
      <c r="HF36" s="168">
        <v>-4.4624865798953692</v>
      </c>
      <c r="HG36" s="168">
        <v>-1.1684425628103128</v>
      </c>
      <c r="HH36" s="168">
        <v>-2.1271574661040518</v>
      </c>
      <c r="HI36" s="168">
        <v>10.27920978894106</v>
      </c>
      <c r="HJ36" s="168">
        <v>-7.5707886574649166</v>
      </c>
      <c r="HK36" s="168">
        <v>-2.0930709963234619</v>
      </c>
      <c r="HL36" s="168">
        <v>-5.7814331460911177</v>
      </c>
      <c r="HM36" s="168">
        <v>-3.973465731011558</v>
      </c>
      <c r="HN36" s="168">
        <v>16.708189501343412</v>
      </c>
      <c r="HO36" s="168">
        <v>-6.2025332532933675</v>
      </c>
      <c r="HP36" s="168">
        <v>-1.1218613635720089</v>
      </c>
      <c r="HQ36" s="168">
        <v>11.049939616142467</v>
      </c>
      <c r="HR36" s="168">
        <v>-9.8697332847663972</v>
      </c>
      <c r="HS36" s="168">
        <v>-1.9106990613096428</v>
      </c>
      <c r="HT36" s="168">
        <v>3.2907182377637696</v>
      </c>
      <c r="HU36" s="168">
        <v>14.874183563550076</v>
      </c>
      <c r="HV36" s="168">
        <v>-8.9450644316237486</v>
      </c>
      <c r="HW36" s="168">
        <v>2.2073489755213558</v>
      </c>
      <c r="HX36" s="168">
        <v>-6.7755257422475808</v>
      </c>
      <c r="HY36" s="168">
        <v>-2.3251177776892717</v>
      </c>
      <c r="HZ36" s="168">
        <v>8.0874844399213117</v>
      </c>
      <c r="IA36" s="168">
        <v>1.1983933409980949</v>
      </c>
      <c r="IB36" s="168">
        <v>1.7538313939537744</v>
      </c>
      <c r="IC36" s="168">
        <v>9.3320098036790284</v>
      </c>
      <c r="ID36" s="168">
        <v>-12.663422694473795</v>
      </c>
      <c r="IE36" s="168">
        <v>4.2499186043983173E-2</v>
      </c>
      <c r="IF36" s="168">
        <v>1.7994729093000643</v>
      </c>
      <c r="IG36" s="168">
        <v>12.336455255331799</v>
      </c>
      <c r="IH36" s="168">
        <v>-9.1023285230908328</v>
      </c>
      <c r="II36" s="168">
        <v>2.3179267432381465</v>
      </c>
      <c r="IJ36" s="168">
        <v>-3.5061820623908062</v>
      </c>
      <c r="IK36" s="168">
        <v>-3.5178399304250974</v>
      </c>
      <c r="IL36" s="168">
        <v>6.3636687512896231</v>
      </c>
      <c r="IM36" s="168">
        <v>4.5371690088605163</v>
      </c>
      <c r="IN36" s="168">
        <v>0.99167533373878314</v>
      </c>
      <c r="IO36" s="168">
        <v>9.8714563856283206</v>
      </c>
      <c r="IP36" s="168">
        <v>-10.487414704986989</v>
      </c>
      <c r="IQ36" s="168">
        <v>-4.8025220598773473</v>
      </c>
      <c r="IR36" s="168">
        <v>2.433291968677338</v>
      </c>
      <c r="IS36" s="168">
        <v>12.665270595720088</v>
      </c>
      <c r="IT36" s="168">
        <v>-9.5963126477753917</v>
      </c>
      <c r="IU36" s="168">
        <v>3.1187039094479019</v>
      </c>
      <c r="IV36" s="168">
        <v>-3.7583502064674406</v>
      </c>
      <c r="IW36" s="168">
        <v>-2.9768619826643175</v>
      </c>
      <c r="IX36" s="168">
        <v>3.4875844465419732</v>
      </c>
      <c r="IY36" s="168">
        <v>7.3588151395157979</v>
      </c>
      <c r="IZ36" s="168">
        <v>1.2651724167735523</v>
      </c>
      <c r="JA36" s="168">
        <v>4.1888877999476222</v>
      </c>
      <c r="JB36" s="168">
        <v>-4.8979000949508844</v>
      </c>
      <c r="JC36" s="168">
        <v>-1.1092219110699943</v>
      </c>
      <c r="JD36" s="168">
        <v>-0.57415123462229189</v>
      </c>
      <c r="JE36" s="168">
        <v>8.2995956029344882</v>
      </c>
      <c r="JF36" s="168">
        <v>-7.6065850192597111</v>
      </c>
      <c r="JG36" s="168">
        <v>-9.9263442972440288</v>
      </c>
      <c r="JH36" s="168">
        <v>-79.885528876097666</v>
      </c>
      <c r="JI36" s="168">
        <v>170.27079414370274</v>
      </c>
      <c r="JJ36" s="168">
        <v>101.83674322135693</v>
      </c>
      <c r="JK36" s="168">
        <v>6.8810632909167282</v>
      </c>
      <c r="JL36" s="168">
        <v>3.3771653549639495</v>
      </c>
      <c r="JM36" s="168">
        <v>4.7673375751842002</v>
      </c>
      <c r="JN36" s="168">
        <v>-6.7542348657158868</v>
      </c>
      <c r="JO36" s="168">
        <v>-5.130671972284631</v>
      </c>
      <c r="JP36" s="168">
        <v>-3.5710042689090074</v>
      </c>
      <c r="JQ36" s="168">
        <v>8.8769501742712862</v>
      </c>
      <c r="JR36" s="168">
        <v>-9.8611875202996373</v>
      </c>
      <c r="JS36" s="168">
        <v>4.3596707245061879</v>
      </c>
      <c r="JT36" s="168">
        <v>-3.3964956036562199</v>
      </c>
      <c r="JU36" s="168">
        <v>-0.85035350880887961</v>
      </c>
      <c r="JV36" s="168">
        <v>-27.894596847395178</v>
      </c>
      <c r="JW36" s="168">
        <v>-3.2959006616174094</v>
      </c>
      <c r="JX36" s="168">
        <v>8.2002396046356694</v>
      </c>
      <c r="JY36" s="168">
        <v>44.369880880097156</v>
      </c>
      <c r="JZ36" s="168">
        <v>7.3250121780482402</v>
      </c>
      <c r="KA36" s="168">
        <v>-3.7583967242570395</v>
      </c>
      <c r="KB36" s="168">
        <v>-5.4637973679040925</v>
      </c>
      <c r="KC36" s="168">
        <v>6.0714403331798792</v>
      </c>
      <c r="KD36" s="168">
        <v>-5.2062823841626908</v>
      </c>
      <c r="KE36" s="168">
        <v>1.6916789727598172</v>
      </c>
      <c r="KF36" s="168">
        <v>-5.1394063020957645</v>
      </c>
      <c r="KG36" s="168">
        <v>7.3612073216470719</v>
      </c>
      <c r="KH36" s="168">
        <v>-8.204149432515635</v>
      </c>
      <c r="KI36" s="168">
        <v>0.58465961633027064</v>
      </c>
      <c r="KJ36" s="168">
        <v>-10.525724385471094</v>
      </c>
      <c r="KK36" s="168">
        <v>22.673060309535927</v>
      </c>
      <c r="KL36" s="168">
        <v>4.5805561576676439</v>
      </c>
      <c r="KM36" s="168">
        <v>1.0154235252681616</v>
      </c>
      <c r="KN36" s="168">
        <v>-7.8399163579157687</v>
      </c>
      <c r="KO36" s="168">
        <v>4.2494681173426159</v>
      </c>
      <c r="KP36" s="168">
        <v>-1.4614345715382626</v>
      </c>
      <c r="KQ36" s="168">
        <v>-2.2908020193610668</v>
      </c>
      <c r="KR36" s="168">
        <v>-5.4944180837413086</v>
      </c>
      <c r="KS36" s="168">
        <v>15.961775863720291</v>
      </c>
      <c r="KT36" s="168">
        <v>-14.634917608312165</v>
      </c>
      <c r="KU36" s="168">
        <v>0.74905096758170941</v>
      </c>
      <c r="KV36" s="168">
        <v>-11.038790449135575</v>
      </c>
      <c r="KW36" s="168">
        <v>22.927732731880113</v>
      </c>
      <c r="KX36" s="168">
        <v>7.5955828387657789</v>
      </c>
      <c r="KY36" s="168">
        <v>0.18012590101868398</v>
      </c>
      <c r="KZ36" s="168">
        <v>-4.8974498114694711</v>
      </c>
      <c r="LA36" s="168">
        <v>0.15374380838861157</v>
      </c>
      <c r="LB36" s="168">
        <v>-1.9250564313417726</v>
      </c>
      <c r="LC36" s="168">
        <v>5.2350757629099576E-2</v>
      </c>
      <c r="LD36" s="168">
        <v>-4.2492261476203481</v>
      </c>
      <c r="LE36" s="168">
        <v>12.964386408586108</v>
      </c>
      <c r="LF36" s="168">
        <v>-11.815359574211641</v>
      </c>
      <c r="LG36" s="168">
        <v>1.8144138147662829</v>
      </c>
      <c r="LH36" s="168">
        <v>-14.022637059110693</v>
      </c>
      <c r="LI36" s="168">
        <v>21.177833999989915</v>
      </c>
      <c r="LJ36" s="168">
        <v>6.3479737524993851</v>
      </c>
      <c r="LK36" s="168">
        <v>1.1824707254671125</v>
      </c>
      <c r="LL36" s="168">
        <v>-3.1528424003247437</v>
      </c>
      <c r="LM36" s="168">
        <v>2.979486370622908</v>
      </c>
      <c r="LN36" s="168">
        <v>-4.863773055226531</v>
      </c>
      <c r="LO36" s="168">
        <v>-0.23768712446421603</v>
      </c>
      <c r="LP36" s="168">
        <v>-4.4413811554144331</v>
      </c>
      <c r="LQ36" s="168">
        <v>10.72877464287474</v>
      </c>
      <c r="LR36" s="168">
        <v>-11.557750464397316</v>
      </c>
      <c r="LS36" s="168">
        <v>4.3133008373559107</v>
      </c>
      <c r="LT36" s="168">
        <v>-13.574007313548279</v>
      </c>
      <c r="LU36" s="168">
        <v>22.127850839828199</v>
      </c>
      <c r="LV36" s="168">
        <v>4.134885148836247</v>
      </c>
      <c r="LW36" s="168">
        <v>1.519264732599737</v>
      </c>
      <c r="LX36" s="168">
        <v>-1.883587407188557</v>
      </c>
      <c r="LY36" s="168">
        <v>0.35491398423481257</v>
      </c>
      <c r="LZ36" s="168">
        <v>-4.2522630083733759</v>
      </c>
      <c r="MA36" s="168">
        <v>-1.1787647405324861</v>
      </c>
      <c r="MB36" s="168">
        <v>-3.3855272607135731</v>
      </c>
      <c r="MC36" s="168">
        <v>9.3087985213925037</v>
      </c>
      <c r="MD36" s="168">
        <v>-100</v>
      </c>
      <c r="ME36" s="168" t="e">
        <v>#DIV/0!</v>
      </c>
      <c r="MF36" s="168" t="e">
        <v>#DIV/0!</v>
      </c>
      <c r="MG36" s="168" t="e">
        <v>#DIV/0!</v>
      </c>
      <c r="MH36" s="168" t="e">
        <v>#DIV/0!</v>
      </c>
      <c r="MI36" s="168" t="e">
        <v>#DIV/0!</v>
      </c>
      <c r="MJ36" s="168" t="e">
        <v>#DIV/0!</v>
      </c>
      <c r="MK36" s="168">
        <v>2.0139094134226809</v>
      </c>
      <c r="ML36" s="168">
        <v>-0.52400660759901996</v>
      </c>
      <c r="MM36" s="168">
        <v>-1.6621808235884714</v>
      </c>
      <c r="MN36" s="168">
        <v>2.1113784464642578</v>
      </c>
      <c r="MO36" s="168">
        <v>-7.1509106170698402</v>
      </c>
      <c r="MP36" s="168">
        <v>5.3191567943872968</v>
      </c>
      <c r="MQ36" s="168">
        <v>-4.0071802113434956</v>
      </c>
      <c r="MR36" s="168">
        <v>10.444905303386193</v>
      </c>
      <c r="MS36" s="168">
        <v>-7.3994058843073418</v>
      </c>
      <c r="MT36" s="168">
        <v>10.276055686911604</v>
      </c>
      <c r="MU36" s="168">
        <v>-6.2897336344541799</v>
      </c>
      <c r="MV36" s="168">
        <v>7.5914574374385495</v>
      </c>
      <c r="MW36" s="168">
        <v>-5.4508790057866463</v>
      </c>
      <c r="MX36" s="168">
        <v>11.886427557437514</v>
      </c>
      <c r="MY36" s="168">
        <v>-6.8022495691638483</v>
      </c>
      <c r="MZ36" s="168">
        <v>6.4545624842903067</v>
      </c>
      <c r="NA36" s="168">
        <v>-5.9141707802034631</v>
      </c>
      <c r="NB36" s="168">
        <v>11.181489916243265</v>
      </c>
      <c r="NC36" s="168">
        <v>-2.7869644697043299</v>
      </c>
      <c r="ND36" s="168">
        <v>-1.254637753749094</v>
      </c>
      <c r="NE36" s="168">
        <v>-44.37971007312035</v>
      </c>
      <c r="NF36" s="168">
        <v>98.437269766024258</v>
      </c>
      <c r="NG36" s="168">
        <v>-7.2176231584361119</v>
      </c>
      <c r="NH36" s="168">
        <v>-1.1432650324872782</v>
      </c>
      <c r="NI36" s="168">
        <v>-13.463944797323634</v>
      </c>
      <c r="NJ36" s="168">
        <v>-6.9111459117277576</v>
      </c>
      <c r="NK36" s="168">
        <v>32.141365633812455</v>
      </c>
      <c r="NL36" s="168">
        <v>-2.1601898178743255</v>
      </c>
      <c r="NM36" s="168">
        <v>-3.9333514274025276</v>
      </c>
      <c r="NN36" s="168">
        <v>-3.0350234457199861</v>
      </c>
      <c r="NO36" s="168">
        <v>12.822972017397774</v>
      </c>
      <c r="NP36" s="168">
        <v>-2.7142320343333068</v>
      </c>
      <c r="NQ36" s="168">
        <v>-2.7951932424199697</v>
      </c>
      <c r="NR36" s="168">
        <v>-5.5347568082428609</v>
      </c>
      <c r="NS36" s="168">
        <v>16.534259766915227</v>
      </c>
      <c r="NT36" s="168">
        <v>-4.3383347695081795</v>
      </c>
      <c r="NU36" s="168">
        <v>-0.84736905582064992</v>
      </c>
      <c r="NV36" s="168">
        <v>-5.8496032627263475</v>
      </c>
      <c r="NW36" s="168">
        <v>14.240402278080211</v>
      </c>
      <c r="NX36" s="168">
        <v>-2.1670349313967989</v>
      </c>
      <c r="NY36" s="168">
        <v>-3.4849615801893492</v>
      </c>
      <c r="NZ36" s="168">
        <v>-3.3665793738181407</v>
      </c>
      <c r="OA36" s="168">
        <v>13.359156538873449</v>
      </c>
      <c r="OB36" s="168">
        <v>-3.6110939331386049</v>
      </c>
      <c r="OC36" s="168">
        <v>-34.103634649299792</v>
      </c>
      <c r="OD36" s="168">
        <v>-100</v>
      </c>
      <c r="OE36" s="168" t="e">
        <v>#DIV/0!</v>
      </c>
      <c r="OF36" s="482"/>
      <c r="OG36" s="483" t="s">
        <v>693</v>
      </c>
    </row>
    <row r="37" spans="1:397" ht="18" customHeight="1">
      <c r="A37" s="493"/>
      <c r="B37" s="494"/>
      <c r="C37" s="495">
        <v>7.4</v>
      </c>
      <c r="D37" s="496">
        <v>0.100267933501578</v>
      </c>
      <c r="E37" s="496">
        <v>0.76395587143466204</v>
      </c>
      <c r="F37" s="497">
        <v>33</v>
      </c>
      <c r="G37" s="498"/>
      <c r="H37" s="499" t="s">
        <v>694</v>
      </c>
      <c r="I37" s="500">
        <v>3.6013521613989354</v>
      </c>
      <c r="J37" s="500">
        <v>-3.2873731622905353</v>
      </c>
      <c r="K37" s="500">
        <v>2.9513452729422767</v>
      </c>
      <c r="L37" s="500">
        <v>-2.2313023681470554</v>
      </c>
      <c r="M37" s="500">
        <v>12.135362295761524</v>
      </c>
      <c r="N37" s="500">
        <v>4.1789551634386441</v>
      </c>
      <c r="O37" s="500">
        <v>29.475114017084024</v>
      </c>
      <c r="P37" s="500">
        <v>19.650916562455151</v>
      </c>
      <c r="Q37" s="500">
        <v>13.532236486373208</v>
      </c>
      <c r="R37" s="500">
        <v>3.6392138479285592</v>
      </c>
      <c r="S37" s="500">
        <v>4.5557879632362557</v>
      </c>
      <c r="T37" s="500">
        <v>-13.638304095909007</v>
      </c>
      <c r="U37" s="500">
        <v>-11.858978737043174</v>
      </c>
      <c r="V37" s="500">
        <v>-8.0514220313127112</v>
      </c>
      <c r="W37" s="500">
        <v>13.054081514505981</v>
      </c>
      <c r="X37" s="500">
        <v>13.541142760671136</v>
      </c>
      <c r="Y37" s="500">
        <v>33.7871370689071</v>
      </c>
      <c r="Z37" s="500">
        <v>25.156594468328336</v>
      </c>
      <c r="AA37" s="500">
        <v>9.1799183109461495</v>
      </c>
      <c r="AB37" s="500">
        <v>21.082832852217635</v>
      </c>
      <c r="AC37" s="500">
        <v>20.409572303721049</v>
      </c>
      <c r="AD37" s="500">
        <v>7.6302536122294669</v>
      </c>
      <c r="AE37" s="500">
        <v>6.5727206970891814</v>
      </c>
      <c r="AF37" s="500">
        <v>9.3876889257673355</v>
      </c>
      <c r="AG37" s="501">
        <v>11.9979231690928</v>
      </c>
      <c r="AH37" s="500">
        <v>11.552261197184805</v>
      </c>
      <c r="AI37" s="500">
        <v>3.6521433097523897</v>
      </c>
      <c r="AJ37" s="500">
        <v>8.3454377385712348</v>
      </c>
      <c r="AK37" s="500">
        <v>5.822106574107778</v>
      </c>
      <c r="AL37" s="500">
        <v>3.0990495951359804</v>
      </c>
      <c r="AM37" s="500">
        <v>4.1356022306177351</v>
      </c>
      <c r="AN37" s="500">
        <v>7.8544108912884383</v>
      </c>
      <c r="AO37" s="500">
        <v>5.3341364679394587</v>
      </c>
      <c r="AP37" s="500">
        <v>11.257661858705887</v>
      </c>
      <c r="AQ37" s="500">
        <v>9.3872824454795705</v>
      </c>
      <c r="AR37" s="500">
        <v>7.1626515836407805</v>
      </c>
      <c r="AS37" s="500">
        <v>7.5564567791816017</v>
      </c>
      <c r="AT37" s="500">
        <v>6.6988314187622819</v>
      </c>
      <c r="AU37" s="500">
        <v>7.3012595895877439</v>
      </c>
      <c r="AV37" s="500">
        <v>4.7104098886043175</v>
      </c>
      <c r="AW37" s="500">
        <v>3.1339018590913099</v>
      </c>
      <c r="AX37" s="500">
        <v>0.28523151162353599</v>
      </c>
      <c r="AY37" s="500">
        <v>2.3533873692307594</v>
      </c>
      <c r="AZ37" s="500">
        <v>3.9645304732057269</v>
      </c>
      <c r="BA37" s="500">
        <v>3.0001494072748471</v>
      </c>
      <c r="BB37" s="500">
        <v>2.1105096304786031</v>
      </c>
      <c r="BC37" s="500">
        <v>2.6967723427768959</v>
      </c>
      <c r="BD37" s="500">
        <v>4.6795809763188174</v>
      </c>
      <c r="BE37" s="500">
        <v>4.8600321645433553</v>
      </c>
      <c r="BF37" s="500">
        <v>4.1069883055038616</v>
      </c>
      <c r="BG37" s="500">
        <v>-9.7002310905944427</v>
      </c>
      <c r="BH37" s="500">
        <v>-55.454736740561394</v>
      </c>
      <c r="BI37" s="500">
        <v>-28.113122265710771</v>
      </c>
      <c r="BJ37" s="500">
        <v>0.81343479458899992</v>
      </c>
      <c r="BK37" s="500">
        <v>-7.4069177562013095</v>
      </c>
      <c r="BL37" s="500">
        <v>-0.99951236826683498</v>
      </c>
      <c r="BM37" s="500">
        <v>-3.1526685490386939</v>
      </c>
      <c r="BN37" s="500">
        <v>-1.1744414144778261</v>
      </c>
      <c r="BO37" s="500">
        <v>-3.8303549263643077</v>
      </c>
      <c r="BP37" s="500">
        <v>-2.6890463810071594</v>
      </c>
      <c r="BQ37" s="500">
        <v>-1.6525960709616641</v>
      </c>
      <c r="BR37" s="500">
        <v>-1.1952271441129483</v>
      </c>
      <c r="BS37" s="500">
        <v>5.792620266565379</v>
      </c>
      <c r="BT37" s="500">
        <v>118.47809866989087</v>
      </c>
      <c r="BU37" s="500">
        <v>17.896796431573975</v>
      </c>
      <c r="BV37" s="500">
        <v>-20.06081232434795</v>
      </c>
      <c r="BW37" s="500">
        <v>-23.644903473120465</v>
      </c>
      <c r="BX37" s="500">
        <v>-21.647144981547257</v>
      </c>
      <c r="BY37" s="500">
        <v>-17.756666992736285</v>
      </c>
      <c r="BZ37" s="500">
        <v>3.2524194686289292</v>
      </c>
      <c r="CA37" s="500">
        <v>8.4689982173252787</v>
      </c>
      <c r="CB37" s="500">
        <v>12.086866494098729</v>
      </c>
      <c r="CC37" s="500">
        <v>6.1518921052407904</v>
      </c>
      <c r="CD37" s="500">
        <v>6.789752814315662</v>
      </c>
      <c r="CE37" s="500">
        <v>9.2840436540538036</v>
      </c>
      <c r="CF37" s="500">
        <v>11.642122734775896</v>
      </c>
      <c r="CG37" s="500">
        <v>7.8955068220066096</v>
      </c>
      <c r="CH37" s="500">
        <v>20.687485879365283</v>
      </c>
      <c r="CI37" s="500">
        <v>20.103131693923842</v>
      </c>
      <c r="CJ37" s="500">
        <v>16.601613468924128</v>
      </c>
      <c r="CK37" s="500">
        <v>13.703664825586117</v>
      </c>
      <c r="CL37" s="500">
        <v>5.9127135006935845</v>
      </c>
      <c r="CM37" s="500">
        <v>1.0328347211201674</v>
      </c>
      <c r="CN37" s="500">
        <v>7.6409749253950991</v>
      </c>
      <c r="CO37" s="500">
        <v>5.9586926262733328</v>
      </c>
      <c r="CP37" s="500">
        <v>9.3930512475764516</v>
      </c>
      <c r="CQ37" s="500">
        <v>1.1695355059061541</v>
      </c>
      <c r="CR37" s="500">
        <v>4.7388676409625248</v>
      </c>
      <c r="CS37" s="500">
        <v>5.5998446237363879</v>
      </c>
      <c r="CT37" s="500">
        <v>5.9462199492367631</v>
      </c>
      <c r="CU37" s="500">
        <v>5.5612705603455481</v>
      </c>
      <c r="CV37" s="500">
        <v>5.7640314853842938</v>
      </c>
      <c r="CW37" s="500">
        <v>5.4522923850955465</v>
      </c>
      <c r="CX37" s="500">
        <v>4.8239633107704236</v>
      </c>
      <c r="CY37" s="500">
        <v>3.2251066774553436</v>
      </c>
      <c r="CZ37" s="500">
        <v>2.581995409945776</v>
      </c>
      <c r="DA37" s="500">
        <v>4.8231137301521443</v>
      </c>
      <c r="DB37" s="500">
        <v>3.679735226300636</v>
      </c>
      <c r="DC37" s="500">
        <v>6.8543673180759157</v>
      </c>
      <c r="DD37" s="500">
        <v>4.0885881288902368</v>
      </c>
      <c r="DE37" s="500">
        <v>5.2361118785445768</v>
      </c>
      <c r="DF37" s="500">
        <v>8.6135092435056322</v>
      </c>
      <c r="DG37" s="500">
        <v>7.9188634207588109</v>
      </c>
      <c r="DH37" s="500">
        <v>8.3607267433492893</v>
      </c>
      <c r="DI37" s="500">
        <v>2.9886521826508528</v>
      </c>
      <c r="DJ37" s="500">
        <v>5.1335113817562643</v>
      </c>
      <c r="DK37" s="500">
        <v>2.1471084279765478</v>
      </c>
      <c r="DL37" s="500">
        <v>7.38201629761015</v>
      </c>
      <c r="DM37" s="500">
        <v>7.8441905030200587</v>
      </c>
      <c r="DN37" s="500">
        <v>7.9453770713462148</v>
      </c>
      <c r="DO37" s="500">
        <v>8.4997532344166586</v>
      </c>
      <c r="DP37" s="500">
        <v>9.6701755939083682</v>
      </c>
      <c r="DQ37" s="500">
        <v>9.8722073970458837</v>
      </c>
      <c r="DR37" s="500">
        <v>7.6717229781075247</v>
      </c>
      <c r="DS37" s="500">
        <v>7.9092163550357668</v>
      </c>
      <c r="DT37" s="500">
        <v>5.73937899496471</v>
      </c>
      <c r="DU37" s="500">
        <v>6.075840370253303</v>
      </c>
      <c r="DV37" s="500">
        <v>4.4004656229227805</v>
      </c>
      <c r="DW37" s="500">
        <v>4.323844120494087</v>
      </c>
      <c r="DX37" s="500">
        <v>7.9457837335982475</v>
      </c>
      <c r="DY37" s="500">
        <v>7.4922605545346244</v>
      </c>
      <c r="DZ37" s="500">
        <v>9.7567823843685488</v>
      </c>
      <c r="EA37" s="500">
        <v>10.387065932963523</v>
      </c>
      <c r="EB37" s="500">
        <v>11.205364149811032</v>
      </c>
      <c r="EC37" s="500">
        <v>8.2147711839119779</v>
      </c>
      <c r="ED37" s="500">
        <v>-100</v>
      </c>
      <c r="EE37" s="500">
        <v>-100</v>
      </c>
      <c r="EF37" s="500">
        <v>-100</v>
      </c>
      <c r="EG37" s="500">
        <v>-100</v>
      </c>
      <c r="EH37" s="500">
        <v>-100</v>
      </c>
      <c r="EI37" s="500">
        <v>-100</v>
      </c>
      <c r="EJ37" s="500">
        <v>-100</v>
      </c>
      <c r="EK37" s="500">
        <v>1.1254216609915915</v>
      </c>
      <c r="EL37" s="500">
        <v>4.2955485418389827</v>
      </c>
      <c r="EM37" s="500">
        <v>21.080319558829984</v>
      </c>
      <c r="EN37" s="500">
        <v>-1.6028087473127499</v>
      </c>
      <c r="EO37" s="500">
        <v>-2.3380151982897672</v>
      </c>
      <c r="EP37" s="500">
        <v>24.097546876478717</v>
      </c>
      <c r="EQ37" s="500">
        <v>16.337446773807798</v>
      </c>
      <c r="ER37" s="500">
        <v>7.7348739644117472</v>
      </c>
      <c r="ES37" s="500">
        <v>8.6377597880459547</v>
      </c>
      <c r="ET37" s="500">
        <v>5.6116024832262354</v>
      </c>
      <c r="EU37" s="500">
        <v>5.6987174000553438</v>
      </c>
      <c r="EV37" s="500">
        <v>9.3972931697819888</v>
      </c>
      <c r="EW37" s="500">
        <v>7.2018337006662279</v>
      </c>
      <c r="EX37" s="500">
        <v>2.6307039393717986</v>
      </c>
      <c r="EY37" s="500">
        <v>3.0820335793325029</v>
      </c>
      <c r="EZ37" s="500">
        <v>3.0473261857813014</v>
      </c>
      <c r="FA37" s="500">
        <v>-0.74636721568300857</v>
      </c>
      <c r="FB37" s="500">
        <v>-26.895708366402346</v>
      </c>
      <c r="FC37" s="500">
        <v>-3.9426447611678981</v>
      </c>
      <c r="FD37" s="500">
        <v>-2.5770184637322444</v>
      </c>
      <c r="FE37" s="500">
        <v>0.99466661214644603</v>
      </c>
      <c r="FF37" s="500">
        <v>19.406904963518173</v>
      </c>
      <c r="FG37" s="500">
        <v>-21.038779838158405</v>
      </c>
      <c r="FH37" s="500">
        <v>7.6524968843433356</v>
      </c>
      <c r="FI37" s="500">
        <v>7.4524214972445719</v>
      </c>
      <c r="FJ37" s="500">
        <v>13.214950314603712</v>
      </c>
      <c r="FK37" s="500">
        <v>16.748239364885606</v>
      </c>
      <c r="FL37" s="500">
        <v>4.6527152561503442</v>
      </c>
      <c r="FM37" s="500">
        <v>5.3025007957813841</v>
      </c>
      <c r="FN37" s="500">
        <v>5.4179102548661575</v>
      </c>
      <c r="FO37" s="500">
        <v>5.5919063367348087</v>
      </c>
      <c r="FP37" s="500">
        <v>3.5785425516574776</v>
      </c>
      <c r="FQ37" s="500">
        <v>5.1557499339003954</v>
      </c>
      <c r="FR37" s="500">
        <v>5.9752768723326994</v>
      </c>
      <c r="FS37" s="500">
        <v>6.4200344263862092</v>
      </c>
      <c r="FT37" s="500">
        <v>4.7695017066995433</v>
      </c>
      <c r="FU37" s="500">
        <v>8.105296536791883</v>
      </c>
      <c r="FV37" s="500">
        <v>9.0473533324377371</v>
      </c>
      <c r="FW37" s="500">
        <v>6.5853543476411573</v>
      </c>
      <c r="FX37" s="500">
        <v>5.4732276471262367</v>
      </c>
      <c r="FY37" s="500">
        <v>9.2217593440002048</v>
      </c>
      <c r="FZ37" s="500">
        <v>-27.51469431797446</v>
      </c>
      <c r="GA37" s="500">
        <v>-100</v>
      </c>
      <c r="GB37" s="500">
        <v>-100</v>
      </c>
      <c r="GC37" s="500"/>
      <c r="GD37" s="500">
        <v>2.290896351905829</v>
      </c>
      <c r="GE37" s="500">
        <v>7.1701760713984015</v>
      </c>
      <c r="GF37" s="500">
        <v>7.942951501254754</v>
      </c>
      <c r="GG37" s="500">
        <v>5.8055300684582818</v>
      </c>
      <c r="GH37" s="500">
        <v>-17.398383508758968</v>
      </c>
      <c r="GI37" s="500">
        <v>16.606984727028504</v>
      </c>
      <c r="GJ37" s="500">
        <v>8.3673860979786951</v>
      </c>
      <c r="GK37" s="500">
        <v>5.2436978175762334</v>
      </c>
      <c r="GL37" s="500">
        <v>4.9540950254720855</v>
      </c>
      <c r="GM37" s="500">
        <v>8.7574960390523415</v>
      </c>
      <c r="GN37" s="500">
        <v>9.4311407325224934</v>
      </c>
      <c r="GO37" s="500">
        <v>11.248756073221571</v>
      </c>
      <c r="GP37" s="500">
        <v>7.2143827571206316</v>
      </c>
      <c r="GQ37" s="500">
        <v>3.8890549338821643</v>
      </c>
      <c r="GR37" s="500">
        <v>-8.5386141940123821</v>
      </c>
      <c r="GS37" s="500">
        <v>-9.9428986752229775E-2</v>
      </c>
      <c r="GT37" s="500">
        <v>10.183957923807824</v>
      </c>
      <c r="GU37" s="500">
        <v>4.9466375267551967</v>
      </c>
      <c r="GV37" s="500">
        <v>5.5664246753869548</v>
      </c>
      <c r="GW37" s="500">
        <v>7.2779011934019309</v>
      </c>
      <c r="GX37" s="500">
        <v>-4.3323031093453892</v>
      </c>
      <c r="GY37" s="500">
        <v>-6.4711395752169665E-2</v>
      </c>
      <c r="GZ37" s="500">
        <v>-7.0768275400049419</v>
      </c>
      <c r="HA37" s="500">
        <v>-15.24820211840769</v>
      </c>
      <c r="HB37" s="500">
        <v>18.941674422331474</v>
      </c>
      <c r="HC37" s="500">
        <v>3.9554477688219265</v>
      </c>
      <c r="HD37" s="500">
        <v>-14.096270170994885</v>
      </c>
      <c r="HE37" s="500">
        <v>10.530384654880791</v>
      </c>
      <c r="HF37" s="500">
        <v>8.6843533444890255</v>
      </c>
      <c r="HG37" s="500">
        <v>5.8958964135965601</v>
      </c>
      <c r="HH37" s="500">
        <v>-7.6999963195405456</v>
      </c>
      <c r="HI37" s="500">
        <v>10.327913948345952</v>
      </c>
      <c r="HJ37" s="500">
        <v>-10.693498909213048</v>
      </c>
      <c r="HK37" s="500">
        <v>6.3818938483785246</v>
      </c>
      <c r="HL37" s="500">
        <v>-11.754649469145889</v>
      </c>
      <c r="HM37" s="500">
        <v>-2.7943115652875292</v>
      </c>
      <c r="HN37" s="500">
        <v>10.502334972852239</v>
      </c>
      <c r="HO37" s="500">
        <v>29.197335790605734</v>
      </c>
      <c r="HP37" s="500">
        <v>-20.614396919412982</v>
      </c>
      <c r="HQ37" s="500">
        <v>4.8781081674167126</v>
      </c>
      <c r="HR37" s="500">
        <v>-0.78623229143123297</v>
      </c>
      <c r="HS37" s="500">
        <v>6.8324283879940992</v>
      </c>
      <c r="HT37" s="500">
        <v>-23.761419572476143</v>
      </c>
      <c r="HU37" s="500">
        <v>12.601019554065786</v>
      </c>
      <c r="HV37" s="500">
        <v>-6.8355952654705021</v>
      </c>
      <c r="HW37" s="500">
        <v>30.800362164359086</v>
      </c>
      <c r="HX37" s="500">
        <v>-11.374469560361916</v>
      </c>
      <c r="HY37" s="500">
        <v>14.538839809854707</v>
      </c>
      <c r="HZ37" s="500">
        <v>3.3738835361836834</v>
      </c>
      <c r="IA37" s="500">
        <v>12.704844898762119</v>
      </c>
      <c r="IB37" s="500">
        <v>-11.959691329833973</v>
      </c>
      <c r="IC37" s="500">
        <v>4.2949512411474018</v>
      </c>
      <c r="ID37" s="500">
        <v>-11.315996095701749</v>
      </c>
      <c r="IE37" s="500">
        <v>5.7827345924957569</v>
      </c>
      <c r="IF37" s="500">
        <v>-21.747684910366999</v>
      </c>
      <c r="IG37" s="500">
        <v>15.287931033408199</v>
      </c>
      <c r="IH37" s="500">
        <v>-7.2063149283962247</v>
      </c>
      <c r="II37" s="500">
        <v>21.537096052785444</v>
      </c>
      <c r="IJ37" s="500">
        <v>-7.3615693444882879</v>
      </c>
      <c r="IK37" s="500">
        <v>11.871266259309124</v>
      </c>
      <c r="IL37" s="500">
        <v>0.71382521642711083</v>
      </c>
      <c r="IM37" s="500">
        <v>13.837973714887326</v>
      </c>
      <c r="IN37" s="500">
        <v>-8.8156651240252586</v>
      </c>
      <c r="IO37" s="500">
        <v>1.8578520448759406</v>
      </c>
      <c r="IP37" s="500">
        <v>-6.3288004296336027</v>
      </c>
      <c r="IQ37" s="500">
        <v>4.0043955032934804</v>
      </c>
      <c r="IR37" s="500">
        <v>-23.33911776496322</v>
      </c>
      <c r="IS37" s="500">
        <v>15.71159530032557</v>
      </c>
      <c r="IT37" s="500">
        <v>-7.9462260410089698</v>
      </c>
      <c r="IU37" s="500">
        <v>22.223301979213645</v>
      </c>
      <c r="IV37" s="500">
        <v>-9.5983767340885464</v>
      </c>
      <c r="IW37" s="500">
        <v>10.186945190208021</v>
      </c>
      <c r="IX37" s="500">
        <v>-2.0679999865606504</v>
      </c>
      <c r="IY37" s="500">
        <v>16.185624197493965</v>
      </c>
      <c r="IZ37" s="500">
        <v>-7.380333904394945</v>
      </c>
      <c r="JA37" s="500">
        <v>0.91301265127347619</v>
      </c>
      <c r="JB37" s="500">
        <v>-7.1378635771879431</v>
      </c>
      <c r="JC37" s="500">
        <v>4.6015318726971657</v>
      </c>
      <c r="JD37" s="500">
        <v>-21.858994722310825</v>
      </c>
      <c r="JE37" s="500">
        <v>15.911063951886419</v>
      </c>
      <c r="JF37" s="500">
        <v>-8.6073027901792472</v>
      </c>
      <c r="JG37" s="500">
        <v>6.0134012491071189</v>
      </c>
      <c r="JH37" s="500">
        <v>-55.404491549688004</v>
      </c>
      <c r="JI37" s="500">
        <v>77.81902894299202</v>
      </c>
      <c r="JJ37" s="500">
        <v>37.338852497544394</v>
      </c>
      <c r="JK37" s="500">
        <v>6.7118194989133144</v>
      </c>
      <c r="JL37" s="500">
        <v>-0.97108892422347992</v>
      </c>
      <c r="JM37" s="500">
        <v>-1.281738931351569</v>
      </c>
      <c r="JN37" s="500">
        <v>-5.2410390050218183</v>
      </c>
      <c r="JO37" s="500">
        <v>1.7903904449023855</v>
      </c>
      <c r="JP37" s="500">
        <v>-20.931643924687108</v>
      </c>
      <c r="JQ37" s="500">
        <v>17.145622382389632</v>
      </c>
      <c r="JR37" s="500">
        <v>-8.1822770327650005</v>
      </c>
      <c r="JS37" s="500">
        <v>13.511070136988536</v>
      </c>
      <c r="JT37" s="500">
        <v>-7.9033880539923445</v>
      </c>
      <c r="JU37" s="500">
        <v>-4.0439568790459788</v>
      </c>
      <c r="JV37" s="500">
        <v>-6.8782474396422941</v>
      </c>
      <c r="JW37" s="500">
        <v>1.9273714846641354</v>
      </c>
      <c r="JX37" s="500">
        <v>1.6199083636030878</v>
      </c>
      <c r="JY37" s="500">
        <v>3.6199487185856611</v>
      </c>
      <c r="JZ37" s="500">
        <v>18.965168741407965</v>
      </c>
      <c r="KA37" s="500">
        <v>6.93310371350249</v>
      </c>
      <c r="KB37" s="500">
        <v>-18.294402852649512</v>
      </c>
      <c r="KC37" s="500">
        <v>10.942788006223793</v>
      </c>
      <c r="KD37" s="500">
        <v>-7.6305495344039116</v>
      </c>
      <c r="KE37" s="500">
        <v>16.162350948021654</v>
      </c>
      <c r="KF37" s="500">
        <v>-5.9161711943862656</v>
      </c>
      <c r="KG37" s="500">
        <v>-7.2641611288112529</v>
      </c>
      <c r="KH37" s="500">
        <v>4.1621706799162155</v>
      </c>
      <c r="KI37" s="500">
        <v>1.4338515003499168</v>
      </c>
      <c r="KJ37" s="500">
        <v>-1.3427451171134237</v>
      </c>
      <c r="KK37" s="500">
        <v>1.0446388161046798</v>
      </c>
      <c r="KL37" s="500">
        <v>10.813700269009431</v>
      </c>
      <c r="KM37" s="500">
        <v>2.0062109317211281</v>
      </c>
      <c r="KN37" s="500">
        <v>-12.950377388907569</v>
      </c>
      <c r="KO37" s="500">
        <v>9.2089028513610884</v>
      </c>
      <c r="KP37" s="500">
        <v>-4.6366486973064696</v>
      </c>
      <c r="KQ37" s="500">
        <v>7.4299597155241628</v>
      </c>
      <c r="KR37" s="500">
        <v>-2.5968277589761612</v>
      </c>
      <c r="KS37" s="500">
        <v>-6.5018517345564106</v>
      </c>
      <c r="KT37" s="500">
        <v>4.5038303282105545</v>
      </c>
      <c r="KU37" s="500">
        <v>1.0652975380976102</v>
      </c>
      <c r="KV37" s="500">
        <v>-1.1532453492946928</v>
      </c>
      <c r="KW37" s="500">
        <v>0.74681010864013331</v>
      </c>
      <c r="KX37" s="500">
        <v>10.153425673381861</v>
      </c>
      <c r="KY37" s="500">
        <v>0.45033284968376108</v>
      </c>
      <c r="KZ37" s="500">
        <v>-13.492712436412802</v>
      </c>
      <c r="LA37" s="500">
        <v>11.594799829985234</v>
      </c>
      <c r="LB37" s="500">
        <v>-5.6768430023090133</v>
      </c>
      <c r="LC37" s="500">
        <v>10.719422183639267</v>
      </c>
      <c r="LD37" s="500">
        <v>-5.1179756868186956</v>
      </c>
      <c r="LE37" s="500">
        <v>-5.4710821986064673</v>
      </c>
      <c r="LF37" s="500">
        <v>7.8577261998689494</v>
      </c>
      <c r="LG37" s="500">
        <v>0.41892686792519385</v>
      </c>
      <c r="LH37" s="500">
        <v>-0.74852689644222892</v>
      </c>
      <c r="LI37" s="500">
        <v>-4.2477981034108154</v>
      </c>
      <c r="LJ37" s="500">
        <v>12.447499664655325</v>
      </c>
      <c r="LK37" s="500">
        <v>-2.4030406064843532</v>
      </c>
      <c r="LL37" s="500">
        <v>-9.05932526161493</v>
      </c>
      <c r="LM37" s="500">
        <v>12.075105934466961</v>
      </c>
      <c r="LN37" s="500">
        <v>-5.5883427639023893</v>
      </c>
      <c r="LO37" s="500">
        <v>11.288045038205524</v>
      </c>
      <c r="LP37" s="500">
        <v>-4.0944522274606499</v>
      </c>
      <c r="LQ37" s="500">
        <v>-5.2969432623949615</v>
      </c>
      <c r="LR37" s="500">
        <v>5.6975871475310385</v>
      </c>
      <c r="LS37" s="500">
        <v>0.64042262734776045</v>
      </c>
      <c r="LT37" s="500">
        <v>-2.7442744484736039</v>
      </c>
      <c r="LU37" s="500">
        <v>-3.943115800154871</v>
      </c>
      <c r="LV37" s="500">
        <v>10.671490154091472</v>
      </c>
      <c r="LW37" s="500">
        <v>-2.4746688853103507</v>
      </c>
      <c r="LX37" s="500">
        <v>-5.9020256523622265</v>
      </c>
      <c r="LY37" s="500">
        <v>11.604233830163821</v>
      </c>
      <c r="LZ37" s="500">
        <v>-3.5993878596237323</v>
      </c>
      <c r="MA37" s="500">
        <v>11.927121935496828</v>
      </c>
      <c r="MB37" s="500">
        <v>-3.3835053600467404</v>
      </c>
      <c r="MC37" s="500">
        <v>-7.8437475239868633</v>
      </c>
      <c r="MD37" s="500">
        <v>-100</v>
      </c>
      <c r="ME37" s="500" t="e">
        <v>#DIV/0!</v>
      </c>
      <c r="MF37" s="500" t="e">
        <v>#DIV/0!</v>
      </c>
      <c r="MG37" s="500" t="e">
        <v>#DIV/0!</v>
      </c>
      <c r="MH37" s="500" t="e">
        <v>#DIV/0!</v>
      </c>
      <c r="MI37" s="500" t="e">
        <v>#DIV/0!</v>
      </c>
      <c r="MJ37" s="500" t="e">
        <v>#DIV/0!</v>
      </c>
      <c r="MK37" s="500">
        <v>-12.903624178496855</v>
      </c>
      <c r="ML37" s="500">
        <v>3.0664149703681289</v>
      </c>
      <c r="MM37" s="500">
        <v>11.567272161879444</v>
      </c>
      <c r="MN37" s="500">
        <v>0.97323651537320188</v>
      </c>
      <c r="MO37" s="500">
        <v>-10.17328636945669</v>
      </c>
      <c r="MP37" s="500">
        <v>19.653375765975056</v>
      </c>
      <c r="MQ37" s="500">
        <v>-9.3336864615792194</v>
      </c>
      <c r="MR37" s="500">
        <v>0.21878230873339533</v>
      </c>
      <c r="MS37" s="500">
        <v>14.141391127360833</v>
      </c>
      <c r="MT37" s="500">
        <v>12.171179727960919</v>
      </c>
      <c r="MU37" s="500">
        <v>-16.03800725598569</v>
      </c>
      <c r="MV37" s="500">
        <v>1.0586785696073804</v>
      </c>
      <c r="MW37" s="500">
        <v>10.961927511613908</v>
      </c>
      <c r="MX37" s="500">
        <v>12.263705385775609</v>
      </c>
      <c r="MY37" s="500">
        <v>-13.100036014900269</v>
      </c>
      <c r="MZ37" s="500">
        <v>-0.96943589623809601</v>
      </c>
      <c r="NA37" s="500">
        <v>6.230465821926586</v>
      </c>
      <c r="NB37" s="500">
        <v>12.757397193271629</v>
      </c>
      <c r="NC37" s="500">
        <v>-13.129294956976693</v>
      </c>
      <c r="ND37" s="500">
        <v>-4.6152519643465126</v>
      </c>
      <c r="NE37" s="500">
        <v>-21.756990288761145</v>
      </c>
      <c r="NF37" s="500">
        <v>48.160622529339065</v>
      </c>
      <c r="NG37" s="500">
        <v>-11.894273245327781</v>
      </c>
      <c r="NH37" s="500">
        <v>-1.1182918461780389</v>
      </c>
      <c r="NI37" s="500">
        <v>-7.4925841328942795</v>
      </c>
      <c r="NJ37" s="500">
        <v>-2.024564337975491</v>
      </c>
      <c r="NK37" s="500">
        <v>20.119743027144011</v>
      </c>
      <c r="NL37" s="500">
        <v>-1.3020664599440153</v>
      </c>
      <c r="NM37" s="500">
        <v>-2.531535863104537</v>
      </c>
      <c r="NN37" s="500">
        <v>1.033119590333186</v>
      </c>
      <c r="NO37" s="500">
        <v>7.6749193996204639</v>
      </c>
      <c r="NP37" s="500">
        <v>-0.68925397964838453</v>
      </c>
      <c r="NQ37" s="500">
        <v>-2.4247123533222066</v>
      </c>
      <c r="NR37" s="500">
        <v>1.199878416278267</v>
      </c>
      <c r="NS37" s="500">
        <v>5.6218379580469673</v>
      </c>
      <c r="NT37" s="500">
        <v>0.82296696786335133</v>
      </c>
      <c r="NU37" s="500">
        <v>-1.6642634306337243</v>
      </c>
      <c r="NV37" s="500">
        <v>1.6245945550165288</v>
      </c>
      <c r="NW37" s="500">
        <v>3.9836849504589793</v>
      </c>
      <c r="NX37" s="500">
        <v>4.0331066219346496</v>
      </c>
      <c r="NY37" s="500">
        <v>-0.80734104239084559</v>
      </c>
      <c r="NZ37" s="500">
        <v>-0.66981829388649317</v>
      </c>
      <c r="OA37" s="500">
        <v>2.8987044373374999</v>
      </c>
      <c r="OB37" s="500">
        <v>7.7304562375289549</v>
      </c>
      <c r="OC37" s="500">
        <v>-34.170532967612615</v>
      </c>
      <c r="OD37" s="500">
        <v>-100</v>
      </c>
      <c r="OE37" s="500" t="e">
        <v>#DIV/0!</v>
      </c>
      <c r="OF37" s="500"/>
      <c r="OG37" s="502" t="s">
        <v>695</v>
      </c>
    </row>
  </sheetData>
  <mergeCells count="26">
    <mergeCell ref="A1:A37"/>
    <mergeCell ref="B1:OG1"/>
    <mergeCell ref="B2:OG2"/>
    <mergeCell ref="I4:GW4"/>
    <mergeCell ref="GX4:MJ4"/>
    <mergeCell ref="MK4:OB4"/>
    <mergeCell ref="OF7:OG7"/>
    <mergeCell ref="G11:H11"/>
    <mergeCell ref="OF11:OG11"/>
    <mergeCell ref="G15:H15"/>
    <mergeCell ref="OF15:OG15"/>
    <mergeCell ref="G33:H33"/>
    <mergeCell ref="OF33:OG33"/>
    <mergeCell ref="D4:D5"/>
    <mergeCell ref="E4:E5"/>
    <mergeCell ref="F4:F5"/>
    <mergeCell ref="B4:C5"/>
    <mergeCell ref="G4:H5"/>
    <mergeCell ref="OF4:OG5"/>
    <mergeCell ref="G20:H20"/>
    <mergeCell ref="OF20:OG20"/>
    <mergeCell ref="G25:H25"/>
    <mergeCell ref="OF25:OG25"/>
    <mergeCell ref="G29:H29"/>
    <mergeCell ref="OF29:OG29"/>
    <mergeCell ref="G7:H7"/>
  </mergeCells>
  <printOptions horizontalCentered="1"/>
  <pageMargins left="0.43307086614173229" right="0.39370078740157483" top="0.78740157480314965" bottom="0.19685039370078741" header="0.23622047244094491" footer="0.55118110236220474"/>
  <pageSetup paperSize="9" scale="55" orientation="landscape" useFirstPageNumber="1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CL67"/>
  <sheetViews>
    <sheetView view="pageBreakPreview" topLeftCell="A4" zoomScale="90" zoomScaleNormal="90" workbookViewId="0">
      <pane xSplit="1" ySplit="2" topLeftCell="B6" activePane="bottomRight" state="frozen"/>
      <selection pane="topRight"/>
      <selection pane="bottomLeft"/>
      <selection pane="bottomRight" activeCell="D233" sqref="D233"/>
    </sheetView>
  </sheetViews>
  <sheetFormatPr defaultColWidth="9.140625" defaultRowHeight="15"/>
  <cols>
    <col min="1" max="1" width="2.42578125" style="95" customWidth="1"/>
    <col min="2" max="2" width="4.140625" style="23" customWidth="1"/>
    <col min="3" max="3" width="4.5703125" style="24" customWidth="1"/>
    <col min="4" max="4" width="8.28515625" style="96" customWidth="1"/>
    <col min="5" max="5" width="6" style="23" customWidth="1"/>
    <col min="6" max="6" width="2" style="23" customWidth="1"/>
    <col min="7" max="7" width="47.85546875" style="23" customWidth="1"/>
    <col min="8" max="8" width="6.42578125" style="23" hidden="1" customWidth="1"/>
    <col min="9" max="25" width="7.42578125" style="23" hidden="1" customWidth="1"/>
    <col min="26" max="26" width="7.42578125" style="23" customWidth="1"/>
    <col min="27" max="27" width="7.42578125" style="97" customWidth="1"/>
    <col min="28" max="31" width="7.42578125" style="23" hidden="1" customWidth="1"/>
    <col min="32" max="40" width="5.7109375" style="24" hidden="1" customWidth="1"/>
    <col min="41" max="41" width="5.7109375" style="24" customWidth="1"/>
    <col min="42" max="42" width="7.42578125" style="98" customWidth="1"/>
    <col min="43" max="45" width="5.7109375" style="24" hidden="1" customWidth="1"/>
    <col min="46" max="46" width="7.28515625" style="24" hidden="1" customWidth="1"/>
    <col min="47" max="47" width="5.7109375" style="24" hidden="1" customWidth="1"/>
    <col min="48" max="48" width="5.85546875" style="24" hidden="1" customWidth="1"/>
    <col min="49" max="49" width="6.5703125" style="24" hidden="1" customWidth="1"/>
    <col min="50" max="59" width="5.7109375" style="24" hidden="1" customWidth="1"/>
    <col min="60" max="60" width="7.140625" style="24" hidden="1" customWidth="1"/>
    <col min="61" max="61" width="7.42578125" style="24" hidden="1" customWidth="1"/>
    <col min="62" max="66" width="5.7109375" style="24" hidden="1" customWidth="1"/>
    <col min="67" max="68" width="5.7109375" style="24" customWidth="1"/>
    <col min="69" max="76" width="5.7109375" style="24" hidden="1" customWidth="1"/>
    <col min="77" max="78" width="6.7109375" style="24" hidden="1" customWidth="1"/>
    <col min="79" max="80" width="6.7109375" style="24" customWidth="1"/>
    <col min="81" max="81" width="2.5703125" style="23" customWidth="1"/>
    <col min="82" max="82" width="42.5703125" style="23" customWidth="1"/>
    <col min="83" max="83" width="8.85546875" style="99" customWidth="1"/>
    <col min="84" max="86" width="7.85546875" style="36" customWidth="1"/>
    <col min="87" max="88" width="8.140625" style="36" customWidth="1"/>
    <col min="89" max="90" width="9.140625" style="23" customWidth="1"/>
    <col min="91" max="16384" width="9.140625" style="23"/>
  </cols>
  <sheetData>
    <row r="1" spans="1:90" ht="15.75" customHeight="1">
      <c r="A1" s="273" t="s">
        <v>710</v>
      </c>
      <c r="C1" s="101" t="s">
        <v>697</v>
      </c>
      <c r="D1" s="101"/>
      <c r="E1" s="101"/>
      <c r="F1" s="102"/>
      <c r="G1" s="101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47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2"/>
      <c r="CD1" s="101"/>
      <c r="CF1" s="174"/>
      <c r="CG1" s="174"/>
      <c r="CH1" s="174"/>
      <c r="CI1" s="174"/>
      <c r="CJ1" s="174"/>
    </row>
    <row r="2" spans="1:90" ht="18" customHeight="1">
      <c r="A2" s="100"/>
      <c r="C2" s="104" t="s">
        <v>698</v>
      </c>
      <c r="D2" s="104"/>
      <c r="E2" s="104"/>
      <c r="F2" s="105"/>
      <c r="G2" s="104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48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60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5"/>
      <c r="CD2" s="104"/>
      <c r="CF2" s="27"/>
      <c r="CG2" s="27"/>
      <c r="CH2" s="27"/>
      <c r="CI2" s="27"/>
      <c r="CJ2" s="27"/>
    </row>
    <row r="3" spans="1:90" ht="8.25" customHeight="1">
      <c r="A3" s="100"/>
      <c r="C3" s="25"/>
      <c r="D3" s="107"/>
      <c r="E3" s="25"/>
      <c r="F3" s="108"/>
      <c r="G3" s="25"/>
      <c r="H3" s="109"/>
      <c r="I3" s="109"/>
      <c r="J3" s="109"/>
      <c r="K3" s="109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9"/>
      <c r="AB3" s="145"/>
      <c r="AC3" s="145"/>
      <c r="AD3" s="145"/>
      <c r="AE3" s="145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61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26"/>
      <c r="BZ3" s="26"/>
      <c r="CA3" s="26"/>
      <c r="CB3" s="26"/>
      <c r="CC3" s="108"/>
      <c r="CD3" s="25"/>
      <c r="CF3" s="27"/>
      <c r="CG3" s="27"/>
      <c r="CH3" s="27"/>
      <c r="CI3" s="27"/>
      <c r="CJ3" s="27"/>
    </row>
    <row r="4" spans="1:90" s="2" customFormat="1" ht="81" customHeight="1">
      <c r="A4" s="302"/>
      <c r="B4" s="303" t="s">
        <v>711</v>
      </c>
      <c r="C4" s="303"/>
      <c r="D4" s="110"/>
      <c r="E4" s="38"/>
      <c r="F4" s="303" t="s">
        <v>453</v>
      </c>
      <c r="G4" s="303"/>
      <c r="H4" s="307" t="s">
        <v>712</v>
      </c>
      <c r="I4" s="307"/>
      <c r="J4" s="307"/>
      <c r="K4" s="307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8"/>
      <c r="AN4" s="308"/>
      <c r="AO4" s="308"/>
      <c r="AP4" s="308"/>
      <c r="AQ4" s="308"/>
      <c r="AR4" s="308"/>
      <c r="AS4" s="308"/>
      <c r="AT4" s="308"/>
      <c r="AU4" s="309" t="s">
        <v>713</v>
      </c>
      <c r="AV4" s="309"/>
      <c r="AW4" s="309"/>
      <c r="AX4" s="309"/>
      <c r="AY4" s="309"/>
      <c r="AZ4" s="309"/>
      <c r="BA4" s="309"/>
      <c r="BB4" s="309"/>
      <c r="BC4" s="309"/>
      <c r="BD4" s="309"/>
      <c r="BE4" s="309"/>
      <c r="BF4" s="309"/>
      <c r="BG4" s="309"/>
      <c r="BH4" s="309"/>
      <c r="BI4" s="309"/>
      <c r="BJ4" s="309"/>
      <c r="BK4" s="309"/>
      <c r="BL4" s="309"/>
      <c r="BM4" s="309"/>
      <c r="BN4" s="309"/>
      <c r="BO4" s="309"/>
      <c r="BP4" s="309"/>
      <c r="BQ4" s="309"/>
      <c r="BR4" s="309"/>
      <c r="BS4" s="309"/>
      <c r="BT4" s="309" t="s">
        <v>714</v>
      </c>
      <c r="BU4" s="309"/>
      <c r="BV4" s="309"/>
      <c r="BW4" s="309"/>
      <c r="BX4" s="309"/>
      <c r="BY4" s="309"/>
      <c r="BZ4" s="309"/>
      <c r="CA4" s="309"/>
      <c r="CB4" s="309"/>
      <c r="CC4" s="305" t="s">
        <v>630</v>
      </c>
      <c r="CD4" s="305"/>
      <c r="CE4" s="175"/>
      <c r="CF4" s="176"/>
      <c r="CG4" s="176"/>
      <c r="CH4" s="176"/>
      <c r="CI4" s="176"/>
      <c r="CJ4" s="176"/>
    </row>
    <row r="5" spans="1:90" s="34" customFormat="1" ht="54.75" customHeight="1">
      <c r="A5" s="302"/>
      <c r="B5" s="304"/>
      <c r="C5" s="304"/>
      <c r="D5" s="112" t="s">
        <v>715</v>
      </c>
      <c r="E5" s="113" t="s">
        <v>452</v>
      </c>
      <c r="F5" s="304"/>
      <c r="G5" s="304"/>
      <c r="H5" s="114" t="s">
        <v>716</v>
      </c>
      <c r="I5" s="114" t="s">
        <v>717</v>
      </c>
      <c r="J5" s="114" t="s">
        <v>718</v>
      </c>
      <c r="K5" s="114" t="s">
        <v>719</v>
      </c>
      <c r="L5" s="114" t="s">
        <v>720</v>
      </c>
      <c r="M5" s="114" t="s">
        <v>721</v>
      </c>
      <c r="N5" s="114" t="s">
        <v>722</v>
      </c>
      <c r="O5" s="114" t="s">
        <v>723</v>
      </c>
      <c r="P5" s="114" t="s">
        <v>724</v>
      </c>
      <c r="Q5" s="114" t="s">
        <v>725</v>
      </c>
      <c r="R5" s="114" t="s">
        <v>726</v>
      </c>
      <c r="S5" s="114" t="s">
        <v>727</v>
      </c>
      <c r="T5" s="114" t="s">
        <v>728</v>
      </c>
      <c r="U5" s="114" t="s">
        <v>729</v>
      </c>
      <c r="V5" s="114" t="s">
        <v>730</v>
      </c>
      <c r="W5" s="114" t="s">
        <v>731</v>
      </c>
      <c r="X5" s="114" t="s">
        <v>732</v>
      </c>
      <c r="Y5" s="114" t="s">
        <v>733</v>
      </c>
      <c r="Z5" s="114" t="s">
        <v>734</v>
      </c>
      <c r="AA5" s="151" t="s">
        <v>735</v>
      </c>
      <c r="AB5" s="114" t="s">
        <v>736</v>
      </c>
      <c r="AC5" s="114" t="s">
        <v>737</v>
      </c>
      <c r="AD5" s="114" t="s">
        <v>738</v>
      </c>
      <c r="AE5" s="114" t="s">
        <v>739</v>
      </c>
      <c r="AF5" s="114" t="s">
        <v>740</v>
      </c>
      <c r="AG5" s="114" t="s">
        <v>741</v>
      </c>
      <c r="AH5" s="114" t="s">
        <v>742</v>
      </c>
      <c r="AI5" s="117" t="s">
        <v>743</v>
      </c>
      <c r="AJ5" s="117" t="s">
        <v>744</v>
      </c>
      <c r="AK5" s="159" t="s">
        <v>745</v>
      </c>
      <c r="AL5" s="159" t="s">
        <v>746</v>
      </c>
      <c r="AM5" s="159" t="s">
        <v>747</v>
      </c>
      <c r="AN5" s="159" t="s">
        <v>748</v>
      </c>
      <c r="AO5" s="159" t="s">
        <v>749</v>
      </c>
      <c r="AP5" s="163" t="s">
        <v>750</v>
      </c>
      <c r="AQ5" s="164" t="s">
        <v>751</v>
      </c>
      <c r="AR5" s="164" t="s">
        <v>752</v>
      </c>
      <c r="AS5" s="164" t="s">
        <v>753</v>
      </c>
      <c r="AT5" s="111" t="s">
        <v>754</v>
      </c>
      <c r="AU5" s="111" t="s">
        <v>755</v>
      </c>
      <c r="AV5" s="111" t="s">
        <v>756</v>
      </c>
      <c r="AW5" s="111" t="s">
        <v>757</v>
      </c>
      <c r="AX5" s="111" t="s">
        <v>758</v>
      </c>
      <c r="AY5" s="111" t="s">
        <v>759</v>
      </c>
      <c r="AZ5" s="111" t="s">
        <v>760</v>
      </c>
      <c r="BA5" s="111" t="s">
        <v>761</v>
      </c>
      <c r="BB5" s="111" t="s">
        <v>762</v>
      </c>
      <c r="BC5" s="111" t="s">
        <v>763</v>
      </c>
      <c r="BD5" s="111" t="s">
        <v>764</v>
      </c>
      <c r="BE5" s="111" t="s">
        <v>765</v>
      </c>
      <c r="BF5" s="111" t="s">
        <v>766</v>
      </c>
      <c r="BG5" s="111" t="s">
        <v>767</v>
      </c>
      <c r="BH5" s="111" t="s">
        <v>768</v>
      </c>
      <c r="BI5" s="111" t="s">
        <v>769</v>
      </c>
      <c r="BJ5" s="111" t="s">
        <v>770</v>
      </c>
      <c r="BK5" s="111" t="s">
        <v>771</v>
      </c>
      <c r="BL5" s="111" t="s">
        <v>772</v>
      </c>
      <c r="BM5" s="111" t="s">
        <v>773</v>
      </c>
      <c r="BN5" s="111" t="s">
        <v>774</v>
      </c>
      <c r="BO5" s="111" t="s">
        <v>775</v>
      </c>
      <c r="BP5" s="111" t="s">
        <v>776</v>
      </c>
      <c r="BQ5" s="111" t="s">
        <v>777</v>
      </c>
      <c r="BR5" s="111" t="s">
        <v>778</v>
      </c>
      <c r="BS5" s="111" t="s">
        <v>779</v>
      </c>
      <c r="BT5" s="146" t="s">
        <v>780</v>
      </c>
      <c r="BU5" s="146" t="s">
        <v>781</v>
      </c>
      <c r="BV5" s="146" t="s">
        <v>782</v>
      </c>
      <c r="BW5" s="146" t="s">
        <v>783</v>
      </c>
      <c r="BX5" s="146" t="s">
        <v>784</v>
      </c>
      <c r="BY5" s="146" t="s">
        <v>785</v>
      </c>
      <c r="BZ5" s="146" t="s">
        <v>786</v>
      </c>
      <c r="CA5" s="146" t="s">
        <v>787</v>
      </c>
      <c r="CB5" s="146" t="s">
        <v>788</v>
      </c>
      <c r="CC5" s="306"/>
      <c r="CD5" s="306"/>
      <c r="CE5" s="177"/>
      <c r="CF5" s="176"/>
      <c r="CG5" s="176"/>
      <c r="CH5" s="176"/>
      <c r="CI5" s="176"/>
      <c r="CJ5" s="176"/>
    </row>
    <row r="6" spans="1:90" s="22" customFormat="1" ht="12.75" customHeight="1">
      <c r="A6" s="302"/>
      <c r="B6" s="28"/>
      <c r="C6" s="29"/>
      <c r="D6" s="5">
        <v>65.885483487004095</v>
      </c>
      <c r="E6" s="30" t="s">
        <v>6</v>
      </c>
      <c r="F6" s="115" t="s">
        <v>631</v>
      </c>
      <c r="G6" s="116"/>
      <c r="H6" s="117">
        <f>'Jadual5-2digit'!U5/'Jadual5-2digit'!I5*100-100</f>
        <v>4.2099558278367653</v>
      </c>
      <c r="I6" s="117">
        <f>'Jadual5-2digit'!V5/'Jadual5-2digit'!J5*100-100</f>
        <v>4.3551155496043492</v>
      </c>
      <c r="J6" s="117">
        <f>'Jadual5-2digit'!W5/'Jadual5-2digit'!K5*100-100</f>
        <v>4.5492935123170071</v>
      </c>
      <c r="K6" s="117">
        <f>'Jadual5-2digit'!X5/'Jadual5-2digit'!L5*100-100</f>
        <v>2.5204077038843309</v>
      </c>
      <c r="L6" s="117">
        <f>'Jadual5-2digit'!Y5/'Jadual5-2digit'!M5*100-100</f>
        <v>3.7094419545677653</v>
      </c>
      <c r="M6" s="117">
        <f>'Jadual5-2digit'!Z5/'Jadual5-2digit'!N5*100-100</f>
        <v>4.4695000821139104</v>
      </c>
      <c r="N6" s="117">
        <f>'Jadual5-2digit'!AA5/'Jadual5-2digit'!O5*100-100</f>
        <v>3.6764583552390491</v>
      </c>
      <c r="O6" s="117">
        <f>'Jadual5-2digit'!AB5/'Jadual5-2digit'!P5*100-100</f>
        <v>4.7501394597475581</v>
      </c>
      <c r="P6" s="117">
        <f>'Jadual5-2digit'!AC5/'Jadual5-2digit'!Q5*100-100</f>
        <v>3.8478075589571574</v>
      </c>
      <c r="Q6" s="117">
        <f>'Jadual5-2digit'!AD5/'Jadual5-2digit'!R5*100-100</f>
        <v>4.1885516439404995</v>
      </c>
      <c r="R6" s="117">
        <f>'Jadual5-2digit'!AE5/'Jadual5-2digit'!S5*100-100</f>
        <v>6.9944795235190611</v>
      </c>
      <c r="S6" s="117">
        <f>'Jadual5-2digit'!AF5/'Jadual5-2digit'!T5*100-100</f>
        <v>4.6851629991736559</v>
      </c>
      <c r="T6" s="117">
        <f>'Jadual5-2digit'!AG5/'Jadual5-2digit'!U5*100-100</f>
        <v>4.894908572166031</v>
      </c>
      <c r="U6" s="117">
        <f>'Jadual5-2digit'!AH5/'Jadual5-2digit'!V5*100-100</f>
        <v>7.3782227257580786</v>
      </c>
      <c r="V6" s="117">
        <f>'Jadual5-2digit'!AI5/'Jadual5-2digit'!W5*100-100</f>
        <v>5.6029577435869697</v>
      </c>
      <c r="W6" s="117">
        <f>'Jadual5-2digit'!AJ5/'Jadual5-2digit'!X5*100-100</f>
        <v>6.4920426075588438</v>
      </c>
      <c r="X6" s="117">
        <f>'Jadual5-2digit'!AK5/'Jadual5-2digit'!Y5*100-100</f>
        <v>7.1967454021360595</v>
      </c>
      <c r="Y6" s="117">
        <f>'Jadual5-2digit'!AL5/'Jadual5-2digit'!Z5*100-100</f>
        <v>4.361060589859477</v>
      </c>
      <c r="Z6" s="117">
        <f>'Jadual5-2digit'!AM5/'Jadual5-2digit'!AA5*100-100</f>
        <v>8.4747614739490302</v>
      </c>
      <c r="AA6" s="152">
        <f>'Jadual5-2digit'!AN5/'Jadual5-2digit'!AB5*100-100</f>
        <v>7.4146727947751003</v>
      </c>
      <c r="AB6" s="117">
        <f>'Jadual5-2digit'!AO5/'Jadual5-2digit'!AC5*100-100</f>
        <v>5.8576457801111843</v>
      </c>
      <c r="AC6" s="117">
        <f>'Jadual5-2digit'!AP5/'Jadual5-2digit'!AD5*100-100</f>
        <v>4.2461599641605545</v>
      </c>
      <c r="AD6" s="117">
        <f>'Jadual5-2digit'!AQ5/'Jadual5-2digit'!AE5*100-100</f>
        <v>6.3994491285094455</v>
      </c>
      <c r="AE6" s="117">
        <f>'Jadual5-2digit'!AR5/'Jadual5-2digit'!AF5*100-100</f>
        <v>5.4105593205218412</v>
      </c>
      <c r="AF6" s="117" t="e">
        <f>'Jadual5-2digit'!#REF!/'Jadual5-2digit'!#REF!*100-100</f>
        <v>#REF!</v>
      </c>
      <c r="AG6" s="117" t="e">
        <f>'Jadual5-2digit'!EW5/'Jadual5-2digit'!#REF!*100-100</f>
        <v>#REF!</v>
      </c>
      <c r="AH6" s="117" t="e">
        <f>'Jadual5-2digit'!EX5/'Jadual5-2digit'!#REF!*100-100</f>
        <v>#REF!</v>
      </c>
      <c r="AI6" s="117" t="e">
        <f>'Jadual5-2digit'!EY5/'Jadual5-2digit'!#REF!*100-100</f>
        <v>#REF!</v>
      </c>
      <c r="AJ6" s="117" t="e">
        <f>'Jadual5-2digit'!EZ5/'Jadual5-2digit'!#REF!*100-100</f>
        <v>#REF!</v>
      </c>
      <c r="AK6" s="117">
        <f>'Jadual5-2digit'!FA5/'Jadual5-2digit'!EW5*100-100</f>
        <v>4.3721164163138724</v>
      </c>
      <c r="AL6" s="117">
        <f>'Jadual5-2digit'!FB5/'Jadual5-2digit'!EX5*100-100</f>
        <v>3.5844036317960359</v>
      </c>
      <c r="AM6" s="117">
        <f>'Jadual5-2digit'!FC5/'Jadual5-2digit'!EY5*100-100</f>
        <v>4.0888098845230729</v>
      </c>
      <c r="AN6" s="117">
        <f>'Jadual5-2digit'!FD5/'Jadual5-2digit'!EZ5*100-100</f>
        <v>5.2611095395536154</v>
      </c>
      <c r="AO6" s="117">
        <f>'Jadual5-2digit'!FE5/'Jadual5-2digit'!FA5*100-100</f>
        <v>5.9092294332338184</v>
      </c>
      <c r="AP6" s="165">
        <f>'Jadual5-2digit'!FF5/'Jadual5-2digit'!FB5*100-100</f>
        <v>5.9895281861416692</v>
      </c>
      <c r="AQ6" s="152">
        <f>'Jadual5-2digit'!FG5/'Jadual5-2digit'!FC5*100-100</f>
        <v>7.2358249100574028</v>
      </c>
      <c r="AR6" s="152">
        <f>'Jadual5-2digit'!FH5/'Jadual5-2digit'!FD5*100-100</f>
        <v>5.3394938056436274</v>
      </c>
      <c r="AS6" s="152" t="e">
        <f>'Jadual5-2digit'!#REF!/'Jadual5-2digit'!FE5*100-100</f>
        <v>#REF!</v>
      </c>
      <c r="AT6" s="7">
        <f>'Jadual5-2digit'!GU5/'Jadual5-2digit'!GT5*100-100</f>
        <v>6.2889409382638632</v>
      </c>
      <c r="AU6" s="7">
        <f>'Jadual5-2digit'!R5/'Jadual5-2digit'!Q5*100-100</f>
        <v>2.8175873463873131</v>
      </c>
      <c r="AV6" s="7">
        <f>'Jadual5-2digit'!S5/'Jadual5-2digit'!R5*100-100</f>
        <v>-5.9147664093643328</v>
      </c>
      <c r="AW6" s="7">
        <f>'Jadual5-2digit'!T5/'Jadual5-2digit'!S5*100-100</f>
        <v>3.0277248285979255</v>
      </c>
      <c r="AX6" s="7">
        <f>'Jadual5-2digit'!U5/'Jadual5-2digit'!T5*100-100</f>
        <v>0.14543941686883954</v>
      </c>
      <c r="AY6" s="7">
        <f>'Jadual5-2digit'!W5/'Jadual5-2digit'!V5*100-100</f>
        <v>11.642164554798669</v>
      </c>
      <c r="AZ6" s="7">
        <f>'Jadual5-2digit'!X5/'Jadual5-2digit'!W5*100-100</f>
        <v>-4.0912715602887886</v>
      </c>
      <c r="BA6" s="7">
        <f>'Jadual5-2digit'!Y5/'Jadual5-2digit'!X5*100-100</f>
        <v>3.7086259589182475</v>
      </c>
      <c r="BB6" s="7">
        <f>'Jadual5-2digit'!Z5/'Jadual5-2digit'!Y5*100-100</f>
        <v>3.8867275554077736</v>
      </c>
      <c r="BC6" s="7">
        <f>'Jadual5-2digit'!AA5/'Jadual5-2digit'!Z5*100-100</f>
        <v>-2.6886266373842176</v>
      </c>
      <c r="BD6" s="7">
        <f>'Jadual5-2digit'!AB5/'Jadual5-2digit'!AA5*100-100</f>
        <v>0.8534137755867448</v>
      </c>
      <c r="BE6" s="7">
        <f>'Jadual5-2digit'!AC5/'Jadual5-2digit'!AB5*100-100</f>
        <v>2.1130441457660538</v>
      </c>
      <c r="BF6" s="7">
        <f>'Jadual5-2digit'!AD5/'Jadual5-2digit'!AC5*100-100</f>
        <v>3.1549510861143233</v>
      </c>
      <c r="BG6" s="7">
        <f>'Jadual5-2digit'!AE5/'Jadual5-2digit'!AD5*100-100</f>
        <v>-3.3809335090777495</v>
      </c>
      <c r="BH6" s="7">
        <f>'Jadual5-2digit'!AF5/'Jadual5-2digit'!AE5*100-100</f>
        <v>0.80402479779311875</v>
      </c>
      <c r="BI6" s="7">
        <f>'Jadual5-2digit'!AG5/'Jadual5-2digit'!AF5*100-100</f>
        <v>0.34608926992613931</v>
      </c>
      <c r="BJ6" s="7">
        <f>'Jadual5-2digit'!AH5/'Jadual5-2digit'!AG5*100-100</f>
        <v>-7.8727268964819501</v>
      </c>
      <c r="BK6" s="7">
        <f>'Jadual5-2digit'!AI5/'Jadual5-2digit'!AH5*100-100</f>
        <v>9.7964045837652236</v>
      </c>
      <c r="BL6" s="7">
        <f>'Jadual5-2digit'!AJ5/'Jadual5-2digit'!AI5*100-100</f>
        <v>-3.2838036578690151</v>
      </c>
      <c r="BM6" s="7">
        <f>'Jadual5-2digit'!AK5/'Jadual5-2digit'!AJ5*100-100</f>
        <v>4.3949097106943213</v>
      </c>
      <c r="BN6" s="7">
        <f>'Jadual5-2digit'!AL5/'Jadual5-2digit'!AK5*100-100</f>
        <v>1.138602932585826</v>
      </c>
      <c r="BO6" s="7">
        <f>'Jadual5-2digit'!AM5/'Jadual5-2digit'!AL5*100-100</f>
        <v>1.1471899054064352</v>
      </c>
      <c r="BP6" s="7">
        <f>'Jadual5-2digit'!AN5/'Jadual5-2digit'!AM5*100-100</f>
        <v>-0.13219394317481203</v>
      </c>
      <c r="BQ6" s="7">
        <f>'Jadual5-2digit'!AO5/'Jadual5-2digit'!AN5*100-100</f>
        <v>0.63286677197005758</v>
      </c>
      <c r="BR6" s="7">
        <f>'Jadual5-2digit'!AP5/'Jadual5-2digit'!AO5*100-100</f>
        <v>1.5846087712506574</v>
      </c>
      <c r="BS6" s="7">
        <f>'Jadual5-2digit'!AQ5/'Jadual5-2digit'!AP5*100-100</f>
        <v>-1.3851881596477398</v>
      </c>
      <c r="BT6" s="7">
        <f>'Jadual5-2digit'!EX5/'Jadual5-2digit'!EW5*100-100</f>
        <v>4.1084595038678628</v>
      </c>
      <c r="BU6" s="7">
        <f>'Jadual5-2digit'!EY5/'Jadual5-2digit'!EX5*100-100</f>
        <v>1.785311249938843</v>
      </c>
      <c r="BV6" s="7">
        <f>'Jadual5-2digit'!EZ5/'Jadual5-2digit'!EY5*100-100</f>
        <v>1.6542406775697032</v>
      </c>
      <c r="BW6" s="7">
        <f>'Jadual5-2digit'!FA5/'Jadual5-2digit'!EZ5*100-100</f>
        <v>-3.108013483984351</v>
      </c>
      <c r="BX6" s="7">
        <f>'Jadual5-2digit'!FB5/'Jadual5-2digit'!FA5*100-100</f>
        <v>3.3227365795520711</v>
      </c>
      <c r="BY6" s="7">
        <f>'Jadual5-2digit'!FC5/'Jadual5-2digit'!FB5*100-100</f>
        <v>2.2809567875888632</v>
      </c>
      <c r="BZ6" s="7">
        <f>'Jadual5-2digit'!FD5/'Jadual5-2digit'!FC5*100-100</f>
        <v>2.7991210101521773</v>
      </c>
      <c r="CA6" s="7">
        <f>'Jadual5-2digit'!FE5/'Jadual5-2digit'!FD5*100-100</f>
        <v>-2.5114244467423958</v>
      </c>
      <c r="CB6" s="7">
        <f>'Jadual5-2digit'!FF5/'Jadual5-2digit'!FE5*100-100</f>
        <v>3.4010742932599811</v>
      </c>
      <c r="CC6" s="178" t="s">
        <v>632</v>
      </c>
      <c r="CD6" s="179"/>
      <c r="CE6" s="176"/>
      <c r="CF6" s="180"/>
      <c r="CG6" s="180"/>
      <c r="CH6" s="39"/>
      <c r="CI6" s="39"/>
      <c r="CJ6" s="39"/>
    </row>
    <row r="7" spans="1:90" s="22" customFormat="1" ht="15" customHeight="1">
      <c r="A7" s="302"/>
      <c r="B7" s="274" t="s">
        <v>789</v>
      </c>
      <c r="C7" s="118">
        <v>5.73348230521683</v>
      </c>
      <c r="D7" s="119">
        <f>SUM(D8:D11)</f>
        <v>7.3680431598460574</v>
      </c>
      <c r="E7" s="120"/>
      <c r="F7" s="121" t="s">
        <v>634</v>
      </c>
      <c r="G7" s="122"/>
      <c r="H7" s="123">
        <f>'Jadual5-2digit'!U6/'Jadual5-2digit'!I6*100-100</f>
        <v>3.4655312177615656</v>
      </c>
      <c r="I7" s="123">
        <f>'Jadual5-2digit'!V6/'Jadual5-2digit'!J6*100-100</f>
        <v>5.7661783481869122</v>
      </c>
      <c r="J7" s="123">
        <f>'Jadual5-2digit'!W6/'Jadual5-2digit'!K6*100-100</f>
        <v>8.9779438921293746</v>
      </c>
      <c r="K7" s="123">
        <f>'Jadual5-2digit'!X6/'Jadual5-2digit'!L6*100-100</f>
        <v>-6.6647887164841251</v>
      </c>
      <c r="L7" s="123">
        <f>'Jadual5-2digit'!Y6/'Jadual5-2digit'!M6*100-100</f>
        <v>-4.1247356014103076</v>
      </c>
      <c r="M7" s="123">
        <f>'Jadual5-2digit'!Z6/'Jadual5-2digit'!N6*100-100</f>
        <v>-6.5797150522846408</v>
      </c>
      <c r="N7" s="123">
        <f>'Jadual5-2digit'!AA6/'Jadual5-2digit'!O6*100-100</f>
        <v>4.1729269162124041</v>
      </c>
      <c r="O7" s="123">
        <f>'Jadual5-2digit'!AB6/'Jadual5-2digit'!P6*100-100</f>
        <v>-0.95756539726033907</v>
      </c>
      <c r="P7" s="123">
        <f>'Jadual5-2digit'!AC6/'Jadual5-2digit'!Q6*100-100</f>
        <v>-0.39668780312914009</v>
      </c>
      <c r="Q7" s="123">
        <f>'Jadual5-2digit'!AD6/'Jadual5-2digit'!R6*100-100</f>
        <v>3.1653347329108357</v>
      </c>
      <c r="R7" s="123">
        <f>'Jadual5-2digit'!AE6/'Jadual5-2digit'!S6*100-100</f>
        <v>11.67189757933636</v>
      </c>
      <c r="S7" s="123">
        <f>'Jadual5-2digit'!AF6/'Jadual5-2digit'!T6*100-100</f>
        <v>9.5269606370054873</v>
      </c>
      <c r="T7" s="123">
        <f>'Jadual5-2digit'!AG6/'Jadual5-2digit'!U6*100-100</f>
        <v>7.9890214477053973</v>
      </c>
      <c r="U7" s="123">
        <f>'Jadual5-2digit'!AH6/'Jadual5-2digit'!V6*100-100</f>
        <v>15.457223137202575</v>
      </c>
      <c r="V7" s="123">
        <f>'Jadual5-2digit'!AI6/'Jadual5-2digit'!W6*100-100</f>
        <v>4.2052588388269925</v>
      </c>
      <c r="W7" s="123">
        <f>'Jadual5-2digit'!AJ6/'Jadual5-2digit'!X6*100-100</f>
        <v>15.319604454171937</v>
      </c>
      <c r="X7" s="123">
        <f>'Jadual5-2digit'!AK6/'Jadual5-2digit'!Y6*100-100</f>
        <v>12.51624223105469</v>
      </c>
      <c r="Y7" s="123">
        <f>'Jadual5-2digit'!AL6/'Jadual5-2digit'!Z6*100-100</f>
        <v>6.9628096873569802</v>
      </c>
      <c r="Z7" s="123">
        <f>'Jadual5-2digit'!AM6/'Jadual5-2digit'!AA6*100-100</f>
        <v>20.587497837324491</v>
      </c>
      <c r="AA7" s="153">
        <f>'Jadual5-2digit'!AN6/'Jadual5-2digit'!AB6*100-100</f>
        <v>9.1900675539972525</v>
      </c>
      <c r="AB7" s="123">
        <f>'Jadual5-2digit'!AO6/'Jadual5-2digit'!AC6*100-100</f>
        <v>8.5054885919018943</v>
      </c>
      <c r="AC7" s="123">
        <f>'Jadual5-2digit'!AP6/'Jadual5-2digit'!AD6*100-100</f>
        <v>6.5994522894641534</v>
      </c>
      <c r="AD7" s="123">
        <f>'Jadual5-2digit'!AQ6/'Jadual5-2digit'!AE6*100-100</f>
        <v>7.3302372137641356</v>
      </c>
      <c r="AE7" s="123">
        <f>'Jadual5-2digit'!AR6/'Jadual5-2digit'!AF6*100-100</f>
        <v>16.354265699692718</v>
      </c>
      <c r="AF7" s="123" t="e">
        <f>'Jadual5-2digit'!#REF!/'Jadual5-2digit'!#REF!*100-100</f>
        <v>#REF!</v>
      </c>
      <c r="AG7" s="123" t="e">
        <f>'Jadual5-2digit'!EW6/'Jadual5-2digit'!#REF!*100-100</f>
        <v>#REF!</v>
      </c>
      <c r="AH7" s="123" t="e">
        <f>'Jadual5-2digit'!EX6/'Jadual5-2digit'!#REF!*100-100</f>
        <v>#REF!</v>
      </c>
      <c r="AI7" s="123" t="e">
        <f>'Jadual5-2digit'!EY6/'Jadual5-2digit'!#REF!*100-100</f>
        <v>#REF!</v>
      </c>
      <c r="AJ7" s="123" t="e">
        <f>'Jadual5-2digit'!EZ6/'Jadual5-2digit'!#REF!*100-100</f>
        <v>#REF!</v>
      </c>
      <c r="AK7" s="123">
        <f>'Jadual5-2digit'!FA6/'Jadual5-2digit'!EW6*100-100</f>
        <v>6.1036509781368551</v>
      </c>
      <c r="AL7" s="123">
        <f>'Jadual5-2digit'!FB6/'Jadual5-2digit'!EX6*100-100</f>
        <v>-5.7945590409753436</v>
      </c>
      <c r="AM7" s="123">
        <f>'Jadual5-2digit'!FC6/'Jadual5-2digit'!EY6*100-100</f>
        <v>0.83195526233319583</v>
      </c>
      <c r="AN7" s="123">
        <f>'Jadual5-2digit'!FD6/'Jadual5-2digit'!EZ6*100-100</f>
        <v>7.9841348081430112</v>
      </c>
      <c r="AO7" s="123">
        <f>'Jadual5-2digit'!FE6/'Jadual5-2digit'!FA6*100-100</f>
        <v>8.9058787118129032</v>
      </c>
      <c r="AP7" s="166">
        <f>'Jadual5-2digit'!FF6/'Jadual5-2digit'!FB6*100-100</f>
        <v>11.556507844494377</v>
      </c>
      <c r="AQ7" s="153">
        <f>'Jadual5-2digit'!FG6/'Jadual5-2digit'!FC6*100-100</f>
        <v>12.633433927550826</v>
      </c>
      <c r="AR7" s="153">
        <f>'Jadual5-2digit'!FH6/'Jadual5-2digit'!FD6*100-100</f>
        <v>9.9914136403330076</v>
      </c>
      <c r="AS7" s="153" t="e">
        <f>'Jadual5-2digit'!#REF!/'Jadual5-2digit'!FE6*100-100</f>
        <v>#REF!</v>
      </c>
      <c r="AT7" s="167">
        <f>'Jadual5-2digit'!GU6/'Jadual5-2digit'!GT6*100-100</f>
        <v>10.941536148339196</v>
      </c>
      <c r="AU7" s="167">
        <f>'Jadual5-2digit'!R6/'Jadual5-2digit'!Q6*100-100</f>
        <v>1.9061912572450979</v>
      </c>
      <c r="AV7" s="167">
        <f>'Jadual5-2digit'!S6/'Jadual5-2digit'!R6*100-100</f>
        <v>-6.9392521942240961</v>
      </c>
      <c r="AW7" s="167">
        <f>'Jadual5-2digit'!T6/'Jadual5-2digit'!S6*100-100</f>
        <v>-3.4006109632633326</v>
      </c>
      <c r="AX7" s="167">
        <f>'Jadual5-2digit'!U6/'Jadual5-2digit'!T6*100-100</f>
        <v>-4.5700630411401306</v>
      </c>
      <c r="AY7" s="167">
        <f>'Jadual5-2digit'!W6/'Jadual5-2digit'!V6*100-100</f>
        <v>18.003998749567444</v>
      </c>
      <c r="AZ7" s="167">
        <f>'Jadual5-2digit'!X6/'Jadual5-2digit'!W6*100-100</f>
        <v>-5.9471859556023645</v>
      </c>
      <c r="BA7" s="167">
        <f>'Jadual5-2digit'!Y6/'Jadual5-2digit'!X6*100-100</f>
        <v>3.4985195872208692</v>
      </c>
      <c r="BB7" s="167">
        <f>'Jadual5-2digit'!Z6/'Jadual5-2digit'!Y6*100-100</f>
        <v>4.2022142976946952E-2</v>
      </c>
      <c r="BC7" s="167">
        <f>'Jadual5-2digit'!AA6/'Jadual5-2digit'!Z6*100-100</f>
        <v>4.7850041666338541</v>
      </c>
      <c r="BD7" s="167">
        <f>'Jadual5-2digit'!AB6/'Jadual5-2digit'!AA6*100-100</f>
        <v>6.7371517066773521</v>
      </c>
      <c r="BE7" s="167">
        <f>'Jadual5-2digit'!AC6/'Jadual5-2digit'!AB6*100-100</f>
        <v>-2.8900833764148786</v>
      </c>
      <c r="BF7" s="167">
        <f>'Jadual5-2digit'!AD6/'Jadual5-2digit'!AC6*100-100</f>
        <v>5.550569559673761</v>
      </c>
      <c r="BG7" s="167">
        <f>'Jadual5-2digit'!AE6/'Jadual5-2digit'!AD6*100-100</f>
        <v>0.73413055391186788</v>
      </c>
      <c r="BH7" s="167">
        <f>'Jadual5-2digit'!AF6/'Jadual5-2digit'!AE6*100-100</f>
        <v>-5.2560428368399812</v>
      </c>
      <c r="BI7" s="167">
        <f>'Jadual5-2digit'!AG6/'Jadual5-2digit'!AF6*100-100</f>
        <v>-5.9100567653143798</v>
      </c>
      <c r="BJ7" s="167">
        <f>'Jadual5-2digit'!AH6/'Jadual5-2digit'!AG6*100-100</f>
        <v>-2.4054165538446881</v>
      </c>
      <c r="BK7" s="167">
        <f>'Jadual5-2digit'!AI6/'Jadual5-2digit'!AH6*100-100</f>
        <v>6.5038366556130427</v>
      </c>
      <c r="BL7" s="167">
        <f>'Jadual5-2digit'!AJ6/'Jadual5-2digit'!AI6*100-100</f>
        <v>4.084318145375974</v>
      </c>
      <c r="BM7" s="167">
        <f>'Jadual5-2digit'!AK6/'Jadual5-2digit'!AJ6*100-100</f>
        <v>0.9825220572893727</v>
      </c>
      <c r="BN7" s="167">
        <f>'Jadual5-2digit'!AL6/'Jadual5-2digit'!AK6*100-100</f>
        <v>-4.8957238258694531</v>
      </c>
      <c r="BO7" s="167">
        <f>'Jadual5-2digit'!AM6/'Jadual5-2digit'!AL6*100-100</f>
        <v>18.132288224862776</v>
      </c>
      <c r="BP7" s="167">
        <f>'Jadual5-2digit'!AN6/'Jadual5-2digit'!AM6*100-100</f>
        <v>-3.3512012904045463</v>
      </c>
      <c r="BQ7" s="167">
        <f>'Jadual5-2digit'!AO6/'Jadual5-2digit'!AN6*100-100</f>
        <v>-3.4989245230554644</v>
      </c>
      <c r="BR7" s="167">
        <f>'Jadual5-2digit'!AP6/'Jadual5-2digit'!AO6*100-100</f>
        <v>3.6964401517100214</v>
      </c>
      <c r="BS7" s="167">
        <f>'Jadual5-2digit'!AQ6/'Jadual5-2digit'!AP6*100-100</f>
        <v>1.4247061843697821</v>
      </c>
      <c r="BT7" s="167">
        <f>'Jadual5-2digit'!EX6/'Jadual5-2digit'!EW6*100-100</f>
        <v>17.174881816697223</v>
      </c>
      <c r="BU7" s="167">
        <f>'Jadual5-2digit'!EY6/'Jadual5-2digit'!EX6*100-100</f>
        <v>2.471916675029334</v>
      </c>
      <c r="BV7" s="167">
        <f>'Jadual5-2digit'!EZ6/'Jadual5-2digit'!EY6*100-100</f>
        <v>-2.5195865441859127</v>
      </c>
      <c r="BW7" s="167">
        <f>'Jadual5-2digit'!FA6/'Jadual5-2digit'!EZ6*100-100</f>
        <v>-9.3487949140200612</v>
      </c>
      <c r="BX7" s="167">
        <f>'Jadual5-2digit'!FB6/'Jadual5-2digit'!FA6*100-100</f>
        <v>4.0351704121670338</v>
      </c>
      <c r="BY7" s="167">
        <f>'Jadual5-2digit'!FC6/'Jadual5-2digit'!FB6*100-100</f>
        <v>9.6799039698382501</v>
      </c>
      <c r="BZ7" s="167">
        <f>'Jadual5-2digit'!FD6/'Jadual5-2digit'!FC6*100-100</f>
        <v>4.3948625252769489</v>
      </c>
      <c r="CA7" s="167">
        <f>'Jadual5-2digit'!FE6/'Jadual5-2digit'!FD6*100-100</f>
        <v>-8.5750035066361079</v>
      </c>
      <c r="CB7" s="167">
        <f>'Jadual5-2digit'!FF6/'Jadual5-2digit'!FE6*100-100</f>
        <v>6.5672527641921619</v>
      </c>
      <c r="CC7" s="181" t="s">
        <v>635</v>
      </c>
      <c r="CD7" s="182"/>
      <c r="CE7" s="183"/>
      <c r="CF7" s="184"/>
      <c r="CG7" s="184"/>
      <c r="CH7" s="184"/>
      <c r="CI7" s="184"/>
      <c r="CJ7" s="184"/>
    </row>
    <row r="8" spans="1:90" s="2" customFormat="1" ht="15" customHeight="1">
      <c r="A8" s="302"/>
      <c r="B8" s="8"/>
      <c r="C8" s="9">
        <v>1.1000000000000001</v>
      </c>
      <c r="D8" s="10">
        <v>6.3730030981063903</v>
      </c>
      <c r="E8" s="31">
        <v>10</v>
      </c>
      <c r="F8" s="41"/>
      <c r="G8" s="32" t="s">
        <v>636</v>
      </c>
      <c r="H8" s="124">
        <f>'Jadual5-2digit'!U7/'Jadual5-2digit'!I7*100-100</f>
        <v>2.0833425185727208</v>
      </c>
      <c r="I8" s="124">
        <f>'Jadual5-2digit'!V7/'Jadual5-2digit'!J7*100-100</f>
        <v>5.2780936185739051</v>
      </c>
      <c r="J8" s="124">
        <f>'Jadual5-2digit'!W7/'Jadual5-2digit'!K7*100-100</f>
        <v>9.7483301536620957</v>
      </c>
      <c r="K8" s="124">
        <f>'Jadual5-2digit'!X7/'Jadual5-2digit'!L7*100-100</f>
        <v>-8.3767798182235822</v>
      </c>
      <c r="L8" s="124">
        <f>'Jadual5-2digit'!Y7/'Jadual5-2digit'!M7*100-100</f>
        <v>-5.824040280603441</v>
      </c>
      <c r="M8" s="124">
        <f>'Jadual5-2digit'!Z7/'Jadual5-2digit'!N7*100-100</f>
        <v>-9.0186281223613207</v>
      </c>
      <c r="N8" s="124">
        <f>'Jadual5-2digit'!AA7/'Jadual5-2digit'!O7*100-100</f>
        <v>3.9051269908197526</v>
      </c>
      <c r="O8" s="124">
        <f>'Jadual5-2digit'!AB7/'Jadual5-2digit'!P7*100-100</f>
        <v>-2.1697317207925124</v>
      </c>
      <c r="P8" s="124">
        <f>'Jadual5-2digit'!AC7/'Jadual5-2digit'!Q7*100-100</f>
        <v>-1.7282959914480784</v>
      </c>
      <c r="Q8" s="124">
        <f>'Jadual5-2digit'!AD7/'Jadual5-2digit'!R7*100-100</f>
        <v>3.0998247492040747</v>
      </c>
      <c r="R8" s="124">
        <f>'Jadual5-2digit'!AE7/'Jadual5-2digit'!S7*100-100</f>
        <v>12.345315903400973</v>
      </c>
      <c r="S8" s="124">
        <f>'Jadual5-2digit'!AF7/'Jadual5-2digit'!T7*100-100</f>
        <v>10.13720218336816</v>
      </c>
      <c r="T8" s="124">
        <f>'Jadual5-2digit'!AG7/'Jadual5-2digit'!U7*100-100</f>
        <v>8.7094583476311698</v>
      </c>
      <c r="U8" s="124">
        <f>'Jadual5-2digit'!AH7/'Jadual5-2digit'!V7*100-100</f>
        <v>16.469409050562817</v>
      </c>
      <c r="V8" s="124">
        <f>'Jadual5-2digit'!AI7/'Jadual5-2digit'!W7*100-100</f>
        <v>3.0830185063093012</v>
      </c>
      <c r="W8" s="124">
        <f>'Jadual5-2digit'!AJ7/'Jadual5-2digit'!X7*100-100</f>
        <v>16.886298681509061</v>
      </c>
      <c r="X8" s="124">
        <f>'Jadual5-2digit'!AK7/'Jadual5-2digit'!Y7*100-100</f>
        <v>13.346830512805525</v>
      </c>
      <c r="Y8" s="124">
        <f>'Jadual5-2digit'!AL7/'Jadual5-2digit'!Z7*100-100</f>
        <v>7.267263533622085</v>
      </c>
      <c r="Z8" s="124">
        <f>'Jadual5-2digit'!AM7/'Jadual5-2digit'!AA7*100-100</f>
        <v>22.984196663991767</v>
      </c>
      <c r="AA8" s="154">
        <f>'Jadual5-2digit'!AN7/'Jadual5-2digit'!AB7*100-100</f>
        <v>9.8178841132528163</v>
      </c>
      <c r="AB8" s="124">
        <f>'Jadual5-2digit'!AO7/'Jadual5-2digit'!AC7*100-100</f>
        <v>9.6094577560577505</v>
      </c>
      <c r="AC8" s="124">
        <f>'Jadual5-2digit'!AP7/'Jadual5-2digit'!AD7*100-100</f>
        <v>6.9540400834456051</v>
      </c>
      <c r="AD8" s="124">
        <f>'Jadual5-2digit'!AQ7/'Jadual5-2digit'!AE7*100-100</f>
        <v>7.1815695944341513</v>
      </c>
      <c r="AE8" s="124">
        <f>'Jadual5-2digit'!AR7/'Jadual5-2digit'!AF7*100-100</f>
        <v>18.419919940661742</v>
      </c>
      <c r="AF8" s="124" t="e">
        <f>'Jadual5-2digit'!#REF!/'Jadual5-2digit'!#REF!*100-100</f>
        <v>#REF!</v>
      </c>
      <c r="AG8" s="124" t="e">
        <f>'Jadual5-2digit'!EW7/'Jadual5-2digit'!#REF!*100-100</f>
        <v>#REF!</v>
      </c>
      <c r="AH8" s="124" t="e">
        <f>'Jadual5-2digit'!EX7/'Jadual5-2digit'!#REF!*100-100</f>
        <v>#REF!</v>
      </c>
      <c r="AI8" s="124" t="e">
        <f>'Jadual5-2digit'!EY7/'Jadual5-2digit'!#REF!*100-100</f>
        <v>#REF!</v>
      </c>
      <c r="AJ8" s="124" t="e">
        <f>'Jadual5-2digit'!EZ7/'Jadual5-2digit'!#REF!*100-100</f>
        <v>#REF!</v>
      </c>
      <c r="AK8" s="124">
        <f>'Jadual5-2digit'!FA7/'Jadual5-2digit'!EW7*100-100</f>
        <v>5.7580368674127413</v>
      </c>
      <c r="AL8" s="124">
        <f>'Jadual5-2digit'!FB7/'Jadual5-2digit'!EX7*100-100</f>
        <v>-7.7498455682049894</v>
      </c>
      <c r="AM8" s="124">
        <f>'Jadual5-2digit'!FC7/'Jadual5-2digit'!EY7*100-100</f>
        <v>-0.14432686679128892</v>
      </c>
      <c r="AN8" s="124">
        <f>'Jadual5-2digit'!FD7/'Jadual5-2digit'!EZ7*100-100</f>
        <v>8.3616204691180371</v>
      </c>
      <c r="AO8" s="124">
        <f>'Jadual5-2digit'!FE7/'Jadual5-2digit'!FA7*100-100</f>
        <v>9.0090754994729849</v>
      </c>
      <c r="AP8" s="168">
        <f>'Jadual5-2digit'!FF7/'Jadual5-2digit'!FB7*100-100</f>
        <v>12.470079739295997</v>
      </c>
      <c r="AQ8" s="154">
        <f>'Jadual5-2digit'!FG7/'Jadual5-2digit'!FC7*100-100</f>
        <v>13.978604007074779</v>
      </c>
      <c r="AR8" s="154">
        <f>'Jadual5-2digit'!FH7/'Jadual5-2digit'!FD7*100-100</f>
        <v>10.694124726380963</v>
      </c>
      <c r="AS8" s="154" t="e">
        <f>'Jadual5-2digit'!#REF!/'Jadual5-2digit'!FE7*100-100</f>
        <v>#REF!</v>
      </c>
      <c r="AT8" s="12">
        <f>'Jadual5-2digit'!GU7/'Jadual5-2digit'!GT7*100-100</f>
        <v>11.490222852050522</v>
      </c>
      <c r="AU8" s="12">
        <f>'Jadual5-2digit'!R7/'Jadual5-2digit'!Q7*100-100</f>
        <v>1.6127650193210457</v>
      </c>
      <c r="AV8" s="12">
        <f>'Jadual5-2digit'!S7/'Jadual5-2digit'!R7*100-100</f>
        <v>-7.2808172558204944</v>
      </c>
      <c r="AW8" s="12">
        <f>'Jadual5-2digit'!T7/'Jadual5-2digit'!S7*100-100</f>
        <v>-4.7475401635927597</v>
      </c>
      <c r="AX8" s="12">
        <f>'Jadual5-2digit'!U7/'Jadual5-2digit'!T7*100-100</f>
        <v>-5.8612600429525799</v>
      </c>
      <c r="AY8" s="12">
        <f>'Jadual5-2digit'!W7/'Jadual5-2digit'!V7*100-100</f>
        <v>20.383033188922468</v>
      </c>
      <c r="AZ8" s="12">
        <f>'Jadual5-2digit'!X7/'Jadual5-2digit'!W7*100-100</f>
        <v>-7.1798497247140176</v>
      </c>
      <c r="BA8" s="12">
        <f>'Jadual5-2digit'!Y7/'Jadual5-2digit'!X7*100-100</f>
        <v>3.2083564031470218</v>
      </c>
      <c r="BB8" s="12">
        <f>'Jadual5-2digit'!Z7/'Jadual5-2digit'!Y7*100-100</f>
        <v>-0.90585535522328087</v>
      </c>
      <c r="BC8" s="12">
        <f>'Jadual5-2digit'!AA7/'Jadual5-2digit'!Z7*100-100</f>
        <v>6.7717755238640933</v>
      </c>
      <c r="BD8" s="12">
        <f>'Jadual5-2digit'!AB7/'Jadual5-2digit'!AA7*100-100</f>
        <v>7.3980664100424605</v>
      </c>
      <c r="BE8" s="12">
        <f>'Jadual5-2digit'!AC7/'Jadual5-2digit'!AB7*100-100</f>
        <v>-3.3100195764792772</v>
      </c>
      <c r="BF8" s="12">
        <f>'Jadual5-2digit'!AD7/'Jadual5-2digit'!AC7*100-100</f>
        <v>6.6050331727470137</v>
      </c>
      <c r="BG8" s="12">
        <f>'Jadual5-2digit'!AE7/'Jadual5-2digit'!AD7*100-100</f>
        <v>1.0337883797462837</v>
      </c>
      <c r="BH8" s="12">
        <f>'Jadual5-2digit'!AF7/'Jadual5-2digit'!AE7*100-100</f>
        <v>-6.6196988890397108</v>
      </c>
      <c r="BI8" s="12">
        <f>'Jadual5-2digit'!AG7/'Jadual5-2digit'!AF7*100-100</f>
        <v>-7.0816106875417546</v>
      </c>
      <c r="BJ8" s="12">
        <f>'Jadual5-2digit'!AH7/'Jadual5-2digit'!AG7*100-100</f>
        <v>-1.6428857907462628</v>
      </c>
      <c r="BK8" s="12">
        <f>'Jadual5-2digit'!AI7/'Jadual5-2digit'!AH7*100-100</f>
        <v>6.5468309594670586</v>
      </c>
      <c r="BL8" s="12">
        <f>'Jadual5-2digit'!AJ7/'Jadual5-2digit'!AI7*100-100</f>
        <v>5.2491861991370143</v>
      </c>
      <c r="BM8" s="12">
        <f>'Jadual5-2digit'!AK7/'Jadual5-2digit'!AJ7*100-100</f>
        <v>8.3074001755221616E-2</v>
      </c>
      <c r="BN8" s="12">
        <f>'Jadual5-2digit'!AL7/'Jadual5-2digit'!AK7*100-100</f>
        <v>-6.2209531562575222</v>
      </c>
      <c r="BO8" s="12">
        <f>'Jadual5-2digit'!AM7/'Jadual5-2digit'!AL7*100-100</f>
        <v>22.416109133562443</v>
      </c>
      <c r="BP8" s="12">
        <f>'Jadual5-2digit'!AN7/'Jadual5-2digit'!AM7*100-100</f>
        <v>-4.0996426294609023</v>
      </c>
      <c r="BQ8" s="12">
        <f>'Jadual5-2digit'!AO7/'Jadual5-2digit'!AN7*100-100</f>
        <v>-3.4935301272394099</v>
      </c>
      <c r="BR8" s="12">
        <f>'Jadual5-2digit'!AP7/'Jadual5-2digit'!AO7*100-100</f>
        <v>4.0224012094876684</v>
      </c>
      <c r="BS8" s="12">
        <f>'Jadual5-2digit'!AQ7/'Jadual5-2digit'!AP7*100-100</f>
        <v>1.2487233971184963</v>
      </c>
      <c r="BT8" s="12">
        <f>'Jadual5-2digit'!EX7/'Jadual5-2digit'!EW7*100-100</f>
        <v>18.831925160548636</v>
      </c>
      <c r="BU8" s="12">
        <f>'Jadual5-2digit'!EY7/'Jadual5-2digit'!EX7*100-100</f>
        <v>2.7839908571902328</v>
      </c>
      <c r="BV8" s="12">
        <f>'Jadual5-2digit'!EZ7/'Jadual5-2digit'!EY7*100-100</f>
        <v>-3.1864746040692182</v>
      </c>
      <c r="BW8" s="12">
        <f>'Jadual5-2digit'!FA7/'Jadual5-2digit'!EZ7*100-100</f>
        <v>-10.562688383906362</v>
      </c>
      <c r="BX8" s="12">
        <f>'Jadual5-2digit'!FB7/'Jadual5-2digit'!FA7*100-100</f>
        <v>3.6541881089504642</v>
      </c>
      <c r="BY8" s="12">
        <f>'Jadual5-2digit'!FC7/'Jadual5-2digit'!FB7*100-100</f>
        <v>11.25796653219318</v>
      </c>
      <c r="BZ8" s="12">
        <f>'Jadual5-2digit'!FD7/'Jadual5-2digit'!FC7*100-100</f>
        <v>5.0603352424075041</v>
      </c>
      <c r="CA8" s="12">
        <f>'Jadual5-2digit'!FE7/'Jadual5-2digit'!FD7*100-100</f>
        <v>-10.028305111890162</v>
      </c>
      <c r="CB8" s="12">
        <f>'Jadual5-2digit'!FF7/'Jadual5-2digit'!FE7*100-100</f>
        <v>6.9451763397627104</v>
      </c>
      <c r="CC8" s="185"/>
      <c r="CD8" s="40" t="s">
        <v>637</v>
      </c>
      <c r="CE8" s="186"/>
      <c r="CF8" s="187"/>
      <c r="CG8" s="187"/>
      <c r="CH8" s="187"/>
      <c r="CI8" s="187"/>
      <c r="CJ8" s="187"/>
    </row>
    <row r="9" spans="1:90" s="93" customFormat="1" ht="15" customHeight="1">
      <c r="A9" s="302"/>
      <c r="B9" s="125" t="s">
        <v>790</v>
      </c>
      <c r="C9" s="126"/>
      <c r="D9" s="127"/>
      <c r="E9" s="128"/>
      <c r="F9" s="121" t="s">
        <v>791</v>
      </c>
      <c r="G9" s="122"/>
      <c r="H9" s="123">
        <f>(('Jadual5-2digit'!U8+'Jadual5-2digit'!U9)/('Jadual5-2digit'!I8+'Jadual5-2digit'!I9))*100-100</f>
        <v>11.277585428275259</v>
      </c>
      <c r="I9" s="123">
        <f>(('Jadual5-2digit'!V8+'Jadual5-2digit'!V9)/('Jadual5-2digit'!J8+'Jadual5-2digit'!J9))*100-100</f>
        <v>8.462881612306191</v>
      </c>
      <c r="J9" s="123">
        <f>(('Jadual5-2digit'!W8+'Jadual5-2digit'!W9)/('Jadual5-2digit'!K8+'Jadual5-2digit'!K9))*100-100</f>
        <v>4.5599466120492878</v>
      </c>
      <c r="K9" s="123">
        <f>(('Jadual5-2digit'!X8+'Jadual5-2digit'!X9)/('Jadual5-2digit'!L8+'Jadual5-2digit'!L9))*100-100</f>
        <v>4.7803694945833115</v>
      </c>
      <c r="L9" s="123">
        <f>(('Jadual5-2digit'!Y8+'Jadual5-2digit'!Y9)/('Jadual5-2digit'!M8+'Jadual5-2digit'!M9))*100-100</f>
        <v>6.5284809038873277</v>
      </c>
      <c r="M9" s="123">
        <f>(('Jadual5-2digit'!Z8+'Jadual5-2digit'!Z9)/('Jadual5-2digit'!N8+'Jadual5-2digit'!N9))*100-100</f>
        <v>8.5904514315135998</v>
      </c>
      <c r="N9" s="123">
        <f>(('Jadual5-2digit'!AA8+'Jadual5-2digit'!AA9)/('Jadual5-2digit'!O8+'Jadual5-2digit'!O9))*100-100</f>
        <v>5.4561449277501879</v>
      </c>
      <c r="O9" s="123">
        <f>(('Jadual5-2digit'!AB8+'Jadual5-2digit'!AB9)/('Jadual5-2digit'!P8+'Jadual5-2digit'!P9))*100-100</f>
        <v>6.8726727115528234</v>
      </c>
      <c r="P9" s="123">
        <f>(('Jadual5-2digit'!AC8+'Jadual5-2digit'!AC9)/('Jadual5-2digit'!Q8+'Jadual5-2digit'!Q9))*100-100</f>
        <v>8.0348744923023503</v>
      </c>
      <c r="Q9" s="123">
        <f>(('Jadual5-2digit'!AD8+'Jadual5-2digit'!AD9)/('Jadual5-2digit'!R8+'Jadual5-2digit'!R9))*100-100</f>
        <v>2.4535138550290583</v>
      </c>
      <c r="R9" s="123">
        <f>(('Jadual5-2digit'!AE8+'Jadual5-2digit'!AE9)/('Jadual5-2digit'!S8+'Jadual5-2digit'!S9))*100-100</f>
        <v>6.9576473267045458</v>
      </c>
      <c r="S9" s="123">
        <f>(('Jadual5-2digit'!AF8+'Jadual5-2digit'!AF9)/('Jadual5-2digit'!T8+'Jadual5-2digit'!T9))*100-100</f>
        <v>5.471165426276329</v>
      </c>
      <c r="T9" s="123">
        <f>(('Jadual5-2digit'!AG8+'Jadual5-2digit'!AG9)/('Jadual5-2digit'!U8+'Jadual5-2digit'!U9))*100-100</f>
        <v>3.9878899173461377</v>
      </c>
      <c r="U9" s="123">
        <f>(('Jadual5-2digit'!AH8+'Jadual5-2digit'!AH9)/('Jadual5-2digit'!V8+'Jadual5-2digit'!V9))*100-100</f>
        <v>9.0106905453029924</v>
      </c>
      <c r="V9" s="123">
        <f>(('Jadual5-2digit'!AI8+'Jadual5-2digit'!AI9)/('Jadual5-2digit'!W8+'Jadual5-2digit'!W9))*100-100</f>
        <v>10.488008273484823</v>
      </c>
      <c r="W9" s="123">
        <f>(('Jadual5-2digit'!AJ8+'Jadual5-2digit'!AJ9)/('Jadual5-2digit'!X8+'Jadual5-2digit'!X9))*100-100</f>
        <v>5.8049275197708425</v>
      </c>
      <c r="X9" s="123">
        <f>(('Jadual5-2digit'!AK8+'Jadual5-2digit'!AK9)/('Jadual5-2digit'!Y8+'Jadual5-2digit'!Y9))*100-100</f>
        <v>7.2662167706634762</v>
      </c>
      <c r="Y9" s="123">
        <f>(('Jadual5-2digit'!AL8+'Jadual5-2digit'!AL9)/('Jadual5-2digit'!Z8+'Jadual5-2digit'!Z9))*100-100</f>
        <v>5.0147893619836736</v>
      </c>
      <c r="Z9" s="123">
        <f>(('Jadual5-2digit'!AM8+'Jadual5-2digit'!AM9)/('Jadual5-2digit'!AA8+'Jadual5-2digit'!AA9))*100-100</f>
        <v>5.701835834019974</v>
      </c>
      <c r="AA9" s="153">
        <f>(('Jadual5-2digit'!AN8+'Jadual5-2digit'!AN9)/('Jadual5-2digit'!AB8+'Jadual5-2digit'!AB9))*100-100</f>
        <v>4.4490412671563462</v>
      </c>
      <c r="AB9" s="123">
        <f>(('Jadual5-2digit'!AO8+'Jadual5-2digit'!AO9)/('Jadual5-2digit'!AC8+'Jadual5-2digit'!AC9))*100-100</f>
        <v>1.1818373467556142</v>
      </c>
      <c r="AC9" s="123">
        <f>(('Jadual5-2digit'!AP8+'Jadual5-2digit'!AP9)/('Jadual5-2digit'!AD8+'Jadual5-2digit'!AD9))*100-100</f>
        <v>3.913301206306798</v>
      </c>
      <c r="AD9" s="123">
        <f>(('Jadual5-2digit'!AQ8+'Jadual5-2digit'!AQ9)/('Jadual5-2digit'!AE8+'Jadual5-2digit'!AE9))*100-100</f>
        <v>8.6041103152532799</v>
      </c>
      <c r="AE9" s="123">
        <f>(('Jadual5-2digit'!AR8+'Jadual5-2digit'!AR9)/('Jadual5-2digit'!AF8+'Jadual5-2digit'!AF9))*100-100</f>
        <v>3.6657994685973989</v>
      </c>
      <c r="AF9" s="123" t="e">
        <f>(('Jadual5-2digit'!#REF!+'Jadual5-2digit'!#REF!)/('Jadual5-2digit'!#REF!+'Jadual5-2digit'!#REF!))*100-100</f>
        <v>#REF!</v>
      </c>
      <c r="AG9" s="123" t="e">
        <f>(('Jadual5-2digit'!EW8+'Jadual5-2digit'!EW9)/('Jadual5-2digit'!#REF!+'Jadual5-2digit'!#REF!))*100-100</f>
        <v>#REF!</v>
      </c>
      <c r="AH9" s="123" t="e">
        <f>(('Jadual5-2digit'!EX8+'Jadual5-2digit'!EX9)/('Jadual5-2digit'!#REF!+'Jadual5-2digit'!#REF!))*100-100</f>
        <v>#REF!</v>
      </c>
      <c r="AI9" s="123" t="e">
        <f>(('Jadual5-2digit'!EY8+'Jadual5-2digit'!EY9)/('Jadual5-2digit'!#REF!+'Jadual5-2digit'!#REF!))*100-100</f>
        <v>#REF!</v>
      </c>
      <c r="AJ9" s="123" t="e">
        <f>(('Jadual5-2digit'!EZ8+'Jadual5-2digit'!EZ9)/('Jadual5-2digit'!#REF!+'Jadual5-2digit'!#REF!))*100-100</f>
        <v>#REF!</v>
      </c>
      <c r="AK9" s="123">
        <f>(('Jadual5-2digit'!FA8+'Jadual5-2digit'!FA9)/('Jadual5-2digit'!EW8+'Jadual5-2digit'!EW9))*100-100</f>
        <v>8.0951011782712783</v>
      </c>
      <c r="AL9" s="123">
        <f>(('Jadual5-2digit'!FB8+'Jadual5-2digit'!FB9)/('Jadual5-2digit'!EX8+'Jadual5-2digit'!EX9))*100-100</f>
        <v>6.6725746920393192</v>
      </c>
      <c r="AM9" s="123">
        <f>(('Jadual5-2digit'!FC8+'Jadual5-2digit'!FC9)/('Jadual5-2digit'!EY8+'Jadual5-2digit'!EY9))*100-100</f>
        <v>6.7883474647185409</v>
      </c>
      <c r="AN9" s="123">
        <f>(('Jadual5-2digit'!FD8+'Jadual5-2digit'!FD9)/('Jadual5-2digit'!EZ8+'Jadual5-2digit'!EZ9))*100-100</f>
        <v>4.922971414482106</v>
      </c>
      <c r="AO9" s="123">
        <f>(('Jadual5-2digit'!FE8+'Jadual5-2digit'!FE9)/('Jadual5-2digit'!FA8+'Jadual5-2digit'!FA9))*100-100</f>
        <v>7.7252985406060475</v>
      </c>
      <c r="AP9" s="166">
        <f>(('Jadual5-2digit'!FF8+'Jadual5-2digit'!FF9)/('Jadual5-2digit'!FB8+'Jadual5-2digit'!FB9))*100-100</f>
        <v>6.0146221188263667</v>
      </c>
      <c r="AQ9" s="153">
        <f>(('Jadual5-2digit'!FG8+'Jadual5-2digit'!FG9)/('Jadual5-2digit'!FC8+'Jadual5-2digit'!FC9))*100-100</f>
        <v>3.7640255328458778</v>
      </c>
      <c r="AR9" s="153">
        <f>(('Jadual5-2digit'!FH8+'Jadual5-2digit'!FH9)/('Jadual5-2digit'!FD8+'Jadual5-2digit'!FD9))*100-100</f>
        <v>5.365273029105964</v>
      </c>
      <c r="AS9" s="153" t="e">
        <f>(('Jadual5-2digit'!#REF!+'Jadual5-2digit'!#REF!)/('Jadual5-2digit'!FE8+'Jadual5-2digit'!FE9))*100-100</f>
        <v>#REF!</v>
      </c>
      <c r="AT9" s="167">
        <f>(('Jadual5-2digit'!GU8+'Jadual5-2digit'!GU9)/('Jadual5-2digit'!GT8+'Jadual5-2digit'!GT9))*100-100</f>
        <v>7.2486638677833497</v>
      </c>
      <c r="AU9" s="167">
        <f>(('Jadual5-2digit'!R8+'Jadual5-2digit'!R9)/('Jadual5-2digit'!Q8+'Jadual5-2digit'!Q9))*100-100</f>
        <v>3.7108938579631996</v>
      </c>
      <c r="AV9" s="167">
        <f>(('Jadual5-2digit'!S8+'Jadual5-2digit'!S9)/('Jadual5-2digit'!R8+'Jadual5-2digit'!R9))*100-100</f>
        <v>-5.4854196250251022</v>
      </c>
      <c r="AW9" s="167">
        <f>(('Jadual5-2digit'!T8+'Jadual5-2digit'!T9)/('Jadual5-2digit'!S8+'Jadual5-2digit'!S9))*100-100</f>
        <v>5.4560161220724268</v>
      </c>
      <c r="AX9" s="167">
        <f>(('Jadual5-2digit'!U8+'Jadual5-2digit'!U9)/('Jadual5-2digit'!T8+'Jadual5-2digit'!T9))*100-100</f>
        <v>3.7382499815142438</v>
      </c>
      <c r="AY9" s="167">
        <f>(('Jadual5-2digit'!W8+'Jadual5-2digit'!W9)/('Jadual5-2digit'!V8+'Jadual5-2digit'!V9))*100-100</f>
        <v>4.4045472511981387</v>
      </c>
      <c r="AZ9" s="167">
        <f>(('Jadual5-2digit'!X8+'Jadual5-2digit'!X9)/('Jadual5-2digit'!W8+'Jadual5-2digit'!W9))*100-100</f>
        <v>1.2047236575282625</v>
      </c>
      <c r="BA9" s="167">
        <f>(('Jadual5-2digit'!Y8+'Jadual5-2digit'!Y9)/('Jadual5-2digit'!X8+'Jadual5-2digit'!X9))*100-100</f>
        <v>4.8503594996988255</v>
      </c>
      <c r="BB9" s="167">
        <f>(('Jadual5-2digit'!Z8+'Jadual5-2digit'!Z9)/('Jadual5-2digit'!Y8+'Jadual5-2digit'!Y9))*100-100</f>
        <v>5.1776391077860353</v>
      </c>
      <c r="BC9" s="167">
        <f>(('Jadual5-2digit'!AA8+'Jadual5-2digit'!AA9)/('Jadual5-2digit'!Z8+'Jadual5-2digit'!Z9))*100-100</f>
        <v>-5.8236781476960573</v>
      </c>
      <c r="BD9" s="167">
        <f>(('Jadual5-2digit'!AB8+'Jadual5-2digit'!AB9)/('Jadual5-2digit'!AA8+'Jadual5-2digit'!AA9))*100-100</f>
        <v>3.2198421256372569</v>
      </c>
      <c r="BE9" s="167">
        <f>(('Jadual5-2digit'!AC8+'Jadual5-2digit'!AC9)/('Jadual5-2digit'!AB8+'Jadual5-2digit'!AB9))*100-100</f>
        <v>-0.76718845464715457</v>
      </c>
      <c r="BF9" s="167">
        <f>(('Jadual5-2digit'!AD8+'Jadual5-2digit'!AD9)/('Jadual5-2digit'!AC8+'Jadual5-2digit'!AC9))*100-100</f>
        <v>-1.6470787722221445</v>
      </c>
      <c r="BG9" s="167">
        <f>(('Jadual5-2digit'!AE8+'Jadual5-2digit'!AE9)/('Jadual5-2digit'!AD8+'Jadual5-2digit'!AD9))*100-100</f>
        <v>-1.3303031335530875</v>
      </c>
      <c r="BH9" s="167">
        <f>(('Jadual5-2digit'!AF8+'Jadual5-2digit'!AF9)/('Jadual5-2digit'!AE8+'Jadual5-2digit'!AE9))*100-100</f>
        <v>3.9904036747650622</v>
      </c>
      <c r="BI9" s="167">
        <f>(('Jadual5-2digit'!AG8+'Jadual5-2digit'!AG9)/('Jadual5-2digit'!AF8+'Jadual5-2digit'!AF9))*100-100</f>
        <v>2.2793450294834088</v>
      </c>
      <c r="BJ9" s="167">
        <f>(('Jadual5-2digit'!AH8+'Jadual5-2digit'!AH9)/('Jadual5-2digit'!AG8+'Jadual5-2digit'!AG9))*100-100</f>
        <v>-6.0399845207361977</v>
      </c>
      <c r="BK9" s="167">
        <f>(('Jadual5-2digit'!AI8+'Jadual5-2digit'!AI9)/('Jadual5-2digit'!AH8+'Jadual5-2digit'!AH9))*100-100</f>
        <v>5.8194423205298449</v>
      </c>
      <c r="BL9" s="167">
        <f>(('Jadual5-2digit'!AJ8+'Jadual5-2digit'!AJ9)/('Jadual5-2digit'!AI8+'Jadual5-2digit'!AI9))*100-100</f>
        <v>-3.0848811688377822</v>
      </c>
      <c r="BM9" s="167">
        <f>(('Jadual5-2digit'!AK8+'Jadual5-2digit'!AK9)/('Jadual5-2digit'!AJ8+'Jadual5-2digit'!AJ9))*100-100</f>
        <v>6.2984650547119259</v>
      </c>
      <c r="BN9" s="167">
        <f>(('Jadual5-2digit'!AL8+'Jadual5-2digit'!AL9)/('Jadual5-2digit'!AK8+'Jadual5-2digit'!AK9))*100-100</f>
        <v>2.9700491824903281</v>
      </c>
      <c r="BO9" s="167">
        <f>(('Jadual5-2digit'!AM8+'Jadual5-2digit'!AM9)/('Jadual5-2digit'!AL8+'Jadual5-2digit'!AL9))*100-100</f>
        <v>-5.2075410295712175</v>
      </c>
      <c r="BP9" s="167">
        <f>(('Jadual5-2digit'!AN8+'Jadual5-2digit'!AN9)/('Jadual5-2digit'!AM8+'Jadual5-2digit'!AM9))*100-100</f>
        <v>1.9964645334961375</v>
      </c>
      <c r="BQ9" s="167">
        <f>(('Jadual5-2digit'!AO8+'Jadual5-2digit'!AO9)/('Jadual5-2digit'!AN8+'Jadual5-2digit'!AN9))*100-100</f>
        <v>-3.8712268161300472</v>
      </c>
      <c r="BR9" s="167">
        <f>(('Jadual5-2digit'!AP8+'Jadual5-2digit'!AP9)/('Jadual5-2digit'!AO8+'Jadual5-2digit'!AO9))*100-100</f>
        <v>1.0080168146892703</v>
      </c>
      <c r="BS9" s="167">
        <f>(('Jadual5-2digit'!AQ8+'Jadual5-2digit'!AQ9)/('Jadual5-2digit'!AP8+'Jadual5-2digit'!AP9))*100-100</f>
        <v>3.1238014658110131</v>
      </c>
      <c r="BT9" s="167">
        <f>(('Jadual5-2digit'!EX8+'Jadual5-2digit'!EX9)/('Jadual5-2digit'!EW8+'Jadual5-2digit'!EW9))*100-100</f>
        <v>6.7853955544832303</v>
      </c>
      <c r="BU9" s="167">
        <f>(('Jadual5-2digit'!EY8+'Jadual5-2digit'!EY9)/('Jadual5-2digit'!EX8+'Jadual5-2digit'!EX9))*100-100</f>
        <v>0.62275259698481022</v>
      </c>
      <c r="BV9" s="167">
        <f>(('Jadual5-2digit'!EZ8+'Jadual5-2digit'!EZ9)/('Jadual5-2digit'!EY8+'Jadual5-2digit'!EY9))*100-100</f>
        <v>1.0655943690906327</v>
      </c>
      <c r="BW9" s="167">
        <f>(('Jadual5-2digit'!FA8+'Jadual5-2digit'!FA9)/('Jadual5-2digit'!EZ8+'Jadual5-2digit'!EZ9))*100-100</f>
        <v>-0.46069051329044441</v>
      </c>
      <c r="BX9" s="167">
        <f>(('Jadual5-2digit'!FB8+'Jadual5-2digit'!FB9)/('Jadual5-2digit'!FA8+'Jadual5-2digit'!FA9))*100-100</f>
        <v>5.3801047331305938</v>
      </c>
      <c r="BY9" s="167">
        <f>(('Jadual5-2digit'!FC8+'Jadual5-2digit'!FC9)/('Jadual5-2digit'!FB8+'Jadual5-2digit'!FB9))*100-100</f>
        <v>0.73195943947830244</v>
      </c>
      <c r="BZ9" s="167">
        <f>(('Jadual5-2digit'!FD8+'Jadual5-2digit'!FD9)/('Jadual5-2digit'!FC8+'Jadual5-2digit'!FC9))*100-100</f>
        <v>-0.69981678029810723</v>
      </c>
      <c r="CA9" s="167">
        <f>(('Jadual5-2digit'!FE8+'Jadual5-2digit'!FE9)/('Jadual5-2digit'!FD8+'Jadual5-2digit'!FD9))*100-100</f>
        <v>2.1978474915887176</v>
      </c>
      <c r="CB9" s="167">
        <f>(('Jadual5-2digit'!FF8+'Jadual5-2digit'!FF9)/('Jadual5-2digit'!FE8+'Jadual5-2digit'!FE9))*100-100</f>
        <v>3.7066699602978446</v>
      </c>
      <c r="CC9" s="121" t="s">
        <v>791</v>
      </c>
      <c r="CD9" s="188"/>
      <c r="CE9" s="188"/>
    </row>
    <row r="10" spans="1:90" s="2" customFormat="1" ht="15" customHeight="1">
      <c r="A10" s="302"/>
      <c r="B10" s="8"/>
      <c r="C10" s="9">
        <v>1.2</v>
      </c>
      <c r="D10" s="10">
        <v>0.643699288807704</v>
      </c>
      <c r="E10" s="31">
        <v>11</v>
      </c>
      <c r="F10" s="41"/>
      <c r="G10" s="32" t="s">
        <v>638</v>
      </c>
      <c r="H10" s="124">
        <f>'Jadual5-2digit'!U8/'Jadual5-2digit'!I8*100-100</f>
        <v>13.647499921309219</v>
      </c>
      <c r="I10" s="124">
        <f>'Jadual5-2digit'!V8/'Jadual5-2digit'!J8*100-100</f>
        <v>9.4045171096216507</v>
      </c>
      <c r="J10" s="124">
        <f>'Jadual5-2digit'!W8/'Jadual5-2digit'!K8*100-100</f>
        <v>2.2599267669691159</v>
      </c>
      <c r="K10" s="124">
        <f>'Jadual5-2digit'!X8/'Jadual5-2digit'!L8*100-100</f>
        <v>3.9852085461041185</v>
      </c>
      <c r="L10" s="124">
        <f>'Jadual5-2digit'!Y8/'Jadual5-2digit'!M8*100-100</f>
        <v>9.4627016467517393</v>
      </c>
      <c r="M10" s="124">
        <f>'Jadual5-2digit'!Z8/'Jadual5-2digit'!N8*100-100</f>
        <v>12.84136054056782</v>
      </c>
      <c r="N10" s="124">
        <f>'Jadual5-2digit'!AA8/'Jadual5-2digit'!O8*100-100</f>
        <v>8.7297829971914211</v>
      </c>
      <c r="O10" s="124">
        <f>'Jadual5-2digit'!AB8/'Jadual5-2digit'!P8*100-100</f>
        <v>12.671136229484461</v>
      </c>
      <c r="P10" s="124">
        <f>'Jadual5-2digit'!AC8/'Jadual5-2digit'!Q8*100-100</f>
        <v>13.589776909977715</v>
      </c>
      <c r="Q10" s="124">
        <f>'Jadual5-2digit'!AD8/'Jadual5-2digit'!R8*100-100</f>
        <v>12.515516905886585</v>
      </c>
      <c r="R10" s="124">
        <f>'Jadual5-2digit'!AE8/'Jadual5-2digit'!S8*100-100</f>
        <v>9.9016586219710945</v>
      </c>
      <c r="S10" s="124">
        <f>'Jadual5-2digit'!AF8/'Jadual5-2digit'!T8*100-100</f>
        <v>9.5012830935488921</v>
      </c>
      <c r="T10" s="124">
        <f>'Jadual5-2digit'!AG8/'Jadual5-2digit'!U8*100-100</f>
        <v>5.2867028771866842</v>
      </c>
      <c r="U10" s="124">
        <f>'Jadual5-2digit'!AH8/'Jadual5-2digit'!V8*100-100</f>
        <v>17.105388072225679</v>
      </c>
      <c r="V10" s="124">
        <f>'Jadual5-2digit'!AI8/'Jadual5-2digit'!W8*100-100</f>
        <v>18.692409739090138</v>
      </c>
      <c r="W10" s="124">
        <f>'Jadual5-2digit'!AJ8/'Jadual5-2digit'!X8*100-100</f>
        <v>9.5500327210046123</v>
      </c>
      <c r="X10" s="124">
        <f>'Jadual5-2digit'!AK8/'Jadual5-2digit'!Y8*100-100</f>
        <v>11.780048167330534</v>
      </c>
      <c r="Y10" s="124">
        <f>'Jadual5-2digit'!AL8/'Jadual5-2digit'!Z8*100-100</f>
        <v>7.730289464157508</v>
      </c>
      <c r="Z10" s="124">
        <f>'Jadual5-2digit'!AM8/'Jadual5-2digit'!AA8*100-100</f>
        <v>8.5739612168371337</v>
      </c>
      <c r="AA10" s="154">
        <f>'Jadual5-2digit'!AN8/'Jadual5-2digit'!AB8*100-100</f>
        <v>11.160397035922003</v>
      </c>
      <c r="AB10" s="124">
        <f>'Jadual5-2digit'!AO8/'Jadual5-2digit'!AC8*100-100</f>
        <v>5.7216590875892308</v>
      </c>
      <c r="AC10" s="124">
        <f>'Jadual5-2digit'!AP8/'Jadual5-2digit'!AD8*100-100</f>
        <v>6.6519077439932204</v>
      </c>
      <c r="AD10" s="124">
        <f>'Jadual5-2digit'!AQ8/'Jadual5-2digit'!AE8*100-100</f>
        <v>6.459906587936274</v>
      </c>
      <c r="AE10" s="124">
        <f>'Jadual5-2digit'!AR8/'Jadual5-2digit'!AF8*100-100</f>
        <v>4.6777544630223673</v>
      </c>
      <c r="AF10" s="124" t="e">
        <f>'Jadual5-2digit'!#REF!/'Jadual5-2digit'!#REF!*100-100</f>
        <v>#REF!</v>
      </c>
      <c r="AG10" s="124" t="e">
        <f>'Jadual5-2digit'!EW8/'Jadual5-2digit'!#REF!*100-100</f>
        <v>#REF!</v>
      </c>
      <c r="AH10" s="124" t="e">
        <f>'Jadual5-2digit'!EX8/'Jadual5-2digit'!#REF!*100-100</f>
        <v>#REF!</v>
      </c>
      <c r="AI10" s="124" t="e">
        <f>'Jadual5-2digit'!EY8/'Jadual5-2digit'!#REF!*100-100</f>
        <v>#REF!</v>
      </c>
      <c r="AJ10" s="124" t="e">
        <f>'Jadual5-2digit'!EZ8/'Jadual5-2digit'!#REF!*100-100</f>
        <v>#REF!</v>
      </c>
      <c r="AK10" s="124">
        <f>'Jadual5-2digit'!FA8/'Jadual5-2digit'!EW8*100-100</f>
        <v>8.4697947319308327</v>
      </c>
      <c r="AL10" s="124">
        <f>'Jadual5-2digit'!FB8/'Jadual5-2digit'!EX8*100-100</f>
        <v>8.8579086919566379</v>
      </c>
      <c r="AM10" s="124">
        <f>'Jadual5-2digit'!FC8/'Jadual5-2digit'!EY8*100-100</f>
        <v>11.638974688913038</v>
      </c>
      <c r="AN10" s="124">
        <f>'Jadual5-2digit'!FD8/'Jadual5-2digit'!EZ8*100-100</f>
        <v>10.613129493760653</v>
      </c>
      <c r="AO10" s="124">
        <f>'Jadual5-2digit'!FE8/'Jadual5-2digit'!FA8*100-100</f>
        <v>13.174445200166176</v>
      </c>
      <c r="AP10" s="168">
        <f>'Jadual5-2digit'!FF8/'Jadual5-2digit'!FB8*100-100</f>
        <v>9.6414184732061869</v>
      </c>
      <c r="AQ10" s="154">
        <f>'Jadual5-2digit'!FG8/'Jadual5-2digit'!FC8*100-100</f>
        <v>8.4489827313048096</v>
      </c>
      <c r="AR10" s="154">
        <f>'Jadual5-2digit'!FH8/'Jadual5-2digit'!FD8*100-100</f>
        <v>5.9154607456477493</v>
      </c>
      <c r="AS10" s="154" t="e">
        <f>'Jadual5-2digit'!#REF!/'Jadual5-2digit'!FE8*100-100</f>
        <v>#REF!</v>
      </c>
      <c r="AT10" s="12">
        <f>'Jadual5-2digit'!GU8/'Jadual5-2digit'!GT8*100-100</f>
        <v>12.135781863964624</v>
      </c>
      <c r="AU10" s="12">
        <f>'Jadual5-2digit'!R8/'Jadual5-2digit'!Q8*100-100</f>
        <v>5.4084771827692606</v>
      </c>
      <c r="AV10" s="12">
        <f>'Jadual5-2digit'!S8/'Jadual5-2digit'!R8*100-100</f>
        <v>1.6863919542252859</v>
      </c>
      <c r="AW10" s="12">
        <f>'Jadual5-2digit'!T8/'Jadual5-2digit'!S8*100-100</f>
        <v>4.2740150746371199</v>
      </c>
      <c r="AX10" s="12">
        <f>'Jadual5-2digit'!U8/'Jadual5-2digit'!T8*100-100</f>
        <v>-2.5203070279301301</v>
      </c>
      <c r="AY10" s="12">
        <f>'Jadual5-2digit'!W8/'Jadual5-2digit'!V8*100-100</f>
        <v>8.2967242132683054</v>
      </c>
      <c r="AZ10" s="12">
        <f>'Jadual5-2digit'!X8/'Jadual5-2digit'!W8*100-100</f>
        <v>7.8488245766595668</v>
      </c>
      <c r="BA10" s="12">
        <f>'Jadual5-2digit'!Y8/'Jadual5-2digit'!X8*100-100</f>
        <v>7.8146971717400646</v>
      </c>
      <c r="BB10" s="12">
        <f>'Jadual5-2digit'!Z8/'Jadual5-2digit'!Y8*100-100</f>
        <v>7.4688216004693544</v>
      </c>
      <c r="BC10" s="12">
        <f>'Jadual5-2digit'!AA8/'Jadual5-2digit'!Z8*100-100</f>
        <v>-6.0514438617574484</v>
      </c>
      <c r="BD10" s="12">
        <f>'Jadual5-2digit'!AB8/'Jadual5-2digit'!AA8*100-100</f>
        <v>-1.0123446032941956</v>
      </c>
      <c r="BE10" s="12">
        <f>'Jadual5-2digit'!AC8/'Jadual5-2digit'!AB8*100-100</f>
        <v>4.0459920826450428</v>
      </c>
      <c r="BF10" s="12">
        <f>'Jadual5-2digit'!AD8/'Jadual5-2digit'!AC8*100-100</f>
        <v>4.4115907180714657</v>
      </c>
      <c r="BG10" s="12">
        <f>'Jadual5-2digit'!AE8/'Jadual5-2digit'!AD8*100-100</f>
        <v>-0.67589393558091615</v>
      </c>
      <c r="BH10" s="12">
        <f>'Jadual5-2digit'!AF8/'Jadual5-2digit'!AE8*100-100</f>
        <v>3.8941412455276065</v>
      </c>
      <c r="BI10" s="12">
        <f>'Jadual5-2digit'!AG8/'Jadual5-2digit'!AF8*100-100</f>
        <v>-6.2721898725006753</v>
      </c>
      <c r="BJ10" s="12">
        <f>'Jadual5-2digit'!AH8/'Jadual5-2digit'!AG8*100-100</f>
        <v>-11.442310223788496</v>
      </c>
      <c r="BK10" s="12">
        <f>'Jadual5-2digit'!AI8/'Jadual5-2digit'!AH8*100-100</f>
        <v>9.7643701568597407</v>
      </c>
      <c r="BL10" s="12">
        <f>'Jadual5-2digit'!AJ8/'Jadual5-2digit'!AI8*100-100</f>
        <v>-0.45831669214277326</v>
      </c>
      <c r="BM10" s="12">
        <f>'Jadual5-2digit'!AK8/'Jadual5-2digit'!AJ8*100-100</f>
        <v>10.009387890329279</v>
      </c>
      <c r="BN10" s="12">
        <f>'Jadual5-2digit'!AL8/'Jadual5-2digit'!AK8*100-100</f>
        <v>3.5752573845661715</v>
      </c>
      <c r="BO10" s="12">
        <f>'Jadual5-2digit'!AM8/'Jadual5-2digit'!AL8*100-100</f>
        <v>-5.3157014497290902</v>
      </c>
      <c r="BP10" s="12">
        <f>'Jadual5-2digit'!AN8/'Jadual5-2digit'!AM8*100-100</f>
        <v>1.3457273938576151</v>
      </c>
      <c r="BQ10" s="12">
        <f>'Jadual5-2digit'!AO8/'Jadual5-2digit'!AN8*100-100</f>
        <v>-1.0446598095836634</v>
      </c>
      <c r="BR10" s="12">
        <f>'Jadual5-2digit'!AP8/'Jadual5-2digit'!AO8*100-100</f>
        <v>5.3303120360751706</v>
      </c>
      <c r="BS10" s="12">
        <f>'Jadual5-2digit'!AQ8/'Jadual5-2digit'!AP8*100-100</f>
        <v>-0.85470314389314694</v>
      </c>
      <c r="BT10" s="12">
        <f>'Jadual5-2digit'!EX8/'Jadual5-2digit'!EW8*100-100</f>
        <v>12.821151160870485</v>
      </c>
      <c r="BU10" s="12">
        <f>'Jadual5-2digit'!EY8/'Jadual5-2digit'!EX8*100-100</f>
        <v>-0.9726867368369625</v>
      </c>
      <c r="BV10" s="12">
        <f>'Jadual5-2digit'!EZ8/'Jadual5-2digit'!EY8*100-100</f>
        <v>8.7261443317837148</v>
      </c>
      <c r="BW10" s="12">
        <f>'Jadual5-2digit'!FA8/'Jadual5-2digit'!EZ8*100-100</f>
        <v>-10.704554550852535</v>
      </c>
      <c r="BX10" s="12">
        <f>'Jadual5-2digit'!FB8/'Jadual5-2digit'!FA8*100-100</f>
        <v>13.224834636624536</v>
      </c>
      <c r="BY10" s="12">
        <f>'Jadual5-2digit'!FC8/'Jadual5-2digit'!FB8*100-100</f>
        <v>1.5572304459876278</v>
      </c>
      <c r="BZ10" s="12">
        <f>'Jadual5-2digit'!FD8/'Jadual5-2digit'!FC8*100-100</f>
        <v>7.7270649953691048</v>
      </c>
      <c r="CA10" s="12">
        <f>'Jadual5-2digit'!FE8/'Jadual5-2digit'!FD8*100-100</f>
        <v>-8.6368630572104479</v>
      </c>
      <c r="CB10" s="12">
        <f>'Jadual5-2digit'!FF8/'Jadual5-2digit'!FE8*100-100</f>
        <v>9.6902348758807619</v>
      </c>
      <c r="CC10" s="185"/>
      <c r="CD10" s="40" t="s">
        <v>354</v>
      </c>
      <c r="CE10" s="186"/>
      <c r="CF10" s="187"/>
      <c r="CG10" s="187"/>
      <c r="CH10" s="187"/>
      <c r="CI10" s="187"/>
      <c r="CJ10" s="187"/>
      <c r="CL10" s="195"/>
    </row>
    <row r="11" spans="1:90" s="3" customFormat="1" ht="16.5" customHeight="1">
      <c r="A11" s="302"/>
      <c r="C11" s="9">
        <v>1.3</v>
      </c>
      <c r="D11" s="17">
        <v>0.35134077293196297</v>
      </c>
      <c r="E11" s="33">
        <v>12</v>
      </c>
      <c r="F11" s="41"/>
      <c r="G11" s="32" t="s">
        <v>66</v>
      </c>
      <c r="H11" s="124">
        <f>'Jadual5-2digit'!U9/'Jadual5-2digit'!I9*100-100</f>
        <v>8.9438948414027379</v>
      </c>
      <c r="I11" s="124">
        <f>'Jadual5-2digit'!V9/'Jadual5-2digit'!J9*100-100</f>
        <v>7.704051594626165</v>
      </c>
      <c r="J11" s="124">
        <f>'Jadual5-2digit'!W9/'Jadual5-2digit'!K9*100-100</f>
        <v>6.6610747710904548</v>
      </c>
      <c r="K11" s="124">
        <f>'Jadual5-2digit'!X9/'Jadual5-2digit'!L9*100-100</f>
        <v>5.5798679305308241</v>
      </c>
      <c r="L11" s="124">
        <f>'Jadual5-2digit'!Y9/'Jadual5-2digit'!M9*100-100</f>
        <v>3.6187135833365147</v>
      </c>
      <c r="M11" s="124">
        <f>'Jadual5-2digit'!Z9/'Jadual5-2digit'!N9*100-100</f>
        <v>4.2869519699970198</v>
      </c>
      <c r="N11" s="124">
        <f>'Jadual5-2digit'!AA9/'Jadual5-2digit'!O9*100-100</f>
        <v>2.1056457352960365</v>
      </c>
      <c r="O11" s="124">
        <f>'Jadual5-2digit'!AB9/'Jadual5-2digit'!P9*100-100</f>
        <v>1.639419009636228</v>
      </c>
      <c r="P11" s="124">
        <f>'Jadual5-2digit'!AC9/'Jadual5-2digit'!Q9*100-100</f>
        <v>2.5080188669211765</v>
      </c>
      <c r="Q11" s="124">
        <f>'Jadual5-2digit'!AD9/'Jadual5-2digit'!R9*100-100</f>
        <v>-7.8900057131616137</v>
      </c>
      <c r="R11" s="124">
        <f>'Jadual5-2digit'!AE9/'Jadual5-2digit'!S9*100-100</f>
        <v>3.4261562651380046</v>
      </c>
      <c r="S11" s="124">
        <f>'Jadual5-2digit'!AF9/'Jadual5-2digit'!T9*100-100</f>
        <v>0.75443713056114348</v>
      </c>
      <c r="T11" s="124">
        <f>'Jadual5-2digit'!AG9/'Jadual5-2digit'!U9*100-100</f>
        <v>2.6537106126834971</v>
      </c>
      <c r="U11" s="124">
        <f>'Jadual5-2digit'!AH9/'Jadual5-2digit'!V9*100-100</f>
        <v>2.3844756214059544</v>
      </c>
      <c r="V11" s="124">
        <f>'Jadual5-2digit'!AI9/'Jadual5-2digit'!W9*100-100</f>
        <v>3.3023363405042687</v>
      </c>
      <c r="W11" s="124">
        <f>'Jadual5-2digit'!AJ9/'Jadual5-2digit'!X9*100-100</f>
        <v>2.0962672668011635</v>
      </c>
      <c r="X11" s="124">
        <f>'Jadual5-2digit'!AK9/'Jadual5-2digit'!Y9*100-100</f>
        <v>2.5375492566294184</v>
      </c>
      <c r="Y11" s="124">
        <f>'Jadual5-2digit'!AL9/'Jadual5-2digit'!Z9*100-100</f>
        <v>2.0401926282644922</v>
      </c>
      <c r="Z11" s="124">
        <f>'Jadual5-2digit'!AM9/'Jadual5-2digit'!AA9*100-100</f>
        <v>2.5715714832141572</v>
      </c>
      <c r="AA11" s="154">
        <f>'Jadual5-2digit'!AN9/'Jadual5-2digit'!AB9*100-100</f>
        <v>-2.2655506251578004</v>
      </c>
      <c r="AB11" s="124">
        <f>'Jadual5-2digit'!AO9/'Jadual5-2digit'!AC9*100-100</f>
        <v>-3.8233679160766343</v>
      </c>
      <c r="AC11" s="124">
        <f>'Jadual5-2digit'!AP9/'Jadual5-2digit'!AD9*100-100</f>
        <v>0.47440394981694567</v>
      </c>
      <c r="AD11" s="124">
        <f>'Jadual5-2digit'!AQ9/'Jadual5-2digit'!AE9*100-100</f>
        <v>11.337229357551053</v>
      </c>
      <c r="AE11" s="124">
        <f>'Jadual5-2digit'!AR9/'Jadual5-2digit'!AF9*100-100</f>
        <v>2.3786192455671653</v>
      </c>
      <c r="AF11" s="124" t="e">
        <f>'Jadual5-2digit'!#REF!/'Jadual5-2digit'!#REF!*100-100</f>
        <v>#REF!</v>
      </c>
      <c r="AG11" s="124" t="e">
        <f>'Jadual5-2digit'!EW9/'Jadual5-2digit'!#REF!*100-100</f>
        <v>#REF!</v>
      </c>
      <c r="AH11" s="124" t="e">
        <f>'Jadual5-2digit'!EX9/'Jadual5-2digit'!#REF!*100-100</f>
        <v>#REF!</v>
      </c>
      <c r="AI11" s="124" t="e">
        <f>'Jadual5-2digit'!EY9/'Jadual5-2digit'!#REF!*100-100</f>
        <v>#REF!</v>
      </c>
      <c r="AJ11" s="124" t="e">
        <f>'Jadual5-2digit'!EZ9/'Jadual5-2digit'!#REF!*100-100</f>
        <v>#REF!</v>
      </c>
      <c r="AK11" s="124">
        <f>'Jadual5-2digit'!FA9/'Jadual5-2digit'!EW9*100-100</f>
        <v>7.7574400379108539</v>
      </c>
      <c r="AL11" s="124">
        <f>'Jadual5-2digit'!FB9/'Jadual5-2digit'!EX9*100-100</f>
        <v>4.4802451308957529</v>
      </c>
      <c r="AM11" s="124">
        <f>'Jadual5-2digit'!FC9/'Jadual5-2digit'!EY9*100-100</f>
        <v>2.0743318133333162</v>
      </c>
      <c r="AN11" s="124">
        <f>'Jadual5-2digit'!FD9/'Jadual5-2digit'!EZ9*100-100</f>
        <v>-1.4991589948087523</v>
      </c>
      <c r="AO11" s="124">
        <f>'Jadual5-2digit'!FE9/'Jadual5-2digit'!FA9*100-100</f>
        <v>2.7822495923859805</v>
      </c>
      <c r="AP11" s="168">
        <f>'Jadual5-2digit'!FF9/'Jadual5-2digit'!FB9*100-100</f>
        <v>2.2237687027488562</v>
      </c>
      <c r="AQ11" s="154">
        <f>'Jadual5-2digit'!FG9/'Jadual5-2digit'!FC9*100-100</f>
        <v>-1.2156155499520622</v>
      </c>
      <c r="AR11" s="154">
        <f>'Jadual5-2digit'!FH9/'Jadual5-2digit'!FD9*100-100</f>
        <v>4.6679525503066372</v>
      </c>
      <c r="AS11" s="154" t="e">
        <f>'Jadual5-2digit'!#REF!/'Jadual5-2digit'!FE9*100-100</f>
        <v>#REF!</v>
      </c>
      <c r="AT11" s="12">
        <f>'Jadual5-2digit'!GU9/'Jadual5-2digit'!GT9*100-100</f>
        <v>2.6002688284605568</v>
      </c>
      <c r="AU11" s="12">
        <f>'Jadual5-2digit'!R9/'Jadual5-2digit'!Q9*100-100</f>
        <v>2.0218816588642738</v>
      </c>
      <c r="AV11" s="12">
        <f>'Jadual5-2digit'!S9/'Jadual5-2digit'!R9*100-100</f>
        <v>-12.85788542874306</v>
      </c>
      <c r="AW11" s="12">
        <f>'Jadual5-2digit'!T9/'Jadual5-2digit'!S9*100-100</f>
        <v>6.8738864069084258</v>
      </c>
      <c r="AX11" s="12">
        <f>'Jadual5-2digit'!U9/'Jadual5-2digit'!T9*100-100</f>
        <v>11.063076543407348</v>
      </c>
      <c r="AY11" s="12">
        <f>'Jadual5-2digit'!W9/'Jadual5-2digit'!V9*100-100</f>
        <v>1.2184614231929061</v>
      </c>
      <c r="AZ11" s="12">
        <f>'Jadual5-2digit'!X9/'Jadual5-2digit'!W9*100-100</f>
        <v>-4.6143881563728826</v>
      </c>
      <c r="BA11" s="12">
        <f>'Jadual5-2digit'!Y9/'Jadual5-2digit'!X9*100-100</f>
        <v>1.914868849914626</v>
      </c>
      <c r="BB11" s="12">
        <f>'Jadual5-2digit'!Z9/'Jadual5-2digit'!Y9*100-100</f>
        <v>2.7774076259732539</v>
      </c>
      <c r="BC11" s="12">
        <f>'Jadual5-2digit'!AA9/'Jadual5-2digit'!Z9*100-100</f>
        <v>-5.5741804037784846</v>
      </c>
      <c r="BD11" s="12">
        <f>'Jadual5-2digit'!AB9/'Jadual5-2digit'!AA9*100-100</f>
        <v>7.832406508370866</v>
      </c>
      <c r="BE11" s="12">
        <f>'Jadual5-2digit'!AC9/'Jadual5-2digit'!AB9*100-100</f>
        <v>-5.582689841469076</v>
      </c>
      <c r="BF11" s="12">
        <f>'Jadual5-2digit'!AD9/'Jadual5-2digit'!AC9*100-100</f>
        <v>-8.3268310069454401</v>
      </c>
      <c r="BG11" s="12">
        <f>'Jadual5-2digit'!AE9/'Jadual5-2digit'!AD9*100-100</f>
        <v>-2.1520516996795038</v>
      </c>
      <c r="BH11" s="12">
        <f>'Jadual5-2digit'!AF9/'Jadual5-2digit'!AE9*100-100</f>
        <v>4.1131050184176843</v>
      </c>
      <c r="BI11" s="12">
        <f>'Jadual5-2digit'!AG9/'Jadual5-2digit'!AF9*100-100</f>
        <v>13.156673233828784</v>
      </c>
      <c r="BJ11" s="12">
        <f>'Jadual5-2digit'!AH9/'Jadual5-2digit'!AG9*100-100</f>
        <v>-0.34821607627935691</v>
      </c>
      <c r="BK11" s="12">
        <f>'Jadual5-2digit'!AI9/'Jadual5-2digit'!AH9*100-100</f>
        <v>2.1258690084156768</v>
      </c>
      <c r="BL11" s="12">
        <f>'Jadual5-2digit'!AJ9/'Jadual5-2digit'!AI9*100-100</f>
        <v>-5.7280283759091475</v>
      </c>
      <c r="BM11" s="12">
        <f>'Jadual5-2digit'!AK9/'Jadual5-2digit'!AJ9*100-100</f>
        <v>2.3553667968341756</v>
      </c>
      <c r="BN11" s="12">
        <f>'Jadual5-2digit'!AL9/'Jadual5-2digit'!AK9*100-100</f>
        <v>2.2788875686915162</v>
      </c>
      <c r="BO11" s="12">
        <f>'Jadual5-2digit'!AM9/'Jadual5-2digit'!AL9*100-100</f>
        <v>-5.082453736057289</v>
      </c>
      <c r="BP11" s="12">
        <f>'Jadual5-2digit'!AN9/'Jadual5-2digit'!AM9*100-100</f>
        <v>2.7471912778919858</v>
      </c>
      <c r="BQ11" s="12">
        <f>'Jadual5-2digit'!AO9/'Jadual5-2digit'!AN9*100-100</f>
        <v>-7.0876343034048119</v>
      </c>
      <c r="BR11" s="12">
        <f>'Jadual5-2digit'!AP9/'Jadual5-2digit'!AO9*100-100</f>
        <v>-4.2303019642995707</v>
      </c>
      <c r="BS11" s="12">
        <f>'Jadual5-2digit'!AQ9/'Jadual5-2digit'!AP9*100-100</f>
        <v>8.4268135347164588</v>
      </c>
      <c r="BT11" s="12">
        <f>'Jadual5-2digit'!EX9/'Jadual5-2digit'!EW9*100-100</f>
        <v>1.3461770222069873</v>
      </c>
      <c r="BU11" s="12">
        <f>'Jadual5-2digit'!EY9/'Jadual5-2digit'!EX9*100-100</f>
        <v>2.2232991563121658</v>
      </c>
      <c r="BV11" s="12">
        <f>'Jadual5-2digit'!EZ9/'Jadual5-2digit'!EY9*100-100</f>
        <v>-6.3792062212805689</v>
      </c>
      <c r="BW11" s="12">
        <f>'Jadual5-2digit'!FA9/'Jadual5-2digit'!EZ9*100-100</f>
        <v>11.100926901846449</v>
      </c>
      <c r="BX11" s="12">
        <f>'Jadual5-2digit'!FB9/'Jadual5-2digit'!FA9*100-100</f>
        <v>-1.7360340535737606</v>
      </c>
      <c r="BY11" s="12">
        <f>'Jadual5-2digit'!FC9/'Jadual5-2digit'!FB9*100-100</f>
        <v>-0.13064245721697887</v>
      </c>
      <c r="BZ11" s="12">
        <f>'Jadual5-2digit'!FD9/'Jadual5-2digit'!FC9*100-100</f>
        <v>-9.6567495573567328</v>
      </c>
      <c r="CA11" s="12">
        <f>'Jadual5-2digit'!FE9/'Jadual5-2digit'!FD9*100-100</f>
        <v>15.930007117088365</v>
      </c>
      <c r="CB11" s="12">
        <f>'Jadual5-2digit'!FF9/'Jadual5-2digit'!FE9*100-100</f>
        <v>-2.2699642539601967</v>
      </c>
      <c r="CC11" s="189"/>
      <c r="CD11" s="40" t="s">
        <v>199</v>
      </c>
      <c r="CE11" s="186"/>
      <c r="CF11" s="187"/>
      <c r="CG11" s="187"/>
      <c r="CH11" s="187"/>
      <c r="CI11" s="187"/>
      <c r="CJ11" s="187"/>
    </row>
    <row r="12" spans="1:90" s="34" customFormat="1" ht="27" customHeight="1">
      <c r="A12" s="302"/>
      <c r="B12" s="269" t="s">
        <v>639</v>
      </c>
      <c r="C12" s="129"/>
      <c r="D12" s="13">
        <f>SUM(D13:D15)</f>
        <v>0.86502377496796501</v>
      </c>
      <c r="E12" s="35"/>
      <c r="F12" s="34" t="s">
        <v>640</v>
      </c>
      <c r="G12" s="130"/>
      <c r="H12" s="117">
        <f>'Jadual5-2digit'!U10/'Jadual5-2digit'!I10*100-100</f>
        <v>6.3769412764100224</v>
      </c>
      <c r="I12" s="117">
        <f>'Jadual5-2digit'!V10/'Jadual5-2digit'!J10*100-100</f>
        <v>7.8576618644778762</v>
      </c>
      <c r="J12" s="117">
        <f>'Jadual5-2digit'!W10/'Jadual5-2digit'!K10*100-100</f>
        <v>9.2971445354373259</v>
      </c>
      <c r="K12" s="117">
        <f>'Jadual5-2digit'!X10/'Jadual5-2digit'!L10*100-100</f>
        <v>5.5476261718541195</v>
      </c>
      <c r="L12" s="117">
        <f>'Jadual5-2digit'!Y10/'Jadual5-2digit'!M10*100-100</f>
        <v>5.5036566300123297</v>
      </c>
      <c r="M12" s="117">
        <f>'Jadual5-2digit'!Z10/'Jadual5-2digit'!N10*100-100</f>
        <v>10.698442408891722</v>
      </c>
      <c r="N12" s="117">
        <f>'Jadual5-2digit'!AA10/'Jadual5-2digit'!O10*100-100</f>
        <v>5.3004918917417996</v>
      </c>
      <c r="O12" s="117">
        <f>'Jadual5-2digit'!AB10/'Jadual5-2digit'!P10*100-100</f>
        <v>8.1935292076870496</v>
      </c>
      <c r="P12" s="117">
        <f>'Jadual5-2digit'!AC10/'Jadual5-2digit'!Q10*100-100</f>
        <v>6.0809883528293938</v>
      </c>
      <c r="Q12" s="117">
        <f>'Jadual5-2digit'!AD10/'Jadual5-2digit'!R10*100-100</f>
        <v>5.2251654441095639</v>
      </c>
      <c r="R12" s="117">
        <f>'Jadual5-2digit'!AE10/'Jadual5-2digit'!S10*100-100</f>
        <v>6.5768524428111164</v>
      </c>
      <c r="S12" s="117">
        <f>'Jadual5-2digit'!AF10/'Jadual5-2digit'!T10*100-100</f>
        <v>5.3160279586869308</v>
      </c>
      <c r="T12" s="117">
        <f>'Jadual5-2digit'!AG10/'Jadual5-2digit'!U10*100-100</f>
        <v>7.0592012074987167</v>
      </c>
      <c r="U12" s="117">
        <f>'Jadual5-2digit'!AH10/'Jadual5-2digit'!V10*100-100</f>
        <v>7.9109714987125983</v>
      </c>
      <c r="V12" s="117">
        <f>'Jadual5-2digit'!AI10/'Jadual5-2digit'!W10*100-100</f>
        <v>6.9570201512359375</v>
      </c>
      <c r="W12" s="117">
        <f>'Jadual5-2digit'!AJ10/'Jadual5-2digit'!X10*100-100</f>
        <v>6.2933791175335756</v>
      </c>
      <c r="X12" s="117">
        <f>'Jadual5-2digit'!AK10/'Jadual5-2digit'!Y10*100-100</f>
        <v>7.6869114600375781</v>
      </c>
      <c r="Y12" s="117">
        <f>'Jadual5-2digit'!AL10/'Jadual5-2digit'!Z10*100-100</f>
        <v>8.3516641567788099</v>
      </c>
      <c r="Z12" s="117">
        <f>'Jadual5-2digit'!AM10/'Jadual5-2digit'!AA10*100-100</f>
        <v>9.0633617883662794</v>
      </c>
      <c r="AA12" s="152">
        <f>'Jadual5-2digit'!AN10/'Jadual5-2digit'!AB10*100-100</f>
        <v>8.6919241733225618</v>
      </c>
      <c r="AB12" s="117">
        <f>'Jadual5-2digit'!AO10/'Jadual5-2digit'!AC10*100-100</f>
        <v>8.6846326495435306</v>
      </c>
      <c r="AC12" s="117">
        <f>'Jadual5-2digit'!AP10/'Jadual5-2digit'!AD10*100-100</f>
        <v>9.3314985160703117</v>
      </c>
      <c r="AD12" s="117">
        <f>'Jadual5-2digit'!AQ10/'Jadual5-2digit'!AE10*100-100</f>
        <v>7.7947565527369989</v>
      </c>
      <c r="AE12" s="117">
        <f>'Jadual5-2digit'!AR10/'Jadual5-2digit'!AF10*100-100</f>
        <v>7.6736903763317486</v>
      </c>
      <c r="AF12" s="117" t="e">
        <f>'Jadual5-2digit'!#REF!/'Jadual5-2digit'!#REF!*100-100</f>
        <v>#REF!</v>
      </c>
      <c r="AG12" s="117" t="e">
        <f>'Jadual5-2digit'!EW10/'Jadual5-2digit'!#REF!*100-100</f>
        <v>#REF!</v>
      </c>
      <c r="AH12" s="117" t="e">
        <f>'Jadual5-2digit'!EX10/'Jadual5-2digit'!#REF!*100-100</f>
        <v>#REF!</v>
      </c>
      <c r="AI12" s="117" t="e">
        <f>'Jadual5-2digit'!EY10/'Jadual5-2digit'!#REF!*100-100</f>
        <v>#REF!</v>
      </c>
      <c r="AJ12" s="117" t="e">
        <f>'Jadual5-2digit'!EZ10/'Jadual5-2digit'!#REF!*100-100</f>
        <v>#REF!</v>
      </c>
      <c r="AK12" s="117">
        <f>'Jadual5-2digit'!FA10/'Jadual5-2digit'!EW10*100-100</f>
        <v>7.863615918873478</v>
      </c>
      <c r="AL12" s="117">
        <f>'Jadual5-2digit'!FB10/'Jadual5-2digit'!EX10*100-100</f>
        <v>7.1396895694280289</v>
      </c>
      <c r="AM12" s="117">
        <f>'Jadual5-2digit'!FC10/'Jadual5-2digit'!EY10*100-100</f>
        <v>6.504192671265983</v>
      </c>
      <c r="AN12" s="117">
        <f>'Jadual5-2digit'!FD10/'Jadual5-2digit'!EZ10*100-100</f>
        <v>5.7179387430820583</v>
      </c>
      <c r="AO12" s="117">
        <f>'Jadual5-2digit'!FE10/'Jadual5-2digit'!FA10*100-100</f>
        <v>7.2996742018772949</v>
      </c>
      <c r="AP12" s="165">
        <f>'Jadual5-2digit'!FF10/'Jadual5-2digit'!FB10*100-100</f>
        <v>7.446646483101361</v>
      </c>
      <c r="AQ12" s="152">
        <f>'Jadual5-2digit'!FG10/'Jadual5-2digit'!FC10*100-100</f>
        <v>8.8096850177706187</v>
      </c>
      <c r="AR12" s="152">
        <f>'Jadual5-2digit'!FH10/'Jadual5-2digit'!FD10*100-100</f>
        <v>8.2571287450097515</v>
      </c>
      <c r="AS12" s="152" t="e">
        <f>'Jadual5-2digit'!#REF!/'Jadual5-2digit'!FE10*100-100</f>
        <v>#REF!</v>
      </c>
      <c r="AT12" s="7">
        <f>'Jadual5-2digit'!GU10/'Jadual5-2digit'!GT10*100-100</f>
        <v>7.1805992284792239</v>
      </c>
      <c r="AU12" s="7">
        <f>'Jadual5-2digit'!R10/'Jadual5-2digit'!Q10*100-100</f>
        <v>3.3819834411167733</v>
      </c>
      <c r="AV12" s="7">
        <f>'Jadual5-2digit'!S10/'Jadual5-2digit'!R10*100-100</f>
        <v>4.3168348282320608</v>
      </c>
      <c r="AW12" s="7">
        <f>'Jadual5-2digit'!T10/'Jadual5-2digit'!S10*100-100</f>
        <v>-3.8263367162733459</v>
      </c>
      <c r="AX12" s="7">
        <f>'Jadual5-2digit'!U10/'Jadual5-2digit'!T10*100-100</f>
        <v>-5.8974890283072909</v>
      </c>
      <c r="AY12" s="7">
        <f>'Jadual5-2digit'!W10/'Jadual5-2digit'!V10*100-100</f>
        <v>7.7264046763059469</v>
      </c>
      <c r="AZ12" s="7">
        <f>'Jadual5-2digit'!X10/'Jadual5-2digit'!W10*100-100</f>
        <v>-0.35407192621400441</v>
      </c>
      <c r="BA12" s="7">
        <f>'Jadual5-2digit'!Y10/'Jadual5-2digit'!X10*100-100</f>
        <v>7.6579138590789881</v>
      </c>
      <c r="BB12" s="7">
        <f>'Jadual5-2digit'!Z10/'Jadual5-2digit'!Y10*100-100</f>
        <v>-8.1820948290507829</v>
      </c>
      <c r="BC12" s="7">
        <f>'Jadual5-2digit'!AA10/'Jadual5-2digit'!Z10*100-100</f>
        <v>-4.4385500603094385</v>
      </c>
      <c r="BD12" s="7">
        <f>'Jadual5-2digit'!AB10/'Jadual5-2digit'!AA10*100-100</f>
        <v>0.79033338761857408</v>
      </c>
      <c r="BE12" s="7">
        <f>'Jadual5-2digit'!AC10/'Jadual5-2digit'!AB10*100-100</f>
        <v>7.0965363673852977</v>
      </c>
      <c r="BF12" s="7">
        <f>'Jadual5-2digit'!AD10/'Jadual5-2digit'!AC10*100-100</f>
        <v>2.5479351243389914</v>
      </c>
      <c r="BG12" s="7">
        <f>'Jadual5-2digit'!AE10/'Jadual5-2digit'!AD10*100-100</f>
        <v>5.6568537180851024</v>
      </c>
      <c r="BH12" s="7">
        <f>'Jadual5-2digit'!AF10/'Jadual5-2digit'!AE10*100-100</f>
        <v>-4.9640894891946914</v>
      </c>
      <c r="BI12" s="7">
        <f>'Jadual5-2digit'!AG10/'Jadual5-2digit'!AF10*100-100</f>
        <v>-4.3399200338117936</v>
      </c>
      <c r="BJ12" s="7">
        <f>'Jadual5-2digit'!AH10/'Jadual5-2digit'!AG10*100-100</f>
        <v>8.9940008622548362E-2</v>
      </c>
      <c r="BK12" s="7">
        <f>'Jadual5-2digit'!AI10/'Jadual5-2digit'!AH10*100-100</f>
        <v>6.7740849309406315</v>
      </c>
      <c r="BL12" s="7">
        <f>'Jadual5-2digit'!AJ10/'Jadual5-2digit'!AI10*100-100</f>
        <v>-0.97234949806119175</v>
      </c>
      <c r="BM12" s="7">
        <f>'Jadual5-2digit'!AK10/'Jadual5-2digit'!AJ10*100-100</f>
        <v>9.0693355876444741</v>
      </c>
      <c r="BN12" s="7">
        <f>'Jadual5-2digit'!AL10/'Jadual5-2digit'!AK10*100-100</f>
        <v>-7.6153017133045751</v>
      </c>
      <c r="BO12" s="7">
        <f>'Jadual5-2digit'!AM10/'Jadual5-2digit'!AL10*100-100</f>
        <v>-3.8108637379772148</v>
      </c>
      <c r="BP12" s="7">
        <f>'Jadual5-2digit'!AN10/'Jadual5-2digit'!AM10*100-100</f>
        <v>0.44707126513232254</v>
      </c>
      <c r="BQ12" s="7">
        <f>'Jadual5-2digit'!AO10/'Jadual5-2digit'!AN10*100-100</f>
        <v>7.0893518691117094</v>
      </c>
      <c r="BR12" s="7">
        <f>'Jadual5-2digit'!AP10/'Jadual5-2digit'!AO10*100-100</f>
        <v>3.158276782562524</v>
      </c>
      <c r="BS12" s="7">
        <f>'Jadual5-2digit'!AQ10/'Jadual5-2digit'!AP10*100-100</f>
        <v>4.1717618367323155</v>
      </c>
      <c r="BT12" s="7">
        <f>'Jadual5-2digit'!EX10/'Jadual5-2digit'!EW10*100-100</f>
        <v>7.3960461508019222</v>
      </c>
      <c r="BU12" s="7">
        <f>'Jadual5-2digit'!EY10/'Jadual5-2digit'!EX10*100-100</f>
        <v>-4.2844293761659316</v>
      </c>
      <c r="BV12" s="7">
        <f>'Jadual5-2digit'!EZ10/'Jadual5-2digit'!EY10*100-100</f>
        <v>10.554100420665605</v>
      </c>
      <c r="BW12" s="7">
        <f>'Jadual5-2digit'!FA10/'Jadual5-2digit'!EZ10*100-100</f>
        <v>-5.0862277443100794</v>
      </c>
      <c r="BX12" s="7">
        <f>'Jadual5-2digit'!FB10/'Jadual5-2digit'!FA10*100-100</f>
        <v>6.675257894516335</v>
      </c>
      <c r="BY12" s="7">
        <f>'Jadual5-2digit'!FC10/'Jadual5-2digit'!FB10*100-100</f>
        <v>-4.8521643442408617</v>
      </c>
      <c r="BZ12" s="7">
        <f>'Jadual5-2digit'!FD10/'Jadual5-2digit'!FC10*100-100</f>
        <v>9.7379485532843404</v>
      </c>
      <c r="CA12" s="7">
        <f>'Jadual5-2digit'!FE10/'Jadual5-2digit'!FD10*100-100</f>
        <v>-3.6661425545138115</v>
      </c>
      <c r="CB12" s="7">
        <f>'Jadual5-2digit'!FF10/'Jadual5-2digit'!FE10*100-100</f>
        <v>6.8213748899270001</v>
      </c>
      <c r="CC12" s="287" t="s">
        <v>641</v>
      </c>
      <c r="CD12" s="287"/>
      <c r="CE12" s="183"/>
      <c r="CF12" s="184"/>
      <c r="CG12" s="184"/>
      <c r="CH12" s="184"/>
      <c r="CI12" s="184"/>
      <c r="CJ12" s="184"/>
    </row>
    <row r="13" spans="1:90" s="2" customFormat="1" ht="15" customHeight="1">
      <c r="A13" s="302"/>
      <c r="B13" s="131"/>
      <c r="C13" s="9">
        <v>2.1</v>
      </c>
      <c r="D13" s="10">
        <v>0.37008844826871101</v>
      </c>
      <c r="E13" s="31">
        <v>13</v>
      </c>
      <c r="F13" s="41"/>
      <c r="G13" s="32" t="s">
        <v>642</v>
      </c>
      <c r="H13" s="124">
        <f>'Jadual5-2digit'!U11/'Jadual5-2digit'!I11*100-100</f>
        <v>4.3025767480869632</v>
      </c>
      <c r="I13" s="124">
        <f>'Jadual5-2digit'!V11/'Jadual5-2digit'!J11*100-100</f>
        <v>4.4227189843489896</v>
      </c>
      <c r="J13" s="124">
        <f>'Jadual5-2digit'!W11/'Jadual5-2digit'!K11*100-100</f>
        <v>3.6093315152958354</v>
      </c>
      <c r="K13" s="124">
        <f>'Jadual5-2digit'!X11/'Jadual5-2digit'!L11*100-100</f>
        <v>3.0155066211476225</v>
      </c>
      <c r="L13" s="124">
        <f>'Jadual5-2digit'!Y11/'Jadual5-2digit'!M11*100-100</f>
        <v>3.1203940998448871</v>
      </c>
      <c r="M13" s="124">
        <f>'Jadual5-2digit'!Z11/'Jadual5-2digit'!N11*100-100</f>
        <v>7.4259335417284973</v>
      </c>
      <c r="N13" s="124">
        <f>'Jadual5-2digit'!AA11/'Jadual5-2digit'!O11*100-100</f>
        <v>3.4179878023108472</v>
      </c>
      <c r="O13" s="124">
        <f>'Jadual5-2digit'!AB11/'Jadual5-2digit'!P11*100-100</f>
        <v>5.6102054990576136</v>
      </c>
      <c r="P13" s="124">
        <f>'Jadual5-2digit'!AC11/'Jadual5-2digit'!Q11*100-100</f>
        <v>5.5774112709194696</v>
      </c>
      <c r="Q13" s="124">
        <f>'Jadual5-2digit'!AD11/'Jadual5-2digit'!R11*100-100</f>
        <v>6.0315120914812894</v>
      </c>
      <c r="R13" s="124">
        <f>'Jadual5-2digit'!AE11/'Jadual5-2digit'!S11*100-100</f>
        <v>6.3273635637849566</v>
      </c>
      <c r="S13" s="124">
        <f>'Jadual5-2digit'!AF11/'Jadual5-2digit'!T11*100-100</f>
        <v>4.502845118894399</v>
      </c>
      <c r="T13" s="124">
        <f>'Jadual5-2digit'!AG11/'Jadual5-2digit'!U11*100-100</f>
        <v>4.4120533105069626</v>
      </c>
      <c r="U13" s="124">
        <f>'Jadual5-2digit'!AH11/'Jadual5-2digit'!V11*100-100</f>
        <v>5.8362504584151225</v>
      </c>
      <c r="V13" s="124">
        <f>'Jadual5-2digit'!AI11/'Jadual5-2digit'!W11*100-100</f>
        <v>3.8723162834290576</v>
      </c>
      <c r="W13" s="124">
        <f>'Jadual5-2digit'!AJ11/'Jadual5-2digit'!X11*100-100</f>
        <v>3.4245703205727978</v>
      </c>
      <c r="X13" s="124">
        <f>'Jadual5-2digit'!AK11/'Jadual5-2digit'!Y11*100-100</f>
        <v>5.5179716982021176</v>
      </c>
      <c r="Y13" s="124">
        <f>'Jadual5-2digit'!AL11/'Jadual5-2digit'!Z11*100-100</f>
        <v>4.3153353986633363</v>
      </c>
      <c r="Z13" s="124">
        <f>'Jadual5-2digit'!AM11/'Jadual5-2digit'!AA11*100-100</f>
        <v>4.7433313142817326</v>
      </c>
      <c r="AA13" s="154">
        <f>'Jadual5-2digit'!AN11/'Jadual5-2digit'!AB11*100-100</f>
        <v>4.9040909194586959</v>
      </c>
      <c r="AB13" s="124">
        <f>'Jadual5-2digit'!AO11/'Jadual5-2digit'!AC11*100-100</f>
        <v>4.4240387265495542</v>
      </c>
      <c r="AC13" s="124">
        <f>'Jadual5-2digit'!AP11/'Jadual5-2digit'!AD11*100-100</f>
        <v>4.8061398894120799</v>
      </c>
      <c r="AD13" s="124">
        <f>'Jadual5-2digit'!AQ11/'Jadual5-2digit'!AE11*100-100</f>
        <v>3.3928453966342715</v>
      </c>
      <c r="AE13" s="124">
        <f>'Jadual5-2digit'!AR11/'Jadual5-2digit'!AF11*100-100</f>
        <v>2.8304530707366098</v>
      </c>
      <c r="AF13" s="124" t="e">
        <f>'Jadual5-2digit'!#REF!/'Jadual5-2digit'!#REF!*100-100</f>
        <v>#REF!</v>
      </c>
      <c r="AG13" s="124" t="e">
        <f>'Jadual5-2digit'!EW11/'Jadual5-2digit'!#REF!*100-100</f>
        <v>#REF!</v>
      </c>
      <c r="AH13" s="124" t="e">
        <f>'Jadual5-2digit'!EX11/'Jadual5-2digit'!#REF!*100-100</f>
        <v>#REF!</v>
      </c>
      <c r="AI13" s="124" t="e">
        <f>'Jadual5-2digit'!EY11/'Jadual5-2digit'!#REF!*100-100</f>
        <v>#REF!</v>
      </c>
      <c r="AJ13" s="124" t="e">
        <f>'Jadual5-2digit'!EZ11/'Jadual5-2digit'!#REF!*100-100</f>
        <v>#REF!</v>
      </c>
      <c r="AK13" s="124">
        <f>'Jadual5-2digit'!FA11/'Jadual5-2digit'!EW11*100-100</f>
        <v>4.0992071680812927</v>
      </c>
      <c r="AL13" s="124">
        <f>'Jadual5-2digit'!FB11/'Jadual5-2digit'!EX11*100-100</f>
        <v>4.477926004223491</v>
      </c>
      <c r="AM13" s="124">
        <f>'Jadual5-2digit'!FC11/'Jadual5-2digit'!EY11*100-100</f>
        <v>4.8674541390437867</v>
      </c>
      <c r="AN13" s="124">
        <f>'Jadual5-2digit'!FD11/'Jadual5-2digit'!EZ11*100-100</f>
        <v>5.6624556802506163</v>
      </c>
      <c r="AO13" s="124">
        <f>'Jadual5-2digit'!FE11/'Jadual5-2digit'!FA11*100-100</f>
        <v>4.6960771611645384</v>
      </c>
      <c r="AP13" s="168">
        <f>'Jadual5-2digit'!FF11/'Jadual5-2digit'!FB11*100-100</f>
        <v>4.4256516777030157</v>
      </c>
      <c r="AQ13" s="154">
        <f>'Jadual5-2digit'!FG11/'Jadual5-2digit'!FC11*100-100</f>
        <v>4.6849117011283425</v>
      </c>
      <c r="AR13" s="154">
        <f>'Jadual5-2digit'!FH11/'Jadual5-2digit'!FD11*100-100</f>
        <v>3.6865987216259981</v>
      </c>
      <c r="AS13" s="154" t="e">
        <f>'Jadual5-2digit'!#REF!/'Jadual5-2digit'!FE11*100-100</f>
        <v>#REF!</v>
      </c>
      <c r="AT13" s="12">
        <f>'Jadual5-2digit'!GU11/'Jadual5-2digit'!GT11*100-100</f>
        <v>4.6066751386799893</v>
      </c>
      <c r="AU13" s="12">
        <f>'Jadual5-2digit'!R11/'Jadual5-2digit'!Q11*100-100</f>
        <v>-3.3965993075574517</v>
      </c>
      <c r="AV13" s="12">
        <f>'Jadual5-2digit'!S11/'Jadual5-2digit'!R11*100-100</f>
        <v>9.3259875128711514</v>
      </c>
      <c r="AW13" s="12">
        <f>'Jadual5-2digit'!T11/'Jadual5-2digit'!S11*100-100</f>
        <v>-13.550100929430869</v>
      </c>
      <c r="AX13" s="12">
        <f>'Jadual5-2digit'!U11/'Jadual5-2digit'!T11*100-100</f>
        <v>0.4028723169229238</v>
      </c>
      <c r="AY13" s="12">
        <f>'Jadual5-2digit'!W11/'Jadual5-2digit'!V11*100-100</f>
        <v>5.2213720327407742</v>
      </c>
      <c r="AZ13" s="12">
        <f>'Jadual5-2digit'!X11/'Jadual5-2digit'!W11*100-100</f>
        <v>0.70211805612547096</v>
      </c>
      <c r="BA13" s="12">
        <f>'Jadual5-2digit'!Y11/'Jadual5-2digit'!X11*100-100</f>
        <v>1.803890605250146</v>
      </c>
      <c r="BB13" s="12">
        <f>'Jadual5-2digit'!Z11/'Jadual5-2digit'!Y11*100-100</f>
        <v>-1.2139504836139849</v>
      </c>
      <c r="BC13" s="12">
        <f>'Jadual5-2digit'!AA11/'Jadual5-2digit'!Z11*100-100</f>
        <v>-1.1672001086643036</v>
      </c>
      <c r="BD13" s="12">
        <f>'Jadual5-2digit'!AB11/'Jadual5-2digit'!AA11*100-100</f>
        <v>-1.3640482731181862</v>
      </c>
      <c r="BE13" s="12">
        <f>'Jadual5-2digit'!AC11/'Jadual5-2digit'!AB11*100-100</f>
        <v>6.7211824801569406</v>
      </c>
      <c r="BF13" s="12">
        <f>'Jadual5-2digit'!AD11/'Jadual5-2digit'!AC11*100-100</f>
        <v>-2.9810967583338055</v>
      </c>
      <c r="BG13" s="12">
        <f>'Jadual5-2digit'!AE11/'Jadual5-2digit'!AD11*100-100</f>
        <v>9.6310313034268233</v>
      </c>
      <c r="BH13" s="12">
        <f>'Jadual5-2digit'!AF11/'Jadual5-2digit'!AE11*100-100</f>
        <v>-15.033533134712258</v>
      </c>
      <c r="BI13" s="12">
        <f>'Jadual5-2digit'!AG11/'Jadual5-2digit'!AF11*100-100</f>
        <v>0.3156425545697914</v>
      </c>
      <c r="BJ13" s="12">
        <f>'Jadual5-2digit'!AH11/'Jadual5-2digit'!AG11*100-100</f>
        <v>5.3025382958151113</v>
      </c>
      <c r="BK13" s="12">
        <f>'Jadual5-2digit'!AI11/'Jadual5-2digit'!AH11*100-100</f>
        <v>3.2688477551047441</v>
      </c>
      <c r="BL13" s="12">
        <f>'Jadual5-2digit'!AJ11/'Jadual5-2digit'!AI11*100-100</f>
        <v>0.26803736529279831</v>
      </c>
      <c r="BM13" s="12">
        <f>'Jadual5-2digit'!AK11/'Jadual5-2digit'!AJ11*100-100</f>
        <v>3.8644880453021955</v>
      </c>
      <c r="BN13" s="12">
        <f>'Jadual5-2digit'!AL11/'Jadual5-2digit'!AK11*100-100</f>
        <v>-2.3398600052283598</v>
      </c>
      <c r="BO13" s="12">
        <f>'Jadual5-2digit'!AM11/'Jadual5-2digit'!AL11*100-100</f>
        <v>-0.76169851562465851</v>
      </c>
      <c r="BP13" s="12">
        <f>'Jadual5-2digit'!AN11/'Jadual5-2digit'!AM11*100-100</f>
        <v>-1.2126622473263495</v>
      </c>
      <c r="BQ13" s="12">
        <f>'Jadual5-2digit'!AO11/'Jadual5-2digit'!AN11*100-100</f>
        <v>6.2328150844679726</v>
      </c>
      <c r="BR13" s="12">
        <f>'Jadual5-2digit'!AP11/'Jadual5-2digit'!AO11*100-100</f>
        <v>-2.6260919510081209</v>
      </c>
      <c r="BS13" s="12">
        <f>'Jadual5-2digit'!AQ11/'Jadual5-2digit'!AP11*100-100</f>
        <v>8.1526739004905551</v>
      </c>
      <c r="BT13" s="12">
        <f>'Jadual5-2digit'!EX11/'Jadual5-2digit'!EW11*100-100</f>
        <v>5.887993939859399</v>
      </c>
      <c r="BU13" s="12">
        <f>'Jadual5-2digit'!EY11/'Jadual5-2digit'!EX11*100-100</f>
        <v>-0.4740929370360476</v>
      </c>
      <c r="BV13" s="12">
        <f>'Jadual5-2digit'!EZ11/'Jadual5-2digit'!EY11*100-100</f>
        <v>0.98518254258377169</v>
      </c>
      <c r="BW13" s="12">
        <f>'Jadual5-2digit'!FA11/'Jadual5-2digit'!EZ11*100-100</f>
        <v>-2.1846750453605921</v>
      </c>
      <c r="BX13" s="12">
        <f>'Jadual5-2digit'!FB11/'Jadual5-2digit'!FA11*100-100</f>
        <v>6.2732204840115315</v>
      </c>
      <c r="BY13" s="12">
        <f>'Jadual5-2digit'!FC11/'Jadual5-2digit'!FB11*100-100</f>
        <v>-0.1030275605758959</v>
      </c>
      <c r="BZ13" s="12">
        <f>'Jadual5-2digit'!FD11/'Jadual5-2digit'!FC11*100-100</f>
        <v>1.7507525320483666</v>
      </c>
      <c r="CA13" s="12">
        <f>'Jadual5-2digit'!FE11/'Jadual5-2digit'!FD11*100-100</f>
        <v>-3.0792844718122865</v>
      </c>
      <c r="CB13" s="12">
        <f>'Jadual5-2digit'!FF11/'Jadual5-2digit'!FE11*100-100</f>
        <v>5.9987213068918095</v>
      </c>
      <c r="CC13" s="185"/>
      <c r="CD13" s="40" t="s">
        <v>643</v>
      </c>
      <c r="CE13" s="186"/>
      <c r="CF13" s="187"/>
      <c r="CG13" s="187"/>
      <c r="CH13" s="187"/>
      <c r="CI13" s="187"/>
      <c r="CJ13" s="187"/>
    </row>
    <row r="14" spans="1:90" s="2" customFormat="1" ht="15" customHeight="1">
      <c r="A14" s="302"/>
      <c r="B14" s="8"/>
      <c r="C14" s="9">
        <v>2.2000000000000002</v>
      </c>
      <c r="D14" s="10">
        <v>0.39287141649572499</v>
      </c>
      <c r="E14" s="31">
        <v>14</v>
      </c>
      <c r="F14" s="41"/>
      <c r="G14" s="32" t="s">
        <v>644</v>
      </c>
      <c r="H14" s="124">
        <f>'Jadual5-2digit'!U12/'Jadual5-2digit'!I12*100-100</f>
        <v>6.2812837601128706</v>
      </c>
      <c r="I14" s="124">
        <f>'Jadual5-2digit'!V12/'Jadual5-2digit'!J12*100-100</f>
        <v>8.8871822775008695</v>
      </c>
      <c r="J14" s="124">
        <f>'Jadual5-2digit'!W12/'Jadual5-2digit'!K12*100-100</f>
        <v>12.647072149042131</v>
      </c>
      <c r="K14" s="124">
        <f>'Jadual5-2digit'!X12/'Jadual5-2digit'!L12*100-100</f>
        <v>6.4581488934823739</v>
      </c>
      <c r="L14" s="124">
        <f>'Jadual5-2digit'!Y12/'Jadual5-2digit'!M12*100-100</f>
        <v>7.069095962736526</v>
      </c>
      <c r="M14" s="124">
        <f>'Jadual5-2digit'!Z12/'Jadual5-2digit'!N12*100-100</f>
        <v>15.927762117497764</v>
      </c>
      <c r="N14" s="124">
        <f>'Jadual5-2digit'!AA12/'Jadual5-2digit'!O12*100-100</f>
        <v>6.9177194250883645</v>
      </c>
      <c r="O14" s="124">
        <f>'Jadual5-2digit'!AB12/'Jadual5-2digit'!P12*100-100</f>
        <v>10.436594779125755</v>
      </c>
      <c r="P14" s="124">
        <f>'Jadual5-2digit'!AC12/'Jadual5-2digit'!Q12*100-100</f>
        <v>7.1243833820921338</v>
      </c>
      <c r="Q14" s="124">
        <f>'Jadual5-2digit'!AD12/'Jadual5-2digit'!R12*100-100</f>
        <v>4.6638441797086898</v>
      </c>
      <c r="R14" s="124">
        <f>'Jadual5-2digit'!AE12/'Jadual5-2digit'!S12*100-100</f>
        <v>7.3781161771081969</v>
      </c>
      <c r="S14" s="124">
        <f>'Jadual5-2digit'!AF12/'Jadual5-2digit'!T12*100-100</f>
        <v>7.2798244447638893</v>
      </c>
      <c r="T14" s="124">
        <f>'Jadual5-2digit'!AG12/'Jadual5-2digit'!U12*100-100</f>
        <v>8.1270928694942484</v>
      </c>
      <c r="U14" s="124">
        <f>'Jadual5-2digit'!AH12/'Jadual5-2digit'!V12*100-100</f>
        <v>9.7837781514374882</v>
      </c>
      <c r="V14" s="124">
        <f>'Jadual5-2digit'!AI12/'Jadual5-2digit'!W12*100-100</f>
        <v>10.110187580083021</v>
      </c>
      <c r="W14" s="124">
        <f>'Jadual5-2digit'!AJ12/'Jadual5-2digit'!X12*100-100</f>
        <v>8.2430922710929906</v>
      </c>
      <c r="X14" s="124">
        <f>'Jadual5-2digit'!AK12/'Jadual5-2digit'!Y12*100-100</f>
        <v>9.1791348706350391</v>
      </c>
      <c r="Y14" s="155">
        <f>'Jadual5-2digit'!AL12/'Jadual5-2digit'!Z12*100-100</f>
        <v>13.812934331292936</v>
      </c>
      <c r="Z14" s="124">
        <f>'Jadual5-2digit'!AM12/'Jadual5-2digit'!AA12*100-100</f>
        <v>14.616353103971875</v>
      </c>
      <c r="AA14" s="154">
        <f>'Jadual5-2digit'!AN12/'Jadual5-2digit'!AB12*100-100</f>
        <v>13.588917475006056</v>
      </c>
      <c r="AB14" s="124">
        <f>'Jadual5-2digit'!AO12/'Jadual5-2digit'!AC12*100-100</f>
        <v>13.269777778621346</v>
      </c>
      <c r="AC14" s="124">
        <f>'Jadual5-2digit'!AP12/'Jadual5-2digit'!AD12*100-100</f>
        <v>13.948513244671631</v>
      </c>
      <c r="AD14" s="124">
        <f>'Jadual5-2digit'!AQ12/'Jadual5-2digit'!AE12*100-100</f>
        <v>12.884151036978082</v>
      </c>
      <c r="AE14" s="124">
        <f>'Jadual5-2digit'!AR12/'Jadual5-2digit'!AF12*100-100</f>
        <v>12.286658226685304</v>
      </c>
      <c r="AF14" s="124" t="e">
        <f>'Jadual5-2digit'!#REF!/'Jadual5-2digit'!#REF!*100-100</f>
        <v>#REF!</v>
      </c>
      <c r="AG14" s="124" t="e">
        <f>'Jadual5-2digit'!EW12/'Jadual5-2digit'!#REF!*100-100</f>
        <v>#REF!</v>
      </c>
      <c r="AH14" s="124" t="e">
        <f>'Jadual5-2digit'!EX12/'Jadual5-2digit'!#REF!*100-100</f>
        <v>#REF!</v>
      </c>
      <c r="AI14" s="124" t="e">
        <f>'Jadual5-2digit'!EY12/'Jadual5-2digit'!#REF!*100-100</f>
        <v>#REF!</v>
      </c>
      <c r="AJ14" s="124" t="e">
        <f>'Jadual5-2digit'!EZ12/'Jadual5-2digit'!#REF!*100-100</f>
        <v>#REF!</v>
      </c>
      <c r="AK14" s="124">
        <f>'Jadual5-2digit'!FA12/'Jadual5-2digit'!EW12*100-100</f>
        <v>9.282233747708645</v>
      </c>
      <c r="AL14" s="124">
        <f>'Jadual5-2digit'!FB12/'Jadual5-2digit'!EX12*100-100</f>
        <v>9.4810750134887343</v>
      </c>
      <c r="AM14" s="124">
        <f>'Jadual5-2digit'!FC12/'Jadual5-2digit'!EY12*100-100</f>
        <v>8.1131446000320722</v>
      </c>
      <c r="AN14" s="124">
        <f>'Jadual5-2digit'!FD12/'Jadual5-2digit'!EZ12*100-100</f>
        <v>6.4347189775990188</v>
      </c>
      <c r="AO14" s="124">
        <f>'Jadual5-2digit'!FE12/'Jadual5-2digit'!FA12*100-100</f>
        <v>9.3508595807066115</v>
      </c>
      <c r="AP14" s="168">
        <f>'Jadual5-2digit'!FF12/'Jadual5-2digit'!FB12*100-100</f>
        <v>10.326127070973953</v>
      </c>
      <c r="AQ14" s="154">
        <f>'Jadual5-2digit'!FG12/'Jadual5-2digit'!FC12*100-100</f>
        <v>13.797442018068296</v>
      </c>
      <c r="AR14" s="154">
        <f>'Jadual5-2digit'!FH12/'Jadual5-2digit'!FD12*100-100</f>
        <v>13.032079601213908</v>
      </c>
      <c r="AS14" s="154" t="e">
        <f>'Jadual5-2digit'!#REF!/'Jadual5-2digit'!FE12*100-100</f>
        <v>#REF!</v>
      </c>
      <c r="AT14" s="12">
        <f>'Jadual5-2digit'!GU12/'Jadual5-2digit'!GT12*100-100</f>
        <v>9.0904819976110218</v>
      </c>
      <c r="AU14" s="12">
        <f>'Jadual5-2digit'!R12/'Jadual5-2digit'!Q12*100-100</f>
        <v>11.430243576601143</v>
      </c>
      <c r="AV14" s="12">
        <f>'Jadual5-2digit'!S12/'Jadual5-2digit'!R12*100-100</f>
        <v>-2.3608980923312686</v>
      </c>
      <c r="AW14" s="12">
        <f>'Jadual5-2digit'!T12/'Jadual5-2digit'!S12*100-100</f>
        <v>2.9808829368586487</v>
      </c>
      <c r="AX14" s="12">
        <f>'Jadual5-2digit'!U12/'Jadual5-2digit'!T12*100-100</f>
        <v>-11.441382842190663</v>
      </c>
      <c r="AY14" s="12">
        <f>'Jadual5-2digit'!W12/'Jadual5-2digit'!V12*100-100</f>
        <v>10.251375682262662</v>
      </c>
      <c r="AZ14" s="12">
        <f>'Jadual5-2digit'!X12/'Jadual5-2digit'!W12*100-100</f>
        <v>-0.63000445695607254</v>
      </c>
      <c r="BA14" s="12">
        <f>'Jadual5-2digit'!Y12/'Jadual5-2digit'!X12*100-100</f>
        <v>13.968562302026612</v>
      </c>
      <c r="BB14" s="12">
        <f>'Jadual5-2digit'!Z12/'Jadual5-2digit'!Y12*100-100</f>
        <v>-14.686430363724952</v>
      </c>
      <c r="BC14" s="12">
        <f>'Jadual5-2digit'!AA12/'Jadual5-2digit'!Z12*100-100</f>
        <v>-8.0249170961166385</v>
      </c>
      <c r="BD14" s="12">
        <f>'Jadual5-2digit'!AB12/'Jadual5-2digit'!AA12*100-100</f>
        <v>3.317839969225588</v>
      </c>
      <c r="BE14" s="12">
        <f>'Jadual5-2digit'!AC12/'Jadual5-2digit'!AB12*100-100</f>
        <v>10.693288202975054</v>
      </c>
      <c r="BF14" s="12">
        <f>'Jadual5-2digit'!AD12/'Jadual5-2digit'!AC12*100-100</f>
        <v>8.8708031019388898</v>
      </c>
      <c r="BG14" s="12">
        <f>'Jadual5-2digit'!AE12/'Jadual5-2digit'!AD12*100-100</f>
        <v>0.1711996175921513</v>
      </c>
      <c r="BH14" s="12">
        <f>'Jadual5-2digit'!AF12/'Jadual5-2digit'!AE12*100-100</f>
        <v>2.8866163419268389</v>
      </c>
      <c r="BI14" s="12">
        <f>'Jadual5-2digit'!AG12/'Jadual5-2digit'!AF12*100-100</f>
        <v>-10.741969691172429</v>
      </c>
      <c r="BJ14" s="12">
        <f>'Jadual5-2digit'!AH12/'Jadual5-2digit'!AG12*100-100</f>
        <v>-2.1708179862470445</v>
      </c>
      <c r="BK14" s="12">
        <f>'Jadual5-2digit'!AI12/'Jadual5-2digit'!AH12*100-100</f>
        <v>10.579175373162258</v>
      </c>
      <c r="BL14" s="12">
        <f>'Jadual5-2digit'!AJ12/'Jadual5-2digit'!AI12*100-100</f>
        <v>-2.3149825376431039</v>
      </c>
      <c r="BM14" s="12">
        <f>'Jadual5-2digit'!AK12/'Jadual5-2digit'!AJ12*100-100</f>
        <v>14.954116456892038</v>
      </c>
      <c r="BN14" s="12">
        <f>'Jadual5-2digit'!AL12/'Jadual5-2digit'!AK12*100-100</f>
        <v>-11.065537292573694</v>
      </c>
      <c r="BO14" s="12">
        <f>'Jadual5-2digit'!AM12/'Jadual5-2digit'!AL12*100-100</f>
        <v>-7.3756542626974948</v>
      </c>
      <c r="BP14" s="12">
        <f>'Jadual5-2digit'!AN12/'Jadual5-2digit'!AM12*100-100</f>
        <v>2.3916856551385166</v>
      </c>
      <c r="BQ14" s="12">
        <f>'Jadual5-2digit'!AO12/'Jadual5-2digit'!AN12*100-100</f>
        <v>10.382284073574027</v>
      </c>
      <c r="BR14" s="12">
        <f>'Jadual5-2digit'!AP12/'Jadual5-2digit'!AO12*100-100</f>
        <v>9.5231790201391107</v>
      </c>
      <c r="BS14" s="12">
        <f>'Jadual5-2digit'!AQ12/'Jadual5-2digit'!AP12*100-100</f>
        <v>-0.76447243407700682</v>
      </c>
      <c r="BT14" s="12">
        <f>'Jadual5-2digit'!EX12/'Jadual5-2digit'!EW12*100-100</f>
        <v>8.3697618672230192</v>
      </c>
      <c r="BU14" s="12">
        <f>'Jadual5-2digit'!EY12/'Jadual5-2digit'!EX12*100-100</f>
        <v>-7.5535062083398543</v>
      </c>
      <c r="BV14" s="12">
        <f>'Jadual5-2digit'!EZ12/'Jadual5-2digit'!EY12*100-100</f>
        <v>20.721894475097486</v>
      </c>
      <c r="BW14" s="12">
        <f>'Jadual5-2digit'!FA12/'Jadual5-2digit'!EZ12*100-100</f>
        <v>-9.6423436448754671</v>
      </c>
      <c r="BX14" s="12">
        <f>'Jadual5-2digit'!FB12/'Jadual5-2digit'!FA12*100-100</f>
        <v>8.5669428717009737</v>
      </c>
      <c r="BY14" s="12">
        <f>'Jadual5-2digit'!FC12/'Jadual5-2digit'!FB12*100-100</f>
        <v>-8.7085950715015059</v>
      </c>
      <c r="BZ14" s="12">
        <f>'Jadual5-2digit'!FD12/'Jadual5-2digit'!FC12*100-100</f>
        <v>18.847721620119756</v>
      </c>
      <c r="CA14" s="12">
        <f>'Jadual5-2digit'!FE12/'Jadual5-2digit'!FD12*100-100</f>
        <v>-7.1666887737024609</v>
      </c>
      <c r="CB14" s="12">
        <f>'Jadual5-2digit'!FF12/'Jadual5-2digit'!FE12*100-100</f>
        <v>9.535218844166792</v>
      </c>
      <c r="CC14" s="185"/>
      <c r="CD14" s="40" t="s">
        <v>645</v>
      </c>
      <c r="CE14" s="186"/>
      <c r="CF14" s="187"/>
      <c r="CG14" s="187"/>
      <c r="CH14" s="187"/>
      <c r="CI14" s="187"/>
      <c r="CJ14" s="187"/>
    </row>
    <row r="15" spans="1:90" s="3" customFormat="1" ht="12.75">
      <c r="A15" s="302"/>
      <c r="C15" s="9">
        <v>2.2999999999999998</v>
      </c>
      <c r="D15" s="17">
        <v>0.10206391020352901</v>
      </c>
      <c r="E15" s="33">
        <v>15</v>
      </c>
      <c r="F15" s="41"/>
      <c r="G15" s="32" t="s">
        <v>646</v>
      </c>
      <c r="H15" s="124">
        <f>'Jadual5-2digit'!U13/'Jadual5-2digit'!I13*100-100</f>
        <v>14.356688205773878</v>
      </c>
      <c r="I15" s="124">
        <f>'Jadual5-2digit'!V13/'Jadual5-2digit'!J13*100-100</f>
        <v>17.86768257805214</v>
      </c>
      <c r="J15" s="124">
        <f>'Jadual5-2digit'!W13/'Jadual5-2digit'!K13*100-100</f>
        <v>19.102559376412515</v>
      </c>
      <c r="K15" s="124">
        <f>'Jadual5-2digit'!X13/'Jadual5-2digit'!L13*100-100</f>
        <v>12.022059551281444</v>
      </c>
      <c r="L15" s="124">
        <f>'Jadual5-2digit'!Y13/'Jadual5-2digit'!M13*100-100</f>
        <v>7.7583190910044806</v>
      </c>
      <c r="M15" s="124">
        <f>'Jadual5-2digit'!Z13/'Jadual5-2digit'!N13*100-100</f>
        <v>4.4661041575444074</v>
      </c>
      <c r="N15" s="124">
        <f>'Jadual5-2digit'!AA13/'Jadual5-2digit'!O13*100-100</f>
        <v>6.8605364232667654</v>
      </c>
      <c r="O15" s="124">
        <f>'Jadual5-2digit'!AB13/'Jadual5-2digit'!P13*100-100</f>
        <v>9.9459927968028836</v>
      </c>
      <c r="P15" s="124">
        <f>'Jadual5-2digit'!AC13/'Jadual5-2digit'!Q13*100-100</f>
        <v>3.7147563870675242</v>
      </c>
      <c r="Q15" s="124">
        <f>'Jadual5-2digit'!AD13/'Jadual5-2digit'!R13*100-100</f>
        <v>4.6166078266573578</v>
      </c>
      <c r="R15" s="124">
        <f>'Jadual5-2digit'!AE13/'Jadual5-2digit'!S13*100-100</f>
        <v>4.2437536347638201</v>
      </c>
      <c r="S15" s="124">
        <f>'Jadual5-2digit'!AF13/'Jadual5-2digit'!T13*100-100</f>
        <v>4.6175534838852172E-2</v>
      </c>
      <c r="T15" s="124">
        <f>'Jadual5-2digit'!AG13/'Jadual5-2digit'!U13*100-100</f>
        <v>11.962387519451312</v>
      </c>
      <c r="U15" s="124">
        <f>'Jadual5-2digit'!AH13/'Jadual5-2digit'!V13*100-100</f>
        <v>8.4806382958248889</v>
      </c>
      <c r="V15" s="124">
        <f>'Jadual5-2digit'!AI13/'Jadual5-2digit'!W13*100-100</f>
        <v>5.8788140679632477</v>
      </c>
      <c r="W15" s="124">
        <f>'Jadual5-2digit'!AJ13/'Jadual5-2digit'!X13*100-100</f>
        <v>9.2845218768773776</v>
      </c>
      <c r="X15" s="124">
        <f>'Jadual5-2digit'!AK13/'Jadual5-2digit'!Y13*100-100</f>
        <v>9.133944477284345</v>
      </c>
      <c r="Y15" s="124">
        <f>'Jadual5-2digit'!AL13/'Jadual5-2digit'!Z13*100-100</f>
        <v>2.4482811924337824</v>
      </c>
      <c r="Z15" s="124">
        <f>'Jadual5-2digit'!AM13/'Jadual5-2digit'!AA13*100-100</f>
        <v>5.3083898042270476</v>
      </c>
      <c r="AA15" s="154">
        <f>'Jadual5-2digit'!AN13/'Jadual5-2digit'!AB13*100-100</f>
        <v>4.4912892857160784</v>
      </c>
      <c r="AB15" s="124">
        <f>'Jadual5-2digit'!AO13/'Jadual5-2digit'!AC13*100-100</f>
        <v>6.5907451415370844</v>
      </c>
      <c r="AC15" s="124">
        <f>'Jadual5-2digit'!AP13/'Jadual5-2digit'!AD13*100-100</f>
        <v>5.7682388021307105</v>
      </c>
      <c r="AD15" s="124">
        <f>'Jadual5-2digit'!AQ13/'Jadual5-2digit'!AE13*100-100</f>
        <v>3.77208818483237</v>
      </c>
      <c r="AE15" s="124">
        <f>'Jadual5-2digit'!AR13/'Jadual5-2digit'!AF13*100-100</f>
        <v>4.0353169015521502</v>
      </c>
      <c r="AF15" s="124" t="e">
        <f>'Jadual5-2digit'!#REF!/'Jadual5-2digit'!#REF!*100-100</f>
        <v>#REF!</v>
      </c>
      <c r="AG15" s="124" t="e">
        <f>'Jadual5-2digit'!EW13/'Jadual5-2digit'!#REF!*100-100</f>
        <v>#REF!</v>
      </c>
      <c r="AH15" s="124" t="e">
        <f>'Jadual5-2digit'!EX13/'Jadual5-2digit'!#REF!*100-100</f>
        <v>#REF!</v>
      </c>
      <c r="AI15" s="124" t="e">
        <f>'Jadual5-2digit'!EY13/'Jadual5-2digit'!#REF!*100-100</f>
        <v>#REF!</v>
      </c>
      <c r="AJ15" s="124" t="e">
        <f>'Jadual5-2digit'!EZ13/'Jadual5-2digit'!#REF!*100-100</f>
        <v>#REF!</v>
      </c>
      <c r="AK15" s="124">
        <f>'Jadual5-2digit'!FA13/'Jadual5-2digit'!EW13*100-100</f>
        <v>17.073258755236424</v>
      </c>
      <c r="AL15" s="124">
        <f>'Jadual5-2digit'!FB13/'Jadual5-2digit'!EX13*100-100</f>
        <v>8.0044567792013197</v>
      </c>
      <c r="AM15" s="124">
        <f>'Jadual5-2digit'!FC13/'Jadual5-2digit'!EY13*100-100</f>
        <v>6.8351455981076441</v>
      </c>
      <c r="AN15" s="124">
        <f>'Jadual5-2digit'!FD13/'Jadual5-2digit'!EZ13*100-100</f>
        <v>2.8273544300484019</v>
      </c>
      <c r="AO15" s="124">
        <f>'Jadual5-2digit'!FE13/'Jadual5-2digit'!FA13*100-100</f>
        <v>8.760496404695715</v>
      </c>
      <c r="AP15" s="168">
        <f>'Jadual5-2digit'!FF13/'Jadual5-2digit'!FB13*100-100</f>
        <v>7.0056324353918313</v>
      </c>
      <c r="AQ15" s="154">
        <f>'Jadual5-2digit'!FG13/'Jadual5-2digit'!FC13*100-100</f>
        <v>5.4436391691174606</v>
      </c>
      <c r="AR15" s="154">
        <f>'Jadual5-2digit'!FH13/'Jadual5-2digit'!FD13*100-100</f>
        <v>4.4628897841428028</v>
      </c>
      <c r="AS15" s="154" t="e">
        <f>'Jadual5-2digit'!#REF!/'Jadual5-2digit'!FE13*100-100</f>
        <v>#REF!</v>
      </c>
      <c r="AT15" s="12">
        <f>'Jadual5-2digit'!GU13/'Jadual5-2digit'!GT13*100-100</f>
        <v>8.9415742053073615</v>
      </c>
      <c r="AU15" s="12">
        <f>'Jadual5-2digit'!R13/'Jadual5-2digit'!Q13*100-100</f>
        <v>-2.6715474620726809</v>
      </c>
      <c r="AV15" s="12">
        <f>'Jadual5-2digit'!S13/'Jadual5-2digit'!R13*100-100</f>
        <v>16.251666801588556</v>
      </c>
      <c r="AW15" s="12">
        <f>'Jadual5-2digit'!T13/'Jadual5-2digit'!S13*100-100</f>
        <v>6.2685988497340475</v>
      </c>
      <c r="AX15" s="12">
        <f>'Jadual5-2digit'!U13/'Jadual5-2digit'!T13*100-100</f>
        <v>-3.8372540393843479</v>
      </c>
      <c r="AY15" s="12">
        <f>'Jadual5-2digit'!W13/'Jadual5-2digit'!V13*100-100</f>
        <v>7.4252302130958299</v>
      </c>
      <c r="AZ15" s="12">
        <f>'Jadual5-2digit'!X13/'Jadual5-2digit'!W13*100-100</f>
        <v>-3.0780658153198743</v>
      </c>
      <c r="BA15" s="12">
        <f>'Jadual5-2digit'!Y13/'Jadual5-2digit'!X13*100-100</f>
        <v>4.5593587193569931</v>
      </c>
      <c r="BB15" s="12">
        <f>'Jadual5-2digit'!Z13/'Jadual5-2digit'!Y13*100-100</f>
        <v>-5.4751491377079304</v>
      </c>
      <c r="BC15" s="12">
        <f>'Jadual5-2digit'!AA13/'Jadual5-2digit'!Z13*100-100</f>
        <v>-2.9142144832868127</v>
      </c>
      <c r="BD15" s="12">
        <f>'Jadual5-2digit'!AB13/'Jadual5-2digit'!AA13*100-100</f>
        <v>-0.19323046568490554</v>
      </c>
      <c r="BE15" s="12">
        <f>'Jadual5-2digit'!AC13/'Jadual5-2digit'!AB13*100-100</f>
        <v>-5.1647255443495794</v>
      </c>
      <c r="BF15" s="12">
        <f>'Jadual5-2digit'!AD13/'Jadual5-2digit'!AC13*100-100</f>
        <v>-1.8252281137747417</v>
      </c>
      <c r="BG15" s="12">
        <f>'Jadual5-2digit'!AE13/'Jadual5-2digit'!AD13*100-100</f>
        <v>15.837345192600779</v>
      </c>
      <c r="BH15" s="12">
        <f>'Jadual5-2digit'!AF13/'Jadual5-2digit'!AE13*100-100</f>
        <v>1.9894864071387701</v>
      </c>
      <c r="BI15" s="12">
        <f>'Jadual5-2digit'!AG13/'Jadual5-2digit'!AF13*100-100</f>
        <v>7.6164138271109607</v>
      </c>
      <c r="BJ15" s="12">
        <f>'Jadual5-2digit'!AH13/'Jadual5-2digit'!AG13*100-100</f>
        <v>-8.0933397885776515</v>
      </c>
      <c r="BK15" s="12">
        <f>'Jadual5-2digit'!AI13/'Jadual5-2digit'!AH13*100-100</f>
        <v>4.8487191320137697</v>
      </c>
      <c r="BL15" s="12">
        <f>'Jadual5-2digit'!AJ13/'Jadual5-2digit'!AI13*100-100</f>
        <v>3.9534159836108529E-2</v>
      </c>
      <c r="BM15" s="12">
        <f>'Jadual5-2digit'!AK13/'Jadual5-2digit'!AJ13*100-100</f>
        <v>4.4152918737627687</v>
      </c>
      <c r="BN15" s="12">
        <f>'Jadual5-2digit'!AL13/'Jadual5-2digit'!AK13*100-100</f>
        <v>-11.265843572357838</v>
      </c>
      <c r="BO15" s="12">
        <f>'Jadual5-2digit'!AM13/'Jadual5-2digit'!AL13*100-100</f>
        <v>-0.20381380103923163</v>
      </c>
      <c r="BP15" s="12">
        <f>'Jadual5-2digit'!AN13/'Jadual5-2digit'!AM13*100-100</f>
        <v>-0.96764324788584588</v>
      </c>
      <c r="BQ15" s="12">
        <f>'Jadual5-2digit'!AO13/'Jadual5-2digit'!AN13*100-100</f>
        <v>-3.2592798975847899</v>
      </c>
      <c r="BR15" s="12">
        <f>'Jadual5-2digit'!AP13/'Jadual5-2digit'!AO13*100-100</f>
        <v>-2.5827926859988253</v>
      </c>
      <c r="BS15" s="12">
        <f>'Jadual5-2digit'!AQ13/'Jadual5-2digit'!AP13*100-100</f>
        <v>13.651161601655389</v>
      </c>
      <c r="BT15" s="12">
        <f>'Jadual5-2digit'!EX13/'Jadual5-2digit'!EW13*100-100</f>
        <v>9.4506529172510056</v>
      </c>
      <c r="BU15" s="12">
        <f>'Jadual5-2digit'!EY13/'Jadual5-2digit'!EX13*100-100</f>
        <v>-5.8522983692276114</v>
      </c>
      <c r="BV15" s="12">
        <f>'Jadual5-2digit'!EZ13/'Jadual5-2digit'!EY13*100-100</f>
        <v>9.5040690334125912</v>
      </c>
      <c r="BW15" s="12">
        <f>'Jadual5-2digit'!FA13/'Jadual5-2digit'!EZ13*100-100</f>
        <v>3.7526912902489613</v>
      </c>
      <c r="BX15" s="12">
        <f>'Jadual5-2digit'!FB13/'Jadual5-2digit'!FA13*100-100</f>
        <v>0.97231800108123423</v>
      </c>
      <c r="BY15" s="12">
        <f>'Jadual5-2digit'!FC13/'Jadual5-2digit'!FB13*100-100</f>
        <v>-6.8715892714187135</v>
      </c>
      <c r="BZ15" s="12">
        <f>'Jadual5-2digit'!FD13/'Jadual5-2digit'!FC13*100-100</f>
        <v>5.396156433287544</v>
      </c>
      <c r="CA15" s="12">
        <f>'Jadual5-2digit'!FE13/'Jadual5-2digit'!FD13*100-100</f>
        <v>9.7392252343422996</v>
      </c>
      <c r="CB15" s="12">
        <f>'Jadual5-2digit'!FF13/'Jadual5-2digit'!FE13*100-100</f>
        <v>-0.65688275300381349</v>
      </c>
      <c r="CC15" s="189"/>
      <c r="CD15" s="40" t="s">
        <v>647</v>
      </c>
      <c r="CE15" s="186"/>
      <c r="CF15" s="187"/>
      <c r="CG15" s="187"/>
      <c r="CH15" s="187"/>
      <c r="CI15" s="187"/>
      <c r="CJ15" s="187"/>
    </row>
    <row r="16" spans="1:90" s="34" customFormat="1" ht="17.25" customHeight="1">
      <c r="A16" s="302"/>
      <c r="B16" s="269" t="s">
        <v>648</v>
      </c>
      <c r="C16" s="132"/>
      <c r="D16" s="13">
        <f>SUM(D17:D20)</f>
        <v>4.621985488264202</v>
      </c>
      <c r="E16" s="35"/>
      <c r="F16" s="34" t="s">
        <v>649</v>
      </c>
      <c r="G16" s="130"/>
      <c r="H16" s="117">
        <f>'Jadual5-2digit'!U14/'Jadual5-2digit'!I14*100-100</f>
        <v>10.095039747234551</v>
      </c>
      <c r="I16" s="117">
        <f>'Jadual5-2digit'!V14/'Jadual5-2digit'!J14*100-100</f>
        <v>8.2568619950203868</v>
      </c>
      <c r="J16" s="117">
        <f>'Jadual5-2digit'!W14/'Jadual5-2digit'!K14*100-100</f>
        <v>2.3096951478029553</v>
      </c>
      <c r="K16" s="117">
        <f>'Jadual5-2digit'!X14/'Jadual5-2digit'!L14*100-100</f>
        <v>2.4312861895974862</v>
      </c>
      <c r="L16" s="117">
        <f>'Jadual5-2digit'!Y14/'Jadual5-2digit'!M14*100-100</f>
        <v>5.0665016522625734</v>
      </c>
      <c r="M16" s="117">
        <f>'Jadual5-2digit'!Z14/'Jadual5-2digit'!N14*100-100</f>
        <v>8.8549845019312983</v>
      </c>
      <c r="N16" s="117">
        <f>'Jadual5-2digit'!AA14/'Jadual5-2digit'!O14*100-100</f>
        <v>5.7685873292906393</v>
      </c>
      <c r="O16" s="117">
        <f>'Jadual5-2digit'!AB14/'Jadual5-2digit'!P14*100-100</f>
        <v>6.9577913190335323</v>
      </c>
      <c r="P16" s="117">
        <f>'Jadual5-2digit'!AC14/'Jadual5-2digit'!Q14*100-100</f>
        <v>2.5055574736838793</v>
      </c>
      <c r="Q16" s="117">
        <f>'Jadual5-2digit'!AD14/'Jadual5-2digit'!R14*100-100</f>
        <v>1.7416888671603914</v>
      </c>
      <c r="R16" s="117">
        <f>'Jadual5-2digit'!AE14/'Jadual5-2digit'!S14*100-100</f>
        <v>6.7155481635053036</v>
      </c>
      <c r="S16" s="117">
        <f>'Jadual5-2digit'!AF14/'Jadual5-2digit'!T14*100-100</f>
        <v>6.6767040245287745</v>
      </c>
      <c r="T16" s="117">
        <f>'Jadual5-2digit'!AG14/'Jadual5-2digit'!U14*100-100</f>
        <v>7.7245418526151468</v>
      </c>
      <c r="U16" s="117">
        <f>'Jadual5-2digit'!AH14/'Jadual5-2digit'!V14*100-100</f>
        <v>11.2574066933457</v>
      </c>
      <c r="V16" s="117">
        <f>'Jadual5-2digit'!AI14/'Jadual5-2digit'!W14*100-100</f>
        <v>9.2819596830432403</v>
      </c>
      <c r="W16" s="117">
        <f>'Jadual5-2digit'!AJ14/'Jadual5-2digit'!X14*100-100</f>
        <v>6.7808316864245199</v>
      </c>
      <c r="X16" s="117">
        <f>'Jadual5-2digit'!AK14/'Jadual5-2digit'!Y14*100-100</f>
        <v>7.8280567574634716</v>
      </c>
      <c r="Y16" s="117">
        <f>'Jadual5-2digit'!AL14/'Jadual5-2digit'!Z14*100-100</f>
        <v>1.7527231854547694</v>
      </c>
      <c r="Z16" s="117">
        <f>'Jadual5-2digit'!AM14/'Jadual5-2digit'!AA14*100-100</f>
        <v>4.3152601178114196</v>
      </c>
      <c r="AA16" s="152">
        <f>'Jadual5-2digit'!AN14/'Jadual5-2digit'!AB14*100-100</f>
        <v>2.844195929469123</v>
      </c>
      <c r="AB16" s="117">
        <f>'Jadual5-2digit'!AO14/'Jadual5-2digit'!AC14*100-100</f>
        <v>2.3921962569574333</v>
      </c>
      <c r="AC16" s="117">
        <f>'Jadual5-2digit'!AP14/'Jadual5-2digit'!AD14*100-100</f>
        <v>0.87192785786449178</v>
      </c>
      <c r="AD16" s="117">
        <f>'Jadual5-2digit'!AQ14/'Jadual5-2digit'!AE14*100-100</f>
        <v>1.4465787317663228</v>
      </c>
      <c r="AE16" s="117">
        <f>'Jadual5-2digit'!AR14/'Jadual5-2digit'!AF14*100-100</f>
        <v>3.148239645533323</v>
      </c>
      <c r="AF16" s="117" t="e">
        <f>'Jadual5-2digit'!#REF!/'Jadual5-2digit'!#REF!*100-100</f>
        <v>#REF!</v>
      </c>
      <c r="AG16" s="117" t="e">
        <f>'Jadual5-2digit'!EW14/'Jadual5-2digit'!#REF!*100-100</f>
        <v>#REF!</v>
      </c>
      <c r="AH16" s="117" t="e">
        <f>'Jadual5-2digit'!EX14/'Jadual5-2digit'!#REF!*100-100</f>
        <v>#REF!</v>
      </c>
      <c r="AI16" s="117" t="e">
        <f>'Jadual5-2digit'!EY14/'Jadual5-2digit'!#REF!*100-100</f>
        <v>#REF!</v>
      </c>
      <c r="AJ16" s="117" t="e">
        <f>'Jadual5-2digit'!EZ14/'Jadual5-2digit'!#REF!*100-100</f>
        <v>#REF!</v>
      </c>
      <c r="AK16" s="117">
        <f>'Jadual5-2digit'!FA14/'Jadual5-2digit'!EW14*100-100</f>
        <v>6.7742902565223915</v>
      </c>
      <c r="AL16" s="117">
        <f>'Jadual5-2digit'!FB14/'Jadual5-2digit'!EX14*100-100</f>
        <v>5.4535352937860466</v>
      </c>
      <c r="AM16" s="117">
        <f>'Jadual5-2digit'!FC14/'Jadual5-2digit'!EY14*100-100</f>
        <v>5.0134761149152212</v>
      </c>
      <c r="AN16" s="117">
        <f>'Jadual5-2digit'!FD14/'Jadual5-2digit'!EZ14*100-100</f>
        <v>5.041136775022963</v>
      </c>
      <c r="AO16" s="117">
        <f>'Jadual5-2digit'!FE14/'Jadual5-2digit'!FA14*100-100</f>
        <v>9.3885706534797606</v>
      </c>
      <c r="AP16" s="165">
        <f>'Jadual5-2digit'!FF14/'Jadual5-2digit'!FB14*100-100</f>
        <v>5.3819783040977427</v>
      </c>
      <c r="AQ16" s="152">
        <f>'Jadual5-2digit'!FG14/'Jadual5-2digit'!FC14*100-100</f>
        <v>3.1728583654855527</v>
      </c>
      <c r="AR16" s="152">
        <f>'Jadual5-2digit'!FH14/'Jadual5-2digit'!FD14*100-100</f>
        <v>1.8394955167365907</v>
      </c>
      <c r="AS16" s="152" t="e">
        <f>'Jadual5-2digit'!#REF!/'Jadual5-2digit'!FE14*100-100</f>
        <v>#REF!</v>
      </c>
      <c r="AT16" s="7">
        <f>'Jadual5-2digit'!GU14/'Jadual5-2digit'!GT14*100-100</f>
        <v>8.550157683463766</v>
      </c>
      <c r="AU16" s="7">
        <f>'Jadual5-2digit'!R14/'Jadual5-2digit'!Q14*100-100</f>
        <v>1.6343302575657361</v>
      </c>
      <c r="AV16" s="7">
        <f>'Jadual5-2digit'!S14/'Jadual5-2digit'!R14*100-100</f>
        <v>-0.89727722407499755</v>
      </c>
      <c r="AW16" s="7">
        <f>'Jadual5-2digit'!T14/'Jadual5-2digit'!S14*100-100</f>
        <v>1.1826178507651406</v>
      </c>
      <c r="AX16" s="7">
        <f>'Jadual5-2digit'!U14/'Jadual5-2digit'!T14*100-100</f>
        <v>-4.3265733022165875</v>
      </c>
      <c r="AY16" s="7">
        <f>'Jadual5-2digit'!W14/'Jadual5-2digit'!V14*100-100</f>
        <v>4.3874854393660456</v>
      </c>
      <c r="AZ16" s="7">
        <f>'Jadual5-2digit'!X14/'Jadual5-2digit'!W14*100-100</f>
        <v>-0.20173567654408942</v>
      </c>
      <c r="BA16" s="7">
        <f>'Jadual5-2digit'!Y14/'Jadual5-2digit'!X14*100-100</f>
        <v>0.48544519348882886</v>
      </c>
      <c r="BB16" s="7">
        <f>'Jadual5-2digit'!Z14/'Jadual5-2digit'!Y14*100-100</f>
        <v>5.7565216393383309</v>
      </c>
      <c r="BC16" s="7">
        <f>'Jadual5-2digit'!AA14/'Jadual5-2digit'!Z14*100-100</f>
        <v>-3.526358726214454</v>
      </c>
      <c r="BD16" s="7">
        <f>'Jadual5-2digit'!AB14/'Jadual5-2digit'!AA14*100-100</f>
        <v>0.65032342707583268</v>
      </c>
      <c r="BE16" s="7">
        <f>'Jadual5-2digit'!AC14/'Jadual5-2digit'!AB14*100-100</f>
        <v>3.2915525964823473</v>
      </c>
      <c r="BF16" s="7">
        <f>'Jadual5-2digit'!AD14/'Jadual5-2digit'!AC14*100-100</f>
        <v>0.87695401239263049</v>
      </c>
      <c r="BG16" s="7">
        <f>'Jadual5-2digit'!AE14/'Jadual5-2digit'!AD14*100-100</f>
        <v>3.9475705906267535</v>
      </c>
      <c r="BH16" s="7">
        <f>'Jadual5-2digit'!AF14/'Jadual5-2digit'!AE14*100-100</f>
        <v>1.1457876818024886</v>
      </c>
      <c r="BI16" s="7">
        <f>'Jadual5-2digit'!AG14/'Jadual5-2digit'!AF14*100-100</f>
        <v>-3.3868157745230576</v>
      </c>
      <c r="BJ16" s="7">
        <f>'Jadual5-2digit'!AH14/'Jadual5-2digit'!AG14*100-100</f>
        <v>-2.2159462565483352</v>
      </c>
      <c r="BK16" s="7">
        <f>'Jadual5-2digit'!AI14/'Jadual5-2digit'!AH14*100-100</f>
        <v>2.5340183116218356</v>
      </c>
      <c r="BL16" s="7">
        <f>'Jadual5-2digit'!AJ14/'Jadual5-2digit'!AI14*100-100</f>
        <v>-2.4858110503505628</v>
      </c>
      <c r="BM16" s="7">
        <f>'Jadual5-2digit'!AK14/'Jadual5-2digit'!AJ14*100-100</f>
        <v>1.4709299084810823</v>
      </c>
      <c r="BN16" s="7">
        <f>'Jadual5-2digit'!AL14/'Jadual5-2digit'!AK14*100-100</f>
        <v>-0.20209586426298642</v>
      </c>
      <c r="BO16" s="7">
        <f>'Jadual5-2digit'!AM14/'Jadual5-2digit'!AL14*100-100</f>
        <v>-1.0967700034397012</v>
      </c>
      <c r="BP16" s="7">
        <f>'Jadual5-2digit'!AN14/'Jadual5-2digit'!AM14*100-100</f>
        <v>-0.76905745901333944</v>
      </c>
      <c r="BQ16" s="7">
        <f>'Jadual5-2digit'!AO14/'Jadual5-2digit'!AN14*100-100</f>
        <v>2.8375867938924557</v>
      </c>
      <c r="BR16" s="7">
        <f>'Jadual5-2digit'!AP14/'Jadual5-2digit'!AO14*100-100</f>
        <v>-0.62081682355007217</v>
      </c>
      <c r="BS16" s="7">
        <f>'Jadual5-2digit'!AQ14/'Jadual5-2digit'!AP14*100-100</f>
        <v>4.5397428981099921</v>
      </c>
      <c r="BT16" s="7">
        <f>'Jadual5-2digit'!EX14/'Jadual5-2digit'!EW14*100-100</f>
        <v>4.3751043425537546</v>
      </c>
      <c r="BU16" s="7">
        <f>'Jadual5-2digit'!EY14/'Jadual5-2digit'!EX14*100-100</f>
        <v>2.2332672541673873</v>
      </c>
      <c r="BV16" s="7">
        <f>'Jadual5-2digit'!EZ14/'Jadual5-2digit'!EY14*100-100</f>
        <v>6.3868190465924357</v>
      </c>
      <c r="BW16" s="7">
        <f>'Jadual5-2digit'!FA14/'Jadual5-2digit'!EZ14*100-100</f>
        <v>-5.9433067142097684</v>
      </c>
      <c r="BX16" s="7">
        <f>'Jadual5-2digit'!FB14/'Jadual5-2digit'!FA14*100-100</f>
        <v>3.084026343202396</v>
      </c>
      <c r="BY16" s="7">
        <f>'Jadual5-2digit'!FC14/'Jadual5-2digit'!FB14*100-100</f>
        <v>1.8066463019554675</v>
      </c>
      <c r="BZ16" s="7">
        <f>'Jadual5-2digit'!FD14/'Jadual5-2digit'!FC14*100-100</f>
        <v>6.4148414466734636</v>
      </c>
      <c r="CA16" s="7">
        <f>'Jadual5-2digit'!FE14/'Jadual5-2digit'!FD14*100-100</f>
        <v>-2.050496074107329</v>
      </c>
      <c r="CB16" s="7">
        <f>'Jadual5-2digit'!FF14/'Jadual5-2digit'!FE14*100-100</f>
        <v>-0.69164847202590352</v>
      </c>
      <c r="CC16" s="190" t="s">
        <v>650</v>
      </c>
      <c r="CD16" s="191"/>
      <c r="CE16" s="183"/>
      <c r="CF16" s="184"/>
      <c r="CG16" s="184"/>
      <c r="CH16" s="184"/>
      <c r="CI16" s="184"/>
      <c r="CJ16" s="184"/>
    </row>
    <row r="17" spans="1:90" s="2" customFormat="1" ht="41.25" customHeight="1">
      <c r="A17" s="302"/>
      <c r="B17" s="8"/>
      <c r="C17" s="9">
        <v>3.1</v>
      </c>
      <c r="D17" s="10">
        <v>1.7377027939795799</v>
      </c>
      <c r="E17" s="31">
        <v>16</v>
      </c>
      <c r="F17" s="41"/>
      <c r="G17" s="32" t="s">
        <v>651</v>
      </c>
      <c r="H17" s="124">
        <f>'Jadual5-2digit'!U15/'Jadual5-2digit'!I15*100-100</f>
        <v>8.3030829708799132</v>
      </c>
      <c r="I17" s="124">
        <f>'Jadual5-2digit'!V15/'Jadual5-2digit'!J15*100-100</f>
        <v>5.5831825213552548</v>
      </c>
      <c r="J17" s="124">
        <f>'Jadual5-2digit'!W15/'Jadual5-2digit'!K15*100-100</f>
        <v>-3.6400866780039252</v>
      </c>
      <c r="K17" s="124">
        <f>'Jadual5-2digit'!X15/'Jadual5-2digit'!L15*100-100</f>
        <v>-3.5441611437114346</v>
      </c>
      <c r="L17" s="124">
        <f>'Jadual5-2digit'!Y15/'Jadual5-2digit'!M15*100-100</f>
        <v>6.4666340744336139</v>
      </c>
      <c r="M17" s="124">
        <f>'Jadual5-2digit'!Z15/'Jadual5-2digit'!N15*100-100</f>
        <v>10.180686626852449</v>
      </c>
      <c r="N17" s="124">
        <f>'Jadual5-2digit'!AA15/'Jadual5-2digit'!O15*100-100</f>
        <v>4.7490173456831428</v>
      </c>
      <c r="O17" s="124">
        <f>'Jadual5-2digit'!AB15/'Jadual5-2digit'!P15*100-100</f>
        <v>5.6679377131296604</v>
      </c>
      <c r="P17" s="124">
        <f>'Jadual5-2digit'!AC15/'Jadual5-2digit'!Q15*100-100</f>
        <v>-1.5005076784144364</v>
      </c>
      <c r="Q17" s="124">
        <f>'Jadual5-2digit'!AD15/'Jadual5-2digit'!R15*100-100</f>
        <v>-0.30952975892336099</v>
      </c>
      <c r="R17" s="124">
        <f>'Jadual5-2digit'!AE15/'Jadual5-2digit'!S15*100-100</f>
        <v>3.7477702571036957</v>
      </c>
      <c r="S17" s="124">
        <f>'Jadual5-2digit'!AF15/'Jadual5-2digit'!T15*100-100</f>
        <v>5.5533370139725093</v>
      </c>
      <c r="T17" s="124">
        <f>'Jadual5-2digit'!AG15/'Jadual5-2digit'!U15*100-100</f>
        <v>3.636635445516248</v>
      </c>
      <c r="U17" s="124">
        <f>'Jadual5-2digit'!AH15/'Jadual5-2digit'!V15*100-100</f>
        <v>7.1070222223837902</v>
      </c>
      <c r="V17" s="124">
        <f>'Jadual5-2digit'!AI15/'Jadual5-2digit'!W15*100-100</f>
        <v>7.8892381210147136</v>
      </c>
      <c r="W17" s="124">
        <f>'Jadual5-2digit'!AJ15/'Jadual5-2digit'!X15*100-100</f>
        <v>5.8215712500603587</v>
      </c>
      <c r="X17" s="124">
        <f>'Jadual5-2digit'!AK15/'Jadual5-2digit'!Y15*100-100</f>
        <v>7.3349750819127877</v>
      </c>
      <c r="Y17" s="124">
        <f>'Jadual5-2digit'!AL15/'Jadual5-2digit'!Z15*100-100</f>
        <v>-1.0686067672424713</v>
      </c>
      <c r="Z17" s="124">
        <f>'Jadual5-2digit'!AM15/'Jadual5-2digit'!AA15*100-100</f>
        <v>1.8143440318468436</v>
      </c>
      <c r="AA17" s="154">
        <f>'Jadual5-2digit'!AN15/'Jadual5-2digit'!AB15*100-100</f>
        <v>0.75359920409825065</v>
      </c>
      <c r="AB17" s="124">
        <f>'Jadual5-2digit'!AO15/'Jadual5-2digit'!AC15*100-100</f>
        <v>2.5193708641054258</v>
      </c>
      <c r="AC17" s="124">
        <f>'Jadual5-2digit'!AP15/'Jadual5-2digit'!AD15*100-100</f>
        <v>1.3852560596311179</v>
      </c>
      <c r="AD17" s="124">
        <f>'Jadual5-2digit'!AQ15/'Jadual5-2digit'!AE15*100-100</f>
        <v>2.7385960742123245</v>
      </c>
      <c r="AE17" s="124">
        <f>'Jadual5-2digit'!AR15/'Jadual5-2digit'!AF15*100-100</f>
        <v>2.3502595720576807</v>
      </c>
      <c r="AF17" s="124" t="e">
        <f>'Jadual5-2digit'!#REF!/'Jadual5-2digit'!#REF!*100-100</f>
        <v>#REF!</v>
      </c>
      <c r="AG17" s="124" t="e">
        <f>'Jadual5-2digit'!EW15/'Jadual5-2digit'!#REF!*100-100</f>
        <v>#REF!</v>
      </c>
      <c r="AH17" s="124" t="e">
        <f>'Jadual5-2digit'!EX15/'Jadual5-2digit'!#REF!*100-100</f>
        <v>#REF!</v>
      </c>
      <c r="AI17" s="124" t="e">
        <f>'Jadual5-2digit'!EY15/'Jadual5-2digit'!#REF!*100-100</f>
        <v>#REF!</v>
      </c>
      <c r="AJ17" s="124" t="e">
        <f>'Jadual5-2digit'!EZ15/'Jadual5-2digit'!#REF!*100-100</f>
        <v>#REF!</v>
      </c>
      <c r="AK17" s="124">
        <f>'Jadual5-2digit'!FA15/'Jadual5-2digit'!EW15*100-100</f>
        <v>3.1113931139395561</v>
      </c>
      <c r="AL17" s="124">
        <f>'Jadual5-2digit'!FB15/'Jadual5-2digit'!EX15*100-100</f>
        <v>4.0959117958608147</v>
      </c>
      <c r="AM17" s="124">
        <f>'Jadual5-2digit'!FC15/'Jadual5-2digit'!EY15*100-100</f>
        <v>2.8915952526891431</v>
      </c>
      <c r="AN17" s="124">
        <f>'Jadual5-2digit'!FD15/'Jadual5-2digit'!EZ15*100-100</f>
        <v>2.9893478422774251</v>
      </c>
      <c r="AO17" s="124">
        <f>'Jadual5-2digit'!FE15/'Jadual5-2digit'!FA15*100-100</f>
        <v>6.2038433033325475</v>
      </c>
      <c r="AP17" s="168">
        <f>'Jadual5-2digit'!FF15/'Jadual5-2digit'!FB15*100-100</f>
        <v>3.9133958426108961</v>
      </c>
      <c r="AQ17" s="154">
        <f>'Jadual5-2digit'!FG15/'Jadual5-2digit'!FC15*100-100</f>
        <v>1.6912291686828098</v>
      </c>
      <c r="AR17" s="154">
        <f>'Jadual5-2digit'!FH15/'Jadual5-2digit'!FD15*100-100</f>
        <v>2.1674710338345164</v>
      </c>
      <c r="AS17" s="154" t="e">
        <f>'Jadual5-2digit'!#REF!/'Jadual5-2digit'!FE15*100-100</f>
        <v>#REF!</v>
      </c>
      <c r="AT17" s="12">
        <f>'Jadual5-2digit'!GU15/'Jadual5-2digit'!GT15*100-100</f>
        <v>6.3496263950453766</v>
      </c>
      <c r="AU17" s="12">
        <f>'Jadual5-2digit'!R15/'Jadual5-2digit'!Q15*100-100</f>
        <v>3.815684784040684</v>
      </c>
      <c r="AV17" s="12">
        <f>'Jadual5-2digit'!S15/'Jadual5-2digit'!R15*100-100</f>
        <v>-0.72912946572857606</v>
      </c>
      <c r="AW17" s="12">
        <f>'Jadual5-2digit'!T15/'Jadual5-2digit'!S15*100-100</f>
        <v>2.7136214078325338E-2</v>
      </c>
      <c r="AX17" s="12">
        <f>'Jadual5-2digit'!U15/'Jadual5-2digit'!T15*100-100</f>
        <v>-4.8729862119995033</v>
      </c>
      <c r="AY17" s="12">
        <f>'Jadual5-2digit'!W15/'Jadual5-2digit'!V15*100-100</f>
        <v>4.3561443557584028</v>
      </c>
      <c r="AZ17" s="12">
        <f>'Jadual5-2digit'!X15/'Jadual5-2digit'!W15*100-100</f>
        <v>1.909935557636814</v>
      </c>
      <c r="BA17" s="12">
        <f>'Jadual5-2digit'!Y15/'Jadual5-2digit'!X15*100-100</f>
        <v>-3.5543200818916461</v>
      </c>
      <c r="BB17" s="12">
        <f>'Jadual5-2digit'!Z15/'Jadual5-2digit'!Y15*100-100</f>
        <v>8.3916891484457068</v>
      </c>
      <c r="BC17" s="12">
        <f>'Jadual5-2digit'!AA15/'Jadual5-2digit'!Z15*100-100</f>
        <v>-5.4241289039234744</v>
      </c>
      <c r="BD17" s="12">
        <f>'Jadual5-2digit'!AB15/'Jadual5-2digit'!AA15*100-100</f>
        <v>0.61928126091301294</v>
      </c>
      <c r="BE17" s="12">
        <f>'Jadual5-2digit'!AC15/'Jadual5-2digit'!AB15*100-100</f>
        <v>-1.5539441264296698</v>
      </c>
      <c r="BF17" s="12">
        <f>'Jadual5-2digit'!AD15/'Jadual5-2digit'!AC15*100-100</f>
        <v>5.0709418961379242</v>
      </c>
      <c r="BG17" s="12">
        <f>'Jadual5-2digit'!AE15/'Jadual5-2digit'!AD15*100-100</f>
        <v>3.3110932720689163</v>
      </c>
      <c r="BH17" s="12">
        <f>'Jadual5-2digit'!AF15/'Jadual5-2digit'!AE15*100-100</f>
        <v>1.7679511875988112</v>
      </c>
      <c r="BI17" s="12">
        <f>'Jadual5-2digit'!AG15/'Jadual5-2digit'!AF15*100-100</f>
        <v>-6.6003602741372447</v>
      </c>
      <c r="BJ17" s="12">
        <f>'Jadual5-2digit'!AH15/'Jadual5-2digit'!AG15*100-100</f>
        <v>-0.33126809698892146</v>
      </c>
      <c r="BK17" s="12">
        <f>'Jadual5-2digit'!AI15/'Jadual5-2digit'!AH15*100-100</f>
        <v>5.1182702513454643</v>
      </c>
      <c r="BL17" s="12">
        <f>'Jadual5-2digit'!AJ15/'Jadual5-2digit'!AI15*100-100</f>
        <v>-4.3139663241760218E-2</v>
      </c>
      <c r="BM17" s="12">
        <f>'Jadual5-2digit'!AK15/'Jadual5-2digit'!AJ15*100-100</f>
        <v>-2.1750052613928545</v>
      </c>
      <c r="BN17" s="12">
        <f>'Jadual5-2digit'!AL15/'Jadual5-2digit'!AK15*100-100</f>
        <v>-9.4626060851339844E-2</v>
      </c>
      <c r="BO17" s="12">
        <f>'Jadual5-2digit'!AM15/'Jadual5-2digit'!AL15*100-100</f>
        <v>-2.6681019822211312</v>
      </c>
      <c r="BP17" s="12">
        <f>'Jadual5-2digit'!AN15/'Jadual5-2digit'!AM15*100-100</f>
        <v>-0.42901289826664879</v>
      </c>
      <c r="BQ17" s="12">
        <f>'Jadual5-2digit'!AO15/'Jadual5-2digit'!AN15*100-100</f>
        <v>0.17138635182843132</v>
      </c>
      <c r="BR17" s="12">
        <f>'Jadual5-2digit'!AP15/'Jadual5-2digit'!AO15*100-100</f>
        <v>3.9086004798759575</v>
      </c>
      <c r="BS17" s="12">
        <f>'Jadual5-2digit'!AQ15/'Jadual5-2digit'!AP15*100-100</f>
        <v>4.6901403042427887</v>
      </c>
      <c r="BT17" s="12">
        <f>'Jadual5-2digit'!EX15/'Jadual5-2digit'!EW15*100-100</f>
        <v>2.9279491252542869</v>
      </c>
      <c r="BU17" s="12">
        <f>'Jadual5-2digit'!EY15/'Jadual5-2digit'!EX15*100-100</f>
        <v>-0.40928367484838191</v>
      </c>
      <c r="BV17" s="12">
        <f>'Jadual5-2digit'!EZ15/'Jadual5-2digit'!EY15*100-100</f>
        <v>7.024240358238302</v>
      </c>
      <c r="BW17" s="12">
        <f>'Jadual5-2digit'!FA15/'Jadual5-2digit'!EZ15*100-100</f>
        <v>-6.0120179945614325</v>
      </c>
      <c r="BX17" s="12">
        <f>'Jadual5-2digit'!FB15/'Jadual5-2digit'!FA15*100-100</f>
        <v>3.9107162642228985</v>
      </c>
      <c r="BY17" s="12">
        <f>'Jadual5-2digit'!FC15/'Jadual5-2digit'!FB15*100-100</f>
        <v>-1.5614782725757834</v>
      </c>
      <c r="BZ17" s="12">
        <f>'Jadual5-2digit'!FD15/'Jadual5-2digit'!FC15*100-100</f>
        <v>7.1259191845607148</v>
      </c>
      <c r="CA17" s="12">
        <f>'Jadual5-2digit'!FE15/'Jadual5-2digit'!FD15*100-100</f>
        <v>-3.0784724592221977</v>
      </c>
      <c r="CB17" s="12">
        <f>'Jadual5-2digit'!FF15/'Jadual5-2digit'!FE15*100-100</f>
        <v>1.6697235768924514</v>
      </c>
      <c r="CC17" s="185"/>
      <c r="CD17" s="40" t="s">
        <v>652</v>
      </c>
      <c r="CE17" s="186"/>
      <c r="CF17" s="184"/>
      <c r="CG17" s="187"/>
      <c r="CH17" s="187"/>
      <c r="CI17" s="187"/>
      <c r="CJ17" s="187"/>
    </row>
    <row r="18" spans="1:90" s="2" customFormat="1" ht="15" customHeight="1">
      <c r="A18" s="302"/>
      <c r="B18" s="8"/>
      <c r="C18" s="9">
        <v>3.2</v>
      </c>
      <c r="D18" s="10">
        <v>1.0594365285109399</v>
      </c>
      <c r="E18" s="31">
        <v>17</v>
      </c>
      <c r="F18" s="41"/>
      <c r="G18" s="32" t="s">
        <v>322</v>
      </c>
      <c r="H18" s="124">
        <f>'Jadual5-2digit'!U16/'Jadual5-2digit'!I16*100-100</f>
        <v>14.369105195216818</v>
      </c>
      <c r="I18" s="124">
        <f>'Jadual5-2digit'!V16/'Jadual5-2digit'!J16*100-100</f>
        <v>9.7705918323024861</v>
      </c>
      <c r="J18" s="124">
        <f>'Jadual5-2digit'!W16/'Jadual5-2digit'!K16*100-100</f>
        <v>2.734692385760539</v>
      </c>
      <c r="K18" s="124">
        <f>'Jadual5-2digit'!X16/'Jadual5-2digit'!L16*100-100</f>
        <v>5.5337285725708227</v>
      </c>
      <c r="L18" s="124">
        <f>'Jadual5-2digit'!Y16/'Jadual5-2digit'!M16*100-100</f>
        <v>5.4872471433803867</v>
      </c>
      <c r="M18" s="124">
        <f>'Jadual5-2digit'!Z16/'Jadual5-2digit'!N16*100-100</f>
        <v>5.3881156058823052</v>
      </c>
      <c r="N18" s="124">
        <f>'Jadual5-2digit'!AA16/'Jadual5-2digit'!O16*100-100</f>
        <v>1.6591281963090267</v>
      </c>
      <c r="O18" s="124">
        <f>'Jadual5-2digit'!AB16/'Jadual5-2digit'!P16*100-100</f>
        <v>3.0774435830582547</v>
      </c>
      <c r="P18" s="124">
        <f>'Jadual5-2digit'!AC16/'Jadual5-2digit'!Q16*100-100</f>
        <v>1.4271108960522128</v>
      </c>
      <c r="Q18" s="124">
        <f>'Jadual5-2digit'!AD16/'Jadual5-2digit'!R16*100-100</f>
        <v>0.67835536039370936</v>
      </c>
      <c r="R18" s="124">
        <f>'Jadual5-2digit'!AE16/'Jadual5-2digit'!S16*100-100</f>
        <v>4.0967614446093705</v>
      </c>
      <c r="S18" s="124">
        <f>'Jadual5-2digit'!AF16/'Jadual5-2digit'!T16*100-100</f>
        <v>2.0020960368492666</v>
      </c>
      <c r="T18" s="124">
        <f>'Jadual5-2digit'!AG16/'Jadual5-2digit'!U16*100-100</f>
        <v>3.9428663963855257</v>
      </c>
      <c r="U18" s="124">
        <f>'Jadual5-2digit'!AH16/'Jadual5-2digit'!V16*100-100</f>
        <v>12.629175523495206</v>
      </c>
      <c r="V18" s="124">
        <f>'Jadual5-2digit'!AI16/'Jadual5-2digit'!W16*100-100</f>
        <v>4.106866054500486</v>
      </c>
      <c r="W18" s="124">
        <f>'Jadual5-2digit'!AJ16/'Jadual5-2digit'!X16*100-100</f>
        <v>8.1815673370697226</v>
      </c>
      <c r="X18" s="124">
        <f>'Jadual5-2digit'!AK16/'Jadual5-2digit'!Y16*100-100</f>
        <v>10.961394307980882</v>
      </c>
      <c r="Y18" s="124">
        <f>'Jadual5-2digit'!AL16/'Jadual5-2digit'!Z16*100-100</f>
        <v>2.2953769063794027</v>
      </c>
      <c r="Z18" s="124">
        <f>'Jadual5-2digit'!AM16/'Jadual5-2digit'!AA16*100-100</f>
        <v>5.1008396686499538</v>
      </c>
      <c r="AA18" s="154">
        <f>'Jadual5-2digit'!AN16/'Jadual5-2digit'!AB16*100-100</f>
        <v>1.0856198546913589</v>
      </c>
      <c r="AB18" s="124">
        <f>'Jadual5-2digit'!AO16/'Jadual5-2digit'!AC16*100-100</f>
        <v>0.17788905124886867</v>
      </c>
      <c r="AC18" s="124">
        <f>'Jadual5-2digit'!AP16/'Jadual5-2digit'!AD16*100-100</f>
        <v>4.6981568188099203</v>
      </c>
      <c r="AD18" s="124">
        <f>'Jadual5-2digit'!AQ16/'Jadual5-2digit'!AE16*100-100</f>
        <v>4.6631765675368086</v>
      </c>
      <c r="AE18" s="124">
        <f>'Jadual5-2digit'!AR16/'Jadual5-2digit'!AF16*100-100</f>
        <v>9.7812417803323228</v>
      </c>
      <c r="AF18" s="124" t="e">
        <f>'Jadual5-2digit'!#REF!/'Jadual5-2digit'!#REF!*100-100</f>
        <v>#REF!</v>
      </c>
      <c r="AG18" s="124" t="e">
        <f>'Jadual5-2digit'!EW16/'Jadual5-2digit'!#REF!*100-100</f>
        <v>#REF!</v>
      </c>
      <c r="AH18" s="124" t="e">
        <f>'Jadual5-2digit'!EX16/'Jadual5-2digit'!#REF!*100-100</f>
        <v>#REF!</v>
      </c>
      <c r="AI18" s="124" t="e">
        <f>'Jadual5-2digit'!EY16/'Jadual5-2digit'!#REF!*100-100</f>
        <v>#REF!</v>
      </c>
      <c r="AJ18" s="124" t="e">
        <f>'Jadual5-2digit'!EZ16/'Jadual5-2digit'!#REF!*100-100</f>
        <v>#REF!</v>
      </c>
      <c r="AK18" s="124">
        <f>'Jadual5-2digit'!FA16/'Jadual5-2digit'!EW16*100-100</f>
        <v>8.7323279988174249</v>
      </c>
      <c r="AL18" s="124">
        <f>'Jadual5-2digit'!FB16/'Jadual5-2digit'!EX16*100-100</f>
        <v>5.4703584608465832</v>
      </c>
      <c r="AM18" s="124">
        <f>'Jadual5-2digit'!FC16/'Jadual5-2digit'!EY16*100-100</f>
        <v>2.0133280900132888</v>
      </c>
      <c r="AN18" s="124">
        <f>'Jadual5-2digit'!FD16/'Jadual5-2digit'!EZ16*100-100</f>
        <v>2.2822427326329944</v>
      </c>
      <c r="AO18" s="124">
        <f>'Jadual5-2digit'!FE16/'Jadual5-2digit'!FA16*100-100</f>
        <v>6.6884236523751923</v>
      </c>
      <c r="AP18" s="168">
        <f>'Jadual5-2digit'!FF16/'Jadual5-2digit'!FB16*100-100</f>
        <v>7.1266809293308881</v>
      </c>
      <c r="AQ18" s="154">
        <f>'Jadual5-2digit'!FG16/'Jadual5-2digit'!FC16*100-100</f>
        <v>1.9995659110053197</v>
      </c>
      <c r="AR18" s="154">
        <f>'Jadual5-2digit'!FH16/'Jadual5-2digit'!FD16*100-100</f>
        <v>6.4264292090941524</v>
      </c>
      <c r="AS18" s="154" t="e">
        <f>'Jadual5-2digit'!#REF!/'Jadual5-2digit'!FE16*100-100</f>
        <v>#REF!</v>
      </c>
      <c r="AT18" s="12">
        <f>'Jadual5-2digit'!GU16/'Jadual5-2digit'!GT16*100-100</f>
        <v>7.8069812274066379</v>
      </c>
      <c r="AU18" s="12">
        <f>'Jadual5-2digit'!R16/'Jadual5-2digit'!Q16*100-100</f>
        <v>-12.969773975677427</v>
      </c>
      <c r="AV18" s="12">
        <f>'Jadual5-2digit'!S16/'Jadual5-2digit'!R16*100-100</f>
        <v>4.9320871737608627</v>
      </c>
      <c r="AW18" s="12">
        <f>'Jadual5-2digit'!T16/'Jadual5-2digit'!S16*100-100</f>
        <v>2.0959076883115983</v>
      </c>
      <c r="AX18" s="12">
        <f>'Jadual5-2digit'!U16/'Jadual5-2digit'!T16*100-100</f>
        <v>0.4840807856440108</v>
      </c>
      <c r="AY18" s="12">
        <f>'Jadual5-2digit'!W16/'Jadual5-2digit'!V16*100-100</f>
        <v>10.866852343052628</v>
      </c>
      <c r="AZ18" s="12">
        <f>'Jadual5-2digit'!X16/'Jadual5-2digit'!W16*100-100</f>
        <v>-2.0881242465682703</v>
      </c>
      <c r="BA18" s="12">
        <f>'Jadual5-2digit'!Y16/'Jadual5-2digit'!X16*100-100</f>
        <v>-6.3624029200551746</v>
      </c>
      <c r="BB18" s="12">
        <f>'Jadual5-2digit'!Z16/'Jadual5-2digit'!Y16*100-100</f>
        <v>2.6902101836402892</v>
      </c>
      <c r="BC18" s="12">
        <f>'Jadual5-2digit'!AA16/'Jadual5-2digit'!Z16*100-100</f>
        <v>-2.8317766661896826</v>
      </c>
      <c r="BD18" s="12">
        <f>'Jadual5-2digit'!AB16/'Jadual5-2digit'!AA16*100-100</f>
        <v>0.76030393334885105</v>
      </c>
      <c r="BE18" s="12">
        <f>'Jadual5-2digit'!AC16/'Jadual5-2digit'!AB16*100-100</f>
        <v>18.787616119576668</v>
      </c>
      <c r="BF18" s="12">
        <f>'Jadual5-2digit'!AD16/'Jadual5-2digit'!AC16*100-100</f>
        <v>-13.612248782754463</v>
      </c>
      <c r="BG18" s="12">
        <f>'Jadual5-2digit'!AE16/'Jadual5-2digit'!AD16*100-100</f>
        <v>8.494923335915189</v>
      </c>
      <c r="BH18" s="12">
        <f>'Jadual5-2digit'!AF16/'Jadual5-2digit'!AE16*100-100</f>
        <v>4.150404365672955E-2</v>
      </c>
      <c r="BI18" s="12">
        <f>'Jadual5-2digit'!AG16/'Jadual5-2digit'!AF16*100-100</f>
        <v>2.3959682190509852</v>
      </c>
      <c r="BJ18" s="12">
        <f>'Jadual5-2digit'!AH16/'Jadual5-2digit'!AG16*100-100</f>
        <v>-3.3671116828066232</v>
      </c>
      <c r="BK18" s="12">
        <f>'Jadual5-2digit'!AI16/'Jadual5-2digit'!AH16*100-100</f>
        <v>2.4778925452981042</v>
      </c>
      <c r="BL18" s="12">
        <f>'Jadual5-2digit'!AJ16/'Jadual5-2digit'!AI16*100-100</f>
        <v>1.7441075824295353</v>
      </c>
      <c r="BM18" s="12">
        <f>'Jadual5-2digit'!AK16/'Jadual5-2digit'!AJ16*100-100</f>
        <v>-3.9562969237987318</v>
      </c>
      <c r="BN18" s="12">
        <f>'Jadual5-2digit'!AL16/'Jadual5-2digit'!AK16*100-100</f>
        <v>-5.3298327689160061</v>
      </c>
      <c r="BO18" s="12">
        <f>'Jadual5-2digit'!AM16/'Jadual5-2digit'!AL16*100-100</f>
        <v>-0.16692669463643028</v>
      </c>
      <c r="BP18" s="12">
        <f>'Jadual5-2digit'!AN16/'Jadual5-2digit'!AM16*100-100</f>
        <v>-3.0890922283675764</v>
      </c>
      <c r="BQ18" s="12">
        <f>'Jadual5-2digit'!AO16/'Jadual5-2digit'!AN16*100-100</f>
        <v>17.720924552821288</v>
      </c>
      <c r="BR18" s="12">
        <f>'Jadual5-2digit'!AP16/'Jadual5-2digit'!AO16*100-100</f>
        <v>-9.7142252664111624</v>
      </c>
      <c r="BS18" s="12">
        <f>'Jadual5-2digit'!AQ16/'Jadual5-2digit'!AP16*100-100</f>
        <v>8.4586745632962561</v>
      </c>
      <c r="BT18" s="12">
        <f>'Jadual5-2digit'!EX16/'Jadual5-2digit'!EW16*100-100</f>
        <v>0.40458383836920575</v>
      </c>
      <c r="BU18" s="12">
        <f>'Jadual5-2digit'!EY16/'Jadual5-2digit'!EX16*100-100</f>
        <v>6.8191309147077845</v>
      </c>
      <c r="BV18" s="12">
        <f>'Jadual5-2digit'!EZ16/'Jadual5-2digit'!EY16*100-100</f>
        <v>2.0269249753809788</v>
      </c>
      <c r="BW18" s="12">
        <f>'Jadual5-2digit'!FA16/'Jadual5-2digit'!EZ16*100-100</f>
        <v>-0.63319900147907049</v>
      </c>
      <c r="BX18" s="12">
        <f>'Jadual5-2digit'!FB16/'Jadual5-2digit'!FA16*100-100</f>
        <v>-2.6075533979177123</v>
      </c>
      <c r="BY18" s="12">
        <f>'Jadual5-2digit'!FC16/'Jadual5-2digit'!FB16*100-100</f>
        <v>3.3178914655667313</v>
      </c>
      <c r="BZ18" s="12">
        <f>'Jadual5-2digit'!FD16/'Jadual5-2digit'!FC16*100-100</f>
        <v>2.2958754603914429</v>
      </c>
      <c r="CA18" s="12">
        <f>'Jadual5-2digit'!FE16/'Jadual5-2digit'!FD16*100-100</f>
        <v>3.6473886246643161</v>
      </c>
      <c r="CB18" s="12">
        <f>'Jadual5-2digit'!FF16/'Jadual5-2digit'!FE16*100-100</f>
        <v>-2.2074823594425652</v>
      </c>
      <c r="CC18" s="185"/>
      <c r="CD18" s="40" t="s">
        <v>360</v>
      </c>
      <c r="CE18" s="186"/>
      <c r="CF18" s="187"/>
      <c r="CG18" s="187"/>
      <c r="CH18" s="187"/>
      <c r="CI18" s="187"/>
      <c r="CJ18" s="187"/>
    </row>
    <row r="19" spans="1:90" s="2" customFormat="1" ht="15.75" customHeight="1">
      <c r="A19" s="302"/>
      <c r="B19" s="8"/>
      <c r="C19" s="9">
        <v>3.3</v>
      </c>
      <c r="D19" s="10">
        <v>0.90600666513945805</v>
      </c>
      <c r="E19" s="31">
        <v>18</v>
      </c>
      <c r="F19" s="41"/>
      <c r="G19" s="32" t="s">
        <v>653</v>
      </c>
      <c r="H19" s="124">
        <f>'Jadual5-2digit'!U17/'Jadual5-2digit'!I17*100-100</f>
        <v>9.2625399460002598</v>
      </c>
      <c r="I19" s="124">
        <f>'Jadual5-2digit'!V17/'Jadual5-2digit'!J17*100-100</f>
        <v>9.0622801002877509</v>
      </c>
      <c r="J19" s="124">
        <f>'Jadual5-2digit'!W17/'Jadual5-2digit'!K17*100-100</f>
        <v>1.5362639023240376</v>
      </c>
      <c r="K19" s="124">
        <f>'Jadual5-2digit'!X17/'Jadual5-2digit'!L17*100-100</f>
        <v>1.4815472476372662</v>
      </c>
      <c r="L19" s="124">
        <f>'Jadual5-2digit'!Y17/'Jadual5-2digit'!M17*100-100</f>
        <v>0.49218098306695879</v>
      </c>
      <c r="M19" s="124">
        <f>'Jadual5-2digit'!Z17/'Jadual5-2digit'!N17*100-100</f>
        <v>7.047792051867674</v>
      </c>
      <c r="N19" s="124">
        <f>'Jadual5-2digit'!AA17/'Jadual5-2digit'!O17*100-100</f>
        <v>6.1631689960626801</v>
      </c>
      <c r="O19" s="124">
        <f>'Jadual5-2digit'!AB17/'Jadual5-2digit'!P17*100-100</f>
        <v>6.8577157216632969</v>
      </c>
      <c r="P19" s="124">
        <f>'Jadual5-2digit'!AC17/'Jadual5-2digit'!Q17*100-100</f>
        <v>3.0233658915265238</v>
      </c>
      <c r="Q19" s="124">
        <f>'Jadual5-2digit'!AD17/'Jadual5-2digit'!R17*100-100</f>
        <v>1.816514426659154</v>
      </c>
      <c r="R19" s="124">
        <f>'Jadual5-2digit'!AE17/'Jadual5-2digit'!S17*100-100</f>
        <v>8.0035878169435506</v>
      </c>
      <c r="S19" s="124">
        <f>'Jadual5-2digit'!AF17/'Jadual5-2digit'!T17*100-100</f>
        <v>9.6493887939811884</v>
      </c>
      <c r="T19" s="124">
        <f>'Jadual5-2digit'!AG17/'Jadual5-2digit'!U17*100-100</f>
        <v>12.055719489198395</v>
      </c>
      <c r="U19" s="124">
        <f>'Jadual5-2digit'!AH17/'Jadual5-2digit'!V17*100-100</f>
        <v>18.469456994864856</v>
      </c>
      <c r="V19" s="124">
        <f>'Jadual5-2digit'!AI17/'Jadual5-2digit'!W17*100-100</f>
        <v>13.465138847908364</v>
      </c>
      <c r="W19" s="124">
        <f>'Jadual5-2digit'!AJ17/'Jadual5-2digit'!X17*100-100</f>
        <v>3.9929063540293299</v>
      </c>
      <c r="X19" s="124">
        <f>'Jadual5-2digit'!AK17/'Jadual5-2digit'!Y17*100-100</f>
        <v>3.1111239162667772</v>
      </c>
      <c r="Y19" s="124">
        <f>'Jadual5-2digit'!AL17/'Jadual5-2digit'!Z17*100-100</f>
        <v>0.54469813522224797</v>
      </c>
      <c r="Z19" s="124">
        <f>'Jadual5-2digit'!AM17/'Jadual5-2digit'!AA17*100-100</f>
        <v>2.5419932359552035</v>
      </c>
      <c r="AA19" s="154">
        <f>'Jadual5-2digit'!AN17/'Jadual5-2digit'!AB17*100-100</f>
        <v>1.4078501880916008</v>
      </c>
      <c r="AB19" s="124">
        <f>'Jadual5-2digit'!AO17/'Jadual5-2digit'!AC17*100-100</f>
        <v>1.1018341191733043</v>
      </c>
      <c r="AC19" s="124">
        <f>'Jadual5-2digit'!AP17/'Jadual5-2digit'!AD17*100-100</f>
        <v>-3.3798345493698605</v>
      </c>
      <c r="AD19" s="124">
        <f>'Jadual5-2digit'!AQ17/'Jadual5-2digit'!AE17*100-100</f>
        <v>2.9339116194826147</v>
      </c>
      <c r="AE19" s="124">
        <f>'Jadual5-2digit'!AR17/'Jadual5-2digit'!AF17*100-100</f>
        <v>4.6857608085098406</v>
      </c>
      <c r="AF19" s="124" t="e">
        <f>'Jadual5-2digit'!#REF!/'Jadual5-2digit'!#REF!*100-100</f>
        <v>#REF!</v>
      </c>
      <c r="AG19" s="124" t="e">
        <f>'Jadual5-2digit'!EW17/'Jadual5-2digit'!#REF!*100-100</f>
        <v>#REF!</v>
      </c>
      <c r="AH19" s="124" t="e">
        <f>'Jadual5-2digit'!EX17/'Jadual5-2digit'!#REF!*100-100</f>
        <v>#REF!</v>
      </c>
      <c r="AI19" s="124" t="e">
        <f>'Jadual5-2digit'!EY17/'Jadual5-2digit'!#REF!*100-100</f>
        <v>#REF!</v>
      </c>
      <c r="AJ19" s="124" t="e">
        <f>'Jadual5-2digit'!EZ17/'Jadual5-2digit'!#REF!*100-100</f>
        <v>#REF!</v>
      </c>
      <c r="AK19" s="124">
        <f>'Jadual5-2digit'!FA17/'Jadual5-2digit'!EW17*100-100</f>
        <v>6.6351377766469</v>
      </c>
      <c r="AL19" s="124">
        <f>'Jadual5-2digit'!FB17/'Jadual5-2digit'!EX17*100-100</f>
        <v>3.0919982031630155</v>
      </c>
      <c r="AM19" s="124">
        <f>'Jadual5-2digit'!FC17/'Jadual5-2digit'!EY17*100-100</f>
        <v>5.3409466131564898</v>
      </c>
      <c r="AN19" s="124">
        <f>'Jadual5-2digit'!FD17/'Jadual5-2digit'!EZ17*100-100</f>
        <v>6.4594489744140873</v>
      </c>
      <c r="AO19" s="124">
        <f>'Jadual5-2digit'!FE17/'Jadual5-2digit'!FA17*100-100</f>
        <v>14.552038768498051</v>
      </c>
      <c r="AP19" s="168">
        <f>'Jadual5-2digit'!FF17/'Jadual5-2digit'!FB17*100-100</f>
        <v>2.4689495772244783</v>
      </c>
      <c r="AQ19" s="154">
        <f>'Jadual5-2digit'!FG17/'Jadual5-2digit'!FC17*100-100</f>
        <v>1.6971212301587713</v>
      </c>
      <c r="AR19" s="154">
        <f>'Jadual5-2digit'!FH17/'Jadual5-2digit'!FD17*100-100</f>
        <v>1.4949843692849498</v>
      </c>
      <c r="AS19" s="154" t="e">
        <f>'Jadual5-2digit'!#REF!/'Jadual5-2digit'!FE17*100-100</f>
        <v>#REF!</v>
      </c>
      <c r="AT19" s="12">
        <f>'Jadual5-2digit'!GU17/'Jadual5-2digit'!GT17*100-100</f>
        <v>9.8037981701469192</v>
      </c>
      <c r="AU19" s="12">
        <f>'Jadual5-2digit'!R17/'Jadual5-2digit'!Q17*100-100</f>
        <v>6.947031588643668</v>
      </c>
      <c r="AV19" s="12">
        <f>'Jadual5-2digit'!S17/'Jadual5-2digit'!R17*100-100</f>
        <v>-7.5818896984601452</v>
      </c>
      <c r="AW19" s="12">
        <f>'Jadual5-2digit'!T17/'Jadual5-2digit'!S17*100-100</f>
        <v>9.0834820362011897</v>
      </c>
      <c r="AX19" s="12">
        <f>'Jadual5-2digit'!U17/'Jadual5-2digit'!T17*100-100</f>
        <v>-11.900642027288583</v>
      </c>
      <c r="AY19" s="12">
        <f>'Jadual5-2digit'!W17/'Jadual5-2digit'!V17*100-100</f>
        <v>-1.1479266523739824</v>
      </c>
      <c r="AZ19" s="12">
        <f>'Jadual5-2digit'!X17/'Jadual5-2digit'!W17*100-100</f>
        <v>20.818776256721478</v>
      </c>
      <c r="BA19" s="12">
        <f>'Jadual5-2digit'!Y17/'Jadual5-2digit'!X17*100-100</f>
        <v>-1.0460879282554174</v>
      </c>
      <c r="BB19" s="12">
        <f>'Jadual5-2digit'!Z17/'Jadual5-2digit'!Y17*100-100</f>
        <v>13.407298320680837</v>
      </c>
      <c r="BC19" s="12">
        <f>'Jadual5-2digit'!AA17/'Jadual5-2digit'!Z17*100-100</f>
        <v>-3.1461221761494187</v>
      </c>
      <c r="BD19" s="12">
        <f>'Jadual5-2digit'!AB17/'Jadual5-2digit'!AA17*100-100</f>
        <v>-3.7540181800763719</v>
      </c>
      <c r="BE19" s="12">
        <f>'Jadual5-2digit'!AC17/'Jadual5-2digit'!AB17*100-100</f>
        <v>-1.1309516231725354</v>
      </c>
      <c r="BF19" s="12">
        <f>'Jadual5-2digit'!AD17/'Jadual5-2digit'!AC17*100-100</f>
        <v>5.6942169419948101</v>
      </c>
      <c r="BG19" s="12">
        <f>'Jadual5-2digit'!AE17/'Jadual5-2digit'!AD17*100-100</f>
        <v>-1.9659281400932684</v>
      </c>
      <c r="BH19" s="12">
        <f>'Jadual5-2digit'!AF17/'Jadual5-2digit'!AE17*100-100</f>
        <v>10.745738864355189</v>
      </c>
      <c r="BI19" s="12">
        <f>'Jadual5-2digit'!AG17/'Jadual5-2digit'!AF17*100-100</f>
        <v>-9.9672414707475809</v>
      </c>
      <c r="BJ19" s="12">
        <f>'Jadual5-2digit'!AH17/'Jadual5-2digit'!AG17*100-100</f>
        <v>-7.1682823793359205</v>
      </c>
      <c r="BK19" s="12">
        <f>'Jadual5-2digit'!AI17/'Jadual5-2digit'!AH17*100-100</f>
        <v>-5.3235786479701233</v>
      </c>
      <c r="BL19" s="12">
        <f>'Jadual5-2digit'!AJ17/'Jadual5-2digit'!AI17*100-100</f>
        <v>10.732651567237511</v>
      </c>
      <c r="BM19" s="12">
        <f>'Jadual5-2digit'!AK17/'Jadual5-2digit'!AJ17*100-100</f>
        <v>-1.8851434453280689</v>
      </c>
      <c r="BN19" s="12">
        <f>'Jadual5-2digit'!AL17/'Jadual5-2digit'!AK17*100-100</f>
        <v>10.584601766571339</v>
      </c>
      <c r="BO19" s="12">
        <f>'Jadual5-2digit'!AM17/'Jadual5-2digit'!AL17*100-100</f>
        <v>-1.2221442911653639</v>
      </c>
      <c r="BP19" s="12">
        <f>'Jadual5-2digit'!AN17/'Jadual5-2digit'!AM17*100-100</f>
        <v>-4.8185255854931626</v>
      </c>
      <c r="BQ19" s="12">
        <f>'Jadual5-2digit'!AO17/'Jadual5-2digit'!AN17*100-100</f>
        <v>-1.4293064099651787</v>
      </c>
      <c r="BR19" s="12">
        <f>'Jadual5-2digit'!AP17/'Jadual5-2digit'!AO17*100-100</f>
        <v>1.0089759209784432</v>
      </c>
      <c r="BS19" s="12">
        <f>'Jadual5-2digit'!AQ17/'Jadual5-2digit'!AP17*100-100</f>
        <v>4.4402112277674348</v>
      </c>
      <c r="BT19" s="12">
        <f>'Jadual5-2digit'!EX17/'Jadual5-2digit'!EW17*100-100</f>
        <v>22.918513036284381</v>
      </c>
      <c r="BU19" s="12">
        <f>'Jadual5-2digit'!EY17/'Jadual5-2digit'!EX17*100-100</f>
        <v>-0.38862699375937382</v>
      </c>
      <c r="BV19" s="12">
        <f>'Jadual5-2digit'!EZ17/'Jadual5-2digit'!EY17*100-100</f>
        <v>4.710045379448502</v>
      </c>
      <c r="BW19" s="12">
        <f>'Jadual5-2digit'!FA17/'Jadual5-2digit'!EZ17*100-100</f>
        <v>-16.82634963650429</v>
      </c>
      <c r="BX19" s="12">
        <f>'Jadual5-2digit'!FB17/'Jadual5-2digit'!FA17*100-100</f>
        <v>18.834329746111592</v>
      </c>
      <c r="BY19" s="12">
        <f>'Jadual5-2digit'!FC17/'Jadual5-2digit'!FB17*100-100</f>
        <v>1.7843916967715074</v>
      </c>
      <c r="BZ19" s="12">
        <f>'Jadual5-2digit'!FD17/'Jadual5-2digit'!FC17*100-100</f>
        <v>5.8218488781810294</v>
      </c>
      <c r="CA19" s="12">
        <f>'Jadual5-2digit'!FE17/'Jadual5-2digit'!FD17*100-100</f>
        <v>-10.503846180469125</v>
      </c>
      <c r="CB19" s="12">
        <f>'Jadual5-2digit'!FF17/'Jadual5-2digit'!FE17*100-100</f>
        <v>6.2995392636016447</v>
      </c>
      <c r="CC19" s="185"/>
      <c r="CD19" s="40" t="s">
        <v>654</v>
      </c>
      <c r="CE19" s="186"/>
      <c r="CF19" s="187"/>
      <c r="CG19" s="187"/>
      <c r="CH19" s="187"/>
      <c r="CI19" s="187"/>
      <c r="CJ19" s="187"/>
    </row>
    <row r="20" spans="1:90" s="3" customFormat="1" ht="16.5" customHeight="1">
      <c r="A20" s="302"/>
      <c r="C20" s="9">
        <v>3.4</v>
      </c>
      <c r="D20" s="17">
        <v>0.91883950063422404</v>
      </c>
      <c r="E20" s="33">
        <v>31</v>
      </c>
      <c r="F20" s="41"/>
      <c r="G20" s="32" t="s">
        <v>348</v>
      </c>
      <c r="H20" s="124">
        <f>'Jadual5-2digit'!U18/'Jadual5-2digit'!I18*100-100</f>
        <v>8.49295449458414</v>
      </c>
      <c r="I20" s="124">
        <f>'Jadual5-2digit'!V18/'Jadual5-2digit'!J18*100-100</f>
        <v>9.6088621285649083</v>
      </c>
      <c r="J20" s="124">
        <f>'Jadual5-2digit'!W18/'Jadual5-2digit'!K18*100-100</f>
        <v>11.043486165564275</v>
      </c>
      <c r="K20" s="124">
        <f>'Jadual5-2digit'!X18/'Jadual5-2digit'!L18*100-100</f>
        <v>9.7429420642061899</v>
      </c>
      <c r="L20" s="124">
        <f>'Jadual5-2digit'!Y18/'Jadual5-2digit'!M18*100-100</f>
        <v>6.9231899256131584</v>
      </c>
      <c r="M20" s="124">
        <f>'Jadual5-2digit'!Z18/'Jadual5-2digit'!N18*100-100</f>
        <v>12.631850390452144</v>
      </c>
      <c r="N20" s="124">
        <f>'Jadual5-2digit'!AA18/'Jadual5-2digit'!O18*100-100</f>
        <v>11.428542156969357</v>
      </c>
      <c r="O20" s="124">
        <f>'Jadual5-2digit'!AB18/'Jadual5-2digit'!P18*100-100</f>
        <v>12.995581743433092</v>
      </c>
      <c r="P20" s="124">
        <f>'Jadual5-2digit'!AC18/'Jadual5-2digit'!Q18*100-100</f>
        <v>9.0809972356894235</v>
      </c>
      <c r="Q20" s="124">
        <f>'Jadual5-2digit'!AD18/'Jadual5-2digit'!R18*100-100</f>
        <v>5.4138377155550756</v>
      </c>
      <c r="R20" s="124">
        <f>'Jadual5-2digit'!AE18/'Jadual5-2digit'!S18*100-100</f>
        <v>12.312060422218906</v>
      </c>
      <c r="S20" s="124">
        <f>'Jadual5-2digit'!AF18/'Jadual5-2digit'!T18*100-100</f>
        <v>10.716852591511923</v>
      </c>
      <c r="T20" s="124">
        <f>'Jadual5-2digit'!AG18/'Jadual5-2digit'!U18*100-100</f>
        <v>13.908470026497483</v>
      </c>
      <c r="U20" s="124">
        <f>'Jadual5-2digit'!AH18/'Jadual5-2digit'!V18*100-100</f>
        <v>9.9048618874306982</v>
      </c>
      <c r="V20" s="124">
        <f>'Jadual5-2digit'!AI18/'Jadual5-2digit'!W18*100-100</f>
        <v>13.726717980600327</v>
      </c>
      <c r="W20" s="124">
        <f>'Jadual5-2digit'!AJ18/'Jadual5-2digit'!X18*100-100</f>
        <v>9.2274022901633259</v>
      </c>
      <c r="X20" s="124">
        <f>'Jadual5-2digit'!AK18/'Jadual5-2digit'!Y18*100-100</f>
        <v>9.2427677839538092</v>
      </c>
      <c r="Y20" s="124">
        <f>'Jadual5-2digit'!AL18/'Jadual5-2digit'!Z18*100-100</f>
        <v>6.2101397600690404</v>
      </c>
      <c r="Z20" s="124">
        <f>'Jadual5-2digit'!AM18/'Jadual5-2digit'!AA18*100-100</f>
        <v>8.4872144824907849</v>
      </c>
      <c r="AA20" s="154">
        <f>'Jadual5-2digit'!AN18/'Jadual5-2digit'!AB18*100-100</f>
        <v>8.4767317575206107</v>
      </c>
      <c r="AB20" s="124">
        <f>'Jadual5-2digit'!AO18/'Jadual5-2digit'!AC18*100-100</f>
        <v>5.9992970724445485</v>
      </c>
      <c r="AC20" s="124">
        <f>'Jadual5-2digit'!AP18/'Jadual5-2digit'!AD18*100-100</f>
        <v>0.20753918837033325</v>
      </c>
      <c r="AD20" s="124">
        <f>'Jadual5-2digit'!AQ18/'Jadual5-2digit'!AE18*100-100</f>
        <v>-4.4350931544027077</v>
      </c>
      <c r="AE20" s="124">
        <f>'Jadual5-2digit'!AR18/'Jadual5-2digit'!AF18*100-100</f>
        <v>-4.1425940022400027</v>
      </c>
      <c r="AF20" s="124" t="e">
        <f>'Jadual5-2digit'!#REF!/'Jadual5-2digit'!#REF!*100-100</f>
        <v>#REF!</v>
      </c>
      <c r="AG20" s="124" t="e">
        <f>'Jadual5-2digit'!EW18/'Jadual5-2digit'!#REF!*100-100</f>
        <v>#REF!</v>
      </c>
      <c r="AH20" s="124" t="e">
        <f>'Jadual5-2digit'!EX18/'Jadual5-2digit'!#REF!*100-100</f>
        <v>#REF!</v>
      </c>
      <c r="AI20" s="124" t="e">
        <f>'Jadual5-2digit'!EY18/'Jadual5-2digit'!#REF!*100-100</f>
        <v>#REF!</v>
      </c>
      <c r="AJ20" s="124" t="e">
        <f>'Jadual5-2digit'!EZ18/'Jadual5-2digit'!#REF!*100-100</f>
        <v>#REF!</v>
      </c>
      <c r="AK20" s="124">
        <f>'Jadual5-2digit'!FA18/'Jadual5-2digit'!EW18*100-100</f>
        <v>9.7315277588867275</v>
      </c>
      <c r="AL20" s="124">
        <f>'Jadual5-2digit'!FB18/'Jadual5-2digit'!EX18*100-100</f>
        <v>9.7067079763656068</v>
      </c>
      <c r="AM20" s="124">
        <f>'Jadual5-2digit'!FC18/'Jadual5-2digit'!EY18*100-100</f>
        <v>11.154991402503796</v>
      </c>
      <c r="AN20" s="124">
        <f>'Jadual5-2digit'!FD18/'Jadual5-2digit'!EZ18*100-100</f>
        <v>9.4466010197633352</v>
      </c>
      <c r="AO20" s="124">
        <f>'Jadual5-2digit'!FE18/'Jadual5-2digit'!FA18*100-100</f>
        <v>12.501126276647881</v>
      </c>
      <c r="AP20" s="168">
        <f>'Jadual5-2digit'!FF18/'Jadual5-2digit'!FB18*100-100</f>
        <v>8.1827404623526263</v>
      </c>
      <c r="AQ20" s="154">
        <f>'Jadual5-2digit'!FG18/'Jadual5-2digit'!FC18*100-100</f>
        <v>7.6528999640268296</v>
      </c>
      <c r="AR20" s="154">
        <f>'Jadual5-2digit'!FH18/'Jadual5-2digit'!FD18*100-100</f>
        <v>-2.814938980194853</v>
      </c>
      <c r="AS20" s="154" t="e">
        <f>'Jadual5-2digit'!#REF!/'Jadual5-2digit'!FE18*100-100</f>
        <v>#REF!</v>
      </c>
      <c r="AT20" s="12">
        <f>'Jadual5-2digit'!GU18/'Jadual5-2digit'!GT18*100-100</f>
        <v>11.2407741568761</v>
      </c>
      <c r="AU20" s="12">
        <f>'Jadual5-2digit'!R18/'Jadual5-2digit'!Q18*100-100</f>
        <v>12.408884189896966</v>
      </c>
      <c r="AV20" s="12">
        <f>'Jadual5-2digit'!S18/'Jadual5-2digit'!R18*100-100</f>
        <v>-1.0476001960213921</v>
      </c>
      <c r="AW20" s="12">
        <f>'Jadual5-2digit'!T18/'Jadual5-2digit'!S18*100-100</f>
        <v>-4.7434041687944131</v>
      </c>
      <c r="AX20" s="12">
        <f>'Jadual5-2digit'!U18/'Jadual5-2digit'!T18*100-100</f>
        <v>-1.9022142576988301</v>
      </c>
      <c r="AY20" s="12">
        <f>'Jadual5-2digit'!W18/'Jadual5-2digit'!V18*100-100</f>
        <v>1.9442249356418131</v>
      </c>
      <c r="AZ20" s="12">
        <f>'Jadual5-2digit'!X18/'Jadual5-2digit'!W18*100-100</f>
        <v>-15.278479236840681</v>
      </c>
      <c r="BA20" s="12">
        <f>'Jadual5-2digit'!Y18/'Jadual5-2digit'!X18*100-100</f>
        <v>16.620087792944261</v>
      </c>
      <c r="BB20" s="12">
        <f>'Jadual5-2digit'!Z18/'Jadual5-2digit'!Y18*100-100</f>
        <v>-0.85122742205268764</v>
      </c>
      <c r="BC20" s="12">
        <f>'Jadual5-2digit'!AA18/'Jadual5-2digit'!Z18*100-100</f>
        <v>-2.0027168091629761</v>
      </c>
      <c r="BD20" s="12">
        <f>'Jadual5-2digit'!AB18/'Jadual5-2digit'!AA18*100-100</f>
        <v>4.7178201866220633</v>
      </c>
      <c r="BE20" s="12">
        <f>'Jadual5-2digit'!AC18/'Jadual5-2digit'!AB18*100-100</f>
        <v>-1.9983454735722432</v>
      </c>
      <c r="BF20" s="12">
        <f>'Jadual5-2digit'!AD18/'Jadual5-2digit'!AC18*100-100</f>
        <v>8.6298454915801415</v>
      </c>
      <c r="BG20" s="12">
        <f>'Jadual5-2digit'!AE18/'Jadual5-2digit'!AD18*100-100</f>
        <v>5.4277896199586877</v>
      </c>
      <c r="BH20" s="12">
        <f>'Jadual5-2digit'!AF18/'Jadual5-2digit'!AE18*100-100</f>
        <v>-6.0963672167981997</v>
      </c>
      <c r="BI20" s="12">
        <f>'Jadual5-2digit'!AG18/'Jadual5-2digit'!AF18*100-100</f>
        <v>0.92563530612275713</v>
      </c>
      <c r="BJ20" s="12">
        <f>'Jadual5-2digit'!AH18/'Jadual5-2digit'!AG18*100-100</f>
        <v>0.81929163905856228</v>
      </c>
      <c r="BK20" s="12">
        <f>'Jadual5-2digit'!AI18/'Jadual5-2digit'!AH18*100-100</f>
        <v>5.4892560702316331</v>
      </c>
      <c r="BL20" s="12">
        <f>'Jadual5-2digit'!AJ18/'Jadual5-2digit'!AI18*100-100</f>
        <v>-18.630276197625122</v>
      </c>
      <c r="BM20" s="12">
        <f>'Jadual5-2digit'!AK18/'Jadual5-2digit'!AJ18*100-100</f>
        <v>16.636493247960644</v>
      </c>
      <c r="BN20" s="12">
        <f>'Jadual5-2digit'!AL18/'Jadual5-2digit'!AK18*100-100</f>
        <v>-3.6036416308203485</v>
      </c>
      <c r="BO20" s="12">
        <f>'Jadual5-2digit'!AM18/'Jadual5-2digit'!AL18*100-100</f>
        <v>9.8279733388935142E-2</v>
      </c>
      <c r="BP20" s="12">
        <f>'Jadual5-2digit'!AN18/'Jadual5-2digit'!AM18*100-100</f>
        <v>4.7077016845135091</v>
      </c>
      <c r="BQ20" s="12">
        <f>'Jadual5-2digit'!AO18/'Jadual5-2digit'!AN18*100-100</f>
        <v>-4.2365461843139087</v>
      </c>
      <c r="BR20" s="12">
        <f>'Jadual5-2digit'!AP18/'Jadual5-2digit'!AO18*100-100</f>
        <v>2.694355526570007</v>
      </c>
      <c r="BS20" s="12">
        <f>'Jadual5-2digit'!AQ18/'Jadual5-2digit'!AP18*100-100</f>
        <v>0.54330218636748384</v>
      </c>
      <c r="BT20" s="12">
        <f>'Jadual5-2digit'!EX18/'Jadual5-2digit'!EW18*100-100</f>
        <v>-3.5688970660456931</v>
      </c>
      <c r="BU20" s="12">
        <f>'Jadual5-2digit'!EY18/'Jadual5-2digit'!EX18*100-100</f>
        <v>3.4524114073442291</v>
      </c>
      <c r="BV20" s="12">
        <f>'Jadual5-2digit'!EZ18/'Jadual5-2digit'!EY18*100-100</f>
        <v>12.148003547579037</v>
      </c>
      <c r="BW20" s="12">
        <f>'Jadual5-2digit'!FA18/'Jadual5-2digit'!EZ18*100-100</f>
        <v>-1.9196229337478172</v>
      </c>
      <c r="BX20" s="12">
        <f>'Jadual5-2digit'!FB18/'Jadual5-2digit'!FA18*100-100</f>
        <v>-3.5907084729582976</v>
      </c>
      <c r="BY20" s="12">
        <f>'Jadual5-2digit'!FC18/'Jadual5-2digit'!FB18*100-100</f>
        <v>4.8181292891310079</v>
      </c>
      <c r="BZ20" s="12">
        <f>'Jadual5-2digit'!FD18/'Jadual5-2digit'!FC18*100-100</f>
        <v>10.424351120577796</v>
      </c>
      <c r="CA20" s="12">
        <f>'Jadual5-2digit'!FE18/'Jadual5-2digit'!FD18*100-100</f>
        <v>0.81768444868546908</v>
      </c>
      <c r="CB20" s="12">
        <f>'Jadual5-2digit'!FF18/'Jadual5-2digit'!FE18*100-100</f>
        <v>-7.2914049075241394</v>
      </c>
      <c r="CC20" s="189"/>
      <c r="CD20" s="40" t="s">
        <v>386</v>
      </c>
      <c r="CE20" s="186"/>
      <c r="CF20" s="187"/>
      <c r="CG20" s="187"/>
      <c r="CH20" s="187"/>
      <c r="CI20" s="187"/>
      <c r="CJ20" s="187"/>
    </row>
    <row r="21" spans="1:90" s="34" customFormat="1" ht="16.5" customHeight="1">
      <c r="A21" s="302"/>
      <c r="B21" s="269" t="s">
        <v>655</v>
      </c>
      <c r="C21" s="132"/>
      <c r="D21" s="13">
        <f>SUM(D22:D25)</f>
        <v>25.371518999461543</v>
      </c>
      <c r="E21" s="35"/>
      <c r="F21" s="34" t="s">
        <v>656</v>
      </c>
      <c r="G21" s="130"/>
      <c r="H21" s="117">
        <f>'Jadual5-2digit'!U19/'Jadual5-2digit'!I19*100-100</f>
        <v>1.3428036383203619</v>
      </c>
      <c r="I21" s="117">
        <f>'Jadual5-2digit'!V19/'Jadual5-2digit'!J19*100-100</f>
        <v>3.0417532902486499</v>
      </c>
      <c r="J21" s="117">
        <f>'Jadual5-2digit'!W19/'Jadual5-2digit'!K19*100-100</f>
        <v>3.4628472654351299</v>
      </c>
      <c r="K21" s="117">
        <f>'Jadual5-2digit'!X19/'Jadual5-2digit'!L19*100-100</f>
        <v>4.8763022643386762</v>
      </c>
      <c r="L21" s="117">
        <f>'Jadual5-2digit'!Y19/'Jadual5-2digit'!M19*100-100</f>
        <v>5.1033631117714862</v>
      </c>
      <c r="M21" s="117">
        <f>'Jadual5-2digit'!Z19/'Jadual5-2digit'!N19*100-100</f>
        <v>5.0633814828209722</v>
      </c>
      <c r="N21" s="117">
        <f>'Jadual5-2digit'!AA19/'Jadual5-2digit'!O19*100-100</f>
        <v>3.5951018562244883</v>
      </c>
      <c r="O21" s="117">
        <f>'Jadual5-2digit'!AB19/'Jadual5-2digit'!P19*100-100</f>
        <v>4.8577648627398275</v>
      </c>
      <c r="P21" s="117">
        <f>'Jadual5-2digit'!AC19/'Jadual5-2digit'!Q19*100-100</f>
        <v>4.5182922259308498</v>
      </c>
      <c r="Q21" s="117">
        <f>'Jadual5-2digit'!AD19/'Jadual5-2digit'!R19*100-100</f>
        <v>3.9360362568378946</v>
      </c>
      <c r="R21" s="117">
        <f>'Jadual5-2digit'!AE19/'Jadual5-2digit'!S19*100-100</f>
        <v>6.2067039323286082</v>
      </c>
      <c r="S21" s="117">
        <f>'Jadual5-2digit'!AF19/'Jadual5-2digit'!T19*100-100</f>
        <v>3.8399557199360004</v>
      </c>
      <c r="T21" s="117">
        <f>'Jadual5-2digit'!AG19/'Jadual5-2digit'!U19*100-100</f>
        <v>2.340805827093746</v>
      </c>
      <c r="U21" s="117">
        <f>'Jadual5-2digit'!AH19/'Jadual5-2digit'!V19*100-100</f>
        <v>3.9333095138938745</v>
      </c>
      <c r="V21" s="117">
        <f>'Jadual5-2digit'!AI19/'Jadual5-2digit'!W19*100-100</f>
        <v>3.6518544418339616</v>
      </c>
      <c r="W21" s="117">
        <f>'Jadual5-2digit'!AJ19/'Jadual5-2digit'!X19*100-100</f>
        <v>3.1999191804753053</v>
      </c>
      <c r="X21" s="117">
        <f>'Jadual5-2digit'!AK19/'Jadual5-2digit'!Y19*100-100</f>
        <v>3.1830132621171856</v>
      </c>
      <c r="Y21" s="117">
        <f>'Jadual5-2digit'!AL19/'Jadual5-2digit'!Z19*100-100</f>
        <v>2.9603423893729257</v>
      </c>
      <c r="Z21" s="117">
        <f>'Jadual5-2digit'!AM19/'Jadual5-2digit'!AA19*100-100</f>
        <v>3.8749499846211251</v>
      </c>
      <c r="AA21" s="152">
        <f>'Jadual5-2digit'!AN19/'Jadual5-2digit'!AB19*100-100</f>
        <v>6.5073436248792973</v>
      </c>
      <c r="AB21" s="117">
        <f>'Jadual5-2digit'!AO19/'Jadual5-2digit'!AC19*100-100</f>
        <v>4.8981391840332833</v>
      </c>
      <c r="AC21" s="117">
        <f>'Jadual5-2digit'!AP19/'Jadual5-2digit'!AD19*100-100</f>
        <v>2.3632051757031149</v>
      </c>
      <c r="AD21" s="117">
        <f>'Jadual5-2digit'!AQ19/'Jadual5-2digit'!AE19*100-100</f>
        <v>7.4609290049842514</v>
      </c>
      <c r="AE21" s="117">
        <f>'Jadual5-2digit'!AR19/'Jadual5-2digit'!AF19*100-100</f>
        <v>3.8378937883638571</v>
      </c>
      <c r="AF21" s="117" t="e">
        <f>'Jadual5-2digit'!#REF!/'Jadual5-2digit'!#REF!*100-100</f>
        <v>#REF!</v>
      </c>
      <c r="AG21" s="117" t="e">
        <f>'Jadual5-2digit'!EW19/'Jadual5-2digit'!#REF!*100-100</f>
        <v>#REF!</v>
      </c>
      <c r="AH21" s="117" t="e">
        <f>'Jadual5-2digit'!EX19/'Jadual5-2digit'!#REF!*100-100</f>
        <v>#REF!</v>
      </c>
      <c r="AI21" s="117" t="e">
        <f>'Jadual5-2digit'!EY19/'Jadual5-2digit'!#REF!*100-100</f>
        <v>#REF!</v>
      </c>
      <c r="AJ21" s="117" t="e">
        <f>'Jadual5-2digit'!EZ19/'Jadual5-2digit'!#REF!*100-100</f>
        <v>#REF!</v>
      </c>
      <c r="AK21" s="117">
        <f>'Jadual5-2digit'!FA19/'Jadual5-2digit'!EW19*100-100</f>
        <v>2.6113550152812479</v>
      </c>
      <c r="AL21" s="117">
        <f>'Jadual5-2digit'!FB19/'Jadual5-2digit'!EX19*100-100</f>
        <v>5.017371385009767</v>
      </c>
      <c r="AM21" s="117">
        <f>'Jadual5-2digit'!FC19/'Jadual5-2digit'!EY19*100-100</f>
        <v>4.3143577968063056</v>
      </c>
      <c r="AN21" s="117">
        <f>'Jadual5-2digit'!FD19/'Jadual5-2digit'!EZ19*100-100</f>
        <v>4.6206734524927953</v>
      </c>
      <c r="AO21" s="117">
        <f>'Jadual5-2digit'!FE19/'Jadual5-2digit'!FA19*100-100</f>
        <v>3.3039199267526271</v>
      </c>
      <c r="AP21" s="165">
        <f>'Jadual5-2digit'!FF19/'Jadual5-2digit'!FB19*100-100</f>
        <v>3.1123530601163054</v>
      </c>
      <c r="AQ21" s="152">
        <f>'Jadual5-2digit'!FG19/'Jadual5-2digit'!FC19*100-100</f>
        <v>5.0771902124845099</v>
      </c>
      <c r="AR21" s="152">
        <f>'Jadual5-2digit'!FH19/'Jadual5-2digit'!FD19*100-100</f>
        <v>4.4881799642782312</v>
      </c>
      <c r="AS21" s="152" t="e">
        <f>'Jadual5-2digit'!#REF!/'Jadual5-2digit'!FE19*100-100</f>
        <v>#REF!</v>
      </c>
      <c r="AT21" s="7">
        <f>'Jadual5-2digit'!GU19/'Jadual5-2digit'!GT19*100-100</f>
        <v>3.2588811168049716</v>
      </c>
      <c r="AU21" s="7">
        <f>'Jadual5-2digit'!R19/'Jadual5-2digit'!Q19*100-100</f>
        <v>7.7516878632237791</v>
      </c>
      <c r="AV21" s="7">
        <f>'Jadual5-2digit'!S19/'Jadual5-2digit'!R19*100-100</f>
        <v>-9.4660028374925673</v>
      </c>
      <c r="AW21" s="7">
        <f>'Jadual5-2digit'!T19/'Jadual5-2digit'!S19*100-100</f>
        <v>6.2880139799517565</v>
      </c>
      <c r="AX21" s="7">
        <f>'Jadual5-2digit'!U19/'Jadual5-2digit'!T19*100-100</f>
        <v>0.12393902771012222</v>
      </c>
      <c r="AY21" s="7">
        <f>'Jadual5-2digit'!W19/'Jadual5-2digit'!V19*100-100</f>
        <v>7.9627807188161057</v>
      </c>
      <c r="AZ21" s="7">
        <f>'Jadual5-2digit'!X19/'Jadual5-2digit'!W19*100-100</f>
        <v>-7.0096506943267656</v>
      </c>
      <c r="BA21" s="7">
        <f>'Jadual5-2digit'!Y19/'Jadual5-2digit'!X19*100-100</f>
        <v>6.9590851019924145</v>
      </c>
      <c r="BB21" s="7">
        <f>'Jadual5-2digit'!Z19/'Jadual5-2digit'!Y19*100-100</f>
        <v>0.34098401889457364</v>
      </c>
      <c r="BC21" s="7">
        <f>'Jadual5-2digit'!AA19/'Jadual5-2digit'!Z19*100-100</f>
        <v>-1.9860251755433325</v>
      </c>
      <c r="BD21" s="7">
        <f>'Jadual5-2digit'!AB19/'Jadual5-2digit'!AA19*100-100</f>
        <v>-3.4815677218490038</v>
      </c>
      <c r="BE21" s="7">
        <f>'Jadual5-2digit'!AC19/'Jadual5-2digit'!AB19*100-100</f>
        <v>3.0692418999260838</v>
      </c>
      <c r="BF21" s="7">
        <f>'Jadual5-2digit'!AD19/'Jadual5-2digit'!AC19*100-100</f>
        <v>7.1514191245939571</v>
      </c>
      <c r="BG21" s="7">
        <f>'Jadual5-2digit'!AE19/'Jadual5-2digit'!AD19*100-100</f>
        <v>-7.4881265561431434</v>
      </c>
      <c r="BH21" s="7">
        <f>'Jadual5-2digit'!AF19/'Jadual5-2digit'!AE19*100-100</f>
        <v>3.9194538253489668</v>
      </c>
      <c r="BI21" s="7">
        <f>'Jadual5-2digit'!AG19/'Jadual5-2digit'!AF19*100-100</f>
        <v>-1.3215622865351122</v>
      </c>
      <c r="BJ21" s="7">
        <f>'Jadual5-2digit'!AH19/'Jadual5-2digit'!AG19*100-100</f>
        <v>-2.6793694484067601</v>
      </c>
      <c r="BK21" s="7">
        <f>'Jadual5-2digit'!AI19/'Jadual5-2digit'!AH19*100-100</f>
        <v>7.6704136964522007</v>
      </c>
      <c r="BL21" s="7">
        <f>'Jadual5-2digit'!AJ19/'Jadual5-2digit'!AI19*100-100</f>
        <v>-7.4151004380250214</v>
      </c>
      <c r="BM21" s="7">
        <f>'Jadual5-2digit'!AK19/'Jadual5-2digit'!AJ19*100-100</f>
        <v>6.9415633677240862</v>
      </c>
      <c r="BN21" s="7">
        <f>'Jadual5-2digit'!AL19/'Jadual5-2digit'!AK19*100-100</f>
        <v>0.12444629841969856</v>
      </c>
      <c r="BO21" s="7">
        <f>'Jadual5-2digit'!AM19/'Jadual5-2digit'!AL19*100-100</f>
        <v>-1.1153566857679209</v>
      </c>
      <c r="BP21" s="7">
        <f>'Jadual5-2digit'!AN19/'Jadual5-2digit'!AM19*100-100</f>
        <v>-1.0356025749650826</v>
      </c>
      <c r="BQ21" s="7">
        <f>'Jadual5-2digit'!AO19/'Jadual5-2digit'!AN19*100-100</f>
        <v>1.5119832533847273</v>
      </c>
      <c r="BR21" s="7">
        <f>'Jadual5-2digit'!AP19/'Jadual5-2digit'!AO19*100-100</f>
        <v>4.5620330926526549</v>
      </c>
      <c r="BS21" s="7">
        <f>'Jadual5-2digit'!AQ19/'Jadual5-2digit'!AP19*100-100</f>
        <v>-2.8810025320692318</v>
      </c>
      <c r="BT21" s="7">
        <f>'Jadual5-2digit'!EX19/'Jadual5-2digit'!EW19*100-100</f>
        <v>-1.2870040428712315</v>
      </c>
      <c r="BU21" s="7">
        <f>'Jadual5-2digit'!EY19/'Jadual5-2digit'!EX19*100-100</f>
        <v>-0.25963082147045213</v>
      </c>
      <c r="BV21" s="7">
        <f>'Jadual5-2digit'!EZ19/'Jadual5-2digit'!EY19*100-100</f>
        <v>3.6440458693397488</v>
      </c>
      <c r="BW21" s="7">
        <f>'Jadual5-2digit'!FA19/'Jadual5-2digit'!EZ19*100-100</f>
        <v>0.55548392331425589</v>
      </c>
      <c r="BX21" s="7">
        <f>'Jadual5-2digit'!FB19/'Jadual5-2digit'!FA19*100-100</f>
        <v>1.0276041614783509</v>
      </c>
      <c r="BY21" s="7">
        <f>'Jadual5-2digit'!FC19/'Jadual5-2digit'!FB19*100-100</f>
        <v>-0.92731878490147324</v>
      </c>
      <c r="BZ21" s="7">
        <f>'Jadual5-2digit'!FD19/'Jadual5-2digit'!FC19*100-100</f>
        <v>3.948393176258989</v>
      </c>
      <c r="CA21" s="7">
        <f>'Jadual5-2digit'!FE19/'Jadual5-2digit'!FD19*100-100</f>
        <v>-0.71010521522877923</v>
      </c>
      <c r="CB21" s="7">
        <f>'Jadual5-2digit'!FF19/'Jadual5-2digit'!FE19*100-100</f>
        <v>0.84025849650539897</v>
      </c>
      <c r="CC21" s="190" t="s">
        <v>657</v>
      </c>
      <c r="CD21" s="191"/>
      <c r="CE21" s="183"/>
      <c r="CF21" s="184"/>
      <c r="CG21" s="184"/>
      <c r="CH21" s="184"/>
      <c r="CI21" s="184"/>
      <c r="CJ21" s="184"/>
    </row>
    <row r="22" spans="1:90" s="2" customFormat="1" ht="12.75">
      <c r="A22" s="302"/>
      <c r="B22" s="8"/>
      <c r="C22" s="9">
        <v>4.0999999999999996</v>
      </c>
      <c r="D22" s="10">
        <v>13.8668021684541</v>
      </c>
      <c r="E22" s="31">
        <v>19</v>
      </c>
      <c r="F22" s="41"/>
      <c r="G22" s="32" t="s">
        <v>658</v>
      </c>
      <c r="H22" s="124">
        <f>'Jadual5-2digit'!U20/'Jadual5-2digit'!I20*100-100</f>
        <v>-0.5900780979143434</v>
      </c>
      <c r="I22" s="124">
        <f>'Jadual5-2digit'!V20/'Jadual5-2digit'!J20*100-100</f>
        <v>1.9613339479049188</v>
      </c>
      <c r="J22" s="124">
        <f>'Jadual5-2digit'!W20/'Jadual5-2digit'!K20*100-100</f>
        <v>2.3213350364662801</v>
      </c>
      <c r="K22" s="124">
        <f>'Jadual5-2digit'!X20/'Jadual5-2digit'!L20*100-100</f>
        <v>5.1396933099834712</v>
      </c>
      <c r="L22" s="124">
        <f>'Jadual5-2digit'!Y20/'Jadual5-2digit'!M20*100-100</f>
        <v>4.7390462531414101</v>
      </c>
      <c r="M22" s="124">
        <f>'Jadual5-2digit'!Z20/'Jadual5-2digit'!N20*100-100</f>
        <v>5.0843338873317805</v>
      </c>
      <c r="N22" s="124">
        <f>'Jadual5-2digit'!AA20/'Jadual5-2digit'!O20*100-100</f>
        <v>3.608943165925993</v>
      </c>
      <c r="O22" s="124">
        <f>'Jadual5-2digit'!AB20/'Jadual5-2digit'!P20*100-100</f>
        <v>2.115976392245372</v>
      </c>
      <c r="P22" s="124">
        <f>'Jadual5-2digit'!AC20/'Jadual5-2digit'!Q20*100-100</f>
        <v>3.6163045826951077</v>
      </c>
      <c r="Q22" s="124">
        <f>'Jadual5-2digit'!AD20/'Jadual5-2digit'!R20*100-100</f>
        <v>2.1010943808325493</v>
      </c>
      <c r="R22" s="124">
        <f>'Jadual5-2digit'!AE20/'Jadual5-2digit'!S20*100-100</f>
        <v>5.2624052675834605</v>
      </c>
      <c r="S22" s="124">
        <f>'Jadual5-2digit'!AF20/'Jadual5-2digit'!T20*100-100</f>
        <v>2.2575002426973754</v>
      </c>
      <c r="T22" s="124">
        <f>'Jadual5-2digit'!AG20/'Jadual5-2digit'!U20*100-100</f>
        <v>1.7604285307997429</v>
      </c>
      <c r="U22" s="124">
        <f>'Jadual5-2digit'!AH20/'Jadual5-2digit'!V20*100-100</f>
        <v>2.2034572868979438</v>
      </c>
      <c r="V22" s="124">
        <f>'Jadual5-2digit'!AI20/'Jadual5-2digit'!W20*100-100</f>
        <v>3.3468867968379072</v>
      </c>
      <c r="W22" s="124">
        <f>'Jadual5-2digit'!AJ20/'Jadual5-2digit'!X20*100-100</f>
        <v>1.5787488444752427</v>
      </c>
      <c r="X22" s="124">
        <f>'Jadual5-2digit'!AK20/'Jadual5-2digit'!Y20*100-100</f>
        <v>2.2841197909558417</v>
      </c>
      <c r="Y22" s="124">
        <f>'Jadual5-2digit'!AL20/'Jadual5-2digit'!Z20*100-100</f>
        <v>1.4568481988183066</v>
      </c>
      <c r="Z22" s="124">
        <f>'Jadual5-2digit'!AM20/'Jadual5-2digit'!AA20*100-100</f>
        <v>3.1688029866033958</v>
      </c>
      <c r="AA22" s="154">
        <f>'Jadual5-2digit'!AN20/'Jadual5-2digit'!AB20*100-100</f>
        <v>10.249855325337862</v>
      </c>
      <c r="AB22" s="124">
        <f>'Jadual5-2digit'!AO20/'Jadual5-2digit'!AC20*100-100</f>
        <v>5.07470095618838</v>
      </c>
      <c r="AC22" s="124">
        <f>'Jadual5-2digit'!AP20/'Jadual5-2digit'!AD20*100-100</f>
        <v>0.67621318907582406</v>
      </c>
      <c r="AD22" s="124">
        <f>'Jadual5-2digit'!AQ20/'Jadual5-2digit'!AE20*100-100</f>
        <v>9.4057483529480237</v>
      </c>
      <c r="AE22" s="124">
        <f>'Jadual5-2digit'!AR20/'Jadual5-2digit'!AF20*100-100</f>
        <v>1.6516813851861656</v>
      </c>
      <c r="AF22" s="124" t="e">
        <f>'Jadual5-2digit'!#REF!/'Jadual5-2digit'!#REF!*100-100</f>
        <v>#REF!</v>
      </c>
      <c r="AG22" s="124" t="e">
        <f>'Jadual5-2digit'!EW20/'Jadual5-2digit'!#REF!*100-100</f>
        <v>#REF!</v>
      </c>
      <c r="AH22" s="124" t="e">
        <f>'Jadual5-2digit'!EX20/'Jadual5-2digit'!#REF!*100-100</f>
        <v>#REF!</v>
      </c>
      <c r="AI22" s="124" t="e">
        <f>'Jadual5-2digit'!EY20/'Jadual5-2digit'!#REF!*100-100</f>
        <v>#REF!</v>
      </c>
      <c r="AJ22" s="124" t="e">
        <f>'Jadual5-2digit'!EZ20/'Jadual5-2digit'!#REF!*100-100</f>
        <v>#REF!</v>
      </c>
      <c r="AK22" s="124">
        <f>'Jadual5-2digit'!FA20/'Jadual5-2digit'!EW20*100-100</f>
        <v>1.2107057573820299</v>
      </c>
      <c r="AL22" s="124">
        <f>'Jadual5-2digit'!FB20/'Jadual5-2digit'!EX20*100-100</f>
        <v>4.9835963973328603</v>
      </c>
      <c r="AM22" s="124">
        <f>'Jadual5-2digit'!FC20/'Jadual5-2digit'!EY20*100-100</f>
        <v>3.1419148372750385</v>
      </c>
      <c r="AN22" s="124">
        <f>'Jadual5-2digit'!FD20/'Jadual5-2digit'!EZ20*100-100</f>
        <v>3.1373237617006424</v>
      </c>
      <c r="AO22" s="124">
        <f>'Jadual5-2digit'!FE20/'Jadual5-2digit'!FA20*100-100</f>
        <v>2.4470646738712531</v>
      </c>
      <c r="AP22" s="168">
        <f>'Jadual5-2digit'!FF20/'Jadual5-2digit'!FB20*100-100</f>
        <v>1.7764054906148914</v>
      </c>
      <c r="AQ22" s="154">
        <f>'Jadual5-2digit'!FG20/'Jadual5-2digit'!FC20*100-100</f>
        <v>6.0163747984336027</v>
      </c>
      <c r="AR22" s="154">
        <f>'Jadual5-2digit'!FH20/'Jadual5-2digit'!FD20*100-100</f>
        <v>3.7777934326045397</v>
      </c>
      <c r="AS22" s="154" t="e">
        <f>'Jadual5-2digit'!#REF!/'Jadual5-2digit'!FE20*100-100</f>
        <v>#REF!</v>
      </c>
      <c r="AT22" s="12">
        <f>'Jadual5-2digit'!GU20/'Jadual5-2digit'!GT20*100-100</f>
        <v>2.2538590437788173</v>
      </c>
      <c r="AU22" s="12">
        <f>'Jadual5-2digit'!R20/'Jadual5-2digit'!Q20*100-100</f>
        <v>12.337255154220372</v>
      </c>
      <c r="AV22" s="12">
        <f>'Jadual5-2digit'!S20/'Jadual5-2digit'!R20*100-100</f>
        <v>-9.9183300149803131</v>
      </c>
      <c r="AW22" s="12">
        <f>'Jadual5-2digit'!T20/'Jadual5-2digit'!S20*100-100</f>
        <v>10.790330028397534</v>
      </c>
      <c r="AX22" s="12">
        <f>'Jadual5-2digit'!U20/'Jadual5-2digit'!T20*100-100</f>
        <v>0.51610789949920388</v>
      </c>
      <c r="AY22" s="12">
        <f>'Jadual5-2digit'!W20/'Jadual5-2digit'!V20*100-100</f>
        <v>7.0165816616455601</v>
      </c>
      <c r="AZ22" s="12">
        <f>'Jadual5-2digit'!X20/'Jadual5-2digit'!W20*100-100</f>
        <v>-12.305565381110512</v>
      </c>
      <c r="BA22" s="12">
        <f>'Jadual5-2digit'!Y20/'Jadual5-2digit'!X20*100-100</f>
        <v>9.8485313840357662</v>
      </c>
      <c r="BB22" s="12">
        <f>'Jadual5-2digit'!Z20/'Jadual5-2digit'!Y20*100-100</f>
        <v>2.5727403288762645</v>
      </c>
      <c r="BC22" s="12">
        <f>'Jadual5-2digit'!AA20/'Jadual5-2digit'!Z20*100-100</f>
        <v>-5.1241062804646162</v>
      </c>
      <c r="BD22" s="12">
        <f>'Jadual5-2digit'!AB20/'Jadual5-2digit'!AA20*100-100</f>
        <v>-11.379748667656756</v>
      </c>
      <c r="BE22" s="12">
        <f>'Jadual5-2digit'!AC20/'Jadual5-2digit'!AB20*100-100</f>
        <v>8.3444457943143533</v>
      </c>
      <c r="BF22" s="12">
        <f>'Jadual5-2digit'!AD20/'Jadual5-2digit'!AC20*100-100</f>
        <v>10.694516053029318</v>
      </c>
      <c r="BG22" s="12">
        <f>'Jadual5-2digit'!AE20/'Jadual5-2digit'!AD20*100-100</f>
        <v>-7.1291712332130572</v>
      </c>
      <c r="BH22" s="12">
        <f>'Jadual5-2digit'!AF20/'Jadual5-2digit'!AE20*100-100</f>
        <v>7.6276204307512216</v>
      </c>
      <c r="BI22" s="12">
        <f>'Jadual5-2digit'!AG20/'Jadual5-2digit'!AF20*100-100</f>
        <v>2.7501061777712721E-2</v>
      </c>
      <c r="BJ22" s="12">
        <f>'Jadual5-2digit'!AH20/'Jadual5-2digit'!AG20*100-100</f>
        <v>-4.1323299605513597</v>
      </c>
      <c r="BK22" s="12">
        <f>'Jadual5-2digit'!AI20/'Jadual5-2digit'!AH20*100-100</f>
        <v>8.2138593347611248</v>
      </c>
      <c r="BL22" s="12">
        <f>'Jadual5-2digit'!AJ20/'Jadual5-2digit'!AI20*100-100</f>
        <v>-13.805909154072509</v>
      </c>
      <c r="BM22" s="12">
        <f>'Jadual5-2digit'!AK20/'Jadual5-2digit'!AJ20*100-100</f>
        <v>10.611328361093399</v>
      </c>
      <c r="BN22" s="12">
        <f>'Jadual5-2digit'!AL20/'Jadual5-2digit'!AK20*100-100</f>
        <v>1.7431343805120179</v>
      </c>
      <c r="BO22" s="12">
        <f>'Jadual5-2digit'!AM20/'Jadual5-2digit'!AL20*100-100</f>
        <v>-3.5231966978974611</v>
      </c>
      <c r="BP22" s="12">
        <f>'Jadual5-2digit'!AN20/'Jadual5-2digit'!AM20*100-100</f>
        <v>-5.2972448507072727</v>
      </c>
      <c r="BQ22" s="12">
        <f>'Jadual5-2digit'!AO20/'Jadual5-2digit'!AN20*100-100</f>
        <v>3.2587318006682722</v>
      </c>
      <c r="BR22" s="12">
        <f>'Jadual5-2digit'!AP20/'Jadual5-2digit'!AO20*100-100</f>
        <v>6.0607795749335338</v>
      </c>
      <c r="BS22" s="12">
        <f>'Jadual5-2digit'!AQ20/'Jadual5-2digit'!AP20*100-100</f>
        <v>0.92356674467497157</v>
      </c>
      <c r="BT22" s="12">
        <f>'Jadual5-2digit'!EX20/'Jadual5-2digit'!EW20*100-100</f>
        <v>-6.407904100487201</v>
      </c>
      <c r="BU22" s="12">
        <f>'Jadual5-2digit'!EY20/'Jadual5-2digit'!EX20*100-100</f>
        <v>-3.9723535760659558</v>
      </c>
      <c r="BV22" s="12">
        <f>'Jadual5-2digit'!EZ20/'Jadual5-2digit'!EY20*100-100</f>
        <v>9.3465487814613937</v>
      </c>
      <c r="BW22" s="12">
        <f>'Jadual5-2digit'!FA20/'Jadual5-2digit'!EZ20*100-100</f>
        <v>2.9878318564932727</v>
      </c>
      <c r="BX22" s="12">
        <f>'Jadual5-2digit'!FB20/'Jadual5-2digit'!FA20*100-100</f>
        <v>-2.919016833569799</v>
      </c>
      <c r="BY22" s="12">
        <f>'Jadual5-2digit'!FC20/'Jadual5-2digit'!FB20*100-100</f>
        <v>-5.6569248018922877</v>
      </c>
      <c r="BZ22" s="12">
        <f>'Jadual5-2digit'!FD20/'Jadual5-2digit'!FC20*100-100</f>
        <v>9.3416815238576589</v>
      </c>
      <c r="CA22" s="12">
        <f>'Jadual5-2digit'!FE20/'Jadual5-2digit'!FD20*100-100</f>
        <v>2.2985732614279328</v>
      </c>
      <c r="CB22" s="12">
        <f>'Jadual5-2digit'!FF20/'Jadual5-2digit'!FE20*100-100</f>
        <v>-3.5545475155604294</v>
      </c>
      <c r="CC22" s="185"/>
      <c r="CD22" s="40" t="s">
        <v>659</v>
      </c>
      <c r="CE22" s="186"/>
      <c r="CF22" s="187"/>
      <c r="CG22" s="187"/>
      <c r="CH22" s="187"/>
      <c r="CI22" s="187"/>
      <c r="CJ22" s="187"/>
      <c r="CK22" s="196"/>
    </row>
    <row r="23" spans="1:90" s="2" customFormat="1" ht="12.75" customHeight="1">
      <c r="A23" s="302"/>
      <c r="B23" s="8"/>
      <c r="C23" s="9">
        <v>4.2</v>
      </c>
      <c r="D23" s="10">
        <v>6.9134777655686799</v>
      </c>
      <c r="E23" s="31">
        <v>20</v>
      </c>
      <c r="F23" s="41"/>
      <c r="G23" s="32" t="s">
        <v>660</v>
      </c>
      <c r="H23" s="124">
        <f>'Jadual5-2digit'!U21/'Jadual5-2digit'!I21*100-100</f>
        <v>2.9736438616065612</v>
      </c>
      <c r="I23" s="124">
        <f>'Jadual5-2digit'!V21/'Jadual5-2digit'!J21*100-100</f>
        <v>3.6641259855207693</v>
      </c>
      <c r="J23" s="124">
        <f>'Jadual5-2digit'!W21/'Jadual5-2digit'!K21*100-100</f>
        <v>4.4197429720040873</v>
      </c>
      <c r="K23" s="124">
        <f>'Jadual5-2digit'!X21/'Jadual5-2digit'!L21*100-100</f>
        <v>4.2610022091862589</v>
      </c>
      <c r="L23" s="124">
        <f>'Jadual5-2digit'!Y21/'Jadual5-2digit'!M21*100-100</f>
        <v>6.6795230650197368</v>
      </c>
      <c r="M23" s="124">
        <f>'Jadual5-2digit'!Z21/'Jadual5-2digit'!N21*100-100</f>
        <v>5.578163035975308</v>
      </c>
      <c r="N23" s="124">
        <f>'Jadual5-2digit'!AA21/'Jadual5-2digit'!O21*100-100</f>
        <v>4.7599272557710606</v>
      </c>
      <c r="O23" s="124">
        <f>'Jadual5-2digit'!AB21/'Jadual5-2digit'!P21*100-100</f>
        <v>9.1985812585289324</v>
      </c>
      <c r="P23" s="124">
        <f>'Jadual5-2digit'!AC21/'Jadual5-2digit'!Q21*100-100</f>
        <v>7.5616463232011029</v>
      </c>
      <c r="Q23" s="124">
        <f>'Jadual5-2digit'!AD21/'Jadual5-2digit'!R21*100-100</f>
        <v>7.3195193038358752</v>
      </c>
      <c r="R23" s="124">
        <f>'Jadual5-2digit'!AE21/'Jadual5-2digit'!S21*100-100</f>
        <v>9.5254087563913856</v>
      </c>
      <c r="S23" s="124">
        <f>'Jadual5-2digit'!AF21/'Jadual5-2digit'!T21*100-100</f>
        <v>6.0718731562779453</v>
      </c>
      <c r="T23" s="124">
        <f>'Jadual5-2digit'!AG21/'Jadual5-2digit'!U21*100-100</f>
        <v>2.4732030320638643</v>
      </c>
      <c r="U23" s="124">
        <f>'Jadual5-2digit'!AH21/'Jadual5-2digit'!V21*100-100</f>
        <v>4.7588054502063244</v>
      </c>
      <c r="V23" s="124">
        <f>'Jadual5-2digit'!AI21/'Jadual5-2digit'!W21*100-100</f>
        <v>4.0233389966503665</v>
      </c>
      <c r="W23" s="124">
        <f>'Jadual5-2digit'!AJ21/'Jadual5-2digit'!X21*100-100</f>
        <v>4.3388929585411091</v>
      </c>
      <c r="X23" s="124">
        <f>'Jadual5-2digit'!AK21/'Jadual5-2digit'!Y21*100-100</f>
        <v>3.5670001905079118</v>
      </c>
      <c r="Y23" s="124">
        <f>'Jadual5-2digit'!AL21/'Jadual5-2digit'!Z21*100-100</f>
        <v>3.9558705684765556</v>
      </c>
      <c r="Z23" s="124">
        <f>'Jadual5-2digit'!AM21/'Jadual5-2digit'!AA21*100-100</f>
        <v>3.185250048723546</v>
      </c>
      <c r="AA23" s="154">
        <f>'Jadual5-2digit'!AN21/'Jadual5-2digit'!AB21*100-100</f>
        <v>3.4957772933425417</v>
      </c>
      <c r="AB23" s="124">
        <f>'Jadual5-2digit'!AO21/'Jadual5-2digit'!AC21*100-100</f>
        <v>5.384231478782624</v>
      </c>
      <c r="AC23" s="124">
        <f>'Jadual5-2digit'!AP21/'Jadual5-2digit'!AD21*100-100</f>
        <v>1.8956309408058445</v>
      </c>
      <c r="AD23" s="124">
        <f>'Jadual5-2digit'!AQ21/'Jadual5-2digit'!AE21*100-100</f>
        <v>7.5732599823312938</v>
      </c>
      <c r="AE23" s="124">
        <f>'Jadual5-2digit'!AR21/'Jadual5-2digit'!AF21*100-100</f>
        <v>7.5119152259744766</v>
      </c>
      <c r="AF23" s="124" t="e">
        <f>'Jadual5-2digit'!#REF!/'Jadual5-2digit'!#REF!*100-100</f>
        <v>#REF!</v>
      </c>
      <c r="AG23" s="124" t="e">
        <f>'Jadual5-2digit'!EW21/'Jadual5-2digit'!#REF!*100-100</f>
        <v>#REF!</v>
      </c>
      <c r="AH23" s="124" t="e">
        <f>'Jadual5-2digit'!EX21/'Jadual5-2digit'!#REF!*100-100</f>
        <v>#REF!</v>
      </c>
      <c r="AI23" s="124" t="e">
        <f>'Jadual5-2digit'!EY21/'Jadual5-2digit'!#REF!*100-100</f>
        <v>#REF!</v>
      </c>
      <c r="AJ23" s="124" t="e">
        <f>'Jadual5-2digit'!EZ21/'Jadual5-2digit'!#REF!*100-100</f>
        <v>#REF!</v>
      </c>
      <c r="AK23" s="124">
        <f>'Jadual5-2digit'!FA21/'Jadual5-2digit'!EW21*100-100</f>
        <v>3.6988512228432597</v>
      </c>
      <c r="AL23" s="124">
        <f>'Jadual5-2digit'!FB21/'Jadual5-2digit'!EX21*100-100</f>
        <v>5.5127436716466036</v>
      </c>
      <c r="AM23" s="124">
        <f>'Jadual5-2digit'!FC21/'Jadual5-2digit'!EY21*100-100</f>
        <v>7.17103820117147</v>
      </c>
      <c r="AN23" s="124">
        <f>'Jadual5-2digit'!FD21/'Jadual5-2digit'!EZ21*100-100</f>
        <v>7.6014077732145182</v>
      </c>
      <c r="AO23" s="124">
        <f>'Jadual5-2digit'!FE21/'Jadual5-2digit'!FA21*100-100</f>
        <v>3.7474635598673416</v>
      </c>
      <c r="AP23" s="168">
        <f>'Jadual5-2digit'!FF21/'Jadual5-2digit'!FB21*100-100</f>
        <v>3.949135454771266</v>
      </c>
      <c r="AQ23" s="154">
        <f>'Jadual5-2digit'!FG21/'Jadual5-2digit'!FC21*100-100</f>
        <v>4.0236350326692758</v>
      </c>
      <c r="AR23" s="154">
        <f>'Jadual5-2digit'!FH21/'Jadual5-2digit'!FD21*100-100</f>
        <v>5.4959480943139312</v>
      </c>
      <c r="AS23" s="154" t="e">
        <f>'Jadual5-2digit'!#REF!/'Jadual5-2digit'!FE21*100-100</f>
        <v>#REF!</v>
      </c>
      <c r="AT23" s="12">
        <f>'Jadual5-2digit'!GU21/'Jadual5-2digit'!GT21*100-100</f>
        <v>3.8288203159864764</v>
      </c>
      <c r="AU23" s="12">
        <f>'Jadual5-2digit'!R21/'Jadual5-2digit'!Q21*100-100</f>
        <v>8.1377364411531232</v>
      </c>
      <c r="AV23" s="12">
        <f>'Jadual5-2digit'!S21/'Jadual5-2digit'!R21*100-100</f>
        <v>-14.241675801619962</v>
      </c>
      <c r="AW23" s="12">
        <f>'Jadual5-2digit'!T21/'Jadual5-2digit'!S21*100-100</f>
        <v>4.2996977859133523</v>
      </c>
      <c r="AX23" s="12">
        <f>'Jadual5-2digit'!U21/'Jadual5-2digit'!T21*100-100</f>
        <v>2.0870069371693489</v>
      </c>
      <c r="AY23" s="12">
        <f>'Jadual5-2digit'!W21/'Jadual5-2digit'!V21*100-100</f>
        <v>10.140259244509181</v>
      </c>
      <c r="AZ23" s="12">
        <f>'Jadual5-2digit'!X21/'Jadual5-2digit'!W21*100-100</f>
        <v>-2.8282906106002201</v>
      </c>
      <c r="BA23" s="12">
        <f>'Jadual5-2digit'!Y21/'Jadual5-2digit'!X21*100-100</f>
        <v>3.839687919098921</v>
      </c>
      <c r="BB23" s="12">
        <f>'Jadual5-2digit'!Z21/'Jadual5-2digit'!Y21*100-100</f>
        <v>0.81274356141807402</v>
      </c>
      <c r="BC23" s="12">
        <f>'Jadual5-2digit'!AA21/'Jadual5-2digit'!Z21*100-100</f>
        <v>-1.5905171553021518</v>
      </c>
      <c r="BD23" s="12">
        <f>'Jadual5-2digit'!AB21/'Jadual5-2digit'!AA21*100-100</f>
        <v>4.0124807649068117</v>
      </c>
      <c r="BE23" s="12">
        <f>'Jadual5-2digit'!AC21/'Jadual5-2digit'!AB21*100-100</f>
        <v>-1.9620828991770765</v>
      </c>
      <c r="BF23" s="12">
        <f>'Jadual5-2digit'!AD21/'Jadual5-2digit'!AC21*100-100</f>
        <v>7.8943126121172185</v>
      </c>
      <c r="BG23" s="12">
        <f>'Jadual5-2digit'!AE21/'Jadual5-2digit'!AD21*100-100</f>
        <v>-12.478964003755237</v>
      </c>
      <c r="BH23" s="12">
        <f>'Jadual5-2digit'!AF21/'Jadual5-2digit'!AE21*100-100</f>
        <v>1.0109383694943261</v>
      </c>
      <c r="BI23" s="12">
        <f>'Jadual5-2digit'!AG21/'Jadual5-2digit'!AF21*100-100</f>
        <v>-1.3764697697420445</v>
      </c>
      <c r="BJ23" s="12">
        <f>'Jadual5-2digit'!AH21/'Jadual5-2digit'!AG21*100-100</f>
        <v>-0.95116759853145538</v>
      </c>
      <c r="BK23" s="12">
        <f>'Jadual5-2digit'!AI21/'Jadual5-2digit'!AH21*100-100</f>
        <v>9.3670119216500609</v>
      </c>
      <c r="BL23" s="12">
        <f>'Jadual5-2digit'!AJ21/'Jadual5-2digit'!AI21*100-100</f>
        <v>-2.5335210119959584</v>
      </c>
      <c r="BM23" s="12">
        <f>'Jadual5-2digit'!AK21/'Jadual5-2digit'!AJ21*100-100</f>
        <v>3.0714882395084402</v>
      </c>
      <c r="BN23" s="12">
        <f>'Jadual5-2digit'!AL21/'Jadual5-2digit'!AK21*100-100</f>
        <v>1.1912723362273709</v>
      </c>
      <c r="BO23" s="12">
        <f>'Jadual5-2digit'!AM21/'Jadual5-2digit'!AL21*100-100</f>
        <v>-2.3200225348800387</v>
      </c>
      <c r="BP23" s="12">
        <f>'Jadual5-2digit'!AN21/'Jadual5-2digit'!AM21*100-100</f>
        <v>4.3254974900943921</v>
      </c>
      <c r="BQ23" s="12">
        <f>'Jadual5-2digit'!AO21/'Jadual5-2digit'!AN21*100-100</f>
        <v>-0.17321653455114472</v>
      </c>
      <c r="BR23" s="12">
        <f>'Jadual5-2digit'!AP21/'Jadual5-2digit'!AO21*100-100</f>
        <v>4.3226192786696345</v>
      </c>
      <c r="BS23" s="12">
        <f>'Jadual5-2digit'!AQ21/'Jadual5-2digit'!AP21*100-100</f>
        <v>-7.6022880253186287</v>
      </c>
      <c r="BT23" s="12">
        <f>'Jadual5-2digit'!EX21/'Jadual5-2digit'!EW21*100-100</f>
        <v>3.5642630849420698</v>
      </c>
      <c r="BU23" s="12">
        <f>'Jadual5-2digit'!EY21/'Jadual5-2digit'!EX21*100-100</f>
        <v>0.58985043544311111</v>
      </c>
      <c r="BV23" s="12">
        <f>'Jadual5-2digit'!EZ21/'Jadual5-2digit'!EY21*100-100</f>
        <v>-1.1827853461388287</v>
      </c>
      <c r="BW23" s="12">
        <f>'Jadual5-2digit'!FA21/'Jadual5-2digit'!EZ21*100-100</f>
        <v>0.73427272077238115</v>
      </c>
      <c r="BX23" s="12">
        <f>'Jadual5-2digit'!FB21/'Jadual5-2digit'!FA21*100-100</f>
        <v>5.3758013282343597</v>
      </c>
      <c r="BY23" s="12">
        <f>'Jadual5-2digit'!FC21/'Jadual5-2digit'!FB21*100-100</f>
        <v>2.1707741504203284</v>
      </c>
      <c r="BZ23" s="12">
        <f>'Jadual5-2digit'!FD21/'Jadual5-2digit'!FC21*100-100</f>
        <v>-0.78596244421601114</v>
      </c>
      <c r="CA23" s="12">
        <f>'Jadual5-2digit'!FE21/'Jadual5-2digit'!FD21*100-100</f>
        <v>-2.8737122997971909</v>
      </c>
      <c r="CB23" s="12">
        <f>'Jadual5-2digit'!FF21/'Jadual5-2digit'!FE21*100-100</f>
        <v>5.5806385049873342</v>
      </c>
      <c r="CC23" s="185"/>
      <c r="CD23" s="40" t="s">
        <v>661</v>
      </c>
      <c r="CE23" s="186"/>
      <c r="CF23" s="187"/>
      <c r="CG23" s="187"/>
      <c r="CH23" s="187"/>
      <c r="CI23" s="187"/>
      <c r="CJ23" s="187"/>
      <c r="CK23" s="196"/>
    </row>
    <row r="24" spans="1:90" s="3" customFormat="1" ht="30" customHeight="1">
      <c r="A24" s="302"/>
      <c r="C24" s="9">
        <v>4.3</v>
      </c>
      <c r="D24" s="17">
        <v>0.29061807665763401</v>
      </c>
      <c r="E24" s="33">
        <v>21</v>
      </c>
      <c r="F24" s="41"/>
      <c r="G24" s="32" t="s">
        <v>662</v>
      </c>
      <c r="H24" s="124">
        <f>'Jadual5-2digit'!U22/'Jadual5-2digit'!I22*100-100</f>
        <v>3.9196355233809754</v>
      </c>
      <c r="I24" s="124">
        <f>'Jadual5-2digit'!V22/'Jadual5-2digit'!J22*100-100</f>
        <v>4.3267056198868374</v>
      </c>
      <c r="J24" s="124">
        <f>'Jadual5-2digit'!W22/'Jadual5-2digit'!K22*100-100</f>
        <v>3.8185875062631993</v>
      </c>
      <c r="K24" s="124">
        <f>'Jadual5-2digit'!X22/'Jadual5-2digit'!L22*100-100</f>
        <v>5.284151621895532</v>
      </c>
      <c r="L24" s="124">
        <f>'Jadual5-2digit'!Y22/'Jadual5-2digit'!M22*100-100</f>
        <v>3.0394103746676109</v>
      </c>
      <c r="M24" s="124">
        <f>'Jadual5-2digit'!Z22/'Jadual5-2digit'!N22*100-100</f>
        <v>3.2966977464475633</v>
      </c>
      <c r="N24" s="124">
        <f>'Jadual5-2digit'!AA22/'Jadual5-2digit'!O22*100-100</f>
        <v>2.1446733087483949</v>
      </c>
      <c r="O24" s="124">
        <f>'Jadual5-2digit'!AB22/'Jadual5-2digit'!P22*100-100</f>
        <v>6.3561430967596237</v>
      </c>
      <c r="P24" s="124">
        <f>'Jadual5-2digit'!AC22/'Jadual5-2digit'!Q22*100-100</f>
        <v>3.2795192683065153</v>
      </c>
      <c r="Q24" s="124">
        <f>'Jadual5-2digit'!AD22/'Jadual5-2digit'!R22*100-100</f>
        <v>5.1220806208341401</v>
      </c>
      <c r="R24" s="124">
        <f>'Jadual5-2digit'!AE22/'Jadual5-2digit'!S22*100-100</f>
        <v>9.5310155976976887</v>
      </c>
      <c r="S24" s="124">
        <f>'Jadual5-2digit'!AF22/'Jadual5-2digit'!T22*100-100</f>
        <v>3.9141050205800241</v>
      </c>
      <c r="T24" s="124">
        <f>'Jadual5-2digit'!AG22/'Jadual5-2digit'!U22*100-100</f>
        <v>2.6162479692350757</v>
      </c>
      <c r="U24" s="124">
        <f>'Jadual5-2digit'!AH22/'Jadual5-2digit'!V22*100-100</f>
        <v>3.8689026939488826</v>
      </c>
      <c r="V24" s="124">
        <f>'Jadual5-2digit'!AI22/'Jadual5-2digit'!W22*100-100</f>
        <v>7.5627597116365735</v>
      </c>
      <c r="W24" s="124">
        <f>'Jadual5-2digit'!AJ22/'Jadual5-2digit'!X22*100-100</f>
        <v>6.4793815873957641</v>
      </c>
      <c r="X24" s="124">
        <f>'Jadual5-2digit'!AK22/'Jadual5-2digit'!Y22*100-100</f>
        <v>5.9125255895231987</v>
      </c>
      <c r="Y24" s="124">
        <f>'Jadual5-2digit'!AL22/'Jadual5-2digit'!Z22*100-100</f>
        <v>1.554057947778432</v>
      </c>
      <c r="Z24" s="124">
        <f>'Jadual5-2digit'!AM22/'Jadual5-2digit'!AA22*100-100</f>
        <v>3.7986399140899749</v>
      </c>
      <c r="AA24" s="154">
        <f>'Jadual5-2digit'!AN22/'Jadual5-2digit'!AB22*100-100</f>
        <v>3.6175608434073467</v>
      </c>
      <c r="AB24" s="124">
        <f>'Jadual5-2digit'!AO22/'Jadual5-2digit'!AC22*100-100</f>
        <v>2.8596531614273317</v>
      </c>
      <c r="AC24" s="124">
        <f>'Jadual5-2digit'!AP22/'Jadual5-2digit'!AD22*100-100</f>
        <v>9.2568946180117848</v>
      </c>
      <c r="AD24" s="124">
        <f>'Jadual5-2digit'!AQ22/'Jadual5-2digit'!AE22*100-100</f>
        <v>11.510348039593524</v>
      </c>
      <c r="AE24" s="124">
        <f>'Jadual5-2digit'!AR22/'Jadual5-2digit'!AF22*100-100</f>
        <v>-1.5806546717825967</v>
      </c>
      <c r="AF24" s="124" t="e">
        <f>'Jadual5-2digit'!#REF!/'Jadual5-2digit'!#REF!*100-100</f>
        <v>#REF!</v>
      </c>
      <c r="AG24" s="124" t="e">
        <f>'Jadual5-2digit'!EW22/'Jadual5-2digit'!#REF!*100-100</f>
        <v>#REF!</v>
      </c>
      <c r="AH24" s="124" t="e">
        <f>'Jadual5-2digit'!EX22/'Jadual5-2digit'!#REF!*100-100</f>
        <v>#REF!</v>
      </c>
      <c r="AI24" s="124" t="e">
        <f>'Jadual5-2digit'!EY22/'Jadual5-2digit'!#REF!*100-100</f>
        <v>#REF!</v>
      </c>
      <c r="AJ24" s="124" t="e">
        <f>'Jadual5-2digit'!EZ22/'Jadual5-2digit'!#REF!*100-100</f>
        <v>#REF!</v>
      </c>
      <c r="AK24" s="124">
        <f>'Jadual5-2digit'!FA22/'Jadual5-2digit'!EW22*100-100</f>
        <v>4.0236010717449062</v>
      </c>
      <c r="AL24" s="124">
        <f>'Jadual5-2digit'!FB22/'Jadual5-2digit'!EX22*100-100</f>
        <v>3.8437235747887968</v>
      </c>
      <c r="AM24" s="124">
        <f>'Jadual5-2digit'!FC22/'Jadual5-2digit'!EY22*100-100</f>
        <v>3.8718439382481478</v>
      </c>
      <c r="AN24" s="124">
        <f>'Jadual5-2digit'!FD22/'Jadual5-2digit'!EZ22*100-100</f>
        <v>6.0505888811789532</v>
      </c>
      <c r="AO24" s="124">
        <f>'Jadual5-2digit'!FE22/'Jadual5-2digit'!FA22*100-100</f>
        <v>4.7592079126187059</v>
      </c>
      <c r="AP24" s="168">
        <f>'Jadual5-2digit'!FF22/'Jadual5-2digit'!FB22*100-100</f>
        <v>4.7873780978821827</v>
      </c>
      <c r="AQ24" s="154">
        <f>'Jadual5-2digit'!FG22/'Jadual5-2digit'!FC22*100-100</f>
        <v>3.4078693672639986</v>
      </c>
      <c r="AR24" s="154">
        <f>'Jadual5-2digit'!FH22/'Jadual5-2digit'!FD22*100-100</f>
        <v>6.2923610193174255</v>
      </c>
      <c r="AS24" s="154" t="e">
        <f>'Jadual5-2digit'!#REF!/'Jadual5-2digit'!FE22*100-100</f>
        <v>#REF!</v>
      </c>
      <c r="AT24" s="12">
        <f>'Jadual5-2digit'!GU22/'Jadual5-2digit'!GT22*100-100</f>
        <v>5.3941504016728743</v>
      </c>
      <c r="AU24" s="12">
        <f>'Jadual5-2digit'!R22/'Jadual5-2digit'!Q22*100-100</f>
        <v>-9.033957416238735</v>
      </c>
      <c r="AV24" s="12">
        <f>'Jadual5-2digit'!S22/'Jadual5-2digit'!R22*100-100</f>
        <v>-12.352460381809379</v>
      </c>
      <c r="AW24" s="12">
        <f>'Jadual5-2digit'!T22/'Jadual5-2digit'!S22*100-100</f>
        <v>13.31986783236556</v>
      </c>
      <c r="AX24" s="12">
        <f>'Jadual5-2digit'!U22/'Jadual5-2digit'!T22*100-100</f>
        <v>-15.51662794531596</v>
      </c>
      <c r="AY24" s="12">
        <f>'Jadual5-2digit'!W22/'Jadual5-2digit'!V22*100-100</f>
        <v>1.1393411626275025</v>
      </c>
      <c r="AZ24" s="12">
        <f>'Jadual5-2digit'!X22/'Jadual5-2digit'!W22*100-100</f>
        <v>9.6452911643048651</v>
      </c>
      <c r="BA24" s="12">
        <f>'Jadual5-2digit'!Y22/'Jadual5-2digit'!X22*100-100</f>
        <v>13.073301266688858</v>
      </c>
      <c r="BB24" s="12">
        <f>'Jadual5-2digit'!Z22/'Jadual5-2digit'!Y22*100-100</f>
        <v>-18.921575504078774</v>
      </c>
      <c r="BC24" s="12">
        <f>'Jadual5-2digit'!AA22/'Jadual5-2digit'!Z22*100-100</f>
        <v>10.600837866270311</v>
      </c>
      <c r="BD24" s="12">
        <f>'Jadual5-2digit'!AB22/'Jadual5-2digit'!AA22*100-100</f>
        <v>-0.79147116963707731</v>
      </c>
      <c r="BE24" s="12">
        <f>'Jadual5-2digit'!AC22/'Jadual5-2digit'!AB22*100-100</f>
        <v>10.098812650352571</v>
      </c>
      <c r="BF24" s="12">
        <f>'Jadual5-2digit'!AD22/'Jadual5-2digit'!AC22*100-100</f>
        <v>-7.4110750127895955</v>
      </c>
      <c r="BG24" s="12">
        <f>'Jadual5-2digit'!AE22/'Jadual5-2digit'!AD22*100-100</f>
        <v>-8.676426757127814</v>
      </c>
      <c r="BH24" s="12">
        <f>'Jadual5-2digit'!AF22/'Jadual5-2digit'!AE22*100-100</f>
        <v>7.5086593746347177</v>
      </c>
      <c r="BI24" s="12">
        <f>'Jadual5-2digit'!AG22/'Jadual5-2digit'!AF22*100-100</f>
        <v>-16.571800774075399</v>
      </c>
      <c r="BJ24" s="12">
        <f>'Jadual5-2digit'!AH22/'Jadual5-2digit'!AG22*100-100</f>
        <v>11.512037196754775</v>
      </c>
      <c r="BK24" s="12">
        <f>'Jadual5-2digit'!AI22/'Jadual5-2digit'!AH22*100-100</f>
        <v>4.73612764470559</v>
      </c>
      <c r="BL24" s="12">
        <f>'Jadual5-2digit'!AJ22/'Jadual5-2digit'!AI22*100-100</f>
        <v>8.5409376669431509</v>
      </c>
      <c r="BM24" s="12">
        <f>'Jadual5-2digit'!AK22/'Jadual5-2digit'!AJ22*100-100</f>
        <v>12.47134173173734</v>
      </c>
      <c r="BN24" s="12">
        <f>'Jadual5-2digit'!AL22/'Jadual5-2digit'!AK22*100-100</f>
        <v>-22.258080677967996</v>
      </c>
      <c r="BO24" s="12">
        <f>'Jadual5-2digit'!AM22/'Jadual5-2digit'!AL22*100-100</f>
        <v>13.045374806992399</v>
      </c>
      <c r="BP24" s="12">
        <f>'Jadual5-2digit'!AN22/'Jadual5-2digit'!AM22*100-100</f>
        <v>-0.96454268790805031</v>
      </c>
      <c r="BQ24" s="12">
        <f>'Jadual5-2digit'!AO22/'Jadual5-2digit'!AN22*100-100</f>
        <v>9.293498037603797</v>
      </c>
      <c r="BR24" s="12">
        <f>'Jadual5-2digit'!AP22/'Jadual5-2digit'!AO22*100-100</f>
        <v>-1.6526100448084264</v>
      </c>
      <c r="BS24" s="12">
        <f>'Jadual5-2digit'!AQ22/'Jadual5-2digit'!AP22*100-100</f>
        <v>-6.79285300816926</v>
      </c>
      <c r="BT24" s="12">
        <f>'Jadual5-2digit'!EX22/'Jadual5-2digit'!EW22*100-100</f>
        <v>15.973223722064461</v>
      </c>
      <c r="BU24" s="12">
        <f>'Jadual5-2digit'!EY22/'Jadual5-2digit'!EX22*100-100</f>
        <v>2.5948447816859073</v>
      </c>
      <c r="BV24" s="12">
        <f>'Jadual5-2digit'!EZ22/'Jadual5-2digit'!EY22*100-100</f>
        <v>-7.0251435303522811</v>
      </c>
      <c r="BW24" s="12">
        <f>'Jadual5-2digit'!FA22/'Jadual5-2digit'!EZ22*100-100</f>
        <v>-5.9663921656585472</v>
      </c>
      <c r="BX24" s="12">
        <f>'Jadual5-2digit'!FB22/'Jadual5-2digit'!FA22*100-100</f>
        <v>15.77268295071903</v>
      </c>
      <c r="BY24" s="12">
        <f>'Jadual5-2digit'!FC22/'Jadual5-2digit'!FB22*100-100</f>
        <v>2.6226269549844119</v>
      </c>
      <c r="BZ24" s="12">
        <f>'Jadual5-2digit'!FD22/'Jadual5-2digit'!FC22*100-100</f>
        <v>-5.0749663632521305</v>
      </c>
      <c r="CA24" s="12">
        <f>'Jadual5-2digit'!FE22/'Jadual5-2digit'!FD22*100-100</f>
        <v>-7.1114420219906265</v>
      </c>
      <c r="CB24" s="12">
        <f>'Jadual5-2digit'!FF22/'Jadual5-2digit'!FE22*100-100</f>
        <v>15.803814705074146</v>
      </c>
      <c r="CC24" s="189"/>
      <c r="CD24" s="40" t="s">
        <v>792</v>
      </c>
      <c r="CE24" s="186"/>
      <c r="CF24" s="187"/>
      <c r="CG24" s="187"/>
      <c r="CH24" s="187"/>
      <c r="CI24" s="187"/>
      <c r="CJ24" s="187"/>
      <c r="CK24" s="196"/>
    </row>
    <row r="25" spans="1:90" s="2" customFormat="1" ht="15" customHeight="1">
      <c r="A25" s="302"/>
      <c r="B25" s="3"/>
      <c r="C25" s="9">
        <v>4.4000000000000004</v>
      </c>
      <c r="D25" s="10">
        <v>4.3006209887811302</v>
      </c>
      <c r="E25" s="31">
        <v>22</v>
      </c>
      <c r="F25" s="41"/>
      <c r="G25" s="32" t="s">
        <v>664</v>
      </c>
      <c r="H25" s="124">
        <f>'Jadual5-2digit'!U23/'Jadual5-2digit'!I23*100-100</f>
        <v>3.2930869546343899</v>
      </c>
      <c r="I25" s="124">
        <f>'Jadual5-2digit'!V23/'Jadual5-2digit'!J23*100-100</f>
        <v>4.5041234966875834</v>
      </c>
      <c r="J25" s="124">
        <f>'Jadual5-2digit'!W23/'Jadual5-2digit'!K23*100-100</f>
        <v>4.6162276081451949</v>
      </c>
      <c r="K25" s="124">
        <f>'Jadual5-2digit'!X23/'Jadual5-2digit'!L23*100-100</f>
        <v>5.227466319256834</v>
      </c>
      <c r="L25" s="124">
        <f>'Jadual5-2digit'!Y23/'Jadual5-2digit'!M23*100-100</f>
        <v>3.8267441084807672</v>
      </c>
      <c r="M25" s="124">
        <f>'Jadual5-2digit'!Z23/'Jadual5-2digit'!N23*100-100</f>
        <v>4.3907688073113889</v>
      </c>
      <c r="N25" s="124">
        <f>'Jadual5-2digit'!AA23/'Jadual5-2digit'!O23*100-100</f>
        <v>2.0537160854094054</v>
      </c>
      <c r="O25" s="124">
        <f>'Jadual5-2digit'!AB23/'Jadual5-2digit'!P23*100-100</f>
        <v>3.5839067669556073</v>
      </c>
      <c r="P25" s="124">
        <f>'Jadual5-2digit'!AC23/'Jadual5-2digit'!Q23*100-100</f>
        <v>2.1641991871398858</v>
      </c>
      <c r="Q25" s="124">
        <f>'Jadual5-2digit'!AD23/'Jadual5-2digit'!R23*100-100</f>
        <v>2.7160158055066006</v>
      </c>
      <c r="R25" s="124">
        <f>'Jadual5-2digit'!AE23/'Jadual5-2digit'!S23*100-100</f>
        <v>3.5161211899733047</v>
      </c>
      <c r="S25" s="124">
        <f>'Jadual5-2digit'!AF23/'Jadual5-2digit'!T23*100-100</f>
        <v>4.2333133339414957</v>
      </c>
      <c r="T25" s="124">
        <f>'Jadual5-2digit'!AG23/'Jadual5-2digit'!U23*100-100</f>
        <v>3.4161885587473932</v>
      </c>
      <c r="U25" s="124">
        <f>'Jadual5-2digit'!AH23/'Jadual5-2digit'!V23*100-100</f>
        <v>6.6197542321852154</v>
      </c>
      <c r="V25" s="124">
        <f>'Jadual5-2digit'!AI23/'Jadual5-2digit'!W23*100-100</f>
        <v>3.4650514839903224</v>
      </c>
      <c r="W25" s="124">
        <f>'Jadual5-2digit'!AJ23/'Jadual5-2digit'!X23*100-100</f>
        <v>4.4742790299301021</v>
      </c>
      <c r="X25" s="124">
        <f>'Jadual5-2digit'!AK23/'Jadual5-2digit'!Y23*100-100</f>
        <v>4.2408234934610931</v>
      </c>
      <c r="Y25" s="124">
        <f>'Jadual5-2digit'!AL23/'Jadual5-2digit'!Z23*100-100</f>
        <v>4.9044732291143305</v>
      </c>
      <c r="Z25" s="124">
        <f>'Jadual5-2digit'!AM23/'Jadual5-2digit'!AA23*100-100</f>
        <v>6.3193497234484113</v>
      </c>
      <c r="AA25" s="154">
        <f>'Jadual5-2digit'!AN23/'Jadual5-2digit'!AB23*100-100</f>
        <v>4.5548075875351515</v>
      </c>
      <c r="AB25" s="124">
        <f>'Jadual5-2digit'!AO23/'Jadual5-2digit'!AC23*100-100</f>
        <v>4.0490448696472754</v>
      </c>
      <c r="AC25" s="124">
        <f>'Jadual5-2digit'!AP23/'Jadual5-2digit'!AD23*100-100</f>
        <v>6.0497497430719989</v>
      </c>
      <c r="AD25" s="124">
        <f>'Jadual5-2digit'!AQ23/'Jadual5-2digit'!AE23*100-100</f>
        <v>3.1604588543267624</v>
      </c>
      <c r="AE25" s="124">
        <f>'Jadual5-2digit'!AR23/'Jadual5-2digit'!AF23*100-100</f>
        <v>3.8791252456128973</v>
      </c>
      <c r="AF25" s="124" t="e">
        <f>'Jadual5-2digit'!#REF!/'Jadual5-2digit'!#REF!*100-100</f>
        <v>#REF!</v>
      </c>
      <c r="AG25" s="124" t="e">
        <f>'Jadual5-2digit'!EW23/'Jadual5-2digit'!#REF!*100-100</f>
        <v>#REF!</v>
      </c>
      <c r="AH25" s="124" t="e">
        <f>'Jadual5-2digit'!EX23/'Jadual5-2digit'!#REF!*100-100</f>
        <v>#REF!</v>
      </c>
      <c r="AI25" s="124" t="e">
        <f>'Jadual5-2digit'!EY23/'Jadual5-2digit'!#REF!*100-100</f>
        <v>#REF!</v>
      </c>
      <c r="AJ25" s="124" t="e">
        <f>'Jadual5-2digit'!EZ23/'Jadual5-2digit'!#REF!*100-100</f>
        <v>#REF!</v>
      </c>
      <c r="AK25" s="124">
        <f>'Jadual5-2digit'!FA23/'Jadual5-2digit'!EW23*100-100</f>
        <v>4.1289755780143054</v>
      </c>
      <c r="AL25" s="124">
        <f>'Jadual5-2digit'!FB23/'Jadual5-2digit'!EX23*100-100</f>
        <v>4.4668333821006314</v>
      </c>
      <c r="AM25" s="124">
        <f>'Jadual5-2digit'!FC23/'Jadual5-2digit'!EY23*100-100</f>
        <v>2.5979216519114772</v>
      </c>
      <c r="AN25" s="124">
        <f>'Jadual5-2digit'!FD23/'Jadual5-2digit'!EZ23*100-100</f>
        <v>3.4844316135832969</v>
      </c>
      <c r="AO25" s="124">
        <f>'Jadual5-2digit'!FE23/'Jadual5-2digit'!FA23*100-100</f>
        <v>4.4539316795381581</v>
      </c>
      <c r="AP25" s="168">
        <f>'Jadual5-2digit'!FF23/'Jadual5-2digit'!FB23*100-100</f>
        <v>4.5370488672779885</v>
      </c>
      <c r="AQ25" s="154">
        <f>'Jadual5-2digit'!FG23/'Jadual5-2digit'!FC23*100-100</f>
        <v>4.9658816207661829</v>
      </c>
      <c r="AR25" s="154">
        <f>'Jadual5-2digit'!FH23/'Jadual5-2digit'!FD23*100-100</f>
        <v>4.3649698217737267</v>
      </c>
      <c r="AS25" s="154" t="e">
        <f>'Jadual5-2digit'!#REF!/'Jadual5-2digit'!FE23*100-100</f>
        <v>#REF!</v>
      </c>
      <c r="AT25" s="12">
        <f>'Jadual5-2digit'!GU23/'Jadual5-2digit'!GT23*100-100</f>
        <v>4.4135842363879618</v>
      </c>
      <c r="AU25" s="12">
        <f>'Jadual5-2digit'!R23/'Jadual5-2digit'!Q23*100-100</f>
        <v>0.110687823060033</v>
      </c>
      <c r="AV25" s="12">
        <f>'Jadual5-2digit'!S23/'Jadual5-2digit'!R23*100-100</f>
        <v>-1.1845835589957119</v>
      </c>
      <c r="AW25" s="12">
        <f>'Jadual5-2digit'!T23/'Jadual5-2digit'!S23*100-100</f>
        <v>-0.39309835032796059</v>
      </c>
      <c r="AX25" s="12">
        <f>'Jadual5-2digit'!U23/'Jadual5-2digit'!T23*100-100</f>
        <v>-2.0294628018728531</v>
      </c>
      <c r="AY25" s="12">
        <f>'Jadual5-2digit'!W23/'Jadual5-2digit'!V23*100-100</f>
        <v>7.5235046530748377</v>
      </c>
      <c r="AZ25" s="12">
        <f>'Jadual5-2digit'!X23/'Jadual5-2digit'!W23*100-100</f>
        <v>-2.7434297542871349</v>
      </c>
      <c r="BA25" s="12">
        <f>'Jadual5-2digit'!Y23/'Jadual5-2digit'!X23*100-100</f>
        <v>5.2063149963933455</v>
      </c>
      <c r="BB25" s="12">
        <f>'Jadual5-2digit'!Z23/'Jadual5-2digit'!Y23*100-100</f>
        <v>-3.1395369939707223</v>
      </c>
      <c r="BC25" s="12">
        <f>'Jadual5-2digit'!AA23/'Jadual5-2digit'!Z23*100-100</f>
        <v>3.3517153331705742</v>
      </c>
      <c r="BD25" s="12">
        <f>'Jadual5-2digit'!AB23/'Jadual5-2digit'!AA23*100-100</f>
        <v>1.5541647935859828</v>
      </c>
      <c r="BE25" s="12">
        <f>'Jadual5-2digit'!AC23/'Jadual5-2digit'!AB23*100-100</f>
        <v>0.5283504351903332</v>
      </c>
      <c r="BF25" s="12">
        <f>'Jadual5-2digit'!AD23/'Jadual5-2digit'!AC23*100-100</f>
        <v>0.65141286819738298</v>
      </c>
      <c r="BG25" s="12">
        <f>'Jadual5-2digit'!AE23/'Jadual5-2digit'!AD23*100-100</f>
        <v>-0.41486185452002644</v>
      </c>
      <c r="BH25" s="12">
        <f>'Jadual5-2digit'!AF23/'Jadual5-2digit'!AE23*100-100</f>
        <v>0.29700949497137685</v>
      </c>
      <c r="BI25" s="12">
        <f>'Jadual5-2digit'!AG23/'Jadual5-2digit'!AF23*100-100</f>
        <v>-2.7974912816659554</v>
      </c>
      <c r="BJ25" s="12">
        <f>'Jadual5-2digit'!AH23/'Jadual5-2digit'!AG23*100-100</f>
        <v>-2.9617137579793393</v>
      </c>
      <c r="BK25" s="12">
        <f>'Jadual5-2digit'!AI23/'Jadual5-2digit'!AH23*100-100</f>
        <v>4.3420614199013841</v>
      </c>
      <c r="BL25" s="12">
        <f>'Jadual5-2digit'!AJ23/'Jadual5-2digit'!AI23*100-100</f>
        <v>-1.7947615005358983</v>
      </c>
      <c r="BM25" s="12">
        <f>'Jadual5-2digit'!AK23/'Jadual5-2digit'!AJ23*100-100</f>
        <v>4.9712236711842763</v>
      </c>
      <c r="BN25" s="12">
        <f>'Jadual5-2digit'!AL23/'Jadual5-2digit'!AK23*100-100</f>
        <v>-2.522874361089336</v>
      </c>
      <c r="BO25" s="12">
        <f>'Jadual5-2digit'!AM23/'Jadual5-2digit'!AL23*100-100</f>
        <v>4.7456493397275494</v>
      </c>
      <c r="BP25" s="12">
        <f>'Jadual5-2digit'!AN23/'Jadual5-2digit'!AM23*100-100</f>
        <v>-0.13129136582317358</v>
      </c>
      <c r="BQ25" s="12">
        <f>'Jadual5-2digit'!AO23/'Jadual5-2digit'!AN23*100-100</f>
        <v>4.2064888747916029E-2</v>
      </c>
      <c r="BR25" s="12">
        <f>'Jadual5-2digit'!AP23/'Jadual5-2digit'!AO23*100-100</f>
        <v>2.5867864460592926</v>
      </c>
      <c r="BS25" s="12">
        <f>'Jadual5-2digit'!AQ23/'Jadual5-2digit'!AP23*100-100</f>
        <v>-3.1280265059714196</v>
      </c>
      <c r="BT25" s="12">
        <f>'Jadual5-2digit'!EX23/'Jadual5-2digit'!EW23*100-100</f>
        <v>2.0235573294478826</v>
      </c>
      <c r="BU25" s="12">
        <f>'Jadual5-2digit'!EY23/'Jadual5-2digit'!EX23*100-100</f>
        <v>6.0274795700402137</v>
      </c>
      <c r="BV25" s="12">
        <f>'Jadual5-2digit'!EZ23/'Jadual5-2digit'!EY23*100-100</f>
        <v>0.47345479040052396</v>
      </c>
      <c r="BW25" s="12">
        <f>'Jadual5-2digit'!FA23/'Jadual5-2digit'!EZ23*100-100</f>
        <v>-4.1920914003429743</v>
      </c>
      <c r="BX25" s="12">
        <f>'Jadual5-2digit'!FB23/'Jadual5-2digit'!FA23*100-100</f>
        <v>2.354583874682433</v>
      </c>
      <c r="BY25" s="12">
        <f>'Jadual5-2digit'!FC23/'Jadual5-2digit'!FB23*100-100</f>
        <v>4.1306478783390048</v>
      </c>
      <c r="BZ25" s="12">
        <f>'Jadual5-2digit'!FD23/'Jadual5-2digit'!FC23*100-100</f>
        <v>1.3416080348440858</v>
      </c>
      <c r="CA25" s="12">
        <f>'Jadual5-2digit'!FE23/'Jadual5-2digit'!FD23*100-100</f>
        <v>-3.2945092978175978</v>
      </c>
      <c r="CB25" s="12">
        <f>'Jadual5-2digit'!FF23/'Jadual5-2digit'!FE23*100-100</f>
        <v>2.4360305471738712</v>
      </c>
      <c r="CC25" s="185"/>
      <c r="CD25" s="40" t="s">
        <v>665</v>
      </c>
      <c r="CE25" s="186"/>
      <c r="CF25" s="187"/>
      <c r="CG25" s="187"/>
      <c r="CH25" s="187"/>
      <c r="CI25" s="187"/>
      <c r="CJ25" s="187"/>
      <c r="CK25" s="196"/>
    </row>
    <row r="26" spans="1:90" s="34" customFormat="1" ht="30.75" customHeight="1">
      <c r="A26" s="302"/>
      <c r="B26" s="269" t="s">
        <v>666</v>
      </c>
      <c r="D26" s="13">
        <f>SUM(D27:D29)</f>
        <v>7.4595730969097005</v>
      </c>
      <c r="E26" s="35"/>
      <c r="F26" s="286" t="s">
        <v>667</v>
      </c>
      <c r="G26" s="286"/>
      <c r="H26" s="117">
        <f>'Jadual5-2digit'!U24/'Jadual5-2digit'!I24*100-100</f>
        <v>5.3633384592611151</v>
      </c>
      <c r="I26" s="117">
        <f>'Jadual5-2digit'!V24/'Jadual5-2digit'!J24*100-100</f>
        <v>3.05356083882684</v>
      </c>
      <c r="J26" s="117">
        <f>'Jadual5-2digit'!W24/'Jadual5-2digit'!K24*100-100</f>
        <v>3.2372161279165823</v>
      </c>
      <c r="K26" s="117">
        <f>'Jadual5-2digit'!X24/'Jadual5-2digit'!L24*100-100</f>
        <v>2.7793213026211134</v>
      </c>
      <c r="L26" s="117">
        <f>'Jadual5-2digit'!Y24/'Jadual5-2digit'!M24*100-100</f>
        <v>5.2133251047301883</v>
      </c>
      <c r="M26" s="117">
        <f>'Jadual5-2digit'!Z24/'Jadual5-2digit'!N24*100-100</f>
        <v>4.8308959094470794</v>
      </c>
      <c r="N26" s="117">
        <f>'Jadual5-2digit'!AA24/'Jadual5-2digit'!O24*100-100</f>
        <v>3.5103844535784958</v>
      </c>
      <c r="O26" s="117">
        <f>'Jadual5-2digit'!AB24/'Jadual5-2digit'!P24*100-100</f>
        <v>4.6670783269262728</v>
      </c>
      <c r="P26" s="117">
        <f>'Jadual5-2digit'!AC24/'Jadual5-2digit'!Q24*100-100</f>
        <v>3.1793358810812151</v>
      </c>
      <c r="Q26" s="117">
        <f>'Jadual5-2digit'!AD24/'Jadual5-2digit'!R24*100-100</f>
        <v>4.0620372807635761</v>
      </c>
      <c r="R26" s="117">
        <f>'Jadual5-2digit'!AE24/'Jadual5-2digit'!S24*100-100</f>
        <v>6.4021303931007338</v>
      </c>
      <c r="S26" s="117">
        <f>'Jadual5-2digit'!AF24/'Jadual5-2digit'!T24*100-100</f>
        <v>2.3121123599200644</v>
      </c>
      <c r="T26" s="117">
        <f>'Jadual5-2digit'!AG24/'Jadual5-2digit'!U24*100-100</f>
        <v>3.266613548566724</v>
      </c>
      <c r="U26" s="117">
        <f>'Jadual5-2digit'!AH24/'Jadual5-2digit'!V24*100-100</f>
        <v>4.2680301195674843</v>
      </c>
      <c r="V26" s="117">
        <f>'Jadual5-2digit'!AI24/'Jadual5-2digit'!W24*100-100</f>
        <v>3.9945196675181762</v>
      </c>
      <c r="W26" s="117">
        <f>'Jadual5-2digit'!AJ24/'Jadual5-2digit'!X24*100-100</f>
        <v>4.3032638215214405</v>
      </c>
      <c r="X26" s="117">
        <f>'Jadual5-2digit'!AK24/'Jadual5-2digit'!Y24*100-100</f>
        <v>4.4286483318541059</v>
      </c>
      <c r="Y26" s="117">
        <f>'Jadual5-2digit'!AL24/'Jadual5-2digit'!Z24*100-100</f>
        <v>3.6281044305616348</v>
      </c>
      <c r="Z26" s="117">
        <f>'Jadual5-2digit'!AM24/'Jadual5-2digit'!AA24*100-100</f>
        <v>8.1933121789062682</v>
      </c>
      <c r="AA26" s="152">
        <f>'Jadual5-2digit'!AN24/'Jadual5-2digit'!AB24*100-100</f>
        <v>7.5900361464699415</v>
      </c>
      <c r="AB26" s="117">
        <f>'Jadual5-2digit'!AO24/'Jadual5-2digit'!AC24*100-100</f>
        <v>4.7949929369865743</v>
      </c>
      <c r="AC26" s="117">
        <f>'Jadual5-2digit'!AP24/'Jadual5-2digit'!AD24*100-100</f>
        <v>5.003829602061046</v>
      </c>
      <c r="AD26" s="117">
        <f>'Jadual5-2digit'!AQ24/'Jadual5-2digit'!AE24*100-100</f>
        <v>4.7045574719938088</v>
      </c>
      <c r="AE26" s="117">
        <f>'Jadual5-2digit'!AR24/'Jadual5-2digit'!AF24*100-100</f>
        <v>4.6706612162324035</v>
      </c>
      <c r="AF26" s="117" t="e">
        <f>'Jadual5-2digit'!#REF!/'Jadual5-2digit'!#REF!*100-100</f>
        <v>#REF!</v>
      </c>
      <c r="AG26" s="117" t="e">
        <f>'Jadual5-2digit'!EW24/'Jadual5-2digit'!#REF!*100-100</f>
        <v>#REF!</v>
      </c>
      <c r="AH26" s="117" t="e">
        <f>'Jadual5-2digit'!EX24/'Jadual5-2digit'!#REF!*100-100</f>
        <v>#REF!</v>
      </c>
      <c r="AI26" s="117" t="e">
        <f>'Jadual5-2digit'!EY24/'Jadual5-2digit'!#REF!*100-100</f>
        <v>#REF!</v>
      </c>
      <c r="AJ26" s="117" t="e">
        <f>'Jadual5-2digit'!EZ24/'Jadual5-2digit'!#REF!*100-100</f>
        <v>#REF!</v>
      </c>
      <c r="AK26" s="117">
        <f>'Jadual5-2digit'!FA24/'Jadual5-2digit'!EW24*100-100</f>
        <v>3.9082673641387373</v>
      </c>
      <c r="AL26" s="117">
        <f>'Jadual5-2digit'!FB24/'Jadual5-2digit'!EX24*100-100</f>
        <v>4.2761535045407868</v>
      </c>
      <c r="AM26" s="117">
        <f>'Jadual5-2digit'!FC24/'Jadual5-2digit'!EY24*100-100</f>
        <v>3.7759989384715169</v>
      </c>
      <c r="AN26" s="117">
        <f>'Jadual5-2digit'!FD24/'Jadual5-2digit'!EZ24*100-100</f>
        <v>4.2339853616684167</v>
      </c>
      <c r="AO26" s="117">
        <f>'Jadual5-2digit'!FE24/'Jadual5-2digit'!FA24*100-100</f>
        <v>3.8259918138305835</v>
      </c>
      <c r="AP26" s="165">
        <f>'Jadual5-2digit'!FF24/'Jadual5-2digit'!FB24*100-100</f>
        <v>4.1141492845353298</v>
      </c>
      <c r="AQ26" s="152">
        <f>'Jadual5-2digit'!FG24/'Jadual5-2digit'!FC24*100-100</f>
        <v>6.857000413572905</v>
      </c>
      <c r="AR26" s="152">
        <f>'Jadual5-2digit'!FH24/'Jadual5-2digit'!FD24*100-100</f>
        <v>4.7938189668216893</v>
      </c>
      <c r="AS26" s="152" t="e">
        <f>'Jadual5-2digit'!#REF!/'Jadual5-2digit'!FE24*100-100</f>
        <v>#REF!</v>
      </c>
      <c r="AT26" s="7">
        <f>'Jadual5-2digit'!GU24/'Jadual5-2digit'!GT24*100-100</f>
        <v>4.0461173004791533</v>
      </c>
      <c r="AU26" s="7">
        <f>'Jadual5-2digit'!R24/'Jadual5-2digit'!Q24*100-100</f>
        <v>0.55809559129346553</v>
      </c>
      <c r="AV26" s="7">
        <f>'Jadual5-2digit'!S24/'Jadual5-2digit'!R24*100-100</f>
        <v>-3.084007163940754</v>
      </c>
      <c r="AW26" s="7">
        <f>'Jadual5-2digit'!T24/'Jadual5-2digit'!S24*100-100</f>
        <v>3.5825630471996845</v>
      </c>
      <c r="AX26" s="7">
        <f>'Jadual5-2digit'!U24/'Jadual5-2digit'!T24*100-100</f>
        <v>2.1437732095066764</v>
      </c>
      <c r="AY26" s="7">
        <f>'Jadual5-2digit'!W24/'Jadual5-2digit'!V24*100-100</f>
        <v>11.963058258703143</v>
      </c>
      <c r="AZ26" s="7">
        <f>'Jadual5-2digit'!X24/'Jadual5-2digit'!W24*100-100</f>
        <v>-1.0286226770171822</v>
      </c>
      <c r="BA26" s="7">
        <f>'Jadual5-2digit'!Y24/'Jadual5-2digit'!X24*100-100</f>
        <v>1.4040947535834505</v>
      </c>
      <c r="BB26" s="7">
        <f>'Jadual5-2digit'!Z24/'Jadual5-2digit'!Y24*100-100</f>
        <v>3.0758787508071208</v>
      </c>
      <c r="BC26" s="7">
        <f>'Jadual5-2digit'!AA24/'Jadual5-2digit'!Z24*100-100</f>
        <v>-2.1586100128912165</v>
      </c>
      <c r="BD26" s="7">
        <f>'Jadual5-2digit'!AB24/'Jadual5-2digit'!AA24*100-100</f>
        <v>-2.2304576126913673</v>
      </c>
      <c r="BE26" s="7">
        <f>'Jadual5-2digit'!AC24/'Jadual5-2digit'!AB24*100-100</f>
        <v>1.834419289944293</v>
      </c>
      <c r="BF26" s="7">
        <f>'Jadual5-2digit'!AD24/'Jadual5-2digit'!AC24*100-100</f>
        <v>1.4183722248834556</v>
      </c>
      <c r="BG26" s="7">
        <f>'Jadual5-2digit'!AE24/'Jadual5-2digit'!AD24*100-100</f>
        <v>-0.90461059207579808</v>
      </c>
      <c r="BH26" s="7">
        <f>'Jadual5-2digit'!AF24/'Jadual5-2digit'!AE24*100-100</f>
        <v>-0.39907293340461081</v>
      </c>
      <c r="BI26" s="7">
        <f>'Jadual5-2digit'!AG24/'Jadual5-2digit'!AF24*100-100</f>
        <v>3.0967039104030363</v>
      </c>
      <c r="BJ26" s="7">
        <f>'Jadual5-2digit'!AH24/'Jadual5-2digit'!AG24*100-100</f>
        <v>-10.452136185438519</v>
      </c>
      <c r="BK26" s="7">
        <f>'Jadual5-2digit'!AI24/'Jadual5-2digit'!AH24*100-100</f>
        <v>11.669362610650253</v>
      </c>
      <c r="BL26" s="7">
        <f>'Jadual5-2digit'!AJ24/'Jadual5-2digit'!AI24*100-100</f>
        <v>-0.73479148033666775</v>
      </c>
      <c r="BM26" s="7">
        <f>'Jadual5-2digit'!AK24/'Jadual5-2digit'!AJ24*100-100</f>
        <v>1.5259941295048236</v>
      </c>
      <c r="BN26" s="7">
        <f>'Jadual5-2digit'!AL24/'Jadual5-2digit'!AK24*100-100</f>
        <v>2.2857051018856112</v>
      </c>
      <c r="BO26" s="7">
        <f>'Jadual5-2digit'!AM24/'Jadual5-2digit'!AL24*100-100</f>
        <v>2.1516712002256071</v>
      </c>
      <c r="BP26" s="7">
        <f>'Jadual5-2digit'!AN24/'Jadual5-2digit'!AM24*100-100</f>
        <v>-2.7756116562888167</v>
      </c>
      <c r="BQ26" s="7">
        <f>'Jadual5-2digit'!AO24/'Jadual5-2digit'!AN24*100-100</f>
        <v>-0.81110080022975239</v>
      </c>
      <c r="BR26" s="7">
        <f>'Jadual5-2digit'!AP24/'Jadual5-2digit'!AO24*100-100</f>
        <v>1.6204799214359298</v>
      </c>
      <c r="BS26" s="7">
        <f>'Jadual5-2digit'!AQ24/'Jadual5-2digit'!AP24*100-100</f>
        <v>-1.1870430364956235</v>
      </c>
      <c r="BT26" s="7">
        <f>'Jadual5-2digit'!EX24/'Jadual5-2digit'!EW24*100-100</f>
        <v>4.0306065363811143</v>
      </c>
      <c r="BU26" s="7">
        <f>'Jadual5-2digit'!EY24/'Jadual5-2digit'!EX24*100-100</f>
        <v>-0.12712048645006746</v>
      </c>
      <c r="BV26" s="7">
        <f>'Jadual5-2digit'!EZ24/'Jadual5-2digit'!EY24*100-100</f>
        <v>0.68800592971108188</v>
      </c>
      <c r="BW26" s="7">
        <f>'Jadual5-2digit'!FA24/'Jadual5-2digit'!EZ24*100-100</f>
        <v>-0.67383650005299955</v>
      </c>
      <c r="BX26" s="7">
        <f>'Jadual5-2digit'!FB24/'Jadual5-2digit'!FA24*100-100</f>
        <v>4.3989258173506869</v>
      </c>
      <c r="BY26" s="7">
        <f>'Jadual5-2digit'!FC24/'Jadual5-2digit'!FB24*100-100</f>
        <v>-0.60615500236184516</v>
      </c>
      <c r="BZ26" s="7">
        <f>'Jadual5-2digit'!FD24/'Jadual5-2digit'!FC24*100-100</f>
        <v>1.1323643571536195</v>
      </c>
      <c r="CA26" s="7">
        <f>'Jadual5-2digit'!FE24/'Jadual5-2digit'!FD24*100-100</f>
        <v>-1.0626198100152351</v>
      </c>
      <c r="CB26" s="7">
        <f>'Jadual5-2digit'!FF24/'Jadual5-2digit'!FE24*100-100</f>
        <v>4.6886734025387966</v>
      </c>
      <c r="CC26" s="287" t="s">
        <v>668</v>
      </c>
      <c r="CD26" s="287"/>
      <c r="CE26" s="183"/>
      <c r="CF26" s="184"/>
      <c r="CG26" s="184"/>
      <c r="CH26" s="184"/>
      <c r="CI26" s="184"/>
      <c r="CJ26" s="184"/>
    </row>
    <row r="27" spans="1:90" s="2" customFormat="1" ht="12.75" customHeight="1">
      <c r="A27" s="302"/>
      <c r="B27" s="8"/>
      <c r="C27" s="9">
        <v>5.0999999999999996</v>
      </c>
      <c r="D27" s="10">
        <v>2.7528919471144802</v>
      </c>
      <c r="E27" s="31">
        <v>23</v>
      </c>
      <c r="F27" s="41"/>
      <c r="G27" s="32" t="s">
        <v>669</v>
      </c>
      <c r="H27" s="124">
        <f>'Jadual5-2digit'!U25/'Jadual5-2digit'!I25*100-100</f>
        <v>7.1017803418452132</v>
      </c>
      <c r="I27" s="124">
        <f>'Jadual5-2digit'!V25/'Jadual5-2digit'!J25*100-100</f>
        <v>3.5235092947076225</v>
      </c>
      <c r="J27" s="124">
        <f>'Jadual5-2digit'!W25/'Jadual5-2digit'!K25*100-100</f>
        <v>3.8157532140655945</v>
      </c>
      <c r="K27" s="124">
        <f>'Jadual5-2digit'!X25/'Jadual5-2digit'!L25*100-100</f>
        <v>4.3835344556911906</v>
      </c>
      <c r="L27" s="124">
        <f>'Jadual5-2digit'!Y25/'Jadual5-2digit'!M25*100-100</f>
        <v>3.9651322774787019</v>
      </c>
      <c r="M27" s="124">
        <f>'Jadual5-2digit'!Z25/'Jadual5-2digit'!N25*100-100</f>
        <v>4.361298811969931</v>
      </c>
      <c r="N27" s="124">
        <f>'Jadual5-2digit'!AA25/'Jadual5-2digit'!O25*100-100</f>
        <v>3.8281855642437534</v>
      </c>
      <c r="O27" s="124">
        <f>'Jadual5-2digit'!AB25/'Jadual5-2digit'!P25*100-100</f>
        <v>6.3273391912307915</v>
      </c>
      <c r="P27" s="124">
        <f>'Jadual5-2digit'!AC25/'Jadual5-2digit'!Q25*100-100</f>
        <v>4.2226651823876011</v>
      </c>
      <c r="Q27" s="124">
        <f>'Jadual5-2digit'!AD25/'Jadual5-2digit'!R25*100-100</f>
        <v>4.5120982512558641</v>
      </c>
      <c r="R27" s="124">
        <f>'Jadual5-2digit'!AE25/'Jadual5-2digit'!S25*100-100</f>
        <v>4.8744185187132132</v>
      </c>
      <c r="S27" s="124">
        <f>'Jadual5-2digit'!AF25/'Jadual5-2digit'!T25*100-100</f>
        <v>2.1506068912439105</v>
      </c>
      <c r="T27" s="124">
        <f>'Jadual5-2digit'!AG25/'Jadual5-2digit'!U25*100-100</f>
        <v>2.2158235728059594</v>
      </c>
      <c r="U27" s="124">
        <f>'Jadual5-2digit'!AH25/'Jadual5-2digit'!V25*100-100</f>
        <v>6.0893623359551867</v>
      </c>
      <c r="V27" s="124">
        <f>'Jadual5-2digit'!AI25/'Jadual5-2digit'!W25*100-100</f>
        <v>4.7085430127919352</v>
      </c>
      <c r="W27" s="124">
        <f>'Jadual5-2digit'!AJ25/'Jadual5-2digit'!X25*100-100</f>
        <v>4.6490554282187162</v>
      </c>
      <c r="X27" s="124">
        <f>'Jadual5-2digit'!AK25/'Jadual5-2digit'!Y25*100-100</f>
        <v>5.0042495594950083</v>
      </c>
      <c r="Y27" s="124">
        <f>'Jadual5-2digit'!AL25/'Jadual5-2digit'!Z25*100-100</f>
        <v>3.9519982187925962</v>
      </c>
      <c r="Z27" s="124">
        <f>'Jadual5-2digit'!AM25/'Jadual5-2digit'!AA25*100-100</f>
        <v>6.2630546895523906</v>
      </c>
      <c r="AA27" s="154">
        <f>'Jadual5-2digit'!AN25/'Jadual5-2digit'!AB25*100-100</f>
        <v>5.5381005383608795</v>
      </c>
      <c r="AB27" s="124">
        <f>'Jadual5-2digit'!AO25/'Jadual5-2digit'!AC25*100-100</f>
        <v>3.792454058820141</v>
      </c>
      <c r="AC27" s="124">
        <f>'Jadual5-2digit'!AP25/'Jadual5-2digit'!AD25*100-100</f>
        <v>3.8667728317971068</v>
      </c>
      <c r="AD27" s="124">
        <f>'Jadual5-2digit'!AQ25/'Jadual5-2digit'!AE25*100-100</f>
        <v>4.1451936434815195</v>
      </c>
      <c r="AE27" s="124">
        <f>'Jadual5-2digit'!AR25/'Jadual5-2digit'!AF25*100-100</f>
        <v>4.1596623768815704</v>
      </c>
      <c r="AF27" s="124" t="e">
        <f>'Jadual5-2digit'!#REF!/'Jadual5-2digit'!#REF!*100-100</f>
        <v>#REF!</v>
      </c>
      <c r="AG27" s="124" t="e">
        <f>'Jadual5-2digit'!EW25/'Jadual5-2digit'!#REF!*100-100</f>
        <v>#REF!</v>
      </c>
      <c r="AH27" s="124" t="e">
        <f>'Jadual5-2digit'!EX25/'Jadual5-2digit'!#REF!*100-100</f>
        <v>#REF!</v>
      </c>
      <c r="AI27" s="124" t="e">
        <f>'Jadual5-2digit'!EY25/'Jadual5-2digit'!#REF!*100-100</f>
        <v>#REF!</v>
      </c>
      <c r="AJ27" s="124" t="e">
        <f>'Jadual5-2digit'!EZ25/'Jadual5-2digit'!#REF!*100-100</f>
        <v>#REF!</v>
      </c>
      <c r="AK27" s="124">
        <f>'Jadual5-2digit'!FA25/'Jadual5-2digit'!EW25*100-100</f>
        <v>4.8228400041400334</v>
      </c>
      <c r="AL27" s="124">
        <f>'Jadual5-2digit'!FB25/'Jadual5-2digit'!EX25*100-100</f>
        <v>4.2374836908600315</v>
      </c>
      <c r="AM27" s="124">
        <f>'Jadual5-2digit'!FC25/'Jadual5-2digit'!EY25*100-100</f>
        <v>4.7919569960209571</v>
      </c>
      <c r="AN27" s="124">
        <f>'Jadual5-2digit'!FD25/'Jadual5-2digit'!EZ25*100-100</f>
        <v>3.8275364252009325</v>
      </c>
      <c r="AO27" s="124">
        <f>'Jadual5-2digit'!FE25/'Jadual5-2digit'!FA25*100-100</f>
        <v>4.2825843257458587</v>
      </c>
      <c r="AP27" s="168">
        <f>'Jadual5-2digit'!FF25/'Jadual5-2digit'!FB25*100-100</f>
        <v>4.5266483982674828</v>
      </c>
      <c r="AQ27" s="154">
        <f>'Jadual5-2digit'!FG25/'Jadual5-2digit'!FC25*100-100</f>
        <v>5.1929294319213568</v>
      </c>
      <c r="AR27" s="154">
        <f>'Jadual5-2digit'!FH25/'Jadual5-2digit'!FD25*100-100</f>
        <v>4.0565980935908925</v>
      </c>
      <c r="AS27" s="154" t="e">
        <f>'Jadual5-2digit'!#REF!/'Jadual5-2digit'!FE25*100-100</f>
        <v>#REF!</v>
      </c>
      <c r="AT27" s="12">
        <f>'Jadual5-2digit'!GU25/'Jadual5-2digit'!GT25*100-100</f>
        <v>4.5040754699729746</v>
      </c>
      <c r="AU27" s="12">
        <f>'Jadual5-2digit'!R25/'Jadual5-2digit'!Q25*100-100</f>
        <v>5.3653597947047587</v>
      </c>
      <c r="AV27" s="12">
        <f>'Jadual5-2digit'!S25/'Jadual5-2digit'!R25*100-100</f>
        <v>-2.0341808893137596</v>
      </c>
      <c r="AW27" s="12">
        <f>'Jadual5-2digit'!T25/'Jadual5-2digit'!S25*100-100</f>
        <v>4.0984881055491797</v>
      </c>
      <c r="AX27" s="12">
        <f>'Jadual5-2digit'!U25/'Jadual5-2digit'!T25*100-100</f>
        <v>-6.3398193961904781</v>
      </c>
      <c r="AY27" s="12">
        <f>'Jadual5-2digit'!W25/'Jadual5-2digit'!V25*100-100</f>
        <v>13.833463475529697</v>
      </c>
      <c r="AZ27" s="12">
        <f>'Jadual5-2digit'!X25/'Jadual5-2digit'!W25*100-100</f>
        <v>-2.9107089256047232</v>
      </c>
      <c r="BA27" s="12">
        <f>'Jadual5-2digit'!Y25/'Jadual5-2digit'!X25*100-100</f>
        <v>1.1198836901315019</v>
      </c>
      <c r="BB27" s="12">
        <f>'Jadual5-2digit'!Z25/'Jadual5-2digit'!Y25*100-100</f>
        <v>4.1768675501397468</v>
      </c>
      <c r="BC27" s="12">
        <f>'Jadual5-2digit'!AA25/'Jadual5-2digit'!Z25*100-100</f>
        <v>-3.0587216387089313</v>
      </c>
      <c r="BD27" s="12">
        <f>'Jadual5-2digit'!AB25/'Jadual5-2digit'!AA25*100-100</f>
        <v>2.7668982431657554</v>
      </c>
      <c r="BE27" s="12">
        <f>'Jadual5-2digit'!AC25/'Jadual5-2digit'!AB25*100-100</f>
        <v>-0.99902400458533691</v>
      </c>
      <c r="BF27" s="12">
        <f>'Jadual5-2digit'!AD25/'Jadual5-2digit'!AC25*100-100</f>
        <v>5.6579662002733073</v>
      </c>
      <c r="BG27" s="12">
        <f>'Jadual5-2digit'!AE25/'Jadual5-2digit'!AD25*100-100</f>
        <v>-1.6945551198977853</v>
      </c>
      <c r="BH27" s="12">
        <f>'Jadual5-2digit'!AF25/'Jadual5-2digit'!AE25*100-100</f>
        <v>1.3948290406526382</v>
      </c>
      <c r="BI27" s="12">
        <f>'Jadual5-2digit'!AG25/'Jadual5-2digit'!AF25*100-100</f>
        <v>-6.2800233131384431</v>
      </c>
      <c r="BJ27" s="12">
        <f>'Jadual5-2digit'!AH25/'Jadual5-2digit'!AG25*100-100</f>
        <v>-6.3962092419088776</v>
      </c>
      <c r="BK27" s="12">
        <f>'Jadual5-2digit'!AI25/'Jadual5-2digit'!AH25*100-100</f>
        <v>12.351849838416356</v>
      </c>
      <c r="BL27" s="12">
        <f>'Jadual5-2digit'!AJ25/'Jadual5-2digit'!AI25*100-100</f>
        <v>-2.9658678194997066</v>
      </c>
      <c r="BM27" s="12">
        <f>'Jadual5-2digit'!AK25/'Jadual5-2digit'!AJ25*100-100</f>
        <v>1.4630992986728728</v>
      </c>
      <c r="BN27" s="12">
        <f>'Jadual5-2digit'!AL25/'Jadual5-2digit'!AK25*100-100</f>
        <v>3.1329074341474978</v>
      </c>
      <c r="BO27" s="12">
        <f>'Jadual5-2digit'!AM25/'Jadual5-2digit'!AL25*100-100</f>
        <v>-0.90352719820336347</v>
      </c>
      <c r="BP27" s="12">
        <f>'Jadual5-2digit'!AN25/'Jadual5-2digit'!AM25*100-100</f>
        <v>2.0657957790580355</v>
      </c>
      <c r="BQ27" s="12">
        <f>'Jadual5-2digit'!AO25/'Jadual5-2digit'!AN25*100-100</f>
        <v>-2.6365435765305989</v>
      </c>
      <c r="BR27" s="12">
        <f>'Jadual5-2digit'!AP25/'Jadual5-2digit'!AO25*100-100</f>
        <v>5.7336207406196991</v>
      </c>
      <c r="BS27" s="12">
        <f>'Jadual5-2digit'!AQ25/'Jadual5-2digit'!AP25*100-100</f>
        <v>-1.431041765142453</v>
      </c>
      <c r="BT27" s="12">
        <f>'Jadual5-2digit'!EX25/'Jadual5-2digit'!EW25*100-100</f>
        <v>4.8936528652060218</v>
      </c>
      <c r="BU27" s="12">
        <f>'Jadual5-2digit'!EY25/'Jadual5-2digit'!EX25*100-100</f>
        <v>0.93258640861965603</v>
      </c>
      <c r="BV27" s="12">
        <f>'Jadual5-2digit'!EZ25/'Jadual5-2digit'!EY25*100-100</f>
        <v>6.1703031567256801</v>
      </c>
      <c r="BW27" s="12">
        <f>'Jadual5-2digit'!FA25/'Jadual5-2digit'!EZ25*100-100</f>
        <v>-6.7449729053481349</v>
      </c>
      <c r="BX27" s="12">
        <f>'Jadual5-2digit'!FB25/'Jadual5-2digit'!FA25*100-100</f>
        <v>4.3079011156329017</v>
      </c>
      <c r="BY27" s="12">
        <f>'Jadual5-2digit'!FC25/'Jadual5-2digit'!FB25*100-100</f>
        <v>1.4694798830477538</v>
      </c>
      <c r="BZ27" s="12">
        <f>'Jadual5-2digit'!FD25/'Jadual5-2digit'!FC25*100-100</f>
        <v>5.1931974006185442</v>
      </c>
      <c r="CA27" s="12">
        <f>'Jadual5-2digit'!FE25/'Jadual5-2digit'!FD25*100-100</f>
        <v>-6.3362614425152088</v>
      </c>
      <c r="CB27" s="12">
        <f>'Jadual5-2digit'!FF25/'Jadual5-2digit'!FE25*100-100</f>
        <v>4.5520244398395704</v>
      </c>
      <c r="CC27" s="185"/>
      <c r="CD27" s="40" t="s">
        <v>793</v>
      </c>
      <c r="CE27" s="186"/>
      <c r="CF27" s="187"/>
      <c r="CG27" s="187"/>
      <c r="CH27" s="187"/>
      <c r="CI27" s="187"/>
      <c r="CJ27" s="187"/>
    </row>
    <row r="28" spans="1:90" s="3" customFormat="1" ht="16.5" customHeight="1">
      <c r="A28" s="302"/>
      <c r="C28" s="9">
        <v>5.2</v>
      </c>
      <c r="D28" s="17">
        <v>2.6479909489052802</v>
      </c>
      <c r="E28" s="33">
        <v>24</v>
      </c>
      <c r="F28" s="41"/>
      <c r="G28" s="32" t="s">
        <v>671</v>
      </c>
      <c r="H28" s="124">
        <f>'Jadual5-2digit'!U26/'Jadual5-2digit'!I26*100-100</f>
        <v>1.2988960680088155</v>
      </c>
      <c r="I28" s="124">
        <f>'Jadual5-2digit'!V26/'Jadual5-2digit'!J26*100-100</f>
        <v>-2.3809367163329256</v>
      </c>
      <c r="J28" s="124">
        <f>'Jadual5-2digit'!W26/'Jadual5-2digit'!K26*100-100</f>
        <v>0.38743539994439402</v>
      </c>
      <c r="K28" s="124">
        <f>'Jadual5-2digit'!X26/'Jadual5-2digit'!L26*100-100</f>
        <v>-9.1692206523219966E-2</v>
      </c>
      <c r="L28" s="124">
        <f>'Jadual5-2digit'!Y26/'Jadual5-2digit'!M26*100-100</f>
        <v>3.8284955179071147</v>
      </c>
      <c r="M28" s="124">
        <f>'Jadual5-2digit'!Z26/'Jadual5-2digit'!N26*100-100</f>
        <v>3.9601852843903913</v>
      </c>
      <c r="N28" s="124">
        <f>'Jadual5-2digit'!AA26/'Jadual5-2digit'!O26*100-100</f>
        <v>1.2341911254419244</v>
      </c>
      <c r="O28" s="124">
        <f>'Jadual5-2digit'!AB26/'Jadual5-2digit'!P26*100-100</f>
        <v>1.5525743488092019</v>
      </c>
      <c r="P28" s="124">
        <f>'Jadual5-2digit'!AC26/'Jadual5-2digit'!Q26*100-100</f>
        <v>0.76092539314338126</v>
      </c>
      <c r="Q28" s="124">
        <f>'Jadual5-2digit'!AD26/'Jadual5-2digit'!R26*100-100</f>
        <v>1.1572857283978664</v>
      </c>
      <c r="R28" s="124">
        <f>'Jadual5-2digit'!AE26/'Jadual5-2digit'!S26*100-100</f>
        <v>8.4026246192184573</v>
      </c>
      <c r="S28" s="124">
        <f>'Jadual5-2digit'!AF26/'Jadual5-2digit'!T26*100-100</f>
        <v>5.294504777291138</v>
      </c>
      <c r="T28" s="124">
        <f>'Jadual5-2digit'!AG26/'Jadual5-2digit'!U26*100-100</f>
        <v>4.6290447650934539</v>
      </c>
      <c r="U28" s="124">
        <f>'Jadual5-2digit'!AH26/'Jadual5-2digit'!V26*100-100</f>
        <v>3.6745475580714242</v>
      </c>
      <c r="V28" s="124">
        <f>'Jadual5-2digit'!AI26/'Jadual5-2digit'!W26*100-100</f>
        <v>5.3268235300290172</v>
      </c>
      <c r="W28" s="124">
        <f>'Jadual5-2digit'!AJ26/'Jadual5-2digit'!X26*100-100</f>
        <v>4.9225549973277509</v>
      </c>
      <c r="X28" s="124">
        <f>'Jadual5-2digit'!AK26/'Jadual5-2digit'!Y26*100-100</f>
        <v>5.275566329977039</v>
      </c>
      <c r="Y28" s="124">
        <f>'Jadual5-2digit'!AL26/'Jadual5-2digit'!Z26*100-100</f>
        <v>3.9873940400311909</v>
      </c>
      <c r="Z28" s="124">
        <f>'Jadual5-2digit'!AM26/'Jadual5-2digit'!AA26*100-100</f>
        <v>8.4164538998970215</v>
      </c>
      <c r="AA28" s="154">
        <f>'Jadual5-2digit'!AN26/'Jadual5-2digit'!AB26*100-100</f>
        <v>7.7235902569457977</v>
      </c>
      <c r="AB28" s="124">
        <f>'Jadual5-2digit'!AO26/'Jadual5-2digit'!AC26*100-100</f>
        <v>5.0557821141888866</v>
      </c>
      <c r="AC28" s="124">
        <f>'Jadual5-2digit'!AP26/'Jadual5-2digit'!AD26*100-100</f>
        <v>5.5440932524741555</v>
      </c>
      <c r="AD28" s="124">
        <f>'Jadual5-2digit'!AQ26/'Jadual5-2digit'!AE26*100-100</f>
        <v>5.0027562751709951</v>
      </c>
      <c r="AE28" s="124">
        <f>'Jadual5-2digit'!AR26/'Jadual5-2digit'!AF26*100-100</f>
        <v>5.4320947642485464</v>
      </c>
      <c r="AF28" s="124" t="e">
        <f>'Jadual5-2digit'!#REF!/'Jadual5-2digit'!#REF!*100-100</f>
        <v>#REF!</v>
      </c>
      <c r="AG28" s="124" t="e">
        <f>'Jadual5-2digit'!EW26/'Jadual5-2digit'!#REF!*100-100</f>
        <v>#REF!</v>
      </c>
      <c r="AH28" s="124" t="e">
        <f>'Jadual5-2digit'!EX26/'Jadual5-2digit'!#REF!*100-100</f>
        <v>#REF!</v>
      </c>
      <c r="AI28" s="124" t="e">
        <f>'Jadual5-2digit'!EY26/'Jadual5-2digit'!#REF!*100-100</f>
        <v>#REF!</v>
      </c>
      <c r="AJ28" s="124" t="e">
        <f>'Jadual5-2digit'!EZ26/'Jadual5-2digit'!#REF!*100-100</f>
        <v>#REF!</v>
      </c>
      <c r="AK28" s="124">
        <f>'Jadual5-2digit'!FA26/'Jadual5-2digit'!EW26*100-100</f>
        <v>-0.23877509073852821</v>
      </c>
      <c r="AL28" s="124">
        <f>'Jadual5-2digit'!FB26/'Jadual5-2digit'!EX26*100-100</f>
        <v>2.5553303121496924</v>
      </c>
      <c r="AM28" s="124">
        <f>'Jadual5-2digit'!FC26/'Jadual5-2digit'!EY26*100-100</f>
        <v>1.1796239179290495</v>
      </c>
      <c r="AN28" s="124">
        <f>'Jadual5-2digit'!FD26/'Jadual5-2digit'!EZ26*100-100</f>
        <v>4.8704144291637874</v>
      </c>
      <c r="AO28" s="124">
        <f>'Jadual5-2digit'!FE26/'Jadual5-2digit'!FA26*100-100</f>
        <v>4.5657784727365538</v>
      </c>
      <c r="AP28" s="168">
        <f>'Jadual5-2digit'!FF26/'Jadual5-2digit'!FB26*100-100</f>
        <v>4.7129799023945935</v>
      </c>
      <c r="AQ28" s="154">
        <f>'Jadual5-2digit'!FG26/'Jadual5-2digit'!FC26*100-100</f>
        <v>7.0770625630412098</v>
      </c>
      <c r="AR28" s="154">
        <f>'Jadual5-2digit'!FH26/'Jadual5-2digit'!FD26*100-100</f>
        <v>5.3253388511649291</v>
      </c>
      <c r="AS28" s="154" t="e">
        <f>'Jadual5-2digit'!#REF!/'Jadual5-2digit'!FE26*100-100</f>
        <v>#REF!</v>
      </c>
      <c r="AT28" s="12">
        <f>'Jadual5-2digit'!GU26/'Jadual5-2digit'!GT26*100-100</f>
        <v>4.7859484426713124</v>
      </c>
      <c r="AU28" s="12">
        <f>'Jadual5-2digit'!R26/'Jadual5-2digit'!Q26*100-100</f>
        <v>-3.605236686623428</v>
      </c>
      <c r="AV28" s="12">
        <f>'Jadual5-2digit'!S26/'Jadual5-2digit'!R26*100-100</f>
        <v>-6.2560608616300897</v>
      </c>
      <c r="AW28" s="12">
        <f>'Jadual5-2digit'!T26/'Jadual5-2digit'!S26*100-100</f>
        <v>1.0908398866789923</v>
      </c>
      <c r="AX28" s="12">
        <f>'Jadual5-2digit'!U26/'Jadual5-2digit'!T26*100-100</f>
        <v>-1.3432465253204242</v>
      </c>
      <c r="AY28" s="12">
        <f>'Jadual5-2digit'!W26/'Jadual5-2digit'!V26*100-100</f>
        <v>8.8055323560202226</v>
      </c>
      <c r="AZ28" s="12">
        <f>'Jadual5-2digit'!X26/'Jadual5-2digit'!W26*100-100</f>
        <v>0.24787057411094793</v>
      </c>
      <c r="BA28" s="12">
        <f>'Jadual5-2digit'!Y26/'Jadual5-2digit'!X26*100-100</f>
        <v>-0.6530407132457583</v>
      </c>
      <c r="BB28" s="12">
        <f>'Jadual5-2digit'!Z26/'Jadual5-2digit'!Y26*100-100</f>
        <v>6.6089031869289983</v>
      </c>
      <c r="BC28" s="12">
        <f>'Jadual5-2digit'!AA26/'Jadual5-2digit'!Z26*100-100</f>
        <v>0.14800889802005202</v>
      </c>
      <c r="BD28" s="12">
        <f>'Jadual5-2digit'!AB26/'Jadual5-2digit'!AA26*100-100</f>
        <v>-5.4979465735243167</v>
      </c>
      <c r="BE28" s="12">
        <f>'Jadual5-2digit'!AC26/'Jadual5-2digit'!AB26*100-100</f>
        <v>2.1056839349277396</v>
      </c>
      <c r="BF28" s="12">
        <f>'Jadual5-2digit'!AD26/'Jadual5-2digit'!AC26*100-100</f>
        <v>-3.2260513967445235</v>
      </c>
      <c r="BG28" s="12">
        <f>'Jadual5-2digit'!AE26/'Jadual5-2digit'!AD26*100-100</f>
        <v>0.45830086849369422</v>
      </c>
      <c r="BH28" s="12">
        <f>'Jadual5-2digit'!AF26/'Jadual5-2digit'!AE26*100-100</f>
        <v>-1.8076364776393916</v>
      </c>
      <c r="BI28" s="12">
        <f>'Jadual5-2digit'!AG26/'Jadual5-2digit'!AF26*100-100</f>
        <v>-1.9667560285894581</v>
      </c>
      <c r="BJ28" s="12">
        <f>'Jadual5-2digit'!AH26/'Jadual5-2digit'!AG26*100-100</f>
        <v>-0.76403462666121413</v>
      </c>
      <c r="BK28" s="12">
        <f>'Jadual5-2digit'!AI26/'Jadual5-2digit'!AH26*100-100</f>
        <v>10.539581560596773</v>
      </c>
      <c r="BL28" s="12">
        <f>'Jadual5-2digit'!AJ26/'Jadual5-2digit'!AI26*100-100</f>
        <v>-0.1369037709718981</v>
      </c>
      <c r="BM28" s="12">
        <f>'Jadual5-2digit'!AK26/'Jadual5-2digit'!AJ26*100-100</f>
        <v>-0.31878844028723563</v>
      </c>
      <c r="BN28" s="12">
        <f>'Jadual5-2digit'!AL26/'Jadual5-2digit'!AK26*100-100</f>
        <v>5.3044159280671153</v>
      </c>
      <c r="BO28" s="12">
        <f>'Jadual5-2digit'!AM26/'Jadual5-2digit'!AL26*100-100</f>
        <v>4.4135406035742193</v>
      </c>
      <c r="BP28" s="12">
        <f>'Jadual5-2digit'!AN26/'Jadual5-2digit'!AM26*100-100</f>
        <v>-6.1018866088984396</v>
      </c>
      <c r="BQ28" s="12">
        <f>'Jadual5-2digit'!AO26/'Jadual5-2digit'!AN26*100-100</f>
        <v>-0.42299501435006448</v>
      </c>
      <c r="BR28" s="12">
        <f>'Jadual5-2digit'!AP26/'Jadual5-2digit'!AO26*100-100</f>
        <v>-2.7762351558121168</v>
      </c>
      <c r="BS28" s="12">
        <f>'Jadual5-2digit'!AQ26/'Jadual5-2digit'!AP26*100-100</f>
        <v>-5.695101592087326E-2</v>
      </c>
      <c r="BT28" s="12">
        <f>'Jadual5-2digit'!EX26/'Jadual5-2digit'!EW26*100-100</f>
        <v>4.9359127152986702</v>
      </c>
      <c r="BU28" s="12">
        <f>'Jadual5-2digit'!EY26/'Jadual5-2digit'!EX26*100-100</f>
        <v>2.4873341497300601</v>
      </c>
      <c r="BV28" s="12">
        <f>'Jadual5-2digit'!EZ26/'Jadual5-2digit'!EY26*100-100</f>
        <v>-7.3974304844368675</v>
      </c>
      <c r="BW28" s="12">
        <f>'Jadual5-2digit'!FA26/'Jadual5-2digit'!EZ26*100-100</f>
        <v>0.1715501415377787</v>
      </c>
      <c r="BX28" s="12">
        <f>'Jadual5-2digit'!FB26/'Jadual5-2digit'!FA26*100-100</f>
        <v>7.8749504119739697</v>
      </c>
      <c r="BY28" s="12">
        <f>'Jadual5-2digit'!FC26/'Jadual5-2digit'!FB26*100-100</f>
        <v>1.1125398753879097</v>
      </c>
      <c r="BZ28" s="12">
        <f>'Jadual5-2digit'!FD26/'Jadual5-2digit'!FC26*100-100</f>
        <v>-4.019510388971554</v>
      </c>
      <c r="CA28" s="12">
        <f>'Jadual5-2digit'!FE26/'Jadual5-2digit'!FD26*100-100</f>
        <v>-0.11943617858186428</v>
      </c>
      <c r="CB28" s="12">
        <f>'Jadual5-2digit'!FF26/'Jadual5-2digit'!FE26*100-100</f>
        <v>8.0268102953589846</v>
      </c>
      <c r="CC28" s="189"/>
      <c r="CD28" s="40" t="s">
        <v>672</v>
      </c>
      <c r="CE28" s="186"/>
      <c r="CF28" s="187"/>
      <c r="CG28" s="187"/>
      <c r="CH28" s="187"/>
      <c r="CI28" s="187"/>
      <c r="CJ28" s="187"/>
    </row>
    <row r="29" spans="1:90" s="2" customFormat="1" ht="26.25" customHeight="1">
      <c r="A29" s="302"/>
      <c r="B29" s="8"/>
      <c r="C29" s="9">
        <v>5.3</v>
      </c>
      <c r="D29" s="10">
        <v>2.0586902008899401</v>
      </c>
      <c r="E29" s="31">
        <v>25</v>
      </c>
      <c r="F29" s="41"/>
      <c r="G29" s="32" t="s">
        <v>794</v>
      </c>
      <c r="H29" s="124">
        <f>'Jadual5-2digit'!U27/'Jadual5-2digit'!I27*100-100</f>
        <v>6.3338259355606397</v>
      </c>
      <c r="I29" s="124">
        <f>'Jadual5-2digit'!V27/'Jadual5-2digit'!J27*100-100</f>
        <v>6.371266446044487</v>
      </c>
      <c r="J29" s="124">
        <f>'Jadual5-2digit'!W27/'Jadual5-2digit'!K27*100-100</f>
        <v>4.5733329674361158</v>
      </c>
      <c r="K29" s="124">
        <f>'Jadual5-2digit'!X27/'Jadual5-2digit'!L27*100-100</f>
        <v>3.3788387306346266</v>
      </c>
      <c r="L29" s="124">
        <f>'Jadual5-2digit'!Y27/'Jadual5-2digit'!M27*100-100</f>
        <v>7.0025485388650566</v>
      </c>
      <c r="M29" s="124">
        <f>'Jadual5-2digit'!Z27/'Jadual5-2digit'!N27*100-100</f>
        <v>5.7498314987692396</v>
      </c>
      <c r="N29" s="124">
        <f>'Jadual5-2digit'!AA27/'Jadual5-2digit'!O27*100-100</f>
        <v>4.7759703876547377</v>
      </c>
      <c r="O29" s="124">
        <f>'Jadual5-2digit'!AB27/'Jadual5-2digit'!P27*100-100</f>
        <v>5.3517633493117103</v>
      </c>
      <c r="P29" s="124">
        <f>'Jadual5-2digit'!AC27/'Jadual5-2digit'!Q27*100-100</f>
        <v>3.9098282964272357</v>
      </c>
      <c r="Q29" s="124">
        <f>'Jadual5-2digit'!AD27/'Jadual5-2digit'!R27*100-100</f>
        <v>5.4902076829540789</v>
      </c>
      <c r="R29" s="124">
        <f>'Jadual5-2digit'!AE27/'Jadual5-2digit'!S27*100-100</f>
        <v>6.4823553471788671</v>
      </c>
      <c r="S29" s="124">
        <f>'Jadual5-2digit'!AF27/'Jadual5-2digit'!T27*100-100</f>
        <v>0.73607089847808993</v>
      </c>
      <c r="T29" s="124">
        <f>'Jadual5-2digit'!AG27/'Jadual5-2digit'!U27*100-100</f>
        <v>3.3040881272691394</v>
      </c>
      <c r="U29" s="124">
        <f>'Jadual5-2digit'!AH27/'Jadual5-2digit'!V27*100-100</f>
        <v>3.2416937739351113</v>
      </c>
      <c r="V29" s="124">
        <f>'Jadual5-2digit'!AI27/'Jadual5-2digit'!W27*100-100</f>
        <v>2.638278196374813</v>
      </c>
      <c r="W29" s="124">
        <f>'Jadual5-2digit'!AJ27/'Jadual5-2digit'!X27*100-100</f>
        <v>3.6668013125396755</v>
      </c>
      <c r="X29" s="124">
        <f>'Jadual5-2digit'!AK27/'Jadual5-2digit'!Y27*100-100</f>
        <v>3.5055755326850857</v>
      </c>
      <c r="Y29" s="124">
        <f>'Jadual5-2digit'!AL27/'Jadual5-2digit'!Z27*100-100</f>
        <v>3.1542718970832766</v>
      </c>
      <c r="Z29" s="124">
        <f>'Jadual5-2digit'!AM27/'Jadual5-2digit'!AA27*100-100</f>
        <v>9.5382262329060978</v>
      </c>
      <c r="AA29" s="154">
        <f>'Jadual5-2digit'!AN27/'Jadual5-2digit'!AB27*100-100</f>
        <v>9.198895972993256</v>
      </c>
      <c r="AB29" s="124">
        <f>'Jadual5-2digit'!AO27/'Jadual5-2digit'!AC27*100-100</f>
        <v>5.4206923519359407</v>
      </c>
      <c r="AC29" s="124">
        <f>'Jadual5-2digit'!AP27/'Jadual5-2digit'!AD27*100-100</f>
        <v>5.6171765258179676</v>
      </c>
      <c r="AD29" s="124">
        <f>'Jadual5-2digit'!AQ27/'Jadual5-2digit'!AE27*100-100</f>
        <v>4.9813507868315554</v>
      </c>
      <c r="AE29" s="124">
        <f>'Jadual5-2digit'!AR27/'Jadual5-2digit'!AF27*100-100</f>
        <v>4.6420437226028781</v>
      </c>
      <c r="AF29" s="124" t="e">
        <f>'Jadual5-2digit'!#REF!/'Jadual5-2digit'!#REF!*100-100</f>
        <v>#REF!</v>
      </c>
      <c r="AG29" s="124" t="e">
        <f>'Jadual5-2digit'!EW27/'Jadual5-2digit'!#REF!*100-100</f>
        <v>#REF!</v>
      </c>
      <c r="AH29" s="124" t="e">
        <f>'Jadual5-2digit'!EX27/'Jadual5-2digit'!#REF!*100-100</f>
        <v>#REF!</v>
      </c>
      <c r="AI29" s="124" t="e">
        <f>'Jadual5-2digit'!EY27/'Jadual5-2digit'!#REF!*100-100</f>
        <v>#REF!</v>
      </c>
      <c r="AJ29" s="124" t="e">
        <f>'Jadual5-2digit'!EZ27/'Jadual5-2digit'!#REF!*100-100</f>
        <v>#REF!</v>
      </c>
      <c r="AK29" s="124">
        <f>'Jadual5-2digit'!FA27/'Jadual5-2digit'!EW27*100-100</f>
        <v>5.7466292477168537</v>
      </c>
      <c r="AL29" s="124">
        <f>'Jadual5-2digit'!FB27/'Jadual5-2digit'!EX27*100-100</f>
        <v>5.3746560676752466</v>
      </c>
      <c r="AM29" s="124">
        <f>'Jadual5-2digit'!FC27/'Jadual5-2digit'!EY27*100-100</f>
        <v>4.6671565195817664</v>
      </c>
      <c r="AN29" s="124">
        <f>'Jadual5-2digit'!FD27/'Jadual5-2digit'!EZ27*100-100</f>
        <v>4.191626442397677</v>
      </c>
      <c r="AO29" s="124">
        <f>'Jadual5-2digit'!FE27/'Jadual5-2digit'!FA27*100-100</f>
        <v>3.0616777755559781</v>
      </c>
      <c r="AP29" s="168">
        <f>'Jadual5-2digit'!FF27/'Jadual5-2digit'!FB27*100-100</f>
        <v>3.4399281184811059</v>
      </c>
      <c r="AQ29" s="154">
        <f>'Jadual5-2digit'!FG27/'Jadual5-2digit'!FC27*100-100</f>
        <v>8.0384409905957597</v>
      </c>
      <c r="AR29" s="154">
        <f>'Jadual5-2digit'!FH27/'Jadual5-2digit'!FD27*100-100</f>
        <v>5.0835984441091568</v>
      </c>
      <c r="AS29" s="154" t="e">
        <f>'Jadual5-2digit'!#REF!/'Jadual5-2digit'!FE27*100-100</f>
        <v>#REF!</v>
      </c>
      <c r="AT29" s="12">
        <f>'Jadual5-2digit'!GU27/'Jadual5-2digit'!GT27*100-100</f>
        <v>3.2734259595793986</v>
      </c>
      <c r="AU29" s="12">
        <f>'Jadual5-2digit'!R27/'Jadual5-2digit'!Q27*100-100</f>
        <v>-0.54261363925905925</v>
      </c>
      <c r="AV29" s="12">
        <f>'Jadual5-2digit'!S27/'Jadual5-2digit'!R27*100-100</f>
        <v>-1.9876745177982968</v>
      </c>
      <c r="AW29" s="12">
        <f>'Jadual5-2digit'!T27/'Jadual5-2digit'!S27*100-100</f>
        <v>4.632818727270589</v>
      </c>
      <c r="AX29" s="12">
        <f>'Jadual5-2digit'!U27/'Jadual5-2digit'!T27*100-100</f>
        <v>11.141833290070636</v>
      </c>
      <c r="AY29" s="12">
        <f>'Jadual5-2digit'!W27/'Jadual5-2digit'!V27*100-100</f>
        <v>12.495884581040983</v>
      </c>
      <c r="AZ29" s="12">
        <f>'Jadual5-2digit'!X27/'Jadual5-2digit'!W27*100-100</f>
        <v>-0.33784259292517049</v>
      </c>
      <c r="BA29" s="12">
        <f>'Jadual5-2digit'!Y27/'Jadual5-2digit'!X27*100-100</f>
        <v>2.865173944401306</v>
      </c>
      <c r="BB29" s="12">
        <f>'Jadual5-2digit'!Z27/'Jadual5-2digit'!Y27*100-100</f>
        <v>0.19083527703678271</v>
      </c>
      <c r="BC29" s="12">
        <f>'Jadual5-2digit'!AA27/'Jadual5-2digit'!Z27*100-100</f>
        <v>-2.8996608948226168</v>
      </c>
      <c r="BD29" s="12">
        <f>'Jadual5-2digit'!AB27/'Jadual5-2digit'!AA27*100-100</f>
        <v>-3.9850828706439643</v>
      </c>
      <c r="BE29" s="12">
        <f>'Jadual5-2digit'!AC27/'Jadual5-2digit'!AB27*100-100</f>
        <v>4.0011449885418671</v>
      </c>
      <c r="BF29" s="12">
        <f>'Jadual5-2digit'!AD27/'Jadual5-2digit'!AC27*100-100</f>
        <v>0.97004792335999923</v>
      </c>
      <c r="BG29" s="12">
        <f>'Jadual5-2digit'!AE27/'Jadual5-2digit'!AD27*100-100</f>
        <v>-1.0658572048144634</v>
      </c>
      <c r="BH29" s="12">
        <f>'Jadual5-2digit'!AF27/'Jadual5-2digit'!AE27*100-100</f>
        <v>-1.0136561005626703</v>
      </c>
      <c r="BI29" s="12">
        <f>'Jadual5-2digit'!AG27/'Jadual5-2digit'!AF27*100-100</f>
        <v>13.975119720469181</v>
      </c>
      <c r="BJ29" s="12">
        <f>'Jadual5-2digit'!AH27/'Jadual5-2digit'!AG27*100-100</f>
        <v>-18.234487617181927</v>
      </c>
      <c r="BK29" s="12">
        <f>'Jadual5-2digit'!AI27/'Jadual5-2digit'!AH27*100-100</f>
        <v>11.838381137555601</v>
      </c>
      <c r="BL29" s="12">
        <f>'Jadual5-2digit'!AJ27/'Jadual5-2digit'!AI27*100-100</f>
        <v>0.6608572537725621</v>
      </c>
      <c r="BM29" s="12">
        <f>'Jadual5-2digit'!AK27/'Jadual5-2digit'!AJ27*100-100</f>
        <v>2.7051948799459353</v>
      </c>
      <c r="BN29" s="12">
        <f>'Jadual5-2digit'!AL27/'Jadual5-2digit'!AK27*100-100</f>
        <v>-0.14921794720416415</v>
      </c>
      <c r="BO29" s="12">
        <f>'Jadual5-2digit'!AM27/'Jadual5-2digit'!AL27*100-100</f>
        <v>3.1096310078803526</v>
      </c>
      <c r="BP29" s="12">
        <f>'Jadual5-2digit'!AN27/'Jadual5-2digit'!AM27*100-100</f>
        <v>-4.28252028501052</v>
      </c>
      <c r="BQ29" s="12">
        <f>'Jadual5-2digit'!AO27/'Jadual5-2digit'!AN27*100-100</f>
        <v>0.4027798302806076</v>
      </c>
      <c r="BR29" s="12">
        <f>'Jadual5-2digit'!AP27/'Jadual5-2digit'!AO27*100-100</f>
        <v>1.1582369402450183</v>
      </c>
      <c r="BS29" s="12">
        <f>'Jadual5-2digit'!AQ27/'Jadual5-2digit'!AP27*100-100</f>
        <v>-1.6614504267025865</v>
      </c>
      <c r="BT29" s="12">
        <f>'Jadual5-2digit'!EX27/'Jadual5-2digit'!EW27*100-100</f>
        <v>2.8321888384097065</v>
      </c>
      <c r="BU29" s="12">
        <f>'Jadual5-2digit'!EY27/'Jadual5-2digit'!EX27*100-100</f>
        <v>-2.5619198081624859</v>
      </c>
      <c r="BV29" s="12">
        <f>'Jadual5-2digit'!EZ27/'Jadual5-2digit'!EY27*100-100</f>
        <v>1.6256782519816539</v>
      </c>
      <c r="BW29" s="12">
        <f>'Jadual5-2digit'!FA27/'Jadual5-2digit'!EZ27*100-100</f>
        <v>3.8497073630151988</v>
      </c>
      <c r="BX29" s="12">
        <f>'Jadual5-2digit'!FB27/'Jadual5-2digit'!FA27*100-100</f>
        <v>2.4704674618988918</v>
      </c>
      <c r="BY29" s="12">
        <f>'Jadual5-2digit'!FC27/'Jadual5-2digit'!FB27*100-100</f>
        <v>-3.2161321232997011</v>
      </c>
      <c r="BZ29" s="12">
        <f>'Jadual5-2digit'!FD27/'Jadual5-2digit'!FC27*100-100</f>
        <v>1.1639664005279542</v>
      </c>
      <c r="CA29" s="12">
        <f>'Jadual5-2digit'!FE27/'Jadual5-2digit'!FD27*100-100</f>
        <v>2.7234667773418977</v>
      </c>
      <c r="CB29" s="12">
        <f>'Jadual5-2digit'!FF27/'Jadual5-2digit'!FE27*100-100</f>
        <v>2.8465479827455482</v>
      </c>
      <c r="CC29" s="185"/>
      <c r="CD29" s="40" t="s">
        <v>674</v>
      </c>
      <c r="CE29" s="186"/>
      <c r="CF29" s="187"/>
      <c r="CG29" s="187"/>
      <c r="CH29" s="187"/>
      <c r="CI29" s="187"/>
      <c r="CJ29" s="187"/>
    </row>
    <row r="30" spans="1:90" s="34" customFormat="1" ht="15" customHeight="1">
      <c r="A30" s="302"/>
      <c r="B30" s="269" t="s">
        <v>675</v>
      </c>
      <c r="C30" s="129"/>
      <c r="D30" s="13">
        <f>SUM(D31:D33)</f>
        <v>16.573753358017719</v>
      </c>
      <c r="E30" s="35"/>
      <c r="F30" s="34" t="s">
        <v>676</v>
      </c>
      <c r="G30" s="130"/>
      <c r="H30" s="117">
        <f>'Jadual5-2digit'!U28/'Jadual5-2digit'!I28*100-100</f>
        <v>7.0504626432644955</v>
      </c>
      <c r="I30" s="117">
        <f>'Jadual5-2digit'!V28/'Jadual5-2digit'!J28*100-100</f>
        <v>7.0016161780665556</v>
      </c>
      <c r="J30" s="117">
        <f>'Jadual5-2digit'!W28/'Jadual5-2digit'!K28*100-100</f>
        <v>7.0682346938287139</v>
      </c>
      <c r="K30" s="117">
        <f>'Jadual5-2digit'!X28/'Jadual5-2digit'!L28*100-100</f>
        <v>8.3491363909066934</v>
      </c>
      <c r="L30" s="117">
        <f>'Jadual5-2digit'!Y28/'Jadual5-2digit'!M28*100-100</f>
        <v>8.6908955809858526</v>
      </c>
      <c r="M30" s="117">
        <f>'Jadual5-2digit'!Z28/'Jadual5-2digit'!N28*100-100</f>
        <v>9.6048548171679897</v>
      </c>
      <c r="N30" s="117">
        <f>'Jadual5-2digit'!AA28/'Jadual5-2digit'!O28*100-100</f>
        <v>4.57952800403325</v>
      </c>
      <c r="O30" s="117">
        <f>'Jadual5-2digit'!AB28/'Jadual5-2digit'!P28*100-100</f>
        <v>8.3678050659972598</v>
      </c>
      <c r="P30" s="117">
        <f>'Jadual5-2digit'!AC28/'Jadual5-2digit'!Q28*100-100</f>
        <v>6.6356208007904911</v>
      </c>
      <c r="Q30" s="117">
        <f>'Jadual5-2digit'!AD28/'Jadual5-2digit'!R28*100-100</f>
        <v>7.8259202868323996</v>
      </c>
      <c r="R30" s="117">
        <f>'Jadual5-2digit'!AE28/'Jadual5-2digit'!S28*100-100</f>
        <v>8.8897890418806185</v>
      </c>
      <c r="S30" s="117">
        <f>'Jadual5-2digit'!AF28/'Jadual5-2digit'!T28*100-100</f>
        <v>6.1649702443113483</v>
      </c>
      <c r="T30" s="117">
        <f>'Jadual5-2digit'!AG28/'Jadual5-2digit'!U28*100-100</f>
        <v>6.2904357369633459</v>
      </c>
      <c r="U30" s="117">
        <f>'Jadual5-2digit'!AH28/'Jadual5-2digit'!V28*100-100</f>
        <v>9.277303087671072</v>
      </c>
      <c r="V30" s="117">
        <f>'Jadual5-2digit'!AI28/'Jadual5-2digit'!W28*100-100</f>
        <v>7.6308027982094302</v>
      </c>
      <c r="W30" s="117">
        <f>'Jadual5-2digit'!AJ28/'Jadual5-2digit'!X28*100-100</f>
        <v>7.7499253217008288</v>
      </c>
      <c r="X30" s="117">
        <f>'Jadual5-2digit'!AK28/'Jadual5-2digit'!Y28*100-100</f>
        <v>9.8773222462654076</v>
      </c>
      <c r="Y30" s="117">
        <f>'Jadual5-2digit'!AL28/'Jadual5-2digit'!Z28*100-100</f>
        <v>6.9958328713669147</v>
      </c>
      <c r="Z30" s="117">
        <f>'Jadual5-2digit'!AM28/'Jadual5-2digit'!AA28*100-100</f>
        <v>9.7696006973344964</v>
      </c>
      <c r="AA30" s="152">
        <f>'Jadual5-2digit'!AN28/'Jadual5-2digit'!AB28*100-100</f>
        <v>7.7927215655020774</v>
      </c>
      <c r="AB30" s="117">
        <f>'Jadual5-2digit'!AO28/'Jadual5-2digit'!AC28*100-100</f>
        <v>6.1605489807305958</v>
      </c>
      <c r="AC30" s="117">
        <f>'Jadual5-2digit'!AP28/'Jadual5-2digit'!AD28*100-100</f>
        <v>5.7612857238647877</v>
      </c>
      <c r="AD30" s="117">
        <f>'Jadual5-2digit'!AQ28/'Jadual5-2digit'!AE28*100-100</f>
        <v>7.002614344219154</v>
      </c>
      <c r="AE30" s="117">
        <f>'Jadual5-2digit'!AR28/'Jadual5-2digit'!AF28*100-100</f>
        <v>3.8077243646996095</v>
      </c>
      <c r="AF30" s="117" t="e">
        <f>'Jadual5-2digit'!#REF!/'Jadual5-2digit'!#REF!*100-100</f>
        <v>#REF!</v>
      </c>
      <c r="AG30" s="117" t="e">
        <f>'Jadual5-2digit'!EW28/'Jadual5-2digit'!#REF!*100-100</f>
        <v>#REF!</v>
      </c>
      <c r="AH30" s="117" t="e">
        <f>'Jadual5-2digit'!EX28/'Jadual5-2digit'!#REF!*100-100</f>
        <v>#REF!</v>
      </c>
      <c r="AI30" s="117" t="e">
        <f>'Jadual5-2digit'!EY28/'Jadual5-2digit'!#REF!*100-100</f>
        <v>#REF!</v>
      </c>
      <c r="AJ30" s="117" t="e">
        <f>'Jadual5-2digit'!EZ28/'Jadual5-2digit'!#REF!*100-100</f>
        <v>#REF!</v>
      </c>
      <c r="AK30" s="117">
        <f>'Jadual5-2digit'!FA28/'Jadual5-2digit'!EW28*100-100</f>
        <v>7.0422645135188162</v>
      </c>
      <c r="AL30" s="117">
        <f>'Jadual5-2digit'!FB28/'Jadual5-2digit'!EX28*100-100</f>
        <v>8.9053209172825802</v>
      </c>
      <c r="AM30" s="117">
        <f>'Jadual5-2digit'!FC28/'Jadual5-2digit'!EY28*100-100</f>
        <v>6.5220448626370313</v>
      </c>
      <c r="AN30" s="117">
        <f>'Jadual5-2digit'!FD28/'Jadual5-2digit'!EZ28*100-100</f>
        <v>7.6121849053326827</v>
      </c>
      <c r="AO30" s="117">
        <f>'Jadual5-2digit'!FE28/'Jadual5-2digit'!FA28*100-100</f>
        <v>7.6314643753551508</v>
      </c>
      <c r="AP30" s="165">
        <f>'Jadual5-2digit'!FF28/'Jadual5-2digit'!FB28*100-100</f>
        <v>8.1809988623224399</v>
      </c>
      <c r="AQ30" s="152">
        <f>'Jadual5-2digit'!FG28/'Jadual5-2digit'!FC28*100-100</f>
        <v>7.8703067696073816</v>
      </c>
      <c r="AR30" s="152">
        <f>'Jadual5-2digit'!FH28/'Jadual5-2digit'!FD28*100-100</f>
        <v>5.5202406473384684</v>
      </c>
      <c r="AS30" s="152" t="e">
        <f>'Jadual5-2digit'!#REF!/'Jadual5-2digit'!FE28*100-100</f>
        <v>#REF!</v>
      </c>
      <c r="AT30" s="7">
        <f>'Jadual5-2digit'!GU28/'Jadual5-2digit'!GT28*100-100</f>
        <v>8.1266526996611361</v>
      </c>
      <c r="AU30" s="7">
        <f>'Jadual5-2digit'!R28/'Jadual5-2digit'!Q28*100-100</f>
        <v>-0.76765442256910887</v>
      </c>
      <c r="AV30" s="7">
        <f>'Jadual5-2digit'!S28/'Jadual5-2digit'!R28*100-100</f>
        <v>-5.8824413425508055</v>
      </c>
      <c r="AW30" s="7">
        <f>'Jadual5-2digit'!T28/'Jadual5-2digit'!S28*100-100</f>
        <v>3.9720114244111215</v>
      </c>
      <c r="AX30" s="7">
        <f>'Jadual5-2digit'!U28/'Jadual5-2digit'!T28*100-100</f>
        <v>0.8170601049989159</v>
      </c>
      <c r="AY30" s="7">
        <f>'Jadual5-2digit'!W28/'Jadual5-2digit'!V28*100-100</f>
        <v>17.886018278073053</v>
      </c>
      <c r="AZ30" s="7">
        <f>'Jadual5-2digit'!X28/'Jadual5-2digit'!W28*100-100</f>
        <v>-1.0305785035885577</v>
      </c>
      <c r="BA30" s="7">
        <f>'Jadual5-2digit'!Y28/'Jadual5-2digit'!X28*100-100</f>
        <v>4.0835259863468281</v>
      </c>
      <c r="BB30" s="7">
        <f>'Jadual5-2digit'!Z28/'Jadual5-2digit'!Y28*100-100</f>
        <v>8.1841895379669154</v>
      </c>
      <c r="BC30" s="7">
        <f>'Jadual5-2digit'!AA28/'Jadual5-2digit'!Z28*100-100</f>
        <v>-4.4431841869239861</v>
      </c>
      <c r="BD30" s="7">
        <f>'Jadual5-2digit'!AB28/'Jadual5-2digit'!AA28*100-100</f>
        <v>2.3984393421416712</v>
      </c>
      <c r="BE30" s="7">
        <f>'Jadual5-2digit'!AC28/'Jadual5-2digit'!AB28*100-100</f>
        <v>3.9458514242073335</v>
      </c>
      <c r="BF30" s="7">
        <f>'Jadual5-2digit'!AD28/'Jadual5-2digit'!AC28*100-100</f>
        <v>0.34000743612823214</v>
      </c>
      <c r="BG30" s="7">
        <f>'Jadual5-2digit'!AE28/'Jadual5-2digit'!AD28*100-100</f>
        <v>-4.9538266857899629</v>
      </c>
      <c r="BH30" s="7">
        <f>'Jadual5-2digit'!AF28/'Jadual5-2digit'!AE28*100-100</f>
        <v>1.3702533197888442</v>
      </c>
      <c r="BI30" s="7">
        <f>'Jadual5-2digit'!AG28/'Jadual5-2digit'!AF28*100-100</f>
        <v>0.93620545100796448</v>
      </c>
      <c r="BJ30" s="7">
        <f>'Jadual5-2digit'!AH28/'Jadual5-2digit'!AG28*100-100</f>
        <v>-16.190662768677385</v>
      </c>
      <c r="BK30" s="7">
        <f>'Jadual5-2digit'!AI28/'Jadual5-2digit'!AH28*100-100</f>
        <v>16.109808967136757</v>
      </c>
      <c r="BL30" s="7">
        <f>'Jadual5-2digit'!AJ28/'Jadual5-2digit'!AI28*100-100</f>
        <v>-0.92104213546130609</v>
      </c>
      <c r="BM30" s="7">
        <f>'Jadual5-2digit'!AK28/'Jadual5-2digit'!AJ28*100-100</f>
        <v>6.1385341213417774</v>
      </c>
      <c r="BN30" s="7">
        <f>'Jadual5-2digit'!AL28/'Jadual5-2digit'!AK28*100-100</f>
        <v>5.3471018995643078</v>
      </c>
      <c r="BO30" s="7">
        <f>'Jadual5-2digit'!AM28/'Jadual5-2digit'!AL28*100-100</f>
        <v>-1.9659622789187097</v>
      </c>
      <c r="BP30" s="7">
        <f>'Jadual5-2digit'!AN28/'Jadual5-2digit'!AM28*100-100</f>
        <v>0.55431003328283168</v>
      </c>
      <c r="BQ30" s="7">
        <f>'Jadual5-2digit'!AO28/'Jadual5-2digit'!AN28*100-100</f>
        <v>2.3719272618767206</v>
      </c>
      <c r="BR30" s="7">
        <f>'Jadual5-2digit'!AP28/'Jadual5-2digit'!AO28*100-100</f>
        <v>-3.7365124088637458E-2</v>
      </c>
      <c r="BS30" s="7">
        <f>'Jadual5-2digit'!AQ28/'Jadual5-2digit'!AP28*100-100</f>
        <v>-3.8382621918206183</v>
      </c>
      <c r="BT30" s="7">
        <f>'Jadual5-2digit'!EX28/'Jadual5-2digit'!EW28*100-100</f>
        <v>6.6368381635438283</v>
      </c>
      <c r="BU30" s="7">
        <f>'Jadual5-2digit'!EY28/'Jadual5-2digit'!EX28*100-100</f>
        <v>7.2800102701309868</v>
      </c>
      <c r="BV30" s="7">
        <f>'Jadual5-2digit'!EZ28/'Jadual5-2digit'!EY28*100-100</f>
        <v>-0.2519286606673603</v>
      </c>
      <c r="BW30" s="7">
        <f>'Jadual5-2digit'!FA28/'Jadual5-2digit'!EZ28*100-100</f>
        <v>-6.1952749188146896</v>
      </c>
      <c r="BX30" s="7">
        <f>'Jadual5-2digit'!FB28/'Jadual5-2digit'!FA28*100-100</f>
        <v>8.4928381755075009</v>
      </c>
      <c r="BY30" s="7">
        <f>'Jadual5-2digit'!FC28/'Jadual5-2digit'!FB28*100-100</f>
        <v>4.9323023944696445</v>
      </c>
      <c r="BZ30" s="7">
        <f>'Jadual5-2digit'!FD28/'Jadual5-2digit'!FC28*100-100</f>
        <v>0.76888695443737731</v>
      </c>
      <c r="CA30" s="7">
        <f>'Jadual5-2digit'!FE28/'Jadual5-2digit'!FD28*100-100</f>
        <v>-6.1784691510778771</v>
      </c>
      <c r="CB30" s="7">
        <f>'Jadual5-2digit'!FF28/'Jadual5-2digit'!FE28*100-100</f>
        <v>9.0467705828422424</v>
      </c>
      <c r="CC30" s="190" t="s">
        <v>677</v>
      </c>
      <c r="CD30" s="191"/>
      <c r="CE30" s="183"/>
      <c r="CF30" s="184"/>
      <c r="CG30" s="184"/>
      <c r="CH30" s="184"/>
      <c r="CI30" s="184"/>
      <c r="CJ30" s="184"/>
    </row>
    <row r="31" spans="1:90" s="2" customFormat="1" ht="25.5">
      <c r="A31" s="302"/>
      <c r="B31" s="8"/>
      <c r="C31" s="9">
        <v>6.1</v>
      </c>
      <c r="D31" s="10">
        <v>13.795734722853499</v>
      </c>
      <c r="E31" s="31">
        <v>26</v>
      </c>
      <c r="F31" s="41"/>
      <c r="G31" s="32" t="s">
        <v>678</v>
      </c>
      <c r="H31" s="124">
        <f>'Jadual5-2digit'!U29/'Jadual5-2digit'!I29*100-100</f>
        <v>8.5268506131376682</v>
      </c>
      <c r="I31" s="124">
        <f>'Jadual5-2digit'!V29/'Jadual5-2digit'!J29*100-100</f>
        <v>7.0697204058668177</v>
      </c>
      <c r="J31" s="124">
        <f>'Jadual5-2digit'!W29/'Jadual5-2digit'!K29*100-100</f>
        <v>8.2774750203188745</v>
      </c>
      <c r="K31" s="124">
        <f>'Jadual5-2digit'!X29/'Jadual5-2digit'!L29*100-100</f>
        <v>10.505501764223894</v>
      </c>
      <c r="L31" s="124">
        <f>'Jadual5-2digit'!Y29/'Jadual5-2digit'!M29*100-100</f>
        <v>10.10857247809038</v>
      </c>
      <c r="M31" s="124">
        <f>'Jadual5-2digit'!Z29/'Jadual5-2digit'!N29*100-100</f>
        <v>9.9041859792320395</v>
      </c>
      <c r="N31" s="124">
        <f>'Jadual5-2digit'!AA29/'Jadual5-2digit'!O29*100-100</f>
        <v>4.7874989950184528</v>
      </c>
      <c r="O31" s="124">
        <f>'Jadual5-2digit'!AB29/'Jadual5-2digit'!P29*100-100</f>
        <v>8.4194504764145961</v>
      </c>
      <c r="P31" s="124">
        <f>'Jadual5-2digit'!AC29/'Jadual5-2digit'!Q29*100-100</f>
        <v>6.789534730175788</v>
      </c>
      <c r="Q31" s="124">
        <f>'Jadual5-2digit'!AD29/'Jadual5-2digit'!R29*100-100</f>
        <v>8.1385081961508234</v>
      </c>
      <c r="R31" s="124">
        <f>'Jadual5-2digit'!AE29/'Jadual5-2digit'!S29*100-100</f>
        <v>8.9877659680495583</v>
      </c>
      <c r="S31" s="124">
        <f>'Jadual5-2digit'!AF29/'Jadual5-2digit'!T29*100-100</f>
        <v>6.1104792880019403</v>
      </c>
      <c r="T31" s="124">
        <f>'Jadual5-2digit'!AG29/'Jadual5-2digit'!U29*100-100</f>
        <v>6.0506372348577884</v>
      </c>
      <c r="U31" s="124">
        <f>'Jadual5-2digit'!AH29/'Jadual5-2digit'!V29*100-100</f>
        <v>8.8811030059777494</v>
      </c>
      <c r="V31" s="124">
        <f>'Jadual5-2digit'!AI29/'Jadual5-2digit'!W29*100-100</f>
        <v>7.8605925844592974</v>
      </c>
      <c r="W31" s="124">
        <f>'Jadual5-2digit'!AJ29/'Jadual5-2digit'!X29*100-100</f>
        <v>8.1837222759037616</v>
      </c>
      <c r="X31" s="124">
        <f>'Jadual5-2digit'!AK29/'Jadual5-2digit'!Y29*100-100</f>
        <v>10.824420380821635</v>
      </c>
      <c r="Y31" s="124">
        <f>'Jadual5-2digit'!AL29/'Jadual5-2digit'!Z29*100-100</f>
        <v>8.0014572131687203</v>
      </c>
      <c r="Z31" s="124">
        <f>'Jadual5-2digit'!AM29/'Jadual5-2digit'!AA29*100-100</f>
        <v>9.8570281420247312</v>
      </c>
      <c r="AA31" s="154">
        <f>'Jadual5-2digit'!AN29/'Jadual5-2digit'!AB29*100-100</f>
        <v>7.992389922238246</v>
      </c>
      <c r="AB31" s="124">
        <f>'Jadual5-2digit'!AO29/'Jadual5-2digit'!AC29*100-100</f>
        <v>6.2412820246930494</v>
      </c>
      <c r="AC31" s="124">
        <f>'Jadual5-2digit'!AP29/'Jadual5-2digit'!AD29*100-100</f>
        <v>5.6506490310337227</v>
      </c>
      <c r="AD31" s="124">
        <f>'Jadual5-2digit'!AQ29/'Jadual5-2digit'!AE29*100-100</f>
        <v>7.3824281063548796</v>
      </c>
      <c r="AE31" s="124">
        <f>'Jadual5-2digit'!AR29/'Jadual5-2digit'!AF29*100-100</f>
        <v>4.2767179800646602</v>
      </c>
      <c r="AF31" s="124" t="e">
        <f>'Jadual5-2digit'!#REF!/'Jadual5-2digit'!#REF!*100-100</f>
        <v>#REF!</v>
      </c>
      <c r="AG31" s="124" t="e">
        <f>'Jadual5-2digit'!EW29/'Jadual5-2digit'!#REF!*100-100</f>
        <v>#REF!</v>
      </c>
      <c r="AH31" s="124" t="e">
        <f>'Jadual5-2digit'!EX29/'Jadual5-2digit'!#REF!*100-100</f>
        <v>#REF!</v>
      </c>
      <c r="AI31" s="124" t="e">
        <f>'Jadual5-2digit'!EY29/'Jadual5-2digit'!#REF!*100-100</f>
        <v>#REF!</v>
      </c>
      <c r="AJ31" s="124" t="e">
        <f>'Jadual5-2digit'!EZ29/'Jadual5-2digit'!#REF!*100-100</f>
        <v>#REF!</v>
      </c>
      <c r="AK31" s="124">
        <f>'Jadual5-2digit'!FA29/'Jadual5-2digit'!EW29*100-100</f>
        <v>8.0175654903165139</v>
      </c>
      <c r="AL31" s="124">
        <f>'Jadual5-2digit'!FB29/'Jadual5-2digit'!EX29*100-100</f>
        <v>10.156934682162941</v>
      </c>
      <c r="AM31" s="124">
        <f>'Jadual5-2digit'!FC29/'Jadual5-2digit'!EY29*100-100</f>
        <v>6.6593857354896926</v>
      </c>
      <c r="AN31" s="124">
        <f>'Jadual5-2digit'!FD29/'Jadual5-2digit'!EZ29*100-100</f>
        <v>7.7384252405137772</v>
      </c>
      <c r="AO31" s="124">
        <f>'Jadual5-2digit'!FE29/'Jadual5-2digit'!FA29*100-100</f>
        <v>7.4863947027793643</v>
      </c>
      <c r="AP31" s="168">
        <f>'Jadual5-2digit'!FF29/'Jadual5-2digit'!FB29*100-100</f>
        <v>8.9818809357621063</v>
      </c>
      <c r="AQ31" s="154">
        <f>'Jadual5-2digit'!FG29/'Jadual5-2digit'!FC29*100-100</f>
        <v>7.9810751020070114</v>
      </c>
      <c r="AR31" s="154">
        <f>'Jadual5-2digit'!FH29/'Jadual5-2digit'!FD29*100-100</f>
        <v>5.7669590875763674</v>
      </c>
      <c r="AS31" s="154" t="e">
        <f>'Jadual5-2digit'!#REF!/'Jadual5-2digit'!FE29*100-100</f>
        <v>#REF!</v>
      </c>
      <c r="AT31" s="12">
        <f>'Jadual5-2digit'!GU29/'Jadual5-2digit'!GT29*100-100</f>
        <v>8.3207982959196443</v>
      </c>
      <c r="AU31" s="12">
        <f>'Jadual5-2digit'!R29/'Jadual5-2digit'!Q29*100-100</f>
        <v>0.15967103939632921</v>
      </c>
      <c r="AV31" s="12">
        <f>'Jadual5-2digit'!S29/'Jadual5-2digit'!R29*100-100</f>
        <v>-5.9810206429330464</v>
      </c>
      <c r="AW31" s="12">
        <f>'Jadual5-2digit'!T29/'Jadual5-2digit'!S29*100-100</f>
        <v>2.882713749265875</v>
      </c>
      <c r="AX31" s="12">
        <f>'Jadual5-2digit'!U29/'Jadual5-2digit'!T29*100-100</f>
        <v>0.47214435623243389</v>
      </c>
      <c r="AY31" s="12">
        <f>'Jadual5-2digit'!W29/'Jadual5-2digit'!V29*100-100</f>
        <v>18.507255801991192</v>
      </c>
      <c r="AZ31" s="12">
        <f>'Jadual5-2digit'!X29/'Jadual5-2digit'!W29*100-100</f>
        <v>-2.6391551919826384</v>
      </c>
      <c r="BA31" s="12">
        <f>'Jadual5-2digit'!Y29/'Jadual5-2digit'!X29*100-100</f>
        <v>5.5729070358303119</v>
      </c>
      <c r="BB31" s="12">
        <f>'Jadual5-2digit'!Z29/'Jadual5-2digit'!Y29*100-100</f>
        <v>10.820800036684375</v>
      </c>
      <c r="BC31" s="12">
        <f>'Jadual5-2digit'!AA29/'Jadual5-2digit'!Z29*100-100</f>
        <v>-4.0939313224084088</v>
      </c>
      <c r="BD31" s="12">
        <f>'Jadual5-2digit'!AB29/'Jadual5-2digit'!AA29*100-100</f>
        <v>1.8947947238129075</v>
      </c>
      <c r="BE31" s="12">
        <f>'Jadual5-2digit'!AC29/'Jadual5-2digit'!AB29*100-100</f>
        <v>6.4714772279003085</v>
      </c>
      <c r="BF31" s="12">
        <f>'Jadual5-2digit'!AD29/'Jadual5-2digit'!AC29*100-100</f>
        <v>1.4248955666341914</v>
      </c>
      <c r="BG31" s="12">
        <f>'Jadual5-2digit'!AE29/'Jadual5-2digit'!AD29*100-100</f>
        <v>-5.2426495459308313</v>
      </c>
      <c r="BH31" s="12">
        <f>'Jadual5-2digit'!AF29/'Jadual5-2digit'!AE29*100-100</f>
        <v>0.16660098882358909</v>
      </c>
      <c r="BI31" s="12">
        <f>'Jadual5-2digit'!AG29/'Jadual5-2digit'!AF29*100-100</f>
        <v>0.41548209777863576</v>
      </c>
      <c r="BJ31" s="12">
        <f>'Jadual5-2digit'!AH29/'Jadual5-2digit'!AG29*100-100</f>
        <v>-19.806897594467728</v>
      </c>
      <c r="BK31" s="12">
        <f>'Jadual5-2digit'!AI29/'Jadual5-2digit'!AH29*100-100</f>
        <v>17.396522293304713</v>
      </c>
      <c r="BL31" s="12">
        <f>'Jadual5-2digit'!AJ29/'Jadual5-2digit'!AI29*100-100</f>
        <v>-2.3474807352810103</v>
      </c>
      <c r="BM31" s="12">
        <f>'Jadual5-2digit'!AK29/'Jadual5-2digit'!AJ29*100-100</f>
        <v>8.1498767469407483</v>
      </c>
      <c r="BN31" s="12">
        <f>'Jadual5-2digit'!AL29/'Jadual5-2digit'!AK29*100-100</f>
        <v>7.9979290878593901</v>
      </c>
      <c r="BO31" s="12">
        <f>'Jadual5-2digit'!AM29/'Jadual5-2digit'!AL29*100-100</f>
        <v>-2.4461710279546196</v>
      </c>
      <c r="BP31" s="12">
        <f>'Jadual5-2digit'!AN29/'Jadual5-2digit'!AM29*100-100</f>
        <v>0.16530201995341542</v>
      </c>
      <c r="BQ31" s="12">
        <f>'Jadual5-2digit'!AO29/'Jadual5-2digit'!AN29*100-100</f>
        <v>4.7450310887665097</v>
      </c>
      <c r="BR31" s="12">
        <f>'Jadual5-2digit'!AP29/'Jadual5-2digit'!AO29*100-100</f>
        <v>0.86103857471475465</v>
      </c>
      <c r="BS31" s="12">
        <f>'Jadual5-2digit'!AQ29/'Jadual5-2digit'!AP29*100-100</f>
        <v>-3.6894286404820775</v>
      </c>
      <c r="BT31" s="12">
        <f>'Jadual5-2digit'!EX29/'Jadual5-2digit'!EW29*100-100</f>
        <v>5.3146785316291272</v>
      </c>
      <c r="BU31" s="12">
        <f>'Jadual5-2digit'!EY29/'Jadual5-2digit'!EX29*100-100</f>
        <v>11.508507859246706</v>
      </c>
      <c r="BV31" s="12">
        <f>'Jadual5-2digit'!EZ29/'Jadual5-2digit'!EY29*100-100</f>
        <v>1.6639038197108675</v>
      </c>
      <c r="BW31" s="12">
        <f>'Jadual5-2digit'!FA29/'Jadual5-2digit'!EZ29*100-100</f>
        <v>-9.5245625097684012</v>
      </c>
      <c r="BX31" s="12">
        <f>'Jadual5-2digit'!FB29/'Jadual5-2digit'!FA29*100-100</f>
        <v>7.4005150127334645</v>
      </c>
      <c r="BY31" s="12">
        <f>'Jadual5-2digit'!FC29/'Jadual5-2digit'!FB29*100-100</f>
        <v>7.9680456510933766</v>
      </c>
      <c r="BZ31" s="12">
        <f>'Jadual5-2digit'!FD29/'Jadual5-2digit'!FC29*100-100</f>
        <v>2.6924056032152919</v>
      </c>
      <c r="CA31" s="12">
        <f>'Jadual5-2digit'!FE29/'Jadual5-2digit'!FD29*100-100</f>
        <v>-9.736210054379498</v>
      </c>
      <c r="CB31" s="12">
        <f>'Jadual5-2digit'!FF29/'Jadual5-2digit'!FE29*100-100</f>
        <v>8.8948063791983429</v>
      </c>
      <c r="CC31" s="185"/>
      <c r="CD31" s="40" t="s">
        <v>679</v>
      </c>
      <c r="CE31" s="186"/>
      <c r="CF31" s="187"/>
      <c r="CG31" s="187"/>
      <c r="CH31" s="187"/>
      <c r="CI31" s="187"/>
      <c r="CJ31" s="187"/>
      <c r="CL31" s="197"/>
    </row>
    <row r="32" spans="1:90" s="2" customFormat="1" ht="12.75" customHeight="1">
      <c r="A32" s="302"/>
      <c r="B32" s="8"/>
      <c r="C32" s="9">
        <v>6.2</v>
      </c>
      <c r="D32" s="10">
        <v>1.18520580128836</v>
      </c>
      <c r="E32" s="31">
        <v>27</v>
      </c>
      <c r="F32" s="41"/>
      <c r="G32" s="32" t="s">
        <v>680</v>
      </c>
      <c r="H32" s="124">
        <f>'Jadual5-2digit'!U30/'Jadual5-2digit'!I30*100-100</f>
        <v>3.2121499933079889</v>
      </c>
      <c r="I32" s="124">
        <f>'Jadual5-2digit'!V30/'Jadual5-2digit'!J30*100-100</f>
        <v>5.7940247659505246</v>
      </c>
      <c r="J32" s="124">
        <f>'Jadual5-2digit'!W30/'Jadual5-2digit'!K30*100-100</f>
        <v>3.9806629695182494</v>
      </c>
      <c r="K32" s="124">
        <f>'Jadual5-2digit'!X30/'Jadual5-2digit'!L30*100-100</f>
        <v>4.1550721588258739</v>
      </c>
      <c r="L32" s="124">
        <f>'Jadual5-2digit'!Y30/'Jadual5-2digit'!M30*100-100</f>
        <v>5.5768034922840002</v>
      </c>
      <c r="M32" s="124">
        <f>'Jadual5-2digit'!Z30/'Jadual5-2digit'!N30*100-100</f>
        <v>9.7759055646889692</v>
      </c>
      <c r="N32" s="124">
        <f>'Jadual5-2digit'!AA30/'Jadual5-2digit'!O30*100-100</f>
        <v>3.78052781920222</v>
      </c>
      <c r="O32" s="124">
        <f>'Jadual5-2digit'!AB30/'Jadual5-2digit'!P30*100-100</f>
        <v>7.9788318915498451</v>
      </c>
      <c r="P32" s="124">
        <f>'Jadual5-2digit'!AC30/'Jadual5-2digit'!Q30*100-100</f>
        <v>5.2447314120870487</v>
      </c>
      <c r="Q32" s="124">
        <f>'Jadual5-2digit'!AD30/'Jadual5-2digit'!R30*100-100</f>
        <v>5.3804771211470381</v>
      </c>
      <c r="R32" s="124">
        <f>'Jadual5-2digit'!AE30/'Jadual5-2digit'!S30*100-100</f>
        <v>8.3144209012419026</v>
      </c>
      <c r="S32" s="124">
        <f>'Jadual5-2digit'!AF30/'Jadual5-2digit'!T30*100-100</f>
        <v>6.5643059648176916</v>
      </c>
      <c r="T32" s="124">
        <f>'Jadual5-2digit'!AG30/'Jadual5-2digit'!U30*100-100</f>
        <v>8.194923081057226</v>
      </c>
      <c r="U32" s="124">
        <f>'Jadual5-2digit'!AH30/'Jadual5-2digit'!V30*100-100</f>
        <v>10.754600343060375</v>
      </c>
      <c r="V32" s="124">
        <f>'Jadual5-2digit'!AI30/'Jadual5-2digit'!W30*100-100</f>
        <v>7.4214926723179957</v>
      </c>
      <c r="W32" s="124">
        <f>'Jadual5-2digit'!AJ30/'Jadual5-2digit'!X30*100-100</f>
        <v>7.8761632164094237</v>
      </c>
      <c r="X32" s="124">
        <f>'Jadual5-2digit'!AK30/'Jadual5-2digit'!Y30*100-100</f>
        <v>10.179939596409994</v>
      </c>
      <c r="Y32" s="124">
        <f>'Jadual5-2digit'!AL30/'Jadual5-2digit'!Z30*100-100</f>
        <v>5.5477873542219243</v>
      </c>
      <c r="Z32" s="124">
        <f>'Jadual5-2digit'!AM30/'Jadual5-2digit'!AA30*100-100</f>
        <v>8.9628600991999718</v>
      </c>
      <c r="AA32" s="154">
        <f>'Jadual5-2digit'!AN30/'Jadual5-2digit'!AB30*100-100</f>
        <v>7.3688610142333459</v>
      </c>
      <c r="AB32" s="124">
        <f>'Jadual5-2digit'!AO30/'Jadual5-2digit'!AC30*100-100</f>
        <v>3.9657463758606752</v>
      </c>
      <c r="AC32" s="124">
        <f>'Jadual5-2digit'!AP30/'Jadual5-2digit'!AD30*100-100</f>
        <v>3.6720417342127831</v>
      </c>
      <c r="AD32" s="124">
        <f>'Jadual5-2digit'!AQ30/'Jadual5-2digit'!AE30*100-100</f>
        <v>3.5943887714905713</v>
      </c>
      <c r="AE32" s="124">
        <f>'Jadual5-2digit'!AR30/'Jadual5-2digit'!AF30*100-100</f>
        <v>0.21621137020008518</v>
      </c>
      <c r="AF32" s="124" t="e">
        <f>'Jadual5-2digit'!#REF!/'Jadual5-2digit'!#REF!*100-100</f>
        <v>#REF!</v>
      </c>
      <c r="AG32" s="124" t="e">
        <f>'Jadual5-2digit'!EW30/'Jadual5-2digit'!#REF!*100-100</f>
        <v>#REF!</v>
      </c>
      <c r="AH32" s="124" t="e">
        <f>'Jadual5-2digit'!EX30/'Jadual5-2digit'!#REF!*100-100</f>
        <v>#REF!</v>
      </c>
      <c r="AI32" s="124" t="e">
        <f>'Jadual5-2digit'!EY30/'Jadual5-2digit'!#REF!*100-100</f>
        <v>#REF!</v>
      </c>
      <c r="AJ32" s="124" t="e">
        <f>'Jadual5-2digit'!EZ30/'Jadual5-2digit'!#REF!*100-100</f>
        <v>#REF!</v>
      </c>
      <c r="AK32" s="124">
        <f>'Jadual5-2digit'!FA30/'Jadual5-2digit'!EW30*100-100</f>
        <v>4.2528885907095173</v>
      </c>
      <c r="AL32" s="124">
        <f>'Jadual5-2digit'!FB30/'Jadual5-2digit'!EX30*100-100</f>
        <v>6.5181094757737554</v>
      </c>
      <c r="AM32" s="124">
        <f>'Jadual5-2digit'!FC30/'Jadual5-2digit'!EY30*100-100</f>
        <v>5.6478396693824493</v>
      </c>
      <c r="AN32" s="124">
        <f>'Jadual5-2digit'!FD30/'Jadual5-2digit'!EZ30*100-100</f>
        <v>6.6836990858563041</v>
      </c>
      <c r="AO32" s="124">
        <f>'Jadual5-2digit'!FE30/'Jadual5-2digit'!FA30*100-100</f>
        <v>8.6975231252315837</v>
      </c>
      <c r="AP32" s="168">
        <f>'Jadual5-2digit'!FF30/'Jadual5-2digit'!FB30*100-100</f>
        <v>7.8162352507926869</v>
      </c>
      <c r="AQ32" s="154">
        <f>'Jadual5-2digit'!FG30/'Jadual5-2digit'!FC30*100-100</f>
        <v>6.6598172469820582</v>
      </c>
      <c r="AR32" s="154">
        <f>'Jadual5-2digit'!FH30/'Jadual5-2digit'!FD30*100-100</f>
        <v>2.4829368066925781</v>
      </c>
      <c r="AS32" s="154" t="e">
        <f>'Jadual5-2digit'!#REF!/'Jadual5-2digit'!FE30*100-100</f>
        <v>#REF!</v>
      </c>
      <c r="AT32" s="12">
        <f>'Jadual5-2digit'!GU30/'Jadual5-2digit'!GT30*100-100</f>
        <v>8.8346276578926251</v>
      </c>
      <c r="AU32" s="12">
        <f>'Jadual5-2digit'!R30/'Jadual5-2digit'!Q30*100-100</f>
        <v>-2.418344725674487</v>
      </c>
      <c r="AV32" s="12">
        <f>'Jadual5-2digit'!S30/'Jadual5-2digit'!R30*100-100</f>
        <v>-13.114609947201373</v>
      </c>
      <c r="AW32" s="12">
        <f>'Jadual5-2digit'!T30/'Jadual5-2digit'!S30*100-100</f>
        <v>9.5453311576201543</v>
      </c>
      <c r="AX32" s="12">
        <f>'Jadual5-2digit'!U30/'Jadual5-2digit'!T30*100-100</f>
        <v>0.14695465676675212</v>
      </c>
      <c r="AY32" s="12">
        <f>'Jadual5-2digit'!W30/'Jadual5-2digit'!V30*100-100</f>
        <v>16.188752713838596</v>
      </c>
      <c r="AZ32" s="12">
        <f>'Jadual5-2digit'!X30/'Jadual5-2digit'!W30*100-100</f>
        <v>2.4856944664029186</v>
      </c>
      <c r="BA32" s="12">
        <f>'Jadual5-2digit'!Y30/'Jadual5-2digit'!X30*100-100</f>
        <v>-0.47007217876901564</v>
      </c>
      <c r="BB32" s="12">
        <f>'Jadual5-2digit'!Z30/'Jadual5-2digit'!Y30*100-100</f>
        <v>6.8534723703181299</v>
      </c>
      <c r="BC32" s="12">
        <f>'Jadual5-2digit'!AA30/'Jadual5-2digit'!Z30*100-100</f>
        <v>-9.3704117518666266</v>
      </c>
      <c r="BD32" s="12">
        <f>'Jadual5-2digit'!AB30/'Jadual5-2digit'!AA30*100-100</f>
        <v>3.3418126870722915</v>
      </c>
      <c r="BE32" s="12">
        <f>'Jadual5-2digit'!AC30/'Jadual5-2digit'!AB30*100-100</f>
        <v>9.039894741033109</v>
      </c>
      <c r="BF32" s="12">
        <f>'Jadual5-2digit'!AD30/'Jadual5-2digit'!AC30*100-100</f>
        <v>-2.292482928996094</v>
      </c>
      <c r="BG32" s="12">
        <f>'Jadual5-2digit'!AE30/'Jadual5-2digit'!AD30*100-100</f>
        <v>-10.695595944887941</v>
      </c>
      <c r="BH32" s="12">
        <f>'Jadual5-2digit'!AF30/'Jadual5-2digit'!AE30*100-100</f>
        <v>7.7753275082511379</v>
      </c>
      <c r="BI32" s="12">
        <f>'Jadual5-2digit'!AG30/'Jadual5-2digit'!AF30*100-100</f>
        <v>1.6793752634988124</v>
      </c>
      <c r="BJ32" s="12">
        <f>'Jadual5-2digit'!AH30/'Jadual5-2digit'!AG30*100-100</f>
        <v>-10.441352249759078</v>
      </c>
      <c r="BK32" s="12">
        <f>'Jadual5-2digit'!AI30/'Jadual5-2digit'!AH30*100-100</f>
        <v>12.692106780171542</v>
      </c>
      <c r="BL32" s="12">
        <f>'Jadual5-2digit'!AJ30/'Jadual5-2digit'!AI30*100-100</f>
        <v>2.9194738275478045</v>
      </c>
      <c r="BM32" s="12">
        <f>'Jadual5-2digit'!AK30/'Jadual5-2digit'!AJ30*100-100</f>
        <v>1.6554640841190746</v>
      </c>
      <c r="BN32" s="12">
        <f>'Jadual5-2digit'!AL30/'Jadual5-2digit'!AK30*100-100</f>
        <v>2.3611704736316881</v>
      </c>
      <c r="BO32" s="12">
        <f>'Jadual5-2digit'!AM30/'Jadual5-2digit'!AL30*100-100</f>
        <v>-6.4380278102111959</v>
      </c>
      <c r="BP32" s="12">
        <f>'Jadual5-2digit'!AN30/'Jadual5-2digit'!AM30*100-100</f>
        <v>1.8300429454188674</v>
      </c>
      <c r="BQ32" s="12">
        <f>'Jadual5-2digit'!AO30/'Jadual5-2digit'!AN30*100-100</f>
        <v>5.583815776847814</v>
      </c>
      <c r="BR32" s="12">
        <f>'Jadual5-2digit'!AP30/'Jadual5-2digit'!AO30*100-100</f>
        <v>-2.5685079880948649</v>
      </c>
      <c r="BS32" s="12">
        <f>'Jadual5-2digit'!AQ30/'Jadual5-2digit'!AP30*100-100</f>
        <v>-10.762487186181318</v>
      </c>
      <c r="BT32" s="12">
        <f>'Jadual5-2digit'!EX30/'Jadual5-2digit'!EW30*100-100</f>
        <v>7.8667438439554047</v>
      </c>
      <c r="BU32" s="12">
        <f>'Jadual5-2digit'!EY30/'Jadual5-2digit'!EX30*100-100</f>
        <v>0.40256130617675012</v>
      </c>
      <c r="BV32" s="12">
        <f>'Jadual5-2digit'!EZ30/'Jadual5-2digit'!EY30*100-100</f>
        <v>-1.4819656893439941</v>
      </c>
      <c r="BW32" s="12">
        <f>'Jadual5-2digit'!FA30/'Jadual5-2digit'!EZ30*100-100</f>
        <v>-2.2897784143793416</v>
      </c>
      <c r="BX32" s="12">
        <f>'Jadual5-2digit'!FB30/'Jadual5-2digit'!FA30*100-100</f>
        <v>10.210487065483534</v>
      </c>
      <c r="BY32" s="12">
        <f>'Jadual5-2digit'!FC30/'Jadual5-2digit'!FB30*100-100</f>
        <v>-0.41774350414274863</v>
      </c>
      <c r="BZ32" s="12">
        <f>'Jadual5-2digit'!FD30/'Jadual5-2digit'!FC30*100-100</f>
        <v>-0.51601282317514574</v>
      </c>
      <c r="CA32" s="12">
        <f>'Jadual5-2digit'!FE30/'Jadual5-2digit'!FD30*100-100</f>
        <v>-0.44534299633622254</v>
      </c>
      <c r="CB32" s="12">
        <f>'Jadual5-2digit'!FF30/'Jadual5-2digit'!FE30*100-100</f>
        <v>9.316932519857744</v>
      </c>
      <c r="CC32" s="185"/>
      <c r="CD32" s="40" t="s">
        <v>681</v>
      </c>
      <c r="CE32" s="186"/>
      <c r="CF32" s="187"/>
      <c r="CG32" s="187"/>
      <c r="CH32" s="187"/>
      <c r="CI32" s="187"/>
      <c r="CJ32" s="187"/>
      <c r="CL32" s="197"/>
    </row>
    <row r="33" spans="1:90" s="3" customFormat="1" ht="17.25" customHeight="1">
      <c r="A33" s="302"/>
      <c r="C33" s="9">
        <v>6.3</v>
      </c>
      <c r="D33" s="17">
        <v>1.59281283387586</v>
      </c>
      <c r="E33" s="33">
        <v>28</v>
      </c>
      <c r="F33" s="41"/>
      <c r="G33" s="32" t="s">
        <v>682</v>
      </c>
      <c r="H33" s="124">
        <f>'Jadual5-2digit'!U31/'Jadual5-2digit'!I31*100-100</f>
        <v>1.2027200381661061</v>
      </c>
      <c r="I33" s="124">
        <f>'Jadual5-2digit'!V31/'Jadual5-2digit'!J31*100-100</f>
        <v>7.7762792456264691</v>
      </c>
      <c r="J33" s="124">
        <f>'Jadual5-2digit'!W31/'Jadual5-2digit'!K31*100-100</f>
        <v>3.326106860067199</v>
      </c>
      <c r="K33" s="124">
        <f>'Jadual5-2digit'!X31/'Jadual5-2digit'!L31*100-100</f>
        <v>1.5397544542664008</v>
      </c>
      <c r="L33" s="124">
        <f>'Jadual5-2digit'!Y31/'Jadual5-2digit'!M31*100-100</f>
        <v>3.9750963871534708</v>
      </c>
      <c r="M33" s="124">
        <f>'Jadual5-2digit'!Z31/'Jadual5-2digit'!N31*100-100</f>
        <v>7.5030284688548221</v>
      </c>
      <c r="N33" s="124">
        <f>'Jadual5-2digit'!AA31/'Jadual5-2digit'!O31*100-100</f>
        <v>4.0173767362888384</v>
      </c>
      <c r="O33" s="124">
        <f>'Jadual5-2digit'!AB31/'Jadual5-2digit'!P31*100-100</f>
        <v>8.4126141992149144</v>
      </c>
      <c r="P33" s="124">
        <f>'Jadual5-2digit'!AC31/'Jadual5-2digit'!Q31*100-100</f>
        <v>7.1460297980063103</v>
      </c>
      <c r="Q33" s="124">
        <f>'Jadual5-2digit'!AD31/'Jadual5-2digit'!R31*100-100</f>
        <v>8.3406533688433768</v>
      </c>
      <c r="R33" s="124">
        <f>'Jadual5-2digit'!AE31/'Jadual5-2digit'!S31*100-100</f>
        <v>8.7596859840616759</v>
      </c>
      <c r="S33" s="124">
        <f>'Jadual5-2digit'!AF31/'Jadual5-2digit'!T31*100-100</f>
        <v>6.1246257630461258</v>
      </c>
      <c r="T33" s="124">
        <f>'Jadual5-2digit'!AG31/'Jadual5-2digit'!U31*100-100</f>
        <v>5.9672014102012554</v>
      </c>
      <c r="U33" s="124">
        <f>'Jadual5-2digit'!AH31/'Jadual5-2digit'!V31*100-100</f>
        <v>10.115395783168864</v>
      </c>
      <c r="V33" s="124">
        <f>'Jadual5-2digit'!AI31/'Jadual5-2digit'!W31*100-100</f>
        <v>6.5059358440224315</v>
      </c>
      <c r="W33" s="124">
        <f>'Jadual5-2digit'!AJ31/'Jadual5-2digit'!X31*100-100</f>
        <v>5.3158824084917882</v>
      </c>
      <c r="X33" s="124">
        <f>'Jadual5-2digit'!AK31/'Jadual5-2digit'!Y31*100-100</f>
        <v>4.2761360919372891</v>
      </c>
      <c r="Y33" s="124">
        <f>'Jadual5-2digit'!AL31/'Jadual5-2digit'!Z31*100-100</f>
        <v>1.8709788477769109</v>
      </c>
      <c r="Z33" s="124">
        <f>'Jadual5-2digit'!AM31/'Jadual5-2digit'!AA31*100-100</f>
        <v>9.9774562456447455</v>
      </c>
      <c r="AA33" s="154">
        <f>'Jadual5-2digit'!AN31/'Jadual5-2digit'!AB31*100-100</f>
        <v>6.9439698120332878</v>
      </c>
      <c r="AB33" s="124">
        <f>'Jadual5-2digit'!AO31/'Jadual5-2digit'!AC31*100-100</f>
        <v>8.2174575712002422</v>
      </c>
      <c r="AC33" s="124">
        <f>'Jadual5-2digit'!AP31/'Jadual5-2digit'!AD31*100-100</f>
        <v>9.3512405159604555</v>
      </c>
      <c r="AD33" s="124">
        <f>'Jadual5-2digit'!AQ31/'Jadual5-2digit'!AE31*100-100</f>
        <v>7.7538419497023199</v>
      </c>
      <c r="AE33" s="124">
        <f>'Jadual5-2digit'!AR31/'Jadual5-2digit'!AF31*100-100</f>
        <v>4.3446440770228634</v>
      </c>
      <c r="AF33" s="124" t="e">
        <f>'Jadual5-2digit'!#REF!/'Jadual5-2digit'!#REF!*100-100</f>
        <v>#REF!</v>
      </c>
      <c r="AG33" s="124" t="e">
        <f>'Jadual5-2digit'!EW31/'Jadual5-2digit'!#REF!*100-100</f>
        <v>#REF!</v>
      </c>
      <c r="AH33" s="124" t="e">
        <f>'Jadual5-2digit'!EX31/'Jadual5-2digit'!#REF!*100-100</f>
        <v>#REF!</v>
      </c>
      <c r="AI33" s="124" t="e">
        <f>'Jadual5-2digit'!EY31/'Jadual5-2digit'!#REF!*100-100</f>
        <v>#REF!</v>
      </c>
      <c r="AJ33" s="124" t="e">
        <f>'Jadual5-2digit'!EZ31/'Jadual5-2digit'!#REF!*100-100</f>
        <v>#REF!</v>
      </c>
      <c r="AK33" s="124">
        <f>'Jadual5-2digit'!FA31/'Jadual5-2digit'!EW31*100-100</f>
        <v>3.9909046627695233</v>
      </c>
      <c r="AL33" s="124">
        <f>'Jadual5-2digit'!FB31/'Jadual5-2digit'!EX31*100-100</f>
        <v>4.2278013048382377</v>
      </c>
      <c r="AM33" s="124">
        <f>'Jadual5-2digit'!FC31/'Jadual5-2digit'!EY31*100-100</f>
        <v>6.4954212302017993</v>
      </c>
      <c r="AN33" s="124">
        <f>'Jadual5-2digit'!FD31/'Jadual5-2digit'!EZ31*100-100</f>
        <v>7.6995574195060783</v>
      </c>
      <c r="AO33" s="124">
        <f>'Jadual5-2digit'!FE31/'Jadual5-2digit'!FA31*100-100</f>
        <v>7.4758263463242685</v>
      </c>
      <c r="AP33" s="168">
        <f>'Jadual5-2digit'!FF31/'Jadual5-2digit'!FB31*100-100</f>
        <v>3.8552237448297149</v>
      </c>
      <c r="AQ33" s="154">
        <f>'Jadual5-2digit'!FG31/'Jadual5-2digit'!FC31*100-100</f>
        <v>8.3634017253825448</v>
      </c>
      <c r="AR33" s="154">
        <f>'Jadual5-2digit'!FH31/'Jadual5-2digit'!FD31*100-100</f>
        <v>7.0812980204444784</v>
      </c>
      <c r="AS33" s="154" t="e">
        <f>'Jadual5-2digit'!#REF!/'Jadual5-2digit'!FE31*100-100</f>
        <v>#REF!</v>
      </c>
      <c r="AT33" s="12">
        <f>'Jadual5-2digit'!GU31/'Jadual5-2digit'!GT31*100-100</f>
        <v>6.3092737309570168</v>
      </c>
      <c r="AU33" s="12">
        <f>'Jadual5-2digit'!R31/'Jadual5-2digit'!Q31*100-100</f>
        <v>-6.1238481668212756</v>
      </c>
      <c r="AV33" s="12">
        <f>'Jadual5-2digit'!S31/'Jadual5-2digit'!R31*100-100</f>
        <v>4.3786718982139661</v>
      </c>
      <c r="AW33" s="12">
        <f>'Jadual5-2digit'!T31/'Jadual5-2digit'!S31*100-100</f>
        <v>6.3113192359409993</v>
      </c>
      <c r="AX33" s="12">
        <f>'Jadual5-2digit'!U31/'Jadual5-2digit'!T31*100-100</f>
        <v>4.1339257380490437</v>
      </c>
      <c r="AY33" s="12">
        <f>'Jadual5-2digit'!W31/'Jadual5-2digit'!V31*100-100</f>
        <v>15.98767012853051</v>
      </c>
      <c r="AZ33" s="12">
        <f>'Jadual5-2digit'!X31/'Jadual5-2digit'!W31*100-100</f>
        <v>4.9049084393885778</v>
      </c>
      <c r="BA33" s="12">
        <f>'Jadual5-2digit'!Y31/'Jadual5-2digit'!X31*100-100</f>
        <v>0.33198091590973888</v>
      </c>
      <c r="BB33" s="12">
        <f>'Jadual5-2digit'!Z31/'Jadual5-2digit'!Y31*100-100</f>
        <v>-5.4180282688587909</v>
      </c>
      <c r="BC33" s="12">
        <f>'Jadual5-2digit'!AA31/'Jadual5-2digit'!Z31*100-100</f>
        <v>-1.6440744173378192</v>
      </c>
      <c r="BD33" s="12">
        <f>'Jadual5-2digit'!AB31/'Jadual5-2digit'!AA31*100-100</f>
        <v>4.7334023237007017</v>
      </c>
      <c r="BE33" s="12">
        <f>'Jadual5-2digit'!AC31/'Jadual5-2digit'!AB31*100-100</f>
        <v>-16.628534902649932</v>
      </c>
      <c r="BF33" s="12">
        <f>'Jadual5-2digit'!AD31/'Jadual5-2digit'!AC31*100-100</f>
        <v>-5.0771769655568448</v>
      </c>
      <c r="BG33" s="12">
        <f>'Jadual5-2digit'!AE31/'Jadual5-2digit'!AD31*100-100</f>
        <v>4.7823806307948331</v>
      </c>
      <c r="BH33" s="12">
        <f>'Jadual5-2digit'!AF31/'Jadual5-2digit'!AE31*100-100</f>
        <v>3.7355787322090634</v>
      </c>
      <c r="BI33" s="12">
        <f>'Jadual5-2digit'!AG31/'Jadual5-2digit'!AF31*100-100</f>
        <v>3.9794543724198235</v>
      </c>
      <c r="BJ33" s="12">
        <f>'Jadual5-2digit'!AH31/'Jadual5-2digit'!AG31*100-100</f>
        <v>3.5035651853117145</v>
      </c>
      <c r="BK33" s="12">
        <f>'Jadual5-2digit'!AI31/'Jadual5-2digit'!AH31*100-100</f>
        <v>12.18572358158039</v>
      </c>
      <c r="BL33" s="12">
        <f>'Jadual5-2digit'!AJ31/'Jadual5-2digit'!AI31*100-100</f>
        <v>3.7327442242864919</v>
      </c>
      <c r="BM33" s="12">
        <f>'Jadual5-2digit'!AK31/'Jadual5-2digit'!AJ31*100-100</f>
        <v>-0.65856111065095035</v>
      </c>
      <c r="BN33" s="12">
        <f>'Jadual5-2digit'!AL31/'Jadual5-2digit'!AK31*100-100</f>
        <v>-7.5995869936235607</v>
      </c>
      <c r="BO33" s="12">
        <f>'Jadual5-2digit'!AM31/'Jadual5-2digit'!AL31*100-100</f>
        <v>6.1826893646578043</v>
      </c>
      <c r="BP33" s="12">
        <f>'Jadual5-2digit'!AN31/'Jadual5-2digit'!AM31*100-100</f>
        <v>1.8445615926940775</v>
      </c>
      <c r="BQ33" s="12">
        <f>'Jadual5-2digit'!AO31/'Jadual5-2digit'!AN31*100-100</f>
        <v>-15.635748301854193</v>
      </c>
      <c r="BR33" s="12">
        <f>'Jadual5-2digit'!AP31/'Jadual5-2digit'!AO31*100-100</f>
        <v>-4.0826805114691638</v>
      </c>
      <c r="BS33" s="12">
        <f>'Jadual5-2digit'!AQ31/'Jadual5-2digit'!AP31*100-100</f>
        <v>3.2517237877724057</v>
      </c>
      <c r="BT33" s="12">
        <f>'Jadual5-2digit'!EX31/'Jadual5-2digit'!EW31*100-100</f>
        <v>13.282096528268994</v>
      </c>
      <c r="BU33" s="12">
        <f>'Jadual5-2digit'!EY31/'Jadual5-2digit'!EX31*100-100</f>
        <v>-9.6345508830480924</v>
      </c>
      <c r="BV33" s="12">
        <f>'Jadual5-2digit'!EZ31/'Jadual5-2digit'!EY31*100-100</f>
        <v>-12.028947114256709</v>
      </c>
      <c r="BW33" s="12">
        <f>'Jadual5-2digit'!FA31/'Jadual5-2digit'!EZ31*100-100</f>
        <v>15.476038626682524</v>
      </c>
      <c r="BX33" s="12">
        <f>'Jadual5-2digit'!FB31/'Jadual5-2digit'!FA31*100-100</f>
        <v>13.540158984414347</v>
      </c>
      <c r="BY33" s="12">
        <f>'Jadual5-2digit'!FC31/'Jadual5-2digit'!FB31*100-100</f>
        <v>-7.6685255959684326</v>
      </c>
      <c r="BZ33" s="12">
        <f>'Jadual5-2digit'!FD31/'Jadual5-2digit'!FC31*100-100</f>
        <v>-11.034264646529337</v>
      </c>
      <c r="CA33" s="12">
        <f>'Jadual5-2digit'!FE31/'Jadual5-2digit'!FD31*100-100</f>
        <v>15.236152979352525</v>
      </c>
      <c r="CB33" s="12">
        <f>'Jadual5-2digit'!FF31/'Jadual5-2digit'!FE31*100-100</f>
        <v>9.715263573343762</v>
      </c>
      <c r="CC33" s="189"/>
      <c r="CD33" s="40" t="s">
        <v>683</v>
      </c>
      <c r="CE33" s="186"/>
      <c r="CF33" s="187"/>
      <c r="CG33" s="187"/>
      <c r="CH33" s="187"/>
      <c r="CI33" s="187"/>
      <c r="CJ33" s="187"/>
      <c r="CL33" s="197"/>
    </row>
    <row r="34" spans="1:90" s="34" customFormat="1" ht="15" customHeight="1">
      <c r="A34" s="302"/>
      <c r="B34" s="269" t="s">
        <v>684</v>
      </c>
      <c r="C34" s="129"/>
      <c r="D34" s="13">
        <f>SUM(D35:D37)</f>
        <v>3.6255856095368757</v>
      </c>
      <c r="E34" s="35"/>
      <c r="F34" s="34" t="s">
        <v>685</v>
      </c>
      <c r="G34" s="130"/>
      <c r="H34" s="117">
        <f>'Jadual5-2digit'!U32/'Jadual5-2digit'!I32*100-100</f>
        <v>0.36815660573461173</v>
      </c>
      <c r="I34" s="117">
        <f>'Jadual5-2digit'!V32/'Jadual5-2digit'!J32*100-100</f>
        <v>-1.2761460221088754</v>
      </c>
      <c r="J34" s="117">
        <f>'Jadual5-2digit'!W32/'Jadual5-2digit'!K32*100-100</f>
        <v>-1.9516594688234079</v>
      </c>
      <c r="K34" s="117">
        <f>'Jadual5-2digit'!X32/'Jadual5-2digit'!L32*100-100</f>
        <v>-9.2943672646959641</v>
      </c>
      <c r="L34" s="117">
        <f>'Jadual5-2digit'!Y32/'Jadual5-2digit'!M32*100-100</f>
        <v>-8.5428115878965798</v>
      </c>
      <c r="M34" s="117">
        <f>'Jadual5-2digit'!Z32/'Jadual5-2digit'!N32*100-100</f>
        <v>-2.3456725620245891</v>
      </c>
      <c r="N34" s="117">
        <f>'Jadual5-2digit'!AA32/'Jadual5-2digit'!O32*100-100</f>
        <v>-1.7523839900555345</v>
      </c>
      <c r="O34" s="117">
        <f>'Jadual5-2digit'!AB32/'Jadual5-2digit'!P32*100-100</f>
        <v>-0.25397838786614102</v>
      </c>
      <c r="P34" s="117">
        <f>'Jadual5-2digit'!AC32/'Jadual5-2digit'!Q32*100-100</f>
        <v>0.28555024330294998</v>
      </c>
      <c r="Q34" s="117">
        <f>'Jadual5-2digit'!AD32/'Jadual5-2digit'!R32*100-100</f>
        <v>-3.3551964652752417</v>
      </c>
      <c r="R34" s="117">
        <f>'Jadual5-2digit'!AE32/'Jadual5-2digit'!S32*100-100</f>
        <v>-2.1101592071453723</v>
      </c>
      <c r="S34" s="117">
        <f>'Jadual5-2digit'!AF32/'Jadual5-2digit'!T32*100-100</f>
        <v>-2.1060262034810648</v>
      </c>
      <c r="T34" s="117">
        <f>'Jadual5-2digit'!AG32/'Jadual5-2digit'!U32*100-100</f>
        <v>5.1831266839625272</v>
      </c>
      <c r="U34" s="117">
        <f>'Jadual5-2digit'!AH32/'Jadual5-2digit'!V32*100-100</f>
        <v>5.5173722386385577</v>
      </c>
      <c r="V34" s="117">
        <f>'Jadual5-2digit'!AI32/'Jadual5-2digit'!W32*100-100</f>
        <v>7.8439121484448719</v>
      </c>
      <c r="W34" s="117">
        <f>'Jadual5-2digit'!AJ32/'Jadual5-2digit'!X32*100-100</f>
        <v>5.0034741198908392</v>
      </c>
      <c r="X34" s="117">
        <f>'Jadual5-2digit'!AK32/'Jadual5-2digit'!Y32*100-100</f>
        <v>9.9033158630654725</v>
      </c>
      <c r="Y34" s="117">
        <f>'Jadual5-2digit'!AL32/'Jadual5-2digit'!Z32*100-100</f>
        <v>-0.95419287892997318</v>
      </c>
      <c r="Z34" s="117">
        <f>'Jadual5-2digit'!AM32/'Jadual5-2digit'!AA32*100-100</f>
        <v>6.2398566986468609</v>
      </c>
      <c r="AA34" s="152">
        <f>'Jadual5-2digit'!AN32/'Jadual5-2digit'!AB32*100-100</f>
        <v>9.6362971188113136</v>
      </c>
      <c r="AB34" s="117">
        <f>'Jadual5-2digit'!AO32/'Jadual5-2digit'!AC32*100-100</f>
        <v>8.1477058507510662</v>
      </c>
      <c r="AC34" s="117">
        <f>'Jadual5-2digit'!AP32/'Jadual5-2digit'!AD32*100-100</f>
        <v>2.5435539338169946</v>
      </c>
      <c r="AD34" s="117">
        <f>'Jadual5-2digit'!AQ32/'Jadual5-2digit'!AE32*100-100</f>
        <v>5.7067334712375839</v>
      </c>
      <c r="AE34" s="117">
        <f>'Jadual5-2digit'!AR32/'Jadual5-2digit'!AF32*100-100</f>
        <v>2.298380223385422</v>
      </c>
      <c r="AF34" s="117" t="e">
        <f>'Jadual5-2digit'!#REF!/'Jadual5-2digit'!#REF!*100-100</f>
        <v>#REF!</v>
      </c>
      <c r="AG34" s="117" t="e">
        <f>'Jadual5-2digit'!EW32/'Jadual5-2digit'!#REF!*100-100</f>
        <v>#REF!</v>
      </c>
      <c r="AH34" s="117" t="e">
        <f>'Jadual5-2digit'!EX32/'Jadual5-2digit'!#REF!*100-100</f>
        <v>#REF!</v>
      </c>
      <c r="AI34" s="117" t="e">
        <f>'Jadual5-2digit'!EY32/'Jadual5-2digit'!#REF!*100-100</f>
        <v>#REF!</v>
      </c>
      <c r="AJ34" s="117" t="e">
        <f>'Jadual5-2digit'!EZ32/'Jadual5-2digit'!#REF!*100-100</f>
        <v>#REF!</v>
      </c>
      <c r="AK34" s="117">
        <f>'Jadual5-2digit'!FA32/'Jadual5-2digit'!EW32*100-100</f>
        <v>-0.9403045662640892</v>
      </c>
      <c r="AL34" s="117">
        <f>'Jadual5-2digit'!FB32/'Jadual5-2digit'!EX32*100-100</f>
        <v>-6.6925029533740599</v>
      </c>
      <c r="AM34" s="117">
        <f>'Jadual5-2digit'!FC32/'Jadual5-2digit'!EY32*100-100</f>
        <v>-0.55266855201652731</v>
      </c>
      <c r="AN34" s="117">
        <f>'Jadual5-2digit'!FD32/'Jadual5-2digit'!EZ32*100-100</f>
        <v>-2.5288512875710722</v>
      </c>
      <c r="AO34" s="117">
        <f>'Jadual5-2digit'!FE32/'Jadual5-2digit'!FA32*100-100</f>
        <v>6.1798101431759704</v>
      </c>
      <c r="AP34" s="165">
        <f>'Jadual5-2digit'!FF32/'Jadual5-2digit'!FB32*100-100</f>
        <v>4.4356886798048549</v>
      </c>
      <c r="AQ34" s="152">
        <f>'Jadual5-2digit'!FG32/'Jadual5-2digit'!FC32*100-100</f>
        <v>8.0554046475129581</v>
      </c>
      <c r="AR34" s="152">
        <f>'Jadual5-2digit'!FH32/'Jadual5-2digit'!FD32*100-100</f>
        <v>3.5096820067558099</v>
      </c>
      <c r="AS34" s="152" t="e">
        <f>'Jadual5-2digit'!#REF!/'Jadual5-2digit'!FE32*100-100</f>
        <v>#REF!</v>
      </c>
      <c r="AT34" s="7">
        <f>'Jadual5-2digit'!GU32/'Jadual5-2digit'!GT32*100-100</f>
        <v>6.6389971809728507</v>
      </c>
      <c r="AU34" s="7">
        <f>'Jadual5-2digit'!R32/'Jadual5-2digit'!Q32*100-100</f>
        <v>3.5784650941805154</v>
      </c>
      <c r="AV34" s="7">
        <f>'Jadual5-2digit'!S32/'Jadual5-2digit'!R32*100-100</f>
        <v>-2.2176733509114968</v>
      </c>
      <c r="AW34" s="7">
        <f>'Jadual5-2digit'!T32/'Jadual5-2digit'!S32*100-100</f>
        <v>0.8441480814491058</v>
      </c>
      <c r="AX34" s="7">
        <f>'Jadual5-2digit'!U32/'Jadual5-2digit'!T32*100-100</f>
        <v>6.8060710210915261</v>
      </c>
      <c r="AY34" s="7">
        <f>'Jadual5-2digit'!W32/'Jadual5-2digit'!V32*100-100</f>
        <v>5.3697654287075238</v>
      </c>
      <c r="AZ34" s="7">
        <f>'Jadual5-2digit'!X32/'Jadual5-2digit'!W32*100-100</f>
        <v>-8.9773102523795529</v>
      </c>
      <c r="BA34" s="7">
        <f>'Jadual5-2digit'!Y32/'Jadual5-2digit'!X32*100-100</f>
        <v>-3.7211494872282742</v>
      </c>
      <c r="BB34" s="7">
        <f>'Jadual5-2digit'!Z32/'Jadual5-2digit'!Y32*100-100</f>
        <v>12.383867789509281</v>
      </c>
      <c r="BC34" s="7">
        <f>'Jadual5-2digit'!AA32/'Jadual5-2digit'!Z32*100-100</f>
        <v>-9.5372210433089464</v>
      </c>
      <c r="BD34" s="7">
        <f>'Jadual5-2digit'!AB32/'Jadual5-2digit'!AA32*100-100</f>
        <v>8.5846903288298222</v>
      </c>
      <c r="BE34" s="7">
        <f>'Jadual5-2digit'!AC32/'Jadual5-2digit'!AB32*100-100</f>
        <v>-1.2813385304809088</v>
      </c>
      <c r="BF34" s="7">
        <f>'Jadual5-2digit'!AD32/'Jadual5-2digit'!AC32*100-100</f>
        <v>-0.18182694147493805</v>
      </c>
      <c r="BG34" s="7">
        <f>'Jadual5-2digit'!AE32/'Jadual5-2digit'!AD32*100-100</f>
        <v>-0.95798182677280863</v>
      </c>
      <c r="BH34" s="7">
        <f>'Jadual5-2digit'!AF32/'Jadual5-2digit'!AE32*100-100</f>
        <v>0.84840581882173183</v>
      </c>
      <c r="BI34" s="7">
        <f>'Jadual5-2digit'!AG32/'Jadual5-2digit'!AF32*100-100</f>
        <v>14.75881571810551</v>
      </c>
      <c r="BJ34" s="7">
        <f>'Jadual5-2digit'!AH32/'Jadual5-2digit'!AG32*100-100</f>
        <v>-8.3565470120862102</v>
      </c>
      <c r="BK34" s="7">
        <f>'Jadual5-2digit'!AI32/'Jadual5-2digit'!AH32*100-100</f>
        <v>7.69305077363056</v>
      </c>
      <c r="BL34" s="7">
        <f>'Jadual5-2digit'!AJ32/'Jadual5-2digit'!AI32*100-100</f>
        <v>-11.374703895374765</v>
      </c>
      <c r="BM34" s="7">
        <f>'Jadual5-2digit'!AK32/'Jadual5-2digit'!AJ32*100-100</f>
        <v>0.77156977450505337</v>
      </c>
      <c r="BN34" s="7">
        <f>'Jadual5-2digit'!AL32/'Jadual5-2digit'!AK32*100-100</f>
        <v>1.2813017076616546</v>
      </c>
      <c r="BO34" s="7">
        <f>'Jadual5-2digit'!AM32/'Jadual5-2digit'!AL32*100-100</f>
        <v>-2.9665873571772323</v>
      </c>
      <c r="BP34" s="7">
        <f>'Jadual5-2digit'!AN32/'Jadual5-2digit'!AM32*100-100</f>
        <v>12.056094025184549</v>
      </c>
      <c r="BQ34" s="7">
        <f>'Jadual5-2digit'!AO32/'Jadual5-2digit'!AN32*100-100</f>
        <v>-2.6216951579842203</v>
      </c>
      <c r="BR34" s="7">
        <f>'Jadual5-2digit'!AP32/'Jadual5-2digit'!AO32*100-100</f>
        <v>-5.3543472597772421</v>
      </c>
      <c r="BS34" s="7">
        <f>'Jadual5-2digit'!AQ32/'Jadual5-2digit'!AP32*100-100</f>
        <v>2.0971852043268626</v>
      </c>
      <c r="BT34" s="7">
        <f>'Jadual5-2digit'!EX32/'Jadual5-2digit'!EW32*100-100</f>
        <v>-1.5257062934111048</v>
      </c>
      <c r="BU34" s="7">
        <f>'Jadual5-2digit'!EY32/'Jadual5-2digit'!EX32*100-100</f>
        <v>-4.7532215748908584</v>
      </c>
      <c r="BV34" s="7">
        <f>'Jadual5-2digit'!EZ32/'Jadual5-2digit'!EY32*100-100</f>
        <v>3.3412795407639351</v>
      </c>
      <c r="BW34" s="7">
        <f>'Jadual5-2digit'!FA32/'Jadual5-2digit'!EZ32*100-100</f>
        <v>2.1997854318105823</v>
      </c>
      <c r="BX34" s="7">
        <f>'Jadual5-2digit'!FB32/'Jadual5-2digit'!FA32*100-100</f>
        <v>-7.2439115730724524</v>
      </c>
      <c r="BY34" s="7">
        <f>'Jadual5-2digit'!FC32/'Jadual5-2digit'!FB32*100-100</f>
        <v>1.5142217206970372</v>
      </c>
      <c r="BZ34" s="7">
        <f>'Jadual5-2digit'!FD32/'Jadual5-2digit'!FC32*100-100</f>
        <v>1.2877176248728688</v>
      </c>
      <c r="CA34" s="7">
        <f>'Jadual5-2digit'!FE32/'Jadual5-2digit'!FD32*100-100</f>
        <v>11.330931841570106</v>
      </c>
      <c r="CB34" s="7">
        <f>'Jadual5-2digit'!FF32/'Jadual5-2digit'!FE32*100-100</f>
        <v>-8.7675334788340678</v>
      </c>
      <c r="CC34" s="190" t="s">
        <v>686</v>
      </c>
      <c r="CD34" s="191"/>
      <c r="CE34" s="183"/>
      <c r="CF34" s="180"/>
      <c r="CG34" s="184"/>
      <c r="CH34" s="184"/>
      <c r="CI34" s="184"/>
      <c r="CJ34" s="184"/>
    </row>
    <row r="35" spans="1:90" s="2" customFormat="1" ht="25.5">
      <c r="A35" s="302"/>
      <c r="B35" s="8"/>
      <c r="C35" s="9">
        <v>7.1</v>
      </c>
      <c r="D35" s="10">
        <v>2.6093044330534698</v>
      </c>
      <c r="E35" s="31">
        <v>29</v>
      </c>
      <c r="F35" s="41"/>
      <c r="G35" s="32" t="s">
        <v>687</v>
      </c>
      <c r="H35" s="124">
        <f>'Jadual5-2digit'!U33/'Jadual5-2digit'!I33*100-100</f>
        <v>-2.0425300898338321</v>
      </c>
      <c r="I35" s="124">
        <f>'Jadual5-2digit'!V33/'Jadual5-2digit'!J33*100-100</f>
        <v>-2.3758931939712511</v>
      </c>
      <c r="J35" s="124">
        <f>'Jadual5-2digit'!W33/'Jadual5-2digit'!K33*100-100</f>
        <v>-6.4840284939840416</v>
      </c>
      <c r="K35" s="124">
        <f>'Jadual5-2digit'!X33/'Jadual5-2digit'!L33*100-100</f>
        <v>-13.860521250424355</v>
      </c>
      <c r="L35" s="124">
        <f>'Jadual5-2digit'!Y33/'Jadual5-2digit'!M33*100-100</f>
        <v>-10.409425246978117</v>
      </c>
      <c r="M35" s="124">
        <f>'Jadual5-2digit'!Z33/'Jadual5-2digit'!N33*100-100</f>
        <v>-2.6322147410161989</v>
      </c>
      <c r="N35" s="124">
        <f>'Jadual5-2digit'!AA33/'Jadual5-2digit'!O33*100-100</f>
        <v>-6.802174310195781</v>
      </c>
      <c r="O35" s="124">
        <f>'Jadual5-2digit'!AB33/'Jadual5-2digit'!P33*100-100</f>
        <v>-5.6483876896278815</v>
      </c>
      <c r="P35" s="124">
        <f>'Jadual5-2digit'!AC33/'Jadual5-2digit'!Q33*100-100</f>
        <v>-3.1731221917296182</v>
      </c>
      <c r="Q35" s="124">
        <f>'Jadual5-2digit'!AD33/'Jadual5-2digit'!R33*100-100</f>
        <v>-2.7703969989645572</v>
      </c>
      <c r="R35" s="124">
        <f>'Jadual5-2digit'!AE33/'Jadual5-2digit'!S33*100-100</f>
        <v>-0.58336902227235043</v>
      </c>
      <c r="S35" s="124">
        <f>'Jadual5-2digit'!AF33/'Jadual5-2digit'!T33*100-100</f>
        <v>1.6503992471086377</v>
      </c>
      <c r="T35" s="124">
        <f>'Jadual5-2digit'!AG33/'Jadual5-2digit'!U33*100-100</f>
        <v>14.206331730413524</v>
      </c>
      <c r="U35" s="124">
        <f>'Jadual5-2digit'!AH33/'Jadual5-2digit'!V33*100-100</f>
        <v>15.820795031105717</v>
      </c>
      <c r="V35" s="124">
        <f>'Jadual5-2digit'!AI33/'Jadual5-2digit'!W33*100-100</f>
        <v>9.8238720548116731</v>
      </c>
      <c r="W35" s="124">
        <f>'Jadual5-2digit'!AJ33/'Jadual5-2digit'!X33*100-100</f>
        <v>2.7509680606128768</v>
      </c>
      <c r="X35" s="124">
        <f>'Jadual5-2digit'!AK33/'Jadual5-2digit'!Y33*100-100</f>
        <v>6.6001740336622845</v>
      </c>
      <c r="Y35" s="124">
        <f>'Jadual5-2digit'!AL33/'Jadual5-2digit'!Z33*100-100</f>
        <v>-7.6777719824178519</v>
      </c>
      <c r="Z35" s="124">
        <f>'Jadual5-2digit'!AM33/'Jadual5-2digit'!AA33*100-100</f>
        <v>4.8504923302649274</v>
      </c>
      <c r="AA35" s="154">
        <f>'Jadual5-2digit'!AN33/'Jadual5-2digit'!AB33*100-100</f>
        <v>4.6667527597659841</v>
      </c>
      <c r="AB35" s="124">
        <f>'Jadual5-2digit'!AO33/'Jadual5-2digit'!AC33*100-100</f>
        <v>3.3853093067678515</v>
      </c>
      <c r="AC35" s="124">
        <f>'Jadual5-2digit'!AP33/'Jadual5-2digit'!AD33*100-100</f>
        <v>-0.15785829153949749</v>
      </c>
      <c r="AD35" s="124">
        <f>'Jadual5-2digit'!AQ33/'Jadual5-2digit'!AE33*100-100</f>
        <v>4.1294705883594673</v>
      </c>
      <c r="AE35" s="124">
        <f>'Jadual5-2digit'!AR33/'Jadual5-2digit'!AF33*100-100</f>
        <v>-0.55261497144401517</v>
      </c>
      <c r="AF35" s="124" t="e">
        <f>'Jadual5-2digit'!#REF!/'Jadual5-2digit'!#REF!*100-100</f>
        <v>#REF!</v>
      </c>
      <c r="AG35" s="124" t="e">
        <f>'Jadual5-2digit'!EW33/'Jadual5-2digit'!#REF!*100-100</f>
        <v>#REF!</v>
      </c>
      <c r="AH35" s="124" t="e">
        <f>'Jadual5-2digit'!EX33/'Jadual5-2digit'!#REF!*100-100</f>
        <v>#REF!</v>
      </c>
      <c r="AI35" s="124" t="e">
        <f>'Jadual5-2digit'!EY33/'Jadual5-2digit'!#REF!*100-100</f>
        <v>#REF!</v>
      </c>
      <c r="AJ35" s="124" t="e">
        <f>'Jadual5-2digit'!EZ33/'Jadual5-2digit'!#REF!*100-100</f>
        <v>#REF!</v>
      </c>
      <c r="AK35" s="124">
        <f>'Jadual5-2digit'!FA33/'Jadual5-2digit'!EW33*100-100</f>
        <v>-3.6556703973065936</v>
      </c>
      <c r="AL35" s="124">
        <f>'Jadual5-2digit'!FB33/'Jadual5-2digit'!EX33*100-100</f>
        <v>-9.0435400843417852</v>
      </c>
      <c r="AM35" s="124">
        <f>'Jadual5-2digit'!FC33/'Jadual5-2digit'!EY33*100-100</f>
        <v>-5.2152228094987265</v>
      </c>
      <c r="AN35" s="124">
        <f>'Jadual5-2digit'!FD33/'Jadual5-2digit'!EZ33*100-100</f>
        <v>-0.60593531489003283</v>
      </c>
      <c r="AO35" s="124">
        <f>'Jadual5-2digit'!FE33/'Jadual5-2digit'!FA33*100-100</f>
        <v>13.279958973778875</v>
      </c>
      <c r="AP35" s="168">
        <f>'Jadual5-2digit'!FF33/'Jadual5-2digit'!FB33*100-100</f>
        <v>0.23545025564277466</v>
      </c>
      <c r="AQ35" s="154">
        <f>'Jadual5-2digit'!FG33/'Jadual5-2digit'!FC33*100-100</f>
        <v>4.2988182387480549</v>
      </c>
      <c r="AR35" s="154">
        <f>'Jadual5-2digit'!FH33/'Jadual5-2digit'!FD33*100-100</f>
        <v>1.0827870068265781</v>
      </c>
      <c r="AS35" s="154" t="e">
        <f>'Jadual5-2digit'!#REF!/'Jadual5-2digit'!FE33*100-100</f>
        <v>#REF!</v>
      </c>
      <c r="AT35" s="12">
        <f>'Jadual5-2digit'!GU33/'Jadual5-2digit'!GT33*100-100</f>
        <v>9.9847208840827051</v>
      </c>
      <c r="AU35" s="12">
        <f>'Jadual5-2digit'!R33/'Jadual5-2digit'!Q33*100-100</f>
        <v>10.897143365729292</v>
      </c>
      <c r="AV35" s="12">
        <f>'Jadual5-2digit'!S33/'Jadual5-2digit'!R33*100-100</f>
        <v>-8.0300481428014194</v>
      </c>
      <c r="AW35" s="12">
        <f>'Jadual5-2digit'!T33/'Jadual5-2digit'!S33*100-100</f>
        <v>3.3037453424659162</v>
      </c>
      <c r="AX35" s="12">
        <f>'Jadual5-2digit'!U33/'Jadual5-2digit'!T33*100-100</f>
        <v>7.5498058178290961</v>
      </c>
      <c r="AY35" s="12">
        <f>'Jadual5-2digit'!W33/'Jadual5-2digit'!V33*100-100</f>
        <v>2.7742488147961382</v>
      </c>
      <c r="AZ35" s="12">
        <f>'Jadual5-2digit'!X33/'Jadual5-2digit'!W33*100-100</f>
        <v>-3.5903550364651124</v>
      </c>
      <c r="BA35" s="12">
        <f>'Jadual5-2digit'!Y33/'Jadual5-2digit'!X33*100-100</f>
        <v>-7.2292318394330977</v>
      </c>
      <c r="BB35" s="12">
        <f>'Jadual5-2digit'!Z33/'Jadual5-2digit'!Y33*100-100</f>
        <v>14.697463633200172</v>
      </c>
      <c r="BC35" s="12">
        <f>'Jadual5-2digit'!AA33/'Jadual5-2digit'!Z33*100-100</f>
        <v>-15.483334749358818</v>
      </c>
      <c r="BD35" s="12">
        <f>'Jadual5-2digit'!AB33/'Jadual5-2digit'!AA33*100-100</f>
        <v>9.9317020698514824</v>
      </c>
      <c r="BE35" s="12">
        <f>'Jadual5-2digit'!AC33/'Jadual5-2digit'!AB33*100-100</f>
        <v>-4.7882318959411947</v>
      </c>
      <c r="BF35" s="12">
        <f>'Jadual5-2digit'!AD33/'Jadual5-2digit'!AC33*100-100</f>
        <v>11.35839002006729</v>
      </c>
      <c r="BG35" s="12">
        <f>'Jadual5-2digit'!AE33/'Jadual5-2digit'!AD33*100-100</f>
        <v>-5.9613277992185374</v>
      </c>
      <c r="BH35" s="12">
        <f>'Jadual5-2digit'!AF33/'Jadual5-2digit'!AE33*100-100</f>
        <v>5.6248522456550774</v>
      </c>
      <c r="BI35" s="12">
        <f>'Jadual5-2digit'!AG33/'Jadual5-2digit'!AF33*100-100</f>
        <v>20.834437363234699</v>
      </c>
      <c r="BJ35" s="12">
        <f>'Jadual5-2digit'!AH33/'Jadual5-2digit'!AG33*100-100</f>
        <v>-7.0874083064678075</v>
      </c>
      <c r="BK35" s="12">
        <f>'Jadual5-2digit'!AI33/'Jadual5-2digit'!AH33*100-100</f>
        <v>-2.5471552899096537</v>
      </c>
      <c r="BL35" s="12">
        <f>'Jadual5-2digit'!AJ33/'Jadual5-2digit'!AI33*100-100</f>
        <v>-9.7993526813628336</v>
      </c>
      <c r="BM35" s="12">
        <f>'Jadual5-2digit'!AK33/'Jadual5-2digit'!AJ33*100-100</f>
        <v>-3.7538991815705742</v>
      </c>
      <c r="BN35" s="12">
        <f>'Jadual5-2digit'!AL33/'Jadual5-2digit'!AK33*100-100</f>
        <v>-0.66502717679618684</v>
      </c>
      <c r="BO35" s="12">
        <f>'Jadual5-2digit'!AM33/'Jadual5-2digit'!AL33*100-100</f>
        <v>-4.0142969691514594</v>
      </c>
      <c r="BP35" s="12">
        <f>'Jadual5-2digit'!AN33/'Jadual5-2digit'!AM33*100-100</f>
        <v>9.7390582083528585</v>
      </c>
      <c r="BQ35" s="12">
        <f>'Jadual5-2digit'!AO33/'Jadual5-2digit'!AN33*100-100</f>
        <v>-5.953917213086342</v>
      </c>
      <c r="BR35" s="12">
        <f>'Jadual5-2digit'!AP33/'Jadual5-2digit'!AO33*100-100</f>
        <v>7.5419731426169108</v>
      </c>
      <c r="BS35" s="12">
        <f>'Jadual5-2digit'!AQ33/'Jadual5-2digit'!AP33*100-100</f>
        <v>-1.9232061378159386</v>
      </c>
      <c r="BT35" s="12">
        <f>'Jadual5-2digit'!EX33/'Jadual5-2digit'!EW33*100-100</f>
        <v>0.66451564937655405</v>
      </c>
      <c r="BU35" s="12">
        <f>'Jadual5-2digit'!EY33/'Jadual5-2digit'!EX33*100-100</f>
        <v>-9.2528465893410328</v>
      </c>
      <c r="BV35" s="12">
        <f>'Jadual5-2digit'!EZ33/'Jadual5-2digit'!EY33*100-100</f>
        <v>3.6495828365757319</v>
      </c>
      <c r="BW35" s="12">
        <f>'Jadual5-2digit'!FA33/'Jadual5-2digit'!EZ33*100-100</f>
        <v>1.7534590011839839</v>
      </c>
      <c r="BX35" s="12">
        <f>'Jadual5-2digit'!FB33/'Jadual5-2digit'!FA33*100-100</f>
        <v>-4.9649520594546743</v>
      </c>
      <c r="BY35" s="12">
        <f>'Jadual5-2digit'!FC33/'Jadual5-2digit'!FB33*100-100</f>
        <v>-5.4333389329634372</v>
      </c>
      <c r="BZ35" s="12">
        <f>'Jadual5-2digit'!FD33/'Jadual5-2digit'!FC33*100-100</f>
        <v>8.6899568307017887</v>
      </c>
      <c r="CA35" s="12">
        <f>'Jadual5-2digit'!FE33/'Jadual5-2digit'!FD33*100-100</f>
        <v>15.968973576155548</v>
      </c>
      <c r="CB35" s="12">
        <f>'Jadual5-2digit'!FF33/'Jadual5-2digit'!FE33*100-100</f>
        <v>-15.908507500500335</v>
      </c>
      <c r="CC35" s="185"/>
      <c r="CD35" s="40" t="s">
        <v>688</v>
      </c>
      <c r="CE35" s="186"/>
      <c r="CF35" s="187"/>
      <c r="CG35" s="187"/>
      <c r="CH35" s="187"/>
      <c r="CI35" s="187"/>
      <c r="CJ35" s="187"/>
    </row>
    <row r="36" spans="1:90" s="2" customFormat="1" ht="15.75" customHeight="1">
      <c r="A36" s="302"/>
      <c r="B36" s="8"/>
      <c r="C36" s="9">
        <v>7.2</v>
      </c>
      <c r="D36" s="10">
        <v>0.91601324298182796</v>
      </c>
      <c r="E36" s="31">
        <v>30</v>
      </c>
      <c r="F36" s="41"/>
      <c r="G36" s="32" t="s">
        <v>689</v>
      </c>
      <c r="H36" s="124">
        <f>'Jadual5-2digit'!U34/'Jadual5-2digit'!I34*100-100</f>
        <v>4.4947703665145298</v>
      </c>
      <c r="I36" s="124">
        <f>'Jadual5-2digit'!V34/'Jadual5-2digit'!J34*100-100</f>
        <v>1.5445042710028503</v>
      </c>
      <c r="J36" s="124">
        <f>'Jadual5-2digit'!W34/'Jadual5-2digit'!K34*100-100</f>
        <v>3.8061054863658796</v>
      </c>
      <c r="K36" s="124">
        <f>'Jadual5-2digit'!X34/'Jadual5-2digit'!L34*100-100</f>
        <v>-0.34596608328021716</v>
      </c>
      <c r="L36" s="124">
        <f>'Jadual5-2digit'!Y34/'Jadual5-2digit'!M34*100-100</f>
        <v>-12.375377851298509</v>
      </c>
      <c r="M36" s="124">
        <f>'Jadual5-2digit'!Z34/'Jadual5-2digit'!N34*100-100</f>
        <v>-5.2159220569582203</v>
      </c>
      <c r="N36" s="124">
        <f>'Jadual5-2digit'!AA34/'Jadual5-2digit'!O34*100-100</f>
        <v>-8.6962769882523361</v>
      </c>
      <c r="O36" s="124">
        <f>'Jadual5-2digit'!AB34/'Jadual5-2digit'!P34*100-100</f>
        <v>2.7779964456328088</v>
      </c>
      <c r="P36" s="124">
        <f>'Jadual5-2digit'!AC34/'Jadual5-2digit'!Q34*100-100</f>
        <v>0.55626880378048327</v>
      </c>
      <c r="Q36" s="124">
        <f>'Jadual5-2digit'!AD34/'Jadual5-2digit'!R34*100-100</f>
        <v>-8.6991824928820733</v>
      </c>
      <c r="R36" s="124">
        <f>'Jadual5-2digit'!AE34/'Jadual5-2digit'!S34*100-100</f>
        <v>-8.1134579396220659</v>
      </c>
      <c r="S36" s="124">
        <f>'Jadual5-2digit'!AF34/'Jadual5-2digit'!T34*100-100</f>
        <v>-4.8592485884366425</v>
      </c>
      <c r="T36" s="124">
        <f>'Jadual5-2digit'!AG34/'Jadual5-2digit'!U34*100-100</f>
        <v>-5.7067621323666771</v>
      </c>
      <c r="U36" s="124">
        <f>'Jadual5-2digit'!AH34/'Jadual5-2digit'!V34*100-100</f>
        <v>-10.225267625020848</v>
      </c>
      <c r="V36" s="124">
        <f>'Jadual5-2digit'!AI34/'Jadual5-2digit'!W34*100-100</f>
        <v>0.8966497391962065</v>
      </c>
      <c r="W36" s="124">
        <f>'Jadual5-2digit'!AJ34/'Jadual5-2digit'!X34*100-100</f>
        <v>5.5417687111300609</v>
      </c>
      <c r="X36" s="124">
        <f>'Jadual5-2digit'!AK34/'Jadual5-2digit'!Y34*100-100</f>
        <v>4.8290903232020952</v>
      </c>
      <c r="Y36" s="124">
        <f>'Jadual5-2digit'!AL34/'Jadual5-2digit'!Z34*100-100</f>
        <v>0.14248112557091019</v>
      </c>
      <c r="Z36" s="124">
        <f>'Jadual5-2digit'!AM34/'Jadual5-2digit'!AA34*100-100</f>
        <v>6.706088733269695</v>
      </c>
      <c r="AA36" s="154">
        <f>'Jadual5-2digit'!AN34/'Jadual5-2digit'!AB34*100-100</f>
        <v>13.787312959158655</v>
      </c>
      <c r="AB36" s="124">
        <f>'Jadual5-2digit'!AO34/'Jadual5-2digit'!AC34*100-100</f>
        <v>10.668302662222146</v>
      </c>
      <c r="AC36" s="124">
        <f>'Jadual5-2digit'!AP34/'Jadual5-2digit'!AD34*100-100</f>
        <v>5.1697746000902214</v>
      </c>
      <c r="AD36" s="124">
        <f>'Jadual5-2digit'!AQ34/'Jadual5-2digit'!AE34*100-100</f>
        <v>8.4708485290985607</v>
      </c>
      <c r="AE36" s="124">
        <f>'Jadual5-2digit'!AR34/'Jadual5-2digit'!AF34*100-100</f>
        <v>3.940773539262338</v>
      </c>
      <c r="AF36" s="124" t="e">
        <f>'Jadual5-2digit'!#REF!/'Jadual5-2digit'!#REF!*100-100</f>
        <v>#REF!</v>
      </c>
      <c r="AG36" s="124" t="e">
        <f>'Jadual5-2digit'!EW34/'Jadual5-2digit'!#REF!*100-100</f>
        <v>#REF!</v>
      </c>
      <c r="AH36" s="124" t="e">
        <f>'Jadual5-2digit'!EX34/'Jadual5-2digit'!#REF!*100-100</f>
        <v>#REF!</v>
      </c>
      <c r="AI36" s="124" t="e">
        <f>'Jadual5-2digit'!EY34/'Jadual5-2digit'!#REF!*100-100</f>
        <v>#REF!</v>
      </c>
      <c r="AJ36" s="124" t="e">
        <f>'Jadual5-2digit'!EZ34/'Jadual5-2digit'!#REF!*100-100</f>
        <v>#REF!</v>
      </c>
      <c r="AK36" s="124">
        <f>'Jadual5-2digit'!FA34/'Jadual5-2digit'!EW34*100-100</f>
        <v>3.3284863487716905</v>
      </c>
      <c r="AL36" s="124">
        <f>'Jadual5-2digit'!FB34/'Jadual5-2digit'!EX34*100-100</f>
        <v>-6.3279170057109582</v>
      </c>
      <c r="AM36" s="124">
        <f>'Jadual5-2digit'!FC34/'Jadual5-2digit'!EY34*100-100</f>
        <v>-1.2518812854689259</v>
      </c>
      <c r="AN36" s="124">
        <f>'Jadual5-2digit'!FD34/'Jadual5-2digit'!EZ34*100-100</f>
        <v>-7.165799621061467</v>
      </c>
      <c r="AO36" s="124">
        <f>'Jadual5-2digit'!FE34/'Jadual5-2digit'!FA34*100-100</f>
        <v>-4.7348969032454988</v>
      </c>
      <c r="AP36" s="168">
        <f>'Jadual5-2digit'!FF34/'Jadual5-2digit'!FB34*100-100</f>
        <v>3.4082516111247259</v>
      </c>
      <c r="AQ36" s="154">
        <f>'Jadual5-2digit'!FG34/'Jadual5-2digit'!FC34*100-100</f>
        <v>10.808370698553787</v>
      </c>
      <c r="AR36" s="154">
        <f>'Jadual5-2digit'!FH34/'Jadual5-2digit'!FD34*100-100</f>
        <v>5.8391901595691138</v>
      </c>
      <c r="AS36" s="154" t="e">
        <f>'Jadual5-2digit'!#REF!/'Jadual5-2digit'!FE34*100-100</f>
        <v>#REF!</v>
      </c>
      <c r="AT36" s="12">
        <f>'Jadual5-2digit'!GU34/'Jadual5-2digit'!GT34*100-100</f>
        <v>-1.1110021982653819</v>
      </c>
      <c r="AU36" s="12">
        <f>'Jadual5-2digit'!R34/'Jadual5-2digit'!Q34*100-100</f>
        <v>-11.359317889375475</v>
      </c>
      <c r="AV36" s="12">
        <f>'Jadual5-2digit'!S34/'Jadual5-2digit'!R34*100-100</f>
        <v>8.1050542092847309</v>
      </c>
      <c r="AW36" s="12">
        <f>'Jadual5-2digit'!T34/'Jadual5-2digit'!S34*100-100</f>
        <v>2.5807584499231382</v>
      </c>
      <c r="AX36" s="12">
        <f>'Jadual5-2digit'!U34/'Jadual5-2digit'!T34*100-100</f>
        <v>0.72497497161594993</v>
      </c>
      <c r="AY36" s="12">
        <f>'Jadual5-2digit'!W34/'Jadual5-2digit'!V34*100-100</f>
        <v>16.3782734398835</v>
      </c>
      <c r="AZ36" s="12">
        <f>'Jadual5-2digit'!X34/'Jadual5-2digit'!W34*100-100</f>
        <v>-21.622354344136212</v>
      </c>
      <c r="BA36" s="12">
        <f>'Jadual5-2digit'!Y34/'Jadual5-2digit'!X34*100-100</f>
        <v>5.914789503232214</v>
      </c>
      <c r="BB36" s="12">
        <f>'Jadual5-2digit'!Z34/'Jadual5-2digit'!Y34*100-100</f>
        <v>5.1883470167224459</v>
      </c>
      <c r="BC36" s="12">
        <f>'Jadual5-2digit'!AA34/'Jadual5-2digit'!Z34*100-100</f>
        <v>-21.269292454362812</v>
      </c>
      <c r="BD36" s="12">
        <f>'Jadual5-2digit'!AB34/'Jadual5-2digit'!AA34*100-100</f>
        <v>44.240856667973645</v>
      </c>
      <c r="BE36" s="12">
        <f>'Jadual5-2digit'!AC34/'Jadual5-2digit'!AB34*100-100</f>
        <v>-3.6951281055622047</v>
      </c>
      <c r="BF36" s="12">
        <f>'Jadual5-2digit'!AD34/'Jadual5-2digit'!AC34*100-100</f>
        <v>-19.518028688189332</v>
      </c>
      <c r="BG36" s="12">
        <f>'Jadual5-2digit'!AE34/'Jadual5-2digit'!AD34*100-100</f>
        <v>8.798583427431609</v>
      </c>
      <c r="BH36" s="12">
        <f>'Jadual5-2digit'!AF34/'Jadual5-2digit'!AE34*100-100</f>
        <v>6.2137089986561875</v>
      </c>
      <c r="BI36" s="12">
        <f>'Jadual5-2digit'!AG34/'Jadual5-2digit'!AF34*100-100</f>
        <v>-0.17228281996044359</v>
      </c>
      <c r="BJ36" s="12">
        <f>'Jadual5-2digit'!AH34/'Jadual5-2digit'!AG34*100-100</f>
        <v>-12.997548232281858</v>
      </c>
      <c r="BK36" s="12">
        <f>'Jadual5-2digit'!AI34/'Jadual5-2digit'!AH34*100-100</f>
        <v>30.79602224232255</v>
      </c>
      <c r="BL36" s="12">
        <f>'Jadual5-2digit'!AJ34/'Jadual5-2digit'!AI34*100-100</f>
        <v>-18.013973989063587</v>
      </c>
      <c r="BM36" s="12">
        <f>'Jadual5-2digit'!AK34/'Jadual5-2digit'!AJ34*100-100</f>
        <v>5.1995922655632825</v>
      </c>
      <c r="BN36" s="12">
        <f>'Jadual5-2digit'!AL34/'Jadual5-2digit'!AK34*100-100</f>
        <v>0.48567647849418449</v>
      </c>
      <c r="BO36" s="12">
        <f>'Jadual5-2digit'!AM34/'Jadual5-2digit'!AL34*100-100</f>
        <v>-16.109070087212956</v>
      </c>
      <c r="BP36" s="12">
        <f>'Jadual5-2digit'!AN34/'Jadual5-2digit'!AM34*100-100</f>
        <v>53.812961322220701</v>
      </c>
      <c r="BQ36" s="12">
        <f>'Jadual5-2digit'!AO34/'Jadual5-2digit'!AN34*100-100</f>
        <v>-6.3349293212892803</v>
      </c>
      <c r="BR36" s="12">
        <f>'Jadual5-2digit'!AP34/'Jadual5-2digit'!AO34*100-100</f>
        <v>-23.516756120599396</v>
      </c>
      <c r="BS36" s="12">
        <f>'Jadual5-2digit'!AQ34/'Jadual5-2digit'!AP34*100-100</f>
        <v>12.213558581947396</v>
      </c>
      <c r="BT36" s="12">
        <f>'Jadual5-2digit'!EX34/'Jadual5-2digit'!EW34*100-100</f>
        <v>-2.002720309477624</v>
      </c>
      <c r="BU36" s="12">
        <f>'Jadual5-2digit'!EY34/'Jadual5-2digit'!EX34*100-100</f>
        <v>0.46542355446565864</v>
      </c>
      <c r="BV36" s="12">
        <f>'Jadual5-2digit'!EZ34/'Jadual5-2digit'!EY34*100-100</f>
        <v>0.67210589926243358</v>
      </c>
      <c r="BW36" s="12">
        <f>'Jadual5-2digit'!FA34/'Jadual5-2digit'!EZ34*100-100</f>
        <v>4.2510107338420369</v>
      </c>
      <c r="BX36" s="12">
        <f>'Jadual5-2digit'!FB34/'Jadual5-2digit'!FA34*100-100</f>
        <v>-11.160904018272305</v>
      </c>
      <c r="BY36" s="12">
        <f>'Jadual5-2digit'!FC34/'Jadual5-2digit'!FB34*100-100</f>
        <v>5.909586450286028</v>
      </c>
      <c r="BZ36" s="12">
        <f>'Jadual5-2digit'!FD34/'Jadual5-2digit'!FC34*100-100</f>
        <v>-5.3570379539131068</v>
      </c>
      <c r="CA36" s="12">
        <f>'Jadual5-2digit'!FE34/'Jadual5-2digit'!FD34*100-100</f>
        <v>6.9808674492929157</v>
      </c>
      <c r="CB36" s="12">
        <f>'Jadual5-2digit'!FF34/'Jadual5-2digit'!FE34*100-100</f>
        <v>-3.5670430036375933</v>
      </c>
      <c r="CC36" s="185"/>
      <c r="CD36" s="40" t="s">
        <v>690</v>
      </c>
      <c r="CE36" s="186"/>
      <c r="CF36" s="187"/>
      <c r="CG36" s="187"/>
      <c r="CH36" s="187"/>
      <c r="CI36" s="187"/>
      <c r="CJ36" s="187"/>
    </row>
    <row r="37" spans="1:90">
      <c r="A37" s="302"/>
      <c r="B37" s="133"/>
      <c r="C37" s="9">
        <v>7.3</v>
      </c>
      <c r="D37" s="134">
        <v>0.100267933501578</v>
      </c>
      <c r="E37" s="135">
        <v>33</v>
      </c>
      <c r="F37" s="136"/>
      <c r="G37" s="137" t="s">
        <v>694</v>
      </c>
      <c r="H37" s="138">
        <f>'Jadual5-2digit'!U36/'Jadual5-2digit'!I36*100-100</f>
        <v>3.6013521613989354</v>
      </c>
      <c r="I37" s="138">
        <f>'Jadual5-2digit'!V36/'Jadual5-2digit'!J36*100-100</f>
        <v>-3.2873731622905353</v>
      </c>
      <c r="J37" s="138">
        <f>'Jadual5-2digit'!W36/'Jadual5-2digit'!K36*100-100</f>
        <v>2.9513452729422767</v>
      </c>
      <c r="K37" s="138">
        <f>'Jadual5-2digit'!X36/'Jadual5-2digit'!L36*100-100</f>
        <v>-2.2313023681470554</v>
      </c>
      <c r="L37" s="138">
        <f>'Jadual5-2digit'!Y36/'Jadual5-2digit'!M36*100-100</f>
        <v>12.135362295761524</v>
      </c>
      <c r="M37" s="138">
        <f>'Jadual5-2digit'!Z36/'Jadual5-2digit'!N36*100-100</f>
        <v>4.1789551634386441</v>
      </c>
      <c r="N37" s="138">
        <f>'Jadual5-2digit'!AA36/'Jadual5-2digit'!O36*100-100</f>
        <v>29.475114017084024</v>
      </c>
      <c r="O37" s="138">
        <f>'Jadual5-2digit'!AB36/'Jadual5-2digit'!P36*100-100</f>
        <v>19.650916562455151</v>
      </c>
      <c r="P37" s="138">
        <f>'Jadual5-2digit'!AC36/'Jadual5-2digit'!Q36*100-100</f>
        <v>13.532236486373208</v>
      </c>
      <c r="Q37" s="138">
        <f>'Jadual5-2digit'!AD36/'Jadual5-2digit'!R36*100-100</f>
        <v>3.6392138479285592</v>
      </c>
      <c r="R37" s="138">
        <f>'Jadual5-2digit'!AE36/'Jadual5-2digit'!S36*100-100</f>
        <v>4.5557879632362557</v>
      </c>
      <c r="S37" s="138">
        <f>'Jadual5-2digit'!AF36/'Jadual5-2digit'!T36*100-100</f>
        <v>-13.638304095909007</v>
      </c>
      <c r="T37" s="138">
        <f>'Jadual5-2digit'!AG36/'Jadual5-2digit'!U36*100-100</f>
        <v>-11.858978737043174</v>
      </c>
      <c r="U37" s="138">
        <f>'Jadual5-2digit'!AH36/'Jadual5-2digit'!V36*100-100</f>
        <v>-8.0514220313127112</v>
      </c>
      <c r="V37" s="138">
        <f>'Jadual5-2digit'!AI36/'Jadual5-2digit'!W36*100-100</f>
        <v>13.054081514505981</v>
      </c>
      <c r="W37" s="138">
        <f>'Jadual5-2digit'!AJ36/'Jadual5-2digit'!X36*100-100</f>
        <v>13.541142760671136</v>
      </c>
      <c r="X37" s="138">
        <f>'Jadual5-2digit'!AK36/'Jadual5-2digit'!Y36*100-100</f>
        <v>33.7871370689071</v>
      </c>
      <c r="Y37" s="138">
        <f>'Jadual5-2digit'!AL36/'Jadual5-2digit'!Z36*100-100</f>
        <v>25.156594468328336</v>
      </c>
      <c r="Z37" s="138">
        <f>'Jadual5-2digit'!AM36/'Jadual5-2digit'!AA36*100-100</f>
        <v>9.1799183109461495</v>
      </c>
      <c r="AA37" s="156">
        <f>'Jadual5-2digit'!AN36/'Jadual5-2digit'!AB36*100-100</f>
        <v>21.082832852217635</v>
      </c>
      <c r="AB37" s="138">
        <f>'Jadual5-2digit'!AO36/'Jadual5-2digit'!AC36*100-100</f>
        <v>20.409572303721049</v>
      </c>
      <c r="AC37" s="138">
        <f>'Jadual5-2digit'!AP36/'Jadual5-2digit'!AD36*100-100</f>
        <v>7.6302536122294669</v>
      </c>
      <c r="AD37" s="138">
        <f>'Jadual5-2digit'!AQ36/'Jadual5-2digit'!AE36*100-100</f>
        <v>6.5727206970891814</v>
      </c>
      <c r="AE37" s="138">
        <f>'Jadual5-2digit'!AR36/'Jadual5-2digit'!AF36*100-100</f>
        <v>9.3876889257673355</v>
      </c>
      <c r="AF37" s="138" t="e">
        <f>'Jadual5-2digit'!#REF!/'Jadual5-2digit'!#REF!*100-100</f>
        <v>#REF!</v>
      </c>
      <c r="AG37" s="138" t="e">
        <f>'Jadual5-2digit'!EW36/'Jadual5-2digit'!#REF!*100-100</f>
        <v>#REF!</v>
      </c>
      <c r="AH37" s="138" t="e">
        <f>'Jadual5-2digit'!EX36/'Jadual5-2digit'!#REF!*100-100</f>
        <v>#REF!</v>
      </c>
      <c r="AI37" s="138" t="e">
        <f>'Jadual5-2digit'!EY36/'Jadual5-2digit'!#REF!*100-100</f>
        <v>#REF!</v>
      </c>
      <c r="AJ37" s="138" t="e">
        <f>'Jadual5-2digit'!EZ36/'Jadual5-2digit'!#REF!*100-100</f>
        <v>#REF!</v>
      </c>
      <c r="AK37" s="138">
        <f>'Jadual5-2digit'!FA36/'Jadual5-2digit'!EW36*100-100</f>
        <v>1.1254216609915915</v>
      </c>
      <c r="AL37" s="138">
        <f>'Jadual5-2digit'!FB36/'Jadual5-2digit'!EX36*100-100</f>
        <v>4.2955485418389827</v>
      </c>
      <c r="AM37" s="138">
        <f>'Jadual5-2digit'!FC36/'Jadual5-2digit'!EY36*100-100</f>
        <v>21.080319558829984</v>
      </c>
      <c r="AN37" s="138">
        <f>'Jadual5-2digit'!FD36/'Jadual5-2digit'!EZ36*100-100</f>
        <v>-1.6028087473127499</v>
      </c>
      <c r="AO37" s="138">
        <f>'Jadual5-2digit'!FE36/'Jadual5-2digit'!FA36*100-100</f>
        <v>-2.3380151982897672</v>
      </c>
      <c r="AP37" s="169">
        <f>'Jadual5-2digit'!FF36/'Jadual5-2digit'!FB36*100-100</f>
        <v>24.097546876478717</v>
      </c>
      <c r="AQ37" s="156">
        <f>'Jadual5-2digit'!FG36/'Jadual5-2digit'!FC36*100-100</f>
        <v>16.337446773807798</v>
      </c>
      <c r="AR37" s="156">
        <f>'Jadual5-2digit'!FH36/'Jadual5-2digit'!FD36*100-100</f>
        <v>7.7348739644117472</v>
      </c>
      <c r="AS37" s="156" t="e">
        <f>'Jadual5-2digit'!#REF!/'Jadual5-2digit'!FE36*100-100</f>
        <v>#REF!</v>
      </c>
      <c r="AT37" s="138">
        <f>'Jadual5-2digit'!GU36/'Jadual5-2digit'!GT36*100-100</f>
        <v>7.1701760713984015</v>
      </c>
      <c r="AU37" s="138">
        <f>'Jadual5-2digit'!R36/'Jadual5-2digit'!Q36*100-100</f>
        <v>8.6843533444890255</v>
      </c>
      <c r="AV37" s="138">
        <f>'Jadual5-2digit'!S36/'Jadual5-2digit'!R36*100-100</f>
        <v>5.8958964135965601</v>
      </c>
      <c r="AW37" s="138">
        <f>'Jadual5-2digit'!T36/'Jadual5-2digit'!S36*100-100</f>
        <v>-7.6999963195405456</v>
      </c>
      <c r="AX37" s="138">
        <f>'Jadual5-2digit'!U36/'Jadual5-2digit'!T36*100-100</f>
        <v>10.327913948345952</v>
      </c>
      <c r="AY37" s="138">
        <f>'Jadual5-2digit'!W36/'Jadual5-2digit'!V36*100-100</f>
        <v>6.3818938483785246</v>
      </c>
      <c r="AZ37" s="138">
        <f>'Jadual5-2digit'!X36/'Jadual5-2digit'!W36*100-100</f>
        <v>-11.754649469145889</v>
      </c>
      <c r="BA37" s="138">
        <f>'Jadual5-2digit'!Y36/'Jadual5-2digit'!X36*100-100</f>
        <v>-2.7943115652875292</v>
      </c>
      <c r="BB37" s="138">
        <f>'Jadual5-2digit'!Z36/'Jadual5-2digit'!Y36*100-100</f>
        <v>10.502334972852239</v>
      </c>
      <c r="BC37" s="138">
        <f>'Jadual5-2digit'!AA36/'Jadual5-2digit'!Z36*100-100</f>
        <v>29.197335790605734</v>
      </c>
      <c r="BD37" s="138">
        <f>'Jadual5-2digit'!AB36/'Jadual5-2digit'!AA36*100-100</f>
        <v>-20.614396919412982</v>
      </c>
      <c r="BE37" s="138">
        <f>'Jadual5-2digit'!AC36/'Jadual5-2digit'!AB36*100-100</f>
        <v>4.8781081674167126</v>
      </c>
      <c r="BF37" s="138">
        <f>'Jadual5-2digit'!AD36/'Jadual5-2digit'!AC36*100-100</f>
        <v>-0.78623229143123297</v>
      </c>
      <c r="BG37" s="138">
        <f>'Jadual5-2digit'!AE36/'Jadual5-2digit'!AD36*100-100</f>
        <v>6.8324283879940992</v>
      </c>
      <c r="BH37" s="138">
        <f>'Jadual5-2digit'!AF36/'Jadual5-2digit'!AE36*100-100</f>
        <v>-23.761419572476143</v>
      </c>
      <c r="BI37" s="138">
        <f>'Jadual5-2digit'!AG36/'Jadual5-2digit'!AF36*100-100</f>
        <v>12.601019554065786</v>
      </c>
      <c r="BJ37" s="138">
        <f>'Jadual5-2digit'!AH36/'Jadual5-2digit'!AG36*100-100</f>
        <v>-6.8355952654705021</v>
      </c>
      <c r="BK37" s="138">
        <f>'Jadual5-2digit'!AI36/'Jadual5-2digit'!AH36*100-100</f>
        <v>30.800362164359086</v>
      </c>
      <c r="BL37" s="138">
        <f>'Jadual5-2digit'!AJ36/'Jadual5-2digit'!AI36*100-100</f>
        <v>-11.374469560361916</v>
      </c>
      <c r="BM37" s="138">
        <f>'Jadual5-2digit'!AK36/'Jadual5-2digit'!AJ36*100-100</f>
        <v>14.538839809854707</v>
      </c>
      <c r="BN37" s="138">
        <f>'Jadual5-2digit'!AL36/'Jadual5-2digit'!AK36*100-100</f>
        <v>3.3738835361836834</v>
      </c>
      <c r="BO37" s="138">
        <f>'Jadual5-2digit'!AM36/'Jadual5-2digit'!AL36*100-100</f>
        <v>12.704844898762119</v>
      </c>
      <c r="BP37" s="138">
        <f>'Jadual5-2digit'!AN36/'Jadual5-2digit'!AM36*100-100</f>
        <v>-11.959691329833973</v>
      </c>
      <c r="BQ37" s="138">
        <f>'Jadual5-2digit'!AO36/'Jadual5-2digit'!AN36*100-100</f>
        <v>4.2949512411474018</v>
      </c>
      <c r="BR37" s="138">
        <f>'Jadual5-2digit'!AP36/'Jadual5-2digit'!AO36*100-100</f>
        <v>-11.315996095701749</v>
      </c>
      <c r="BS37" s="138">
        <f>'Jadual5-2digit'!AQ36/'Jadual5-2digit'!AP36*100-100</f>
        <v>5.7827345924957569</v>
      </c>
      <c r="BT37" s="173">
        <f>'Jadual5-2digit'!EX36/'Jadual5-2digit'!EW36*100-100</f>
        <v>-12.903624178496855</v>
      </c>
      <c r="BU37" s="173">
        <f>'Jadual5-2digit'!EY36/'Jadual5-2digit'!EX36*100-100</f>
        <v>3.0664149703681289</v>
      </c>
      <c r="BV37" s="138">
        <f>'Jadual5-2digit'!EZ36/'Jadual5-2digit'!EY36*100-100</f>
        <v>11.567272161879444</v>
      </c>
      <c r="BW37" s="138">
        <f>'Jadual5-2digit'!FA36/'Jadual5-2digit'!EZ36*100-100</f>
        <v>0.97323651537320188</v>
      </c>
      <c r="BX37" s="138">
        <f>'Jadual5-2digit'!FB36/'Jadual5-2digit'!FA36*100-100</f>
        <v>-10.17328636945669</v>
      </c>
      <c r="BY37" s="138">
        <f>'Jadual5-2digit'!FC36/'Jadual5-2digit'!FB36*100-100</f>
        <v>19.653375765975056</v>
      </c>
      <c r="BZ37" s="138">
        <f>'Jadual5-2digit'!FD36/'Jadual5-2digit'!FC36*100-100</f>
        <v>-9.3336864615792194</v>
      </c>
      <c r="CA37" s="138">
        <f>'Jadual5-2digit'!FE36/'Jadual5-2digit'!FD36*100-100</f>
        <v>0.21878230873339533</v>
      </c>
      <c r="CB37" s="138">
        <f>'Jadual5-2digit'!FF36/'Jadual5-2digit'!FE36*100-100</f>
        <v>14.141391127360833</v>
      </c>
      <c r="CC37" s="192"/>
      <c r="CD37" s="40" t="s">
        <v>695</v>
      </c>
      <c r="CE37" s="186"/>
      <c r="CF37" s="187"/>
      <c r="CG37" s="187"/>
      <c r="CH37" s="187"/>
      <c r="CI37" s="187"/>
      <c r="CJ37" s="187"/>
    </row>
    <row r="38" spans="1:90" s="94" customFormat="1" ht="3" customHeight="1">
      <c r="A38" s="100"/>
      <c r="C38" s="139"/>
      <c r="D38" s="140"/>
      <c r="E38" s="139"/>
      <c r="F38" s="141"/>
      <c r="G38" s="139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57"/>
      <c r="AB38" s="142"/>
      <c r="AC38" s="142"/>
      <c r="AD38" s="142"/>
      <c r="AE38" s="142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70"/>
      <c r="AQ38" s="171"/>
      <c r="AR38" s="171"/>
      <c r="AS38" s="171"/>
      <c r="AT38" s="171"/>
      <c r="AU38" s="171"/>
      <c r="AV38" s="171"/>
      <c r="AW38" s="171"/>
      <c r="AX38" s="171"/>
      <c r="AY38" s="171"/>
      <c r="AZ38" s="171"/>
      <c r="BA38" s="171"/>
      <c r="BB38" s="171"/>
      <c r="BC38" s="171"/>
      <c r="BD38" s="171"/>
      <c r="BE38" s="171"/>
      <c r="BF38" s="171"/>
      <c r="BG38" s="171"/>
      <c r="BH38" s="171"/>
      <c r="BI38" s="171"/>
      <c r="BJ38" s="171"/>
      <c r="BK38" s="171"/>
      <c r="BL38" s="171"/>
      <c r="BM38" s="171"/>
      <c r="BN38" s="171"/>
      <c r="BO38" s="171"/>
      <c r="BP38" s="171"/>
      <c r="BQ38" s="171"/>
      <c r="BR38" s="171"/>
      <c r="BS38" s="171"/>
      <c r="BT38" s="171"/>
      <c r="BU38" s="171"/>
      <c r="BV38" s="171"/>
      <c r="BW38" s="171"/>
      <c r="BX38" s="171"/>
      <c r="BY38" s="171"/>
      <c r="BZ38" s="171"/>
      <c r="CA38" s="171"/>
      <c r="CB38" s="171"/>
      <c r="CC38" s="141"/>
      <c r="CD38" s="139"/>
      <c r="CE38" s="175"/>
      <c r="CF38" s="193"/>
      <c r="CG38" s="193"/>
      <c r="CH38" s="193"/>
      <c r="CI38" s="193"/>
      <c r="CJ38" s="193"/>
    </row>
    <row r="39" spans="1:90" ht="5.25" customHeight="1">
      <c r="A39" s="100"/>
    </row>
    <row r="40" spans="1:90">
      <c r="A40" s="100"/>
    </row>
    <row r="41" spans="1:90">
      <c r="A41" s="143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72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94"/>
      <c r="CF41" s="16"/>
      <c r="CG41" s="16"/>
      <c r="CH41" s="16"/>
      <c r="CI41" s="16"/>
      <c r="CJ41" s="16"/>
    </row>
    <row r="42" spans="1:90">
      <c r="D42" s="144"/>
    </row>
    <row r="44" spans="1:90">
      <c r="C44" s="9"/>
      <c r="CC44" s="24"/>
    </row>
    <row r="45" spans="1:90">
      <c r="C45" s="9"/>
    </row>
    <row r="46" spans="1:90">
      <c r="C46" s="9"/>
      <c r="CC46" s="24"/>
    </row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</sheetData>
  <mergeCells count="10">
    <mergeCell ref="A4:A37"/>
    <mergeCell ref="B4:C5"/>
    <mergeCell ref="F4:G5"/>
    <mergeCell ref="CC4:CD5"/>
    <mergeCell ref="H4:AT4"/>
    <mergeCell ref="AU4:BS4"/>
    <mergeCell ref="BT4:CB4"/>
    <mergeCell ref="CC12:CD12"/>
    <mergeCell ref="F26:G26"/>
    <mergeCell ref="CC26:CD26"/>
  </mergeCells>
  <pageMargins left="0.196850393700787" right="0.196850393700787" top="0.196850393700787" bottom="0.196850393700787" header="0.15748031496063" footer="0.196850393700787"/>
  <pageSetup paperSize="9" scale="47" orientation="landscape" useFirstPageNumber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N586"/>
  <sheetViews>
    <sheetView topLeftCell="A548" workbookViewId="0">
      <selection activeCell="D233" sqref="D233"/>
    </sheetView>
  </sheetViews>
  <sheetFormatPr defaultColWidth="9.140625" defaultRowHeight="15"/>
  <cols>
    <col min="1" max="1" width="11.42578125" style="1" customWidth="1"/>
    <col min="2" max="2" width="10.42578125" style="1" customWidth="1"/>
    <col min="3" max="3" width="12.42578125" style="43" customWidth="1"/>
    <col min="4" max="4" width="20.85546875" style="44" customWidth="1"/>
    <col min="5" max="5" width="14.140625" style="43" customWidth="1"/>
    <col min="6" max="6" width="13.140625" style="43" customWidth="1"/>
    <col min="7" max="7" width="13.7109375" style="43" customWidth="1"/>
    <col min="8" max="77" width="13.140625" style="1" customWidth="1"/>
    <col min="78" max="78" width="24.42578125" style="1" customWidth="1"/>
    <col min="79" max="84" width="13.140625" style="1" customWidth="1"/>
    <col min="85" max="85" width="20.28515625" style="1" customWidth="1"/>
    <col min="86" max="248" width="13.140625" style="1" customWidth="1"/>
    <col min="249" max="16384" width="9.140625" style="1"/>
  </cols>
  <sheetData>
    <row r="1" spans="1:7">
      <c r="A1" s="312" t="s">
        <v>795</v>
      </c>
      <c r="B1" s="312"/>
      <c r="C1" s="312"/>
      <c r="D1" s="312"/>
      <c r="E1" s="312"/>
      <c r="F1" s="312"/>
      <c r="G1" s="312"/>
    </row>
    <row r="2" spans="1:7">
      <c r="C2" s="313" t="s">
        <v>796</v>
      </c>
      <c r="D2" s="313"/>
      <c r="E2" s="43" t="s">
        <v>797</v>
      </c>
      <c r="F2" s="43" t="s">
        <v>798</v>
      </c>
      <c r="G2" s="43" t="s">
        <v>799</v>
      </c>
    </row>
    <row r="3" spans="1:7" s="42" customFormat="1" ht="30" customHeight="1">
      <c r="C3" s="45" t="s">
        <v>800</v>
      </c>
      <c r="D3" s="46" t="s">
        <v>801</v>
      </c>
      <c r="E3" s="47"/>
      <c r="F3" s="47"/>
      <c r="G3" s="47"/>
    </row>
    <row r="4" spans="1:7">
      <c r="A4" s="48" t="s">
        <v>802</v>
      </c>
      <c r="B4" s="48" t="s">
        <v>803</v>
      </c>
      <c r="C4" s="49">
        <f>E4+F4+G4</f>
        <v>99.999999999999829</v>
      </c>
      <c r="D4" s="50"/>
      <c r="E4" s="49">
        <f>'Jadual1-IPP'!$D$11</f>
        <v>25.135146341589799</v>
      </c>
      <c r="F4" s="49">
        <f>'Jadual1-IPP'!$E$11</f>
        <v>68.251105271614193</v>
      </c>
      <c r="G4" s="49">
        <f>'Jadual1-IPP'!$F$11</f>
        <v>6.6137483867958302</v>
      </c>
    </row>
    <row r="5" spans="1:7">
      <c r="A5" s="51" t="s">
        <v>804</v>
      </c>
      <c r="B5" s="1" t="b">
        <f>C5=D5</f>
        <v>1</v>
      </c>
      <c r="C5" s="52">
        <f>'Jadual1-IPP'!C137</f>
        <v>113.44666827924694</v>
      </c>
      <c r="D5" s="53">
        <f>(E5*$E$4+F5*$F$4+G5*$G$4)/$C$4</f>
        <v>113.44666827924695</v>
      </c>
      <c r="E5" s="43">
        <f>'Jadual1-IPP'!D137</f>
        <v>107.63355702922357</v>
      </c>
      <c r="F5" s="43">
        <f>'Jadual1-IPP'!E137</f>
        <v>115.7203198617061</v>
      </c>
      <c r="G5" s="43">
        <f>'Jadual1-IPP'!F137</f>
        <v>112.07591284588136</v>
      </c>
    </row>
    <row r="6" spans="1:7">
      <c r="A6" s="51" t="s">
        <v>805</v>
      </c>
      <c r="B6" s="1" t="b">
        <f>C6=D6</f>
        <v>1</v>
      </c>
      <c r="C6" s="52">
        <f>'Jadual1-IPP'!C138</f>
        <v>101.81979173421531</v>
      </c>
      <c r="D6" s="53">
        <f>(E6*$E$4+F6*$F$4+G6*$G$4)/$C$4</f>
        <v>101.81979173421531</v>
      </c>
      <c r="E6" s="43">
        <f>'Jadual1-IPP'!D138</f>
        <v>94.426955592035227</v>
      </c>
      <c r="F6" s="43">
        <f>'Jadual1-IPP'!E138</f>
        <v>104.4286007722654</v>
      </c>
      <c r="G6" s="43">
        <f>'Jadual1-IPP'!F138</f>
        <v>102.994</v>
      </c>
    </row>
    <row r="7" spans="1:7">
      <c r="A7" s="51" t="s">
        <v>806</v>
      </c>
      <c r="B7" s="1" t="b">
        <f>C7=D7</f>
        <v>1</v>
      </c>
      <c r="C7" s="52">
        <f>'Jadual1-IPP'!C139</f>
        <v>112.27031285246524</v>
      </c>
      <c r="D7" s="53">
        <f>(E7*$E$4+F7*$F$4+G7*$G$4)/$C$4</f>
        <v>112.27031285246524</v>
      </c>
      <c r="E7" s="43">
        <f>'Jadual1-IPP'!D139</f>
        <v>105.61364778079492</v>
      </c>
      <c r="F7" s="43">
        <f>'Jadual1-IPP'!E139</f>
        <v>114.00881010827709</v>
      </c>
      <c r="G7" s="43">
        <f>'Jadual1-IPP'!F139</f>
        <v>119.628</v>
      </c>
    </row>
    <row r="8" spans="1:7">
      <c r="A8" s="51" t="s">
        <v>807</v>
      </c>
      <c r="B8" s="1" t="b">
        <f>C8=D8</f>
        <v>1</v>
      </c>
      <c r="C8" s="52">
        <f>'Jadual1-IPP'!C140</f>
        <v>108.98602566909693</v>
      </c>
      <c r="D8" s="53">
        <f>(E8*$E$4+F8*$F$4+G8*$G$4)/$C$4</f>
        <v>108.98602566909693</v>
      </c>
      <c r="E8" s="43">
        <f>'Jadual1-IPP'!D140</f>
        <v>100.09603508499997</v>
      </c>
      <c r="F8" s="43">
        <f>'Jadual1-IPP'!E140</f>
        <v>111.56199207646605</v>
      </c>
      <c r="G8" s="43">
        <f>'Jadual1-IPP'!F140</f>
        <v>116.18899999999999</v>
      </c>
    </row>
    <row r="9" spans="1:7">
      <c r="A9" s="51" t="s">
        <v>16</v>
      </c>
      <c r="B9" s="1" t="b">
        <f>C9=D9</f>
        <v>1</v>
      </c>
      <c r="C9" s="52">
        <f>'Jadual1-IPP'!C141</f>
        <v>111.63050329983281</v>
      </c>
      <c r="D9" s="53">
        <f>(E9*E4+F9*F4+G9*G4)/$C$4</f>
        <v>111.63050329983281</v>
      </c>
      <c r="E9" s="43">
        <f>'Jadual1-IPP'!D141</f>
        <v>100.12975026859345</v>
      </c>
      <c r="F9" s="54">
        <f>'Jadual1-IPP'!E141</f>
        <v>115.14018219524061</v>
      </c>
      <c r="G9" s="43">
        <f>'Jadual1-IPP'!F141</f>
        <v>119.12</v>
      </c>
    </row>
    <row r="10" spans="1:7">
      <c r="A10" s="51" t="s">
        <v>808</v>
      </c>
      <c r="C10" s="52">
        <f>'Jadual1-IPP'!C142</f>
        <v>111.80277851703812</v>
      </c>
      <c r="D10" s="53">
        <f t="shared" ref="D10:D16" si="0">(E10*E5+F10*F5+G10*G5)/$C$4</f>
        <v>367.92921810275311</v>
      </c>
      <c r="E10" s="43">
        <f>'Jadual1-IPP'!D142</f>
        <v>97.44388874799742</v>
      </c>
      <c r="F10" s="43">
        <f>'Jadual1-IPP'!E142</f>
        <v>116.87509783733346</v>
      </c>
      <c r="G10" s="43">
        <f>'Jadual1-IPP'!F142</f>
        <v>114.02865632277181</v>
      </c>
    </row>
    <row r="11" spans="1:7">
      <c r="A11" s="51" t="s">
        <v>809</v>
      </c>
      <c r="C11" s="52">
        <f>'Jadual1-IPP'!C143</f>
        <v>113.2693749076562</v>
      </c>
      <c r="D11" s="53">
        <f t="shared" si="0"/>
        <v>339.89335457662293</v>
      </c>
      <c r="E11" s="43">
        <f>'Jadual1-IPP'!D143</f>
        <v>95.456746808402215</v>
      </c>
      <c r="F11" s="43">
        <f>'Jadual1-IPP'!E143</f>
        <v>118.99881385404804</v>
      </c>
      <c r="G11" s="43">
        <f>'Jadual1-IPP'!F143</f>
        <v>121.83977553534753</v>
      </c>
    </row>
    <row r="12" spans="1:7">
      <c r="A12" s="51" t="s">
        <v>810</v>
      </c>
      <c r="C12" s="52">
        <f>'Jadual1-IPP'!C144</f>
        <v>112.3424940845488</v>
      </c>
      <c r="D12" s="53">
        <f t="shared" si="0"/>
        <v>381.1370505863672</v>
      </c>
      <c r="E12" s="43">
        <f>'Jadual1-IPP'!D144</f>
        <v>94.850108331095598</v>
      </c>
      <c r="F12" s="43">
        <f>'Jadual1-IPP'!E144</f>
        <v>117.7898938910425</v>
      </c>
      <c r="G12" s="43">
        <f>'Jadual1-IPP'!F144</f>
        <v>122.60635871274377</v>
      </c>
    </row>
    <row r="13" spans="1:7">
      <c r="A13" s="51" t="s">
        <v>811</v>
      </c>
      <c r="C13" s="52">
        <f>'Jadual1-IPP'!C145</f>
        <v>112.36423910902857</v>
      </c>
      <c r="D13" s="53">
        <f t="shared" si="0"/>
        <v>359.13921080943959</v>
      </c>
      <c r="E13" s="43">
        <f>'Jadual1-IPP'!D145</f>
        <v>93.546907912189539</v>
      </c>
      <c r="F13" s="43">
        <f>'Jadual1-IPP'!E145</f>
        <v>119.1230865730433</v>
      </c>
      <c r="G13" s="43">
        <f>'Jadual1-IPP'!F145</f>
        <v>114.12988892310008</v>
      </c>
    </row>
    <row r="14" spans="1:7">
      <c r="A14" s="51" t="s">
        <v>812</v>
      </c>
      <c r="C14" s="52">
        <f>'Jadual1-IPP'!C146</f>
        <v>117.75626314357946</v>
      </c>
      <c r="D14" s="53">
        <f t="shared" si="0"/>
        <v>389.83328537682473</v>
      </c>
      <c r="E14" s="43">
        <f>'Jadual1-IPP'!D146</f>
        <v>106.49255439306593</v>
      </c>
      <c r="F14" s="43">
        <f>'Jadual1-IPP'!E146</f>
        <v>121.67369584311483</v>
      </c>
      <c r="G14" s="43">
        <f>'Jadual1-IPP'!F146</f>
        <v>120.13703956594676</v>
      </c>
    </row>
    <row r="15" spans="1:7">
      <c r="A15" s="51" t="s">
        <v>813</v>
      </c>
      <c r="C15" s="52">
        <f>'Jadual1-IPP'!C147</f>
        <v>114.25761035608693</v>
      </c>
      <c r="D15" s="53">
        <f t="shared" si="0"/>
        <v>370.69128424562177</v>
      </c>
      <c r="E15" s="43">
        <f>'Jadual1-IPP'!D147</f>
        <v>103.54574226220977</v>
      </c>
      <c r="F15" s="43">
        <f>'Jadual1-IPP'!E147</f>
        <v>118.07452392485975</v>
      </c>
      <c r="G15" s="43">
        <f>'Jadual1-IPP'!F147</f>
        <v>115.57846531239051</v>
      </c>
    </row>
    <row r="16" spans="1:7">
      <c r="A16" s="51" t="s">
        <v>814</v>
      </c>
      <c r="C16" s="52">
        <f>'Jadual1-IPP'!C148</f>
        <v>115.97008743755208</v>
      </c>
      <c r="D16" s="53">
        <f t="shared" si="0"/>
        <v>387.20546426974829</v>
      </c>
      <c r="E16" s="43">
        <f>'Jadual1-IPP'!D148</f>
        <v>108.35265388095866</v>
      </c>
      <c r="F16" s="43">
        <f>'Jadual1-IPP'!E148</f>
        <v>118.67555222509161</v>
      </c>
      <c r="G16" s="43">
        <f>'Jadual1-IPP'!F148</f>
        <v>117.00041770879608</v>
      </c>
    </row>
    <row r="17" spans="1:7">
      <c r="A17" s="51"/>
    </row>
    <row r="19" spans="1:7">
      <c r="A19" s="312" t="s">
        <v>815</v>
      </c>
      <c r="B19" s="312"/>
      <c r="C19" s="312"/>
      <c r="D19" s="312"/>
      <c r="E19" s="312"/>
      <c r="F19" s="312"/>
      <c r="G19" s="312"/>
    </row>
    <row r="20" spans="1:7">
      <c r="C20" s="313" t="s">
        <v>796</v>
      </c>
      <c r="D20" s="313"/>
      <c r="E20" s="43" t="s">
        <v>797</v>
      </c>
      <c r="F20" s="43" t="s">
        <v>798</v>
      </c>
      <c r="G20" s="43" t="s">
        <v>799</v>
      </c>
    </row>
    <row r="21" spans="1:7" s="42" customFormat="1" ht="30" customHeight="1">
      <c r="C21" s="45" t="s">
        <v>800</v>
      </c>
      <c r="D21" s="46" t="s">
        <v>801</v>
      </c>
      <c r="E21" s="47"/>
      <c r="F21" s="47"/>
      <c r="G21" s="47"/>
    </row>
    <row r="22" spans="1:7">
      <c r="A22" s="48" t="s">
        <v>802</v>
      </c>
      <c r="B22" s="48" t="s">
        <v>803</v>
      </c>
      <c r="C22" s="49">
        <f>E22+F22+G22</f>
        <v>99.999999999999829</v>
      </c>
      <c r="D22" s="50"/>
      <c r="E22" s="49">
        <f>'Jadual1-IPP'!$D$11</f>
        <v>25.135146341589799</v>
      </c>
      <c r="F22" s="49">
        <f>'Jadual1-IPP'!$E$11</f>
        <v>68.251105271614193</v>
      </c>
      <c r="G22" s="49">
        <f>'Jadual1-IPP'!$F$11</f>
        <v>6.6137483867958302</v>
      </c>
    </row>
    <row r="23" spans="1:7">
      <c r="A23" s="51" t="s">
        <v>804</v>
      </c>
      <c r="B23" s="1" t="b">
        <f>D23=D5</f>
        <v>1</v>
      </c>
      <c r="C23" s="52">
        <f>'Jadual1.2-Indeks PM'!C52</f>
        <v>113.44666827924694</v>
      </c>
      <c r="D23" s="53">
        <f>+(E23*$E$22+F23*$F$22+G23*$G$22)/$C$22</f>
        <v>113.44666827924695</v>
      </c>
      <c r="E23" s="52">
        <f>'Jadual1.2-Indeks PM'!I52</f>
        <v>107.63355702922357</v>
      </c>
      <c r="F23" s="52">
        <f>'Jadual1.2-Indeks PM'!Q52</f>
        <v>115.7203198617061</v>
      </c>
      <c r="G23" s="52">
        <f>'Jadual1.2-Indeks PM'!W52</f>
        <v>112.07591284588136</v>
      </c>
    </row>
    <row r="24" spans="1:7">
      <c r="A24" s="51" t="s">
        <v>805</v>
      </c>
      <c r="B24" s="1" t="b">
        <f>D24=D6</f>
        <v>1</v>
      </c>
      <c r="C24" s="52">
        <f>'Jadual1.2-Indeks PM'!C53</f>
        <v>101.81979173421531</v>
      </c>
      <c r="D24" s="53">
        <f t="shared" ref="D24:D34" si="1">+(E24*$E$22+F24*$F$22+G24*$G$22)/$C$22</f>
        <v>101.81979173421531</v>
      </c>
      <c r="E24" s="52">
        <f>'Jadual1.2-Indeks PM'!I53</f>
        <v>94.426955592035227</v>
      </c>
      <c r="F24" s="52">
        <f>'Jadual1.2-Indeks PM'!Q53</f>
        <v>104.4286007722654</v>
      </c>
      <c r="G24" s="52">
        <f>'Jadual1.2-Indeks PM'!W53</f>
        <v>102.994</v>
      </c>
    </row>
    <row r="25" spans="1:7">
      <c r="A25" s="51" t="s">
        <v>806</v>
      </c>
      <c r="B25" s="1" t="b">
        <f t="shared" ref="B25:B34" si="2">D25=D7</f>
        <v>1</v>
      </c>
      <c r="C25" s="52">
        <f>'Jadual1.2-Indeks PM'!C54</f>
        <v>112.27031285246524</v>
      </c>
      <c r="D25" s="53">
        <f t="shared" si="1"/>
        <v>112.27031285246524</v>
      </c>
      <c r="E25" s="52">
        <f>'Jadual1.2-Indeks PM'!I54</f>
        <v>105.61364778079492</v>
      </c>
      <c r="F25" s="52">
        <f>'Jadual1.2-Indeks PM'!Q54</f>
        <v>114.00881010827709</v>
      </c>
      <c r="G25" s="52">
        <f>'Jadual1.2-Indeks PM'!W54</f>
        <v>119.628</v>
      </c>
    </row>
    <row r="26" spans="1:7">
      <c r="A26" s="51" t="s">
        <v>807</v>
      </c>
      <c r="B26" s="1" t="b">
        <f t="shared" si="2"/>
        <v>1</v>
      </c>
      <c r="C26" s="52">
        <f>'Jadual1.2-Indeks PM'!C55</f>
        <v>108.98602566909693</v>
      </c>
      <c r="D26" s="53">
        <f t="shared" si="1"/>
        <v>108.98602566909693</v>
      </c>
      <c r="E26" s="52">
        <f>'Jadual1.2-Indeks PM'!I55</f>
        <v>100.09603508499997</v>
      </c>
      <c r="F26" s="52">
        <f>'Jadual1.2-Indeks PM'!Q55</f>
        <v>111.56199207646605</v>
      </c>
      <c r="G26" s="52">
        <f>'Jadual1.2-Indeks PM'!W55</f>
        <v>116.18899999999999</v>
      </c>
    </row>
    <row r="27" spans="1:7">
      <c r="A27" s="51" t="s">
        <v>16</v>
      </c>
      <c r="B27" s="1" t="b">
        <f t="shared" si="2"/>
        <v>1</v>
      </c>
      <c r="C27" s="52">
        <f>'Jadual1.2-Indeks PM'!C56</f>
        <v>111.63050329983281</v>
      </c>
      <c r="D27" s="53">
        <f t="shared" si="1"/>
        <v>111.63050329983281</v>
      </c>
      <c r="E27" s="52">
        <f>'Jadual1.2-Indeks PM'!I56</f>
        <v>100.12975026859345</v>
      </c>
      <c r="F27" s="52">
        <f>'Jadual1.2-Indeks PM'!Q56</f>
        <v>115.14018219524061</v>
      </c>
      <c r="G27" s="52">
        <f>'Jadual1.2-Indeks PM'!W56</f>
        <v>119.12</v>
      </c>
    </row>
    <row r="28" spans="1:7">
      <c r="A28" s="51" t="s">
        <v>808</v>
      </c>
      <c r="B28" s="1" t="b">
        <f t="shared" si="2"/>
        <v>0</v>
      </c>
      <c r="C28" s="52">
        <f>'Jadual1.2-Indeks PM'!C57</f>
        <v>111.80277851703812</v>
      </c>
      <c r="D28" s="53">
        <f t="shared" si="1"/>
        <v>111.80277851703812</v>
      </c>
      <c r="E28" s="52">
        <f>'Jadual1.2-Indeks PM'!I57</f>
        <v>97.44388874799742</v>
      </c>
      <c r="F28" s="52">
        <f>'Jadual1.2-Indeks PM'!Q57</f>
        <v>116.87509783733346</v>
      </c>
      <c r="G28" s="52">
        <f>'Jadual1.2-Indeks PM'!W57</f>
        <v>114.02865632277181</v>
      </c>
    </row>
    <row r="29" spans="1:7">
      <c r="A29" s="51" t="s">
        <v>809</v>
      </c>
      <c r="B29" s="1" t="b">
        <f t="shared" si="2"/>
        <v>0</v>
      </c>
      <c r="C29" s="52">
        <f>'Jadual1.2-Indeks PM'!C58</f>
        <v>113.2693749076562</v>
      </c>
      <c r="D29" s="53">
        <f t="shared" si="1"/>
        <v>113.26937490765617</v>
      </c>
      <c r="E29" s="52">
        <f>'Jadual1.2-Indeks PM'!I58</f>
        <v>95.456746808402215</v>
      </c>
      <c r="F29" s="52">
        <f>'Jadual1.2-Indeks PM'!Q58</f>
        <v>118.99881385404804</v>
      </c>
      <c r="G29" s="52">
        <f>'Jadual1.2-Indeks PM'!W58</f>
        <v>121.83977553534753</v>
      </c>
    </row>
    <row r="30" spans="1:7">
      <c r="A30" s="51" t="s">
        <v>810</v>
      </c>
      <c r="B30" s="1" t="b">
        <f t="shared" si="2"/>
        <v>0</v>
      </c>
      <c r="C30" s="52">
        <f>'Jadual1.2-Indeks PM'!C59</f>
        <v>112.3424940845488</v>
      </c>
      <c r="D30" s="53">
        <f t="shared" si="1"/>
        <v>112.3424940845488</v>
      </c>
      <c r="E30" s="52">
        <f>'Jadual1.2-Indeks PM'!I59</f>
        <v>94.850108331095598</v>
      </c>
      <c r="F30" s="52">
        <f>'Jadual1.2-Indeks PM'!Q59</f>
        <v>117.7898938910425</v>
      </c>
      <c r="G30" s="52">
        <f>'Jadual1.2-Indeks PM'!W59</f>
        <v>122.60635871274377</v>
      </c>
    </row>
    <row r="31" spans="1:7">
      <c r="A31" s="51" t="s">
        <v>811</v>
      </c>
      <c r="B31" s="1" t="b">
        <f t="shared" si="2"/>
        <v>0</v>
      </c>
      <c r="C31" s="52">
        <f>'Jadual1.2-Indeks PM'!C60</f>
        <v>112.36423910902857</v>
      </c>
      <c r="D31" s="53">
        <f t="shared" si="1"/>
        <v>112.36423910902857</v>
      </c>
      <c r="E31" s="52">
        <f>'Jadual1.2-Indeks PM'!I60</f>
        <v>93.546907912189539</v>
      </c>
      <c r="F31" s="52">
        <f>'Jadual1.2-Indeks PM'!Q60</f>
        <v>119.1230865730433</v>
      </c>
      <c r="G31" s="52">
        <f>'Jadual1.2-Indeks PM'!W60</f>
        <v>114.12988892310008</v>
      </c>
    </row>
    <row r="32" spans="1:7">
      <c r="A32" s="51" t="s">
        <v>812</v>
      </c>
      <c r="B32" s="1" t="b">
        <f t="shared" si="2"/>
        <v>0</v>
      </c>
      <c r="C32" s="52">
        <f>'Jadual1.2-Indeks PM'!C61</f>
        <v>117.75626314357946</v>
      </c>
      <c r="D32" s="53">
        <f t="shared" si="1"/>
        <v>117.75626314357947</v>
      </c>
      <c r="E32" s="52">
        <f>'Jadual1.2-Indeks PM'!I61</f>
        <v>106.49255439306593</v>
      </c>
      <c r="F32" s="52">
        <f>'Jadual1.2-Indeks PM'!Q61</f>
        <v>121.67369584311483</v>
      </c>
      <c r="G32" s="52">
        <f>'Jadual1.2-Indeks PM'!W61</f>
        <v>120.13703956594676</v>
      </c>
    </row>
    <row r="33" spans="1:8">
      <c r="A33" s="51" t="s">
        <v>813</v>
      </c>
      <c r="B33" s="1" t="b">
        <f t="shared" si="2"/>
        <v>0</v>
      </c>
      <c r="C33" s="52">
        <f>'Jadual1.2-Indeks PM'!C62</f>
        <v>114.25761035608693</v>
      </c>
      <c r="D33" s="53">
        <f t="shared" si="1"/>
        <v>114.25761035608693</v>
      </c>
      <c r="E33" s="52">
        <f>'Jadual1.2-Indeks PM'!I62</f>
        <v>103.54574226220977</v>
      </c>
      <c r="F33" s="52">
        <f>'Jadual1.2-Indeks PM'!Q62</f>
        <v>118.07452392485975</v>
      </c>
      <c r="G33" s="52">
        <f>'Jadual1.2-Indeks PM'!W62</f>
        <v>115.57846531239051</v>
      </c>
    </row>
    <row r="34" spans="1:8">
      <c r="A34" s="51" t="s">
        <v>814</v>
      </c>
      <c r="B34" s="1" t="b">
        <f t="shared" si="2"/>
        <v>0</v>
      </c>
      <c r="C34" s="52">
        <f>'Jadual1.2-Indeks PM'!C63</f>
        <v>115.97008743755208</v>
      </c>
      <c r="D34" s="53">
        <f t="shared" si="1"/>
        <v>115.97008743755208</v>
      </c>
      <c r="E34" s="52">
        <f>'Jadual1.2-Indeks PM'!I63</f>
        <v>108.35265388095866</v>
      </c>
      <c r="F34" s="52">
        <f>'Jadual1.2-Indeks PM'!Q63</f>
        <v>118.67555222509161</v>
      </c>
      <c r="G34" s="52">
        <f>'Jadual1.2-Indeks PM'!W63</f>
        <v>117.00041770879608</v>
      </c>
    </row>
    <row r="36" spans="1:8">
      <c r="A36" s="312" t="s">
        <v>816</v>
      </c>
      <c r="B36" s="312"/>
      <c r="C36" s="312"/>
      <c r="D36" s="312"/>
      <c r="E36" s="312"/>
      <c r="F36" s="312"/>
      <c r="G36" s="312"/>
    </row>
    <row r="37" spans="1:8">
      <c r="C37" s="285" t="s">
        <v>305</v>
      </c>
      <c r="D37" s="283"/>
      <c r="E37" s="275" t="s">
        <v>306</v>
      </c>
      <c r="F37" s="275" t="s">
        <v>307</v>
      </c>
      <c r="G37"/>
      <c r="H37"/>
    </row>
    <row r="38" spans="1:8" ht="30">
      <c r="A38" s="48" t="s">
        <v>802</v>
      </c>
      <c r="B38" s="48" t="s">
        <v>803</v>
      </c>
      <c r="C38" s="55" t="s">
        <v>800</v>
      </c>
      <c r="D38" s="46" t="s">
        <v>801</v>
      </c>
      <c r="E38" s="1"/>
      <c r="F38" s="1"/>
      <c r="G38"/>
      <c r="H38"/>
    </row>
    <row r="39" spans="1:8">
      <c r="A39" s="48"/>
      <c r="B39" s="48"/>
      <c r="C39" s="55">
        <f>+E39+F39</f>
        <v>25.135146341589799</v>
      </c>
      <c r="D39" s="46"/>
      <c r="E39" s="49">
        <v>12.215925112066699</v>
      </c>
      <c r="F39" s="49">
        <v>12.919221229523099</v>
      </c>
      <c r="G39"/>
      <c r="H39"/>
    </row>
    <row r="40" spans="1:8">
      <c r="A40" s="51" t="s">
        <v>804</v>
      </c>
      <c r="B40" s="1" t="b">
        <f t="shared" ref="B40:B51" si="3">D40=D21</f>
        <v>0</v>
      </c>
      <c r="C40" s="52">
        <f>'Jadual2&amp;3-Industryindex'!C137</f>
        <v>107.63355702922357</v>
      </c>
      <c r="D40" s="53">
        <f>+(E40*$E$39+F40*$F$39)/$C$39</f>
        <v>107.63355702922354</v>
      </c>
      <c r="E40" s="43">
        <f>+'Jadual2&amp;3-Industryindex'!E137</f>
        <v>106.15691854212419</v>
      </c>
      <c r="F40" s="43">
        <f>+'Jadual2&amp;3-Industryindex'!G137</f>
        <v>109.02981032154892</v>
      </c>
    </row>
    <row r="41" spans="1:8">
      <c r="A41" s="51" t="s">
        <v>805</v>
      </c>
      <c r="B41" s="1" t="b">
        <f t="shared" si="3"/>
        <v>0</v>
      </c>
      <c r="C41" s="56">
        <f>'Jadual2&amp;3-Industryindex'!C138</f>
        <v>94.426955592035227</v>
      </c>
      <c r="D41" s="57">
        <f t="shared" ref="D41:D51" si="4">+(E41*$E$39+F41*$F$39)/$C$39</f>
        <v>94.426955592035227</v>
      </c>
      <c r="E41" s="43">
        <f>+'Jadual2&amp;3-Industryindex'!E138</f>
        <v>94.386176843104423</v>
      </c>
      <c r="F41" s="43">
        <f>+'Jadual2&amp;3-Industryindex'!G138</f>
        <v>94.46551442884531</v>
      </c>
    </row>
    <row r="42" spans="1:8">
      <c r="A42" s="51" t="s">
        <v>806</v>
      </c>
      <c r="B42" s="1" t="b">
        <f t="shared" si="3"/>
        <v>0</v>
      </c>
      <c r="C42" s="43">
        <f>'Jadual2&amp;3-Industryindex'!C139</f>
        <v>105.61364778079492</v>
      </c>
      <c r="D42" s="44">
        <f t="shared" si="4"/>
        <v>105.61364778079492</v>
      </c>
      <c r="E42" s="43">
        <f>+'Jadual2&amp;3-Industryindex'!E139</f>
        <v>105.63336209587094</v>
      </c>
      <c r="F42" s="43">
        <f>+'Jadual2&amp;3-Industryindex'!G139</f>
        <v>105.59500667291961</v>
      </c>
    </row>
    <row r="43" spans="1:8">
      <c r="A43" s="51" t="s">
        <v>807</v>
      </c>
      <c r="B43" s="1" t="b">
        <f t="shared" si="3"/>
        <v>0</v>
      </c>
      <c r="C43" s="52">
        <f>'Jadual2&amp;3-Industryindex'!C140</f>
        <v>100.09603508499997</v>
      </c>
      <c r="D43" s="53">
        <f t="shared" si="4"/>
        <v>100.09603508499997</v>
      </c>
      <c r="E43" s="43">
        <f>+'Jadual2&amp;3-Industryindex'!E140</f>
        <v>98.524124772890673</v>
      </c>
      <c r="F43" s="43">
        <f>+'Jadual2&amp;3-Industryindex'!G140</f>
        <v>101.5823737980279</v>
      </c>
    </row>
    <row r="44" spans="1:8">
      <c r="A44" s="51" t="s">
        <v>16</v>
      </c>
      <c r="B44" s="1" t="b">
        <f t="shared" si="3"/>
        <v>0</v>
      </c>
      <c r="C44" s="54">
        <f>'Jadual2&amp;3-Industryindex'!C141</f>
        <v>100.12975026859345</v>
      </c>
      <c r="D44" s="53">
        <f t="shared" si="4"/>
        <v>100.12975026859345</v>
      </c>
      <c r="E44" s="43">
        <f>+'Jadual2&amp;3-Industryindex'!E141</f>
        <v>100.5321460184234</v>
      </c>
      <c r="F44" s="43">
        <f>+'Jadual2&amp;3-Industryindex'!G141</f>
        <v>99.749260124643939</v>
      </c>
    </row>
    <row r="45" spans="1:8">
      <c r="A45" s="51" t="s">
        <v>808</v>
      </c>
      <c r="B45" s="1" t="b">
        <f t="shared" si="3"/>
        <v>0</v>
      </c>
      <c r="C45" s="43">
        <f>'Jadual2&amp;3-Industryindex'!C142</f>
        <v>97.44388874799742</v>
      </c>
      <c r="D45" s="44">
        <f t="shared" si="4"/>
        <v>97.44388874799742</v>
      </c>
      <c r="E45" s="43">
        <f>+'Jadual2&amp;3-Industryindex'!E142</f>
        <v>101.02842567078207</v>
      </c>
      <c r="F45" s="43">
        <f>+'Jadual2&amp;3-Industryindex'!G142</f>
        <v>94.054486721959691</v>
      </c>
    </row>
    <row r="46" spans="1:8">
      <c r="A46" s="51" t="s">
        <v>809</v>
      </c>
      <c r="B46" s="1" t="e">
        <f t="shared" si="3"/>
        <v>#REF!</v>
      </c>
      <c r="C46" s="43" t="e">
        <f>'Jadual2&amp;3-Industryindex'!#REF!</f>
        <v>#REF!</v>
      </c>
      <c r="D46" s="44" t="e">
        <f t="shared" si="4"/>
        <v>#REF!</v>
      </c>
      <c r="E46" s="43" t="e">
        <f>+'Jadual2&amp;3-Industryindex'!#REF!</f>
        <v>#REF!</v>
      </c>
      <c r="F46" s="43" t="e">
        <f>+'Jadual2&amp;3-Industryindex'!#REF!</f>
        <v>#REF!</v>
      </c>
    </row>
    <row r="47" spans="1:8">
      <c r="A47" s="51" t="s">
        <v>810</v>
      </c>
      <c r="B47" s="1" t="b">
        <f t="shared" si="3"/>
        <v>0</v>
      </c>
      <c r="C47" s="43">
        <f>'Jadual2&amp;3-Industryindex'!C143</f>
        <v>95.456746808402215</v>
      </c>
      <c r="D47" s="44">
        <f t="shared" si="4"/>
        <v>95.456746808402215</v>
      </c>
      <c r="E47" s="43">
        <f>+'Jadual2&amp;3-Industryindex'!E143</f>
        <v>101.87942455148823</v>
      </c>
      <c r="F47" s="43">
        <f>+'Jadual2&amp;3-Industryindex'!G143</f>
        <v>89.383706573656369</v>
      </c>
    </row>
    <row r="48" spans="1:8">
      <c r="A48" s="51" t="s">
        <v>811</v>
      </c>
      <c r="B48" s="1" t="b">
        <f t="shared" si="3"/>
        <v>0</v>
      </c>
      <c r="C48" s="43">
        <f>'Jadual2&amp;3-Industryindex'!C144</f>
        <v>94.850108331095598</v>
      </c>
      <c r="D48" s="44">
        <f t="shared" si="4"/>
        <v>94.850108331095612</v>
      </c>
      <c r="E48" s="43">
        <f>+'Jadual2&amp;3-Industryindex'!E144</f>
        <v>92.246858054634956</v>
      </c>
      <c r="F48" s="43">
        <f>+'Jadual2&amp;3-Industryindex'!G144</f>
        <v>97.311642959246257</v>
      </c>
    </row>
    <row r="49" spans="1:248">
      <c r="A49" s="51" t="s">
        <v>812</v>
      </c>
      <c r="B49" s="1" t="b">
        <f t="shared" si="3"/>
        <v>0</v>
      </c>
      <c r="C49" s="43">
        <f>'Jadual2&amp;3-Industryindex'!C145</f>
        <v>93.546907912189539</v>
      </c>
      <c r="D49" s="44">
        <f t="shared" si="4"/>
        <v>93.546907912189539</v>
      </c>
      <c r="E49" s="43">
        <f>+'Jadual2&amp;3-Industryindex'!E145</f>
        <v>91.257585185684746</v>
      </c>
      <c r="F49" s="43">
        <f>+'Jadual2&amp;3-Industryindex'!G145</f>
        <v>95.711604567466736</v>
      </c>
    </row>
    <row r="50" spans="1:248">
      <c r="A50" s="51" t="s">
        <v>813</v>
      </c>
      <c r="B50" s="1" t="b">
        <f t="shared" si="3"/>
        <v>0</v>
      </c>
      <c r="C50" s="43">
        <f>'Jadual2&amp;3-Industryindex'!C146</f>
        <v>106.49255439306593</v>
      </c>
      <c r="D50" s="44">
        <f t="shared" si="4"/>
        <v>106.49255439306593</v>
      </c>
      <c r="E50" s="43">
        <f>+'Jadual2&amp;3-Industryindex'!E146</f>
        <v>101.59464386793519</v>
      </c>
      <c r="F50" s="43">
        <f>+'Jadual2&amp;3-Industryindex'!G146</f>
        <v>111.12383263481247</v>
      </c>
    </row>
    <row r="51" spans="1:248">
      <c r="A51" s="51" t="s">
        <v>814</v>
      </c>
      <c r="B51" s="1" t="b">
        <f t="shared" si="3"/>
        <v>0</v>
      </c>
      <c r="C51" s="43">
        <f>'Jadual2&amp;3-Industryindex'!C147</f>
        <v>103.54574226220977</v>
      </c>
      <c r="D51" s="44">
        <f t="shared" si="4"/>
        <v>47.594232304994854</v>
      </c>
      <c r="E51" s="43">
        <f>+'Jadual2&amp;3-Industryindex'!E147</f>
        <v>97.928563168743722</v>
      </c>
      <c r="F51" s="58"/>
      <c r="G51" s="58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6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</row>
    <row r="52" spans="1:248">
      <c r="F52" s="43" t="b">
        <v>1</v>
      </c>
      <c r="G52" s="43" t="b">
        <v>1</v>
      </c>
      <c r="H52" s="43" t="b">
        <v>1</v>
      </c>
      <c r="I52" s="43" t="b">
        <v>1</v>
      </c>
      <c r="J52" s="43" t="b">
        <v>1</v>
      </c>
      <c r="K52" s="43" t="b">
        <v>1</v>
      </c>
      <c r="L52" s="43" t="b">
        <v>1</v>
      </c>
      <c r="M52" s="43" t="b">
        <v>1</v>
      </c>
      <c r="N52" s="43" t="b">
        <v>1</v>
      </c>
      <c r="O52" s="43" t="b">
        <v>1</v>
      </c>
      <c r="P52" s="43" t="b">
        <v>1</v>
      </c>
      <c r="Q52" s="43" t="b">
        <v>1</v>
      </c>
      <c r="R52" s="43" t="b">
        <v>1</v>
      </c>
      <c r="S52" s="43" t="b">
        <v>1</v>
      </c>
      <c r="T52" s="43" t="b">
        <v>1</v>
      </c>
      <c r="U52" s="43" t="b">
        <v>1</v>
      </c>
      <c r="V52" s="43" t="b">
        <v>1</v>
      </c>
      <c r="W52" s="43" t="b">
        <v>1</v>
      </c>
      <c r="X52" s="43" t="b">
        <v>1</v>
      </c>
      <c r="Y52" s="43" t="b">
        <v>1</v>
      </c>
      <c r="Z52" s="43" t="b">
        <v>1</v>
      </c>
      <c r="AA52" s="43" t="b">
        <v>1</v>
      </c>
      <c r="AB52" s="43" t="b">
        <v>1</v>
      </c>
      <c r="AC52" s="43" t="b">
        <v>1</v>
      </c>
      <c r="AD52" s="43" t="b">
        <v>1</v>
      </c>
      <c r="AE52" s="43" t="b">
        <v>1</v>
      </c>
      <c r="AF52" s="43" t="b">
        <v>1</v>
      </c>
      <c r="AG52" s="43" t="b">
        <v>1</v>
      </c>
      <c r="AH52" s="43" t="b">
        <v>1</v>
      </c>
      <c r="AI52" s="43" t="b">
        <v>1</v>
      </c>
      <c r="AJ52" s="43" t="b">
        <v>1</v>
      </c>
      <c r="AK52" s="43" t="b">
        <v>1</v>
      </c>
      <c r="AL52" s="43" t="b">
        <v>1</v>
      </c>
      <c r="AM52" s="43" t="b">
        <v>1</v>
      </c>
      <c r="AN52" s="43" t="b">
        <v>1</v>
      </c>
      <c r="AO52" s="43" t="b">
        <v>1</v>
      </c>
      <c r="AP52" s="43" t="b">
        <v>1</v>
      </c>
      <c r="AQ52" s="43" t="b">
        <v>1</v>
      </c>
      <c r="AR52" s="43" t="b">
        <v>1</v>
      </c>
      <c r="AS52" s="43" t="b">
        <v>1</v>
      </c>
      <c r="AT52" s="43" t="b">
        <v>1</v>
      </c>
      <c r="AU52" s="43" t="b">
        <v>1</v>
      </c>
      <c r="AV52" s="43" t="b">
        <v>1</v>
      </c>
      <c r="AW52" s="43" t="b">
        <v>1</v>
      </c>
      <c r="AX52" s="43" t="b">
        <v>1</v>
      </c>
      <c r="AY52" s="43" t="b">
        <v>1</v>
      </c>
      <c r="AZ52" s="43" t="b">
        <v>1</v>
      </c>
      <c r="BA52" s="43" t="b">
        <v>1</v>
      </c>
      <c r="BB52" s="43" t="b">
        <v>1</v>
      </c>
      <c r="BC52" s="43" t="b">
        <v>1</v>
      </c>
      <c r="BD52" s="43" t="b">
        <v>1</v>
      </c>
      <c r="BE52" s="43" t="b">
        <v>1</v>
      </c>
      <c r="BF52" s="43" t="b">
        <v>1</v>
      </c>
      <c r="BG52" s="43" t="b">
        <v>1</v>
      </c>
      <c r="BH52" s="43" t="b">
        <v>1</v>
      </c>
      <c r="BI52" s="43" t="b">
        <v>1</v>
      </c>
      <c r="BJ52" s="43" t="b">
        <v>1</v>
      </c>
      <c r="BK52" s="43" t="b">
        <v>1</v>
      </c>
      <c r="BL52" s="43" t="b">
        <v>1</v>
      </c>
      <c r="BM52" s="43" t="b">
        <v>1</v>
      </c>
      <c r="BN52" s="43" t="b">
        <v>1</v>
      </c>
      <c r="BO52" s="43" t="b">
        <v>1</v>
      </c>
      <c r="BP52" s="43" t="b">
        <v>1</v>
      </c>
      <c r="BQ52" s="43" t="b">
        <v>1</v>
      </c>
      <c r="BR52" s="43" t="b">
        <v>1</v>
      </c>
      <c r="BS52" s="43" t="b">
        <v>1</v>
      </c>
      <c r="BT52" s="43" t="b">
        <v>1</v>
      </c>
      <c r="BU52" s="43" t="b">
        <v>1</v>
      </c>
      <c r="BV52" s="43" t="b">
        <v>1</v>
      </c>
      <c r="BW52" s="43" t="b">
        <v>1</v>
      </c>
      <c r="BX52" s="43" t="b">
        <v>1</v>
      </c>
      <c r="BY52" s="43" t="b">
        <v>1</v>
      </c>
      <c r="BZ52" s="43" t="b">
        <v>0</v>
      </c>
      <c r="CA52" s="43" t="b">
        <v>1</v>
      </c>
      <c r="CB52" s="43" t="b">
        <v>1</v>
      </c>
      <c r="CC52" s="43" t="b">
        <v>1</v>
      </c>
      <c r="CD52" s="43" t="b">
        <v>1</v>
      </c>
      <c r="CE52" s="43" t="b">
        <v>1</v>
      </c>
      <c r="CF52" s="43" t="b">
        <v>1</v>
      </c>
      <c r="CG52" s="43" t="b">
        <v>1</v>
      </c>
      <c r="CH52" s="43" t="b">
        <v>1</v>
      </c>
      <c r="CI52" s="43" t="b">
        <v>1</v>
      </c>
      <c r="CJ52" s="68" t="b">
        <v>1</v>
      </c>
      <c r="CK52" s="68" t="b">
        <v>1</v>
      </c>
      <c r="CL52" s="68" t="b">
        <v>1</v>
      </c>
      <c r="CM52" s="43" t="e">
        <v>#N/A</v>
      </c>
      <c r="CN52" s="43" t="b">
        <v>1</v>
      </c>
      <c r="CO52" s="43" t="b">
        <v>1</v>
      </c>
      <c r="CP52" s="43" t="b">
        <v>1</v>
      </c>
      <c r="CQ52" s="43" t="b">
        <v>1</v>
      </c>
      <c r="CR52" s="43" t="b">
        <v>1</v>
      </c>
      <c r="CS52" s="43" t="b">
        <v>1</v>
      </c>
      <c r="CT52" s="43" t="b">
        <v>1</v>
      </c>
      <c r="CU52" s="43" t="b">
        <v>1</v>
      </c>
      <c r="CV52" s="43" t="b">
        <v>1</v>
      </c>
      <c r="CW52" s="43" t="b">
        <v>1</v>
      </c>
      <c r="CX52" s="43" t="b">
        <v>1</v>
      </c>
      <c r="CY52" s="43" t="b">
        <v>1</v>
      </c>
      <c r="CZ52" s="43" t="b">
        <v>1</v>
      </c>
      <c r="DA52" s="43" t="b">
        <v>1</v>
      </c>
      <c r="DB52" s="43" t="b">
        <v>1</v>
      </c>
      <c r="DC52" s="43" t="b">
        <v>1</v>
      </c>
      <c r="DD52" s="43" t="b">
        <v>1</v>
      </c>
      <c r="DE52" s="43" t="b">
        <v>1</v>
      </c>
      <c r="DF52" s="43" t="b">
        <v>1</v>
      </c>
      <c r="DG52" s="43" t="b">
        <v>1</v>
      </c>
      <c r="DH52" s="43" t="b">
        <v>1</v>
      </c>
      <c r="DI52" s="43" t="b">
        <v>1</v>
      </c>
      <c r="DJ52" s="43" t="b">
        <v>1</v>
      </c>
      <c r="DK52" s="43" t="b">
        <v>1</v>
      </c>
      <c r="DL52" s="43" t="b">
        <v>1</v>
      </c>
      <c r="DM52" s="43" t="b">
        <v>1</v>
      </c>
      <c r="DN52" s="43" t="b">
        <v>1</v>
      </c>
      <c r="DO52" s="43" t="b">
        <v>1</v>
      </c>
      <c r="DP52" s="43" t="b">
        <v>1</v>
      </c>
      <c r="DQ52" s="43" t="b">
        <v>1</v>
      </c>
      <c r="DR52" s="43" t="b">
        <v>1</v>
      </c>
      <c r="DS52" s="43" t="b">
        <v>1</v>
      </c>
      <c r="DT52" s="43" t="b">
        <v>1</v>
      </c>
      <c r="DU52" s="43" t="b">
        <v>1</v>
      </c>
      <c r="DV52" s="43" t="b">
        <v>1</v>
      </c>
      <c r="DW52" s="43" t="b">
        <v>1</v>
      </c>
      <c r="DX52" s="43" t="b">
        <v>1</v>
      </c>
      <c r="DY52" s="43" t="b">
        <v>1</v>
      </c>
      <c r="DZ52" s="43" t="b">
        <v>1</v>
      </c>
      <c r="EA52" s="43" t="b">
        <v>1</v>
      </c>
      <c r="EB52" s="43" t="b">
        <v>1</v>
      </c>
      <c r="EC52" s="43" t="b">
        <v>1</v>
      </c>
      <c r="ED52" s="43" t="b">
        <v>1</v>
      </c>
      <c r="EE52" s="43" t="b">
        <v>1</v>
      </c>
      <c r="EF52" s="43" t="b">
        <v>1</v>
      </c>
      <c r="EG52" s="43" t="b">
        <v>1</v>
      </c>
      <c r="EH52" s="43" t="b">
        <v>1</v>
      </c>
      <c r="EI52" s="43" t="b">
        <v>1</v>
      </c>
      <c r="EJ52" s="43" t="b">
        <v>1</v>
      </c>
      <c r="EK52" s="43" t="b">
        <v>1</v>
      </c>
      <c r="EL52" s="43" t="b">
        <v>1</v>
      </c>
      <c r="EM52" s="43" t="b">
        <v>1</v>
      </c>
      <c r="EN52" s="43" t="b">
        <v>1</v>
      </c>
      <c r="EO52" s="43" t="b">
        <v>1</v>
      </c>
      <c r="EP52" s="43" t="b">
        <v>1</v>
      </c>
      <c r="EQ52" s="43" t="b">
        <v>1</v>
      </c>
      <c r="ER52" s="43" t="b">
        <v>1</v>
      </c>
      <c r="ES52" s="43" t="b">
        <v>1</v>
      </c>
      <c r="ET52" s="43" t="b">
        <v>1</v>
      </c>
      <c r="EU52" s="43" t="b">
        <v>1</v>
      </c>
      <c r="EV52" s="43" t="b">
        <v>1</v>
      </c>
      <c r="EW52" s="43" t="b">
        <v>1</v>
      </c>
      <c r="EX52" s="43" t="b">
        <v>1</v>
      </c>
      <c r="EY52" s="43" t="b">
        <v>1</v>
      </c>
      <c r="EZ52" s="43" t="b">
        <v>1</v>
      </c>
      <c r="FA52" s="43" t="b">
        <v>1</v>
      </c>
      <c r="FB52" s="43" t="b">
        <v>1</v>
      </c>
      <c r="FC52" s="43" t="b">
        <v>1</v>
      </c>
      <c r="FD52" s="43" t="b">
        <v>1</v>
      </c>
      <c r="FE52" s="43" t="b">
        <v>1</v>
      </c>
      <c r="FF52" s="43" t="b">
        <v>1</v>
      </c>
      <c r="FG52" s="43" t="b">
        <v>1</v>
      </c>
      <c r="FH52" s="43" t="b">
        <v>1</v>
      </c>
      <c r="FI52" s="43" t="b">
        <v>1</v>
      </c>
      <c r="FJ52" s="43" t="b">
        <v>1</v>
      </c>
      <c r="FK52" s="43" t="b">
        <v>1</v>
      </c>
      <c r="FL52" s="43" t="b">
        <v>1</v>
      </c>
      <c r="FM52" s="43" t="b">
        <v>1</v>
      </c>
      <c r="FN52" s="43" t="b">
        <v>1</v>
      </c>
      <c r="FO52" s="43" t="b">
        <v>1</v>
      </c>
      <c r="FP52" s="43" t="b">
        <v>1</v>
      </c>
      <c r="FQ52" s="43" t="b">
        <v>1</v>
      </c>
      <c r="FR52" s="43" t="b">
        <v>1</v>
      </c>
      <c r="FS52" s="43" t="b">
        <v>1</v>
      </c>
      <c r="FT52" s="43" t="b">
        <v>1</v>
      </c>
      <c r="FU52" s="43" t="b">
        <v>1</v>
      </c>
      <c r="FV52" s="43" t="b">
        <v>1</v>
      </c>
      <c r="FW52" s="43" t="b">
        <v>1</v>
      </c>
      <c r="FX52" s="43" t="b">
        <v>1</v>
      </c>
      <c r="FY52" s="43" t="b">
        <v>1</v>
      </c>
      <c r="FZ52" s="43" t="b">
        <v>1</v>
      </c>
      <c r="GA52" s="43" t="b">
        <v>1</v>
      </c>
      <c r="GB52" s="43" t="b">
        <v>1</v>
      </c>
      <c r="GC52" s="43" t="b">
        <v>1</v>
      </c>
      <c r="GD52" s="43" t="b">
        <v>1</v>
      </c>
      <c r="GE52" s="43" t="b">
        <v>1</v>
      </c>
      <c r="GF52" s="43" t="b">
        <v>1</v>
      </c>
      <c r="GG52" s="43" t="b">
        <v>1</v>
      </c>
      <c r="GH52" s="43" t="b">
        <v>1</v>
      </c>
      <c r="GI52" s="43" t="b">
        <v>1</v>
      </c>
      <c r="GJ52" s="43" t="b">
        <v>1</v>
      </c>
      <c r="GK52" s="43" t="b">
        <v>1</v>
      </c>
      <c r="GL52" s="43" t="b">
        <v>1</v>
      </c>
      <c r="GM52" s="43" t="b">
        <v>1</v>
      </c>
      <c r="GN52" s="43" t="b">
        <v>1</v>
      </c>
      <c r="GO52" s="43" t="b">
        <v>1</v>
      </c>
      <c r="GP52" s="43" t="b">
        <v>1</v>
      </c>
      <c r="GQ52" s="43" t="b">
        <v>1</v>
      </c>
      <c r="GR52" s="43" t="b">
        <v>1</v>
      </c>
      <c r="GS52" s="43" t="b">
        <v>1</v>
      </c>
      <c r="GT52" s="43" t="b">
        <v>1</v>
      </c>
      <c r="GU52" s="43" t="b">
        <v>1</v>
      </c>
      <c r="GV52" s="43" t="b">
        <v>1</v>
      </c>
      <c r="GW52" s="43" t="b">
        <v>1</v>
      </c>
      <c r="GX52" s="43" t="b">
        <v>1</v>
      </c>
      <c r="GY52" s="43" t="b">
        <v>1</v>
      </c>
      <c r="GZ52" s="43" t="b">
        <v>1</v>
      </c>
      <c r="HA52" s="43" t="b">
        <v>1</v>
      </c>
      <c r="HB52" s="43" t="b">
        <v>1</v>
      </c>
      <c r="HC52" s="43" t="b">
        <v>1</v>
      </c>
      <c r="HD52" s="43" t="b">
        <v>1</v>
      </c>
      <c r="HE52" s="43" t="b">
        <v>1</v>
      </c>
      <c r="HF52" s="43" t="b">
        <v>1</v>
      </c>
      <c r="HG52" s="43" t="b">
        <v>1</v>
      </c>
      <c r="HH52" s="43" t="b">
        <v>1</v>
      </c>
      <c r="HI52" s="43" t="b">
        <v>1</v>
      </c>
      <c r="HJ52" s="43" t="b">
        <v>1</v>
      </c>
      <c r="HK52" s="43" t="b">
        <v>1</v>
      </c>
      <c r="HL52" s="43" t="b">
        <v>1</v>
      </c>
      <c r="HM52" s="43" t="b">
        <v>1</v>
      </c>
      <c r="HN52" s="43" t="b">
        <v>1</v>
      </c>
      <c r="HO52" s="43" t="b">
        <v>1</v>
      </c>
      <c r="HP52" s="43" t="b">
        <v>1</v>
      </c>
      <c r="HQ52" s="43" t="b">
        <v>1</v>
      </c>
      <c r="HR52" s="43" t="b">
        <v>1</v>
      </c>
      <c r="HS52" s="43" t="b">
        <v>1</v>
      </c>
      <c r="HT52" s="43" t="b">
        <v>1</v>
      </c>
      <c r="HU52" s="43" t="b">
        <v>1</v>
      </c>
      <c r="HV52" s="43" t="b">
        <v>1</v>
      </c>
      <c r="HW52" s="43" t="b">
        <v>1</v>
      </c>
      <c r="HX52" s="43" t="b">
        <v>1</v>
      </c>
      <c r="HY52" s="43" t="b">
        <v>1</v>
      </c>
      <c r="HZ52" s="43" t="b">
        <v>1</v>
      </c>
      <c r="IA52" s="43" t="b">
        <v>1</v>
      </c>
      <c r="IB52" s="43" t="b">
        <v>1</v>
      </c>
      <c r="IC52" s="43" t="b">
        <v>1</v>
      </c>
      <c r="ID52" s="43" t="b">
        <v>1</v>
      </c>
      <c r="IE52" s="43" t="b">
        <v>1</v>
      </c>
      <c r="IF52" s="43" t="b">
        <v>1</v>
      </c>
      <c r="IG52" s="43" t="b">
        <v>1</v>
      </c>
      <c r="IH52" s="43" t="b">
        <v>1</v>
      </c>
      <c r="II52" s="43" t="b">
        <v>1</v>
      </c>
      <c r="IJ52" s="43" t="b">
        <v>1</v>
      </c>
      <c r="IK52" s="43" t="b">
        <v>1</v>
      </c>
      <c r="IL52" s="43" t="b">
        <v>1</v>
      </c>
      <c r="IM52" s="43" t="b">
        <v>1</v>
      </c>
      <c r="IN52" s="43" t="b">
        <v>1</v>
      </c>
    </row>
    <row r="53" spans="1:248">
      <c r="F53" s="43">
        <f>HLOOKUP(F55,[1]Sheet2!$H$216:$IR$217,2,0)</f>
        <v>1.93998759969829</v>
      </c>
      <c r="G53" s="43">
        <f>HLOOKUP(G55,[1]Sheet2!$H$216:$IR$217,2,0)</f>
        <v>1.3662565775542901</v>
      </c>
      <c r="H53" s="43">
        <f>HLOOKUP(H55,[1]Sheet2!$H$216:$IR$217,2,0)</f>
        <v>0.16655497213928999</v>
      </c>
      <c r="I53" s="43">
        <f>HLOOKUP(I55,[1]Sheet2!$H$216:$IR$217,2,0)</f>
        <v>4.2390551708795E-2</v>
      </c>
      <c r="J53" s="43">
        <f>HLOOKUP(J55,[1]Sheet2!$H$216:$IR$217,2,0)</f>
        <v>0.183050766813631</v>
      </c>
      <c r="K53" s="43">
        <f>HLOOKUP(K55,[1]Sheet2!$H$216:$IR$217,2,0)</f>
        <v>2.5108373255757599E-2</v>
      </c>
      <c r="L53" s="43">
        <f>HLOOKUP(L55,[1]Sheet2!$H$216:$IR$217,2,0)</f>
        <v>0.434959636363143</v>
      </c>
      <c r="M53" s="43">
        <f>HLOOKUP(M55,[1]Sheet2!$H$216:$IR$217,2,0)</f>
        <v>8.8871286725337603E-2</v>
      </c>
      <c r="N53" s="43">
        <f>HLOOKUP(N55,[1]Sheet2!$H$216:$IR$217,2,0)</f>
        <v>0.13230114954737701</v>
      </c>
      <c r="O53" s="43">
        <f>HLOOKUP(O55,[1]Sheet2!$H$216:$IR$217,2,0)</f>
        <v>0.131153563797792</v>
      </c>
      <c r="P53" s="43">
        <f>HLOOKUP(P55,[1]Sheet2!$H$216:$IR$217,2,0)</f>
        <v>0.364020387424069</v>
      </c>
      <c r="Q53" s="43">
        <f>HLOOKUP(Q55,[1]Sheet2!$H$216:$IR$217,2,0)</f>
        <v>8.75898394203629E-2</v>
      </c>
      <c r="R53" s="43">
        <f>HLOOKUP(R55,[1]Sheet2!$H$216:$IR$217,2,0)</f>
        <v>0.11762313902822601</v>
      </c>
      <c r="S53" s="43">
        <f>HLOOKUP(S55,[1]Sheet2!$H$216:$IR$217,2,0)</f>
        <v>0.16597519302114999</v>
      </c>
      <c r="T53" s="43">
        <f>HLOOKUP(T55,[1]Sheet2!$H$216:$IR$217,2,0)</f>
        <v>0.106466206833726</v>
      </c>
      <c r="U53" s="43">
        <f>HLOOKUP(U55,[1]Sheet2!$H$216:$IR$217,2,0)</f>
        <v>5.0203367764849002E-2</v>
      </c>
      <c r="V53" s="43">
        <f>HLOOKUP(V55,[1]Sheet2!$H$216:$IR$217,2,0)</f>
        <v>8.5563232119451202E-2</v>
      </c>
      <c r="W53" s="43">
        <f>HLOOKUP(W55,[1]Sheet2!$H$216:$IR$217,2,0)</f>
        <v>0.16801531442675999</v>
      </c>
      <c r="X53" s="43">
        <f>HLOOKUP(X55,[1]Sheet2!$H$216:$IR$217,2,0)</f>
        <v>0.14934260020080301</v>
      </c>
      <c r="Y53" s="43">
        <f>HLOOKUP(Y55,[1]Sheet2!$H$216:$IR$217,2,0)</f>
        <v>0.12646102811401899</v>
      </c>
      <c r="Z53" s="43">
        <f>HLOOKUP(Z55,[1]Sheet2!$H$216:$IR$217,2,0)</f>
        <v>6.6483124642393601E-2</v>
      </c>
      <c r="AA53" s="43">
        <f>HLOOKUP(AA55,[1]Sheet2!$H$216:$IR$217,2,0)</f>
        <v>0.145814787403832</v>
      </c>
      <c r="AB53" s="43">
        <f>HLOOKUP(AB55,[1]Sheet2!$H$216:$IR$217,2,0)</f>
        <v>0.17697333900995099</v>
      </c>
      <c r="AC53" s="43">
        <f>HLOOKUP(AC55,[1]Sheet2!$H$216:$IR$217,2,0)</f>
        <v>0.37804678363939498</v>
      </c>
      <c r="AD53" s="43">
        <f>HLOOKUP(AD55,[1]Sheet2!$H$216:$IR$217,2,0)</f>
        <v>6.0756784117075399E-2</v>
      </c>
      <c r="AE53" s="43">
        <f>HLOOKUP(AE55,[1]Sheet2!$H$216:$IR$217,2,0)</f>
        <v>0.51641002307315098</v>
      </c>
      <c r="AF53" s="43">
        <f>HLOOKUP(AF55,[1]Sheet2!$H$216:$IR$217,2,0)</f>
        <v>6.9396590113446593E-2</v>
      </c>
      <c r="AG53" s="43">
        <f>HLOOKUP(AG55,[1]Sheet2!$H$216:$IR$217,2,0)</f>
        <v>0.21968499121980201</v>
      </c>
      <c r="AH53" s="43">
        <f>HLOOKUP(AH55,[1]Sheet2!$H$216:$IR$217,2,0)</f>
        <v>0.106034656337319</v>
      </c>
      <c r="AI53" s="43">
        <f>HLOOKUP(AI55,[1]Sheet2!$H$216:$IR$217,2,0)</f>
        <v>0.45590227187292598</v>
      </c>
      <c r="AJ53" s="43">
        <f>HLOOKUP(AJ55,[1]Sheet2!$H$216:$IR$217,2,0)</f>
        <v>5.2596434866964102E-2</v>
      </c>
      <c r="AK53" s="43">
        <f>HLOOKUP(AK55,[1]Sheet2!$H$216:$IR$217,2,0)</f>
        <v>1.82696215091342E-2</v>
      </c>
      <c r="AL53" s="43">
        <f>HLOOKUP(AL55,[1]Sheet2!$H$216:$IR$217,2,0)</f>
        <v>4.1145495855983698E-2</v>
      </c>
      <c r="AM53" s="43">
        <f>HLOOKUP(AM55,[1]Sheet2!$H$216:$IR$217,2,0)</f>
        <v>0.347934160364129</v>
      </c>
      <c r="AN53" s="43">
        <f>HLOOKUP(AN55,[1]Sheet2!$H$216:$IR$217,2,0)</f>
        <v>0.56539716127009798</v>
      </c>
      <c r="AO53" s="43">
        <f>HLOOKUP(AO55,[1]Sheet2!$H$216:$IR$217,2,0)</f>
        <v>0.25440124778127599</v>
      </c>
      <c r="AP53" s="43">
        <f>HLOOKUP(AP55,[1]Sheet2!$H$216:$IR$217,2,0)</f>
        <v>0.13765928409765199</v>
      </c>
      <c r="AQ53" s="43">
        <f>HLOOKUP(AQ55,[1]Sheet2!$H$216:$IR$217,2,0)</f>
        <v>5.53528022841938E-2</v>
      </c>
      <c r="AR53" s="43">
        <f>HLOOKUP(AR55,[1]Sheet2!$H$216:$IR$217,2,0)</f>
        <v>0.23987676154315399</v>
      </c>
      <c r="AS53" s="43">
        <f>HLOOKUP(AS55,[1]Sheet2!$H$216:$IR$217,2,0)</f>
        <v>0.45427394839059698</v>
      </c>
      <c r="AT53" s="43">
        <f>HLOOKUP(AT55,[1]Sheet2!$H$216:$IR$217,2,0)</f>
        <v>4.0131482632639597E-2</v>
      </c>
      <c r="AU53" s="43">
        <f>HLOOKUP(AU55,[1]Sheet2!$H$216:$IR$217,2,0)</f>
        <v>0.21508736305558701</v>
      </c>
      <c r="AV53" s="43">
        <f>HLOOKUP(AV55,[1]Sheet2!$H$216:$IR$217,2,0)</f>
        <v>0.111296217241246</v>
      </c>
      <c r="AW53" s="43">
        <f>HLOOKUP(AW55,[1]Sheet2!$H$216:$IR$217,2,0)</f>
        <v>0.73063258040217205</v>
      </c>
      <c r="AX53" s="43">
        <f>HLOOKUP(AX55,[1]Sheet2!$H$216:$IR$217,2,0)</f>
        <v>0.192617423365392</v>
      </c>
      <c r="AY53" s="43">
        <f>HLOOKUP(AY55,[1]Sheet2!$H$216:$IR$217,2,0)</f>
        <v>9.2616948437080602</v>
      </c>
      <c r="AZ53" s="43">
        <f>HLOOKUP(AZ55,[1]Sheet2!$H$216:$IR$217,2,0)</f>
        <v>1.0462679560722701</v>
      </c>
      <c r="BA53" s="43">
        <f>HLOOKUP(BA55,[1]Sheet2!$H$216:$IR$217,2,0)</f>
        <v>2.0040450699344299</v>
      </c>
      <c r="BB53" s="43">
        <f>HLOOKUP(BB55,[1]Sheet2!$H$216:$IR$217,2,0)</f>
        <v>0.29275864740306701</v>
      </c>
      <c r="BC53" s="43">
        <f>HLOOKUP(BC55,[1]Sheet2!$H$216:$IR$217,2,0)</f>
        <v>0.37622282837085602</v>
      </c>
      <c r="BD53" s="43">
        <f>HLOOKUP(BD55,[1]Sheet2!$H$216:$IR$217,2,0)</f>
        <v>1.10928266292545</v>
      </c>
      <c r="BE53" s="43">
        <f>HLOOKUP(BE55,[1]Sheet2!$H$216:$IR$217,2,0)</f>
        <v>0.139550249106278</v>
      </c>
      <c r="BF53" s="43">
        <f>HLOOKUP(BF55,[1]Sheet2!$H$216:$IR$217,2,0)</f>
        <v>0.325733278762528</v>
      </c>
      <c r="BG53" s="43">
        <f>HLOOKUP(BG55,[1]Sheet2!$H$216:$IR$217,2,0)</f>
        <v>9.8193124427141301E-2</v>
      </c>
      <c r="BH53" s="43">
        <f>HLOOKUP(BH55,[1]Sheet2!$H$216:$IR$217,2,0)</f>
        <v>0.232269538666455</v>
      </c>
      <c r="BI53" s="43">
        <f>HLOOKUP(BI55,[1]Sheet2!$H$216:$IR$217,2,0)</f>
        <v>0.154681770792888</v>
      </c>
      <c r="BJ53" s="43">
        <f>HLOOKUP(BJ55,[1]Sheet2!$H$216:$IR$217,2,0)</f>
        <v>6.5508069934243698E-3</v>
      </c>
      <c r="BK53" s="43">
        <f>HLOOKUP(BK55,[1]Sheet2!$H$216:$IR$217,2,0)</f>
        <v>0.42579552640163998</v>
      </c>
      <c r="BL53" s="43">
        <f>HLOOKUP(BL55,[1]Sheet2!$H$216:$IR$217,2,0)</f>
        <v>0.29914528545341101</v>
      </c>
      <c r="BM53" s="43">
        <f>HLOOKUP(BM55,[1]Sheet2!$H$216:$IR$217,2,0)</f>
        <v>0.174925717245805</v>
      </c>
      <c r="BN53" s="43">
        <f>HLOOKUP(BN55,[1]Sheet2!$H$216:$IR$217,2,0)</f>
        <v>3.8422456444296899E-2</v>
      </c>
      <c r="BO53" s="43">
        <f>HLOOKUP(BO55,[1]Sheet2!$H$216:$IR$217,2,0)</f>
        <v>1.1608536528108699</v>
      </c>
      <c r="BP53" s="43">
        <f>HLOOKUP(BP55,[1]Sheet2!$H$216:$IR$217,2,0)</f>
        <v>0.24454565086008101</v>
      </c>
      <c r="BQ53" s="43">
        <f>HLOOKUP(BQ55,[1]Sheet2!$H$216:$IR$217,2,0)</f>
        <v>0.37474653617667703</v>
      </c>
      <c r="BR53" s="43">
        <f>HLOOKUP(BR55,[1]Sheet2!$H$216:$IR$217,2,0)</f>
        <v>0.36200833264365301</v>
      </c>
      <c r="BS53" s="43">
        <f>HLOOKUP(BS55,[1]Sheet2!$H$216:$IR$217,2,0)</f>
        <v>0.173388049299536</v>
      </c>
      <c r="BT53" s="43">
        <f>HLOOKUP(BT55,[1]Sheet2!$H$216:$IR$217,2,0)</f>
        <v>0.62475477206025898</v>
      </c>
      <c r="BU53" s="43">
        <f>HLOOKUP(BU55,[1]Sheet2!$H$216:$IR$217,2,0)</f>
        <v>7.4834221871283205E-2</v>
      </c>
      <c r="BV53" s="43">
        <f>HLOOKUP(BV55,[1]Sheet2!$H$216:$IR$217,2,0)</f>
        <v>0.16839762252454199</v>
      </c>
      <c r="BW53" s="43">
        <f>HLOOKUP(BW55,[1]Sheet2!$H$216:$IR$217,2,0)</f>
        <v>0.861051370271114</v>
      </c>
      <c r="BX53" s="43">
        <f>HLOOKUP(BX55,[1]Sheet2!$H$216:$IR$217,2,0)</f>
        <v>0.14795748401978001</v>
      </c>
      <c r="BY53" s="43">
        <f>HLOOKUP(BY55,[1]Sheet2!$H$216:$IR$217,2,0)</f>
        <v>0.22898389298661301</v>
      </c>
      <c r="BZ53" s="70">
        <f>HLOOKUP(BZ55,[1]Sheet2!$H$216:$IR$217,2,0)</f>
        <v>0.22646132365802099</v>
      </c>
      <c r="CA53" s="43">
        <f>HLOOKUP(CA55,[1]Sheet2!$H$216:$IR$217,2,0)</f>
        <v>7.32901537587278E-2</v>
      </c>
      <c r="CB53" s="43">
        <f>HLOOKUP(CB55,[1]Sheet2!$H$216:$IR$217,2,0)</f>
        <v>0.74330727802929197</v>
      </c>
      <c r="CC53" s="43">
        <f>HLOOKUP(CC55,[1]Sheet2!$H$216:$IR$217,2,0)</f>
        <v>9.1133902862728905E-2</v>
      </c>
      <c r="CD53" s="43">
        <f>HLOOKUP(CD55,[1]Sheet2!$H$216:$IR$217,2,0)</f>
        <v>0.35583391636791101</v>
      </c>
      <c r="CE53" s="43">
        <f>HLOOKUP(CE55,[1]Sheet2!$H$216:$IR$217,2,0)</f>
        <v>0.38388039385170503</v>
      </c>
      <c r="CF53" s="43">
        <f>HLOOKUP(CF55,[1]Sheet2!$H$216:$IR$217,2,0)</f>
        <v>0.18254153714184199</v>
      </c>
      <c r="CG53" s="43">
        <f>HLOOKUP(CG55,[1]Sheet2!$H$216:$IR$217,2,0)</f>
        <v>0.186751279869492</v>
      </c>
      <c r="CH53" s="43">
        <f>HLOOKUP(CH55,[1]Sheet2!$H$216:$IR$217,2,0)</f>
        <v>0.20631851620188499</v>
      </c>
      <c r="CI53" s="43">
        <f>HLOOKUP(CI55,[1]Sheet2!$H$216:$IR$217,2,0)</f>
        <v>0.234023767209939</v>
      </c>
      <c r="CJ53" s="43">
        <f>HLOOKUP(CJ55,[1]Sheet2!$H$216:$IR$217,2,0)</f>
        <v>0.78756844915310398</v>
      </c>
      <c r="CK53" s="43">
        <f>HLOOKUP(CK55,[1]Sheet2!$H$216:$IR$217,2,0)</f>
        <v>0.11073782651363399</v>
      </c>
      <c r="CL53" s="43">
        <f>HLOOKUP(CL55,[1]Sheet2!$H$216:$IR$217,2,0)</f>
        <v>0.32589142969250201</v>
      </c>
      <c r="CM53" s="43" t="e">
        <f>HLOOKUP(CM55,[1]Sheet2!$H$216:$IR$217,2,0)</f>
        <v>#N/A</v>
      </c>
      <c r="CN53" s="43">
        <f>HLOOKUP(CN55,[1]Sheet2!$H$216:$IR$217,2,0)</f>
        <v>0.31698159286605998</v>
      </c>
      <c r="CO53" s="43">
        <f>HLOOKUP(CO55,[1]Sheet2!$H$216:$IR$217,2,0)</f>
        <v>0.53696086650136299</v>
      </c>
      <c r="CP53" s="43">
        <f>HLOOKUP(CP55,[1]Sheet2!$H$216:$IR$217,2,0)</f>
        <v>0.31014169953223703</v>
      </c>
      <c r="CQ53" s="43">
        <f>HLOOKUP(CQ55,[1]Sheet2!$H$216:$IR$217,2,0)</f>
        <v>0.32334456559125402</v>
      </c>
      <c r="CR53" s="43">
        <f>HLOOKUP(CR55,[1]Sheet2!$H$216:$IR$217,2,0)</f>
        <v>0.24866830936838299</v>
      </c>
      <c r="CS53" s="43">
        <f>HLOOKUP(CS55,[1]Sheet2!$H$216:$IR$217,2,0)</f>
        <v>0.41488209743321097</v>
      </c>
      <c r="CT53" s="43">
        <f>HLOOKUP(CT55,[1]Sheet2!$H$216:$IR$217,2,0)</f>
        <v>0.34779259315621502</v>
      </c>
      <c r="CU53" s="43">
        <f>HLOOKUP(CU55,[1]Sheet2!$H$216:$IR$217,2,0)</f>
        <v>0.30652369956752301</v>
      </c>
      <c r="CV53" s="43">
        <f>HLOOKUP(CV55,[1]Sheet2!$H$216:$IR$217,2,0)</f>
        <v>0.45452892911642101</v>
      </c>
      <c r="CW53" s="43">
        <f>HLOOKUP(CW55,[1]Sheet2!$H$216:$IR$217,2,0)</f>
        <v>3.25197076740892</v>
      </c>
      <c r="CX53" s="43">
        <f>HLOOKUP(CX55,[1]Sheet2!$H$216:$IR$217,2,0)</f>
        <v>1.7564937748048</v>
      </c>
      <c r="CY53" s="43">
        <f>HLOOKUP(CY55,[1]Sheet2!$H$216:$IR$217,2,0)</f>
        <v>0.29474823546647899</v>
      </c>
      <c r="CZ53" s="43">
        <f>HLOOKUP(CZ55,[1]Sheet2!$H$216:$IR$217,2,0)</f>
        <v>2.1860830762330599</v>
      </c>
      <c r="DA53" s="43">
        <f>HLOOKUP(DA55,[1]Sheet2!$H$216:$IR$217,2,0)</f>
        <v>7.2088671997769102E-3</v>
      </c>
      <c r="DB53" s="43">
        <f>HLOOKUP(DB55,[1]Sheet2!$H$216:$IR$217,2,0)</f>
        <v>0.18687942137309599</v>
      </c>
      <c r="DC53" s="43">
        <f>HLOOKUP(DC55,[1]Sheet2!$H$216:$IR$217,2,0)</f>
        <v>0.65621170431460696</v>
      </c>
      <c r="DD53" s="43">
        <f>HLOOKUP(DD55,[1]Sheet2!$H$216:$IR$217,2,0)</f>
        <v>1.1593140009021401</v>
      </c>
      <c r="DE53" s="43">
        <f>HLOOKUP(DE55,[1]Sheet2!$H$216:$IR$217,2,0)</f>
        <v>0.90877197496935203</v>
      </c>
      <c r="DF53" s="43">
        <f>HLOOKUP(DF55,[1]Sheet2!$H$216:$IR$217,2,0)</f>
        <v>2.4309808257863299</v>
      </c>
      <c r="DG53" s="43">
        <f>HLOOKUP(DG55,[1]Sheet2!$H$216:$IR$217,2,0)</f>
        <v>0.391944220993376</v>
      </c>
      <c r="DH53" s="43">
        <f>HLOOKUP(DH55,[1]Sheet2!$H$216:$IR$217,2,0)</f>
        <v>0.130196880985883</v>
      </c>
      <c r="DI53" s="43">
        <f>HLOOKUP(DI55,[1]Sheet2!$H$216:$IR$217,2,0)</f>
        <v>0.40159409048706801</v>
      </c>
      <c r="DJ53" s="43">
        <f>HLOOKUP(DJ55,[1]Sheet2!$H$216:$IR$217,2,0)</f>
        <v>3.87400876689169E-2</v>
      </c>
      <c r="DK53" s="43">
        <f>HLOOKUP(DK55,[1]Sheet2!$H$216:$IR$217,2,0)</f>
        <v>4.9925233880120601E-2</v>
      </c>
      <c r="DL53" s="43">
        <f>HLOOKUP(DL55,[1]Sheet2!$H$216:$IR$217,2,0)</f>
        <v>0.20868291986666199</v>
      </c>
      <c r="DM53" s="43">
        <f>HLOOKUP(DM55,[1]Sheet2!$H$216:$IR$217,2,0)</f>
        <v>0.43741984575414899</v>
      </c>
      <c r="DN53" s="43">
        <f>HLOOKUP(DN55,[1]Sheet2!$H$216:$IR$217,2,0)</f>
        <v>2.8834393300444901E-2</v>
      </c>
      <c r="DO53" s="43">
        <f>HLOOKUP(DO55,[1]Sheet2!$H$216:$IR$217,2,0)</f>
        <v>0.45928219225268402</v>
      </c>
      <c r="DP53" s="43">
        <f>HLOOKUP(DP55,[1]Sheet2!$H$216:$IR$217,2,0)</f>
        <v>0.47239134962598101</v>
      </c>
      <c r="DQ53" s="43">
        <f>HLOOKUP(DQ55,[1]Sheet2!$H$216:$IR$217,2,0)</f>
        <v>1.4190767406853399E-3</v>
      </c>
      <c r="DR53" s="43">
        <f>HLOOKUP(DR55,[1]Sheet2!$H$216:$IR$217,2,0)</f>
        <v>0.138428042050383</v>
      </c>
      <c r="DS53" s="43">
        <f>HLOOKUP(DS55,[1]Sheet2!$H$216:$IR$217,2,0)</f>
        <v>5.1087966277914801E-2</v>
      </c>
      <c r="DT53" s="43">
        <f>HLOOKUP(DT55,[1]Sheet2!$H$216:$IR$217,2,0)</f>
        <v>8.4355798194951398E-2</v>
      </c>
      <c r="DU53" s="43">
        <f>HLOOKUP(DU55,[1]Sheet2!$H$216:$IR$217,2,0)</f>
        <v>5.7527034522973898E-2</v>
      </c>
      <c r="DV53" s="43">
        <f>HLOOKUP(DV55,[1]Sheet2!$H$216:$IR$217,2,0)</f>
        <v>0.66346033189674103</v>
      </c>
      <c r="DW53" s="43">
        <f>HLOOKUP(DW55,[1]Sheet2!$H$216:$IR$217,2,0)</f>
        <v>0.326859033708089</v>
      </c>
      <c r="DX53" s="43">
        <f>HLOOKUP(DX55,[1]Sheet2!$H$216:$IR$217,2,0)</f>
        <v>0.26116823518360199</v>
      </c>
      <c r="DY53" s="43">
        <f>HLOOKUP(DY55,[1]Sheet2!$H$216:$IR$217,2,0)</f>
        <v>1.5819815574014899</v>
      </c>
      <c r="DZ53" s="43">
        <f>HLOOKUP(DZ55,[1]Sheet2!$H$216:$IR$217,2,0)</f>
        <v>1.4190711609834099</v>
      </c>
      <c r="EA53" s="43">
        <f>HLOOKUP(EA55,[1]Sheet2!$H$216:$IR$217,2,0)</f>
        <v>0.43903955088241198</v>
      </c>
      <c r="EB53" s="43">
        <f>HLOOKUP(EB55,[1]Sheet2!$H$216:$IR$217,2,0)</f>
        <v>0.278034347108155</v>
      </c>
      <c r="EC53" s="43">
        <f>HLOOKUP(EC55,[1]Sheet2!$H$216:$IR$217,2,0)</f>
        <v>0.26434988756410799</v>
      </c>
      <c r="ED53" s="43">
        <f>HLOOKUP(ED55,[1]Sheet2!$H$216:$IR$217,2,0)</f>
        <v>0.71986464617796997</v>
      </c>
      <c r="EE53" s="43">
        <f>HLOOKUP(EE55,[1]Sheet2!$H$216:$IR$217,2,0)</f>
        <v>0.24498078256391001</v>
      </c>
      <c r="EF53" s="43">
        <f>HLOOKUP(EF55,[1]Sheet2!$H$216:$IR$217,2,0)</f>
        <v>5.0916078889437097E-2</v>
      </c>
      <c r="EG53" s="43">
        <f>HLOOKUP(EG55,[1]Sheet2!$H$216:$IR$217,2,0)</f>
        <v>0.28019170738698501</v>
      </c>
      <c r="EH53" s="43">
        <f>HLOOKUP(EH55,[1]Sheet2!$H$216:$IR$217,2,0)</f>
        <v>4.9039101364234297E-4</v>
      </c>
      <c r="EI53" s="43">
        <f>HLOOKUP(EI55,[1]Sheet2!$H$216:$IR$217,2,0)</f>
        <v>9.9854980685922298E-3</v>
      </c>
      <c r="EJ53" s="43">
        <f>HLOOKUP(EJ55,[1]Sheet2!$H$216:$IR$217,2,0)</f>
        <v>7.0567679378803497E-2</v>
      </c>
      <c r="EK53" s="43">
        <f>HLOOKUP(EK55,[1]Sheet2!$H$216:$IR$217,2,0)</f>
        <v>0.10518755878053899</v>
      </c>
      <c r="EL53" s="43">
        <f>HLOOKUP(EL55,[1]Sheet2!$H$216:$IR$217,2,0)</f>
        <v>1.2234704180773499E-2</v>
      </c>
      <c r="EM53" s="43">
        <f>HLOOKUP(EM55,[1]Sheet2!$H$216:$IR$217,2,0)</f>
        <v>1.00239311148682E-2</v>
      </c>
      <c r="EN53" s="43">
        <f>HLOOKUP(EN55,[1]Sheet2!$H$216:$IR$217,2,0)</f>
        <v>1.65593603759006E-3</v>
      </c>
      <c r="EO53" s="43">
        <f>HLOOKUP(EO55,[1]Sheet2!$H$216:$IR$217,2,0)</f>
        <v>2.9691256430221601E-2</v>
      </c>
      <c r="EP53" s="43">
        <f>HLOOKUP(EP55,[1]Sheet2!$H$216:$IR$217,2,0)</f>
        <v>1.5874652868030501E-2</v>
      </c>
      <c r="EQ53" s="43">
        <f>HLOOKUP(EQ55,[1]Sheet2!$H$216:$IR$217,2,0)</f>
        <v>2.3343081799267001E-3</v>
      </c>
      <c r="ER53" s="43">
        <f>HLOOKUP(ER55,[1]Sheet2!$H$216:$IR$217,2,0)</f>
        <v>6.7174318863590697E-3</v>
      </c>
      <c r="ES53" s="43">
        <f>HLOOKUP(ES55,[1]Sheet2!$H$216:$IR$217,2,0)</f>
        <v>1.30347312726997E-2</v>
      </c>
      <c r="ET53" s="43">
        <f>HLOOKUP(ET55,[1]Sheet2!$H$216:$IR$217,2,0)</f>
        <v>3.3047793599772703E-2</v>
      </c>
      <c r="EU53" s="43">
        <f>HLOOKUP(EU55,[1]Sheet2!$H$216:$IR$217,2,0)</f>
        <v>1.3284492703482099E-2</v>
      </c>
      <c r="EV53" s="43">
        <f>HLOOKUP(EV55,[1]Sheet2!$H$216:$IR$217,2,0)</f>
        <v>1.4557539534143E-2</v>
      </c>
      <c r="EW53" s="43">
        <f>HLOOKUP(EW55,[1]Sheet2!$H$216:$IR$217,2,0)</f>
        <v>4.3098472118120196E-3</v>
      </c>
      <c r="EX53" s="43">
        <f>HLOOKUP(EX55,[1]Sheet2!$H$216:$IR$217,2,0)</f>
        <v>1.9742523101177E-4</v>
      </c>
      <c r="EY53" s="43">
        <f>HLOOKUP(EY55,[1]Sheet2!$H$216:$IR$217,2,0)</f>
        <v>2.7764224336961399E-3</v>
      </c>
      <c r="EZ53" s="43">
        <f>HLOOKUP(EZ55,[1]Sheet2!$H$216:$IR$217,2,0)</f>
        <v>4.4875486390549696E-3</v>
      </c>
      <c r="FA53" s="43">
        <f>HLOOKUP(FA55,[1]Sheet2!$H$216:$IR$217,2,0)</f>
        <v>1.5285610972850701E-2</v>
      </c>
      <c r="FB53" s="43">
        <f>HLOOKUP(FB55,[1]Sheet2!$H$216:$IR$217,2,0)</f>
        <v>5.2566764061367302E-2</v>
      </c>
      <c r="FC53" s="43">
        <f>HLOOKUP(FC55,[1]Sheet2!$H$216:$IR$217,2,0)</f>
        <v>1.69091774347148E-2</v>
      </c>
      <c r="FD53" s="43">
        <f>HLOOKUP(FD55,[1]Sheet2!$H$216:$IR$217,2,0)</f>
        <v>5.2175487000406199E-3</v>
      </c>
      <c r="FE53" s="43">
        <f>HLOOKUP(FE55,[1]Sheet2!$H$216:$IR$217,2,0)</f>
        <v>0.47199720375431697</v>
      </c>
      <c r="FF53" s="43">
        <f>HLOOKUP(FF55,[1]Sheet2!$H$216:$IR$217,2,0)</f>
        <v>1.9453244628737699E-2</v>
      </c>
      <c r="FG53" s="43">
        <f>HLOOKUP(FG55,[1]Sheet2!$H$216:$IR$217,2,0)</f>
        <v>1.23216941131016E-2</v>
      </c>
      <c r="FH53" s="43">
        <f>HLOOKUP(FH55,[1]Sheet2!$H$216:$IR$217,2,0)</f>
        <v>8.7633788411321002E-3</v>
      </c>
      <c r="FI53" s="43">
        <f>HLOOKUP(FI55,[1]Sheet2!$H$216:$IR$217,2,0)</f>
        <v>6.2038166998339299E-2</v>
      </c>
      <c r="FJ53" s="43">
        <f>HLOOKUP(FJ55,[1]Sheet2!$H$216:$IR$217,2,0)</f>
        <v>1.27629103699627E-2</v>
      </c>
      <c r="FK53" s="43">
        <f>HLOOKUP(FK55,[1]Sheet2!$H$216:$IR$217,2,0)</f>
        <v>4.1040784955687998E-2</v>
      </c>
      <c r="FL53" s="43">
        <f>HLOOKUP(FL55,[1]Sheet2!$H$216:$IR$217,2,0)</f>
        <v>1.9440461847199001E-2</v>
      </c>
      <c r="FM53" s="43">
        <f>HLOOKUP(FM55,[1]Sheet2!$H$216:$IR$217,2,0)</f>
        <v>1.144345818162E-2</v>
      </c>
      <c r="FN53" s="43">
        <f>HLOOKUP(FN55,[1]Sheet2!$H$216:$IR$217,2,0)</f>
        <v>2.6154726050791399E-2</v>
      </c>
      <c r="FO53" s="43">
        <f>HLOOKUP(FO55,[1]Sheet2!$H$216:$IR$217,2,0)</f>
        <v>2.92689487940163E-2</v>
      </c>
      <c r="FP53" s="43">
        <f>HLOOKUP(FP55,[1]Sheet2!$H$216:$IR$217,2,0)</f>
        <v>8.6262505710703902E-2</v>
      </c>
      <c r="FQ53" s="43">
        <f>HLOOKUP(FQ55,[1]Sheet2!$H$216:$IR$217,2,0)</f>
        <v>1.34742681000973E-2</v>
      </c>
      <c r="FR53" s="43">
        <f>HLOOKUP(FR55,[1]Sheet2!$H$216:$IR$217,2,0)</f>
        <v>4.1401536759824902E-3</v>
      </c>
      <c r="FS53" s="43">
        <f>HLOOKUP(FS55,[1]Sheet2!$H$216:$IR$217,2,0)</f>
        <v>1.39371817890595E-2</v>
      </c>
      <c r="FT53" s="43">
        <f>HLOOKUP(FT55,[1]Sheet2!$H$216:$IR$217,2,0)</f>
        <v>7.2621724237098796E-3</v>
      </c>
      <c r="FU53" s="43">
        <f>HLOOKUP(FU55,[1]Sheet2!$H$216:$IR$217,2,0)</f>
        <v>1.21004180629611E-2</v>
      </c>
      <c r="FV53" s="43">
        <f>HLOOKUP(FV55,[1]Sheet2!$H$216:$IR$217,2,0)</f>
        <v>1.6703316953914599E-2</v>
      </c>
      <c r="FW53" s="43">
        <f>HLOOKUP(FW55,[1]Sheet2!$H$216:$IR$217,2,0)</f>
        <v>1.2217815360148E-2</v>
      </c>
      <c r="FX53" s="43">
        <f>HLOOKUP(FX55,[1]Sheet2!$H$216:$IR$217,2,0)</f>
        <v>1.7191772972740299E-2</v>
      </c>
      <c r="FY53" s="43">
        <f>HLOOKUP(FY55,[1]Sheet2!$H$216:$IR$217,2,0)</f>
        <v>4.9362934263836901E-2</v>
      </c>
      <c r="FZ53" s="43">
        <f>HLOOKUP(FZ55,[1]Sheet2!$H$216:$IR$217,2,0)</f>
        <v>1.23011142649707E-2</v>
      </c>
      <c r="GA53" s="43">
        <f>HLOOKUP(GA55,[1]Sheet2!$H$216:$IR$217,2,0)</f>
        <v>8.0719738561839199E-2</v>
      </c>
      <c r="GB53" s="43">
        <f>HLOOKUP(GB55,[1]Sheet2!$H$216:$IR$217,2,0)</f>
        <v>3.85638744949772E-3</v>
      </c>
      <c r="GC53" s="43">
        <f>HLOOKUP(GC55,[1]Sheet2!$H$216:$IR$217,2,0)</f>
        <v>9.5589497893520003E-2</v>
      </c>
      <c r="GD53" s="43">
        <f>HLOOKUP(GD55,[1]Sheet2!$H$216:$IR$217,2,0)</f>
        <v>6.2533727601221098E-2</v>
      </c>
      <c r="GE53" s="43">
        <f>HLOOKUP(GE55,[1]Sheet2!$H$216:$IR$217,2,0)</f>
        <v>1.0205838948681999E-2</v>
      </c>
      <c r="GF53" s="43">
        <f>HLOOKUP(GF55,[1]Sheet2!$H$216:$IR$217,2,0)</f>
        <v>6.2159656925729501E-2</v>
      </c>
      <c r="GG53" s="43">
        <f>HLOOKUP(GG55,[1]Sheet2!$H$216:$IR$217,2,0)</f>
        <v>1.9248943428494799E-4</v>
      </c>
      <c r="GH53" s="43">
        <f>HLOOKUP(GH55,[1]Sheet2!$H$216:$IR$217,2,0)</f>
        <v>2.4097017115518801E-2</v>
      </c>
      <c r="GI53" s="43">
        <f>HLOOKUP(GI55,[1]Sheet2!$H$216:$IR$217,2,0)</f>
        <v>2.3607868481395799E-2</v>
      </c>
      <c r="GJ53" s="43">
        <f>HLOOKUP(GJ55,[1]Sheet2!$H$216:$IR$217,2,0)</f>
        <v>1.1261380147919E-2</v>
      </c>
      <c r="GK53" s="43">
        <f>HLOOKUP(GK55,[1]Sheet2!$H$216:$IR$217,2,0)</f>
        <v>4.8594111077551599E-2</v>
      </c>
      <c r="GL53" s="43">
        <f>HLOOKUP(GL55,[1]Sheet2!$H$216:$IR$217,2,0)</f>
        <v>0.227521455873091</v>
      </c>
      <c r="GM53" s="43">
        <f>HLOOKUP(GM55,[1]Sheet2!$H$216:$IR$217,2,0)</f>
        <v>1.3036714725362599E-2</v>
      </c>
      <c r="GN53" s="43">
        <f>HLOOKUP(GN55,[1]Sheet2!$H$216:$IR$217,2,0)</f>
        <v>8.1707548941686095E-2</v>
      </c>
      <c r="GO53" s="43">
        <f>HLOOKUP(GO55,[1]Sheet2!$H$216:$IR$217,2,0)</f>
        <v>2.16824365883567E-2</v>
      </c>
      <c r="GP53" s="43">
        <f>HLOOKUP(GP55,[1]Sheet2!$H$216:$IR$217,2,0)</f>
        <v>3.0089927996541099E-2</v>
      </c>
      <c r="GQ53" s="43">
        <f>HLOOKUP(GQ55,[1]Sheet2!$H$216:$IR$217,2,0)</f>
        <v>1.28052879645744E-2</v>
      </c>
      <c r="GR53" s="43">
        <f>HLOOKUP(GR55,[1]Sheet2!$H$216:$IR$217,2,0)</f>
        <v>7.6214035277007597E-2</v>
      </c>
      <c r="GS53" s="43">
        <f>HLOOKUP(GS55,[1]Sheet2!$H$216:$IR$217,2,0)</f>
        <v>3.4992979327169001E-2</v>
      </c>
      <c r="GT53" s="43">
        <f>HLOOKUP(GT55,[1]Sheet2!$H$216:$IR$217,2,0)</f>
        <v>5.7420586110179903E-2</v>
      </c>
      <c r="GU53" s="43">
        <f>HLOOKUP(GU55,[1]Sheet2!$H$216:$IR$217,2,0)</f>
        <v>0.11523726781006</v>
      </c>
      <c r="GV53" s="43">
        <f>HLOOKUP(GV55,[1]Sheet2!$H$216:$IR$217,2,0)</f>
        <v>1.9981902152978698E-2</v>
      </c>
      <c r="GW53" s="43">
        <f>HLOOKUP(GW55,[1]Sheet2!$H$216:$IR$217,2,0)</f>
        <v>7.7175484747845899E-2</v>
      </c>
      <c r="GX53" s="43">
        <f>HLOOKUP(GX55,[1]Sheet2!$H$216:$IR$217,2,0)</f>
        <v>1.1142232101939899E-2</v>
      </c>
      <c r="GY53" s="43">
        <f>HLOOKUP(GY55,[1]Sheet2!$H$216:$IR$217,2,0)</f>
        <v>0.23887152805841799</v>
      </c>
      <c r="GZ53" s="43">
        <f>HLOOKUP(GZ55,[1]Sheet2!$H$216:$IR$217,2,0)</f>
        <v>6.9825472852745707E-2</v>
      </c>
      <c r="HA53" s="43">
        <f>HLOOKUP(HA55,[1]Sheet2!$H$216:$IR$217,2,0)</f>
        <v>2.8111586640773199E-2</v>
      </c>
      <c r="HB53" s="43">
        <f>HLOOKUP(HB55,[1]Sheet2!$H$216:$IR$217,2,0)</f>
        <v>6.6825008156078903E-3</v>
      </c>
      <c r="HC53" s="43">
        <f>HLOOKUP(HC55,[1]Sheet2!$H$216:$IR$217,2,0)</f>
        <v>0.176825209282053</v>
      </c>
      <c r="HD53" s="43">
        <f>HLOOKUP(HD55,[1]Sheet2!$H$216:$IR$217,2,0)</f>
        <v>1.54153111197572E-2</v>
      </c>
      <c r="HE53" s="43">
        <f>HLOOKUP(HE55,[1]Sheet2!$H$216:$IR$217,2,0)</f>
        <v>6.3907583325848005E-2</v>
      </c>
      <c r="HF53" s="43">
        <f>HLOOKUP(HF55,[1]Sheet2!$H$216:$IR$217,2,0)</f>
        <v>0.33527086120400601</v>
      </c>
      <c r="HG53" s="43">
        <f>HLOOKUP(HG55,[1]Sheet2!$H$216:$IR$217,2,0)</f>
        <v>2.1980925237839601E-2</v>
      </c>
      <c r="HH53" s="43">
        <f>HLOOKUP(HH55,[1]Sheet2!$H$216:$IR$217,2,0)</f>
        <v>7.2716215709538103E-4</v>
      </c>
      <c r="HI53" s="43">
        <f>HLOOKUP(HI55,[1]Sheet2!$H$216:$IR$217,2,0)</f>
        <v>1.3266506876875901E-2</v>
      </c>
      <c r="HJ53" s="43">
        <f>HLOOKUP(HJ55,[1]Sheet2!$H$216:$IR$217,2,0)</f>
        <v>3.8093443175243602E-2</v>
      </c>
      <c r="HK53" s="43">
        <f>HLOOKUP(HK55,[1]Sheet2!$H$216:$IR$217,2,0)</f>
        <v>0.20121872057521001</v>
      </c>
      <c r="HL53" s="43">
        <f>HLOOKUP(HL55,[1]Sheet2!$H$216:$IR$217,2,0)</f>
        <v>7.1867546636926502E-2</v>
      </c>
      <c r="HM53" s="43">
        <f>HLOOKUP(HM55,[1]Sheet2!$H$216:$IR$217,2,0)</f>
        <v>8.7956077908608495E-3</v>
      </c>
      <c r="HN53" s="43">
        <f>HLOOKUP(HN55,[1]Sheet2!$H$216:$IR$217,2,0)</f>
        <v>0.17493483936233001</v>
      </c>
      <c r="HO53" s="43">
        <f>HLOOKUP(HO55,[1]Sheet2!$H$216:$IR$217,2,0)</f>
        <v>2.10073443120198E-2</v>
      </c>
      <c r="HP53" s="43">
        <f>HLOOKUP(HP55,[1]Sheet2!$H$216:$IR$217,2,0)</f>
        <v>8.6036610101068393E-3</v>
      </c>
      <c r="HQ53" s="43">
        <f>HLOOKUP(HQ55,[1]Sheet2!$H$216:$IR$217,2,0)</f>
        <v>7.6816648210208005E-2</v>
      </c>
      <c r="HR53" s="43">
        <f>HLOOKUP(HR55,[1]Sheet2!$H$216:$IR$217,2,0)</f>
        <v>9.3474198865861099E-2</v>
      </c>
      <c r="HS53" s="43">
        <f>HLOOKUP(HS55,[1]Sheet2!$H$216:$IR$217,2,0)</f>
        <v>1.0196466006379801E-2</v>
      </c>
      <c r="HT53" s="43">
        <f>HLOOKUP(HT55,[1]Sheet2!$H$216:$IR$217,2,0)</f>
        <v>3.64538775522577E-2</v>
      </c>
      <c r="HU53" s="43">
        <f>HLOOKUP(HU55,[1]Sheet2!$H$216:$IR$217,2,0)</f>
        <v>9.0995046200864904E-2</v>
      </c>
      <c r="HV53" s="43">
        <f>HLOOKUP(HV55,[1]Sheet2!$H$216:$IR$217,2,0)</f>
        <v>6.0934263673763402E-2</v>
      </c>
      <c r="HW53" s="43">
        <f>HLOOKUP(HW55,[1]Sheet2!$H$216:$IR$217,2,0)</f>
        <v>1.02769317867162E-2</v>
      </c>
      <c r="HX53" s="43">
        <f>HLOOKUP(HX55,[1]Sheet2!$H$216:$IR$217,2,0)</f>
        <v>0.151425204361188</v>
      </c>
      <c r="HY53" s="43">
        <f>HLOOKUP(HY55,[1]Sheet2!$H$216:$IR$217,2,0)</f>
        <v>5.6246505402579097E-2</v>
      </c>
      <c r="HZ53" s="43">
        <f>HLOOKUP(HZ55,[1]Sheet2!$H$216:$IR$217,2,0)</f>
        <v>0.11529858484186201</v>
      </c>
      <c r="IA53" s="43">
        <f>HLOOKUP(IA55,[1]Sheet2!$H$216:$IR$217,2,0)</f>
        <v>0.21341531153149201</v>
      </c>
      <c r="IB53" s="43">
        <f>HLOOKUP(IB55,[1]Sheet2!$H$216:$IR$217,2,0)</f>
        <v>2.3131080713646602E-3</v>
      </c>
      <c r="IC53" s="43">
        <f>HLOOKUP(IC55,[1]Sheet2!$H$216:$IR$217,2,0)</f>
        <v>1.6512814291323101E-4</v>
      </c>
      <c r="ID53" s="43">
        <f>HLOOKUP(ID55,[1]Sheet2!$H$216:$IR$217,2,0)</f>
        <v>1.8891168130964399E-2</v>
      </c>
      <c r="IE53" s="43">
        <f>HLOOKUP(IE55,[1]Sheet2!$H$216:$IR$217,2,0)</f>
        <v>7.0639437748845596E-2</v>
      </c>
      <c r="IF53" s="43">
        <f>HLOOKUP(IF55,[1]Sheet2!$H$216:$IR$217,2,0)</f>
        <v>0.13246838939029401</v>
      </c>
      <c r="IG53" s="43">
        <f>HLOOKUP(IG55,[1]Sheet2!$H$216:$IR$217,2,0)</f>
        <v>0.11271618358833101</v>
      </c>
      <c r="IH53" s="43">
        <f>HLOOKUP(IH55,[1]Sheet2!$H$216:$IR$217,2,0)</f>
        <v>0.19323105913098601</v>
      </c>
      <c r="II53" s="43">
        <f>HLOOKUP(II55,[1]Sheet2!$H$216:$IR$217,2,0)</f>
        <v>1.9354306717437399E-2</v>
      </c>
      <c r="IJ53" s="43">
        <f>HLOOKUP(IJ55,[1]Sheet2!$H$216:$IR$217,2,0)</f>
        <v>0.32651746159912698</v>
      </c>
      <c r="IK53" s="43">
        <f>HLOOKUP(IK55,[1]Sheet2!$H$216:$IR$217,2,0)</f>
        <v>3.3563701187601297E-2</v>
      </c>
      <c r="IL53" s="43">
        <f>HLOOKUP(IL55,[1]Sheet2!$H$216:$IR$217,2,0)</f>
        <v>2.5885898913619702E-2</v>
      </c>
      <c r="IM53" s="43">
        <f>HLOOKUP(IM55,[1]Sheet2!$H$216:$IR$217,2,0)</f>
        <v>3.6791695651790302E-2</v>
      </c>
      <c r="IN53" s="43">
        <f>HLOOKUP(IN55,[1]Sheet2!$H$216:$IR$217,2,0)</f>
        <v>7.6862024801177306E-2</v>
      </c>
    </row>
    <row r="54" spans="1:248">
      <c r="F54" s="310" t="s">
        <v>817</v>
      </c>
      <c r="G54" s="31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1" t="s">
        <v>818</v>
      </c>
    </row>
    <row r="55" spans="1:248">
      <c r="C55" s="311" t="s">
        <v>798</v>
      </c>
      <c r="D55" s="311"/>
      <c r="E55" s="62"/>
      <c r="F55" s="63">
        <v>10401</v>
      </c>
      <c r="G55" s="63">
        <v>10402</v>
      </c>
      <c r="H55" s="63">
        <v>10403</v>
      </c>
      <c r="I55" s="1">
        <v>10404</v>
      </c>
      <c r="J55" s="1">
        <v>10406</v>
      </c>
      <c r="K55" s="1">
        <v>10501</v>
      </c>
      <c r="L55" s="1">
        <v>10502</v>
      </c>
      <c r="M55" s="1">
        <v>10611</v>
      </c>
      <c r="N55" s="1">
        <v>10613</v>
      </c>
      <c r="O55" s="1">
        <v>10711</v>
      </c>
      <c r="P55" s="1">
        <v>10712</v>
      </c>
      <c r="Q55" s="1">
        <v>10713</v>
      </c>
      <c r="R55" s="1">
        <v>10721</v>
      </c>
      <c r="S55" s="1">
        <v>10731</v>
      </c>
      <c r="T55" s="1">
        <v>10732</v>
      </c>
      <c r="U55" s="1">
        <v>10733</v>
      </c>
      <c r="V55" s="1">
        <v>10741</v>
      </c>
      <c r="W55" s="1">
        <v>10750</v>
      </c>
      <c r="X55" s="1">
        <v>10791</v>
      </c>
      <c r="Y55" s="1">
        <v>10793</v>
      </c>
      <c r="Z55" s="1">
        <v>10794</v>
      </c>
      <c r="AA55" s="1">
        <v>10799</v>
      </c>
      <c r="AB55" s="1">
        <v>11030</v>
      </c>
      <c r="AC55" s="1">
        <v>11041</v>
      </c>
      <c r="AD55" s="1">
        <v>11042</v>
      </c>
      <c r="AE55" s="1">
        <v>12000</v>
      </c>
      <c r="AF55" s="1">
        <v>13110</v>
      </c>
      <c r="AG55" s="1">
        <v>13120</v>
      </c>
      <c r="AH55" s="1">
        <v>13132</v>
      </c>
      <c r="AI55" s="1">
        <v>14102</v>
      </c>
      <c r="AJ55" s="1">
        <v>15120</v>
      </c>
      <c r="AK55" s="1">
        <v>15201</v>
      </c>
      <c r="AL55" s="1">
        <v>15203</v>
      </c>
      <c r="AM55" s="1">
        <v>16100</v>
      </c>
      <c r="AN55" s="1">
        <v>16211</v>
      </c>
      <c r="AO55" s="1">
        <v>16212</v>
      </c>
      <c r="AP55" s="1">
        <v>16221</v>
      </c>
      <c r="AQ55" s="1">
        <v>16230</v>
      </c>
      <c r="AR55" s="1">
        <v>17010</v>
      </c>
      <c r="AS55" s="1">
        <v>17020</v>
      </c>
      <c r="AT55" s="1">
        <v>17091</v>
      </c>
      <c r="AU55" s="1">
        <v>17092</v>
      </c>
      <c r="AV55" s="1">
        <v>17093</v>
      </c>
      <c r="AW55" s="1">
        <v>18110</v>
      </c>
      <c r="AX55" s="1">
        <v>18120</v>
      </c>
      <c r="AY55" s="1">
        <v>19201</v>
      </c>
      <c r="AZ55" s="1">
        <v>20111</v>
      </c>
      <c r="BA55" s="1">
        <v>20112</v>
      </c>
      <c r="BB55" s="1">
        <v>20113</v>
      </c>
      <c r="BC55" s="1">
        <v>20121</v>
      </c>
      <c r="BD55" s="1">
        <v>20131</v>
      </c>
      <c r="BE55" s="1">
        <v>20210</v>
      </c>
      <c r="BF55" s="1">
        <v>20221</v>
      </c>
      <c r="BG55" s="1">
        <v>20222</v>
      </c>
      <c r="BH55" s="1">
        <v>20231</v>
      </c>
      <c r="BI55" s="1">
        <v>20232</v>
      </c>
      <c r="BJ55" s="1">
        <v>20291</v>
      </c>
      <c r="BK55" s="1">
        <v>20299</v>
      </c>
      <c r="BL55" s="1">
        <v>21001</v>
      </c>
      <c r="BM55" s="1">
        <v>22111</v>
      </c>
      <c r="BN55" s="1">
        <v>22112</v>
      </c>
      <c r="BO55" s="1">
        <v>22192</v>
      </c>
      <c r="BP55" s="1">
        <v>22193</v>
      </c>
      <c r="BQ55" s="1">
        <v>22199</v>
      </c>
      <c r="BR55" s="1">
        <v>22201</v>
      </c>
      <c r="BS55" s="1">
        <v>22202</v>
      </c>
      <c r="BT55" s="1">
        <v>22203</v>
      </c>
      <c r="BU55" s="1">
        <v>22204</v>
      </c>
      <c r="BV55" s="1">
        <v>22205</v>
      </c>
      <c r="BW55" s="1">
        <v>22209</v>
      </c>
      <c r="BX55" s="1">
        <v>23101</v>
      </c>
      <c r="BY55" s="1">
        <v>23109</v>
      </c>
      <c r="BZ55" s="71">
        <v>23921</v>
      </c>
      <c r="CA55" s="1">
        <v>23930</v>
      </c>
      <c r="CB55" s="1">
        <v>23941</v>
      </c>
      <c r="CC55" s="1">
        <v>23942</v>
      </c>
      <c r="CD55" s="1">
        <v>23951</v>
      </c>
      <c r="CE55" s="1">
        <v>23952</v>
      </c>
      <c r="CF55" s="1">
        <v>23953</v>
      </c>
      <c r="CG55" s="1">
        <v>23959</v>
      </c>
      <c r="CH55" s="1">
        <v>23990</v>
      </c>
      <c r="CI55" s="1">
        <v>24101</v>
      </c>
      <c r="CJ55" s="1">
        <v>24102</v>
      </c>
      <c r="CK55" s="1">
        <v>24103</v>
      </c>
      <c r="CL55" s="1">
        <v>24109</v>
      </c>
      <c r="CM55" s="1" t="s">
        <v>309</v>
      </c>
      <c r="CN55" s="1">
        <v>25113</v>
      </c>
      <c r="CO55" s="1">
        <v>25119</v>
      </c>
      <c r="CP55" s="1">
        <v>25120</v>
      </c>
      <c r="CQ55" s="1">
        <v>25910</v>
      </c>
      <c r="CR55" s="1">
        <v>25920</v>
      </c>
      <c r="CS55" s="1">
        <v>25991</v>
      </c>
      <c r="CT55" s="1">
        <v>25992</v>
      </c>
      <c r="CU55" s="1">
        <v>25993</v>
      </c>
      <c r="CV55" s="1">
        <v>25999</v>
      </c>
      <c r="CW55" s="1">
        <v>26101</v>
      </c>
      <c r="CX55" s="1">
        <v>26102</v>
      </c>
      <c r="CY55" s="1">
        <v>26103</v>
      </c>
      <c r="CZ55" s="1">
        <v>26104</v>
      </c>
      <c r="DA55" s="1">
        <v>26105</v>
      </c>
      <c r="DB55" s="1">
        <v>26109</v>
      </c>
      <c r="DC55" s="1">
        <v>26201</v>
      </c>
      <c r="DD55" s="1">
        <v>26202</v>
      </c>
      <c r="DE55" s="1">
        <v>26300</v>
      </c>
      <c r="DF55" s="1">
        <v>26400</v>
      </c>
      <c r="DG55" s="1">
        <v>26511</v>
      </c>
      <c r="DH55" s="1">
        <v>26520</v>
      </c>
      <c r="DI55" s="1">
        <v>26600</v>
      </c>
      <c r="DJ55" s="1">
        <v>26701</v>
      </c>
      <c r="DK55" s="1">
        <v>26702</v>
      </c>
      <c r="DL55" s="1">
        <v>27101</v>
      </c>
      <c r="DM55" s="1">
        <v>27102</v>
      </c>
      <c r="DN55" s="1">
        <v>27310</v>
      </c>
      <c r="DO55" s="1">
        <v>27320</v>
      </c>
      <c r="DP55" s="1">
        <v>27500</v>
      </c>
      <c r="DQ55" s="1">
        <v>28120</v>
      </c>
      <c r="DR55" s="1">
        <v>28130</v>
      </c>
      <c r="DS55" s="1">
        <v>28140</v>
      </c>
      <c r="DT55" s="1">
        <v>28160</v>
      </c>
      <c r="DU55" s="1">
        <v>28180</v>
      </c>
      <c r="DV55" s="1">
        <v>28192</v>
      </c>
      <c r="DW55" s="1">
        <v>28220</v>
      </c>
      <c r="DX55" s="1">
        <v>28290</v>
      </c>
      <c r="DY55" s="1">
        <v>29101</v>
      </c>
      <c r="DZ55" s="1">
        <v>29300</v>
      </c>
      <c r="EA55" s="1">
        <v>30110</v>
      </c>
      <c r="EB55" s="1">
        <v>30300</v>
      </c>
      <c r="EC55" s="1">
        <v>30910</v>
      </c>
      <c r="ED55" s="1">
        <v>31001</v>
      </c>
      <c r="EE55" s="1">
        <v>33150</v>
      </c>
      <c r="EF55" s="73">
        <v>10101</v>
      </c>
      <c r="EG55" s="73">
        <v>10102</v>
      </c>
      <c r="EH55" s="73">
        <v>10103</v>
      </c>
      <c r="EI55" s="73">
        <v>10104</v>
      </c>
      <c r="EJ55" s="73">
        <v>10201</v>
      </c>
      <c r="EK55" s="73">
        <v>10202</v>
      </c>
      <c r="EL55" s="73">
        <v>10203</v>
      </c>
      <c r="EM55" s="73">
        <v>10204</v>
      </c>
      <c r="EN55" s="73">
        <v>10205</v>
      </c>
      <c r="EO55" s="73">
        <v>10301</v>
      </c>
      <c r="EP55" s="73">
        <v>10302</v>
      </c>
      <c r="EQ55" s="73">
        <v>10303</v>
      </c>
      <c r="ER55" s="73">
        <v>10304</v>
      </c>
      <c r="ES55" s="73">
        <v>10305</v>
      </c>
      <c r="ET55" s="73">
        <v>10306</v>
      </c>
      <c r="EU55" s="73">
        <v>10405</v>
      </c>
      <c r="EV55" s="73">
        <v>10509</v>
      </c>
      <c r="EW55" s="73">
        <v>10619</v>
      </c>
      <c r="EX55" s="73">
        <v>10621</v>
      </c>
      <c r="EY55" s="73">
        <v>10622</v>
      </c>
      <c r="EZ55" s="73">
        <v>10623</v>
      </c>
      <c r="FA55" s="73">
        <v>10714</v>
      </c>
      <c r="FB55" s="73">
        <v>10722</v>
      </c>
      <c r="FC55" s="73">
        <v>10792</v>
      </c>
      <c r="FD55" s="73">
        <v>10795</v>
      </c>
      <c r="FE55" s="73">
        <v>10800</v>
      </c>
      <c r="FF55" s="73">
        <v>11010</v>
      </c>
      <c r="FG55" s="73">
        <v>11020</v>
      </c>
      <c r="FH55" s="73">
        <v>13131</v>
      </c>
      <c r="FI55" s="73">
        <v>13910</v>
      </c>
      <c r="FJ55" s="73">
        <v>13921</v>
      </c>
      <c r="FK55" s="73">
        <v>13922</v>
      </c>
      <c r="FL55" s="73">
        <v>13930</v>
      </c>
      <c r="FM55" s="73">
        <v>13940</v>
      </c>
      <c r="FN55" s="73">
        <v>13990</v>
      </c>
      <c r="FO55" s="73">
        <v>14101</v>
      </c>
      <c r="FP55" s="73">
        <v>14103</v>
      </c>
      <c r="FQ55" s="73">
        <v>14109</v>
      </c>
      <c r="FR55" s="73">
        <v>14200</v>
      </c>
      <c r="FS55" s="73">
        <v>14300</v>
      </c>
      <c r="FT55" s="73">
        <v>15110</v>
      </c>
      <c r="FU55" s="73">
        <v>15202</v>
      </c>
      <c r="FV55" s="73">
        <v>15209</v>
      </c>
      <c r="FW55" s="73">
        <v>16222</v>
      </c>
      <c r="FX55" s="73">
        <v>16291</v>
      </c>
      <c r="FY55" s="73">
        <v>16292</v>
      </c>
      <c r="FZ55" s="73">
        <v>17094</v>
      </c>
      <c r="GA55" s="73">
        <v>17099</v>
      </c>
      <c r="GB55" s="73">
        <v>18200</v>
      </c>
      <c r="GC55" s="73">
        <v>19202</v>
      </c>
      <c r="GD55" s="73">
        <v>20119</v>
      </c>
      <c r="GE55" s="73">
        <v>20129</v>
      </c>
      <c r="GF55" s="73">
        <v>20132</v>
      </c>
      <c r="GG55" s="73">
        <v>20292</v>
      </c>
      <c r="GH55" s="73">
        <v>20300</v>
      </c>
      <c r="GI55" s="73">
        <v>21003</v>
      </c>
      <c r="GJ55" s="73">
        <v>21007</v>
      </c>
      <c r="GK55" s="73">
        <v>21009</v>
      </c>
      <c r="GL55" s="73">
        <v>22191</v>
      </c>
      <c r="GM55" s="73">
        <v>23911</v>
      </c>
      <c r="GN55" s="73">
        <v>23912</v>
      </c>
      <c r="GO55" s="73">
        <v>23929</v>
      </c>
      <c r="GP55" s="73">
        <v>23960</v>
      </c>
      <c r="GQ55" s="73">
        <v>24104</v>
      </c>
      <c r="GR55" s="73">
        <v>24311</v>
      </c>
      <c r="GS55" s="73">
        <v>24312</v>
      </c>
      <c r="GT55" s="73">
        <v>24320</v>
      </c>
      <c r="GU55" s="73">
        <v>25111</v>
      </c>
      <c r="GV55" s="73">
        <v>25112</v>
      </c>
      <c r="GW55" s="73">
        <v>25130</v>
      </c>
      <c r="GX55" s="73">
        <v>25200</v>
      </c>
      <c r="GY55" s="73">
        <v>25930</v>
      </c>
      <c r="GZ55" s="73">
        <v>25994</v>
      </c>
      <c r="HA55" s="73">
        <v>26512</v>
      </c>
      <c r="HB55" s="73">
        <v>26800</v>
      </c>
      <c r="HC55" s="73">
        <v>27200</v>
      </c>
      <c r="HD55" s="73">
        <v>27330</v>
      </c>
      <c r="HE55" s="73">
        <v>27400</v>
      </c>
      <c r="HF55" s="73">
        <v>27900</v>
      </c>
      <c r="HG55" s="73">
        <v>28110</v>
      </c>
      <c r="HH55" s="73">
        <v>28150</v>
      </c>
      <c r="HI55" s="73">
        <v>28170</v>
      </c>
      <c r="HJ55" s="73">
        <v>28191</v>
      </c>
      <c r="HK55" s="73">
        <v>28199</v>
      </c>
      <c r="HL55" s="73">
        <v>28210</v>
      </c>
      <c r="HM55" s="73">
        <v>28230</v>
      </c>
      <c r="HN55" s="73">
        <v>28240</v>
      </c>
      <c r="HO55" s="73">
        <v>28250</v>
      </c>
      <c r="HP55" s="73">
        <v>28260</v>
      </c>
      <c r="HQ55" s="73">
        <v>29102</v>
      </c>
      <c r="HR55" s="73">
        <v>29200</v>
      </c>
      <c r="HS55" s="73">
        <v>30120</v>
      </c>
      <c r="HT55" s="73">
        <v>30200</v>
      </c>
      <c r="HU55" s="73">
        <v>30400</v>
      </c>
      <c r="HV55" s="73">
        <v>30920</v>
      </c>
      <c r="HW55" s="73">
        <v>30990</v>
      </c>
      <c r="HX55" s="73">
        <v>31002</v>
      </c>
      <c r="HY55" s="73">
        <v>31003</v>
      </c>
      <c r="HZ55" s="73">
        <v>31009</v>
      </c>
      <c r="IA55" s="73">
        <v>32110</v>
      </c>
      <c r="IB55" s="73">
        <v>32120</v>
      </c>
      <c r="IC55" s="73">
        <v>32200</v>
      </c>
      <c r="ID55" s="73">
        <v>32300</v>
      </c>
      <c r="IE55" s="73">
        <v>32400</v>
      </c>
      <c r="IF55" s="73">
        <v>32500</v>
      </c>
      <c r="IG55" s="73">
        <v>32901</v>
      </c>
      <c r="IH55" s="73">
        <v>32909</v>
      </c>
      <c r="II55" s="73">
        <v>33110</v>
      </c>
      <c r="IJ55" s="73">
        <v>33120</v>
      </c>
      <c r="IK55" s="73">
        <v>33131</v>
      </c>
      <c r="IL55" s="73">
        <v>33140</v>
      </c>
      <c r="IM55" s="73">
        <v>33190</v>
      </c>
      <c r="IN55" s="73">
        <v>33200</v>
      </c>
    </row>
    <row r="56" spans="1:248" ht="30">
      <c r="A56" s="48" t="s">
        <v>802</v>
      </c>
      <c r="B56" s="48" t="s">
        <v>803</v>
      </c>
      <c r="C56" s="55" t="s">
        <v>800</v>
      </c>
      <c r="D56" s="46" t="s">
        <v>801</v>
      </c>
      <c r="E56" s="56">
        <v>68.251105271614307</v>
      </c>
      <c r="F56" s="64">
        <v>1.93998759969829</v>
      </c>
      <c r="G56" s="64">
        <v>1.3662565775542901</v>
      </c>
      <c r="H56" s="64">
        <v>0.16655497213928999</v>
      </c>
      <c r="I56" s="64">
        <v>4.2390551708795E-2</v>
      </c>
      <c r="J56" s="64">
        <v>0.183050766813631</v>
      </c>
      <c r="K56" s="64">
        <v>2.5108373255757599E-2</v>
      </c>
      <c r="L56" s="64">
        <v>0.434959636363143</v>
      </c>
      <c r="M56" s="64">
        <v>8.8871286725337603E-2</v>
      </c>
      <c r="N56" s="64">
        <v>0.13230114954737701</v>
      </c>
      <c r="O56" s="64">
        <v>0.131153563797792</v>
      </c>
      <c r="P56" s="64">
        <v>0.364020387424069</v>
      </c>
      <c r="Q56" s="64">
        <v>8.75898394203629E-2</v>
      </c>
      <c r="R56" s="64">
        <v>0.11762313902822601</v>
      </c>
      <c r="S56" s="64">
        <v>0.16597519302114999</v>
      </c>
      <c r="T56" s="64">
        <v>0.106466206833726</v>
      </c>
      <c r="U56" s="64">
        <v>5.0203367764849002E-2</v>
      </c>
      <c r="V56" s="64">
        <v>8.5563232119451202E-2</v>
      </c>
      <c r="W56" s="64">
        <v>0.16801531442675999</v>
      </c>
      <c r="X56" s="64">
        <v>0.14934260020080301</v>
      </c>
      <c r="Y56" s="64">
        <v>0.12646102811401899</v>
      </c>
      <c r="Z56" s="64">
        <v>6.6483124642393601E-2</v>
      </c>
      <c r="AA56" s="64">
        <v>0.145814787403832</v>
      </c>
      <c r="AB56" s="64">
        <v>0.17697333900995099</v>
      </c>
      <c r="AC56" s="64">
        <v>0.37804678363939498</v>
      </c>
      <c r="AD56" s="64">
        <v>6.0756784117075399E-2</v>
      </c>
      <c r="AE56" s="64">
        <v>0.51641002307315098</v>
      </c>
      <c r="AF56" s="64">
        <v>6.9396590113446593E-2</v>
      </c>
      <c r="AG56" s="64">
        <v>0.21968499121980201</v>
      </c>
      <c r="AH56" s="64">
        <v>0.106034656337319</v>
      </c>
      <c r="AI56" s="64">
        <v>0.45590227187292598</v>
      </c>
      <c r="AJ56" s="64">
        <v>5.2596434866964102E-2</v>
      </c>
      <c r="AK56" s="64">
        <v>1.82696215091342E-2</v>
      </c>
      <c r="AL56" s="64">
        <v>4.1145495855983698E-2</v>
      </c>
      <c r="AM56" s="64">
        <v>0.347934160364129</v>
      </c>
      <c r="AN56" s="64">
        <v>0.56539716127009798</v>
      </c>
      <c r="AO56" s="64">
        <v>0.25440124778127599</v>
      </c>
      <c r="AP56" s="64">
        <v>0.13765928409765199</v>
      </c>
      <c r="AQ56" s="64">
        <v>5.53528022841938E-2</v>
      </c>
      <c r="AR56" s="64">
        <v>0.23987676154315399</v>
      </c>
      <c r="AS56" s="64">
        <v>0.45427394839059698</v>
      </c>
      <c r="AT56" s="64">
        <v>4.0131482632639597E-2</v>
      </c>
      <c r="AU56" s="64">
        <v>0.21508736305558701</v>
      </c>
      <c r="AV56" s="64">
        <v>0.111296217241246</v>
      </c>
      <c r="AW56" s="64">
        <v>0.73063258040217205</v>
      </c>
      <c r="AX56" s="64">
        <v>0.192617423365392</v>
      </c>
      <c r="AY56" s="64">
        <v>9.2616948437080602</v>
      </c>
      <c r="AZ56" s="64">
        <v>1.0462679560722701</v>
      </c>
      <c r="BA56" s="64">
        <v>2.0040450699344299</v>
      </c>
      <c r="BB56" s="64">
        <v>0.29275864740306701</v>
      </c>
      <c r="BC56" s="64">
        <v>0.37622282837085602</v>
      </c>
      <c r="BD56" s="64">
        <v>1.10928266292545</v>
      </c>
      <c r="BE56" s="64">
        <v>0.139550249106278</v>
      </c>
      <c r="BF56" s="64">
        <v>0.325733278762528</v>
      </c>
      <c r="BG56" s="64">
        <v>9.8193124427141301E-2</v>
      </c>
      <c r="BH56" s="64">
        <v>0.232269538666455</v>
      </c>
      <c r="BI56" s="64">
        <v>0.154681770792888</v>
      </c>
      <c r="BJ56" s="64">
        <v>6.5508069934243698E-3</v>
      </c>
      <c r="BK56" s="64">
        <v>0.42579552640163998</v>
      </c>
      <c r="BL56" s="64">
        <v>0.29914528545341101</v>
      </c>
      <c r="BM56" s="64">
        <v>0.174925717245805</v>
      </c>
      <c r="BN56" s="64">
        <v>3.8422456444296899E-2</v>
      </c>
      <c r="BO56" s="64">
        <v>1.1608536528108699</v>
      </c>
      <c r="BP56" s="64">
        <v>0.24454565086008101</v>
      </c>
      <c r="BQ56" s="64">
        <v>0.37474653617667703</v>
      </c>
      <c r="BR56" s="64">
        <v>0.36200833264365301</v>
      </c>
      <c r="BS56" s="64">
        <v>0.173388049299536</v>
      </c>
      <c r="BT56" s="64">
        <v>0.62475477206025898</v>
      </c>
      <c r="BU56" s="64">
        <v>7.4834221871283205E-2</v>
      </c>
      <c r="BV56" s="64">
        <v>0.16839762252454199</v>
      </c>
      <c r="BW56" s="64">
        <v>0.861051370271114</v>
      </c>
      <c r="BX56" s="64">
        <v>0.14795748401978001</v>
      </c>
      <c r="BY56" s="64">
        <v>0.22898389298661301</v>
      </c>
      <c r="BZ56" s="72">
        <v>0.22646132365802199</v>
      </c>
      <c r="CA56" s="64">
        <v>7.32901537587278E-2</v>
      </c>
      <c r="CB56" s="64">
        <v>0.74330727802929197</v>
      </c>
      <c r="CC56" s="64">
        <v>9.1133902862728905E-2</v>
      </c>
      <c r="CD56" s="64">
        <v>0.35583391636791101</v>
      </c>
      <c r="CE56" s="64">
        <v>0.38388039385170503</v>
      </c>
      <c r="CF56" s="64">
        <v>0.18254153714184199</v>
      </c>
      <c r="CG56" s="64">
        <v>0.186751279869492</v>
      </c>
      <c r="CH56" s="64">
        <v>0.20631851620188499</v>
      </c>
      <c r="CI56" s="64">
        <v>0.234023767209939</v>
      </c>
      <c r="CJ56" s="64">
        <v>0.78756844915310398</v>
      </c>
      <c r="CK56" s="64">
        <v>0.11073782651363399</v>
      </c>
      <c r="CL56" s="64">
        <v>0.32589142969250201</v>
      </c>
      <c r="CM56" s="64">
        <v>0.70975970604242999</v>
      </c>
      <c r="CN56" s="64">
        <v>0.31698159286605998</v>
      </c>
      <c r="CO56" s="64">
        <v>0.53696086650136299</v>
      </c>
      <c r="CP56" s="64">
        <v>0.31014169953223703</v>
      </c>
      <c r="CQ56" s="64">
        <v>0.32334456559125402</v>
      </c>
      <c r="CR56" s="64">
        <v>0.24866830936838299</v>
      </c>
      <c r="CS56" s="64">
        <v>0.41488209743321097</v>
      </c>
      <c r="CT56" s="64">
        <v>0.34779259315621502</v>
      </c>
      <c r="CU56" s="64">
        <v>0.30652369956752301</v>
      </c>
      <c r="CV56" s="64">
        <v>0.45452892911642101</v>
      </c>
      <c r="CW56" s="64">
        <v>3.25197076740892</v>
      </c>
      <c r="CX56" s="64">
        <v>1.7564937748048</v>
      </c>
      <c r="CY56" s="64">
        <v>0.29474823546647899</v>
      </c>
      <c r="CZ56" s="64">
        <v>2.1860830762330599</v>
      </c>
      <c r="DA56" s="64">
        <v>7.2088671997769102E-3</v>
      </c>
      <c r="DB56" s="64">
        <v>0.18687942137309599</v>
      </c>
      <c r="DC56" s="64">
        <v>0.65621170431460696</v>
      </c>
      <c r="DD56" s="64">
        <v>1.1593140009021401</v>
      </c>
      <c r="DE56" s="64">
        <v>0.90877197496935203</v>
      </c>
      <c r="DF56" s="64">
        <v>2.4309808257863299</v>
      </c>
      <c r="DG56" s="64">
        <v>0.391944220993376</v>
      </c>
      <c r="DH56" s="64">
        <v>0.130196880985883</v>
      </c>
      <c r="DI56" s="64">
        <v>0.40159409048706801</v>
      </c>
      <c r="DJ56" s="64">
        <v>3.87400876689169E-2</v>
      </c>
      <c r="DK56" s="64">
        <v>4.9925233880120601E-2</v>
      </c>
      <c r="DL56" s="64">
        <v>0.20868291986666199</v>
      </c>
      <c r="DM56" s="64">
        <v>0.43741984575414899</v>
      </c>
      <c r="DN56" s="64">
        <v>2.8834393300444901E-2</v>
      </c>
      <c r="DO56" s="64">
        <v>0.45928219225268402</v>
      </c>
      <c r="DP56" s="64">
        <v>0.47239134962598101</v>
      </c>
      <c r="DQ56" s="64">
        <v>1.4190767406853399E-3</v>
      </c>
      <c r="DR56" s="64">
        <v>0.138428042050383</v>
      </c>
      <c r="DS56" s="64">
        <v>5.1087966277914801E-2</v>
      </c>
      <c r="DT56" s="64">
        <v>8.4355798194951398E-2</v>
      </c>
      <c r="DU56" s="64">
        <v>5.7527034522973898E-2</v>
      </c>
      <c r="DV56" s="64">
        <v>0.66346033189674103</v>
      </c>
      <c r="DW56" s="64">
        <v>0.326859033708089</v>
      </c>
      <c r="DX56" s="64">
        <v>0.26116823518360199</v>
      </c>
      <c r="DY56" s="64">
        <v>1.5819815574014899</v>
      </c>
      <c r="DZ56" s="64">
        <v>1.4190711609834099</v>
      </c>
      <c r="EA56" s="64">
        <v>0.43903955088241198</v>
      </c>
      <c r="EB56" s="64">
        <v>0.278034347108155</v>
      </c>
      <c r="EC56" s="64">
        <v>0.26434988756410799</v>
      </c>
      <c r="ED56" s="64">
        <v>0.71986464617796997</v>
      </c>
      <c r="EE56" s="64">
        <v>0.24498078256391001</v>
      </c>
      <c r="EF56" s="74">
        <v>5.0916078889437097E-2</v>
      </c>
      <c r="EG56" s="74">
        <v>0.28019170738698501</v>
      </c>
      <c r="EH56" s="74">
        <v>4.9039101364234297E-4</v>
      </c>
      <c r="EI56" s="74">
        <v>9.9854980685922298E-3</v>
      </c>
      <c r="EJ56" s="74">
        <v>7.0567679378803497E-2</v>
      </c>
      <c r="EK56" s="74">
        <v>0.10518755878053899</v>
      </c>
      <c r="EL56" s="74">
        <v>1.2234704180773499E-2</v>
      </c>
      <c r="EM56" s="74">
        <v>1.00239311148682E-2</v>
      </c>
      <c r="EN56" s="74">
        <v>1.65593603759006E-3</v>
      </c>
      <c r="EO56" s="74">
        <v>2.9691256430221601E-2</v>
      </c>
      <c r="EP56" s="74">
        <v>1.5874652868030501E-2</v>
      </c>
      <c r="EQ56" s="74">
        <v>2.3343081799267001E-3</v>
      </c>
      <c r="ER56" s="74">
        <v>6.7174318863590697E-3</v>
      </c>
      <c r="ES56" s="74">
        <v>1.30347312726997E-2</v>
      </c>
      <c r="ET56" s="74">
        <v>3.3047793599772703E-2</v>
      </c>
      <c r="EU56" s="74">
        <v>1.3284492703482099E-2</v>
      </c>
      <c r="EV56" s="74">
        <v>1.4557539534143E-2</v>
      </c>
      <c r="EW56" s="74">
        <v>4.3098472118120196E-3</v>
      </c>
      <c r="EX56" s="74">
        <v>1.9742523101177E-4</v>
      </c>
      <c r="EY56" s="74">
        <v>2.7764224336961399E-3</v>
      </c>
      <c r="EZ56" s="74">
        <v>4.4875486390549696E-3</v>
      </c>
      <c r="FA56" s="74">
        <v>1.5285610972850701E-2</v>
      </c>
      <c r="FB56" s="74">
        <v>5.2566764061367302E-2</v>
      </c>
      <c r="FC56" s="74">
        <v>1.69091774347148E-2</v>
      </c>
      <c r="FD56" s="74">
        <v>5.2175487000406199E-3</v>
      </c>
      <c r="FE56" s="74">
        <v>0.47199720375431697</v>
      </c>
      <c r="FF56" s="74">
        <v>1.9453244628737699E-2</v>
      </c>
      <c r="FG56" s="74">
        <v>1.23216941131016E-2</v>
      </c>
      <c r="FH56" s="74">
        <v>8.7633788411321002E-3</v>
      </c>
      <c r="FI56" s="74">
        <v>6.2038166998339299E-2</v>
      </c>
      <c r="FJ56" s="74">
        <v>1.27629103699627E-2</v>
      </c>
      <c r="FK56" s="74">
        <v>4.1040784955687998E-2</v>
      </c>
      <c r="FL56" s="74">
        <v>1.9440461847199001E-2</v>
      </c>
      <c r="FM56" s="74">
        <v>1.144345818162E-2</v>
      </c>
      <c r="FN56" s="74">
        <v>2.6154726050791399E-2</v>
      </c>
      <c r="FO56" s="74">
        <v>2.92689487940163E-2</v>
      </c>
      <c r="FP56" s="74">
        <v>8.6262505710703902E-2</v>
      </c>
      <c r="FQ56" s="74">
        <v>1.34742681000973E-2</v>
      </c>
      <c r="FR56" s="74">
        <v>4.1401536759824902E-3</v>
      </c>
      <c r="FS56" s="74">
        <v>1.39371817890595E-2</v>
      </c>
      <c r="FT56" s="74">
        <v>7.2621724237098796E-3</v>
      </c>
      <c r="FU56" s="74">
        <v>1.21004180629611E-2</v>
      </c>
      <c r="FV56" s="74">
        <v>1.6703316953914599E-2</v>
      </c>
      <c r="FW56" s="74">
        <v>1.2217815360148E-2</v>
      </c>
      <c r="FX56" s="74">
        <v>1.7191772972740299E-2</v>
      </c>
      <c r="FY56" s="74">
        <v>4.9362934263836901E-2</v>
      </c>
      <c r="FZ56" s="74">
        <v>1.23011142649707E-2</v>
      </c>
      <c r="GA56" s="74">
        <v>8.0719738561839199E-2</v>
      </c>
      <c r="GB56" s="74">
        <v>3.85638744949772E-3</v>
      </c>
      <c r="GC56" s="74">
        <v>9.5589497893520003E-2</v>
      </c>
      <c r="GD56" s="74">
        <v>6.2533727601221098E-2</v>
      </c>
      <c r="GE56" s="74">
        <v>1.0205838948681999E-2</v>
      </c>
      <c r="GF56" s="74">
        <v>6.2159656925729501E-2</v>
      </c>
      <c r="GG56" s="74">
        <v>1.9248943428494799E-4</v>
      </c>
      <c r="GH56" s="74">
        <v>2.4097017115518801E-2</v>
      </c>
      <c r="GI56" s="74">
        <v>2.3607868481395799E-2</v>
      </c>
      <c r="GJ56" s="74">
        <v>1.1261380147919E-2</v>
      </c>
      <c r="GK56" s="74">
        <v>4.8594111077551599E-2</v>
      </c>
      <c r="GL56" s="74">
        <v>0.227521455873091</v>
      </c>
      <c r="GM56" s="74">
        <v>1.3036714725362599E-2</v>
      </c>
      <c r="GN56" s="74">
        <v>8.1707548941686095E-2</v>
      </c>
      <c r="GO56" s="74">
        <v>2.16824365883567E-2</v>
      </c>
      <c r="GP56" s="74">
        <v>3.0089927996541099E-2</v>
      </c>
      <c r="GQ56" s="74">
        <v>1.28052879645744E-2</v>
      </c>
      <c r="GR56" s="74">
        <v>7.6214035277007597E-2</v>
      </c>
      <c r="GS56" s="74">
        <v>3.4992979327169001E-2</v>
      </c>
      <c r="GT56" s="74">
        <v>5.7420586110179903E-2</v>
      </c>
      <c r="GU56" s="74">
        <v>0.11523726781006</v>
      </c>
      <c r="GV56" s="74">
        <v>1.9981902152978698E-2</v>
      </c>
      <c r="GW56" s="74">
        <v>7.7175484747845899E-2</v>
      </c>
      <c r="GX56" s="74">
        <v>1.1142232101939899E-2</v>
      </c>
      <c r="GY56" s="74">
        <v>0.23887152805841799</v>
      </c>
      <c r="GZ56" s="74">
        <v>6.9825472852745707E-2</v>
      </c>
      <c r="HA56" s="74">
        <v>2.8111586640773199E-2</v>
      </c>
      <c r="HB56" s="74">
        <v>6.6825008156078903E-3</v>
      </c>
      <c r="HC56" s="74">
        <v>0.176825209282053</v>
      </c>
      <c r="HD56" s="74">
        <v>1.54153111197572E-2</v>
      </c>
      <c r="HE56" s="74">
        <v>6.3907583325848005E-2</v>
      </c>
      <c r="HF56" s="74">
        <v>0.33527086120400601</v>
      </c>
      <c r="HG56" s="74">
        <v>2.1980925237839601E-2</v>
      </c>
      <c r="HH56" s="74">
        <v>7.2716215709538103E-4</v>
      </c>
      <c r="HI56" s="74">
        <v>1.3266506876875901E-2</v>
      </c>
      <c r="HJ56" s="74">
        <v>3.8093443175243602E-2</v>
      </c>
      <c r="HK56" s="74">
        <v>0.20121872057521001</v>
      </c>
      <c r="HL56" s="74">
        <v>7.1867546636926502E-2</v>
      </c>
      <c r="HM56" s="74">
        <v>8.7956077908608495E-3</v>
      </c>
      <c r="HN56" s="74">
        <v>0.17493483936233001</v>
      </c>
      <c r="HO56" s="74">
        <v>2.10073443120198E-2</v>
      </c>
      <c r="HP56" s="74">
        <v>8.6036610101068393E-3</v>
      </c>
      <c r="HQ56" s="74">
        <v>7.6816648210208005E-2</v>
      </c>
      <c r="HR56" s="74">
        <v>9.3474198865861099E-2</v>
      </c>
      <c r="HS56" s="74">
        <v>1.0196466006379801E-2</v>
      </c>
      <c r="HT56" s="74">
        <v>3.64538775522577E-2</v>
      </c>
      <c r="HU56" s="74">
        <v>9.0995046200864904E-2</v>
      </c>
      <c r="HV56" s="74">
        <v>6.0934263673763402E-2</v>
      </c>
      <c r="HW56" s="74">
        <v>1.02769317867162E-2</v>
      </c>
      <c r="HX56" s="74">
        <v>0.151425204361188</v>
      </c>
      <c r="HY56" s="74">
        <v>5.6246505402579097E-2</v>
      </c>
      <c r="HZ56" s="74">
        <v>0.11529858484186201</v>
      </c>
      <c r="IA56" s="74">
        <v>0.21341531153149201</v>
      </c>
      <c r="IB56" s="74">
        <v>2.3131080713646602E-3</v>
      </c>
      <c r="IC56" s="74">
        <v>1.6512814291323101E-4</v>
      </c>
      <c r="ID56" s="74">
        <v>1.8891168130964399E-2</v>
      </c>
      <c r="IE56" s="74">
        <v>7.0639437748845596E-2</v>
      </c>
      <c r="IF56" s="74">
        <v>0.13246838939029401</v>
      </c>
      <c r="IG56" s="74">
        <v>0.11271618358833101</v>
      </c>
      <c r="IH56" s="74">
        <v>0.19323105913098601</v>
      </c>
      <c r="II56" s="74">
        <v>1.9354306717437399E-2</v>
      </c>
      <c r="IJ56" s="74">
        <v>0.32651746159912698</v>
      </c>
      <c r="IK56" s="74">
        <v>3.3563701187601297E-2</v>
      </c>
      <c r="IL56" s="74">
        <v>2.5885898913619702E-2</v>
      </c>
      <c r="IM56" s="74">
        <v>3.6791695651790302E-2</v>
      </c>
      <c r="IN56" s="74">
        <v>7.6862024801177306E-2</v>
      </c>
    </row>
    <row r="57" spans="1:248">
      <c r="A57" s="48"/>
      <c r="B57" s="48"/>
      <c r="C57" s="1"/>
      <c r="D57" s="46"/>
      <c r="E57" s="46"/>
      <c r="F57" s="1"/>
      <c r="G57" s="1"/>
      <c r="H57"/>
      <c r="I57"/>
    </row>
    <row r="58" spans="1:248">
      <c r="A58" s="51" t="s">
        <v>804</v>
      </c>
      <c r="B58" s="1" t="b">
        <f t="shared" ref="B58:B69" si="5">D58=D37</f>
        <v>1</v>
      </c>
      <c r="C58" s="55">
        <f>'Jadual1-IPP'!E137</f>
        <v>115.7203198617061</v>
      </c>
      <c r="D58" s="53"/>
      <c r="E58" s="52"/>
      <c r="F58" s="65">
        <f>HLOOKUP(F$55,'Jadual2&amp;3-Industryindex'!$K$9:$MP$162,ROWS(I$38:I38)+72,0)</f>
        <v>0</v>
      </c>
      <c r="G58" s="65">
        <f>HLOOKUP(G$55,'Jadual2&amp;3-Industryindex'!$K$9:$MP$162,ROWS(J$38:J38)+72,0)</f>
        <v>0</v>
      </c>
      <c r="H58" s="65">
        <f>HLOOKUP(H$55,'Jadual2&amp;3-Industryindex'!$K$9:$MP$162,ROWS(K$38:K38)+72,0)</f>
        <v>0</v>
      </c>
      <c r="I58" s="65">
        <f>HLOOKUP(I$55,'Jadual2&amp;3-Industryindex'!$K$9:$MP$162,ROWS(L$38:L38)+72,0)</f>
        <v>0</v>
      </c>
      <c r="J58" s="65">
        <f>HLOOKUP(J$55,'Jadual2&amp;3-Industryindex'!$K$9:$MP$162,ROWS(M$38:M38)+72,0)</f>
        <v>0</v>
      </c>
      <c r="K58" s="65">
        <f>HLOOKUP(K$55,'Jadual2&amp;3-Industryindex'!$K$9:$MP$162,ROWS(N$38:N38)+72,0)</f>
        <v>0</v>
      </c>
      <c r="L58" s="65">
        <f>HLOOKUP(L$55,'Jadual2&amp;3-Industryindex'!$K$9:$MP$162,ROWS(O$38:O38)+72,0)</f>
        <v>0</v>
      </c>
      <c r="M58" s="65">
        <f>HLOOKUP(M$55,'Jadual2&amp;3-Industryindex'!$K$9:$MP$162,ROWS(P$38:P38)+72,0)</f>
        <v>0</v>
      </c>
      <c r="N58" s="65">
        <f>HLOOKUP(N$55,'Jadual2&amp;3-Industryindex'!$K$9:$MP$162,ROWS(Q$38:Q38)+72,0)</f>
        <v>0</v>
      </c>
      <c r="O58" s="65">
        <f>HLOOKUP(O$55,'Jadual2&amp;3-Industryindex'!$K$9:$MP$162,ROWS(R$38:R38)+72,0)</f>
        <v>0</v>
      </c>
      <c r="P58" s="65">
        <f>HLOOKUP(P$55,'Jadual2&amp;3-Industryindex'!$K$9:$MP$162,ROWS(S$38:S38)+72,0)</f>
        <v>0</v>
      </c>
      <c r="Q58" s="65">
        <f>HLOOKUP(Q$55,'Jadual2&amp;3-Industryindex'!$K$9:$MP$162,ROWS(T$38:T38)+72,0)</f>
        <v>0</v>
      </c>
      <c r="R58" s="65">
        <f>HLOOKUP(R$55,'Jadual2&amp;3-Industryindex'!$K$9:$MP$162,ROWS(U$38:U38)+72,0)</f>
        <v>0</v>
      </c>
      <c r="S58" s="65">
        <f>HLOOKUP(S$55,'Jadual2&amp;3-Industryindex'!$K$9:$MP$162,ROWS(V$38:V38)+72,0)</f>
        <v>0</v>
      </c>
      <c r="T58" s="65">
        <f>HLOOKUP(T$55,'Jadual2&amp;3-Industryindex'!$K$9:$MP$162,ROWS(W$38:W38)+72,0)</f>
        <v>0</v>
      </c>
      <c r="U58" s="65">
        <f>HLOOKUP(U$55,'Jadual2&amp;3-Industryindex'!$K$9:$MP$162,ROWS(X$38:X38)+72,0)</f>
        <v>0</v>
      </c>
      <c r="V58" s="65">
        <f>HLOOKUP(V$55,'Jadual2&amp;3-Industryindex'!$K$9:$MP$162,ROWS(Y$38:Y38)+72,0)</f>
        <v>0</v>
      </c>
      <c r="W58" s="65">
        <f>HLOOKUP(W$55,'Jadual2&amp;3-Industryindex'!$K$9:$MP$162,ROWS(Z$38:Z38)+72,0)</f>
        <v>0</v>
      </c>
      <c r="X58" s="65">
        <f>HLOOKUP(X$55,'Jadual2&amp;3-Industryindex'!$K$9:$MP$162,ROWS(AA$38:AA38)+72,0)</f>
        <v>0</v>
      </c>
      <c r="Y58" s="65">
        <f>HLOOKUP(Y$55,'Jadual2&amp;3-Industryindex'!$K$9:$MP$162,ROWS(AB$38:AB38)+72,0)</f>
        <v>0</v>
      </c>
      <c r="Z58" s="65">
        <f>HLOOKUP(Z$55,'Jadual2&amp;3-Industryindex'!$K$9:$MP$162,ROWS(AC$38:AC38)+72,0)</f>
        <v>0</v>
      </c>
      <c r="AA58" s="65">
        <f>HLOOKUP(AA$55,'Jadual2&amp;3-Industryindex'!$K$9:$MP$162,ROWS(AD$38:AD38)+72,0)</f>
        <v>0</v>
      </c>
      <c r="AB58" s="65" t="e">
        <f>HLOOKUP(AB$55,'Jadual2&amp;3-Industryindex'!$K$9:$MP$162,ROWS(AE$38:AE38)+72,0)</f>
        <v>#N/A</v>
      </c>
      <c r="AC58" s="65">
        <f>HLOOKUP(AC$55,'Jadual2&amp;3-Industryindex'!$K$9:$MP$162,ROWS(AF$38:AF38)+72,0)</f>
        <v>0</v>
      </c>
      <c r="AD58" s="65">
        <f>HLOOKUP(AD$55,'Jadual2&amp;3-Industryindex'!$K$9:$MP$162,ROWS(AG$38:AG38)+72,0)</f>
        <v>0</v>
      </c>
      <c r="AE58" s="65">
        <f>HLOOKUP(AE$55,'Jadual2&amp;3-Industryindex'!$K$9:$MP$162,ROWS(AH$38:AH38)+72,0)</f>
        <v>0</v>
      </c>
      <c r="AF58" s="65">
        <f>HLOOKUP(AF$55,'Jadual2&amp;3-Industryindex'!$K$9:$MP$162,ROWS(AI$38:AI38)+72,0)</f>
        <v>0</v>
      </c>
      <c r="AG58" s="65">
        <f>HLOOKUP(AG$55,'Jadual2&amp;3-Industryindex'!$K$9:$MP$162,ROWS(AJ$38:AJ38)+72,0)</f>
        <v>0</v>
      </c>
      <c r="AH58" s="65">
        <f>HLOOKUP(AH$55,'Jadual2&amp;3-Industryindex'!$K$9:$MP$162,ROWS(AK$38:AK38)+72,0)</f>
        <v>0</v>
      </c>
      <c r="AI58" s="65">
        <f>HLOOKUP(AI$55,'Jadual2&amp;3-Industryindex'!$K$9:$MP$162,ROWS(AL$38:AL38)+72,0)</f>
        <v>0</v>
      </c>
      <c r="AJ58" s="65">
        <f>HLOOKUP(AJ$55,'Jadual2&amp;3-Industryindex'!$K$9:$MP$162,ROWS(AM$38:AM38)+72,0)</f>
        <v>0</v>
      </c>
      <c r="AK58" s="65">
        <f>HLOOKUP(AK$55,'Jadual2&amp;3-Industryindex'!$K$9:$MP$162,ROWS(AN$38:AN38)+72,0)</f>
        <v>0</v>
      </c>
      <c r="AL58" s="65">
        <f>HLOOKUP(AL$55,'Jadual2&amp;3-Industryindex'!$K$9:$MP$162,ROWS(AO$38:AO38)+72,0)</f>
        <v>0</v>
      </c>
      <c r="AM58" s="65">
        <f>HLOOKUP(AM$55,'Jadual2&amp;3-Industryindex'!$K$9:$MP$162,ROWS(AP$38:AP38)+72,0)</f>
        <v>0</v>
      </c>
      <c r="AN58" s="65">
        <f>HLOOKUP(AN$55,'Jadual2&amp;3-Industryindex'!$K$9:$MP$162,ROWS(AQ$38:AQ38)+72,0)</f>
        <v>0</v>
      </c>
      <c r="AO58" s="65">
        <f>HLOOKUP(AO$55,'Jadual2&amp;3-Industryindex'!$K$9:$MP$162,ROWS(AR$38:AR38)+72,0)</f>
        <v>0</v>
      </c>
      <c r="AP58" s="65">
        <f>HLOOKUP(AP$55,'Jadual2&amp;3-Industryindex'!$K$9:$MP$162,ROWS(AS$38:AS38)+72,0)</f>
        <v>0</v>
      </c>
      <c r="AQ58" s="65">
        <f>HLOOKUP(AQ$55,'Jadual2&amp;3-Industryindex'!$K$9:$MP$162,ROWS(AT$38:AT38)+72,0)</f>
        <v>0</v>
      </c>
      <c r="AR58" s="65">
        <f>HLOOKUP(AR$55,'Jadual2&amp;3-Industryindex'!$K$9:$MP$162,ROWS(AU$38:AU38)+72,0)</f>
        <v>0</v>
      </c>
      <c r="AS58" s="65">
        <f>HLOOKUP(AS$55,'Jadual2&amp;3-Industryindex'!$K$9:$MP$162,ROWS(AV$38:AV38)+72,0)</f>
        <v>0</v>
      </c>
      <c r="AT58" s="65">
        <f>HLOOKUP(AT$55,'Jadual2&amp;3-Industryindex'!$K$9:$MP$162,ROWS(AW$38:AW38)+72,0)</f>
        <v>0</v>
      </c>
      <c r="AU58" s="65">
        <f>HLOOKUP(AU$55,'Jadual2&amp;3-Industryindex'!$K$9:$MP$162,ROWS(AX$38:AX38)+72,0)</f>
        <v>0</v>
      </c>
      <c r="AV58" s="65">
        <f>HLOOKUP(AV$55,'Jadual2&amp;3-Industryindex'!$K$9:$MP$162,ROWS(AY$38:AY38)+72,0)</f>
        <v>0</v>
      </c>
      <c r="AW58" s="65">
        <f>HLOOKUP(AW$55,'Jadual2&amp;3-Industryindex'!$K$9:$MP$162,ROWS(AZ$38:AZ38)+72,0)</f>
        <v>0</v>
      </c>
      <c r="AX58" s="65">
        <f>HLOOKUP(AX$55,'Jadual2&amp;3-Industryindex'!$K$9:$MP$162,ROWS(BA$38:BA38)+72,0)</f>
        <v>0</v>
      </c>
      <c r="AY58" s="65">
        <f>HLOOKUP(AY$55,'Jadual2&amp;3-Industryindex'!$K$9:$MP$162,ROWS(BB$38:BB38)+72,0)</f>
        <v>0</v>
      </c>
      <c r="AZ58" s="65">
        <f>HLOOKUP(AZ$55,'Jadual2&amp;3-Industryindex'!$K$9:$MP$162,ROWS(BC$38:BC38)+72,0)</f>
        <v>0</v>
      </c>
      <c r="BA58" s="65">
        <f>HLOOKUP(BA$55,'Jadual2&amp;3-Industryindex'!$K$9:$MP$162,ROWS(BD$38:BD38)+72,0)</f>
        <v>0</v>
      </c>
      <c r="BB58" s="65">
        <f>HLOOKUP(BB$55,'Jadual2&amp;3-Industryindex'!$K$9:$MP$162,ROWS(BE$38:BE38)+72,0)</f>
        <v>0</v>
      </c>
      <c r="BC58" s="65">
        <f>HLOOKUP(BC$55,'Jadual2&amp;3-Industryindex'!$K$9:$MP$162,ROWS(BF$38:BF38)+72,0)</f>
        <v>0</v>
      </c>
      <c r="BD58" s="65">
        <f>HLOOKUP(BD$55,'Jadual2&amp;3-Industryindex'!$K$9:$MP$162,ROWS(BG$38:BG38)+72,0)</f>
        <v>0</v>
      </c>
      <c r="BE58" s="65">
        <f>HLOOKUP(BE$55,'Jadual2&amp;3-Industryindex'!$K$9:$MP$162,ROWS(BH$38:BH38)+72,0)</f>
        <v>0</v>
      </c>
      <c r="BF58" s="65">
        <f>HLOOKUP(BF$55,'Jadual2&amp;3-Industryindex'!$K$9:$MP$162,ROWS(BI$38:BI38)+72,0)</f>
        <v>0</v>
      </c>
      <c r="BG58" s="65">
        <f>HLOOKUP(BG$55,'Jadual2&amp;3-Industryindex'!$K$9:$MP$162,ROWS(BJ$38:BJ38)+72,0)</f>
        <v>0</v>
      </c>
      <c r="BH58" s="65">
        <f>HLOOKUP(BH$55,'Jadual2&amp;3-Industryindex'!$K$9:$MP$162,ROWS(BK$38:BK38)+72,0)</f>
        <v>0</v>
      </c>
      <c r="BI58" s="65">
        <f>HLOOKUP(BI$55,'Jadual2&amp;3-Industryindex'!$K$9:$MP$162,ROWS(BL$38:BL38)+72,0)</f>
        <v>0</v>
      </c>
      <c r="BJ58" s="65">
        <f>HLOOKUP(BJ$55,'Jadual2&amp;3-Industryindex'!$K$9:$MP$162,ROWS(BM$38:BM38)+72,0)</f>
        <v>0</v>
      </c>
      <c r="BK58" s="65">
        <f>HLOOKUP(BK$55,'Jadual2&amp;3-Industryindex'!$K$9:$MP$162,ROWS(BN$38:BN38)+72,0)</f>
        <v>0</v>
      </c>
      <c r="BL58" s="65">
        <f>HLOOKUP(BL$55,'Jadual2&amp;3-Industryindex'!$K$9:$MP$162,ROWS(BO$38:BO38)+72,0)</f>
        <v>0</v>
      </c>
      <c r="BM58" s="65">
        <f>HLOOKUP(BM$55,'Jadual2&amp;3-Industryindex'!$K$9:$MP$162,ROWS(BP$38:BP38)+72,0)</f>
        <v>0</v>
      </c>
      <c r="BN58" s="65">
        <f>HLOOKUP(BN$55,'Jadual2&amp;3-Industryindex'!$K$9:$MP$162,ROWS(BQ$38:BQ38)+72,0)</f>
        <v>0</v>
      </c>
      <c r="BO58" s="65">
        <f>HLOOKUP(BO$55,'Jadual2&amp;3-Industryindex'!$K$9:$MP$162,ROWS(BR$38:BR38)+72,0)</f>
        <v>0</v>
      </c>
      <c r="BP58" s="65">
        <f>HLOOKUP(BP$55,'Jadual2&amp;3-Industryindex'!$K$9:$MP$162,ROWS(BS$38:BS38)+72,0)</f>
        <v>0</v>
      </c>
      <c r="BQ58" s="65">
        <f>HLOOKUP(BQ$55,'Jadual2&amp;3-Industryindex'!$K$9:$MP$162,ROWS(BT$38:BT38)+72,0)</f>
        <v>0</v>
      </c>
      <c r="BR58" s="65">
        <f>HLOOKUP(BR$55,'Jadual2&amp;3-Industryindex'!$K$9:$MP$162,ROWS(BU$38:BU38)+72,0)</f>
        <v>0</v>
      </c>
      <c r="BS58" s="65">
        <f>HLOOKUP(BS$55,'Jadual2&amp;3-Industryindex'!$K$9:$MP$162,ROWS(BV$38:BV38)+72,0)</f>
        <v>0</v>
      </c>
      <c r="BT58" s="65">
        <f>HLOOKUP(BT$55,'Jadual2&amp;3-Industryindex'!$K$9:$MP$162,ROWS(BW$38:BW38)+72,0)</f>
        <v>0</v>
      </c>
      <c r="BU58" s="65">
        <f>HLOOKUP(BU$55,'Jadual2&amp;3-Industryindex'!$K$9:$MP$162,ROWS(BX$38:BX38)+72,0)</f>
        <v>0</v>
      </c>
      <c r="BV58" s="65">
        <f>HLOOKUP(BV$55,'Jadual2&amp;3-Industryindex'!$K$9:$MP$162,ROWS(BY$38:BY38)+72,0)</f>
        <v>0</v>
      </c>
      <c r="BW58" s="65">
        <f>HLOOKUP(BW$55,'Jadual2&amp;3-Industryindex'!$K$9:$MP$162,ROWS(BZ$38:BZ38)+72,0)</f>
        <v>0</v>
      </c>
      <c r="BX58" s="65">
        <f>HLOOKUP(BX$55,'Jadual2&amp;3-Industryindex'!$K$9:$MP$162,ROWS(CA$38:CA38)+72,0)</f>
        <v>0</v>
      </c>
      <c r="BY58" s="65">
        <f>HLOOKUP(BY$55,'Jadual2&amp;3-Industryindex'!$K$9:$MP$162,ROWS(CB$38:CB38)+72,0)</f>
        <v>0</v>
      </c>
      <c r="BZ58" s="65">
        <f>HLOOKUP(BZ$55,'Jadual2&amp;3-Industryindex'!$K$9:$MP$162,ROWS(CC$38:CC38)+72,0)</f>
        <v>0</v>
      </c>
      <c r="CA58" s="65">
        <f>HLOOKUP(CA$55,'Jadual2&amp;3-Industryindex'!$K$9:$MP$162,ROWS(CD$38:CD38)+72,0)</f>
        <v>0</v>
      </c>
      <c r="CB58" s="65">
        <f>HLOOKUP(CB$55,'Jadual2&amp;3-Industryindex'!$K$9:$MP$162,ROWS(CE$38:CE38)+72,0)</f>
        <v>0</v>
      </c>
      <c r="CC58" s="65">
        <f>HLOOKUP(CC$55,'Jadual2&amp;3-Industryindex'!$K$9:$MP$162,ROWS(CF$38:CF38)+72,0)</f>
        <v>0</v>
      </c>
      <c r="CD58" s="65">
        <f>HLOOKUP(CD$55,'Jadual2&amp;3-Industryindex'!$K$9:$MP$162,ROWS(CG$38:CG38)+72,0)</f>
        <v>0</v>
      </c>
      <c r="CE58" s="65">
        <f>HLOOKUP(CE$55,'Jadual2&amp;3-Industryindex'!$K$9:$MP$162,ROWS(CH$38:CH38)+72,0)</f>
        <v>0</v>
      </c>
      <c r="CF58" s="65">
        <f>HLOOKUP(CF$55,'Jadual2&amp;3-Industryindex'!$K$9:$MP$162,ROWS(CI$38:CI38)+72,0)</f>
        <v>0</v>
      </c>
      <c r="CG58" s="65">
        <f>HLOOKUP(CG$55,'Jadual2&amp;3-Industryindex'!$K$9:$MP$162,ROWS(CJ$38:CJ38)+72,0)</f>
        <v>0</v>
      </c>
      <c r="CH58" s="65">
        <f>HLOOKUP(CH$55,'Jadual2&amp;3-Industryindex'!$K$9:$MP$162,ROWS(CK$38:CK38)+72,0)</f>
        <v>0</v>
      </c>
      <c r="CI58" s="65">
        <f>HLOOKUP(CI$55,'Jadual2&amp;3-Industryindex'!$K$9:$MP$162,ROWS(CL$38:CL38)+72,0)</f>
        <v>0</v>
      </c>
      <c r="CJ58" s="65">
        <f>HLOOKUP(CJ$55,'Jadual2&amp;3-Industryindex'!$K$9:$MP$162,ROWS(CN$38:CN38)+72,0)</f>
        <v>0</v>
      </c>
      <c r="CK58" s="65">
        <f>HLOOKUP(CK$55,'Jadual2&amp;3-Industryindex'!$K$9:$MP$162,ROWS(CO$38:CO38)+72,0)</f>
        <v>0</v>
      </c>
      <c r="CL58" s="65">
        <f>HLOOKUP(CL$55,'Jadual2&amp;3-Industryindex'!$K$9:$MP$162,ROWS(CP$38:CP38)+72,0)</f>
        <v>0</v>
      </c>
      <c r="CM58" s="65">
        <f>HLOOKUP(CM$55,'Jadual2&amp;3-Industryindex'!$K$9:$MP$162,ROWS(CQ$38:CQ38)+72,0)</f>
        <v>0</v>
      </c>
      <c r="CN58" s="65">
        <f>HLOOKUP(CN$55,'Jadual2&amp;3-Industryindex'!$K$9:$MP$162,ROWS(CQ$38:CQ38)+72,0)</f>
        <v>0</v>
      </c>
      <c r="CO58" s="65">
        <f>HLOOKUP(CO$55,'Jadual2&amp;3-Industryindex'!$K$9:$MP$162,ROWS(CR$38:CR38)+72,0)</f>
        <v>0</v>
      </c>
      <c r="CP58" s="65">
        <f>HLOOKUP(CP$55,'Jadual2&amp;3-Industryindex'!$K$9:$MP$162,ROWS(CS$38:CS38)+72,0)</f>
        <v>0</v>
      </c>
      <c r="CQ58" s="65">
        <f>HLOOKUP(CQ$55,'Jadual2&amp;3-Industryindex'!$K$9:$MP$162,ROWS(CT$38:CT38)+72,0)</f>
        <v>0</v>
      </c>
      <c r="CR58" s="65">
        <f>HLOOKUP(CR$55,'Jadual2&amp;3-Industryindex'!$K$9:$MP$162,ROWS(CU$38:CU38)+72,0)</f>
        <v>0</v>
      </c>
      <c r="CS58" s="65">
        <f>HLOOKUP(CS$55,'Jadual2&amp;3-Industryindex'!$K$9:$MP$162,ROWS(CV$38:CV38)+72,0)</f>
        <v>0</v>
      </c>
      <c r="CT58" s="65">
        <f>HLOOKUP(CT$55,'Jadual2&amp;3-Industryindex'!$K$9:$MP$162,ROWS(CW$38:CW38)+72,0)</f>
        <v>0</v>
      </c>
      <c r="CU58" s="65">
        <f>HLOOKUP(CU$55,'Jadual2&amp;3-Industryindex'!$K$9:$MP$162,ROWS(CX$38:CX38)+72,0)</f>
        <v>0</v>
      </c>
      <c r="CV58" s="65">
        <f>HLOOKUP(CV$55,'Jadual2&amp;3-Industryindex'!$K$9:$MP$162,ROWS(CY$38:CY38)+72,0)</f>
        <v>0</v>
      </c>
      <c r="CW58" s="65">
        <f>HLOOKUP(CW$55,'Jadual2&amp;3-Industryindex'!$K$9:$MP$162,ROWS(CZ$38:CZ38)+72,0)</f>
        <v>0</v>
      </c>
      <c r="CX58" s="65">
        <f>HLOOKUP(CX$55,'Jadual2&amp;3-Industryindex'!$K$9:$MP$162,ROWS(DA$38:DA38)+72,0)</f>
        <v>0</v>
      </c>
      <c r="CY58" s="65">
        <f>HLOOKUP(CY$55,'Jadual2&amp;3-Industryindex'!$K$9:$MP$162,ROWS(DB$38:DB38)+72,0)</f>
        <v>0</v>
      </c>
      <c r="CZ58" s="65">
        <f>HLOOKUP(CZ$55,'Jadual2&amp;3-Industryindex'!$K$9:$MP$162,ROWS(DC$38:DC38)+72,0)</f>
        <v>0</v>
      </c>
      <c r="DA58" s="65">
        <f>HLOOKUP(DA$55,'Jadual2&amp;3-Industryindex'!$K$9:$MP$162,ROWS(DD$38:DD38)+72,0)</f>
        <v>0</v>
      </c>
      <c r="DB58" s="65">
        <f>HLOOKUP(DB$55,'Jadual2&amp;3-Industryindex'!$K$9:$MP$162,ROWS(DE$38:DE38)+72,0)</f>
        <v>0</v>
      </c>
      <c r="DC58" s="65">
        <f>HLOOKUP(DC$55,'Jadual2&amp;3-Industryindex'!$K$9:$MP$162,ROWS(DF$38:DF38)+72,0)</f>
        <v>0</v>
      </c>
      <c r="DD58" s="65">
        <f>HLOOKUP(DD$55,'Jadual2&amp;3-Industryindex'!$K$9:$MP$162,ROWS(DG$38:DG38)+72,0)</f>
        <v>0</v>
      </c>
      <c r="DE58" s="65">
        <f>HLOOKUP(DE$55,'Jadual2&amp;3-Industryindex'!$K$9:$MP$162,ROWS(DH$38:DH38)+72,0)</f>
        <v>0</v>
      </c>
      <c r="DF58" s="65">
        <f>HLOOKUP(DF$55,'Jadual2&amp;3-Industryindex'!$K$9:$MP$162,ROWS(DI$38:DI38)+72,0)</f>
        <v>0</v>
      </c>
      <c r="DG58" s="65">
        <f>HLOOKUP(DG$55,'Jadual2&amp;3-Industryindex'!$K$9:$MP$162,ROWS(DJ$38:DJ38)+72,0)</f>
        <v>0</v>
      </c>
      <c r="DH58" s="65">
        <f>HLOOKUP(DH$55,'Jadual2&amp;3-Industryindex'!$K$9:$MP$162,ROWS(DK$38:DK38)+72,0)</f>
        <v>0</v>
      </c>
      <c r="DI58" s="65">
        <f>HLOOKUP(DI$55,'Jadual2&amp;3-Industryindex'!$K$9:$MP$162,ROWS(DL$38:DL38)+72,0)</f>
        <v>0</v>
      </c>
      <c r="DJ58" s="65">
        <f>HLOOKUP(DJ$55,'Jadual2&amp;3-Industryindex'!$K$9:$MP$162,ROWS(DM$38:DM38)+72,0)</f>
        <v>0</v>
      </c>
      <c r="DK58" s="65">
        <f>HLOOKUP(DK$55,'Jadual2&amp;3-Industryindex'!$K$9:$MP$162,ROWS(DN$38:DN38)+72,0)</f>
        <v>0</v>
      </c>
      <c r="DL58" s="65">
        <f>HLOOKUP(DL$55,'Jadual2&amp;3-Industryindex'!$K$9:$MP$162,ROWS(DO$38:DO38)+72,0)</f>
        <v>0</v>
      </c>
      <c r="DM58" s="65">
        <f>HLOOKUP(DM$55,'Jadual2&amp;3-Industryindex'!$K$9:$MP$162,ROWS(DP$38:DP38)+72,0)</f>
        <v>0</v>
      </c>
      <c r="DN58" s="65">
        <f>HLOOKUP(DN$55,'Jadual2&amp;3-Industryindex'!$K$9:$MP$162,ROWS(DQ$38:DQ38)+72,0)</f>
        <v>0</v>
      </c>
      <c r="DO58" s="65">
        <f>HLOOKUP(DO$55,'Jadual2&amp;3-Industryindex'!$K$9:$MP$162,ROWS(DR$38:DR38)+72,0)</f>
        <v>0</v>
      </c>
      <c r="DP58" s="65">
        <f>HLOOKUP(DP$55,'Jadual2&amp;3-Industryindex'!$K$9:$MP$162,ROWS(DS$38:DS38)+72,0)</f>
        <v>0</v>
      </c>
      <c r="DQ58" s="65">
        <f>HLOOKUP(DQ$55,'Jadual2&amp;3-Industryindex'!$K$9:$MP$162,ROWS(DT$38:DT38)+72,0)</f>
        <v>0</v>
      </c>
      <c r="DR58" s="65">
        <f>HLOOKUP(DR$55,'Jadual2&amp;3-Industryindex'!$K$9:$MP$162,ROWS(DU$38:DU38)+72,0)</f>
        <v>0</v>
      </c>
      <c r="DS58" s="65">
        <f>HLOOKUP(DS$55,'Jadual2&amp;3-Industryindex'!$K$9:$MP$162,ROWS(DV$38:DV38)+72,0)</f>
        <v>0</v>
      </c>
      <c r="DT58" s="65">
        <f>HLOOKUP(DT$55,'Jadual2&amp;3-Industryindex'!$K$9:$MP$162,ROWS(DW$38:DW38)+72,0)</f>
        <v>0</v>
      </c>
      <c r="DU58" s="65">
        <f>HLOOKUP(DU$55,'Jadual2&amp;3-Industryindex'!$K$9:$MP$162,ROWS(DX$38:DX38)+72,0)</f>
        <v>0</v>
      </c>
      <c r="DV58" s="65">
        <f>HLOOKUP(DV$55,'Jadual2&amp;3-Industryindex'!$K$9:$MP$162,ROWS(DY$38:DY38)+72,0)</f>
        <v>0</v>
      </c>
      <c r="DW58" s="65">
        <f>HLOOKUP(DW$55,'Jadual2&amp;3-Industryindex'!$K$9:$MP$162,ROWS(DZ$38:DZ38)+72,0)</f>
        <v>0</v>
      </c>
      <c r="DX58" s="65">
        <f>HLOOKUP(DX$55,'Jadual2&amp;3-Industryindex'!$K$9:$MP$162,ROWS(EA$38:EA38)+72,0)</f>
        <v>0</v>
      </c>
      <c r="DY58" s="65">
        <f>HLOOKUP(DY$55,'Jadual2&amp;3-Industryindex'!$K$9:$MP$162,ROWS(EB$38:EB38)+72,0)</f>
        <v>0</v>
      </c>
      <c r="DZ58" s="65">
        <f>HLOOKUP(DZ$55,'Jadual2&amp;3-Industryindex'!$K$9:$MP$162,ROWS(EC$38:EC38)+72,0)</f>
        <v>0</v>
      </c>
      <c r="EA58" s="65">
        <f>HLOOKUP(EA$55,'Jadual2&amp;3-Industryindex'!$K$9:$MP$162,ROWS(ED$38:ED38)+72,0)</f>
        <v>0</v>
      </c>
      <c r="EB58" s="65">
        <f>HLOOKUP(EB$55,'Jadual2&amp;3-Industryindex'!$K$9:$MP$162,ROWS(EE$38:EE38)+72,0)</f>
        <v>0</v>
      </c>
      <c r="EC58" s="65">
        <f>HLOOKUP(EC$55,'Jadual2&amp;3-Industryindex'!$K$9:$MP$162,ROWS(EF$38:EF38)+72,0)</f>
        <v>0</v>
      </c>
      <c r="ED58" s="65">
        <f>HLOOKUP(ED$55,'Jadual2&amp;3-Industryindex'!$K$9:$MP$162,ROWS(EG$38:EG38)+72,0)</f>
        <v>0</v>
      </c>
      <c r="EE58" s="65">
        <f>HLOOKUP(EE$55,'Jadual2&amp;3-Industryindex'!$K$9:$MP$162,ROWS(EH$38:EH38)+72,0)</f>
        <v>0</v>
      </c>
      <c r="EF58" s="58">
        <v>123.440068605406</v>
      </c>
      <c r="EG58" s="58">
        <v>149.09258341070401</v>
      </c>
      <c r="EH58" s="58">
        <v>150.17164073023099</v>
      </c>
      <c r="EI58" s="58">
        <v>131.871209089546</v>
      </c>
      <c r="EJ58" s="58">
        <v>103.691536590449</v>
      </c>
      <c r="EK58" s="58">
        <v>113.26392658748</v>
      </c>
      <c r="EL58" s="58">
        <v>101.68870595427499</v>
      </c>
      <c r="EM58" s="58">
        <v>103.247564207005</v>
      </c>
      <c r="EN58" s="58">
        <v>145.029981671417</v>
      </c>
      <c r="EO58" s="58">
        <v>117.10839327634</v>
      </c>
      <c r="EP58" s="58">
        <v>120.266267098028</v>
      </c>
      <c r="EQ58" s="58">
        <v>127.543447884995</v>
      </c>
      <c r="ER58" s="58">
        <v>133.62866232412199</v>
      </c>
      <c r="ES58" s="58">
        <v>163.60882007230799</v>
      </c>
      <c r="ET58" s="58">
        <v>125.32918967160801</v>
      </c>
      <c r="EU58" s="58">
        <v>116.91796423475699</v>
      </c>
      <c r="EV58" s="58">
        <v>103.621904173773</v>
      </c>
      <c r="EW58" s="58">
        <v>107.421670118994</v>
      </c>
      <c r="EX58" s="58">
        <v>105.052883166359</v>
      </c>
      <c r="EY58" s="58">
        <v>120.083021837956</v>
      </c>
      <c r="EZ58" s="58">
        <v>131.51030122061999</v>
      </c>
      <c r="FA58" s="58">
        <v>107.88916309651999</v>
      </c>
      <c r="FB58" s="58">
        <v>123.541959024056</v>
      </c>
      <c r="FC58" s="58">
        <v>123.546623017991</v>
      </c>
      <c r="FD58" s="58">
        <v>120.702064303745</v>
      </c>
      <c r="FE58" s="58">
        <v>121.95758106782201</v>
      </c>
      <c r="FF58" s="58">
        <v>131.74538822481</v>
      </c>
      <c r="FG58" s="58">
        <v>124.333312509549</v>
      </c>
      <c r="FH58" s="58">
        <v>107.332039544022</v>
      </c>
      <c r="FI58" s="58">
        <v>108.24193500114499</v>
      </c>
      <c r="FJ58" s="58">
        <v>129.37960697497701</v>
      </c>
      <c r="FK58" s="58">
        <v>107.777021874947</v>
      </c>
      <c r="FL58" s="58">
        <v>105.781447023556</v>
      </c>
      <c r="FM58" s="58">
        <v>112.813225484084</v>
      </c>
      <c r="FN58" s="58">
        <v>126.031043943618</v>
      </c>
      <c r="FO58" s="58">
        <v>119.52299804612601</v>
      </c>
      <c r="FP58" s="58">
        <v>119.840330855075</v>
      </c>
      <c r="FQ58" s="58">
        <v>120.624783432832</v>
      </c>
      <c r="FR58" s="58">
        <v>136.452326365094</v>
      </c>
      <c r="FS58" s="58">
        <v>143.85243930376899</v>
      </c>
      <c r="FT58" s="58">
        <v>244.29530659340099</v>
      </c>
      <c r="FU58" s="58">
        <v>112.73165846114701</v>
      </c>
      <c r="FV58" s="58">
        <v>99.984303963480102</v>
      </c>
      <c r="FW58" s="58">
        <v>95.490013453831807</v>
      </c>
      <c r="FX58" s="58">
        <v>109.20469900762799</v>
      </c>
      <c r="FY58" s="58">
        <v>108.448201482279</v>
      </c>
      <c r="FZ58" s="58">
        <v>116.550906846486</v>
      </c>
      <c r="GA58" s="58">
        <v>121.857512489158</v>
      </c>
      <c r="GB58" s="58">
        <v>113.047516284701</v>
      </c>
      <c r="GC58" s="58">
        <v>101.134764780412</v>
      </c>
      <c r="GD58" s="58">
        <v>110.786543692335</v>
      </c>
      <c r="GE58" s="58">
        <v>105.496644374582</v>
      </c>
      <c r="GF58" s="58">
        <v>129.979171696115</v>
      </c>
      <c r="GG58" s="58">
        <v>108.09917838748299</v>
      </c>
      <c r="GH58" s="58">
        <v>124.87767065138701</v>
      </c>
      <c r="GI58" s="58">
        <v>100.811705415891</v>
      </c>
      <c r="GJ58" s="58">
        <v>128.52532874685599</v>
      </c>
      <c r="GK58" s="58">
        <v>122.15168264291501</v>
      </c>
      <c r="GL58" s="58">
        <v>119.15614121688201</v>
      </c>
      <c r="GM58" s="58">
        <v>102.841949526281</v>
      </c>
      <c r="GN58" s="58">
        <v>112.392168418975</v>
      </c>
      <c r="GO58" s="58">
        <v>104.75715031184799</v>
      </c>
      <c r="GP58" s="58">
        <v>129.48662124696099</v>
      </c>
      <c r="GQ58" s="58">
        <v>100.067585838751</v>
      </c>
      <c r="GR58" s="58">
        <v>109.491459297994</v>
      </c>
      <c r="GS58" s="58">
        <v>102.080223482428</v>
      </c>
      <c r="GT58" s="58">
        <v>109.17049068499399</v>
      </c>
      <c r="GU58" s="58">
        <v>95.093795821399297</v>
      </c>
      <c r="GV58" s="58">
        <v>89.623665952708805</v>
      </c>
      <c r="GW58" s="58">
        <v>85.564731507584497</v>
      </c>
      <c r="GX58" s="58">
        <v>90.551146478887503</v>
      </c>
      <c r="GY58" s="58">
        <v>127.06923378193601</v>
      </c>
      <c r="GZ58" s="58">
        <v>110.26164261061101</v>
      </c>
      <c r="HA58" s="58">
        <v>131.300829755097</v>
      </c>
      <c r="HB58" s="58">
        <v>136.15950762882099</v>
      </c>
      <c r="HC58" s="58">
        <v>105.26931854256</v>
      </c>
      <c r="HD58" s="58">
        <v>128.06815617546499</v>
      </c>
      <c r="HE58" s="58">
        <v>127.270028413706</v>
      </c>
      <c r="HF58" s="58">
        <v>115.648618655806</v>
      </c>
      <c r="HG58" s="58">
        <v>87.1052143669354</v>
      </c>
      <c r="HH58" s="58">
        <v>112.822318449473</v>
      </c>
      <c r="HI58" s="58">
        <v>123.591134262784</v>
      </c>
      <c r="HJ58" s="58">
        <v>111.543515406102</v>
      </c>
      <c r="HK58" s="58">
        <v>95.443971847699103</v>
      </c>
      <c r="HL58" s="58">
        <v>106.435455165861</v>
      </c>
      <c r="HM58" s="58">
        <v>117.22305848996901</v>
      </c>
      <c r="HN58" s="58">
        <v>87.227572080335406</v>
      </c>
      <c r="HO58" s="58">
        <v>118.681563575246</v>
      </c>
      <c r="HP58" s="58">
        <v>121.188018505522</v>
      </c>
      <c r="HQ58" s="58">
        <v>86.758729793827996</v>
      </c>
      <c r="HR58" s="58">
        <v>81.946524827348398</v>
      </c>
      <c r="HS58" s="58">
        <v>97.942844754460396</v>
      </c>
      <c r="HT58" s="58">
        <v>135.98363455955101</v>
      </c>
      <c r="HU58" s="58">
        <v>138.87665681658501</v>
      </c>
      <c r="HV58" s="58">
        <v>129.59199852269001</v>
      </c>
      <c r="HW58" s="58">
        <v>137.15486617708299</v>
      </c>
      <c r="HX58" s="58">
        <v>120.459411981496</v>
      </c>
      <c r="HY58" s="58">
        <v>125.33481002664701</v>
      </c>
      <c r="HZ58" s="58">
        <v>127.667987499372</v>
      </c>
      <c r="IA58" s="58">
        <v>108.27235671135</v>
      </c>
      <c r="IB58" s="58">
        <v>110.54560469426301</v>
      </c>
      <c r="IC58" s="58">
        <v>92.726018242751707</v>
      </c>
      <c r="ID58" s="58">
        <v>114.729835874098</v>
      </c>
      <c r="IE58" s="58">
        <v>109.372213534294</v>
      </c>
      <c r="IF58" s="58">
        <v>108.981244380902</v>
      </c>
      <c r="IG58" s="58">
        <v>122.00361236147801</v>
      </c>
      <c r="IH58" s="58">
        <v>120.774078821765</v>
      </c>
      <c r="II58" s="58">
        <v>94.214861946611094</v>
      </c>
      <c r="IJ58" s="58">
        <v>108.622122647616</v>
      </c>
      <c r="IK58" s="58">
        <v>96.978648436659995</v>
      </c>
      <c r="IL58" s="58">
        <v>134.01335858531399</v>
      </c>
      <c r="IM58" s="58">
        <v>96.293818213362599</v>
      </c>
      <c r="IN58" s="58">
        <v>101.57846516985801</v>
      </c>
    </row>
    <row r="59" spans="1:248">
      <c r="A59" s="51" t="s">
        <v>805</v>
      </c>
      <c r="B59" s="1" t="b">
        <f t="shared" si="5"/>
        <v>0</v>
      </c>
      <c r="C59" s="55">
        <f>'Jadual1-IPP'!E138</f>
        <v>104.4286007722654</v>
      </c>
      <c r="D59" s="53"/>
      <c r="E59" s="52"/>
      <c r="F59" s="65">
        <f>HLOOKUP(F$55,'Jadual2&amp;3-Industryindex'!$K$9:$MP$162,ROWS(I$38:I39)+72,0)</f>
        <v>0</v>
      </c>
      <c r="G59" s="65">
        <f>HLOOKUP(G$55,'Jadual2&amp;3-Industryindex'!$K$9:$MP$162,ROWS(J$38:J39)+72,0)</f>
        <v>0</v>
      </c>
      <c r="H59" s="65">
        <f>HLOOKUP(H$55,'Jadual2&amp;3-Industryindex'!$K$9:$MP$162,ROWS(K$38:K39)+72,0)</f>
        <v>0</v>
      </c>
      <c r="I59" s="65">
        <f>HLOOKUP(I$55,'Jadual2&amp;3-Industryindex'!$K$9:$MP$162,ROWS(L$38:L39)+72,0)</f>
        <v>0</v>
      </c>
      <c r="J59" s="65">
        <f>HLOOKUP(J$55,'Jadual2&amp;3-Industryindex'!$K$9:$MP$162,ROWS(M$38:M39)+72,0)</f>
        <v>0</v>
      </c>
      <c r="K59" s="65">
        <f>HLOOKUP(K$55,'Jadual2&amp;3-Industryindex'!$K$9:$MP$162,ROWS(N$38:N39)+72,0)</f>
        <v>0</v>
      </c>
      <c r="L59" s="65">
        <f>HLOOKUP(L$55,'Jadual2&amp;3-Industryindex'!$K$9:$MP$162,ROWS(O$38:O39)+72,0)</f>
        <v>0</v>
      </c>
      <c r="M59" s="65">
        <f>HLOOKUP(M$55,'Jadual2&amp;3-Industryindex'!$K$9:$MP$162,ROWS(P$38:P39)+72,0)</f>
        <v>0</v>
      </c>
      <c r="N59" s="65">
        <f>HLOOKUP(N$55,'Jadual2&amp;3-Industryindex'!$K$9:$MP$162,ROWS(Q$38:Q39)+72,0)</f>
        <v>0</v>
      </c>
      <c r="O59" s="65">
        <f>HLOOKUP(O$55,'Jadual2&amp;3-Industryindex'!$K$9:$MP$162,ROWS(R$38:R39)+72,0)</f>
        <v>0</v>
      </c>
      <c r="P59" s="65">
        <f>HLOOKUP(P$55,'Jadual2&amp;3-Industryindex'!$K$9:$MP$162,ROWS(S$38:S39)+72,0)</f>
        <v>0</v>
      </c>
      <c r="Q59" s="65">
        <f>HLOOKUP(Q$55,'Jadual2&amp;3-Industryindex'!$K$9:$MP$162,ROWS(T$38:T39)+72,0)</f>
        <v>0</v>
      </c>
      <c r="R59" s="65">
        <f>HLOOKUP(R$55,'Jadual2&amp;3-Industryindex'!$K$9:$MP$162,ROWS(U$38:U39)+72,0)</f>
        <v>0</v>
      </c>
      <c r="S59" s="65">
        <f>HLOOKUP(S$55,'Jadual2&amp;3-Industryindex'!$K$9:$MP$162,ROWS(V$38:V39)+72,0)</f>
        <v>0</v>
      </c>
      <c r="T59" s="65">
        <f>HLOOKUP(T$55,'Jadual2&amp;3-Industryindex'!$K$9:$MP$162,ROWS(W$38:W39)+72,0)</f>
        <v>0</v>
      </c>
      <c r="U59" s="65">
        <f>HLOOKUP(U$55,'Jadual2&amp;3-Industryindex'!$K$9:$MP$162,ROWS(X$38:X39)+72,0)</f>
        <v>0</v>
      </c>
      <c r="V59" s="65">
        <f>HLOOKUP(V$55,'Jadual2&amp;3-Industryindex'!$K$9:$MP$162,ROWS(Y$38:Y39)+72,0)</f>
        <v>0</v>
      </c>
      <c r="W59" s="65">
        <f>HLOOKUP(W$55,'Jadual2&amp;3-Industryindex'!$K$9:$MP$162,ROWS(Z$38:Z39)+72,0)</f>
        <v>0</v>
      </c>
      <c r="X59" s="65">
        <f>HLOOKUP(X$55,'Jadual2&amp;3-Industryindex'!$K$9:$MP$162,ROWS(AA$38:AA39)+72,0)</f>
        <v>0</v>
      </c>
      <c r="Y59" s="65">
        <f>HLOOKUP(Y$55,'Jadual2&amp;3-Industryindex'!$K$9:$MP$162,ROWS(AB$38:AB39)+72,0)</f>
        <v>0</v>
      </c>
      <c r="Z59" s="65">
        <f>HLOOKUP(Z$55,'Jadual2&amp;3-Industryindex'!$K$9:$MP$162,ROWS(AC$38:AC39)+72,0)</f>
        <v>0</v>
      </c>
      <c r="AA59" s="65">
        <f>HLOOKUP(AA$55,'Jadual2&amp;3-Industryindex'!$K$9:$MP$162,ROWS(AD$38:AD39)+72,0)</f>
        <v>0</v>
      </c>
      <c r="AB59" s="65" t="e">
        <f>HLOOKUP(AB$55,'Jadual2&amp;3-Industryindex'!$K$9:$MP$162,ROWS(AE$38:AE39)+72,0)</f>
        <v>#N/A</v>
      </c>
      <c r="AC59" s="65">
        <f>HLOOKUP(AC$55,'Jadual2&amp;3-Industryindex'!$K$9:$MP$162,ROWS(AF$38:AF39)+72,0)</f>
        <v>0</v>
      </c>
      <c r="AD59" s="65">
        <f>HLOOKUP(AD$55,'Jadual2&amp;3-Industryindex'!$K$9:$MP$162,ROWS(AG$38:AG39)+72,0)</f>
        <v>0</v>
      </c>
      <c r="AE59" s="65">
        <f>HLOOKUP(AE$55,'Jadual2&amp;3-Industryindex'!$K$9:$MP$162,ROWS(AH$38:AH39)+72,0)</f>
        <v>0</v>
      </c>
      <c r="AF59" s="65">
        <f>HLOOKUP(AF$55,'Jadual2&amp;3-Industryindex'!$K$9:$MP$162,ROWS(AI$38:AI39)+72,0)</f>
        <v>0</v>
      </c>
      <c r="AG59" s="65">
        <f>HLOOKUP(AG$55,'Jadual2&amp;3-Industryindex'!$K$9:$MP$162,ROWS(AJ$38:AJ39)+72,0)</f>
        <v>0</v>
      </c>
      <c r="AH59" s="65">
        <f>HLOOKUP(AH$55,'Jadual2&amp;3-Industryindex'!$K$9:$MP$162,ROWS(AK$38:AK39)+72,0)</f>
        <v>0</v>
      </c>
      <c r="AI59" s="65">
        <f>HLOOKUP(AI$55,'Jadual2&amp;3-Industryindex'!$K$9:$MP$162,ROWS(AL$38:AL39)+72,0)</f>
        <v>0</v>
      </c>
      <c r="AJ59" s="65">
        <f>HLOOKUP(AJ$55,'Jadual2&amp;3-Industryindex'!$K$9:$MP$162,ROWS(AM$38:AM39)+72,0)</f>
        <v>0</v>
      </c>
      <c r="AK59" s="65">
        <f>HLOOKUP(AK$55,'Jadual2&amp;3-Industryindex'!$K$9:$MP$162,ROWS(AN$38:AN39)+72,0)</f>
        <v>0</v>
      </c>
      <c r="AL59" s="65">
        <f>HLOOKUP(AL$55,'Jadual2&amp;3-Industryindex'!$K$9:$MP$162,ROWS(AO$38:AO39)+72,0)</f>
        <v>0</v>
      </c>
      <c r="AM59" s="65">
        <f>HLOOKUP(AM$55,'Jadual2&amp;3-Industryindex'!$K$9:$MP$162,ROWS(AP$38:AP39)+72,0)</f>
        <v>0</v>
      </c>
      <c r="AN59" s="65">
        <f>HLOOKUP(AN$55,'Jadual2&amp;3-Industryindex'!$K$9:$MP$162,ROWS(AQ$38:AQ39)+72,0)</f>
        <v>0</v>
      </c>
      <c r="AO59" s="65">
        <f>HLOOKUP(AO$55,'Jadual2&amp;3-Industryindex'!$K$9:$MP$162,ROWS(AR$38:AR39)+72,0)</f>
        <v>0</v>
      </c>
      <c r="AP59" s="65">
        <f>HLOOKUP(AP$55,'Jadual2&amp;3-Industryindex'!$K$9:$MP$162,ROWS(AS$38:AS39)+72,0)</f>
        <v>0</v>
      </c>
      <c r="AQ59" s="65">
        <f>HLOOKUP(AQ$55,'Jadual2&amp;3-Industryindex'!$K$9:$MP$162,ROWS(AT$38:AT39)+72,0)</f>
        <v>0</v>
      </c>
      <c r="AR59" s="65">
        <f>HLOOKUP(AR$55,'Jadual2&amp;3-Industryindex'!$K$9:$MP$162,ROWS(AU$38:AU39)+72,0)</f>
        <v>0</v>
      </c>
      <c r="AS59" s="65">
        <f>HLOOKUP(AS$55,'Jadual2&amp;3-Industryindex'!$K$9:$MP$162,ROWS(AV$38:AV39)+72,0)</f>
        <v>0</v>
      </c>
      <c r="AT59" s="65">
        <f>HLOOKUP(AT$55,'Jadual2&amp;3-Industryindex'!$K$9:$MP$162,ROWS(AW$38:AW39)+72,0)</f>
        <v>0</v>
      </c>
      <c r="AU59" s="65">
        <f>HLOOKUP(AU$55,'Jadual2&amp;3-Industryindex'!$K$9:$MP$162,ROWS(AX$38:AX39)+72,0)</f>
        <v>0</v>
      </c>
      <c r="AV59" s="65">
        <f>HLOOKUP(AV$55,'Jadual2&amp;3-Industryindex'!$K$9:$MP$162,ROWS(AY$38:AY39)+72,0)</f>
        <v>0</v>
      </c>
      <c r="AW59" s="65">
        <f>HLOOKUP(AW$55,'Jadual2&amp;3-Industryindex'!$K$9:$MP$162,ROWS(AZ$38:AZ39)+72,0)</f>
        <v>0</v>
      </c>
      <c r="AX59" s="65">
        <f>HLOOKUP(AX$55,'Jadual2&amp;3-Industryindex'!$K$9:$MP$162,ROWS(BA$38:BA39)+72,0)</f>
        <v>0</v>
      </c>
      <c r="AY59" s="65">
        <f>HLOOKUP(AY$55,'Jadual2&amp;3-Industryindex'!$K$9:$MP$162,ROWS(BB$38:BB39)+72,0)</f>
        <v>0</v>
      </c>
      <c r="AZ59" s="65">
        <f>HLOOKUP(AZ$55,'Jadual2&amp;3-Industryindex'!$K$9:$MP$162,ROWS(BC$38:BC39)+72,0)</f>
        <v>0</v>
      </c>
      <c r="BA59" s="65">
        <f>HLOOKUP(BA$55,'Jadual2&amp;3-Industryindex'!$K$9:$MP$162,ROWS(BD$38:BD39)+72,0)</f>
        <v>0</v>
      </c>
      <c r="BB59" s="65">
        <f>HLOOKUP(BB$55,'Jadual2&amp;3-Industryindex'!$K$9:$MP$162,ROWS(BE$38:BE39)+72,0)</f>
        <v>0</v>
      </c>
      <c r="BC59" s="65">
        <f>HLOOKUP(BC$55,'Jadual2&amp;3-Industryindex'!$K$9:$MP$162,ROWS(BF$38:BF39)+72,0)</f>
        <v>0</v>
      </c>
      <c r="BD59" s="65">
        <f>HLOOKUP(BD$55,'Jadual2&amp;3-Industryindex'!$K$9:$MP$162,ROWS(BG$38:BG39)+72,0)</f>
        <v>0</v>
      </c>
      <c r="BE59" s="65">
        <f>HLOOKUP(BE$55,'Jadual2&amp;3-Industryindex'!$K$9:$MP$162,ROWS(BH$38:BH39)+72,0)</f>
        <v>0</v>
      </c>
      <c r="BF59" s="65">
        <f>HLOOKUP(BF$55,'Jadual2&amp;3-Industryindex'!$K$9:$MP$162,ROWS(BI$38:BI39)+72,0)</f>
        <v>0</v>
      </c>
      <c r="BG59" s="65">
        <f>HLOOKUP(BG$55,'Jadual2&amp;3-Industryindex'!$K$9:$MP$162,ROWS(BJ$38:BJ39)+72,0)</f>
        <v>0</v>
      </c>
      <c r="BH59" s="65">
        <f>HLOOKUP(BH$55,'Jadual2&amp;3-Industryindex'!$K$9:$MP$162,ROWS(BK$38:BK39)+72,0)</f>
        <v>0</v>
      </c>
      <c r="BI59" s="65">
        <f>HLOOKUP(BI$55,'Jadual2&amp;3-Industryindex'!$K$9:$MP$162,ROWS(BL$38:BL39)+72,0)</f>
        <v>0</v>
      </c>
      <c r="BJ59" s="65">
        <f>HLOOKUP(BJ$55,'Jadual2&amp;3-Industryindex'!$K$9:$MP$162,ROWS(BM$38:BM39)+72,0)</f>
        <v>0</v>
      </c>
      <c r="BK59" s="65">
        <f>HLOOKUP(BK$55,'Jadual2&amp;3-Industryindex'!$K$9:$MP$162,ROWS(BN$38:BN39)+72,0)</f>
        <v>0</v>
      </c>
      <c r="BL59" s="65">
        <f>HLOOKUP(BL$55,'Jadual2&amp;3-Industryindex'!$K$9:$MP$162,ROWS(BO$38:BO39)+72,0)</f>
        <v>0</v>
      </c>
      <c r="BM59" s="65">
        <f>HLOOKUP(BM$55,'Jadual2&amp;3-Industryindex'!$K$9:$MP$162,ROWS(BP$38:BP39)+72,0)</f>
        <v>0</v>
      </c>
      <c r="BN59" s="65">
        <f>HLOOKUP(BN$55,'Jadual2&amp;3-Industryindex'!$K$9:$MP$162,ROWS(BQ$38:BQ39)+72,0)</f>
        <v>0</v>
      </c>
      <c r="BO59" s="65">
        <f>HLOOKUP(BO$55,'Jadual2&amp;3-Industryindex'!$K$9:$MP$162,ROWS(BR$38:BR39)+72,0)</f>
        <v>0</v>
      </c>
      <c r="BP59" s="65">
        <f>HLOOKUP(BP$55,'Jadual2&amp;3-Industryindex'!$K$9:$MP$162,ROWS(BS$38:BS39)+72,0)</f>
        <v>0</v>
      </c>
      <c r="BQ59" s="65">
        <f>HLOOKUP(BQ$55,'Jadual2&amp;3-Industryindex'!$K$9:$MP$162,ROWS(BT$38:BT39)+72,0)</f>
        <v>0</v>
      </c>
      <c r="BR59" s="65">
        <f>HLOOKUP(BR$55,'Jadual2&amp;3-Industryindex'!$K$9:$MP$162,ROWS(BU$38:BU39)+72,0)</f>
        <v>0</v>
      </c>
      <c r="BS59" s="65">
        <f>HLOOKUP(BS$55,'Jadual2&amp;3-Industryindex'!$K$9:$MP$162,ROWS(BV$38:BV39)+72,0)</f>
        <v>0</v>
      </c>
      <c r="BT59" s="65">
        <f>HLOOKUP(BT$55,'Jadual2&amp;3-Industryindex'!$K$9:$MP$162,ROWS(BW$38:BW39)+72,0)</f>
        <v>0</v>
      </c>
      <c r="BU59" s="65">
        <f>HLOOKUP(BU$55,'Jadual2&amp;3-Industryindex'!$K$9:$MP$162,ROWS(BX$38:BX39)+72,0)</f>
        <v>0</v>
      </c>
      <c r="BV59" s="65">
        <f>HLOOKUP(BV$55,'Jadual2&amp;3-Industryindex'!$K$9:$MP$162,ROWS(BY$38:BY39)+72,0)</f>
        <v>0</v>
      </c>
      <c r="BW59" s="65">
        <f>HLOOKUP(BW$55,'Jadual2&amp;3-Industryindex'!$K$9:$MP$162,ROWS(BZ$38:BZ39)+72,0)</f>
        <v>0</v>
      </c>
      <c r="BX59" s="65">
        <f>HLOOKUP(BX$55,'Jadual2&amp;3-Industryindex'!$K$9:$MP$162,ROWS(CA$38:CA39)+72,0)</f>
        <v>0</v>
      </c>
      <c r="BY59" s="65">
        <f>HLOOKUP(BY$55,'Jadual2&amp;3-Industryindex'!$K$9:$MP$162,ROWS(CB$38:CB39)+72,0)</f>
        <v>0</v>
      </c>
      <c r="BZ59" s="65">
        <f>HLOOKUP(BZ$55,'Jadual2&amp;3-Industryindex'!$K$9:$MP$162,ROWS(CC$38:CC39)+72,0)</f>
        <v>0</v>
      </c>
      <c r="CA59" s="65">
        <f>HLOOKUP(CA$55,'Jadual2&amp;3-Industryindex'!$K$9:$MP$162,ROWS(CD$38:CD39)+72,0)</f>
        <v>0</v>
      </c>
      <c r="CB59" s="65">
        <f>HLOOKUP(CB$55,'Jadual2&amp;3-Industryindex'!$K$9:$MP$162,ROWS(CE$38:CE39)+72,0)</f>
        <v>0</v>
      </c>
      <c r="CC59" s="65">
        <f>HLOOKUP(CC$55,'Jadual2&amp;3-Industryindex'!$K$9:$MP$162,ROWS(CF$38:CF39)+72,0)</f>
        <v>0</v>
      </c>
      <c r="CD59" s="65">
        <f>HLOOKUP(CD$55,'Jadual2&amp;3-Industryindex'!$K$9:$MP$162,ROWS(CG$38:CG39)+72,0)</f>
        <v>0</v>
      </c>
      <c r="CE59" s="65">
        <f>HLOOKUP(CE$55,'Jadual2&amp;3-Industryindex'!$K$9:$MP$162,ROWS(CH$38:CH39)+72,0)</f>
        <v>0</v>
      </c>
      <c r="CF59" s="65">
        <f>HLOOKUP(CF$55,'Jadual2&amp;3-Industryindex'!$K$9:$MP$162,ROWS(CI$38:CI39)+72,0)</f>
        <v>0</v>
      </c>
      <c r="CG59" s="65">
        <f>HLOOKUP(CG$55,'Jadual2&amp;3-Industryindex'!$K$9:$MP$162,ROWS(CJ$38:CJ39)+72,0)</f>
        <v>0</v>
      </c>
      <c r="CH59" s="65">
        <f>HLOOKUP(CH$55,'Jadual2&amp;3-Industryindex'!$K$9:$MP$162,ROWS(CK$38:CK39)+72,0)</f>
        <v>0</v>
      </c>
      <c r="CI59" s="65">
        <f>HLOOKUP(CI$55,'Jadual2&amp;3-Industryindex'!$K$9:$MP$162,ROWS(CL$38:CL39)+72,0)</f>
        <v>0</v>
      </c>
      <c r="CJ59" s="65">
        <f>HLOOKUP(CJ$55,'Jadual2&amp;3-Industryindex'!$K$9:$MP$162,ROWS(CN$38:CN39)+72,0)</f>
        <v>0</v>
      </c>
      <c r="CK59" s="65">
        <f>HLOOKUP(CK$55,'Jadual2&amp;3-Industryindex'!$K$9:$MP$162,ROWS(CO$38:CO39)+72,0)</f>
        <v>0</v>
      </c>
      <c r="CL59" s="65">
        <f>HLOOKUP(CL$55,'Jadual2&amp;3-Industryindex'!$K$9:$MP$162,ROWS(CP$38:CP39)+72,0)</f>
        <v>0</v>
      </c>
      <c r="CM59" s="65">
        <f>HLOOKUP(CM$55,'Jadual2&amp;3-Industryindex'!$K$9:$MP$162,ROWS(CQ$38:CQ39)+72,0)</f>
        <v>0</v>
      </c>
      <c r="CN59" s="65">
        <f>HLOOKUP(CN$55,'Jadual2&amp;3-Industryindex'!$K$9:$MP$162,ROWS(CQ$38:CQ39)+72,0)</f>
        <v>0</v>
      </c>
      <c r="CO59" s="65">
        <f>HLOOKUP(CO$55,'Jadual2&amp;3-Industryindex'!$K$9:$MP$162,ROWS(CR$38:CR39)+72,0)</f>
        <v>0</v>
      </c>
      <c r="CP59" s="65">
        <f>HLOOKUP(CP$55,'Jadual2&amp;3-Industryindex'!$K$9:$MP$162,ROWS(CS$38:CS39)+72,0)</f>
        <v>0</v>
      </c>
      <c r="CQ59" s="65">
        <f>HLOOKUP(CQ$55,'Jadual2&amp;3-Industryindex'!$K$9:$MP$162,ROWS(CT$38:CT39)+72,0)</f>
        <v>0</v>
      </c>
      <c r="CR59" s="65">
        <f>HLOOKUP(CR$55,'Jadual2&amp;3-Industryindex'!$K$9:$MP$162,ROWS(CU$38:CU39)+72,0)</f>
        <v>0</v>
      </c>
      <c r="CS59" s="65">
        <f>HLOOKUP(CS$55,'Jadual2&amp;3-Industryindex'!$K$9:$MP$162,ROWS(CV$38:CV39)+72,0)</f>
        <v>0</v>
      </c>
      <c r="CT59" s="65">
        <f>HLOOKUP(CT$55,'Jadual2&amp;3-Industryindex'!$K$9:$MP$162,ROWS(CW$38:CW39)+72,0)</f>
        <v>0</v>
      </c>
      <c r="CU59" s="65">
        <f>HLOOKUP(CU$55,'Jadual2&amp;3-Industryindex'!$K$9:$MP$162,ROWS(CX$38:CX39)+72,0)</f>
        <v>0</v>
      </c>
      <c r="CV59" s="65">
        <f>HLOOKUP(CV$55,'Jadual2&amp;3-Industryindex'!$K$9:$MP$162,ROWS(CY$38:CY39)+72,0)</f>
        <v>0</v>
      </c>
      <c r="CW59" s="65">
        <f>HLOOKUP(CW$55,'Jadual2&amp;3-Industryindex'!$K$9:$MP$162,ROWS(CZ$38:CZ39)+72,0)</f>
        <v>0</v>
      </c>
      <c r="CX59" s="65">
        <f>HLOOKUP(CX$55,'Jadual2&amp;3-Industryindex'!$K$9:$MP$162,ROWS(DA$38:DA39)+72,0)</f>
        <v>0</v>
      </c>
      <c r="CY59" s="65">
        <f>HLOOKUP(CY$55,'Jadual2&amp;3-Industryindex'!$K$9:$MP$162,ROWS(DB$38:DB39)+72,0)</f>
        <v>0</v>
      </c>
      <c r="CZ59" s="65">
        <f>HLOOKUP(CZ$55,'Jadual2&amp;3-Industryindex'!$K$9:$MP$162,ROWS(DC$38:DC39)+72,0)</f>
        <v>0</v>
      </c>
      <c r="DA59" s="65">
        <f>HLOOKUP(DA$55,'Jadual2&amp;3-Industryindex'!$K$9:$MP$162,ROWS(DD$38:DD39)+72,0)</f>
        <v>0</v>
      </c>
      <c r="DB59" s="65">
        <f>HLOOKUP(DB$55,'Jadual2&amp;3-Industryindex'!$K$9:$MP$162,ROWS(DE$38:DE39)+72,0)</f>
        <v>0</v>
      </c>
      <c r="DC59" s="65">
        <f>HLOOKUP(DC$55,'Jadual2&amp;3-Industryindex'!$K$9:$MP$162,ROWS(DF$38:DF39)+72,0)</f>
        <v>0</v>
      </c>
      <c r="DD59" s="65">
        <f>HLOOKUP(DD$55,'Jadual2&amp;3-Industryindex'!$K$9:$MP$162,ROWS(DG$38:DG39)+72,0)</f>
        <v>0</v>
      </c>
      <c r="DE59" s="65">
        <f>HLOOKUP(DE$55,'Jadual2&amp;3-Industryindex'!$K$9:$MP$162,ROWS(DH$38:DH39)+72,0)</f>
        <v>0</v>
      </c>
      <c r="DF59" s="65">
        <f>HLOOKUP(DF$55,'Jadual2&amp;3-Industryindex'!$K$9:$MP$162,ROWS(DI$38:DI39)+72,0)</f>
        <v>0</v>
      </c>
      <c r="DG59" s="65">
        <f>HLOOKUP(DG$55,'Jadual2&amp;3-Industryindex'!$K$9:$MP$162,ROWS(DJ$38:DJ39)+72,0)</f>
        <v>0</v>
      </c>
      <c r="DH59" s="65">
        <f>HLOOKUP(DH$55,'Jadual2&amp;3-Industryindex'!$K$9:$MP$162,ROWS(DK$38:DK39)+72,0)</f>
        <v>0</v>
      </c>
      <c r="DI59" s="65">
        <f>HLOOKUP(DI$55,'Jadual2&amp;3-Industryindex'!$K$9:$MP$162,ROWS(DL$38:DL39)+72,0)</f>
        <v>0</v>
      </c>
      <c r="DJ59" s="65">
        <f>HLOOKUP(DJ$55,'Jadual2&amp;3-Industryindex'!$K$9:$MP$162,ROWS(DM$38:DM39)+72,0)</f>
        <v>0</v>
      </c>
      <c r="DK59" s="65">
        <f>HLOOKUP(DK$55,'Jadual2&amp;3-Industryindex'!$K$9:$MP$162,ROWS(DN$38:DN39)+72,0)</f>
        <v>0</v>
      </c>
      <c r="DL59" s="65">
        <f>HLOOKUP(DL$55,'Jadual2&amp;3-Industryindex'!$K$9:$MP$162,ROWS(DO$38:DO39)+72,0)</f>
        <v>0</v>
      </c>
      <c r="DM59" s="65">
        <f>HLOOKUP(DM$55,'Jadual2&amp;3-Industryindex'!$K$9:$MP$162,ROWS(DP$38:DP39)+72,0)</f>
        <v>0</v>
      </c>
      <c r="DN59" s="65">
        <f>HLOOKUP(DN$55,'Jadual2&amp;3-Industryindex'!$K$9:$MP$162,ROWS(DQ$38:DQ39)+72,0)</f>
        <v>0</v>
      </c>
      <c r="DO59" s="65">
        <f>HLOOKUP(DO$55,'Jadual2&amp;3-Industryindex'!$K$9:$MP$162,ROWS(DR$38:DR39)+72,0)</f>
        <v>0</v>
      </c>
      <c r="DP59" s="65">
        <f>HLOOKUP(DP$55,'Jadual2&amp;3-Industryindex'!$K$9:$MP$162,ROWS(DS$38:DS39)+72,0)</f>
        <v>0</v>
      </c>
      <c r="DQ59" s="65">
        <f>HLOOKUP(DQ$55,'Jadual2&amp;3-Industryindex'!$K$9:$MP$162,ROWS(DT$38:DT39)+72,0)</f>
        <v>0</v>
      </c>
      <c r="DR59" s="65">
        <f>HLOOKUP(DR$55,'Jadual2&amp;3-Industryindex'!$K$9:$MP$162,ROWS(DU$38:DU39)+72,0)</f>
        <v>0</v>
      </c>
      <c r="DS59" s="65">
        <f>HLOOKUP(DS$55,'Jadual2&amp;3-Industryindex'!$K$9:$MP$162,ROWS(DV$38:DV39)+72,0)</f>
        <v>0</v>
      </c>
      <c r="DT59" s="65">
        <f>HLOOKUP(DT$55,'Jadual2&amp;3-Industryindex'!$K$9:$MP$162,ROWS(DW$38:DW39)+72,0)</f>
        <v>0</v>
      </c>
      <c r="DU59" s="65">
        <f>HLOOKUP(DU$55,'Jadual2&amp;3-Industryindex'!$K$9:$MP$162,ROWS(DX$38:DX39)+72,0)</f>
        <v>0</v>
      </c>
      <c r="DV59" s="65">
        <f>HLOOKUP(DV$55,'Jadual2&amp;3-Industryindex'!$K$9:$MP$162,ROWS(DY$38:DY39)+72,0)</f>
        <v>0</v>
      </c>
      <c r="DW59" s="65">
        <f>HLOOKUP(DW$55,'Jadual2&amp;3-Industryindex'!$K$9:$MP$162,ROWS(DZ$38:DZ39)+72,0)</f>
        <v>0</v>
      </c>
      <c r="DX59" s="65">
        <f>HLOOKUP(DX$55,'Jadual2&amp;3-Industryindex'!$K$9:$MP$162,ROWS(EA$38:EA39)+72,0)</f>
        <v>0</v>
      </c>
      <c r="DY59" s="65">
        <f>HLOOKUP(DY$55,'Jadual2&amp;3-Industryindex'!$K$9:$MP$162,ROWS(EB$38:EB39)+72,0)</f>
        <v>0</v>
      </c>
      <c r="DZ59" s="65">
        <f>HLOOKUP(DZ$55,'Jadual2&amp;3-Industryindex'!$K$9:$MP$162,ROWS(EC$38:EC39)+72,0)</f>
        <v>0</v>
      </c>
      <c r="EA59" s="65">
        <f>HLOOKUP(EA$55,'Jadual2&amp;3-Industryindex'!$K$9:$MP$162,ROWS(ED$38:ED39)+72,0)</f>
        <v>0</v>
      </c>
      <c r="EB59" s="65">
        <f>HLOOKUP(EB$55,'Jadual2&amp;3-Industryindex'!$K$9:$MP$162,ROWS(EE$38:EE39)+72,0)</f>
        <v>0</v>
      </c>
      <c r="EC59" s="65">
        <f>HLOOKUP(EC$55,'Jadual2&amp;3-Industryindex'!$K$9:$MP$162,ROWS(EF$38:EF39)+72,0)</f>
        <v>0</v>
      </c>
      <c r="ED59" s="65">
        <f>HLOOKUP(ED$55,'Jadual2&amp;3-Industryindex'!$K$9:$MP$162,ROWS(EG$38:EG39)+72,0)</f>
        <v>0</v>
      </c>
      <c r="EE59" s="65">
        <f>HLOOKUP(EE$55,'Jadual2&amp;3-Industryindex'!$K$9:$MP$162,ROWS(EH$38:EH39)+72,0)</f>
        <v>0</v>
      </c>
      <c r="EF59" s="58">
        <v>117.717269947471</v>
      </c>
      <c r="EG59" s="58">
        <v>130.860308028741</v>
      </c>
      <c r="EH59" s="58">
        <v>124.05181834749899</v>
      </c>
      <c r="EI59" s="58">
        <v>125.062421510188</v>
      </c>
      <c r="EJ59" s="58">
        <v>109.77455115505499</v>
      </c>
      <c r="EK59" s="58">
        <v>108.30556862113799</v>
      </c>
      <c r="EL59" s="58">
        <v>101.911056102101</v>
      </c>
      <c r="EM59" s="58">
        <v>111.81359695767701</v>
      </c>
      <c r="EN59" s="58">
        <v>117.516126919654</v>
      </c>
      <c r="EO59" s="58">
        <v>126.104183827109</v>
      </c>
      <c r="EP59" s="58">
        <v>120.76157854707</v>
      </c>
      <c r="EQ59" s="58">
        <v>132.69228872951899</v>
      </c>
      <c r="ER59" s="58">
        <v>125.841169772873</v>
      </c>
      <c r="ES59" s="58">
        <v>122.994831691204</v>
      </c>
      <c r="ET59" s="58">
        <v>117.67268505049501</v>
      </c>
      <c r="EU59" s="58">
        <v>130.22384936788399</v>
      </c>
      <c r="EV59" s="58">
        <v>100.327190345093</v>
      </c>
      <c r="EW59" s="58">
        <v>101.694593941603</v>
      </c>
      <c r="EX59" s="58">
        <v>116.367913378556</v>
      </c>
      <c r="EY59" s="58">
        <v>114.788104533062</v>
      </c>
      <c r="EZ59" s="58">
        <v>103.39299949450999</v>
      </c>
      <c r="FA59" s="58">
        <v>107.88495717619899</v>
      </c>
      <c r="FB59" s="58">
        <v>121.256758058354</v>
      </c>
      <c r="FC59" s="58">
        <v>116.03071046791</v>
      </c>
      <c r="FD59" s="58">
        <v>101.797334133837</v>
      </c>
      <c r="FE59" s="58">
        <v>112.612606472385</v>
      </c>
      <c r="FF59" s="58">
        <v>121.10247223696101</v>
      </c>
      <c r="FG59" s="58">
        <v>121.42308505633</v>
      </c>
      <c r="FH59" s="58">
        <v>114.528073221894</v>
      </c>
      <c r="FI59" s="58">
        <v>107.920289248919</v>
      </c>
      <c r="FJ59" s="58">
        <v>113.40451083296701</v>
      </c>
      <c r="FK59" s="58">
        <v>108.801586633052</v>
      </c>
      <c r="FL59" s="58">
        <v>99.932089352665898</v>
      </c>
      <c r="FM59" s="58">
        <v>112.119492947173</v>
      </c>
      <c r="FN59" s="58">
        <v>113.094458651398</v>
      </c>
      <c r="FO59" s="58">
        <v>119.490646060411</v>
      </c>
      <c r="FP59" s="58">
        <v>116.631606979471</v>
      </c>
      <c r="FQ59" s="58">
        <v>136.910394910365</v>
      </c>
      <c r="FR59" s="58">
        <v>128.67688361849</v>
      </c>
      <c r="FS59" s="58">
        <v>133.44890137097801</v>
      </c>
      <c r="FT59" s="58">
        <v>148.60381007518299</v>
      </c>
      <c r="FU59" s="58">
        <v>104.67048197660201</v>
      </c>
      <c r="FV59" s="58">
        <v>105.816381943838</v>
      </c>
      <c r="FW59" s="58">
        <v>102.696147645102</v>
      </c>
      <c r="FX59" s="58">
        <v>110.77537775514899</v>
      </c>
      <c r="FY59" s="58">
        <v>109.025105012151</v>
      </c>
      <c r="FZ59" s="58">
        <v>110.89821170056599</v>
      </c>
      <c r="GA59" s="58">
        <v>108.388056071096</v>
      </c>
      <c r="GB59" s="58">
        <v>105.666697094612</v>
      </c>
      <c r="GC59" s="58">
        <v>124.067092187425</v>
      </c>
      <c r="GD59" s="58">
        <v>114.581120883822</v>
      </c>
      <c r="GE59" s="58">
        <v>106.687075093142</v>
      </c>
      <c r="GF59" s="58">
        <v>117.845821968576</v>
      </c>
      <c r="GG59" s="58">
        <v>104.855269476318</v>
      </c>
      <c r="GH59" s="58">
        <v>118.483290160821</v>
      </c>
      <c r="GI59" s="58">
        <v>107.38264184989301</v>
      </c>
      <c r="GJ59" s="58">
        <v>106.15675163233099</v>
      </c>
      <c r="GK59" s="58">
        <v>113.558064060806</v>
      </c>
      <c r="GL59" s="58">
        <v>101.13806436619799</v>
      </c>
      <c r="GM59" s="58">
        <v>102.291174723472</v>
      </c>
      <c r="GN59" s="58">
        <v>115.19393501288501</v>
      </c>
      <c r="GO59" s="58">
        <v>107.309511755198</v>
      </c>
      <c r="GP59" s="58">
        <v>114.689468266245</v>
      </c>
      <c r="GQ59" s="58">
        <v>117.706333867211</v>
      </c>
      <c r="GR59" s="58">
        <v>107.585811576526</v>
      </c>
      <c r="GS59" s="58">
        <v>112.030662664356</v>
      </c>
      <c r="GT59" s="58">
        <v>102.15785910334699</v>
      </c>
      <c r="GU59" s="58">
        <v>90.249106428352903</v>
      </c>
      <c r="GV59" s="58">
        <v>105.830611462842</v>
      </c>
      <c r="GW59" s="58">
        <v>112.674077054932</v>
      </c>
      <c r="GX59" s="58">
        <v>119.038566545465</v>
      </c>
      <c r="GY59" s="58">
        <v>111.95268853862</v>
      </c>
      <c r="GZ59" s="58">
        <v>105.22027259568399</v>
      </c>
      <c r="HA59" s="58">
        <v>115.107630151875</v>
      </c>
      <c r="HB59" s="58">
        <v>96.893561474890504</v>
      </c>
      <c r="HC59" s="58">
        <v>100.80524816173499</v>
      </c>
      <c r="HD59" s="58">
        <v>133.762870093564</v>
      </c>
      <c r="HE59" s="58">
        <v>113.4267089865</v>
      </c>
      <c r="HF59" s="58">
        <v>91.509229846117904</v>
      </c>
      <c r="HG59" s="58">
        <v>130.54133698233599</v>
      </c>
      <c r="HH59" s="58">
        <v>109.777341688452</v>
      </c>
      <c r="HI59" s="58">
        <v>124.10345016653</v>
      </c>
      <c r="HJ59" s="58">
        <v>137.37471272852</v>
      </c>
      <c r="HK59" s="58">
        <v>104.445918067364</v>
      </c>
      <c r="HL59" s="58">
        <v>83.173720238529199</v>
      </c>
      <c r="HM59" s="58">
        <v>105.464271222203</v>
      </c>
      <c r="HN59" s="58">
        <v>82.347322688065304</v>
      </c>
      <c r="HO59" s="58">
        <v>121.76202699484701</v>
      </c>
      <c r="HP59" s="58">
        <v>95.068210054508796</v>
      </c>
      <c r="HQ59" s="58">
        <v>76.211737971305098</v>
      </c>
      <c r="HR59" s="58">
        <v>81.1440230229571</v>
      </c>
      <c r="HS59" s="58">
        <v>69.230769230769297</v>
      </c>
      <c r="HT59" s="58">
        <v>108.688223797379</v>
      </c>
      <c r="HU59" s="58">
        <v>96.535888722937699</v>
      </c>
      <c r="HV59" s="58">
        <v>102.473017576202</v>
      </c>
      <c r="HW59" s="58">
        <v>98.226445836859696</v>
      </c>
      <c r="HX59" s="58">
        <v>117.367298298252</v>
      </c>
      <c r="HY59" s="58">
        <v>124.339514941681</v>
      </c>
      <c r="HZ59" s="58">
        <v>125.66351231228801</v>
      </c>
      <c r="IA59" s="58">
        <v>104.61562479130301</v>
      </c>
      <c r="IB59" s="58">
        <v>101.384633392824</v>
      </c>
      <c r="IC59" s="58">
        <v>92.715515572187996</v>
      </c>
      <c r="ID59" s="58">
        <v>97.013700923929804</v>
      </c>
      <c r="IE59" s="58">
        <v>102.67599252634901</v>
      </c>
      <c r="IF59" s="58">
        <v>106.526217249308</v>
      </c>
      <c r="IG59" s="58">
        <v>109.989990855212</v>
      </c>
      <c r="IH59" s="58">
        <v>97.848830604011297</v>
      </c>
      <c r="II59" s="58">
        <v>102.741976970186</v>
      </c>
      <c r="IJ59" s="58">
        <v>91.327234088450595</v>
      </c>
      <c r="IK59" s="58">
        <v>103.89406175843401</v>
      </c>
      <c r="IL59" s="58">
        <v>110.23446242401801</v>
      </c>
      <c r="IM59" s="58">
        <v>108.68325603776699</v>
      </c>
      <c r="IN59" s="58">
        <v>102.131465718969</v>
      </c>
    </row>
    <row r="60" spans="1:248">
      <c r="A60" s="51" t="s">
        <v>806</v>
      </c>
      <c r="B60" s="1" t="b">
        <f t="shared" si="5"/>
        <v>1</v>
      </c>
      <c r="C60" s="66">
        <f>'Jadual1-IPP'!E139</f>
        <v>114.00881010827709</v>
      </c>
      <c r="F60" s="67">
        <f>HLOOKUP(F$55,'Jadual2&amp;3-Industryindex'!$K$9:$MP$162,ROWS(I$38:I40)+72,0)</f>
        <v>0</v>
      </c>
      <c r="G60" s="67">
        <f>HLOOKUP(G$55,'Jadual2&amp;3-Industryindex'!$K$9:$MP$162,ROWS(J$38:J40)+72,0)</f>
        <v>0</v>
      </c>
      <c r="H60" s="67">
        <f>HLOOKUP(H$55,'Jadual2&amp;3-Industryindex'!$K$9:$MP$162,ROWS(K$38:K40)+72,0)</f>
        <v>0</v>
      </c>
      <c r="I60" s="67">
        <f>HLOOKUP(I$55,'Jadual2&amp;3-Industryindex'!$K$9:$MP$162,ROWS(L$38:L40)+72,0)</f>
        <v>0</v>
      </c>
      <c r="J60" s="67">
        <f>HLOOKUP(J$55,'Jadual2&amp;3-Industryindex'!$K$9:$MP$162,ROWS(M$38:M40)+72,0)</f>
        <v>0</v>
      </c>
      <c r="K60" s="67">
        <f>HLOOKUP(K$55,'Jadual2&amp;3-Industryindex'!$K$9:$MP$162,ROWS(N$38:N40)+72,0)</f>
        <v>0</v>
      </c>
      <c r="L60" s="67">
        <f>HLOOKUP(L$55,'Jadual2&amp;3-Industryindex'!$K$9:$MP$162,ROWS(O$38:O40)+72,0)</f>
        <v>0</v>
      </c>
      <c r="M60" s="67">
        <f>HLOOKUP(M$55,'Jadual2&amp;3-Industryindex'!$K$9:$MP$162,ROWS(P$38:P40)+72,0)</f>
        <v>0</v>
      </c>
      <c r="N60" s="67">
        <f>HLOOKUP(N$55,'Jadual2&amp;3-Industryindex'!$K$9:$MP$162,ROWS(Q$38:Q40)+72,0)</f>
        <v>0</v>
      </c>
      <c r="O60" s="67">
        <f>HLOOKUP(O$55,'Jadual2&amp;3-Industryindex'!$K$9:$MP$162,ROWS(R$38:R40)+72,0)</f>
        <v>0</v>
      </c>
      <c r="P60" s="67">
        <f>HLOOKUP(P$55,'Jadual2&amp;3-Industryindex'!$K$9:$MP$162,ROWS(S$38:S40)+72,0)</f>
        <v>0</v>
      </c>
      <c r="Q60" s="67">
        <f>HLOOKUP(Q$55,'Jadual2&amp;3-Industryindex'!$K$9:$MP$162,ROWS(T$38:T40)+72,0)</f>
        <v>0</v>
      </c>
      <c r="R60" s="67">
        <f>HLOOKUP(R$55,'Jadual2&amp;3-Industryindex'!$K$9:$MP$162,ROWS(U$38:U40)+72,0)</f>
        <v>0</v>
      </c>
      <c r="S60" s="67">
        <f>HLOOKUP(S$55,'Jadual2&amp;3-Industryindex'!$K$9:$MP$162,ROWS(V$38:V40)+72,0)</f>
        <v>0</v>
      </c>
      <c r="T60" s="67">
        <f>HLOOKUP(T$55,'Jadual2&amp;3-Industryindex'!$K$9:$MP$162,ROWS(W$38:W40)+72,0)</f>
        <v>0</v>
      </c>
      <c r="U60" s="67">
        <f>HLOOKUP(U$55,'Jadual2&amp;3-Industryindex'!$K$9:$MP$162,ROWS(X$38:X40)+72,0)</f>
        <v>0</v>
      </c>
      <c r="V60" s="67">
        <f>HLOOKUP(V$55,'Jadual2&amp;3-Industryindex'!$K$9:$MP$162,ROWS(Y$38:Y40)+72,0)</f>
        <v>0</v>
      </c>
      <c r="W60" s="67">
        <f>HLOOKUP(W$55,'Jadual2&amp;3-Industryindex'!$K$9:$MP$162,ROWS(Z$38:Z40)+72,0)</f>
        <v>0</v>
      </c>
      <c r="X60" s="67">
        <f>HLOOKUP(X$55,'Jadual2&amp;3-Industryindex'!$K$9:$MP$162,ROWS(AA$38:AA40)+72,0)</f>
        <v>0</v>
      </c>
      <c r="Y60" s="67">
        <f>HLOOKUP(Y$55,'Jadual2&amp;3-Industryindex'!$K$9:$MP$162,ROWS(AB$38:AB40)+72,0)</f>
        <v>0</v>
      </c>
      <c r="Z60" s="67">
        <f>HLOOKUP(Z$55,'Jadual2&amp;3-Industryindex'!$K$9:$MP$162,ROWS(AC$38:AC40)+72,0)</f>
        <v>0</v>
      </c>
      <c r="AA60" s="67">
        <f>HLOOKUP(AA$55,'Jadual2&amp;3-Industryindex'!$K$9:$MP$162,ROWS(AD$38:AD40)+72,0)</f>
        <v>0</v>
      </c>
      <c r="AB60" s="67" t="e">
        <f>HLOOKUP(AB$55,'Jadual2&amp;3-Industryindex'!$K$9:$MP$162,ROWS(AE$38:AE40)+72,0)</f>
        <v>#N/A</v>
      </c>
      <c r="AC60" s="67">
        <f>HLOOKUP(AC$55,'Jadual2&amp;3-Industryindex'!$K$9:$MP$162,ROWS(AF$38:AF40)+72,0)</f>
        <v>0</v>
      </c>
      <c r="AD60" s="67">
        <f>HLOOKUP(AD$55,'Jadual2&amp;3-Industryindex'!$K$9:$MP$162,ROWS(AG$38:AG40)+72,0)</f>
        <v>0</v>
      </c>
      <c r="AE60" s="67">
        <f>HLOOKUP(AE$55,'Jadual2&amp;3-Industryindex'!$K$9:$MP$162,ROWS(AH$38:AH40)+72,0)</f>
        <v>0</v>
      </c>
      <c r="AF60" s="67">
        <f>HLOOKUP(AF$55,'Jadual2&amp;3-Industryindex'!$K$9:$MP$162,ROWS(AI$38:AI40)+72,0)</f>
        <v>0</v>
      </c>
      <c r="AG60" s="67">
        <f>HLOOKUP(AG$55,'Jadual2&amp;3-Industryindex'!$K$9:$MP$162,ROWS(AJ$38:AJ40)+72,0)</f>
        <v>0</v>
      </c>
      <c r="AH60" s="67">
        <f>HLOOKUP(AH$55,'Jadual2&amp;3-Industryindex'!$K$9:$MP$162,ROWS(AK$38:AK40)+72,0)</f>
        <v>0</v>
      </c>
      <c r="AI60" s="67">
        <f>HLOOKUP(AI$55,'Jadual2&amp;3-Industryindex'!$K$9:$MP$162,ROWS(AL$38:AL40)+72,0)</f>
        <v>0</v>
      </c>
      <c r="AJ60" s="67">
        <f>HLOOKUP(AJ$55,'Jadual2&amp;3-Industryindex'!$K$9:$MP$162,ROWS(AM$38:AM40)+72,0)</f>
        <v>0</v>
      </c>
      <c r="AK60" s="67">
        <f>HLOOKUP(AK$55,'Jadual2&amp;3-Industryindex'!$K$9:$MP$162,ROWS(AN$38:AN40)+72,0)</f>
        <v>0</v>
      </c>
      <c r="AL60" s="67">
        <f>HLOOKUP(AL$55,'Jadual2&amp;3-Industryindex'!$K$9:$MP$162,ROWS(AO$38:AO40)+72,0)</f>
        <v>0</v>
      </c>
      <c r="AM60" s="67">
        <f>HLOOKUP(AM$55,'Jadual2&amp;3-Industryindex'!$K$9:$MP$162,ROWS(AP$38:AP40)+72,0)</f>
        <v>0</v>
      </c>
      <c r="AN60" s="67">
        <f>HLOOKUP(AN$55,'Jadual2&amp;3-Industryindex'!$K$9:$MP$162,ROWS(AQ$38:AQ40)+72,0)</f>
        <v>0</v>
      </c>
      <c r="AO60" s="67">
        <f>HLOOKUP(AO$55,'Jadual2&amp;3-Industryindex'!$K$9:$MP$162,ROWS(AR$38:AR40)+72,0)</f>
        <v>0</v>
      </c>
      <c r="AP60" s="67">
        <f>HLOOKUP(AP$55,'Jadual2&amp;3-Industryindex'!$K$9:$MP$162,ROWS(AS$38:AS40)+72,0)</f>
        <v>0</v>
      </c>
      <c r="AQ60" s="67">
        <f>HLOOKUP(AQ$55,'Jadual2&amp;3-Industryindex'!$K$9:$MP$162,ROWS(AT$38:AT40)+72,0)</f>
        <v>0</v>
      </c>
      <c r="AR60" s="67">
        <f>HLOOKUP(AR$55,'Jadual2&amp;3-Industryindex'!$K$9:$MP$162,ROWS(AU$38:AU40)+72,0)</f>
        <v>0</v>
      </c>
      <c r="AS60" s="67">
        <f>HLOOKUP(AS$55,'Jadual2&amp;3-Industryindex'!$K$9:$MP$162,ROWS(AV$38:AV40)+72,0)</f>
        <v>0</v>
      </c>
      <c r="AT60" s="67">
        <f>HLOOKUP(AT$55,'Jadual2&amp;3-Industryindex'!$K$9:$MP$162,ROWS(AW$38:AW40)+72,0)</f>
        <v>0</v>
      </c>
      <c r="AU60" s="67">
        <f>HLOOKUP(AU$55,'Jadual2&amp;3-Industryindex'!$K$9:$MP$162,ROWS(AX$38:AX40)+72,0)</f>
        <v>0</v>
      </c>
      <c r="AV60" s="67">
        <f>HLOOKUP(AV$55,'Jadual2&amp;3-Industryindex'!$K$9:$MP$162,ROWS(AY$38:AY40)+72,0)</f>
        <v>0</v>
      </c>
      <c r="AW60" s="67">
        <f>HLOOKUP(AW$55,'Jadual2&amp;3-Industryindex'!$K$9:$MP$162,ROWS(AZ$38:AZ40)+72,0)</f>
        <v>0</v>
      </c>
      <c r="AX60" s="67">
        <f>HLOOKUP(AX$55,'Jadual2&amp;3-Industryindex'!$K$9:$MP$162,ROWS(BA$38:BA40)+72,0)</f>
        <v>0</v>
      </c>
      <c r="AY60" s="67">
        <f>HLOOKUP(AY$55,'Jadual2&amp;3-Industryindex'!$K$9:$MP$162,ROWS(BB$38:BB40)+72,0)</f>
        <v>0</v>
      </c>
      <c r="AZ60" s="67">
        <f>HLOOKUP(AZ$55,'Jadual2&amp;3-Industryindex'!$K$9:$MP$162,ROWS(BC$38:BC40)+72,0)</f>
        <v>0</v>
      </c>
      <c r="BA60" s="67">
        <f>HLOOKUP(BA$55,'Jadual2&amp;3-Industryindex'!$K$9:$MP$162,ROWS(BD$38:BD40)+72,0)</f>
        <v>0</v>
      </c>
      <c r="BB60" s="67">
        <f>HLOOKUP(BB$55,'Jadual2&amp;3-Industryindex'!$K$9:$MP$162,ROWS(BE$38:BE40)+72,0)</f>
        <v>0</v>
      </c>
      <c r="BC60" s="67">
        <f>HLOOKUP(BC$55,'Jadual2&amp;3-Industryindex'!$K$9:$MP$162,ROWS(BF$38:BF40)+72,0)</f>
        <v>0</v>
      </c>
      <c r="BD60" s="67">
        <f>HLOOKUP(BD$55,'Jadual2&amp;3-Industryindex'!$K$9:$MP$162,ROWS(BG$38:BG40)+72,0)</f>
        <v>0</v>
      </c>
      <c r="BE60" s="67">
        <f>HLOOKUP(BE$55,'Jadual2&amp;3-Industryindex'!$K$9:$MP$162,ROWS(BH$38:BH40)+72,0)</f>
        <v>0</v>
      </c>
      <c r="BF60" s="67">
        <f>HLOOKUP(BF$55,'Jadual2&amp;3-Industryindex'!$K$9:$MP$162,ROWS(BI$38:BI40)+72,0)</f>
        <v>0</v>
      </c>
      <c r="BG60" s="67">
        <f>HLOOKUP(BG$55,'Jadual2&amp;3-Industryindex'!$K$9:$MP$162,ROWS(BJ$38:BJ40)+72,0)</f>
        <v>0</v>
      </c>
      <c r="BH60" s="67">
        <f>HLOOKUP(BH$55,'Jadual2&amp;3-Industryindex'!$K$9:$MP$162,ROWS(BK$38:BK40)+72,0)</f>
        <v>0</v>
      </c>
      <c r="BI60" s="67">
        <f>HLOOKUP(BI$55,'Jadual2&amp;3-Industryindex'!$K$9:$MP$162,ROWS(BL$38:BL40)+72,0)</f>
        <v>0</v>
      </c>
      <c r="BJ60" s="67">
        <f>HLOOKUP(BJ$55,'Jadual2&amp;3-Industryindex'!$K$9:$MP$162,ROWS(BM$38:BM40)+72,0)</f>
        <v>0</v>
      </c>
      <c r="BK60" s="67">
        <f>HLOOKUP(BK$55,'Jadual2&amp;3-Industryindex'!$K$9:$MP$162,ROWS(BN$38:BN40)+72,0)</f>
        <v>0</v>
      </c>
      <c r="BL60" s="67">
        <f>HLOOKUP(BL$55,'Jadual2&amp;3-Industryindex'!$K$9:$MP$162,ROWS(BO$38:BO40)+72,0)</f>
        <v>0</v>
      </c>
      <c r="BM60" s="67">
        <f>HLOOKUP(BM$55,'Jadual2&amp;3-Industryindex'!$K$9:$MP$162,ROWS(BP$38:BP40)+72,0)</f>
        <v>0</v>
      </c>
      <c r="BN60" s="67">
        <f>HLOOKUP(BN$55,'Jadual2&amp;3-Industryindex'!$K$9:$MP$162,ROWS(BQ$38:BQ40)+72,0)</f>
        <v>0</v>
      </c>
      <c r="BO60" s="67">
        <f>HLOOKUP(BO$55,'Jadual2&amp;3-Industryindex'!$K$9:$MP$162,ROWS(BR$38:BR40)+72,0)</f>
        <v>0</v>
      </c>
      <c r="BP60" s="67">
        <f>HLOOKUP(BP$55,'Jadual2&amp;3-Industryindex'!$K$9:$MP$162,ROWS(BS$38:BS40)+72,0)</f>
        <v>0</v>
      </c>
      <c r="BQ60" s="67">
        <f>HLOOKUP(BQ$55,'Jadual2&amp;3-Industryindex'!$K$9:$MP$162,ROWS(BT$38:BT40)+72,0)</f>
        <v>0</v>
      </c>
      <c r="BR60" s="67">
        <f>HLOOKUP(BR$55,'Jadual2&amp;3-Industryindex'!$K$9:$MP$162,ROWS(BU$38:BU40)+72,0)</f>
        <v>0</v>
      </c>
      <c r="BS60" s="67">
        <f>HLOOKUP(BS$55,'Jadual2&amp;3-Industryindex'!$K$9:$MP$162,ROWS(BV$38:BV40)+72,0)</f>
        <v>0</v>
      </c>
      <c r="BT60" s="67">
        <f>HLOOKUP(BT$55,'Jadual2&amp;3-Industryindex'!$K$9:$MP$162,ROWS(BW$38:BW40)+72,0)</f>
        <v>0</v>
      </c>
      <c r="BU60" s="67">
        <f>HLOOKUP(BU$55,'Jadual2&amp;3-Industryindex'!$K$9:$MP$162,ROWS(BX$38:BX40)+72,0)</f>
        <v>0</v>
      </c>
      <c r="BV60" s="67">
        <f>HLOOKUP(BV$55,'Jadual2&amp;3-Industryindex'!$K$9:$MP$162,ROWS(BY$38:BY40)+72,0)</f>
        <v>0</v>
      </c>
      <c r="BW60" s="67">
        <f>HLOOKUP(BW$55,'Jadual2&amp;3-Industryindex'!$K$9:$MP$162,ROWS(BZ$38:BZ40)+72,0)</f>
        <v>0</v>
      </c>
      <c r="BX60" s="67">
        <f>HLOOKUP(BX$55,'Jadual2&amp;3-Industryindex'!$K$9:$MP$162,ROWS(CA$38:CA40)+72,0)</f>
        <v>0</v>
      </c>
      <c r="BY60" s="67">
        <f>HLOOKUP(BY$55,'Jadual2&amp;3-Industryindex'!$K$9:$MP$162,ROWS(CB$38:CB40)+72,0)</f>
        <v>0</v>
      </c>
      <c r="BZ60" s="67">
        <f>HLOOKUP(BZ$55,'Jadual2&amp;3-Industryindex'!$K$9:$MP$162,ROWS(CC$38:CC40)+72,0)</f>
        <v>0</v>
      </c>
      <c r="CA60" s="67">
        <f>HLOOKUP(CA$55,'Jadual2&amp;3-Industryindex'!$K$9:$MP$162,ROWS(CD$38:CD40)+72,0)</f>
        <v>0</v>
      </c>
      <c r="CB60" s="67">
        <f>HLOOKUP(CB$55,'Jadual2&amp;3-Industryindex'!$K$9:$MP$162,ROWS(CE$38:CE40)+72,0)</f>
        <v>0</v>
      </c>
      <c r="CC60" s="67">
        <f>HLOOKUP(CC$55,'Jadual2&amp;3-Industryindex'!$K$9:$MP$162,ROWS(CF$38:CF40)+72,0)</f>
        <v>0</v>
      </c>
      <c r="CD60" s="67">
        <f>HLOOKUP(CD$55,'Jadual2&amp;3-Industryindex'!$K$9:$MP$162,ROWS(CG$38:CG40)+72,0)</f>
        <v>0</v>
      </c>
      <c r="CE60" s="67">
        <f>HLOOKUP(CE$55,'Jadual2&amp;3-Industryindex'!$K$9:$MP$162,ROWS(CH$38:CH40)+72,0)</f>
        <v>0</v>
      </c>
      <c r="CF60" s="67">
        <f>HLOOKUP(CF$55,'Jadual2&amp;3-Industryindex'!$K$9:$MP$162,ROWS(CI$38:CI40)+72,0)</f>
        <v>0</v>
      </c>
      <c r="CG60" s="67">
        <f>HLOOKUP(CG$55,'Jadual2&amp;3-Industryindex'!$K$9:$MP$162,ROWS(CJ$38:CJ40)+72,0)</f>
        <v>0</v>
      </c>
      <c r="CH60" s="67">
        <f>HLOOKUP(CH$55,'Jadual2&amp;3-Industryindex'!$K$9:$MP$162,ROWS(CK$38:CK40)+72,0)</f>
        <v>0</v>
      </c>
      <c r="CI60" s="67">
        <f>HLOOKUP(CI$55,'Jadual2&amp;3-Industryindex'!$K$9:$MP$162,ROWS(CL$38:CL40)+72,0)</f>
        <v>0</v>
      </c>
      <c r="CJ60" s="67">
        <f>HLOOKUP(CJ$55,'Jadual2&amp;3-Industryindex'!$K$9:$MP$162,ROWS(CN$38:CN40)+72,0)</f>
        <v>0</v>
      </c>
      <c r="CK60" s="67">
        <f>HLOOKUP(CK$55,'Jadual2&amp;3-Industryindex'!$K$9:$MP$162,ROWS(CO$38:CO40)+72,0)</f>
        <v>0</v>
      </c>
      <c r="CL60" s="67">
        <f>HLOOKUP(CL$55,'Jadual2&amp;3-Industryindex'!$K$9:$MP$162,ROWS(CP$38:CP40)+72,0)</f>
        <v>0</v>
      </c>
      <c r="CM60" s="67">
        <f>HLOOKUP(CM$55,'Jadual2&amp;3-Industryindex'!$K$9:$MP$162,ROWS(CQ$38:CQ40)+72,0)</f>
        <v>0</v>
      </c>
      <c r="CN60" s="67">
        <f>HLOOKUP(CN$55,'Jadual2&amp;3-Industryindex'!$K$9:$MP$162,ROWS(CQ$38:CQ40)+72,0)</f>
        <v>0</v>
      </c>
      <c r="CO60" s="67">
        <f>HLOOKUP(CO$55,'Jadual2&amp;3-Industryindex'!$K$9:$MP$162,ROWS(CR$38:CR40)+72,0)</f>
        <v>0</v>
      </c>
      <c r="CP60" s="67">
        <f>HLOOKUP(CP$55,'Jadual2&amp;3-Industryindex'!$K$9:$MP$162,ROWS(CS$38:CS40)+72,0)</f>
        <v>0</v>
      </c>
      <c r="CQ60" s="67">
        <f>HLOOKUP(CQ$55,'Jadual2&amp;3-Industryindex'!$K$9:$MP$162,ROWS(CT$38:CT40)+72,0)</f>
        <v>0</v>
      </c>
      <c r="CR60" s="67">
        <f>HLOOKUP(CR$55,'Jadual2&amp;3-Industryindex'!$K$9:$MP$162,ROWS(CU$38:CU40)+72,0)</f>
        <v>0</v>
      </c>
      <c r="CS60" s="67">
        <f>HLOOKUP(CS$55,'Jadual2&amp;3-Industryindex'!$K$9:$MP$162,ROWS(CV$38:CV40)+72,0)</f>
        <v>0</v>
      </c>
      <c r="CT60" s="67">
        <f>HLOOKUP(CT$55,'Jadual2&amp;3-Industryindex'!$K$9:$MP$162,ROWS(CW$38:CW40)+72,0)</f>
        <v>0</v>
      </c>
      <c r="CU60" s="67">
        <f>HLOOKUP(CU$55,'Jadual2&amp;3-Industryindex'!$K$9:$MP$162,ROWS(CX$38:CX40)+72,0)</f>
        <v>0</v>
      </c>
      <c r="CV60" s="67">
        <f>HLOOKUP(CV$55,'Jadual2&amp;3-Industryindex'!$K$9:$MP$162,ROWS(CY$38:CY40)+72,0)</f>
        <v>0</v>
      </c>
      <c r="CW60" s="67">
        <f>HLOOKUP(CW$55,'Jadual2&amp;3-Industryindex'!$K$9:$MP$162,ROWS(CZ$38:CZ40)+72,0)</f>
        <v>0</v>
      </c>
      <c r="CX60" s="67">
        <f>HLOOKUP(CX$55,'Jadual2&amp;3-Industryindex'!$K$9:$MP$162,ROWS(DA$38:DA40)+72,0)</f>
        <v>0</v>
      </c>
      <c r="CY60" s="67">
        <f>HLOOKUP(CY$55,'Jadual2&amp;3-Industryindex'!$K$9:$MP$162,ROWS(DB$38:DB40)+72,0)</f>
        <v>0</v>
      </c>
      <c r="CZ60" s="67">
        <f>HLOOKUP(CZ$55,'Jadual2&amp;3-Industryindex'!$K$9:$MP$162,ROWS(DC$38:DC40)+72,0)</f>
        <v>0</v>
      </c>
      <c r="DA60" s="67">
        <f>HLOOKUP(DA$55,'Jadual2&amp;3-Industryindex'!$K$9:$MP$162,ROWS(DD$38:DD40)+72,0)</f>
        <v>0</v>
      </c>
      <c r="DB60" s="67">
        <f>HLOOKUP(DB$55,'Jadual2&amp;3-Industryindex'!$K$9:$MP$162,ROWS(DE$38:DE40)+72,0)</f>
        <v>0</v>
      </c>
      <c r="DC60" s="67">
        <f>HLOOKUP(DC$55,'Jadual2&amp;3-Industryindex'!$K$9:$MP$162,ROWS(DF$38:DF40)+72,0)</f>
        <v>0</v>
      </c>
      <c r="DD60" s="67">
        <f>HLOOKUP(DD$55,'Jadual2&amp;3-Industryindex'!$K$9:$MP$162,ROWS(DG$38:DG40)+72,0)</f>
        <v>0</v>
      </c>
      <c r="DE60" s="67">
        <f>HLOOKUP(DE$55,'Jadual2&amp;3-Industryindex'!$K$9:$MP$162,ROWS(DH$38:DH40)+72,0)</f>
        <v>0</v>
      </c>
      <c r="DF60" s="67">
        <f>HLOOKUP(DF$55,'Jadual2&amp;3-Industryindex'!$K$9:$MP$162,ROWS(DI$38:DI40)+72,0)</f>
        <v>0</v>
      </c>
      <c r="DG60" s="67">
        <f>HLOOKUP(DG$55,'Jadual2&amp;3-Industryindex'!$K$9:$MP$162,ROWS(DJ$38:DJ40)+72,0)</f>
        <v>0</v>
      </c>
      <c r="DH60" s="67">
        <f>HLOOKUP(DH$55,'Jadual2&amp;3-Industryindex'!$K$9:$MP$162,ROWS(DK$38:DK40)+72,0)</f>
        <v>0</v>
      </c>
      <c r="DI60" s="67">
        <f>HLOOKUP(DI$55,'Jadual2&amp;3-Industryindex'!$K$9:$MP$162,ROWS(DL$38:DL40)+72,0)</f>
        <v>0</v>
      </c>
      <c r="DJ60" s="67">
        <f>HLOOKUP(DJ$55,'Jadual2&amp;3-Industryindex'!$K$9:$MP$162,ROWS(DM$38:DM40)+72,0)</f>
        <v>0</v>
      </c>
      <c r="DK60" s="67">
        <f>HLOOKUP(DK$55,'Jadual2&amp;3-Industryindex'!$K$9:$MP$162,ROWS(DN$38:DN40)+72,0)</f>
        <v>0</v>
      </c>
      <c r="DL60" s="67">
        <f>HLOOKUP(DL$55,'Jadual2&amp;3-Industryindex'!$K$9:$MP$162,ROWS(DO$38:DO40)+72,0)</f>
        <v>0</v>
      </c>
      <c r="DM60" s="67">
        <f>HLOOKUP(DM$55,'Jadual2&amp;3-Industryindex'!$K$9:$MP$162,ROWS(DP$38:DP40)+72,0)</f>
        <v>0</v>
      </c>
      <c r="DN60" s="67">
        <f>HLOOKUP(DN$55,'Jadual2&amp;3-Industryindex'!$K$9:$MP$162,ROWS(DQ$38:DQ40)+72,0)</f>
        <v>0</v>
      </c>
      <c r="DO60" s="67">
        <f>HLOOKUP(DO$55,'Jadual2&amp;3-Industryindex'!$K$9:$MP$162,ROWS(DR$38:DR40)+72,0)</f>
        <v>0</v>
      </c>
      <c r="DP60" s="67">
        <f>HLOOKUP(DP$55,'Jadual2&amp;3-Industryindex'!$K$9:$MP$162,ROWS(DS$38:DS40)+72,0)</f>
        <v>0</v>
      </c>
      <c r="DQ60" s="67">
        <f>HLOOKUP(DQ$55,'Jadual2&amp;3-Industryindex'!$K$9:$MP$162,ROWS(DT$38:DT40)+72,0)</f>
        <v>0</v>
      </c>
      <c r="DR60" s="67">
        <f>HLOOKUP(DR$55,'Jadual2&amp;3-Industryindex'!$K$9:$MP$162,ROWS(DU$38:DU40)+72,0)</f>
        <v>0</v>
      </c>
      <c r="DS60" s="67">
        <f>HLOOKUP(DS$55,'Jadual2&amp;3-Industryindex'!$K$9:$MP$162,ROWS(DV$38:DV40)+72,0)</f>
        <v>0</v>
      </c>
      <c r="DT60" s="67">
        <f>HLOOKUP(DT$55,'Jadual2&amp;3-Industryindex'!$K$9:$MP$162,ROWS(DW$38:DW40)+72,0)</f>
        <v>0</v>
      </c>
      <c r="DU60" s="67">
        <f>HLOOKUP(DU$55,'Jadual2&amp;3-Industryindex'!$K$9:$MP$162,ROWS(DX$38:DX40)+72,0)</f>
        <v>0</v>
      </c>
      <c r="DV60" s="67">
        <f>HLOOKUP(DV$55,'Jadual2&amp;3-Industryindex'!$K$9:$MP$162,ROWS(DY$38:DY40)+72,0)</f>
        <v>0</v>
      </c>
      <c r="DW60" s="67">
        <f>HLOOKUP(DW$55,'Jadual2&amp;3-Industryindex'!$K$9:$MP$162,ROWS(DZ$38:DZ40)+72,0)</f>
        <v>0</v>
      </c>
      <c r="DX60" s="67">
        <f>HLOOKUP(DX$55,'Jadual2&amp;3-Industryindex'!$K$9:$MP$162,ROWS(EA$38:EA40)+72,0)</f>
        <v>0</v>
      </c>
      <c r="DY60" s="67">
        <f>HLOOKUP(DY$55,'Jadual2&amp;3-Industryindex'!$K$9:$MP$162,ROWS(EB$38:EB40)+72,0)</f>
        <v>0</v>
      </c>
      <c r="DZ60" s="67">
        <f>HLOOKUP(DZ$55,'Jadual2&amp;3-Industryindex'!$K$9:$MP$162,ROWS(EC$38:EC40)+72,0)</f>
        <v>0</v>
      </c>
      <c r="EA60" s="67">
        <f>HLOOKUP(EA$55,'Jadual2&amp;3-Industryindex'!$K$9:$MP$162,ROWS(ED$38:ED40)+72,0)</f>
        <v>0</v>
      </c>
      <c r="EB60" s="67">
        <f>HLOOKUP(EB$55,'Jadual2&amp;3-Industryindex'!$K$9:$MP$162,ROWS(EE$38:EE40)+72,0)</f>
        <v>0</v>
      </c>
      <c r="EC60" s="67">
        <f>HLOOKUP(EC$55,'Jadual2&amp;3-Industryindex'!$K$9:$MP$162,ROWS(EF$38:EF40)+72,0)</f>
        <v>0</v>
      </c>
      <c r="ED60" s="67">
        <f>HLOOKUP(ED$55,'Jadual2&amp;3-Industryindex'!$K$9:$MP$162,ROWS(EG$38:EG40)+72,0)</f>
        <v>0</v>
      </c>
      <c r="EE60" s="67">
        <f>HLOOKUP(EE$55,'Jadual2&amp;3-Industryindex'!$K$9:$MP$162,ROWS(EH$38:EH40)+72,0)</f>
        <v>0</v>
      </c>
      <c r="EF60" s="58">
        <v>117.118134877605</v>
      </c>
      <c r="EG60" s="58">
        <v>130.44949259837901</v>
      </c>
      <c r="EH60" s="58">
        <v>119.810707211644</v>
      </c>
      <c r="EI60" s="58">
        <v>127.580843083734</v>
      </c>
      <c r="EJ60" s="75">
        <v>110.804599171646</v>
      </c>
      <c r="EK60" s="75">
        <v>108.969827744426</v>
      </c>
      <c r="EL60" s="75">
        <v>103.36918115516799</v>
      </c>
      <c r="EM60" s="75">
        <v>105.303785627933</v>
      </c>
      <c r="EN60" s="75">
        <v>119.63991234591199</v>
      </c>
      <c r="EO60" s="75">
        <v>106.92016088582901</v>
      </c>
      <c r="EP60" s="75">
        <v>108.469457584113</v>
      </c>
      <c r="EQ60" s="75">
        <v>78.043512388948699</v>
      </c>
      <c r="ER60" s="75">
        <v>145.95448862723799</v>
      </c>
      <c r="ES60" s="75">
        <v>102.474455278428</v>
      </c>
      <c r="ET60" s="75">
        <v>110.72130090939601</v>
      </c>
      <c r="EU60" s="75">
        <v>105.143471955697</v>
      </c>
      <c r="EV60" s="75">
        <v>99.148756717095196</v>
      </c>
      <c r="EW60" s="75">
        <v>107.421670118994</v>
      </c>
      <c r="EX60" s="75">
        <v>105.052883166359</v>
      </c>
      <c r="EY60" s="75">
        <v>110.577407267496</v>
      </c>
      <c r="EZ60" s="75">
        <v>117.23850193920499</v>
      </c>
      <c r="FA60" s="75">
        <v>107.88916309651999</v>
      </c>
      <c r="FB60" s="75">
        <v>117.283617175901</v>
      </c>
      <c r="FC60" s="75">
        <v>132.29932635911101</v>
      </c>
      <c r="FD60" s="75">
        <v>134.822382391682</v>
      </c>
      <c r="FE60" s="75">
        <v>122.282401056925</v>
      </c>
      <c r="FF60" s="75">
        <v>119.453544062426</v>
      </c>
      <c r="FG60" s="75">
        <v>119.383774747404</v>
      </c>
      <c r="FH60" s="75">
        <v>116.28894413427901</v>
      </c>
      <c r="FI60" s="75">
        <v>113.035398134283</v>
      </c>
      <c r="FJ60" s="75">
        <v>109.98427414135899</v>
      </c>
      <c r="FK60" s="75">
        <v>107.777021874947</v>
      </c>
      <c r="FL60" s="75">
        <v>115.934291724037</v>
      </c>
      <c r="FM60" s="75">
        <v>112.813225484084</v>
      </c>
      <c r="FN60" s="75">
        <v>124.389471999482</v>
      </c>
      <c r="FO60" s="75">
        <v>116.981718827851</v>
      </c>
      <c r="FP60" s="75">
        <v>127.80566739008501</v>
      </c>
      <c r="FQ60" s="75">
        <v>137.030014305083</v>
      </c>
      <c r="FR60" s="75">
        <v>143.851197570419</v>
      </c>
      <c r="FS60" s="75">
        <v>119.31183974753</v>
      </c>
      <c r="FT60" s="75">
        <v>198.28720182174601</v>
      </c>
      <c r="FU60" s="75">
        <v>101.56187403555499</v>
      </c>
      <c r="FV60" s="75">
        <v>98.851066219318099</v>
      </c>
      <c r="FW60" s="75">
        <v>78.262568735929094</v>
      </c>
      <c r="FX60" s="75">
        <v>112.654279431776</v>
      </c>
      <c r="FY60" s="75">
        <v>86.823439154796503</v>
      </c>
      <c r="FZ60" s="75">
        <v>114.40688554336</v>
      </c>
      <c r="GA60" s="75">
        <v>130.316390041494</v>
      </c>
      <c r="GB60" s="75">
        <v>112.25116846983001</v>
      </c>
      <c r="GC60" s="75">
        <v>108.367092844233</v>
      </c>
      <c r="GD60" s="75">
        <v>131.09356349071999</v>
      </c>
      <c r="GE60" s="75">
        <v>111.914031533515</v>
      </c>
      <c r="GF60" s="75">
        <v>117.689574109419</v>
      </c>
      <c r="GG60" s="75">
        <v>108.54285898013001</v>
      </c>
      <c r="GH60" s="75">
        <v>115.591053625906</v>
      </c>
      <c r="GI60" s="75">
        <v>111.68031935863</v>
      </c>
      <c r="GJ60" s="75">
        <v>109.37136725386701</v>
      </c>
      <c r="GK60" s="75">
        <v>119.39352734841501</v>
      </c>
      <c r="GL60" s="75">
        <v>105.81911742215701</v>
      </c>
      <c r="GM60" s="75">
        <v>96.824996767183094</v>
      </c>
      <c r="GN60" s="75">
        <v>114.51979479538799</v>
      </c>
      <c r="GO60" s="75">
        <v>102.541828718925</v>
      </c>
      <c r="GP60" s="75">
        <v>123.79482529077799</v>
      </c>
      <c r="GQ60" s="75">
        <v>105.476451259584</v>
      </c>
      <c r="GR60" s="75">
        <v>113.590986816106</v>
      </c>
      <c r="GS60" s="75">
        <v>110.125981289698</v>
      </c>
      <c r="GT60" s="75">
        <v>128.88643412499499</v>
      </c>
      <c r="GU60" s="75">
        <v>113.69612027211799</v>
      </c>
      <c r="GV60" s="75">
        <v>97.727136051851701</v>
      </c>
      <c r="GW60" s="75">
        <v>117.48251748251801</v>
      </c>
      <c r="GX60" s="75">
        <v>85.990901515703996</v>
      </c>
      <c r="GY60" s="75">
        <v>125.112271385849</v>
      </c>
      <c r="GZ60" s="75">
        <v>98.728431972911693</v>
      </c>
      <c r="HA60" s="75">
        <v>128.914998012512</v>
      </c>
      <c r="HB60" s="75">
        <v>107.186875655655</v>
      </c>
      <c r="HC60" s="75">
        <v>101.949079597383</v>
      </c>
      <c r="HD60" s="75">
        <v>141.909031844146</v>
      </c>
      <c r="HE60" s="75">
        <v>113.43385431594299</v>
      </c>
      <c r="HF60" s="75">
        <v>124.969731981222</v>
      </c>
      <c r="HG60" s="75">
        <v>132.31598555021199</v>
      </c>
      <c r="HH60" s="75">
        <v>106.723022861031</v>
      </c>
      <c r="HI60" s="75">
        <v>107.71995270453</v>
      </c>
      <c r="HJ60" s="75">
        <v>117.214128367374</v>
      </c>
      <c r="HK60" s="75">
        <v>110.173997377418</v>
      </c>
      <c r="HL60" s="75">
        <v>126.810539881005</v>
      </c>
      <c r="HM60" s="75">
        <v>107.87602260154399</v>
      </c>
      <c r="HN60" s="75">
        <v>125.671406070137</v>
      </c>
      <c r="HO60" s="75">
        <v>124.144958535371</v>
      </c>
      <c r="HP60" s="75">
        <v>115.561108268986</v>
      </c>
      <c r="HQ60" s="75">
        <v>71.972986562474802</v>
      </c>
      <c r="HR60" s="75">
        <v>85.490614455972505</v>
      </c>
      <c r="HS60" s="75">
        <v>109.941943136142</v>
      </c>
      <c r="HT60" s="75">
        <v>128.74078565372</v>
      </c>
      <c r="HU60" s="75">
        <v>129.67349312425199</v>
      </c>
      <c r="HV60" s="75">
        <v>114.15706571275101</v>
      </c>
      <c r="HW60" s="75">
        <v>132.27667695834799</v>
      </c>
      <c r="HX60" s="75">
        <v>141.940097528693</v>
      </c>
      <c r="HY60" s="75">
        <v>70.132995196398795</v>
      </c>
      <c r="HZ60" s="75">
        <v>145.92643828306001</v>
      </c>
      <c r="IA60" s="75">
        <v>111.027498452793</v>
      </c>
      <c r="IB60" s="75">
        <v>105.379764731549</v>
      </c>
      <c r="IC60" s="75">
        <v>93.290322580645196</v>
      </c>
      <c r="ID60" s="75">
        <v>103.834910328356</v>
      </c>
      <c r="IE60" s="75">
        <v>110.344023355671</v>
      </c>
      <c r="IF60" s="75">
        <v>106.97038484606099</v>
      </c>
      <c r="IG60" s="75">
        <v>110.058503443361</v>
      </c>
      <c r="IH60" s="75">
        <v>96.150391597842102</v>
      </c>
      <c r="II60" s="75">
        <v>120.66286986879101</v>
      </c>
      <c r="IJ60" s="75">
        <v>119.779310845805</v>
      </c>
      <c r="IK60" s="75">
        <v>119.89139097122001</v>
      </c>
      <c r="IL60" s="75">
        <v>115.64404578267801</v>
      </c>
      <c r="IM60" s="75">
        <v>112.286072357333</v>
      </c>
      <c r="IN60" s="75">
        <v>114.34546422012301</v>
      </c>
    </row>
    <row r="61" spans="1:248">
      <c r="A61" s="51" t="s">
        <v>807</v>
      </c>
      <c r="B61" s="1" t="b">
        <f t="shared" si="5"/>
        <v>0</v>
      </c>
      <c r="C61" s="55">
        <f>'Jadual1-IPP'!E140</f>
        <v>111.56199207646605</v>
      </c>
      <c r="D61" s="53"/>
      <c r="E61" s="52"/>
      <c r="F61" s="68">
        <f>HLOOKUP(F$55,'Jadual2&amp;3-Industryindex'!$K$9:$MP$162,ROWS(I$38:I41)+72,0)</f>
        <v>0</v>
      </c>
      <c r="G61" s="68">
        <f>HLOOKUP(G$55,'Jadual2&amp;3-Industryindex'!$K$9:$MP$162,ROWS(J$38:J41)+72,0)</f>
        <v>0</v>
      </c>
      <c r="H61" s="68">
        <f>HLOOKUP(H$55,'Jadual2&amp;3-Industryindex'!$K$9:$MP$162,ROWS(K$38:K41)+72,0)</f>
        <v>0</v>
      </c>
      <c r="I61" s="65">
        <f>HLOOKUP(I$55,'Jadual2&amp;3-Industryindex'!$K$9:$MP$162,ROWS(L$38:L41)+72,0)</f>
        <v>0</v>
      </c>
      <c r="J61" s="65">
        <f>HLOOKUP(J$55,'Jadual2&amp;3-Industryindex'!$K$9:$MP$162,ROWS(M$38:M41)+72,0)</f>
        <v>0</v>
      </c>
      <c r="K61" s="65">
        <f>HLOOKUP(K$55,'Jadual2&amp;3-Industryindex'!$K$9:$MP$162,ROWS(N$38:N41)+72,0)</f>
        <v>0</v>
      </c>
      <c r="L61" s="65">
        <f>HLOOKUP(L$55,'Jadual2&amp;3-Industryindex'!$K$9:$MP$162,ROWS(O$38:O41)+72,0)</f>
        <v>0</v>
      </c>
      <c r="M61" s="65">
        <f>HLOOKUP(M$55,'Jadual2&amp;3-Industryindex'!$K$9:$MP$162,ROWS(P$38:P41)+72,0)</f>
        <v>0</v>
      </c>
      <c r="N61" s="65">
        <f>HLOOKUP(N$55,'Jadual2&amp;3-Industryindex'!$K$9:$MP$162,ROWS(Q$38:Q41)+72,0)</f>
        <v>0</v>
      </c>
      <c r="O61" s="65">
        <f>HLOOKUP(O$55,'Jadual2&amp;3-Industryindex'!$K$9:$MP$162,ROWS(R$38:R41)+72,0)</f>
        <v>0</v>
      </c>
      <c r="P61" s="65">
        <f>HLOOKUP(P$55,'Jadual2&amp;3-Industryindex'!$K$9:$MP$162,ROWS(S$38:S41)+72,0)</f>
        <v>0</v>
      </c>
      <c r="Q61" s="65">
        <f>HLOOKUP(Q$55,'Jadual2&amp;3-Industryindex'!$K$9:$MP$162,ROWS(T$38:T41)+72,0)</f>
        <v>0</v>
      </c>
      <c r="R61" s="65">
        <f>HLOOKUP(R$55,'Jadual2&amp;3-Industryindex'!$K$9:$MP$162,ROWS(U$38:U41)+72,0)</f>
        <v>0</v>
      </c>
      <c r="S61" s="65">
        <f>HLOOKUP(S$55,'Jadual2&amp;3-Industryindex'!$K$9:$MP$162,ROWS(V$38:V41)+72,0)</f>
        <v>0</v>
      </c>
      <c r="T61" s="65">
        <f>HLOOKUP(T$55,'Jadual2&amp;3-Industryindex'!$K$9:$MP$162,ROWS(W$38:W41)+72,0)</f>
        <v>0</v>
      </c>
      <c r="U61" s="65">
        <f>HLOOKUP(U$55,'Jadual2&amp;3-Industryindex'!$K$9:$MP$162,ROWS(X$38:X41)+72,0)</f>
        <v>0</v>
      </c>
      <c r="V61" s="65">
        <f>HLOOKUP(V$55,'Jadual2&amp;3-Industryindex'!$K$9:$MP$162,ROWS(Y$38:Y41)+72,0)</f>
        <v>0</v>
      </c>
      <c r="W61" s="65">
        <f>HLOOKUP(W$55,'Jadual2&amp;3-Industryindex'!$K$9:$MP$162,ROWS(Z$38:Z41)+72,0)</f>
        <v>0</v>
      </c>
      <c r="X61" s="65">
        <f>HLOOKUP(X$55,'Jadual2&amp;3-Industryindex'!$K$9:$MP$162,ROWS(AA$38:AA41)+72,0)</f>
        <v>0</v>
      </c>
      <c r="Y61" s="65">
        <f>HLOOKUP(Y$55,'Jadual2&amp;3-Industryindex'!$K$9:$MP$162,ROWS(AB$38:AB41)+72,0)</f>
        <v>0</v>
      </c>
      <c r="Z61" s="65">
        <f>HLOOKUP(Z$55,'Jadual2&amp;3-Industryindex'!$K$9:$MP$162,ROWS(AC$38:AC41)+72,0)</f>
        <v>0</v>
      </c>
      <c r="AA61" s="65">
        <f>HLOOKUP(AA$55,'Jadual2&amp;3-Industryindex'!$K$9:$MP$162,ROWS(AD$38:AD41)+72,0)</f>
        <v>0</v>
      </c>
      <c r="AB61" s="65" t="e">
        <f>HLOOKUP(AB$55,'Jadual2&amp;3-Industryindex'!$K$9:$MP$162,ROWS(AE$38:AE41)+72,0)</f>
        <v>#N/A</v>
      </c>
      <c r="AC61" s="65">
        <f>HLOOKUP(AC$55,'Jadual2&amp;3-Industryindex'!$K$9:$MP$162,ROWS(AF$38:AF41)+72,0)</f>
        <v>0</v>
      </c>
      <c r="AD61" s="65">
        <f>HLOOKUP(AD$55,'Jadual2&amp;3-Industryindex'!$K$9:$MP$162,ROWS(AG$38:AG41)+72,0)</f>
        <v>0</v>
      </c>
      <c r="AE61" s="65">
        <f>HLOOKUP(AE$55,'Jadual2&amp;3-Industryindex'!$K$9:$MP$162,ROWS(AH$38:AH41)+72,0)</f>
        <v>0</v>
      </c>
      <c r="AF61" s="65">
        <f>HLOOKUP(AF$55,'Jadual2&amp;3-Industryindex'!$K$9:$MP$162,ROWS(AI$38:AI41)+72,0)</f>
        <v>0</v>
      </c>
      <c r="AG61" s="65">
        <f>HLOOKUP(AG$55,'Jadual2&amp;3-Industryindex'!$K$9:$MP$162,ROWS(AJ$38:AJ41)+72,0)</f>
        <v>0</v>
      </c>
      <c r="AH61" s="65">
        <f>HLOOKUP(AH$55,'Jadual2&amp;3-Industryindex'!$K$9:$MP$162,ROWS(AK$38:AK41)+72,0)</f>
        <v>0</v>
      </c>
      <c r="AI61" s="65">
        <f>HLOOKUP(AI$55,'Jadual2&amp;3-Industryindex'!$K$9:$MP$162,ROWS(AL$38:AL41)+72,0)</f>
        <v>0</v>
      </c>
      <c r="AJ61" s="65">
        <f>HLOOKUP(AJ$55,'Jadual2&amp;3-Industryindex'!$K$9:$MP$162,ROWS(AM$38:AM41)+72,0)</f>
        <v>0</v>
      </c>
      <c r="AK61" s="65">
        <f>HLOOKUP(AK$55,'Jadual2&amp;3-Industryindex'!$K$9:$MP$162,ROWS(AN$38:AN41)+72,0)</f>
        <v>0</v>
      </c>
      <c r="AL61" s="65">
        <f>HLOOKUP(AL$55,'Jadual2&amp;3-Industryindex'!$K$9:$MP$162,ROWS(AO$38:AO41)+72,0)</f>
        <v>0</v>
      </c>
      <c r="AM61" s="65">
        <f>HLOOKUP(AM$55,'Jadual2&amp;3-Industryindex'!$K$9:$MP$162,ROWS(AP$38:AP41)+72,0)</f>
        <v>0</v>
      </c>
      <c r="AN61" s="65">
        <f>HLOOKUP(AN$55,'Jadual2&amp;3-Industryindex'!$K$9:$MP$162,ROWS(AQ$38:AQ41)+72,0)</f>
        <v>0</v>
      </c>
      <c r="AO61" s="65">
        <f>HLOOKUP(AO$55,'Jadual2&amp;3-Industryindex'!$K$9:$MP$162,ROWS(AR$38:AR41)+72,0)</f>
        <v>0</v>
      </c>
      <c r="AP61" s="65">
        <f>HLOOKUP(AP$55,'Jadual2&amp;3-Industryindex'!$K$9:$MP$162,ROWS(AS$38:AS41)+72,0)</f>
        <v>0</v>
      </c>
      <c r="AQ61" s="65">
        <f>HLOOKUP(AQ$55,'Jadual2&amp;3-Industryindex'!$K$9:$MP$162,ROWS(AT$38:AT41)+72,0)</f>
        <v>0</v>
      </c>
      <c r="AR61" s="65">
        <f>HLOOKUP(AR$55,'Jadual2&amp;3-Industryindex'!$K$9:$MP$162,ROWS(AU$38:AU41)+72,0)</f>
        <v>0</v>
      </c>
      <c r="AS61" s="65">
        <f>HLOOKUP(AS$55,'Jadual2&amp;3-Industryindex'!$K$9:$MP$162,ROWS(AV$38:AV41)+72,0)</f>
        <v>0</v>
      </c>
      <c r="AT61" s="65">
        <f>HLOOKUP(AT$55,'Jadual2&amp;3-Industryindex'!$K$9:$MP$162,ROWS(AW$38:AW41)+72,0)</f>
        <v>0</v>
      </c>
      <c r="AU61" s="65">
        <f>HLOOKUP(AU$55,'Jadual2&amp;3-Industryindex'!$K$9:$MP$162,ROWS(AX$38:AX41)+72,0)</f>
        <v>0</v>
      </c>
      <c r="AV61" s="65">
        <f>HLOOKUP(AV$55,'Jadual2&amp;3-Industryindex'!$K$9:$MP$162,ROWS(AY$38:AY41)+72,0)</f>
        <v>0</v>
      </c>
      <c r="AW61" s="65">
        <f>HLOOKUP(AW$55,'Jadual2&amp;3-Industryindex'!$K$9:$MP$162,ROWS(AZ$38:AZ41)+72,0)</f>
        <v>0</v>
      </c>
      <c r="AX61" s="65">
        <f>HLOOKUP(AX$55,'Jadual2&amp;3-Industryindex'!$K$9:$MP$162,ROWS(BA$38:BA41)+72,0)</f>
        <v>0</v>
      </c>
      <c r="AY61" s="65">
        <f>HLOOKUP(AY$55,'Jadual2&amp;3-Industryindex'!$K$9:$MP$162,ROWS(BB$38:BB41)+72,0)</f>
        <v>0</v>
      </c>
      <c r="AZ61" s="65">
        <f>HLOOKUP(AZ$55,'Jadual2&amp;3-Industryindex'!$K$9:$MP$162,ROWS(BC$38:BC41)+72,0)</f>
        <v>0</v>
      </c>
      <c r="BA61" s="65">
        <f>HLOOKUP(BA$55,'Jadual2&amp;3-Industryindex'!$K$9:$MP$162,ROWS(BD$38:BD41)+72,0)</f>
        <v>0</v>
      </c>
      <c r="BB61" s="65">
        <f>HLOOKUP(BB$55,'Jadual2&amp;3-Industryindex'!$K$9:$MP$162,ROWS(BE$38:BE41)+72,0)</f>
        <v>0</v>
      </c>
      <c r="BC61" s="65">
        <f>HLOOKUP(BC$55,'Jadual2&amp;3-Industryindex'!$K$9:$MP$162,ROWS(BF$38:BF41)+72,0)</f>
        <v>0</v>
      </c>
      <c r="BD61" s="65">
        <f>HLOOKUP(BD$55,'Jadual2&amp;3-Industryindex'!$K$9:$MP$162,ROWS(BG$38:BG41)+72,0)</f>
        <v>0</v>
      </c>
      <c r="BE61" s="65">
        <f>HLOOKUP(BE$55,'Jadual2&amp;3-Industryindex'!$K$9:$MP$162,ROWS(BH$38:BH41)+72,0)</f>
        <v>0</v>
      </c>
      <c r="BF61" s="65">
        <f>HLOOKUP(BF$55,'Jadual2&amp;3-Industryindex'!$K$9:$MP$162,ROWS(BI$38:BI41)+72,0)</f>
        <v>0</v>
      </c>
      <c r="BG61" s="65">
        <f>HLOOKUP(BG$55,'Jadual2&amp;3-Industryindex'!$K$9:$MP$162,ROWS(BJ$38:BJ41)+72,0)</f>
        <v>0</v>
      </c>
      <c r="BH61" s="65">
        <f>HLOOKUP(BH$55,'Jadual2&amp;3-Industryindex'!$K$9:$MP$162,ROWS(BK$38:BK41)+72,0)</f>
        <v>0</v>
      </c>
      <c r="BI61" s="65">
        <f>HLOOKUP(BI$55,'Jadual2&amp;3-Industryindex'!$K$9:$MP$162,ROWS(BL$38:BL41)+72,0)</f>
        <v>0</v>
      </c>
      <c r="BJ61" s="65">
        <f>HLOOKUP(BJ$55,'Jadual2&amp;3-Industryindex'!$K$9:$MP$162,ROWS(BM$38:BM41)+72,0)</f>
        <v>0</v>
      </c>
      <c r="BK61" s="65">
        <f>HLOOKUP(BK$55,'Jadual2&amp;3-Industryindex'!$K$9:$MP$162,ROWS(BN$38:BN41)+72,0)</f>
        <v>0</v>
      </c>
      <c r="BL61" s="65">
        <f>HLOOKUP(BL$55,'Jadual2&amp;3-Industryindex'!$K$9:$MP$162,ROWS(BO$38:BO41)+72,0)</f>
        <v>0</v>
      </c>
      <c r="BM61" s="65">
        <f>HLOOKUP(BM$55,'Jadual2&amp;3-Industryindex'!$K$9:$MP$162,ROWS(BP$38:BP41)+72,0)</f>
        <v>0</v>
      </c>
      <c r="BN61" s="65">
        <f>HLOOKUP(BN$55,'Jadual2&amp;3-Industryindex'!$K$9:$MP$162,ROWS(BQ$38:BQ41)+72,0)</f>
        <v>0</v>
      </c>
      <c r="BO61" s="65">
        <f>HLOOKUP(BO$55,'Jadual2&amp;3-Industryindex'!$K$9:$MP$162,ROWS(BR$38:BR41)+72,0)</f>
        <v>0</v>
      </c>
      <c r="BP61" s="65">
        <f>HLOOKUP(BP$55,'Jadual2&amp;3-Industryindex'!$K$9:$MP$162,ROWS(BS$38:BS41)+72,0)</f>
        <v>0</v>
      </c>
      <c r="BQ61" s="65">
        <f>HLOOKUP(BQ$55,'Jadual2&amp;3-Industryindex'!$K$9:$MP$162,ROWS(BT$38:BT41)+72,0)</f>
        <v>0</v>
      </c>
      <c r="BR61" s="65">
        <f>HLOOKUP(BR$55,'Jadual2&amp;3-Industryindex'!$K$9:$MP$162,ROWS(BU$38:BU41)+72,0)</f>
        <v>0</v>
      </c>
      <c r="BS61" s="65">
        <f>HLOOKUP(BS$55,'Jadual2&amp;3-Industryindex'!$K$9:$MP$162,ROWS(BV$38:BV41)+72,0)</f>
        <v>0</v>
      </c>
      <c r="BT61" s="65">
        <f>HLOOKUP(BT$55,'Jadual2&amp;3-Industryindex'!$K$9:$MP$162,ROWS(BW$38:BW41)+72,0)</f>
        <v>0</v>
      </c>
      <c r="BU61" s="65">
        <f>HLOOKUP(BU$55,'Jadual2&amp;3-Industryindex'!$K$9:$MP$162,ROWS(BX$38:BX41)+72,0)</f>
        <v>0</v>
      </c>
      <c r="BV61" s="65">
        <f>HLOOKUP(BV$55,'Jadual2&amp;3-Industryindex'!$K$9:$MP$162,ROWS(BY$38:BY41)+72,0)</f>
        <v>0</v>
      </c>
      <c r="BW61" s="65">
        <f>HLOOKUP(BW$55,'Jadual2&amp;3-Industryindex'!$K$9:$MP$162,ROWS(BZ$38:BZ41)+72,0)</f>
        <v>0</v>
      </c>
      <c r="BX61" s="65">
        <f>HLOOKUP(BX$55,'Jadual2&amp;3-Industryindex'!$K$9:$MP$162,ROWS(CA$38:CA41)+72,0)</f>
        <v>0</v>
      </c>
      <c r="BY61" s="65">
        <f>HLOOKUP(BY$55,'Jadual2&amp;3-Industryindex'!$K$9:$MP$162,ROWS(CB$38:CB41)+72,0)</f>
        <v>0</v>
      </c>
      <c r="BZ61" s="65">
        <f>HLOOKUP(BZ$55,'Jadual2&amp;3-Industryindex'!$K$9:$MP$162,ROWS(CC$38:CC41)+72,0)</f>
        <v>0</v>
      </c>
      <c r="CA61" s="65">
        <f>HLOOKUP(CA$55,'Jadual2&amp;3-Industryindex'!$K$9:$MP$162,ROWS(CD$38:CD41)+72,0)</f>
        <v>0</v>
      </c>
      <c r="CB61" s="65">
        <f>HLOOKUP(CB$55,'Jadual2&amp;3-Industryindex'!$K$9:$MP$162,ROWS(CE$38:CE41)+72,0)</f>
        <v>0</v>
      </c>
      <c r="CC61" s="65">
        <f>HLOOKUP(CC$55,'Jadual2&amp;3-Industryindex'!$K$9:$MP$162,ROWS(CF$38:CF41)+72,0)</f>
        <v>0</v>
      </c>
      <c r="CD61" s="65">
        <f>HLOOKUP(CD$55,'Jadual2&amp;3-Industryindex'!$K$9:$MP$162,ROWS(CG$38:CG41)+72,0)</f>
        <v>0</v>
      </c>
      <c r="CE61" s="65">
        <f>HLOOKUP(CE$55,'Jadual2&amp;3-Industryindex'!$K$9:$MP$162,ROWS(CH$38:CH41)+72,0)</f>
        <v>0</v>
      </c>
      <c r="CF61" s="65">
        <f>HLOOKUP(CF$55,'Jadual2&amp;3-Industryindex'!$K$9:$MP$162,ROWS(CI$38:CI41)+72,0)</f>
        <v>0</v>
      </c>
      <c r="CG61" s="65">
        <f>HLOOKUP(CG$55,'Jadual2&amp;3-Industryindex'!$K$9:$MP$162,ROWS(CJ$38:CJ41)+72,0)</f>
        <v>0</v>
      </c>
      <c r="CH61" s="65">
        <f>HLOOKUP(CH$55,'Jadual2&amp;3-Industryindex'!$K$9:$MP$162,ROWS(CK$38:CK41)+72,0)</f>
        <v>0</v>
      </c>
      <c r="CI61" s="65">
        <f>HLOOKUP(CI$55,'Jadual2&amp;3-Industryindex'!$K$9:$MP$162,ROWS(CL$38:CL41)+72,0)</f>
        <v>0</v>
      </c>
      <c r="CJ61" s="65">
        <f>HLOOKUP(CJ$55,'Jadual2&amp;3-Industryindex'!$K$9:$MP$162,ROWS(CN$38:CN41)+72,0)</f>
        <v>0</v>
      </c>
      <c r="CK61" s="65">
        <f>HLOOKUP(CK$55,'Jadual2&amp;3-Industryindex'!$K$9:$MP$162,ROWS(CO$38:CO41)+72,0)</f>
        <v>0</v>
      </c>
      <c r="CL61" s="65">
        <f>HLOOKUP(CL$55,'Jadual2&amp;3-Industryindex'!$K$9:$MP$162,ROWS(CP$38:CP41)+72,0)</f>
        <v>0</v>
      </c>
      <c r="CM61" s="65">
        <f>HLOOKUP(CM$55,'Jadual2&amp;3-Industryindex'!$K$9:$MP$162,ROWS(CQ$38:CQ41)+72,0)</f>
        <v>0</v>
      </c>
      <c r="CN61" s="65">
        <f>HLOOKUP(CN$55,'Jadual2&amp;3-Industryindex'!$K$9:$MP$162,ROWS(CQ$38:CQ41)+72,0)</f>
        <v>0</v>
      </c>
      <c r="CO61" s="65">
        <f>HLOOKUP(CO$55,'Jadual2&amp;3-Industryindex'!$K$9:$MP$162,ROWS(CR$38:CR41)+72,0)</f>
        <v>0</v>
      </c>
      <c r="CP61" s="65">
        <f>HLOOKUP(CP$55,'Jadual2&amp;3-Industryindex'!$K$9:$MP$162,ROWS(CS$38:CS41)+72,0)</f>
        <v>0</v>
      </c>
      <c r="CQ61" s="65">
        <f>HLOOKUP(CQ$55,'Jadual2&amp;3-Industryindex'!$K$9:$MP$162,ROWS(CT$38:CT41)+72,0)</f>
        <v>0</v>
      </c>
      <c r="CR61" s="65">
        <f>HLOOKUP(CR$55,'Jadual2&amp;3-Industryindex'!$K$9:$MP$162,ROWS(CU$38:CU41)+72,0)</f>
        <v>0</v>
      </c>
      <c r="CS61" s="65">
        <f>HLOOKUP(CS$55,'Jadual2&amp;3-Industryindex'!$K$9:$MP$162,ROWS(CV$38:CV41)+72,0)</f>
        <v>0</v>
      </c>
      <c r="CT61" s="65">
        <f>HLOOKUP(CT$55,'Jadual2&amp;3-Industryindex'!$K$9:$MP$162,ROWS(CW$38:CW41)+72,0)</f>
        <v>0</v>
      </c>
      <c r="CU61" s="65">
        <f>HLOOKUP(CU$55,'Jadual2&amp;3-Industryindex'!$K$9:$MP$162,ROWS(CX$38:CX41)+72,0)</f>
        <v>0</v>
      </c>
      <c r="CV61" s="65">
        <f>HLOOKUP(CV$55,'Jadual2&amp;3-Industryindex'!$K$9:$MP$162,ROWS(CY$38:CY41)+72,0)</f>
        <v>0</v>
      </c>
      <c r="CW61" s="65">
        <f>HLOOKUP(CW$55,'Jadual2&amp;3-Industryindex'!$K$9:$MP$162,ROWS(CZ$38:CZ41)+72,0)</f>
        <v>0</v>
      </c>
      <c r="CX61" s="65">
        <f>HLOOKUP(CX$55,'Jadual2&amp;3-Industryindex'!$K$9:$MP$162,ROWS(DA$38:DA41)+72,0)</f>
        <v>0</v>
      </c>
      <c r="CY61" s="65">
        <f>HLOOKUP(CY$55,'Jadual2&amp;3-Industryindex'!$K$9:$MP$162,ROWS(DB$38:DB41)+72,0)</f>
        <v>0</v>
      </c>
      <c r="CZ61" s="65">
        <f>HLOOKUP(CZ$55,'Jadual2&amp;3-Industryindex'!$K$9:$MP$162,ROWS(DC$38:DC41)+72,0)</f>
        <v>0</v>
      </c>
      <c r="DA61" s="65">
        <f>HLOOKUP(DA$55,'Jadual2&amp;3-Industryindex'!$K$9:$MP$162,ROWS(DD$38:DD41)+72,0)</f>
        <v>0</v>
      </c>
      <c r="DB61" s="65">
        <f>HLOOKUP(DB$55,'Jadual2&amp;3-Industryindex'!$K$9:$MP$162,ROWS(DE$38:DE41)+72,0)</f>
        <v>0</v>
      </c>
      <c r="DC61" s="65">
        <f>HLOOKUP(DC$55,'Jadual2&amp;3-Industryindex'!$K$9:$MP$162,ROWS(DF$38:DF41)+72,0)</f>
        <v>0</v>
      </c>
      <c r="DD61" s="65">
        <f>HLOOKUP(DD$55,'Jadual2&amp;3-Industryindex'!$K$9:$MP$162,ROWS(DG$38:DG41)+72,0)</f>
        <v>0</v>
      </c>
      <c r="DE61" s="65">
        <f>HLOOKUP(DE$55,'Jadual2&amp;3-Industryindex'!$K$9:$MP$162,ROWS(DH$38:DH41)+72,0)</f>
        <v>0</v>
      </c>
      <c r="DF61" s="65">
        <f>HLOOKUP(DF$55,'Jadual2&amp;3-Industryindex'!$K$9:$MP$162,ROWS(DI$38:DI41)+72,0)</f>
        <v>0</v>
      </c>
      <c r="DG61" s="65">
        <f>HLOOKUP(DG$55,'Jadual2&amp;3-Industryindex'!$K$9:$MP$162,ROWS(DJ$38:DJ41)+72,0)</f>
        <v>0</v>
      </c>
      <c r="DH61" s="65">
        <f>HLOOKUP(DH$55,'Jadual2&amp;3-Industryindex'!$K$9:$MP$162,ROWS(DK$38:DK41)+72,0)</f>
        <v>0</v>
      </c>
      <c r="DI61" s="65">
        <f>HLOOKUP(DI$55,'Jadual2&amp;3-Industryindex'!$K$9:$MP$162,ROWS(DL$38:DL41)+72,0)</f>
        <v>0</v>
      </c>
      <c r="DJ61" s="65">
        <f>HLOOKUP(DJ$55,'Jadual2&amp;3-Industryindex'!$K$9:$MP$162,ROWS(DM$38:DM41)+72,0)</f>
        <v>0</v>
      </c>
      <c r="DK61" s="65">
        <f>HLOOKUP(DK$55,'Jadual2&amp;3-Industryindex'!$K$9:$MP$162,ROWS(DN$38:DN41)+72,0)</f>
        <v>0</v>
      </c>
      <c r="DL61" s="65">
        <f>HLOOKUP(DL$55,'Jadual2&amp;3-Industryindex'!$K$9:$MP$162,ROWS(DO$38:DO41)+72,0)</f>
        <v>0</v>
      </c>
      <c r="DM61" s="65">
        <f>HLOOKUP(DM$55,'Jadual2&amp;3-Industryindex'!$K$9:$MP$162,ROWS(DP$38:DP41)+72,0)</f>
        <v>0</v>
      </c>
      <c r="DN61" s="65">
        <f>HLOOKUP(DN$55,'Jadual2&amp;3-Industryindex'!$K$9:$MP$162,ROWS(DQ$38:DQ41)+72,0)</f>
        <v>0</v>
      </c>
      <c r="DO61" s="65">
        <f>HLOOKUP(DO$55,'Jadual2&amp;3-Industryindex'!$K$9:$MP$162,ROWS(DR$38:DR41)+72,0)</f>
        <v>0</v>
      </c>
      <c r="DP61" s="65">
        <f>HLOOKUP(DP$55,'Jadual2&amp;3-Industryindex'!$K$9:$MP$162,ROWS(DS$38:DS41)+72,0)</f>
        <v>0</v>
      </c>
      <c r="DQ61" s="65">
        <f>HLOOKUP(DQ$55,'Jadual2&amp;3-Industryindex'!$K$9:$MP$162,ROWS(DT$38:DT41)+72,0)</f>
        <v>0</v>
      </c>
      <c r="DR61" s="65">
        <f>HLOOKUP(DR$55,'Jadual2&amp;3-Industryindex'!$K$9:$MP$162,ROWS(DU$38:DU41)+72,0)</f>
        <v>0</v>
      </c>
      <c r="DS61" s="65">
        <f>HLOOKUP(DS$55,'Jadual2&amp;3-Industryindex'!$K$9:$MP$162,ROWS(DV$38:DV41)+72,0)</f>
        <v>0</v>
      </c>
      <c r="DT61" s="65">
        <f>HLOOKUP(DT$55,'Jadual2&amp;3-Industryindex'!$K$9:$MP$162,ROWS(DW$38:DW41)+72,0)</f>
        <v>0</v>
      </c>
      <c r="DU61" s="65">
        <f>HLOOKUP(DU$55,'Jadual2&amp;3-Industryindex'!$K$9:$MP$162,ROWS(DX$38:DX41)+72,0)</f>
        <v>0</v>
      </c>
      <c r="DV61" s="65">
        <f>HLOOKUP(DV$55,'Jadual2&amp;3-Industryindex'!$K$9:$MP$162,ROWS(DY$38:DY41)+72,0)</f>
        <v>0</v>
      </c>
      <c r="DW61" s="65">
        <f>HLOOKUP(DW$55,'Jadual2&amp;3-Industryindex'!$K$9:$MP$162,ROWS(DZ$38:DZ41)+72,0)</f>
        <v>0</v>
      </c>
      <c r="DX61" s="65">
        <f>HLOOKUP(DX$55,'Jadual2&amp;3-Industryindex'!$K$9:$MP$162,ROWS(EA$38:EA41)+72,0)</f>
        <v>0</v>
      </c>
      <c r="DY61" s="65">
        <f>HLOOKUP(DY$55,'Jadual2&amp;3-Industryindex'!$K$9:$MP$162,ROWS(EB$38:EB41)+72,0)</f>
        <v>0</v>
      </c>
      <c r="DZ61" s="65">
        <f>HLOOKUP(DZ$55,'Jadual2&amp;3-Industryindex'!$K$9:$MP$162,ROWS(EC$38:EC41)+72,0)</f>
        <v>0</v>
      </c>
      <c r="EA61" s="65">
        <f>HLOOKUP(EA$55,'Jadual2&amp;3-Industryindex'!$K$9:$MP$162,ROWS(ED$38:ED41)+72,0)</f>
        <v>0</v>
      </c>
      <c r="EB61" s="65">
        <f>HLOOKUP(EB$55,'Jadual2&amp;3-Industryindex'!$K$9:$MP$162,ROWS(EE$38:EE41)+72,0)</f>
        <v>0</v>
      </c>
      <c r="EC61" s="65">
        <f>HLOOKUP(EC$55,'Jadual2&amp;3-Industryindex'!$K$9:$MP$162,ROWS(EF$38:EF41)+72,0)</f>
        <v>0</v>
      </c>
      <c r="ED61" s="65">
        <f>HLOOKUP(ED$55,'Jadual2&amp;3-Industryindex'!$K$9:$MP$162,ROWS(EG$38:EG41)+72,0)</f>
        <v>0</v>
      </c>
      <c r="EE61" s="65">
        <f>HLOOKUP(EE$55,'Jadual2&amp;3-Industryindex'!$K$9:$MP$162,ROWS(EH$38:EH41)+72,0)</f>
        <v>0</v>
      </c>
      <c r="EF61" s="58">
        <v>114.470368938569</v>
      </c>
      <c r="EG61" s="58">
        <v>134.24535253813599</v>
      </c>
      <c r="EH61" s="58">
        <v>124.870862798075</v>
      </c>
      <c r="EI61" s="58">
        <v>130.069045784602</v>
      </c>
      <c r="EJ61" s="58">
        <v>150.918705584691</v>
      </c>
      <c r="EK61" s="58">
        <v>112.04368244692201</v>
      </c>
      <c r="EL61" s="58">
        <v>121.847001963369</v>
      </c>
      <c r="EM61" s="58">
        <v>102.936507191038</v>
      </c>
      <c r="EN61" s="58">
        <v>128.06821545244401</v>
      </c>
      <c r="EO61" s="58">
        <v>103.327476904817</v>
      </c>
      <c r="EP61" s="58">
        <v>106.846608960102</v>
      </c>
      <c r="EQ61" s="58">
        <v>115.037752626997</v>
      </c>
      <c r="ER61" s="58">
        <v>138.640339343498</v>
      </c>
      <c r="ES61" s="58">
        <v>100.648064109123</v>
      </c>
      <c r="ET61" s="58">
        <v>112.126629660022</v>
      </c>
      <c r="EU61" s="58">
        <v>123.865902625777</v>
      </c>
      <c r="EV61" s="58">
        <v>107.495356577739</v>
      </c>
      <c r="EW61" s="58">
        <v>115.647755323097</v>
      </c>
      <c r="EX61" s="58">
        <v>105.052883166359</v>
      </c>
      <c r="EY61" s="58">
        <v>110.577407267496</v>
      </c>
      <c r="EZ61" s="58">
        <v>117.23850193920499</v>
      </c>
      <c r="FA61" s="58">
        <v>107.88916309651999</v>
      </c>
      <c r="FB61" s="58">
        <v>117.283617175901</v>
      </c>
      <c r="FC61" s="58">
        <v>143.45213824719201</v>
      </c>
      <c r="FD61" s="58">
        <v>119.37838822199301</v>
      </c>
      <c r="FE61" s="58">
        <v>127.494258374456</v>
      </c>
      <c r="FF61" s="58">
        <v>114.810839175903</v>
      </c>
      <c r="FG61" s="58">
        <v>127.857795803326</v>
      </c>
      <c r="FH61" s="58">
        <v>109.80092201691301</v>
      </c>
      <c r="FI61" s="58">
        <v>107.693506591607</v>
      </c>
      <c r="FJ61" s="58">
        <v>124.541977556535</v>
      </c>
      <c r="FK61" s="58">
        <v>108.118543460982</v>
      </c>
      <c r="FL61" s="58">
        <v>110.374519538741</v>
      </c>
      <c r="FM61" s="58">
        <v>112.581981305114</v>
      </c>
      <c r="FN61" s="58">
        <v>128.85089664794</v>
      </c>
      <c r="FO61" s="58">
        <v>107.39231890462101</v>
      </c>
      <c r="FP61" s="58">
        <v>152.43207587453099</v>
      </c>
      <c r="FQ61" s="58">
        <v>183.528246416613</v>
      </c>
      <c r="FR61" s="58">
        <v>182.36254180187001</v>
      </c>
      <c r="FS61" s="58">
        <v>132.204393474092</v>
      </c>
      <c r="FT61" s="58">
        <v>183.263058901384</v>
      </c>
      <c r="FU61" s="58">
        <v>111.400510590576</v>
      </c>
      <c r="FV61" s="58">
        <v>95.713440769411406</v>
      </c>
      <c r="FW61" s="58">
        <v>86.566909201034306</v>
      </c>
      <c r="FX61" s="58">
        <v>104.356045247152</v>
      </c>
      <c r="FY61" s="58">
        <v>80.876488792908901</v>
      </c>
      <c r="FZ61" s="58">
        <v>109.017714258796</v>
      </c>
      <c r="GA61" s="58">
        <v>106.198132780083</v>
      </c>
      <c r="GB61" s="58">
        <v>113.470180249607</v>
      </c>
      <c r="GC61" s="58">
        <v>80.539254965860096</v>
      </c>
      <c r="GD61" s="58">
        <v>98.589062054408799</v>
      </c>
      <c r="GE61" s="58">
        <v>112.23112833612301</v>
      </c>
      <c r="GF61" s="58">
        <v>118.234031977613</v>
      </c>
      <c r="GG61" s="58">
        <v>108.788823869848</v>
      </c>
      <c r="GH61" s="58">
        <v>116.067122899721</v>
      </c>
      <c r="GI61" s="58">
        <v>135.76657256960101</v>
      </c>
      <c r="GJ61" s="58">
        <v>112.666617298578</v>
      </c>
      <c r="GK61" s="58">
        <v>120.27980763694001</v>
      </c>
      <c r="GL61" s="58">
        <v>109.844598142146</v>
      </c>
      <c r="GM61" s="58">
        <v>119.47554462347</v>
      </c>
      <c r="GN61" s="58">
        <v>114.51979479538799</v>
      </c>
      <c r="GO61" s="58">
        <v>116.41747338726</v>
      </c>
      <c r="GP61" s="58">
        <v>128.89968036497899</v>
      </c>
      <c r="GQ61" s="58">
        <v>91.018619934282597</v>
      </c>
      <c r="GR61" s="58">
        <v>112.3719390575</v>
      </c>
      <c r="GS61" s="58">
        <v>107.25865648858699</v>
      </c>
      <c r="GT61" s="58">
        <v>135.197065613006</v>
      </c>
      <c r="GU61" s="58">
        <v>109.81906379877699</v>
      </c>
      <c r="GV61" s="58">
        <v>101.784462057813</v>
      </c>
      <c r="GW61" s="58">
        <v>121.67832167832201</v>
      </c>
      <c r="GX61" s="58">
        <v>102.514377900897</v>
      </c>
      <c r="GY61" s="58">
        <v>151.579695411432</v>
      </c>
      <c r="GZ61" s="58">
        <v>81.221858002233404</v>
      </c>
      <c r="HA61" s="58">
        <v>132.99883858974499</v>
      </c>
      <c r="HB61" s="58">
        <v>113.478939082617</v>
      </c>
      <c r="HC61" s="58">
        <v>115.529779858138</v>
      </c>
      <c r="HD61" s="58">
        <v>134.580019371058</v>
      </c>
      <c r="HE61" s="58">
        <v>107.172515662715</v>
      </c>
      <c r="HF61" s="58">
        <v>124.38528902736201</v>
      </c>
      <c r="HG61" s="58">
        <v>126.71482993111501</v>
      </c>
      <c r="HH61" s="58">
        <v>109.77422766631901</v>
      </c>
      <c r="HI61" s="58">
        <v>101.380163226039</v>
      </c>
      <c r="HJ61" s="58">
        <v>110.09805114907699</v>
      </c>
      <c r="HK61" s="58">
        <v>103.354629097494</v>
      </c>
      <c r="HL61" s="58">
        <v>118.213669833629</v>
      </c>
      <c r="HM61" s="58">
        <v>110.187784104572</v>
      </c>
      <c r="HN61" s="58">
        <v>134.71804869736701</v>
      </c>
      <c r="HO61" s="58">
        <v>128.12428966408299</v>
      </c>
      <c r="HP61" s="58">
        <v>110.60577894300501</v>
      </c>
      <c r="HQ61" s="58">
        <v>69.682688509354904</v>
      </c>
      <c r="HR61" s="58">
        <v>61.701277953745901</v>
      </c>
      <c r="HS61" s="58">
        <v>111.052467814285</v>
      </c>
      <c r="HT61" s="58">
        <v>130.04119763002001</v>
      </c>
      <c r="HU61" s="58">
        <v>130.983326388134</v>
      </c>
      <c r="HV61" s="58">
        <v>100.809648016417</v>
      </c>
      <c r="HW61" s="58">
        <v>133.61280500843199</v>
      </c>
      <c r="HX61" s="58">
        <v>95.333026143426594</v>
      </c>
      <c r="HY61" s="58">
        <v>102.225453560011</v>
      </c>
      <c r="HZ61" s="58">
        <v>97.962126445263806</v>
      </c>
      <c r="IA61" s="58">
        <v>96.910137696580605</v>
      </c>
      <c r="IB61" s="58">
        <v>117.137851117831</v>
      </c>
      <c r="IC61" s="58">
        <v>111.948387096774</v>
      </c>
      <c r="ID61" s="58">
        <v>118.838223718851</v>
      </c>
      <c r="IE61" s="58">
        <v>95.836356812434801</v>
      </c>
      <c r="IF61" s="58">
        <v>102.868440610495</v>
      </c>
      <c r="IG61" s="58">
        <v>104.058956976128</v>
      </c>
      <c r="IH61" s="58">
        <v>107.424117649914</v>
      </c>
      <c r="II61" s="58">
        <v>128.035381086146</v>
      </c>
      <c r="IJ61" s="58">
        <v>112.51445851579101</v>
      </c>
      <c r="IK61" s="58">
        <v>127.216764764839</v>
      </c>
      <c r="IL61" s="58">
        <v>122.709906437908</v>
      </c>
      <c r="IM61" s="58">
        <v>115.999154887904</v>
      </c>
      <c r="IN61" s="58">
        <v>115.60360208966701</v>
      </c>
    </row>
    <row r="62" spans="1:248">
      <c r="A62" s="51" t="s">
        <v>16</v>
      </c>
      <c r="B62" s="1" t="b">
        <f t="shared" si="5"/>
        <v>0</v>
      </c>
      <c r="C62" s="55">
        <f>'Jadual1-IPP'!E141</f>
        <v>115.14018219524061</v>
      </c>
      <c r="D62" s="53"/>
      <c r="E62" s="52"/>
      <c r="F62" s="68">
        <f>HLOOKUP(F$55,'Jadual2&amp;3-Industryindex'!$K$9:$MP$162,ROWS(I$38:I42)+72,0)</f>
        <v>87.549287510704545</v>
      </c>
      <c r="G62" s="68">
        <f>HLOOKUP(G$55,'Jadual2&amp;3-Industryindex'!$K$9:$MP$162,ROWS(J$38:J42)+72,0)</f>
        <v>87.697618239868149</v>
      </c>
      <c r="H62" s="68">
        <f>HLOOKUP(H$55,'Jadual2&amp;3-Industryindex'!$K$9:$MP$162,ROWS(K$38:K42)+72,0)</f>
        <v>88.320970862526181</v>
      </c>
      <c r="I62" s="65">
        <f>HLOOKUP(I$55,'Jadual2&amp;3-Industryindex'!$K$9:$MP$162,ROWS(L$38:L42)+72,0)</f>
        <v>101.56270688372928</v>
      </c>
      <c r="J62" s="65">
        <f>HLOOKUP(J$55,'Jadual2&amp;3-Industryindex'!$K$9:$MP$162,ROWS(M$38:M42)+72,0)</f>
        <v>99.320254525503884</v>
      </c>
      <c r="K62" s="65">
        <f>HLOOKUP(K$55,'Jadual2&amp;3-Industryindex'!$K$9:$MP$162,ROWS(N$38:N42)+72,0)</f>
        <v>99.867952372990615</v>
      </c>
      <c r="L62" s="65">
        <f>HLOOKUP(L$55,'Jadual2&amp;3-Industryindex'!$K$9:$MP$162,ROWS(O$38:O42)+72,0)</f>
        <v>97.276146023219979</v>
      </c>
      <c r="M62" s="65">
        <f>HLOOKUP(M$55,'Jadual2&amp;3-Industryindex'!$K$9:$MP$162,ROWS(P$38:P42)+72,0)</f>
        <v>97.916041239869216</v>
      </c>
      <c r="N62" s="65">
        <f>HLOOKUP(N$55,'Jadual2&amp;3-Industryindex'!$K$9:$MP$162,ROWS(Q$38:Q42)+72,0)</f>
        <v>94.585937295975825</v>
      </c>
      <c r="O62" s="65">
        <f>HLOOKUP(O$55,'Jadual2&amp;3-Industryindex'!$K$9:$MP$162,ROWS(R$38:R42)+72,0)</f>
        <v>94.300960374993508</v>
      </c>
      <c r="P62" s="65">
        <f>HLOOKUP(P$55,'Jadual2&amp;3-Industryindex'!$K$9:$MP$162,ROWS(S$38:S42)+72,0)</f>
        <v>97.064341238169078</v>
      </c>
      <c r="Q62" s="65">
        <f>HLOOKUP(Q$55,'Jadual2&amp;3-Industryindex'!$K$9:$MP$162,ROWS(T$38:T42)+72,0)</f>
        <v>96.51716885380344</v>
      </c>
      <c r="R62" s="65">
        <f>HLOOKUP(R$55,'Jadual2&amp;3-Industryindex'!$K$9:$MP$162,ROWS(U$38:U42)+72,0)</f>
        <v>95.281752651544167</v>
      </c>
      <c r="S62" s="65">
        <f>HLOOKUP(S$55,'Jadual2&amp;3-Industryindex'!$K$9:$MP$162,ROWS(V$38:V42)+72,0)</f>
        <v>100.86371271478035</v>
      </c>
      <c r="T62" s="65">
        <f>HLOOKUP(T$55,'Jadual2&amp;3-Industryindex'!$K$9:$MP$162,ROWS(W$38:W42)+72,0)</f>
        <v>91.737381946938243</v>
      </c>
      <c r="U62" s="65">
        <f>HLOOKUP(U$55,'Jadual2&amp;3-Industryindex'!$K$9:$MP$162,ROWS(X$38:X42)+72,0)</f>
        <v>98.998772068362811</v>
      </c>
      <c r="V62" s="65">
        <f>HLOOKUP(V$55,'Jadual2&amp;3-Industryindex'!$K$9:$MP$162,ROWS(Y$38:Y42)+72,0)</f>
        <v>100.07428875621267</v>
      </c>
      <c r="W62" s="65">
        <f>HLOOKUP(W$55,'Jadual2&amp;3-Industryindex'!$K$9:$MP$162,ROWS(Z$38:Z42)+72,0)</f>
        <v>91.29526522620516</v>
      </c>
      <c r="X62" s="65">
        <f>HLOOKUP(X$55,'Jadual2&amp;3-Industryindex'!$K$9:$MP$162,ROWS(AA$38:AA42)+72,0)</f>
        <v>101.85989522805879</v>
      </c>
      <c r="Y62" s="65">
        <f>HLOOKUP(Y$55,'Jadual2&amp;3-Industryindex'!$K$9:$MP$162,ROWS(AB$38:AB42)+72,0)</f>
        <v>96.075995355733625</v>
      </c>
      <c r="Z62" s="65">
        <f>HLOOKUP(Z$55,'Jadual2&amp;3-Industryindex'!$K$9:$MP$162,ROWS(AC$38:AC42)+72,0)</f>
        <v>94.635426322579548</v>
      </c>
      <c r="AA62" s="65">
        <f>HLOOKUP(AA$55,'Jadual2&amp;3-Industryindex'!$K$9:$MP$162,ROWS(AD$38:AD42)+72,0)</f>
        <v>101.29143913588489</v>
      </c>
      <c r="AB62" s="65" t="e">
        <f>HLOOKUP(AB$55,'Jadual2&amp;3-Industryindex'!$K$9:$MP$162,ROWS(AE$38:AE42)+72,0)</f>
        <v>#N/A</v>
      </c>
      <c r="AC62" s="65">
        <f>HLOOKUP(AC$55,'Jadual2&amp;3-Industryindex'!$K$9:$MP$162,ROWS(AF$38:AF42)+72,0)</f>
        <v>92.115724378304137</v>
      </c>
      <c r="AD62" s="65">
        <f>HLOOKUP(AD$55,'Jadual2&amp;3-Industryindex'!$K$9:$MP$162,ROWS(AG$38:AG42)+72,0)</f>
        <v>94.527600953198743</v>
      </c>
      <c r="AE62" s="65">
        <f>HLOOKUP(AE$55,'Jadual2&amp;3-Industryindex'!$K$9:$MP$162,ROWS(AH$38:AH42)+72,0)</f>
        <v>99.517515426441335</v>
      </c>
      <c r="AF62" s="65">
        <f>HLOOKUP(AF$55,'Jadual2&amp;3-Industryindex'!$K$9:$MP$162,ROWS(AI$38:AI42)+72,0)</f>
        <v>100.00794383027447</v>
      </c>
      <c r="AG62" s="65">
        <f>HLOOKUP(AG$55,'Jadual2&amp;3-Industryindex'!$K$9:$MP$162,ROWS(AJ$38:AJ42)+72,0)</f>
        <v>97.860248671331675</v>
      </c>
      <c r="AH62" s="65">
        <f>HLOOKUP(AH$55,'Jadual2&amp;3-Industryindex'!$K$9:$MP$162,ROWS(AK$38:AK42)+72,0)</f>
        <v>98.723304946117395</v>
      </c>
      <c r="AI62" s="65">
        <f>HLOOKUP(AI$55,'Jadual2&amp;3-Industryindex'!$K$9:$MP$162,ROWS(AL$38:AL42)+72,0)</f>
        <v>99.054387127954641</v>
      </c>
      <c r="AJ62" s="65">
        <f>HLOOKUP(AJ$55,'Jadual2&amp;3-Industryindex'!$K$9:$MP$162,ROWS(AM$38:AM42)+72,0)</f>
        <v>81.647258812291923</v>
      </c>
      <c r="AK62" s="65">
        <f>HLOOKUP(AK$55,'Jadual2&amp;3-Industryindex'!$K$9:$MP$162,ROWS(AN$38:AN42)+72,0)</f>
        <v>105.59477200469352</v>
      </c>
      <c r="AL62" s="65">
        <f>HLOOKUP(AL$55,'Jadual2&amp;3-Industryindex'!$K$9:$MP$162,ROWS(AO$38:AO42)+72,0)</f>
        <v>110.76055737889394</v>
      </c>
      <c r="AM62" s="65">
        <f>HLOOKUP(AM$55,'Jadual2&amp;3-Industryindex'!$K$9:$MP$162,ROWS(AP$38:AP42)+72,0)</f>
        <v>86.716145828718112</v>
      </c>
      <c r="AN62" s="65">
        <f>HLOOKUP(AN$55,'Jadual2&amp;3-Industryindex'!$K$9:$MP$162,ROWS(AQ$38:AQ42)+72,0)</f>
        <v>104.61398075206554</v>
      </c>
      <c r="AO62" s="65">
        <f>HLOOKUP(AO$55,'Jadual2&amp;3-Industryindex'!$K$9:$MP$162,ROWS(AR$38:AR42)+72,0)</f>
        <v>97.656358927608196</v>
      </c>
      <c r="AP62" s="65">
        <f>HLOOKUP(AP$55,'Jadual2&amp;3-Industryindex'!$K$9:$MP$162,ROWS(AS$38:AS42)+72,0)</f>
        <v>97.584397959938741</v>
      </c>
      <c r="AQ62" s="65">
        <f>HLOOKUP(AQ$55,'Jadual2&amp;3-Industryindex'!$K$9:$MP$162,ROWS(AT$38:AT42)+72,0)</f>
        <v>99.023567952455807</v>
      </c>
      <c r="AR62" s="65">
        <f>HLOOKUP(AR$55,'Jadual2&amp;3-Industryindex'!$K$9:$MP$162,ROWS(AU$38:AU42)+72,0)</f>
        <v>99.832708191453975</v>
      </c>
      <c r="AS62" s="65">
        <f>HLOOKUP(AS$55,'Jadual2&amp;3-Industryindex'!$K$9:$MP$162,ROWS(AV$38:AV42)+72,0)</f>
        <v>94.120774486803583</v>
      </c>
      <c r="AT62" s="65">
        <f>HLOOKUP(AT$55,'Jadual2&amp;3-Industryindex'!$K$9:$MP$162,ROWS(AW$38:AW42)+72,0)</f>
        <v>98.838949456833149</v>
      </c>
      <c r="AU62" s="65">
        <f>HLOOKUP(AU$55,'Jadual2&amp;3-Industryindex'!$K$9:$MP$162,ROWS(AX$38:AX42)+72,0)</f>
        <v>95.60775354364992</v>
      </c>
      <c r="AV62" s="65">
        <f>HLOOKUP(AV$55,'Jadual2&amp;3-Industryindex'!$K$9:$MP$162,ROWS(AY$38:AY42)+72,0)</f>
        <v>93.76121248819436</v>
      </c>
      <c r="AW62" s="65">
        <f>HLOOKUP(AW$55,'Jadual2&amp;3-Industryindex'!$K$9:$MP$162,ROWS(AZ$38:AZ42)+72,0)</f>
        <v>90.244833834279248</v>
      </c>
      <c r="AX62" s="65">
        <f>HLOOKUP(AX$55,'Jadual2&amp;3-Industryindex'!$K$9:$MP$162,ROWS(BA$38:BA42)+72,0)</f>
        <v>95.407064753550713</v>
      </c>
      <c r="AY62" s="65">
        <f>HLOOKUP(AY$55,'Jadual2&amp;3-Industryindex'!$K$9:$MP$162,ROWS(BB$38:BB42)+72,0)</f>
        <v>101.26958610042416</v>
      </c>
      <c r="AZ62" s="65">
        <f>HLOOKUP(AZ$55,'Jadual2&amp;3-Industryindex'!$K$9:$MP$162,ROWS(BC$38:BC42)+72,0)</f>
        <v>97.647262557735203</v>
      </c>
      <c r="BA62" s="65">
        <f>HLOOKUP(BA$55,'Jadual2&amp;3-Industryindex'!$K$9:$MP$162,ROWS(BD$38:BD42)+72,0)</f>
        <v>96.943138250825271</v>
      </c>
      <c r="BB62" s="65">
        <f>HLOOKUP(BB$55,'Jadual2&amp;3-Industryindex'!$K$9:$MP$162,ROWS(BE$38:BE42)+72,0)</f>
        <v>93.624603316104938</v>
      </c>
      <c r="BC62" s="65">
        <f>HLOOKUP(BC$55,'Jadual2&amp;3-Industryindex'!$K$9:$MP$162,ROWS(BF$38:BF42)+72,0)</f>
        <v>95.247784912332733</v>
      </c>
      <c r="BD62" s="65">
        <f>HLOOKUP(BD$55,'Jadual2&amp;3-Industryindex'!$K$9:$MP$162,ROWS(BG$38:BG42)+72,0)</f>
        <v>102.11309968600207</v>
      </c>
      <c r="BE62" s="65">
        <f>HLOOKUP(BE$55,'Jadual2&amp;3-Industryindex'!$K$9:$MP$162,ROWS(BH$38:BH42)+72,0)</f>
        <v>101.20378066397969</v>
      </c>
      <c r="BF62" s="65">
        <f>HLOOKUP(BF$55,'Jadual2&amp;3-Industryindex'!$K$9:$MP$162,ROWS(BI$38:BI42)+72,0)</f>
        <v>103.34726625058916</v>
      </c>
      <c r="BG62" s="65">
        <f>HLOOKUP(BG$55,'Jadual2&amp;3-Industryindex'!$K$9:$MP$162,ROWS(BJ$38:BJ42)+72,0)</f>
        <v>100.21104568357873</v>
      </c>
      <c r="BH62" s="65">
        <f>HLOOKUP(BH$55,'Jadual2&amp;3-Industryindex'!$K$9:$MP$162,ROWS(BK$38:BK42)+72,0)</f>
        <v>98.832748729837888</v>
      </c>
      <c r="BI62" s="65">
        <f>HLOOKUP(BI$55,'Jadual2&amp;3-Industryindex'!$K$9:$MP$162,ROWS(BL$38:BL42)+72,0)</f>
        <v>99.055506866480911</v>
      </c>
      <c r="BJ62" s="65">
        <f>HLOOKUP(BJ$55,'Jadual2&amp;3-Industryindex'!$K$9:$MP$162,ROWS(BM$38:BM42)+72,0)</f>
        <v>88.286645382458019</v>
      </c>
      <c r="BK62" s="65">
        <f>HLOOKUP(BK$55,'Jadual2&amp;3-Industryindex'!$K$9:$MP$162,ROWS(BN$38:BN42)+72,0)</f>
        <v>97.830859040290932</v>
      </c>
      <c r="BL62" s="65">
        <f>HLOOKUP(BL$55,'Jadual2&amp;3-Industryindex'!$K$9:$MP$162,ROWS(BO$38:BO42)+72,0)</f>
        <v>95.97687069577465</v>
      </c>
      <c r="BM62" s="65">
        <f>HLOOKUP(BM$55,'Jadual2&amp;3-Industryindex'!$K$9:$MP$162,ROWS(BP$38:BP42)+72,0)</f>
        <v>95.503962384634832</v>
      </c>
      <c r="BN62" s="65">
        <f>HLOOKUP(BN$55,'Jadual2&amp;3-Industryindex'!$K$9:$MP$162,ROWS(BQ$38:BQ42)+72,0)</f>
        <v>99.097820994570995</v>
      </c>
      <c r="BO62" s="65">
        <f>HLOOKUP(BO$55,'Jadual2&amp;3-Industryindex'!$K$9:$MP$162,ROWS(BR$38:BR42)+72,0)</f>
        <v>97.378489727773214</v>
      </c>
      <c r="BP62" s="65">
        <f>HLOOKUP(BP$55,'Jadual2&amp;3-Industryindex'!$K$9:$MP$162,ROWS(BS$38:BS42)+72,0)</f>
        <v>90.795137540538278</v>
      </c>
      <c r="BQ62" s="65">
        <f>HLOOKUP(BQ$55,'Jadual2&amp;3-Industryindex'!$K$9:$MP$162,ROWS(BT$38:BT42)+72,0)</f>
        <v>96.058181752342819</v>
      </c>
      <c r="BR62" s="65">
        <f>HLOOKUP(BR$55,'Jadual2&amp;3-Industryindex'!$K$9:$MP$162,ROWS(BU$38:BU42)+72,0)</f>
        <v>91.6674946455162</v>
      </c>
      <c r="BS62" s="65">
        <f>HLOOKUP(BS$55,'Jadual2&amp;3-Industryindex'!$K$9:$MP$162,ROWS(BV$38:BV42)+72,0)</f>
        <v>95.822345540579619</v>
      </c>
      <c r="BT62" s="65">
        <f>HLOOKUP(BT$55,'Jadual2&amp;3-Industryindex'!$K$9:$MP$162,ROWS(BW$38:BW42)+72,0)</f>
        <v>101.12545403107718</v>
      </c>
      <c r="BU62" s="65">
        <f>HLOOKUP(BU$55,'Jadual2&amp;3-Industryindex'!$K$9:$MP$162,ROWS(BX$38:BX42)+72,0)</f>
        <v>98.49177808241393</v>
      </c>
      <c r="BV62" s="65">
        <f>HLOOKUP(BV$55,'Jadual2&amp;3-Industryindex'!$K$9:$MP$162,ROWS(BY$38:BY42)+72,0)</f>
        <v>108.48212925589857</v>
      </c>
      <c r="BW62" s="65">
        <f>HLOOKUP(BW$55,'Jadual2&amp;3-Industryindex'!$K$9:$MP$162,ROWS(BZ$38:BZ42)+72,0)</f>
        <v>92.920534083239573</v>
      </c>
      <c r="BX62" s="65">
        <f>HLOOKUP(BX$55,'Jadual2&amp;3-Industryindex'!$K$9:$MP$162,ROWS(CA$38:CA42)+72,0)</f>
        <v>87.471764394227279</v>
      </c>
      <c r="BY62" s="65">
        <f>HLOOKUP(BY$55,'Jadual2&amp;3-Industryindex'!$K$9:$MP$162,ROWS(CB$38:CB42)+72,0)</f>
        <v>90.593921911033888</v>
      </c>
      <c r="BZ62" s="65">
        <f>HLOOKUP(BZ$55,'Jadual2&amp;3-Industryindex'!$K$9:$MP$162,ROWS(CC$38:CC42)+72,0)</f>
        <v>106.93715982520519</v>
      </c>
      <c r="CA62" s="65">
        <f>HLOOKUP(CA$55,'Jadual2&amp;3-Industryindex'!$K$9:$MP$162,ROWS(CD$38:CD42)+72,0)</f>
        <v>101.31847838225603</v>
      </c>
      <c r="CB62" s="65">
        <f>HLOOKUP(CB$55,'Jadual2&amp;3-Industryindex'!$K$9:$MP$162,ROWS(CE$38:CE42)+72,0)</f>
        <v>91.956560561490903</v>
      </c>
      <c r="CC62" s="65">
        <f>HLOOKUP(CC$55,'Jadual2&amp;3-Industryindex'!$K$9:$MP$162,ROWS(CF$38:CF42)+72,0)</f>
        <v>92.463723066082665</v>
      </c>
      <c r="CD62" s="65">
        <f>HLOOKUP(CD$55,'Jadual2&amp;3-Industryindex'!$K$9:$MP$162,ROWS(CG$38:CG42)+72,0)</f>
        <v>94.688174814277858</v>
      </c>
      <c r="CE62" s="65">
        <f>HLOOKUP(CE$55,'Jadual2&amp;3-Industryindex'!$K$9:$MP$162,ROWS(CH$38:CH42)+72,0)</f>
        <v>97.190615651356637</v>
      </c>
      <c r="CF62" s="65">
        <f>HLOOKUP(CF$55,'Jadual2&amp;3-Industryindex'!$K$9:$MP$162,ROWS(CI$38:CI42)+72,0)</f>
        <v>92.279955261610283</v>
      </c>
      <c r="CG62" s="65">
        <f>HLOOKUP(CG$55,'Jadual2&amp;3-Industryindex'!$K$9:$MP$162,ROWS(CJ$38:CJ42)+72,0)</f>
        <v>110.28125165012143</v>
      </c>
      <c r="CH62" s="65">
        <f>HLOOKUP(CH$55,'Jadual2&amp;3-Industryindex'!$K$9:$MP$162,ROWS(CK$38:CK42)+72,0)</f>
        <v>93.89885037338216</v>
      </c>
      <c r="CI62" s="65">
        <f>HLOOKUP(CI$55,'Jadual2&amp;3-Industryindex'!$K$9:$MP$162,ROWS(CL$38:CL42)+72,0)</f>
        <v>95.955362461085741</v>
      </c>
      <c r="CJ62" s="65">
        <f>HLOOKUP(CJ$55,'Jadual2&amp;3-Industryindex'!$K$9:$MP$162,ROWS(CN$38:CN42)+72,0)</f>
        <v>109.47804396344672</v>
      </c>
      <c r="CK62" s="65">
        <f>HLOOKUP(CK$55,'Jadual2&amp;3-Industryindex'!$K$9:$MP$162,ROWS(CO$38:CO42)+72,0)</f>
        <v>96.942723699960965</v>
      </c>
      <c r="CL62" s="65">
        <f>HLOOKUP(CL$55,'Jadual2&amp;3-Industryindex'!$K$9:$MP$162,ROWS(CP$38:CP42)+72,0)</f>
        <v>97.021212274269701</v>
      </c>
      <c r="CM62" s="65">
        <f>HLOOKUP(CM$55,'Jadual2&amp;3-Industryindex'!$K$9:$MP$162,ROWS(CQ$38:CQ42)+72,0)</f>
        <v>87.318206934482774</v>
      </c>
      <c r="CN62" s="65">
        <f>HLOOKUP(CN$55,'Jadual2&amp;3-Industryindex'!$K$9:$MP$162,ROWS(CQ$38:CQ42)+72,0)</f>
        <v>92.726815778736849</v>
      </c>
      <c r="CO62" s="65">
        <f>HLOOKUP(CO$55,'Jadual2&amp;3-Industryindex'!$K$9:$MP$162,ROWS(CR$38:CR42)+72,0)</f>
        <v>101.58531233036726</v>
      </c>
      <c r="CP62" s="65">
        <f>HLOOKUP(CP$55,'Jadual2&amp;3-Industryindex'!$K$9:$MP$162,ROWS(CS$38:CS42)+72,0)</f>
        <v>95.225465353323131</v>
      </c>
      <c r="CQ62" s="65">
        <f>HLOOKUP(CQ$55,'Jadual2&amp;3-Industryindex'!$K$9:$MP$162,ROWS(CT$38:CT42)+72,0)</f>
        <v>88.21307772937989</v>
      </c>
      <c r="CR62" s="65">
        <f>HLOOKUP(CR$55,'Jadual2&amp;3-Industryindex'!$K$9:$MP$162,ROWS(CU$38:CU42)+72,0)</f>
        <v>109.41633780807062</v>
      </c>
      <c r="CS62" s="65">
        <f>HLOOKUP(CS$55,'Jadual2&amp;3-Industryindex'!$K$9:$MP$162,ROWS(CV$38:CV42)+72,0)</f>
        <v>97.284495910511652</v>
      </c>
      <c r="CT62" s="65">
        <f>HLOOKUP(CT$55,'Jadual2&amp;3-Industryindex'!$K$9:$MP$162,ROWS(CW$38:CW42)+72,0)</f>
        <v>120.45379491861397</v>
      </c>
      <c r="CU62" s="65">
        <f>HLOOKUP(CU$55,'Jadual2&amp;3-Industryindex'!$K$9:$MP$162,ROWS(CX$38:CX42)+72,0)</f>
        <v>94.416527871886075</v>
      </c>
      <c r="CV62" s="65">
        <f>HLOOKUP(CV$55,'Jadual2&amp;3-Industryindex'!$K$9:$MP$162,ROWS(CY$38:CY42)+72,0)</f>
        <v>99.753047740516067</v>
      </c>
      <c r="CW62" s="65">
        <f>HLOOKUP(CW$55,'Jadual2&amp;3-Industryindex'!$K$9:$MP$162,ROWS(CZ$38:CZ42)+72,0)</f>
        <v>96.772224474991674</v>
      </c>
      <c r="CX62" s="65">
        <f>HLOOKUP(CX$55,'Jadual2&amp;3-Industryindex'!$K$9:$MP$162,ROWS(DA$38:DA42)+72,0)</f>
        <v>91.637887756886613</v>
      </c>
      <c r="CY62" s="65">
        <f>HLOOKUP(CY$55,'Jadual2&amp;3-Industryindex'!$K$9:$MP$162,ROWS(DB$38:DB42)+72,0)</f>
        <v>94.212863553409392</v>
      </c>
      <c r="CZ62" s="65">
        <f>HLOOKUP(CZ$55,'Jadual2&amp;3-Industryindex'!$K$9:$MP$162,ROWS(DC$38:DC42)+72,0)</f>
        <v>83.218874214654988</v>
      </c>
      <c r="DA62" s="65">
        <f>HLOOKUP(DA$55,'Jadual2&amp;3-Industryindex'!$K$9:$MP$162,ROWS(DD$38:DD42)+72,0)</f>
        <v>107.87436621607044</v>
      </c>
      <c r="DB62" s="65">
        <f>HLOOKUP(DB$55,'Jadual2&amp;3-Industryindex'!$K$9:$MP$162,ROWS(DE$38:DE42)+72,0)</f>
        <v>92.746194044198006</v>
      </c>
      <c r="DC62" s="65">
        <f>HLOOKUP(DC$55,'Jadual2&amp;3-Industryindex'!$K$9:$MP$162,ROWS(DF$38:DF42)+72,0)</f>
        <v>103.81756108884375</v>
      </c>
      <c r="DD62" s="65">
        <f>HLOOKUP(DD$55,'Jadual2&amp;3-Industryindex'!$K$9:$MP$162,ROWS(DG$38:DG42)+72,0)</f>
        <v>90.69695252951513</v>
      </c>
      <c r="DE62" s="65">
        <f>HLOOKUP(DE$55,'Jadual2&amp;3-Industryindex'!$K$9:$MP$162,ROWS(DH$38:DH42)+72,0)</f>
        <v>100.5343121527214</v>
      </c>
      <c r="DF62" s="65">
        <f>HLOOKUP(DF$55,'Jadual2&amp;3-Industryindex'!$K$9:$MP$162,ROWS(DI$38:DI42)+72,0)</f>
        <v>77.471117178407241</v>
      </c>
      <c r="DG62" s="65">
        <f>HLOOKUP(DG$55,'Jadual2&amp;3-Industryindex'!$K$9:$MP$162,ROWS(DJ$38:DJ42)+72,0)</f>
        <v>93.389259786993961</v>
      </c>
      <c r="DH62" s="65">
        <f>HLOOKUP(DH$55,'Jadual2&amp;3-Industryindex'!$K$9:$MP$162,ROWS(DK$38:DK42)+72,0)</f>
        <v>110.09146347919685</v>
      </c>
      <c r="DI62" s="65">
        <f>HLOOKUP(DI$55,'Jadual2&amp;3-Industryindex'!$K$9:$MP$162,ROWS(DL$38:DL42)+72,0)</f>
        <v>101.56879380735242</v>
      </c>
      <c r="DJ62" s="65">
        <f>HLOOKUP(DJ$55,'Jadual2&amp;3-Industryindex'!$K$9:$MP$162,ROWS(DM$38:DM42)+72,0)</f>
        <v>85.148236057499076</v>
      </c>
      <c r="DK62" s="65">
        <f>HLOOKUP(DK$55,'Jadual2&amp;3-Industryindex'!$K$9:$MP$162,ROWS(DN$38:DN42)+72,0)</f>
        <v>80.068487563003799</v>
      </c>
      <c r="DL62" s="65">
        <f>HLOOKUP(DL$55,'Jadual2&amp;3-Industryindex'!$K$9:$MP$162,ROWS(DO$38:DO42)+72,0)</f>
        <v>97.494004284919555</v>
      </c>
      <c r="DM62" s="65">
        <f>HLOOKUP(DM$55,'Jadual2&amp;3-Industryindex'!$K$9:$MP$162,ROWS(DP$38:DP42)+72,0)</f>
        <v>98.595316896213177</v>
      </c>
      <c r="DN62" s="65">
        <f>HLOOKUP(DN$55,'Jadual2&amp;3-Industryindex'!$K$9:$MP$162,ROWS(DQ$38:DQ42)+72,0)</f>
        <v>101.11167863260344</v>
      </c>
      <c r="DO62" s="65">
        <f>HLOOKUP(DO$55,'Jadual2&amp;3-Industryindex'!$K$9:$MP$162,ROWS(DR$38:DR42)+72,0)</f>
        <v>102.13303011037169</v>
      </c>
      <c r="DP62" s="65">
        <f>HLOOKUP(DP$55,'Jadual2&amp;3-Industryindex'!$K$9:$MP$162,ROWS(DS$38:DS42)+72,0)</f>
        <v>89.921681241083007</v>
      </c>
      <c r="DQ62" s="65">
        <f>HLOOKUP(DQ$55,'Jadual2&amp;3-Industryindex'!$K$9:$MP$162,ROWS(DT$38:DT42)+72,0)</f>
        <v>100.00458835228635</v>
      </c>
      <c r="DR62" s="65">
        <f>HLOOKUP(DR$55,'Jadual2&amp;3-Industryindex'!$K$9:$MP$162,ROWS(DU$38:DU42)+72,0)</f>
        <v>115.29892226401805</v>
      </c>
      <c r="DS62" s="65">
        <f>HLOOKUP(DS$55,'Jadual2&amp;3-Industryindex'!$K$9:$MP$162,ROWS(DV$38:DV42)+72,0)</f>
        <v>111.60169154998309</v>
      </c>
      <c r="DT62" s="65">
        <f>HLOOKUP(DT$55,'Jadual2&amp;3-Industryindex'!$K$9:$MP$162,ROWS(DW$38:DW42)+72,0)</f>
        <v>114.59737224972734</v>
      </c>
      <c r="DU62" s="65">
        <f>HLOOKUP(DU$55,'Jadual2&amp;3-Industryindex'!$K$9:$MP$162,ROWS(DX$38:DX42)+72,0)</f>
        <v>111.92751018316039</v>
      </c>
      <c r="DV62" s="65">
        <f>HLOOKUP(DV$55,'Jadual2&amp;3-Industryindex'!$K$9:$MP$162,ROWS(DY$38:DY42)+72,0)</f>
        <v>120.24354385547849</v>
      </c>
      <c r="DW62" s="65">
        <f>HLOOKUP(DW$55,'Jadual2&amp;3-Industryindex'!$K$9:$MP$162,ROWS(DZ$38:DZ42)+72,0)</f>
        <v>89.643904252974465</v>
      </c>
      <c r="DX62" s="65">
        <f>HLOOKUP(DX$55,'Jadual2&amp;3-Industryindex'!$K$9:$MP$162,ROWS(EA$38:EA42)+72,0)</f>
        <v>82.070612217630924</v>
      </c>
      <c r="DY62" s="65">
        <f>HLOOKUP(DY$55,'Jadual2&amp;3-Industryindex'!$K$9:$MP$162,ROWS(EB$38:EB42)+72,0)</f>
        <v>107.61499247519797</v>
      </c>
      <c r="DZ62" s="65">
        <f>HLOOKUP(DZ$55,'Jadual2&amp;3-Industryindex'!$K$9:$MP$162,ROWS(EC$38:EC42)+72,0)</f>
        <v>100.32020090502469</v>
      </c>
      <c r="EA62" s="65">
        <f>HLOOKUP(EA$55,'Jadual2&amp;3-Industryindex'!$K$9:$MP$162,ROWS(ED$38:ED42)+72,0)</f>
        <v>94.647256538885486</v>
      </c>
      <c r="EB62" s="65">
        <f>HLOOKUP(EB$55,'Jadual2&amp;3-Industryindex'!$K$9:$MP$162,ROWS(EE$38:EE42)+72,0)</f>
        <v>93.35316024055227</v>
      </c>
      <c r="EC62" s="65">
        <f>HLOOKUP(EC$55,'Jadual2&amp;3-Industryindex'!$K$9:$MP$162,ROWS(EF$38:EF42)+72,0)</f>
        <v>104.03772878205726</v>
      </c>
      <c r="ED62" s="65">
        <f>HLOOKUP(ED$55,'Jadual2&amp;3-Industryindex'!$K$9:$MP$162,ROWS(EG$38:EG42)+72,0)</f>
        <v>96.62222545305498</v>
      </c>
      <c r="EE62" s="65">
        <f>HLOOKUP(EE$55,'Jadual2&amp;3-Industryindex'!$K$9:$MP$162,ROWS(EH$38:EH42)+72,0)</f>
        <v>103.42461798176126</v>
      </c>
      <c r="EF62" s="58">
        <v>114.470368938569</v>
      </c>
      <c r="EG62" s="58">
        <v>134.24535253813599</v>
      </c>
      <c r="EH62" s="58">
        <v>124.870862798075</v>
      </c>
      <c r="EI62" s="58">
        <v>130.069045784602</v>
      </c>
      <c r="EJ62" s="58">
        <v>150.918705584691</v>
      </c>
      <c r="EK62" s="58">
        <v>112.04368244692201</v>
      </c>
      <c r="EL62" s="58">
        <v>121.847001963369</v>
      </c>
      <c r="EM62" s="58">
        <v>102.936507191038</v>
      </c>
      <c r="EN62" s="58">
        <v>128.06821545244401</v>
      </c>
      <c r="EO62" s="58">
        <v>103.327476904817</v>
      </c>
      <c r="EP62" s="58">
        <v>106.846608960102</v>
      </c>
      <c r="EQ62" s="58">
        <v>115.037752626997</v>
      </c>
      <c r="ER62" s="58">
        <v>138.640339343498</v>
      </c>
      <c r="ES62" s="58">
        <v>100.648064109123</v>
      </c>
      <c r="ET62" s="58">
        <v>112.126629660022</v>
      </c>
      <c r="EU62" s="58">
        <v>123.865902625777</v>
      </c>
      <c r="EV62" s="58">
        <v>107.495356577739</v>
      </c>
      <c r="EW62" s="58">
        <v>115.647755323097</v>
      </c>
      <c r="EX62" s="58">
        <v>105.052883166359</v>
      </c>
      <c r="EY62" s="58">
        <v>110.577407267496</v>
      </c>
      <c r="EZ62" s="58">
        <v>117.23850193920499</v>
      </c>
      <c r="FA62" s="58">
        <v>107.88916309651999</v>
      </c>
      <c r="FB62" s="58">
        <v>117.283617175901</v>
      </c>
      <c r="FC62" s="58">
        <v>143.45213824719201</v>
      </c>
      <c r="FD62" s="58">
        <v>119.37838822199301</v>
      </c>
      <c r="FE62" s="58">
        <v>127.494258374456</v>
      </c>
      <c r="FF62" s="58">
        <v>114.810839175903</v>
      </c>
      <c r="FG62" s="58">
        <v>127.857795803326</v>
      </c>
      <c r="FH62" s="58">
        <v>109.80092201691301</v>
      </c>
      <c r="FI62" s="58">
        <v>107.693506591607</v>
      </c>
      <c r="FJ62" s="58">
        <v>124.541977556535</v>
      </c>
      <c r="FK62" s="58">
        <v>108.118543460982</v>
      </c>
      <c r="FL62" s="58">
        <v>110.374519538741</v>
      </c>
      <c r="FM62" s="58">
        <v>112.581981305114</v>
      </c>
      <c r="FN62" s="58">
        <v>128.85089664794</v>
      </c>
      <c r="FO62" s="58">
        <v>107.39231890462101</v>
      </c>
      <c r="FP62" s="58">
        <v>152.43207587453099</v>
      </c>
      <c r="FQ62" s="58">
        <v>183.528246416613</v>
      </c>
      <c r="FR62" s="58">
        <v>182.36254180187001</v>
      </c>
      <c r="FS62" s="58">
        <v>132.204393474092</v>
      </c>
      <c r="FT62" s="58">
        <v>183.263058901384</v>
      </c>
      <c r="FU62" s="58">
        <v>111.400510590576</v>
      </c>
      <c r="FV62" s="58">
        <v>95.713440769411406</v>
      </c>
      <c r="FW62" s="58">
        <v>86.566909201034306</v>
      </c>
      <c r="FX62" s="58">
        <v>104.356045247152</v>
      </c>
      <c r="FY62" s="58">
        <v>80.876488792908901</v>
      </c>
      <c r="FZ62" s="58">
        <v>109.017714258796</v>
      </c>
      <c r="GA62" s="58">
        <v>106.198132780083</v>
      </c>
      <c r="GB62" s="58">
        <v>113.470180249607</v>
      </c>
      <c r="GC62" s="58">
        <v>80.539254965860096</v>
      </c>
      <c r="GD62" s="58">
        <v>98.589062054408799</v>
      </c>
      <c r="GE62" s="58">
        <v>112.23112833612301</v>
      </c>
      <c r="GF62" s="58">
        <v>118.234031977613</v>
      </c>
      <c r="GG62" s="58">
        <v>108.788823869848</v>
      </c>
      <c r="GH62" s="58">
        <v>116.067122899721</v>
      </c>
      <c r="GI62" s="58">
        <v>135.76657256960101</v>
      </c>
      <c r="GJ62" s="58">
        <v>112.666617298578</v>
      </c>
      <c r="GK62" s="58">
        <v>120.27980763694001</v>
      </c>
      <c r="GL62" s="58">
        <v>109.844598142146</v>
      </c>
      <c r="GM62" s="58">
        <v>119.47554462347</v>
      </c>
      <c r="GN62" s="58">
        <v>114.51979479538799</v>
      </c>
      <c r="GO62" s="58">
        <v>116.41747338726</v>
      </c>
      <c r="GP62" s="58">
        <v>128.89968036497899</v>
      </c>
      <c r="GQ62" s="58">
        <v>91.018619934282597</v>
      </c>
      <c r="GR62" s="58">
        <v>112.3719390575</v>
      </c>
      <c r="GS62" s="58">
        <v>107.25865648858699</v>
      </c>
      <c r="GT62" s="58">
        <v>135.197065613006</v>
      </c>
      <c r="GU62" s="58">
        <v>109.81906379877699</v>
      </c>
      <c r="GV62" s="58">
        <v>101.784462057813</v>
      </c>
      <c r="GW62" s="58">
        <v>121.67832167832201</v>
      </c>
      <c r="GX62" s="58">
        <v>102.514377900897</v>
      </c>
      <c r="GY62" s="58">
        <v>151.579695411432</v>
      </c>
      <c r="GZ62" s="58">
        <v>81.221858002233404</v>
      </c>
      <c r="HA62" s="58">
        <v>132.99883858974499</v>
      </c>
      <c r="HB62" s="58">
        <v>113.478939082617</v>
      </c>
      <c r="HC62" s="58">
        <v>115.529779858138</v>
      </c>
      <c r="HD62" s="58">
        <v>134.580019371058</v>
      </c>
      <c r="HE62" s="58">
        <v>107.172515662715</v>
      </c>
      <c r="HF62" s="58">
        <v>124.38528902736201</v>
      </c>
      <c r="HG62" s="58">
        <v>126.71482993111501</v>
      </c>
      <c r="HH62" s="58">
        <v>109.77422766631901</v>
      </c>
      <c r="HI62" s="58">
        <v>101.380163226039</v>
      </c>
      <c r="HJ62" s="58">
        <v>110.09805114907699</v>
      </c>
      <c r="HK62" s="58">
        <v>103.354629097494</v>
      </c>
      <c r="HL62" s="58">
        <v>118.213669833629</v>
      </c>
      <c r="HM62" s="58">
        <v>110.187784104572</v>
      </c>
      <c r="HN62" s="58">
        <v>134.71804869736701</v>
      </c>
      <c r="HO62" s="58">
        <v>128.12428966408299</v>
      </c>
      <c r="HP62" s="58">
        <v>110.60577894300501</v>
      </c>
      <c r="HQ62" s="58">
        <v>69.682688509354904</v>
      </c>
      <c r="HR62" s="58">
        <v>61.701277953745901</v>
      </c>
      <c r="HS62" s="58">
        <v>111.052467814285</v>
      </c>
      <c r="HT62" s="58">
        <v>130.04119763002001</v>
      </c>
      <c r="HU62" s="58">
        <v>130.983326388134</v>
      </c>
      <c r="HV62" s="58">
        <v>100.809648016417</v>
      </c>
      <c r="HW62" s="58">
        <v>133.61280500843199</v>
      </c>
      <c r="HX62" s="58">
        <v>95.333026143426594</v>
      </c>
      <c r="HY62" s="58">
        <v>102.225453560011</v>
      </c>
      <c r="HZ62" s="58">
        <v>97.962126445263806</v>
      </c>
      <c r="IA62" s="58">
        <v>96.910137696580605</v>
      </c>
      <c r="IB62" s="58">
        <v>117.137851117831</v>
      </c>
      <c r="IC62" s="58">
        <v>111.948387096774</v>
      </c>
      <c r="ID62" s="58">
        <v>118.838223718851</v>
      </c>
      <c r="IE62" s="58">
        <v>95.836356812434801</v>
      </c>
      <c r="IF62" s="58">
        <v>102.868440610495</v>
      </c>
      <c r="IG62" s="58">
        <v>104.058956976128</v>
      </c>
      <c r="IH62" s="58">
        <v>107.424117649914</v>
      </c>
      <c r="II62" s="58">
        <v>128.035381086146</v>
      </c>
      <c r="IJ62" s="58">
        <v>112.51445851579101</v>
      </c>
      <c r="IK62" s="58">
        <v>127.216764764839</v>
      </c>
      <c r="IL62" s="58">
        <v>122.709906437908</v>
      </c>
      <c r="IM62" s="58">
        <v>115.999154887904</v>
      </c>
      <c r="IN62" s="58">
        <v>115.60360208966701</v>
      </c>
    </row>
    <row r="63" spans="1:248">
      <c r="A63" s="51" t="s">
        <v>808</v>
      </c>
      <c r="B63" s="1" t="b">
        <f t="shared" si="5"/>
        <v>0</v>
      </c>
      <c r="C63" s="55">
        <f>'Jadual1-IPP'!E142</f>
        <v>116.87509783733346</v>
      </c>
      <c r="F63" s="65">
        <f>HLOOKUP(F$55,'Jadual2&amp;3-Industryindex'!$K$9:$MP$162,ROWS(I$38:I43)+72,0)</f>
        <v>72.837825179681602</v>
      </c>
      <c r="G63" s="65">
        <f>HLOOKUP(G$55,'Jadual2&amp;3-Industryindex'!$K$9:$MP$162,ROWS(J$38:J43)+72,0)</f>
        <v>92.250242797250451</v>
      </c>
      <c r="H63" s="65">
        <f>HLOOKUP(H$55,'Jadual2&amp;3-Industryindex'!$K$9:$MP$162,ROWS(K$38:K43)+72,0)</f>
        <v>75.047554047457126</v>
      </c>
      <c r="I63" s="65">
        <f>HLOOKUP(I$55,'Jadual2&amp;3-Industryindex'!$K$9:$MP$162,ROWS(L$38:L43)+72,0)</f>
        <v>107.43124417774216</v>
      </c>
      <c r="J63" s="65">
        <f>HLOOKUP(J$55,'Jadual2&amp;3-Industryindex'!$K$9:$MP$162,ROWS(M$38:M43)+72,0)</f>
        <v>108.13110285362779</v>
      </c>
      <c r="K63" s="65">
        <f>HLOOKUP(K$55,'Jadual2&amp;3-Industryindex'!$K$9:$MP$162,ROWS(N$38:N43)+72,0)</f>
        <v>108.51578409694282</v>
      </c>
      <c r="L63" s="65">
        <f>HLOOKUP(L$55,'Jadual2&amp;3-Industryindex'!$K$9:$MP$162,ROWS(O$38:O43)+72,0)</f>
        <v>107.3571277302736</v>
      </c>
      <c r="M63" s="65">
        <f>HLOOKUP(M$55,'Jadual2&amp;3-Industryindex'!$K$9:$MP$162,ROWS(P$38:P43)+72,0)</f>
        <v>109.29766216105341</v>
      </c>
      <c r="N63" s="65">
        <f>HLOOKUP(N$55,'Jadual2&amp;3-Industryindex'!$K$9:$MP$162,ROWS(Q$38:Q43)+72,0)</f>
        <v>102.04534909163127</v>
      </c>
      <c r="O63" s="65">
        <f>HLOOKUP(O$55,'Jadual2&amp;3-Industryindex'!$K$9:$MP$162,ROWS(R$38:R43)+72,0)</f>
        <v>113.27486856416053</v>
      </c>
      <c r="P63" s="65">
        <f>HLOOKUP(P$55,'Jadual2&amp;3-Industryindex'!$K$9:$MP$162,ROWS(S$38:S43)+72,0)</f>
        <v>110.68875424986886</v>
      </c>
      <c r="Q63" s="65">
        <f>HLOOKUP(Q$55,'Jadual2&amp;3-Industryindex'!$K$9:$MP$162,ROWS(T$38:T43)+72,0)</f>
        <v>102.7631185925341</v>
      </c>
      <c r="R63" s="65">
        <f>HLOOKUP(R$55,'Jadual2&amp;3-Industryindex'!$K$9:$MP$162,ROWS(U$38:U43)+72,0)</f>
        <v>109.64577888011881</v>
      </c>
      <c r="S63" s="65">
        <f>HLOOKUP(S$55,'Jadual2&amp;3-Industryindex'!$K$9:$MP$162,ROWS(V$38:V43)+72,0)</f>
        <v>101.05063016878481</v>
      </c>
      <c r="T63" s="65">
        <f>HLOOKUP(T$55,'Jadual2&amp;3-Industryindex'!$K$9:$MP$162,ROWS(W$38:W43)+72,0)</f>
        <v>99.334454936738837</v>
      </c>
      <c r="U63" s="65">
        <f>HLOOKUP(U$55,'Jadual2&amp;3-Industryindex'!$K$9:$MP$162,ROWS(X$38:X43)+72,0)</f>
        <v>113.74360171885303</v>
      </c>
      <c r="V63" s="65">
        <f>HLOOKUP(V$55,'Jadual2&amp;3-Industryindex'!$K$9:$MP$162,ROWS(Y$38:Y43)+72,0)</f>
        <v>110.20830277790128</v>
      </c>
      <c r="W63" s="65">
        <f>HLOOKUP(W$55,'Jadual2&amp;3-Industryindex'!$K$9:$MP$162,ROWS(Z$38:Z43)+72,0)</f>
        <v>99.686833115448835</v>
      </c>
      <c r="X63" s="65">
        <f>HLOOKUP(X$55,'Jadual2&amp;3-Industryindex'!$K$9:$MP$162,ROWS(AA$38:AA43)+72,0)</f>
        <v>102.98165340164147</v>
      </c>
      <c r="Y63" s="65">
        <f>HLOOKUP(Y$55,'Jadual2&amp;3-Industryindex'!$K$9:$MP$162,ROWS(AB$38:AB43)+72,0)</f>
        <v>102.97141779530068</v>
      </c>
      <c r="Z63" s="65">
        <f>HLOOKUP(Z$55,'Jadual2&amp;3-Industryindex'!$K$9:$MP$162,ROWS(AC$38:AC43)+72,0)</f>
        <v>111.39481629950369</v>
      </c>
      <c r="AA63" s="65">
        <f>HLOOKUP(AA$55,'Jadual2&amp;3-Industryindex'!$K$9:$MP$162,ROWS(AD$38:AD43)+72,0)</f>
        <v>105.28875676402609</v>
      </c>
      <c r="AB63" s="65" t="e">
        <f>HLOOKUP(AB$55,'Jadual2&amp;3-Industryindex'!$K$9:$MP$162,ROWS(AE$38:AE43)+72,0)</f>
        <v>#N/A</v>
      </c>
      <c r="AC63" s="65">
        <f>HLOOKUP(AC$55,'Jadual2&amp;3-Industryindex'!$K$9:$MP$162,ROWS(AF$38:AF43)+72,0)</f>
        <v>99.345170016013455</v>
      </c>
      <c r="AD63" s="65">
        <f>HLOOKUP(AD$55,'Jadual2&amp;3-Industryindex'!$K$9:$MP$162,ROWS(AG$38:AG43)+72,0)</f>
        <v>101.70192327609327</v>
      </c>
      <c r="AE63" s="65">
        <f>HLOOKUP(AE$55,'Jadual2&amp;3-Industryindex'!$K$9:$MP$162,ROWS(AH$38:AH43)+72,0)</f>
        <v>105.97301668067311</v>
      </c>
      <c r="AF63" s="65">
        <f>HLOOKUP(AF$55,'Jadual2&amp;3-Industryindex'!$K$9:$MP$162,ROWS(AI$38:AI43)+72,0)</f>
        <v>103.77920859279348</v>
      </c>
      <c r="AG63" s="65">
        <f>HLOOKUP(AG$55,'Jadual2&amp;3-Industryindex'!$K$9:$MP$162,ROWS(AJ$38:AJ43)+72,0)</f>
        <v>101.6302685968201</v>
      </c>
      <c r="AH63" s="65">
        <f>HLOOKUP(AH$55,'Jadual2&amp;3-Industryindex'!$K$9:$MP$162,ROWS(AK$38:AK43)+72,0)</f>
        <v>102.48330244129211</v>
      </c>
      <c r="AI63" s="65">
        <f>HLOOKUP(AI$55,'Jadual2&amp;3-Industryindex'!$K$9:$MP$162,ROWS(AL$38:AL43)+72,0)</f>
        <v>107.15246642128753</v>
      </c>
      <c r="AJ63" s="65">
        <f>HLOOKUP(AJ$55,'Jadual2&amp;3-Industryindex'!$K$9:$MP$162,ROWS(AM$38:AM43)+72,0)</f>
        <v>109.80974956407904</v>
      </c>
      <c r="AK63" s="65">
        <f>HLOOKUP(AK$55,'Jadual2&amp;3-Industryindex'!$K$9:$MP$162,ROWS(AN$38:AN43)+72,0)</f>
        <v>108.3829152289259</v>
      </c>
      <c r="AL63" s="65">
        <f>HLOOKUP(AL$55,'Jadual2&amp;3-Industryindex'!$K$9:$MP$162,ROWS(AO$38:AO43)+72,0)</f>
        <v>113.84647291015058</v>
      </c>
      <c r="AM63" s="65">
        <f>HLOOKUP(AM$55,'Jadual2&amp;3-Industryindex'!$K$9:$MP$162,ROWS(AP$38:AP43)+72,0)</f>
        <v>106.02922328432291</v>
      </c>
      <c r="AN63" s="65">
        <f>HLOOKUP(AN$55,'Jadual2&amp;3-Industryindex'!$K$9:$MP$162,ROWS(AQ$38:AQ43)+72,0)</f>
        <v>94.266247787980433</v>
      </c>
      <c r="AO63" s="65">
        <f>HLOOKUP(AO$55,'Jadual2&amp;3-Industryindex'!$K$9:$MP$162,ROWS(AR$38:AR43)+72,0)</f>
        <v>103.85608438256085</v>
      </c>
      <c r="AP63" s="65">
        <f>HLOOKUP(AP$55,'Jadual2&amp;3-Industryindex'!$K$9:$MP$162,ROWS(AS$38:AS43)+72,0)</f>
        <v>103.55107587487664</v>
      </c>
      <c r="AQ63" s="65">
        <f>HLOOKUP(AQ$55,'Jadual2&amp;3-Industryindex'!$K$9:$MP$162,ROWS(AT$38:AT43)+72,0)</f>
        <v>100.39594788165827</v>
      </c>
      <c r="AR63" s="65">
        <f>HLOOKUP(AR$55,'Jadual2&amp;3-Industryindex'!$K$9:$MP$162,ROWS(AU$38:AU43)+72,0)</f>
        <v>107.54471617404059</v>
      </c>
      <c r="AS63" s="65">
        <f>HLOOKUP(AS$55,'Jadual2&amp;3-Industryindex'!$K$9:$MP$162,ROWS(AV$38:AV43)+72,0)</f>
        <v>100.76772971657032</v>
      </c>
      <c r="AT63" s="65">
        <f>HLOOKUP(AT$55,'Jadual2&amp;3-Industryindex'!$K$9:$MP$162,ROWS(AW$38:AW43)+72,0)</f>
        <v>102.14702284713812</v>
      </c>
      <c r="AU63" s="65">
        <f>HLOOKUP(AU$55,'Jadual2&amp;3-Industryindex'!$K$9:$MP$162,ROWS(AX$38:AX43)+72,0)</f>
        <v>104.72345966647029</v>
      </c>
      <c r="AV63" s="65">
        <f>HLOOKUP(AV$55,'Jadual2&amp;3-Industryindex'!$K$9:$MP$162,ROWS(AY$38:AY43)+72,0)</f>
        <v>99.848678429132505</v>
      </c>
      <c r="AW63" s="65">
        <f>HLOOKUP(AW$55,'Jadual2&amp;3-Industryindex'!$K$9:$MP$162,ROWS(AZ$38:AZ43)+72,0)</f>
        <v>92.994758943847771</v>
      </c>
      <c r="AX63" s="65">
        <f>HLOOKUP(AX$55,'Jadual2&amp;3-Industryindex'!$K$9:$MP$162,ROWS(BA$38:BA43)+72,0)</f>
        <v>103.01471899721091</v>
      </c>
      <c r="AY63" s="65">
        <f>HLOOKUP(AY$55,'Jadual2&amp;3-Industryindex'!$K$9:$MP$162,ROWS(BB$38:BB43)+72,0)</f>
        <v>103.92043741774064</v>
      </c>
      <c r="AZ63" s="65">
        <f>HLOOKUP(AZ$55,'Jadual2&amp;3-Industryindex'!$K$9:$MP$162,ROWS(BC$38:BC43)+72,0)</f>
        <v>102.53969809288985</v>
      </c>
      <c r="BA63" s="65">
        <f>HLOOKUP(BA$55,'Jadual2&amp;3-Industryindex'!$K$9:$MP$162,ROWS(BD$38:BD43)+72,0)</f>
        <v>101.75158415286634</v>
      </c>
      <c r="BB63" s="65">
        <f>HLOOKUP(BB$55,'Jadual2&amp;3-Industryindex'!$K$9:$MP$162,ROWS(BE$38:BE43)+72,0)</f>
        <v>98.303993849693583</v>
      </c>
      <c r="BC63" s="65">
        <f>HLOOKUP(BC$55,'Jadual2&amp;3-Industryindex'!$K$9:$MP$162,ROWS(BF$38:BF43)+72,0)</f>
        <v>100.0152585141598</v>
      </c>
      <c r="BD63" s="65">
        <f>HLOOKUP(BD$55,'Jadual2&amp;3-Industryindex'!$K$9:$MP$162,ROWS(BG$38:BG43)+72,0)</f>
        <v>107.16973394803624</v>
      </c>
      <c r="BE63" s="65">
        <f>HLOOKUP(BE$55,'Jadual2&amp;3-Industryindex'!$K$9:$MP$162,ROWS(BH$38:BH43)+72,0)</f>
        <v>103.69225486974815</v>
      </c>
      <c r="BF63" s="65">
        <f>HLOOKUP(BF$55,'Jadual2&amp;3-Industryindex'!$K$9:$MP$162,ROWS(BI$38:BI43)+72,0)</f>
        <v>105.90540066430722</v>
      </c>
      <c r="BG63" s="65">
        <f>HLOOKUP(BG$55,'Jadual2&amp;3-Industryindex'!$K$9:$MP$162,ROWS(BJ$38:BJ43)+72,0)</f>
        <v>102.63584524000332</v>
      </c>
      <c r="BH63" s="65">
        <f>HLOOKUP(BH$55,'Jadual2&amp;3-Industryindex'!$K$9:$MP$162,ROWS(BK$38:BK43)+72,0)</f>
        <v>101.26563476072673</v>
      </c>
      <c r="BI63" s="65">
        <f>HLOOKUP(BI$55,'Jadual2&amp;3-Industryindex'!$K$9:$MP$162,ROWS(BL$38:BL43)+72,0)</f>
        <v>101.57610668170237</v>
      </c>
      <c r="BJ63" s="65">
        <f>HLOOKUP(BJ$55,'Jadual2&amp;3-Industryindex'!$K$9:$MP$162,ROWS(BM$38:BM43)+72,0)</f>
        <v>90.495864594747459</v>
      </c>
      <c r="BK63" s="65">
        <f>HLOOKUP(BK$55,'Jadual2&amp;3-Industryindex'!$K$9:$MP$162,ROWS(BN$38:BN43)+72,0)</f>
        <v>100.28064798300781</v>
      </c>
      <c r="BL63" s="65">
        <f>HLOOKUP(BL$55,'Jadual2&amp;3-Industryindex'!$K$9:$MP$162,ROWS(BO$38:BO43)+72,0)</f>
        <v>99.85564370642787</v>
      </c>
      <c r="BM63" s="65">
        <f>HLOOKUP(BM$55,'Jadual2&amp;3-Industryindex'!$K$9:$MP$162,ROWS(BP$38:BP43)+72,0)</f>
        <v>100.44372220612914</v>
      </c>
      <c r="BN63" s="65">
        <f>HLOOKUP(BN$55,'Jadual2&amp;3-Industryindex'!$K$9:$MP$162,ROWS(BQ$38:BQ43)+72,0)</f>
        <v>98.127464210104577</v>
      </c>
      <c r="BO63" s="65">
        <f>HLOOKUP(BO$55,'Jadual2&amp;3-Industryindex'!$K$9:$MP$162,ROWS(BR$38:BR43)+72,0)</f>
        <v>104.08213668073931</v>
      </c>
      <c r="BP63" s="65">
        <f>HLOOKUP(BP$55,'Jadual2&amp;3-Industryindex'!$K$9:$MP$162,ROWS(BS$38:BS43)+72,0)</f>
        <v>95.651265680817417</v>
      </c>
      <c r="BQ63" s="65">
        <f>HLOOKUP(BQ$55,'Jadual2&amp;3-Industryindex'!$K$9:$MP$162,ROWS(BT$38:BT43)+72,0)</f>
        <v>99.37669294870372</v>
      </c>
      <c r="BR63" s="65">
        <f>HLOOKUP(BR$55,'Jadual2&amp;3-Industryindex'!$K$9:$MP$162,ROWS(BU$38:BU43)+72,0)</f>
        <v>95.059997238238211</v>
      </c>
      <c r="BS63" s="65">
        <f>HLOOKUP(BS$55,'Jadual2&amp;3-Industryindex'!$K$9:$MP$162,ROWS(BV$38:BV43)+72,0)</f>
        <v>98.819961483716298</v>
      </c>
      <c r="BT63" s="65">
        <f>HLOOKUP(BT$55,'Jadual2&amp;3-Industryindex'!$K$9:$MP$162,ROWS(BW$38:BW43)+72,0)</f>
        <v>104.18641725429707</v>
      </c>
      <c r="BU63" s="65">
        <f>HLOOKUP(BU$55,'Jadual2&amp;3-Industryindex'!$K$9:$MP$162,ROWS(BX$38:BX43)+72,0)</f>
        <v>101.51270488181663</v>
      </c>
      <c r="BV63" s="65">
        <f>HLOOKUP(BV$55,'Jadual2&amp;3-Industryindex'!$K$9:$MP$162,ROWS(BY$38:BY43)+72,0)</f>
        <v>107.45389599749028</v>
      </c>
      <c r="BW63" s="65">
        <f>HLOOKUP(BW$55,'Jadual2&amp;3-Industryindex'!$K$9:$MP$162,ROWS(BZ$38:BZ43)+72,0)</f>
        <v>95.812553269948808</v>
      </c>
      <c r="BX63" s="65">
        <f>HLOOKUP(BX$55,'Jadual2&amp;3-Industryindex'!$K$9:$MP$162,ROWS(CA$38:CA43)+72,0)</f>
        <v>107.14576670491806</v>
      </c>
      <c r="BY63" s="65">
        <f>HLOOKUP(BY$55,'Jadual2&amp;3-Industryindex'!$K$9:$MP$162,ROWS(CB$38:CB43)+72,0)</f>
        <v>111.1041231125632</v>
      </c>
      <c r="BZ63" s="65">
        <f>HLOOKUP(BZ$55,'Jadual2&amp;3-Industryindex'!$K$9:$MP$162,ROWS(CC$38:CC43)+72,0)</f>
        <v>109.97137620059409</v>
      </c>
      <c r="CA63" s="65">
        <f>HLOOKUP(CA$55,'Jadual2&amp;3-Industryindex'!$K$9:$MP$162,ROWS(CD$38:CD43)+72,0)</f>
        <v>103.44428173997474</v>
      </c>
      <c r="CB63" s="65">
        <f>HLOOKUP(CB$55,'Jadual2&amp;3-Industryindex'!$K$9:$MP$162,ROWS(CE$38:CE43)+72,0)</f>
        <v>94.606795819051143</v>
      </c>
      <c r="CC63" s="65">
        <f>HLOOKUP(CC$55,'Jadual2&amp;3-Industryindex'!$K$9:$MP$162,ROWS(CF$38:CF43)+72,0)</f>
        <v>95.111800960350251</v>
      </c>
      <c r="CD63" s="65">
        <f>HLOOKUP(CD$55,'Jadual2&amp;3-Industryindex'!$K$9:$MP$162,ROWS(CG$38:CG43)+72,0)</f>
        <v>97.454719227048699</v>
      </c>
      <c r="CE63" s="65">
        <f>HLOOKUP(CE$55,'Jadual2&amp;3-Industryindex'!$K$9:$MP$162,ROWS(CH$38:CH43)+72,0)</f>
        <v>95.240544587724202</v>
      </c>
      <c r="CF63" s="65">
        <f>HLOOKUP(CF$55,'Jadual2&amp;3-Industryindex'!$K$9:$MP$162,ROWS(CI$38:CI43)+72,0)</f>
        <v>96.589457342082554</v>
      </c>
      <c r="CG63" s="65">
        <f>HLOOKUP(CG$55,'Jadual2&amp;3-Industryindex'!$K$9:$MP$162,ROWS(CJ$38:CJ43)+72,0)</f>
        <v>111.97526706408189</v>
      </c>
      <c r="CH63" s="65">
        <f>HLOOKUP(CH$55,'Jadual2&amp;3-Industryindex'!$K$9:$MP$162,ROWS(CK$38:CK43)+72,0)</f>
        <v>96.605027525412623</v>
      </c>
      <c r="CI63" s="65">
        <f>HLOOKUP(CI$55,'Jadual2&amp;3-Industryindex'!$K$9:$MP$162,ROWS(CL$38:CL43)+72,0)</f>
        <v>91.056160344528649</v>
      </c>
      <c r="CJ63" s="65">
        <f>HLOOKUP(CJ$55,'Jadual2&amp;3-Industryindex'!$K$9:$MP$162,ROWS(CN$38:CN43)+72,0)</f>
        <v>104.28548248359068</v>
      </c>
      <c r="CK63" s="65">
        <f>HLOOKUP(CK$55,'Jadual2&amp;3-Industryindex'!$K$9:$MP$162,ROWS(CO$38:CO43)+72,0)</f>
        <v>92.628961688332168</v>
      </c>
      <c r="CL63" s="65">
        <f>HLOOKUP(CL$55,'Jadual2&amp;3-Industryindex'!$K$9:$MP$162,ROWS(CP$38:CP43)+72,0)</f>
        <v>91.738046165057611</v>
      </c>
      <c r="CM63" s="65">
        <f>HLOOKUP(CM$55,'Jadual2&amp;3-Industryindex'!$K$9:$MP$162,ROWS(CQ$38:CQ43)+72,0)</f>
        <v>99.358100551705746</v>
      </c>
      <c r="CN63" s="65">
        <f>HLOOKUP(CN$55,'Jadual2&amp;3-Industryindex'!$K$9:$MP$162,ROWS(CQ$38:CQ43)+72,0)</f>
        <v>92.247507473607428</v>
      </c>
      <c r="CO63" s="65">
        <f>HLOOKUP(CO$55,'Jadual2&amp;3-Industryindex'!$K$9:$MP$162,ROWS(CR$38:CR43)+72,0)</f>
        <v>106.42707996976708</v>
      </c>
      <c r="CP63" s="65">
        <f>HLOOKUP(CP$55,'Jadual2&amp;3-Industryindex'!$K$9:$MP$162,ROWS(CS$38:CS43)+72,0)</f>
        <v>89.997210291067304</v>
      </c>
      <c r="CQ63" s="65">
        <f>HLOOKUP(CQ$55,'Jadual2&amp;3-Industryindex'!$K$9:$MP$162,ROWS(CT$38:CT43)+72,0)</f>
        <v>95.219245963522667</v>
      </c>
      <c r="CR63" s="65">
        <f>HLOOKUP(CR$55,'Jadual2&amp;3-Industryindex'!$K$9:$MP$162,ROWS(CU$38:CU43)+72,0)</f>
        <v>117.96169249451341</v>
      </c>
      <c r="CS63" s="65">
        <f>HLOOKUP(CS$55,'Jadual2&amp;3-Industryindex'!$K$9:$MP$162,ROWS(CV$38:CV43)+72,0)</f>
        <v>104.93291146281078</v>
      </c>
      <c r="CT63" s="65">
        <f>HLOOKUP(CT$55,'Jadual2&amp;3-Industryindex'!$K$9:$MP$162,ROWS(CW$38:CW43)+72,0)</f>
        <v>130.66356809914106</v>
      </c>
      <c r="CU63" s="65">
        <f>HLOOKUP(CU$55,'Jadual2&amp;3-Industryindex'!$K$9:$MP$162,ROWS(CX$38:CX43)+72,0)</f>
        <v>101.90727284319844</v>
      </c>
      <c r="CV63" s="65">
        <f>HLOOKUP(CV$55,'Jadual2&amp;3-Industryindex'!$K$9:$MP$162,ROWS(CY$38:CY43)+72,0)</f>
        <v>107.498611542112</v>
      </c>
      <c r="CW63" s="65">
        <f>HLOOKUP(CW$55,'Jadual2&amp;3-Industryindex'!$K$9:$MP$162,ROWS(CZ$38:CZ43)+72,0)</f>
        <v>100.13956281709213</v>
      </c>
      <c r="CX63" s="65">
        <f>HLOOKUP(CX$55,'Jadual2&amp;3-Industryindex'!$K$9:$MP$162,ROWS(DA$38:DA43)+72,0)</f>
        <v>104.62104787868047</v>
      </c>
      <c r="CY63" s="65">
        <f>HLOOKUP(CY$55,'Jadual2&amp;3-Industryindex'!$K$9:$MP$162,ROWS(DB$38:DB43)+72,0)</f>
        <v>104.19543783299366</v>
      </c>
      <c r="CZ63" s="65">
        <f>HLOOKUP(CZ$55,'Jadual2&amp;3-Industryindex'!$K$9:$MP$162,ROWS(DC$38:DC43)+72,0)</f>
        <v>93.539336291579886</v>
      </c>
      <c r="DA63" s="65">
        <f>HLOOKUP(DA$55,'Jadual2&amp;3-Industryindex'!$K$9:$MP$162,ROWS(DD$38:DD43)+72,0)</f>
        <v>105.20585370947867</v>
      </c>
      <c r="DB63" s="65">
        <f>HLOOKUP(DB$55,'Jadual2&amp;3-Industryindex'!$K$9:$MP$162,ROWS(DE$38:DE43)+72,0)</f>
        <v>109.33156253223513</v>
      </c>
      <c r="DC63" s="65">
        <f>HLOOKUP(DC$55,'Jadual2&amp;3-Industryindex'!$K$9:$MP$162,ROWS(DF$38:DF43)+72,0)</f>
        <v>110.3877947745116</v>
      </c>
      <c r="DD63" s="65">
        <f>HLOOKUP(DD$55,'Jadual2&amp;3-Industryindex'!$K$9:$MP$162,ROWS(DG$38:DG43)+72,0)</f>
        <v>96.187491652605303</v>
      </c>
      <c r="DE63" s="65">
        <f>HLOOKUP(DE$55,'Jadual2&amp;3-Industryindex'!$K$9:$MP$162,ROWS(DH$38:DH43)+72,0)</f>
        <v>98.022374076065219</v>
      </c>
      <c r="DF63" s="65">
        <f>HLOOKUP(DF$55,'Jadual2&amp;3-Industryindex'!$K$9:$MP$162,ROWS(DI$38:DI43)+72,0)</f>
        <v>89.704931295485906</v>
      </c>
      <c r="DG63" s="65">
        <f>HLOOKUP(DG$55,'Jadual2&amp;3-Industryindex'!$K$9:$MP$162,ROWS(DJ$38:DJ43)+72,0)</f>
        <v>105.10898470570517</v>
      </c>
      <c r="DH63" s="65">
        <f>HLOOKUP(DH$55,'Jadual2&amp;3-Industryindex'!$K$9:$MP$162,ROWS(DK$38:DK43)+72,0)</f>
        <v>108.99825678984109</v>
      </c>
      <c r="DI63" s="65">
        <f>HLOOKUP(DI$55,'Jadual2&amp;3-Industryindex'!$K$9:$MP$162,ROWS(DL$38:DL43)+72,0)</f>
        <v>118.34927900853472</v>
      </c>
      <c r="DJ63" s="65">
        <f>HLOOKUP(DJ$55,'Jadual2&amp;3-Industryindex'!$K$9:$MP$162,ROWS(DM$38:DM43)+72,0)</f>
        <v>87.979244716841293</v>
      </c>
      <c r="DK63" s="65">
        <f>HLOOKUP(DK$55,'Jadual2&amp;3-Industryindex'!$K$9:$MP$162,ROWS(DN$38:DN43)+72,0)</f>
        <v>85.975067585851207</v>
      </c>
      <c r="DL63" s="65">
        <f>HLOOKUP(DL$55,'Jadual2&amp;3-Industryindex'!$K$9:$MP$162,ROWS(DO$38:DO43)+72,0)</f>
        <v>115.84642419839436</v>
      </c>
      <c r="DM63" s="65">
        <f>HLOOKUP(DM$55,'Jadual2&amp;3-Industryindex'!$K$9:$MP$162,ROWS(DP$38:DP43)+72,0)</f>
        <v>95.895971876164367</v>
      </c>
      <c r="DN63" s="65">
        <f>HLOOKUP(DN$55,'Jadual2&amp;3-Industryindex'!$K$9:$MP$162,ROWS(DQ$38:DQ43)+72,0)</f>
        <v>106.72231753216072</v>
      </c>
      <c r="DO63" s="65">
        <f>HLOOKUP(DO$55,'Jadual2&amp;3-Industryindex'!$K$9:$MP$162,ROWS(DR$38:DR43)+72,0)</f>
        <v>102.97884176030007</v>
      </c>
      <c r="DP63" s="65">
        <f>HLOOKUP(DP$55,'Jadual2&amp;3-Industryindex'!$K$9:$MP$162,ROWS(DS$38:DS43)+72,0)</f>
        <v>98.755994828096945</v>
      </c>
      <c r="DQ63" s="65">
        <f>HLOOKUP(DQ$55,'Jadual2&amp;3-Industryindex'!$K$9:$MP$162,ROWS(DT$38:DT43)+72,0)</f>
        <v>98.195777891796169</v>
      </c>
      <c r="DR63" s="65">
        <f>HLOOKUP(DR$55,'Jadual2&amp;3-Industryindex'!$K$9:$MP$162,ROWS(DU$38:DU43)+72,0)</f>
        <v>119.95637627092306</v>
      </c>
      <c r="DS63" s="65">
        <f>HLOOKUP(DS$55,'Jadual2&amp;3-Industryindex'!$K$9:$MP$162,ROWS(DV$38:DV43)+72,0)</f>
        <v>112.68332227637764</v>
      </c>
      <c r="DT63" s="65">
        <f>HLOOKUP(DT$55,'Jadual2&amp;3-Industryindex'!$K$9:$MP$162,ROWS(DW$38:DW43)+72,0)</f>
        <v>120.19090086019632</v>
      </c>
      <c r="DU63" s="65">
        <f>HLOOKUP(DU$55,'Jadual2&amp;3-Industryindex'!$K$9:$MP$162,ROWS(DX$38:DX43)+72,0)</f>
        <v>116.71906959003923</v>
      </c>
      <c r="DV63" s="65">
        <f>HLOOKUP(DV$55,'Jadual2&amp;3-Industryindex'!$K$9:$MP$162,ROWS(DY$38:DY43)+72,0)</f>
        <v>124.79586560025025</v>
      </c>
      <c r="DW63" s="65">
        <f>HLOOKUP(DW$55,'Jadual2&amp;3-Industryindex'!$K$9:$MP$162,ROWS(DZ$38:DZ43)+72,0)</f>
        <v>92.987135523982545</v>
      </c>
      <c r="DX63" s="65">
        <f>HLOOKUP(DX$55,'Jadual2&amp;3-Industryindex'!$K$9:$MP$162,ROWS(EA$38:EA43)+72,0)</f>
        <v>82.901347619356926</v>
      </c>
      <c r="DY63" s="65">
        <f>HLOOKUP(DY$55,'Jadual2&amp;3-Industryindex'!$K$9:$MP$162,ROWS(EB$38:EB43)+72,0)</f>
        <v>81.080372382551374</v>
      </c>
      <c r="DZ63" s="65">
        <f>HLOOKUP(DZ$55,'Jadual2&amp;3-Industryindex'!$K$9:$MP$162,ROWS(EC$38:EC43)+72,0)</f>
        <v>116.23068681240525</v>
      </c>
      <c r="EA63" s="65">
        <f>HLOOKUP(EA$55,'Jadual2&amp;3-Industryindex'!$K$9:$MP$162,ROWS(ED$38:ED43)+72,0)</f>
        <v>97.090959311824605</v>
      </c>
      <c r="EB63" s="65">
        <f>HLOOKUP(EB$55,'Jadual2&amp;3-Industryindex'!$K$9:$MP$162,ROWS(EE$38:EE43)+72,0)</f>
        <v>93.35368810927703</v>
      </c>
      <c r="EC63" s="65">
        <f>HLOOKUP(EC$55,'Jadual2&amp;3-Industryindex'!$K$9:$MP$162,ROWS(EF$38:EF43)+72,0)</f>
        <v>99.731530245024146</v>
      </c>
      <c r="ED63" s="65">
        <f>HLOOKUP(ED$55,'Jadual2&amp;3-Industryindex'!$K$9:$MP$162,ROWS(EG$38:EG43)+72,0)</f>
        <v>105.20783943692138</v>
      </c>
      <c r="EE63" s="65">
        <f>HLOOKUP(EE$55,'Jadual2&amp;3-Industryindex'!$K$9:$MP$162,ROWS(EH$38:EH43)+72,0)</f>
        <v>105.53117055030694</v>
      </c>
      <c r="EF63" s="43"/>
      <c r="EG63" s="43"/>
      <c r="EH63" s="43"/>
      <c r="EI63" s="43"/>
      <c r="EJ63" s="43"/>
      <c r="EK63" s="43"/>
      <c r="EL63" s="43"/>
      <c r="EM63" s="43"/>
      <c r="EN63" s="43"/>
      <c r="EO63" s="43"/>
      <c r="EP63" s="43"/>
      <c r="EQ63" s="43"/>
      <c r="ER63" s="43"/>
      <c r="ES63" s="43"/>
      <c r="ET63" s="43"/>
      <c r="EU63" s="43"/>
      <c r="EV63" s="43"/>
      <c r="EW63" s="43"/>
      <c r="EX63" s="43"/>
      <c r="EY63" s="43"/>
      <c r="EZ63" s="43"/>
      <c r="FA63" s="43"/>
      <c r="FB63" s="43"/>
      <c r="FC63" s="43"/>
      <c r="FD63" s="43"/>
      <c r="FE63" s="43"/>
      <c r="FF63" s="43"/>
      <c r="FG63" s="43"/>
      <c r="FH63" s="43"/>
      <c r="FI63" s="43"/>
      <c r="FJ63" s="43"/>
      <c r="FK63" s="43"/>
      <c r="FL63" s="43"/>
      <c r="FM63" s="43"/>
      <c r="FN63" s="43"/>
      <c r="FO63" s="43"/>
      <c r="FP63" s="43"/>
      <c r="FQ63" s="43"/>
      <c r="FR63" s="43"/>
      <c r="FS63" s="43"/>
      <c r="FT63" s="43"/>
      <c r="FU63" s="43"/>
      <c r="FV63" s="43"/>
      <c r="FW63" s="43"/>
      <c r="FX63" s="43"/>
      <c r="FY63" s="43"/>
      <c r="FZ63" s="43"/>
      <c r="GA63" s="43"/>
      <c r="GB63" s="43"/>
      <c r="GC63" s="43"/>
      <c r="GD63" s="43"/>
      <c r="GE63" s="43"/>
      <c r="GF63" s="43"/>
      <c r="GG63" s="43"/>
      <c r="GH63" s="43"/>
      <c r="GI63" s="43"/>
      <c r="GJ63" s="43"/>
      <c r="GK63" s="43"/>
      <c r="GL63" s="43"/>
      <c r="GM63" s="43"/>
      <c r="GN63" s="43"/>
      <c r="GO63" s="43"/>
      <c r="GP63" s="43"/>
      <c r="GQ63" s="43"/>
      <c r="GR63" s="43"/>
      <c r="GS63" s="43"/>
      <c r="GT63" s="43"/>
      <c r="GU63" s="43"/>
      <c r="GV63" s="43"/>
      <c r="GW63" s="43"/>
      <c r="GX63" s="43"/>
      <c r="GY63" s="43"/>
      <c r="GZ63" s="43"/>
      <c r="HA63" s="43"/>
      <c r="HB63" s="43"/>
      <c r="HC63" s="43"/>
      <c r="HD63" s="43"/>
      <c r="HE63" s="43"/>
      <c r="HF63" s="43"/>
      <c r="HG63" s="43"/>
      <c r="HH63" s="43"/>
      <c r="HI63" s="43"/>
      <c r="HJ63" s="43"/>
      <c r="HK63" s="43"/>
      <c r="HL63" s="43"/>
      <c r="HM63" s="43"/>
      <c r="HN63" s="43"/>
      <c r="HO63" s="43"/>
      <c r="HP63" s="43"/>
      <c r="HQ63" s="43"/>
      <c r="HR63" s="43"/>
      <c r="HS63" s="43"/>
      <c r="HT63" s="43"/>
      <c r="HU63" s="43"/>
      <c r="HV63" s="43"/>
      <c r="HW63" s="43"/>
      <c r="HX63" s="43"/>
      <c r="HY63" s="43"/>
      <c r="HZ63" s="43"/>
      <c r="IA63" s="43"/>
      <c r="IB63" s="43"/>
      <c r="IC63" s="43"/>
      <c r="ID63" s="43"/>
      <c r="IE63" s="43"/>
      <c r="IF63" s="43"/>
      <c r="IG63" s="43"/>
      <c r="IH63" s="43"/>
      <c r="II63" s="43"/>
      <c r="IJ63" s="43"/>
      <c r="IK63" s="43"/>
      <c r="IL63" s="43"/>
      <c r="IM63" s="43"/>
      <c r="IN63" s="43"/>
    </row>
    <row r="64" spans="1:248">
      <c r="A64" s="51" t="s">
        <v>809</v>
      </c>
      <c r="B64" s="1" t="b">
        <f t="shared" si="5"/>
        <v>0</v>
      </c>
      <c r="C64" s="55">
        <f>'Jadual1-IPP'!E143</f>
        <v>118.99881385404804</v>
      </c>
      <c r="F64" s="65">
        <f>HLOOKUP(F$55,'Jadual2&amp;3-Industryindex'!$K$9:$MP$162,ROWS(I$38:I44)+72,0)</f>
        <v>86.5916</v>
      </c>
      <c r="G64" s="65">
        <f>HLOOKUP(G$55,'Jadual2&amp;3-Industryindex'!$K$9:$MP$162,ROWS(J$38:J44)+72,0)</f>
        <v>108.6054</v>
      </c>
      <c r="H64" s="65">
        <f>HLOOKUP(H$55,'Jadual2&amp;3-Industryindex'!$K$9:$MP$162,ROWS(K$38:K44)+72,0)</f>
        <v>87.2102</v>
      </c>
      <c r="I64" s="65">
        <f>HLOOKUP(I$55,'Jadual2&amp;3-Industryindex'!$K$9:$MP$162,ROWS(L$38:L44)+72,0)</f>
        <v>108.65619999999998</v>
      </c>
      <c r="J64" s="65">
        <f>HLOOKUP(J$55,'Jadual2&amp;3-Industryindex'!$K$9:$MP$162,ROWS(M$38:M44)+72,0)</f>
        <v>113.28279999999999</v>
      </c>
      <c r="K64" s="65">
        <f>HLOOKUP(K$55,'Jadual2&amp;3-Industryindex'!$K$9:$MP$162,ROWS(N$38:N44)+72,0)</f>
        <v>112.602</v>
      </c>
      <c r="L64" s="65">
        <f>HLOOKUP(L$55,'Jadual2&amp;3-Industryindex'!$K$9:$MP$162,ROWS(O$38:O44)+72,0)</f>
        <v>104.68879999999999</v>
      </c>
      <c r="M64" s="65">
        <f>HLOOKUP(M$55,'Jadual2&amp;3-Industryindex'!$K$9:$MP$162,ROWS(P$38:P44)+72,0)</f>
        <v>119.70079999999999</v>
      </c>
      <c r="N64" s="65">
        <f>HLOOKUP(N$55,'Jadual2&amp;3-Industryindex'!$K$9:$MP$162,ROWS(Q$38:Q44)+72,0)</f>
        <v>104.65079999999998</v>
      </c>
      <c r="O64" s="65">
        <f>HLOOKUP(O$55,'Jadual2&amp;3-Industryindex'!$K$9:$MP$162,ROWS(R$38:R44)+72,0)</f>
        <v>126.0462</v>
      </c>
      <c r="P64" s="65">
        <f>HLOOKUP(P$55,'Jadual2&amp;3-Industryindex'!$K$9:$MP$162,ROWS(S$38:S44)+72,0)</f>
        <v>125.70120000000001</v>
      </c>
      <c r="Q64" s="65">
        <f>HLOOKUP(Q$55,'Jadual2&amp;3-Industryindex'!$K$9:$MP$162,ROWS(T$38:T44)+72,0)</f>
        <v>104.14279999999999</v>
      </c>
      <c r="R64" s="65">
        <f>HLOOKUP(R$55,'Jadual2&amp;3-Industryindex'!$K$9:$MP$162,ROWS(U$38:U44)+72,0)</f>
        <v>105.79079999999999</v>
      </c>
      <c r="S64" s="65">
        <f>HLOOKUP(S$55,'Jadual2&amp;3-Industryindex'!$K$9:$MP$162,ROWS(V$38:V44)+72,0)</f>
        <v>105.50640000000001</v>
      </c>
      <c r="T64" s="65">
        <f>HLOOKUP(T$55,'Jadual2&amp;3-Industryindex'!$K$9:$MP$162,ROWS(W$38:W44)+72,0)</f>
        <v>100.84459999999999</v>
      </c>
      <c r="U64" s="65">
        <f>HLOOKUP(U$55,'Jadual2&amp;3-Industryindex'!$K$9:$MP$162,ROWS(X$38:X44)+72,0)</f>
        <v>112.005</v>
      </c>
      <c r="V64" s="65">
        <f>HLOOKUP(V$55,'Jadual2&amp;3-Industryindex'!$K$9:$MP$162,ROWS(Y$38:Y44)+72,0)</f>
        <v>116.63939999999999</v>
      </c>
      <c r="W64" s="65">
        <f>HLOOKUP(W$55,'Jadual2&amp;3-Industryindex'!$K$9:$MP$162,ROWS(Z$38:Z44)+72,0)</f>
        <v>106.7064</v>
      </c>
      <c r="X64" s="65">
        <f>HLOOKUP(X$55,'Jadual2&amp;3-Industryindex'!$K$9:$MP$162,ROWS(AA$38:AA44)+72,0)</f>
        <v>98.835799999999992</v>
      </c>
      <c r="Y64" s="65">
        <f>HLOOKUP(Y$55,'Jadual2&amp;3-Industryindex'!$K$9:$MP$162,ROWS(AB$38:AB44)+72,0)</f>
        <v>110.54159999999999</v>
      </c>
      <c r="Z64" s="65">
        <f>HLOOKUP(Z$55,'Jadual2&amp;3-Industryindex'!$K$9:$MP$162,ROWS(AC$38:AC44)+72,0)</f>
        <v>121.34439999999999</v>
      </c>
      <c r="AA64" s="65">
        <f>HLOOKUP(AA$55,'Jadual2&amp;3-Industryindex'!$K$9:$MP$162,ROWS(AD$38:AD44)+72,0)</f>
        <v>118.69380000000001</v>
      </c>
      <c r="AB64" s="65" t="e">
        <f>HLOOKUP(AB$55,'Jadual2&amp;3-Industryindex'!$K$9:$MP$162,ROWS(AE$38:AE44)+72,0)</f>
        <v>#N/A</v>
      </c>
      <c r="AC64" s="65">
        <f>HLOOKUP(AC$55,'Jadual2&amp;3-Industryindex'!$K$9:$MP$162,ROWS(AF$38:AF44)+72,0)</f>
        <v>111.34960000000001</v>
      </c>
      <c r="AD64" s="65">
        <f>HLOOKUP(AD$55,'Jadual2&amp;3-Industryindex'!$K$9:$MP$162,ROWS(AG$38:AG44)+72,0)</f>
        <v>114.03579999999999</v>
      </c>
      <c r="AE64" s="65">
        <f>HLOOKUP(AE$55,'Jadual2&amp;3-Industryindex'!$K$9:$MP$162,ROWS(AH$38:AH44)+72,0)</f>
        <v>108.72859999999999</v>
      </c>
      <c r="AF64" s="65">
        <f>HLOOKUP(AF$55,'Jadual2&amp;3-Industryindex'!$K$9:$MP$162,ROWS(AI$38:AI44)+72,0)</f>
        <v>108.6922</v>
      </c>
      <c r="AG64" s="65">
        <f>HLOOKUP(AG$55,'Jadual2&amp;3-Industryindex'!$K$9:$MP$162,ROWS(AJ$38:AJ44)+72,0)</f>
        <v>106.54819999999999</v>
      </c>
      <c r="AH64" s="65">
        <f>HLOOKUP(AH$55,'Jadual2&amp;3-Industryindex'!$K$9:$MP$162,ROWS(AK$38:AK44)+72,0)</f>
        <v>107.3998</v>
      </c>
      <c r="AI64" s="65">
        <f>HLOOKUP(AI$55,'Jadual2&amp;3-Industryindex'!$K$9:$MP$162,ROWS(AL$38:AL44)+72,0)</f>
        <v>116.88979999999999</v>
      </c>
      <c r="AJ64" s="65">
        <f>HLOOKUP(AJ$55,'Jadual2&amp;3-Industryindex'!$K$9:$MP$162,ROWS(AM$38:AM44)+72,0)</f>
        <v>128.011</v>
      </c>
      <c r="AK64" s="65">
        <f>HLOOKUP(AK$55,'Jadual2&amp;3-Industryindex'!$K$9:$MP$162,ROWS(AN$38:AN44)+72,0)</f>
        <v>111.9014</v>
      </c>
      <c r="AL64" s="65">
        <f>HLOOKUP(AL$55,'Jadual2&amp;3-Industryindex'!$K$9:$MP$162,ROWS(AO$38:AO44)+72,0)</f>
        <v>117.89760000000001</v>
      </c>
      <c r="AM64" s="65">
        <f>HLOOKUP(AM$55,'Jadual2&amp;3-Industryindex'!$K$9:$MP$162,ROWS(AP$38:AP44)+72,0)</f>
        <v>128.32660000000001</v>
      </c>
      <c r="AN64" s="65">
        <f>HLOOKUP(AN$55,'Jadual2&amp;3-Industryindex'!$K$9:$MP$162,ROWS(AQ$38:AQ44)+72,0)</f>
        <v>87.510200000000012</v>
      </c>
      <c r="AO64" s="65">
        <f>HLOOKUP(AO$55,'Jadual2&amp;3-Industryindex'!$K$9:$MP$162,ROWS(AR$38:AR44)+72,0)</f>
        <v>115.78979999999999</v>
      </c>
      <c r="AP64" s="65">
        <f>HLOOKUP(AP$55,'Jadual2&amp;3-Industryindex'!$K$9:$MP$162,ROWS(AS$38:AS44)+72,0)</f>
        <v>85.543599999999998</v>
      </c>
      <c r="AQ64" s="65">
        <f>HLOOKUP(AQ$55,'Jadual2&amp;3-Industryindex'!$K$9:$MP$162,ROWS(AT$38:AT44)+72,0)</f>
        <v>183.6172</v>
      </c>
      <c r="AR64" s="65">
        <f>HLOOKUP(AR$55,'Jadual2&amp;3-Industryindex'!$K$9:$MP$162,ROWS(AU$38:AU44)+72,0)</f>
        <v>115.63400000000001</v>
      </c>
      <c r="AS64" s="65">
        <f>HLOOKUP(AS$55,'Jadual2&amp;3-Industryindex'!$K$9:$MP$162,ROWS(AV$38:AV44)+72,0)</f>
        <v>109.872</v>
      </c>
      <c r="AT64" s="65">
        <f>HLOOKUP(AT$55,'Jadual2&amp;3-Industryindex'!$K$9:$MP$162,ROWS(AW$38:AW44)+72,0)</f>
        <v>93.355999999999995</v>
      </c>
      <c r="AU64" s="65">
        <f>HLOOKUP(AU$55,'Jadual2&amp;3-Industryindex'!$K$9:$MP$162,ROWS(AX$38:AX44)+72,0)</f>
        <v>114.13700000000001</v>
      </c>
      <c r="AV64" s="65">
        <f>HLOOKUP(AV$55,'Jadual2&amp;3-Industryindex'!$K$9:$MP$162,ROWS(AY$38:AY44)+72,0)</f>
        <v>107.35419999999999</v>
      </c>
      <c r="AW64" s="65">
        <f>HLOOKUP(AW$55,'Jadual2&amp;3-Industryindex'!$K$9:$MP$162,ROWS(AZ$38:AZ44)+72,0)</f>
        <v>101.6842</v>
      </c>
      <c r="AX64" s="65">
        <f>HLOOKUP(AX$55,'Jadual2&amp;3-Industryindex'!$K$9:$MP$162,ROWS(BA$38:BA44)+72,0)</f>
        <v>114.727</v>
      </c>
      <c r="AY64" s="65">
        <f>HLOOKUP(AY$55,'Jadual2&amp;3-Industryindex'!$K$9:$MP$162,ROWS(BB$38:BB44)+72,0)</f>
        <v>106.26299999999999</v>
      </c>
      <c r="AZ64" s="65">
        <f>HLOOKUP(AZ$55,'Jadual2&amp;3-Industryindex'!$K$9:$MP$162,ROWS(BC$38:BC44)+72,0)</f>
        <v>106.35120000000002</v>
      </c>
      <c r="BA64" s="65">
        <f>HLOOKUP(BA$55,'Jadual2&amp;3-Industryindex'!$K$9:$MP$162,ROWS(BD$38:BD44)+72,0)</f>
        <v>105.4546</v>
      </c>
      <c r="BB64" s="65">
        <f>HLOOKUP(BB$55,'Jadual2&amp;3-Industryindex'!$K$9:$MP$162,ROWS(BE$38:BE44)+72,0)</f>
        <v>101.91980000000001</v>
      </c>
      <c r="BC64" s="65">
        <f>HLOOKUP(BC$55,'Jadual2&amp;3-Industryindex'!$K$9:$MP$162,ROWS(BF$38:BF44)+72,0)</f>
        <v>103.7056</v>
      </c>
      <c r="BD64" s="65">
        <f>HLOOKUP(BD$55,'Jadual2&amp;3-Industryindex'!$K$9:$MP$162,ROWS(BG$38:BG44)+72,0)</f>
        <v>111.0746</v>
      </c>
      <c r="BE64" s="65">
        <f>HLOOKUP(BE$55,'Jadual2&amp;3-Industryindex'!$K$9:$MP$162,ROWS(BH$38:BH44)+72,0)</f>
        <v>108.37640000000002</v>
      </c>
      <c r="BF64" s="65">
        <f>HLOOKUP(BF$55,'Jadual2&amp;3-Industryindex'!$K$9:$MP$162,ROWS(BI$38:BI44)+72,0)</f>
        <v>110.51500000000001</v>
      </c>
      <c r="BG64" s="65">
        <f>HLOOKUP(BG$55,'Jadual2&amp;3-Industryindex'!$K$9:$MP$162,ROWS(BJ$38:BJ44)+72,0)</f>
        <v>107.22080000000001</v>
      </c>
      <c r="BH64" s="65">
        <f>HLOOKUP(BH$55,'Jadual2&amp;3-Industryindex'!$K$9:$MP$162,ROWS(BK$38:BK44)+72,0)</f>
        <v>105.85739999999998</v>
      </c>
      <c r="BI64" s="65">
        <f>HLOOKUP(BI$55,'Jadual2&amp;3-Industryindex'!$K$9:$MP$162,ROWS(BL$38:BL44)+72,0)</f>
        <v>106.0912</v>
      </c>
      <c r="BJ64" s="65">
        <f>HLOOKUP(BJ$55,'Jadual2&amp;3-Industryindex'!$K$9:$MP$162,ROWS(BM$38:BM44)+72,0)</f>
        <v>94.734200000000001</v>
      </c>
      <c r="BK64" s="65">
        <f>HLOOKUP(BK$55,'Jadual2&amp;3-Industryindex'!$K$9:$MP$162,ROWS(BN$38:BN44)+72,0)</f>
        <v>104.6768</v>
      </c>
      <c r="BL64" s="65">
        <f>HLOOKUP(BL$55,'Jadual2&amp;3-Industryindex'!$K$9:$MP$162,ROWS(BO$38:BO44)+72,0)</f>
        <v>105.301</v>
      </c>
      <c r="BM64" s="65">
        <f>HLOOKUP(BM$55,'Jadual2&amp;3-Industryindex'!$K$9:$MP$162,ROWS(BP$38:BP44)+72,0)</f>
        <v>95.725800000000007</v>
      </c>
      <c r="BN64" s="65">
        <f>HLOOKUP(BN$55,'Jadual2&amp;3-Industryindex'!$K$9:$MP$162,ROWS(BQ$38:BQ44)+72,0)</f>
        <v>95.388400000000004</v>
      </c>
      <c r="BO64" s="65">
        <f>HLOOKUP(BO$55,'Jadual2&amp;3-Industryindex'!$K$9:$MP$162,ROWS(BR$38:BR44)+72,0)</f>
        <v>113.227</v>
      </c>
      <c r="BP64" s="65">
        <f>HLOOKUP(BP$55,'Jadual2&amp;3-Industryindex'!$K$9:$MP$162,ROWS(BS$38:BS44)+72,0)</f>
        <v>106.35319999999999</v>
      </c>
      <c r="BQ64" s="65">
        <f>HLOOKUP(BQ$55,'Jadual2&amp;3-Industryindex'!$K$9:$MP$162,ROWS(BT$38:BT44)+72,0)</f>
        <v>107.70919999999998</v>
      </c>
      <c r="BR64" s="65">
        <f>HLOOKUP(BR$55,'Jadual2&amp;3-Industryindex'!$K$9:$MP$162,ROWS(BU$38:BU44)+72,0)</f>
        <v>95.906599999999997</v>
      </c>
      <c r="BS64" s="65">
        <f>HLOOKUP(BS$55,'Jadual2&amp;3-Industryindex'!$K$9:$MP$162,ROWS(BV$38:BV44)+72,0)</f>
        <v>100.28240000000001</v>
      </c>
      <c r="BT64" s="65">
        <f>HLOOKUP(BT$55,'Jadual2&amp;3-Industryindex'!$K$9:$MP$162,ROWS(BW$38:BW44)+72,0)</f>
        <v>106.14659999999999</v>
      </c>
      <c r="BU64" s="65">
        <f>HLOOKUP(BU$55,'Jadual2&amp;3-Industryindex'!$K$9:$MP$162,ROWS(BX$38:BX44)+72,0)</f>
        <v>103.0172</v>
      </c>
      <c r="BV64" s="65">
        <f>HLOOKUP(BV$55,'Jadual2&amp;3-Industryindex'!$K$9:$MP$162,ROWS(BY$38:BY44)+72,0)</f>
        <v>104.61019999999999</v>
      </c>
      <c r="BW64" s="65">
        <f>HLOOKUP(BW$55,'Jadual2&amp;3-Industryindex'!$K$9:$MP$162,ROWS(BZ$38:BZ44)+72,0)</f>
        <v>97.221199999999996</v>
      </c>
      <c r="BX64" s="65">
        <f>HLOOKUP(BX$55,'Jadual2&amp;3-Industryindex'!$K$9:$MP$162,ROWS(CA$38:CA44)+72,0)</f>
        <v>113.18899999999999</v>
      </c>
      <c r="BY64" s="65">
        <f>HLOOKUP(BY$55,'Jadual2&amp;3-Industryindex'!$K$9:$MP$162,ROWS(CB$38:CB44)+72,0)</f>
        <v>117.37439999999999</v>
      </c>
      <c r="BZ64" s="65">
        <f>HLOOKUP(BZ$55,'Jadual2&amp;3-Industryindex'!$K$9:$MP$162,ROWS(CC$38:CC44)+72,0)</f>
        <v>115.1018</v>
      </c>
      <c r="CA64" s="65">
        <f>HLOOKUP(CA$55,'Jadual2&amp;3-Industryindex'!$K$9:$MP$162,ROWS(CD$38:CD44)+72,0)</f>
        <v>105.8108</v>
      </c>
      <c r="CB64" s="65">
        <f>HLOOKUP(CB$55,'Jadual2&amp;3-Industryindex'!$K$9:$MP$162,ROWS(CE$38:CE44)+72,0)</f>
        <v>98.992799999999988</v>
      </c>
      <c r="CC64" s="65">
        <f>HLOOKUP(CC$55,'Jadual2&amp;3-Industryindex'!$K$9:$MP$162,ROWS(CF$38:CF44)+72,0)</f>
        <v>99.544399999999996</v>
      </c>
      <c r="CD64" s="65">
        <f>HLOOKUP(CD$55,'Jadual2&amp;3-Industryindex'!$K$9:$MP$162,ROWS(CG$38:CG44)+72,0)</f>
        <v>101.9272</v>
      </c>
      <c r="CE64" s="65">
        <f>HLOOKUP(CE$55,'Jadual2&amp;3-Industryindex'!$K$9:$MP$162,ROWS(CH$38:CH44)+72,0)</f>
        <v>96.079399999999993</v>
      </c>
      <c r="CF64" s="65">
        <f>HLOOKUP(CF$55,'Jadual2&amp;3-Industryindex'!$K$9:$MP$162,ROWS(CI$38:CI44)+72,0)</f>
        <v>99.518600000000006</v>
      </c>
      <c r="CG64" s="65">
        <f>HLOOKUP(CG$55,'Jadual2&amp;3-Industryindex'!$K$9:$MP$162,ROWS(CJ$38:CJ44)+72,0)</f>
        <v>122.5998</v>
      </c>
      <c r="CH64" s="65">
        <f>HLOOKUP(CH$55,'Jadual2&amp;3-Industryindex'!$K$9:$MP$162,ROWS(CK$38:CK44)+72,0)</f>
        <v>101.11359999999999</v>
      </c>
      <c r="CI64" s="65">
        <f>HLOOKUP(CI$55,'Jadual2&amp;3-Industryindex'!$K$9:$MP$162,ROWS(CL$38:CL44)+72,0)</f>
        <v>98.132999999999996</v>
      </c>
      <c r="CJ64" s="65">
        <f>HLOOKUP(CJ$55,'Jadual2&amp;3-Industryindex'!$K$9:$MP$162,ROWS(CN$38:CN44)+72,0)</f>
        <v>112.3768</v>
      </c>
      <c r="CK64" s="65">
        <f>HLOOKUP(CK$55,'Jadual2&amp;3-Industryindex'!$K$9:$MP$162,ROWS(CO$38:CO44)+72,0)</f>
        <v>99.827200000000005</v>
      </c>
      <c r="CL64" s="65">
        <f>HLOOKUP(CL$55,'Jadual2&amp;3-Industryindex'!$K$9:$MP$162,ROWS(CP$38:CP44)+72,0)</f>
        <v>98.786399999999986</v>
      </c>
      <c r="CM64" s="65">
        <f>HLOOKUP(CM$55,'Jadual2&amp;3-Industryindex'!$K$9:$MP$162,ROWS(CQ$38:CQ44)+72,0)</f>
        <v>98.416373538796364</v>
      </c>
      <c r="CN64" s="65">
        <f>HLOOKUP(CN$55,'Jadual2&amp;3-Industryindex'!$K$9:$MP$162,ROWS(CQ$38:CQ44)+72,0)</f>
        <v>95.339799999999997</v>
      </c>
      <c r="CO64" s="65">
        <f>HLOOKUP(CO$55,'Jadual2&amp;3-Industryindex'!$K$9:$MP$162,ROWS(CR$38:CR44)+72,0)</f>
        <v>108.179</v>
      </c>
      <c r="CP64" s="65">
        <f>HLOOKUP(CP$55,'Jadual2&amp;3-Industryindex'!$K$9:$MP$162,ROWS(CS$38:CS44)+72,0)</f>
        <v>90.807000000000002</v>
      </c>
      <c r="CQ64" s="65">
        <f>HLOOKUP(CQ$55,'Jadual2&amp;3-Industryindex'!$K$9:$MP$162,ROWS(CT$38:CT44)+72,0)</f>
        <v>98.975200000000001</v>
      </c>
      <c r="CR64" s="65">
        <f>HLOOKUP(CR$55,'Jadual2&amp;3-Industryindex'!$K$9:$MP$162,ROWS(CU$38:CU44)+72,0)</f>
        <v>122.58919999999998</v>
      </c>
      <c r="CS64" s="65">
        <f>HLOOKUP(CS$55,'Jadual2&amp;3-Industryindex'!$K$9:$MP$162,ROWS(CV$38:CV44)+72,0)</f>
        <v>109.0338</v>
      </c>
      <c r="CT64" s="65">
        <f>HLOOKUP(CT$55,'Jadual2&amp;3-Industryindex'!$K$9:$MP$162,ROWS(CW$38:CW44)+72,0)</f>
        <v>136.0908</v>
      </c>
      <c r="CU64" s="65">
        <f>HLOOKUP(CU$55,'Jadual2&amp;3-Industryindex'!$K$9:$MP$162,ROWS(CX$38:CX44)+72,0)</f>
        <v>105.923</v>
      </c>
      <c r="CV64" s="65">
        <f>HLOOKUP(CV$55,'Jadual2&amp;3-Industryindex'!$K$9:$MP$162,ROWS(CY$38:CY44)+72,0)</f>
        <v>111.6634</v>
      </c>
      <c r="CW64" s="65">
        <f>HLOOKUP(CW$55,'Jadual2&amp;3-Industryindex'!$K$9:$MP$162,ROWS(CZ$38:CZ44)+72,0)</f>
        <v>111.84939999999999</v>
      </c>
      <c r="CX64" s="65">
        <f>HLOOKUP(CX$55,'Jadual2&amp;3-Industryindex'!$K$9:$MP$162,ROWS(DA$38:DA44)+72,0)</f>
        <v>121.39659999999999</v>
      </c>
      <c r="CY64" s="65">
        <f>HLOOKUP(CY$55,'Jadual2&amp;3-Industryindex'!$K$9:$MP$162,ROWS(DB$38:DB44)+72,0)</f>
        <v>107.9494</v>
      </c>
      <c r="CZ64" s="65">
        <f>HLOOKUP(CZ$55,'Jadual2&amp;3-Industryindex'!$K$9:$MP$162,ROWS(DC$38:DC44)+72,0)</f>
        <v>117.49039999999999</v>
      </c>
      <c r="DA64" s="65">
        <f>HLOOKUP(DA$55,'Jadual2&amp;3-Industryindex'!$K$9:$MP$162,ROWS(DD$38:DD44)+72,0)</f>
        <v>106.76079999999999</v>
      </c>
      <c r="DB64" s="65">
        <f>HLOOKUP(DB$55,'Jadual2&amp;3-Industryindex'!$K$9:$MP$162,ROWS(DE$38:DE44)+72,0)</f>
        <v>113.20920000000001</v>
      </c>
      <c r="DC64" s="65">
        <f>HLOOKUP(DC$55,'Jadual2&amp;3-Industryindex'!$K$9:$MP$162,ROWS(DF$38:DF44)+72,0)</f>
        <v>105.51680000000002</v>
      </c>
      <c r="DD64" s="65">
        <f>HLOOKUP(DD$55,'Jadual2&amp;3-Industryindex'!$K$9:$MP$162,ROWS(DG$38:DG44)+72,0)</f>
        <v>91.909800000000004</v>
      </c>
      <c r="DE64" s="65">
        <f>HLOOKUP(DE$55,'Jadual2&amp;3-Industryindex'!$K$9:$MP$162,ROWS(DH$38:DH44)+72,0)</f>
        <v>94.75</v>
      </c>
      <c r="DF64" s="65">
        <f>HLOOKUP(DF$55,'Jadual2&amp;3-Industryindex'!$K$9:$MP$162,ROWS(DI$38:DI44)+72,0)</f>
        <v>91.349400000000003</v>
      </c>
      <c r="DG64" s="65">
        <f>HLOOKUP(DG$55,'Jadual2&amp;3-Industryindex'!$K$9:$MP$162,ROWS(DJ$38:DJ44)+72,0)</f>
        <v>104.1878</v>
      </c>
      <c r="DH64" s="65">
        <f>HLOOKUP(DH$55,'Jadual2&amp;3-Industryindex'!$K$9:$MP$162,ROWS(DK$38:DK44)+72,0)</f>
        <v>108.58420000000001</v>
      </c>
      <c r="DI64" s="65">
        <f>HLOOKUP(DI$55,'Jadual2&amp;3-Industryindex'!$K$9:$MP$162,ROWS(DL$38:DL44)+72,0)</f>
        <v>116.0252</v>
      </c>
      <c r="DJ64" s="65">
        <f>HLOOKUP(DJ$55,'Jadual2&amp;3-Industryindex'!$K$9:$MP$162,ROWS(DM$38:DM44)+72,0)</f>
        <v>97.779199999999989</v>
      </c>
      <c r="DK64" s="65">
        <f>HLOOKUP(DK$55,'Jadual2&amp;3-Industryindex'!$K$9:$MP$162,ROWS(DN$38:DN44)+72,0)</f>
        <v>94.702199999999991</v>
      </c>
      <c r="DL64" s="65">
        <f>HLOOKUP(DL$55,'Jadual2&amp;3-Industryindex'!$K$9:$MP$162,ROWS(DO$38:DO44)+72,0)</f>
        <v>124.77020000000002</v>
      </c>
      <c r="DM64" s="65">
        <f>HLOOKUP(DM$55,'Jadual2&amp;3-Industryindex'!$K$9:$MP$162,ROWS(DP$38:DP44)+72,0)</f>
        <v>105.3258</v>
      </c>
      <c r="DN64" s="65">
        <f>HLOOKUP(DN$55,'Jadual2&amp;3-Industryindex'!$K$9:$MP$162,ROWS(DQ$38:DQ44)+72,0)</f>
        <v>104.41119999999998</v>
      </c>
      <c r="DO64" s="65">
        <f>HLOOKUP(DO$55,'Jadual2&amp;3-Industryindex'!$K$9:$MP$162,ROWS(DR$38:DR44)+72,0)</f>
        <v>118.05300000000003</v>
      </c>
      <c r="DP64" s="65">
        <f>HLOOKUP(DP$55,'Jadual2&amp;3-Industryindex'!$K$9:$MP$162,ROWS(DS$38:DS44)+72,0)</f>
        <v>100.85439999999998</v>
      </c>
      <c r="DQ64" s="65">
        <f>HLOOKUP(DQ$55,'Jadual2&amp;3-Industryindex'!$K$9:$MP$162,ROWS(DT$38:DT44)+72,0)</f>
        <v>102.98980000000002</v>
      </c>
      <c r="DR64" s="65">
        <f>HLOOKUP(DR$55,'Jadual2&amp;3-Industryindex'!$K$9:$MP$162,ROWS(DU$38:DU44)+72,0)</f>
        <v>121.64919999999999</v>
      </c>
      <c r="DS64" s="65">
        <f>HLOOKUP(DS$55,'Jadual2&amp;3-Industryindex'!$K$9:$MP$162,ROWS(DV$38:DV44)+72,0)</f>
        <v>113.52419999999999</v>
      </c>
      <c r="DT64" s="65">
        <f>HLOOKUP(DT$55,'Jadual2&amp;3-Industryindex'!$K$9:$MP$162,ROWS(DW$38:DW44)+72,0)</f>
        <v>121.75960000000001</v>
      </c>
      <c r="DU64" s="65">
        <f>HLOOKUP(DU$55,'Jadual2&amp;3-Industryindex'!$K$9:$MP$162,ROWS(DX$38:DX44)+72,0)</f>
        <v>118.3252</v>
      </c>
      <c r="DV64" s="65">
        <f>HLOOKUP(DV$55,'Jadual2&amp;3-Industryindex'!$K$9:$MP$162,ROWS(DY$38:DY44)+72,0)</f>
        <v>126.26660000000001</v>
      </c>
      <c r="DW64" s="65">
        <f>HLOOKUP(DW$55,'Jadual2&amp;3-Industryindex'!$K$9:$MP$162,ROWS(DZ$38:DZ44)+72,0)</f>
        <v>105.50999999999999</v>
      </c>
      <c r="DX64" s="65">
        <f>HLOOKUP(DX$55,'Jadual2&amp;3-Industryindex'!$K$9:$MP$162,ROWS(EA$38:EA44)+72,0)</f>
        <v>98.662599999999998</v>
      </c>
      <c r="DY64" s="65">
        <f>HLOOKUP(DY$55,'Jadual2&amp;3-Industryindex'!$K$9:$MP$162,ROWS(EB$38:EB44)+72,0)</f>
        <v>82.331800000000001</v>
      </c>
      <c r="DZ64" s="65">
        <f>HLOOKUP(DZ$55,'Jadual2&amp;3-Industryindex'!$K$9:$MP$162,ROWS(EC$38:EC44)+72,0)</f>
        <v>136.1662</v>
      </c>
      <c r="EA64" s="65">
        <f>HLOOKUP(EA$55,'Jadual2&amp;3-Industryindex'!$K$9:$MP$162,ROWS(ED$38:ED44)+72,0)</f>
        <v>93.592199999999991</v>
      </c>
      <c r="EB64" s="65">
        <f>HLOOKUP(EB$55,'Jadual2&amp;3-Industryindex'!$K$9:$MP$162,ROWS(EE$38:EE44)+72,0)</f>
        <v>103.3844</v>
      </c>
      <c r="EC64" s="65">
        <f>HLOOKUP(EC$55,'Jadual2&amp;3-Industryindex'!$K$9:$MP$162,ROWS(EF$38:EF44)+72,0)</f>
        <v>85.880599999999987</v>
      </c>
      <c r="ED64" s="65">
        <f>HLOOKUP(ED$55,'Jadual2&amp;3-Industryindex'!$K$9:$MP$162,ROWS(EG$38:EG44)+72,0)</f>
        <v>116.51810219131062</v>
      </c>
      <c r="EE64" s="65">
        <f>HLOOKUP(EE$55,'Jadual2&amp;3-Industryindex'!$K$9:$MP$162,ROWS(EH$38:EH44)+72,0)</f>
        <v>110.07620000000001</v>
      </c>
      <c r="EF64" s="43"/>
      <c r="EG64" s="43"/>
      <c r="EH64" s="43"/>
      <c r="EI64" s="43"/>
      <c r="EJ64" s="43"/>
      <c r="EK64" s="43"/>
      <c r="EL64" s="43"/>
      <c r="EM64" s="43"/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3"/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3"/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3"/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3"/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3"/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3"/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43"/>
      <c r="HX64" s="43"/>
      <c r="HY64" s="43"/>
      <c r="HZ64" s="43"/>
      <c r="IA64" s="43"/>
      <c r="IB64" s="43"/>
      <c r="IC64" s="43"/>
      <c r="ID64" s="43"/>
      <c r="IE64" s="43"/>
      <c r="IF64" s="43"/>
      <c r="IG64" s="43"/>
      <c r="IH64" s="43"/>
      <c r="II64" s="43"/>
      <c r="IJ64" s="43"/>
      <c r="IK64" s="43"/>
      <c r="IL64" s="43"/>
      <c r="IM64" s="43"/>
      <c r="IN64" s="43"/>
    </row>
    <row r="65" spans="1:248">
      <c r="A65" s="51" t="s">
        <v>810</v>
      </c>
      <c r="B65" s="1" t="b">
        <f t="shared" si="5"/>
        <v>0</v>
      </c>
      <c r="C65" s="55">
        <f>'Jadual1-IPP'!E144</f>
        <v>117.7898938910425</v>
      </c>
      <c r="F65" s="65">
        <f>HLOOKUP(F$55,'Jadual2&amp;3-Industryindex'!$K$9:$MP$162,ROWS(I$38:I45)+72,0)</f>
        <v>91.223157472653611</v>
      </c>
      <c r="G65" s="65">
        <f>HLOOKUP(G$55,'Jadual2&amp;3-Industryindex'!$K$9:$MP$162,ROWS(J$38:J45)+72,0)</f>
        <v>124.52629235980757</v>
      </c>
      <c r="H65" s="65">
        <f>HLOOKUP(H$55,'Jadual2&amp;3-Industryindex'!$K$9:$MP$162,ROWS(K$38:K45)+72,0)</f>
        <v>98.180581695108259</v>
      </c>
      <c r="I65" s="65">
        <f>HLOOKUP(I$55,'Jadual2&amp;3-Industryindex'!$K$9:$MP$162,ROWS(L$38:L45)+72,0)</f>
        <v>110.14273632942545</v>
      </c>
      <c r="J65" s="65">
        <f>HLOOKUP(J$55,'Jadual2&amp;3-Industryindex'!$K$9:$MP$162,ROWS(M$38:M45)+72,0)</f>
        <v>117.72200547900351</v>
      </c>
      <c r="K65" s="65">
        <f>HLOOKUP(K$55,'Jadual2&amp;3-Industryindex'!$K$9:$MP$162,ROWS(N$38:N45)+72,0)</f>
        <v>109.96624750433537</v>
      </c>
      <c r="L65" s="65">
        <f>HLOOKUP(L$55,'Jadual2&amp;3-Industryindex'!$K$9:$MP$162,ROWS(O$38:O45)+72,0)</f>
        <v>102.30662043219897</v>
      </c>
      <c r="M65" s="65">
        <f>HLOOKUP(M$55,'Jadual2&amp;3-Industryindex'!$K$9:$MP$162,ROWS(P$38:P45)+72,0)</f>
        <v>131.40150332788195</v>
      </c>
      <c r="N65" s="65">
        <f>HLOOKUP(N$55,'Jadual2&amp;3-Industryindex'!$K$9:$MP$162,ROWS(Q$38:Q45)+72,0)</f>
        <v>109.45872118375253</v>
      </c>
      <c r="O65" s="65">
        <f>HLOOKUP(O$55,'Jadual2&amp;3-Industryindex'!$K$9:$MP$162,ROWS(R$38:R45)+72,0)</f>
        <v>131.74855988636745</v>
      </c>
      <c r="P65" s="65">
        <f>HLOOKUP(P$55,'Jadual2&amp;3-Industryindex'!$K$9:$MP$162,ROWS(S$38:S45)+72,0)</f>
        <v>123.69031632958846</v>
      </c>
      <c r="Q65" s="65">
        <f>HLOOKUP(Q$55,'Jadual2&amp;3-Industryindex'!$K$9:$MP$162,ROWS(T$38:T45)+72,0)</f>
        <v>110.03701222518353</v>
      </c>
      <c r="R65" s="65">
        <f>HLOOKUP(R$55,'Jadual2&amp;3-Industryindex'!$K$9:$MP$162,ROWS(U$38:U45)+72,0)</f>
        <v>125.75001027973622</v>
      </c>
      <c r="S65" s="65">
        <f>HLOOKUP(S$55,'Jadual2&amp;3-Industryindex'!$K$9:$MP$162,ROWS(V$38:V45)+72,0)</f>
        <v>108.14078227042464</v>
      </c>
      <c r="T65" s="65">
        <f>HLOOKUP(T$55,'Jadual2&amp;3-Industryindex'!$K$9:$MP$162,ROWS(W$38:W45)+72,0)</f>
        <v>111.2013096946616</v>
      </c>
      <c r="U65" s="65">
        <f>HLOOKUP(U$55,'Jadual2&amp;3-Industryindex'!$K$9:$MP$162,ROWS(X$38:X45)+72,0)</f>
        <v>124.99874775344237</v>
      </c>
      <c r="V65" s="65">
        <f>HLOOKUP(V$55,'Jadual2&amp;3-Industryindex'!$K$9:$MP$162,ROWS(Y$38:Y45)+72,0)</f>
        <v>119.77257321994379</v>
      </c>
      <c r="W65" s="65">
        <f>HLOOKUP(W$55,'Jadual2&amp;3-Industryindex'!$K$9:$MP$162,ROWS(Z$38:Z45)+72,0)</f>
        <v>111.37718309151333</v>
      </c>
      <c r="X65" s="65">
        <f>HLOOKUP(X$55,'Jadual2&amp;3-Industryindex'!$K$9:$MP$162,ROWS(AA$38:AA45)+72,0)</f>
        <v>107.234556025852</v>
      </c>
      <c r="Y65" s="65">
        <f>HLOOKUP(Y$55,'Jadual2&amp;3-Industryindex'!$K$9:$MP$162,ROWS(AB$38:AB45)+72,0)</f>
        <v>110.87077807240046</v>
      </c>
      <c r="Z65" s="65">
        <f>HLOOKUP(Z$55,'Jadual2&amp;3-Industryindex'!$K$9:$MP$162,ROWS(AC$38:AC45)+72,0)</f>
        <v>122.42239598344233</v>
      </c>
      <c r="AA65" s="65">
        <f>HLOOKUP(AA$55,'Jadual2&amp;3-Industryindex'!$K$9:$MP$162,ROWS(AD$38:AD45)+72,0)</f>
        <v>118.34518992938565</v>
      </c>
      <c r="AB65" s="65" t="e">
        <f>HLOOKUP(AB$55,'Jadual2&amp;3-Industryindex'!$K$9:$MP$162,ROWS(AE$38:AE45)+72,0)</f>
        <v>#N/A</v>
      </c>
      <c r="AC65" s="65">
        <f>HLOOKUP(AC$55,'Jadual2&amp;3-Industryindex'!$K$9:$MP$162,ROWS(AF$38:AF45)+72,0)</f>
        <v>113.75925833283559</v>
      </c>
      <c r="AD65" s="65">
        <f>HLOOKUP(AD$55,'Jadual2&amp;3-Industryindex'!$K$9:$MP$162,ROWS(AG$38:AG45)+72,0)</f>
        <v>120.99593102677018</v>
      </c>
      <c r="AE65" s="65">
        <f>HLOOKUP(AE$55,'Jadual2&amp;3-Industryindex'!$K$9:$MP$162,ROWS(AH$38:AH45)+72,0)</f>
        <v>109.26924185710648</v>
      </c>
      <c r="AF65" s="65">
        <f>HLOOKUP(AF$55,'Jadual2&amp;3-Industryindex'!$K$9:$MP$162,ROWS(AI$38:AI45)+72,0)</f>
        <v>112.75330381668623</v>
      </c>
      <c r="AG65" s="65">
        <f>HLOOKUP(AG$55,'Jadual2&amp;3-Industryindex'!$K$9:$MP$162,ROWS(AJ$38:AJ45)+72,0)</f>
        <v>108.13146036912522</v>
      </c>
      <c r="AH65" s="65">
        <f>HLOOKUP(AH$55,'Jadual2&amp;3-Industryindex'!$K$9:$MP$162,ROWS(AK$38:AK45)+72,0)</f>
        <v>113.49958249221231</v>
      </c>
      <c r="AI65" s="65">
        <f>HLOOKUP(AI$55,'Jadual2&amp;3-Industryindex'!$K$9:$MP$162,ROWS(AL$38:AL45)+72,0)</f>
        <v>122.24230692971037</v>
      </c>
      <c r="AJ65" s="65">
        <f>HLOOKUP(AJ$55,'Jadual2&amp;3-Industryindex'!$K$9:$MP$162,ROWS(AM$38:AM45)+72,0)</f>
        <v>139.87001635896297</v>
      </c>
      <c r="AK65" s="65">
        <f>HLOOKUP(AK$55,'Jadual2&amp;3-Industryindex'!$K$9:$MP$162,ROWS(AN$38:AN45)+72,0)</f>
        <v>110.4611848284441</v>
      </c>
      <c r="AL65" s="65">
        <f>HLOOKUP(AL$55,'Jadual2&amp;3-Industryindex'!$K$9:$MP$162,ROWS(AO$38:AO45)+72,0)</f>
        <v>122.23041011335404</v>
      </c>
      <c r="AM65" s="65">
        <f>HLOOKUP(AM$55,'Jadual2&amp;3-Industryindex'!$K$9:$MP$162,ROWS(AP$38:AP45)+72,0)</f>
        <v>137.48448180108329</v>
      </c>
      <c r="AN65" s="65">
        <f>HLOOKUP(AN$55,'Jadual2&amp;3-Industryindex'!$K$9:$MP$162,ROWS(AQ$38:AQ45)+72,0)</f>
        <v>88.178676590523793</v>
      </c>
      <c r="AO65" s="65">
        <f>HLOOKUP(AO$55,'Jadual2&amp;3-Industryindex'!$K$9:$MP$162,ROWS(AR$38:AR45)+72,0)</f>
        <v>120.49944576055721</v>
      </c>
      <c r="AP65" s="65">
        <f>HLOOKUP(AP$55,'Jadual2&amp;3-Industryindex'!$K$9:$MP$162,ROWS(AS$38:AS45)+72,0)</f>
        <v>92.210571806477802</v>
      </c>
      <c r="AQ65" s="65">
        <f>HLOOKUP(AQ$55,'Jadual2&amp;3-Industryindex'!$K$9:$MP$162,ROWS(AT$38:AT45)+72,0)</f>
        <v>217.1655845598778</v>
      </c>
      <c r="AR65" s="65">
        <f>HLOOKUP(AR$55,'Jadual2&amp;3-Industryindex'!$K$9:$MP$162,ROWS(AU$38:AU45)+72,0)</f>
        <v>115.06174475069649</v>
      </c>
      <c r="AS65" s="65">
        <f>HLOOKUP(AS$55,'Jadual2&amp;3-Industryindex'!$K$9:$MP$162,ROWS(AV$38:AV45)+72,0)</f>
        <v>117.81469206003189</v>
      </c>
      <c r="AT65" s="65">
        <f>HLOOKUP(AT$55,'Jadual2&amp;3-Industryindex'!$K$9:$MP$162,ROWS(AW$38:AW45)+72,0)</f>
        <v>92.886770275346038</v>
      </c>
      <c r="AU65" s="65">
        <f>HLOOKUP(AU$55,'Jadual2&amp;3-Industryindex'!$K$9:$MP$162,ROWS(AX$38:AX45)+72,0)</f>
        <v>120.75728121812567</v>
      </c>
      <c r="AV65" s="65">
        <f>HLOOKUP(AV$55,'Jadual2&amp;3-Industryindex'!$K$9:$MP$162,ROWS(AY$38:AY45)+72,0)</f>
        <v>111.250739256843</v>
      </c>
      <c r="AW65" s="65">
        <f>HLOOKUP(AW$55,'Jadual2&amp;3-Industryindex'!$K$9:$MP$162,ROWS(AZ$38:AZ45)+72,0)</f>
        <v>103.65753538637242</v>
      </c>
      <c r="AX65" s="65">
        <f>HLOOKUP(AX$55,'Jadual2&amp;3-Industryindex'!$K$9:$MP$162,ROWS(BA$38:BA45)+72,0)</f>
        <v>122.33303283641138</v>
      </c>
      <c r="AY65" s="65">
        <f>HLOOKUP(AY$55,'Jadual2&amp;3-Industryindex'!$K$9:$MP$162,ROWS(BB$38:BB45)+72,0)</f>
        <v>110.35196267375537</v>
      </c>
      <c r="AZ65" s="65">
        <f>HLOOKUP(AZ$55,'Jadual2&amp;3-Industryindex'!$K$9:$MP$162,ROWS(BC$38:BC45)+72,0)</f>
        <v>112.6997218638738</v>
      </c>
      <c r="BA65" s="65">
        <f>HLOOKUP(BA$55,'Jadual2&amp;3-Industryindex'!$K$9:$MP$162,ROWS(BD$38:BD45)+72,0)</f>
        <v>113.95166887696755</v>
      </c>
      <c r="BB65" s="65">
        <f>HLOOKUP(BB$55,'Jadual2&amp;3-Industryindex'!$K$9:$MP$162,ROWS(BE$38:BE45)+72,0)</f>
        <v>114.68526919080466</v>
      </c>
      <c r="BC65" s="65">
        <f>HLOOKUP(BC$55,'Jadual2&amp;3-Industryindex'!$K$9:$MP$162,ROWS(BF$38:BF45)+72,0)</f>
        <v>112.02297470866912</v>
      </c>
      <c r="BD65" s="65">
        <f>HLOOKUP(BD$55,'Jadual2&amp;3-Industryindex'!$K$9:$MP$162,ROWS(BG$38:BG45)+72,0)</f>
        <v>114.5788577519445</v>
      </c>
      <c r="BE65" s="65">
        <f>HLOOKUP(BE$55,'Jadual2&amp;3-Industryindex'!$K$9:$MP$162,ROWS(BH$38:BH45)+72,0)</f>
        <v>110.3949006211341</v>
      </c>
      <c r="BF65" s="65">
        <f>HLOOKUP(BF$55,'Jadual2&amp;3-Industryindex'!$K$9:$MP$162,ROWS(BI$38:BI45)+72,0)</f>
        <v>117.04119673803307</v>
      </c>
      <c r="BG65" s="65">
        <f>HLOOKUP(BG$55,'Jadual2&amp;3-Industryindex'!$K$9:$MP$162,ROWS(BJ$38:BJ45)+72,0)</f>
        <v>113.77582106851878</v>
      </c>
      <c r="BH65" s="65">
        <f>HLOOKUP(BH$55,'Jadual2&amp;3-Industryindex'!$K$9:$MP$162,ROWS(BK$38:BK45)+72,0)</f>
        <v>105.6365905110566</v>
      </c>
      <c r="BI65" s="65">
        <f>HLOOKUP(BI$55,'Jadual2&amp;3-Industryindex'!$K$9:$MP$162,ROWS(BL$38:BL45)+72,0)</f>
        <v>107.08034163652341</v>
      </c>
      <c r="BJ65" s="65">
        <f>HLOOKUP(BJ$55,'Jadual2&amp;3-Industryindex'!$K$9:$MP$162,ROWS(BM$38:BM45)+72,0)</f>
        <v>109.76998038867369</v>
      </c>
      <c r="BK65" s="65">
        <f>HLOOKUP(BK$55,'Jadual2&amp;3-Industryindex'!$K$9:$MP$162,ROWS(BN$38:BN45)+72,0)</f>
        <v>113.34701870827533</v>
      </c>
      <c r="BL65" s="65">
        <f>HLOOKUP(BL$55,'Jadual2&amp;3-Industryindex'!$K$9:$MP$162,ROWS(BO$38:BO45)+72,0)</f>
        <v>112.54054415402129</v>
      </c>
      <c r="BM65" s="65">
        <f>HLOOKUP(BM$55,'Jadual2&amp;3-Industryindex'!$K$9:$MP$162,ROWS(BP$38:BP45)+72,0)</f>
        <v>102.86075278256035</v>
      </c>
      <c r="BN65" s="65">
        <f>HLOOKUP(BN$55,'Jadual2&amp;3-Industryindex'!$K$9:$MP$162,ROWS(BQ$38:BQ45)+72,0)</f>
        <v>97.910798489089672</v>
      </c>
      <c r="BO65" s="65">
        <f>HLOOKUP(BO$55,'Jadual2&amp;3-Industryindex'!$K$9:$MP$162,ROWS(BR$38:BR45)+72,0)</f>
        <v>114.18440344830746</v>
      </c>
      <c r="BP65" s="65">
        <f>HLOOKUP(BP$55,'Jadual2&amp;3-Industryindex'!$K$9:$MP$162,ROWS(BS$38:BS45)+72,0)</f>
        <v>113.41183029564236</v>
      </c>
      <c r="BQ65" s="65">
        <f>HLOOKUP(BQ$55,'Jadual2&amp;3-Industryindex'!$K$9:$MP$162,ROWS(BT$38:BT45)+72,0)</f>
        <v>112.85080851446673</v>
      </c>
      <c r="BR65" s="65">
        <f>HLOOKUP(BR$55,'Jadual2&amp;3-Industryindex'!$K$9:$MP$162,ROWS(BU$38:BU45)+72,0)</f>
        <v>101.94823091197965</v>
      </c>
      <c r="BS65" s="65">
        <f>HLOOKUP(BS$55,'Jadual2&amp;3-Industryindex'!$K$9:$MP$162,ROWS(BV$38:BV45)+72,0)</f>
        <v>101.43465043225601</v>
      </c>
      <c r="BT65" s="65">
        <f>HLOOKUP(BT$55,'Jadual2&amp;3-Industryindex'!$K$9:$MP$162,ROWS(BW$38:BW45)+72,0)</f>
        <v>110.40660021789749</v>
      </c>
      <c r="BU65" s="65">
        <f>HLOOKUP(BU$55,'Jadual2&amp;3-Industryindex'!$K$9:$MP$162,ROWS(BX$38:BX45)+72,0)</f>
        <v>109.57752080559672</v>
      </c>
      <c r="BV65" s="65">
        <f>HLOOKUP(BV$55,'Jadual2&amp;3-Industryindex'!$K$9:$MP$162,ROWS(BY$38:BY45)+72,0)</f>
        <v>101.76515900984944</v>
      </c>
      <c r="BW65" s="65">
        <f>HLOOKUP(BW$55,'Jadual2&amp;3-Industryindex'!$K$9:$MP$162,ROWS(BZ$38:BZ45)+72,0)</f>
        <v>100.23331299725328</v>
      </c>
      <c r="BX65" s="65">
        <f>HLOOKUP(BX$55,'Jadual2&amp;3-Industryindex'!$K$9:$MP$162,ROWS(CA$38:CA45)+72,0)</f>
        <v>118.93985529353581</v>
      </c>
      <c r="BY65" s="65">
        <f>HLOOKUP(BY$55,'Jadual2&amp;3-Industryindex'!$K$9:$MP$162,ROWS(CB$38:CB45)+72,0)</f>
        <v>128.75484057855428</v>
      </c>
      <c r="BZ65" s="65">
        <f>HLOOKUP(BZ$55,'Jadual2&amp;3-Industryindex'!$K$9:$MP$162,ROWS(CC$38:CC45)+72,0)</f>
        <v>120.32295802797884</v>
      </c>
      <c r="CA65" s="65">
        <f>HLOOKUP(CA$55,'Jadual2&amp;3-Industryindex'!$K$9:$MP$162,ROWS(CD$38:CD45)+72,0)</f>
        <v>107.50359217012983</v>
      </c>
      <c r="CB65" s="65">
        <f>HLOOKUP(CB$55,'Jadual2&amp;3-Industryindex'!$K$9:$MP$162,ROWS(CE$38:CE45)+72,0)</f>
        <v>108.95334497052136</v>
      </c>
      <c r="CC65" s="65">
        <f>HLOOKUP(CC$55,'Jadual2&amp;3-Industryindex'!$K$9:$MP$162,ROWS(CF$38:CF45)+72,0)</f>
        <v>117.39390897239753</v>
      </c>
      <c r="CD65" s="65">
        <f>HLOOKUP(CD$55,'Jadual2&amp;3-Industryindex'!$K$9:$MP$162,ROWS(CG$38:CG45)+72,0)</f>
        <v>103.84009417615887</v>
      </c>
      <c r="CE65" s="65">
        <f>HLOOKUP(CE$55,'Jadual2&amp;3-Industryindex'!$K$9:$MP$162,ROWS(CH$38:CH45)+72,0)</f>
        <v>103.86393531484562</v>
      </c>
      <c r="CF65" s="65">
        <f>HLOOKUP(CF$55,'Jadual2&amp;3-Industryindex'!$K$9:$MP$162,ROWS(CI$38:CI45)+72,0)</f>
        <v>100.02281228707753</v>
      </c>
      <c r="CG65" s="65">
        <f>HLOOKUP(CG$55,'Jadual2&amp;3-Industryindex'!$K$9:$MP$162,ROWS(CJ$38:CJ45)+72,0)</f>
        <v>127.44980604684386</v>
      </c>
      <c r="CH65" s="65">
        <f>HLOOKUP(CH$55,'Jadual2&amp;3-Industryindex'!$K$9:$MP$162,ROWS(CK$38:CK45)+72,0)</f>
        <v>97.786570559279653</v>
      </c>
      <c r="CI65" s="65">
        <f>HLOOKUP(CI$55,'Jadual2&amp;3-Industryindex'!$K$9:$MP$162,ROWS(CL$38:CL45)+72,0)</f>
        <v>107.84432685575045</v>
      </c>
      <c r="CJ65" s="65">
        <f>HLOOKUP(CJ$55,'Jadual2&amp;3-Industryindex'!$K$9:$MP$162,ROWS(CN$38:CN45)+72,0)</f>
        <v>108.66944618723517</v>
      </c>
      <c r="CK65" s="65">
        <f>HLOOKUP(CK$55,'Jadual2&amp;3-Industryindex'!$K$9:$MP$162,ROWS(CO$38:CO45)+72,0)</f>
        <v>112.54232590184526</v>
      </c>
      <c r="CL65" s="65">
        <f>HLOOKUP(CL$55,'Jadual2&amp;3-Industryindex'!$K$9:$MP$162,ROWS(CP$38:CP45)+72,0)</f>
        <v>111.5246469593997</v>
      </c>
      <c r="CM65" s="65">
        <f>HLOOKUP(CM$55,'Jadual2&amp;3-Industryindex'!$K$9:$MP$162,ROWS(CQ$38:CQ45)+72,0)</f>
        <v>105.2464525378895</v>
      </c>
      <c r="CN65" s="65">
        <f>HLOOKUP(CN$55,'Jadual2&amp;3-Industryindex'!$K$9:$MP$162,ROWS(CQ$38:CQ45)+72,0)</f>
        <v>104.3380308239467</v>
      </c>
      <c r="CO65" s="65">
        <f>HLOOKUP(CO$55,'Jadual2&amp;3-Industryindex'!$K$9:$MP$162,ROWS(CR$38:CR45)+72,0)</f>
        <v>116.53906209960169</v>
      </c>
      <c r="CP65" s="65">
        <f>HLOOKUP(CP$55,'Jadual2&amp;3-Industryindex'!$K$9:$MP$162,ROWS(CS$38:CS45)+72,0)</f>
        <v>100.4648006885958</v>
      </c>
      <c r="CQ65" s="65">
        <f>HLOOKUP(CQ$55,'Jadual2&amp;3-Industryindex'!$K$9:$MP$162,ROWS(CT$38:CT45)+72,0)</f>
        <v>112.93350944300691</v>
      </c>
      <c r="CR65" s="65">
        <f>HLOOKUP(CR$55,'Jadual2&amp;3-Industryindex'!$K$9:$MP$162,ROWS(CU$38:CU45)+72,0)</f>
        <v>134.34164625489959</v>
      </c>
      <c r="CS65" s="65">
        <f>HLOOKUP(CS$55,'Jadual2&amp;3-Industryindex'!$K$9:$MP$162,ROWS(CV$38:CV45)+72,0)</f>
        <v>101.83362565143679</v>
      </c>
      <c r="CT65" s="65">
        <f>HLOOKUP(CT$55,'Jadual2&amp;3-Industryindex'!$K$9:$MP$162,ROWS(CW$38:CW45)+72,0)</f>
        <v>129.91118163734691</v>
      </c>
      <c r="CU65" s="65">
        <f>HLOOKUP(CU$55,'Jadual2&amp;3-Industryindex'!$K$9:$MP$162,ROWS(CX$38:CX45)+72,0)</f>
        <v>106.02178752825462</v>
      </c>
      <c r="CV65" s="65">
        <f>HLOOKUP(CV$55,'Jadual2&amp;3-Industryindex'!$K$9:$MP$162,ROWS(CY$38:CY45)+72,0)</f>
        <v>117.8893245339431</v>
      </c>
      <c r="CW65" s="65">
        <f>HLOOKUP(CW$55,'Jadual2&amp;3-Industryindex'!$K$9:$MP$162,ROWS(CZ$38:CZ45)+72,0)</f>
        <v>120.63417651255516</v>
      </c>
      <c r="CX65" s="65">
        <f>HLOOKUP(CX$55,'Jadual2&amp;3-Industryindex'!$K$9:$MP$162,ROWS(DA$38:DA45)+72,0)</f>
        <v>128.99786782724584</v>
      </c>
      <c r="CY65" s="65">
        <f>HLOOKUP(CY$55,'Jadual2&amp;3-Industryindex'!$K$9:$MP$162,ROWS(DB$38:DB45)+72,0)</f>
        <v>124.57810562903732</v>
      </c>
      <c r="CZ65" s="65">
        <f>HLOOKUP(CZ$55,'Jadual2&amp;3-Industryindex'!$K$9:$MP$162,ROWS(DC$38:DC45)+72,0)</f>
        <v>124.13660480168588</v>
      </c>
      <c r="DA65" s="65">
        <f>HLOOKUP(DA$55,'Jadual2&amp;3-Industryindex'!$K$9:$MP$162,ROWS(DD$38:DD45)+72,0)</f>
        <v>102.06952461951226</v>
      </c>
      <c r="DB65" s="65">
        <f>HLOOKUP(DB$55,'Jadual2&amp;3-Industryindex'!$K$9:$MP$162,ROWS(DE$38:DE45)+72,0)</f>
        <v>120.23753926495158</v>
      </c>
      <c r="DC65" s="65">
        <f>HLOOKUP(DC$55,'Jadual2&amp;3-Industryindex'!$K$9:$MP$162,ROWS(DF$38:DF45)+72,0)</f>
        <v>101.23101210924297</v>
      </c>
      <c r="DD65" s="65">
        <f>HLOOKUP(DD$55,'Jadual2&amp;3-Industryindex'!$K$9:$MP$162,ROWS(DG$38:DG45)+72,0)</f>
        <v>96.25859759191485</v>
      </c>
      <c r="DE65" s="65">
        <f>HLOOKUP(DE$55,'Jadual2&amp;3-Industryindex'!$K$9:$MP$162,ROWS(DH$38:DH45)+72,0)</f>
        <v>102.27252172075015</v>
      </c>
      <c r="DF65" s="65">
        <f>HLOOKUP(DF$55,'Jadual2&amp;3-Industryindex'!$K$9:$MP$162,ROWS(DI$38:DI45)+72,0)</f>
        <v>97.946465626071202</v>
      </c>
      <c r="DG65" s="65">
        <f>HLOOKUP(DG$55,'Jadual2&amp;3-Industryindex'!$K$9:$MP$162,ROWS(DJ$38:DJ45)+72,0)</f>
        <v>115.39533528356444</v>
      </c>
      <c r="DH65" s="65">
        <f>HLOOKUP(DH$55,'Jadual2&amp;3-Industryindex'!$K$9:$MP$162,ROWS(DK$38:DK45)+72,0)</f>
        <v>112.4940373286322</v>
      </c>
      <c r="DI65" s="65">
        <f>HLOOKUP(DI$55,'Jadual2&amp;3-Industryindex'!$K$9:$MP$162,ROWS(DL$38:DL45)+72,0)</f>
        <v>116.07474461346892</v>
      </c>
      <c r="DJ65" s="65">
        <f>HLOOKUP(DJ$55,'Jadual2&amp;3-Industryindex'!$K$9:$MP$162,ROWS(DM$38:DM45)+72,0)</f>
        <v>121.46427045316959</v>
      </c>
      <c r="DK65" s="65">
        <f>HLOOKUP(DK$55,'Jadual2&amp;3-Industryindex'!$K$9:$MP$162,ROWS(DN$38:DN45)+72,0)</f>
        <v>115.17873288410831</v>
      </c>
      <c r="DL65" s="65">
        <f>HLOOKUP(DL$55,'Jadual2&amp;3-Industryindex'!$K$9:$MP$162,ROWS(DO$38:DO45)+72,0)</f>
        <v>127.66759272444092</v>
      </c>
      <c r="DM65" s="65">
        <f>HLOOKUP(DM$55,'Jadual2&amp;3-Industryindex'!$K$9:$MP$162,ROWS(DP$38:DP45)+72,0)</f>
        <v>104.1903931516708</v>
      </c>
      <c r="DN65" s="65">
        <f>HLOOKUP(DN$55,'Jadual2&amp;3-Industryindex'!$K$9:$MP$162,ROWS(DQ$38:DQ45)+72,0)</f>
        <v>119.26007846766848</v>
      </c>
      <c r="DO65" s="65">
        <f>HLOOKUP(DO$55,'Jadual2&amp;3-Industryindex'!$K$9:$MP$162,ROWS(DR$38:DR45)+72,0)</f>
        <v>122.01609349296446</v>
      </c>
      <c r="DP65" s="65">
        <f>HLOOKUP(DP$55,'Jadual2&amp;3-Industryindex'!$K$9:$MP$162,ROWS(DS$38:DS45)+72,0)</f>
        <v>107.26158744897093</v>
      </c>
      <c r="DQ65" s="65">
        <f>HLOOKUP(DQ$55,'Jadual2&amp;3-Industryindex'!$K$9:$MP$162,ROWS(DT$38:DT45)+72,0)</f>
        <v>124.90462673299467</v>
      </c>
      <c r="DR65" s="65">
        <f>HLOOKUP(DR$55,'Jadual2&amp;3-Industryindex'!$K$9:$MP$162,ROWS(DU$38:DU45)+72,0)</f>
        <v>144.61429903026732</v>
      </c>
      <c r="DS65" s="65">
        <f>HLOOKUP(DS$55,'Jadual2&amp;3-Industryindex'!$K$9:$MP$162,ROWS(DV$38:DV45)+72,0)</f>
        <v>123.43957761004052</v>
      </c>
      <c r="DT65" s="65">
        <f>HLOOKUP(DT$55,'Jadual2&amp;3-Industryindex'!$K$9:$MP$162,ROWS(DW$38:DW45)+72,0)</f>
        <v>170.44613782180701</v>
      </c>
      <c r="DU65" s="65">
        <f>HLOOKUP(DU$55,'Jadual2&amp;3-Industryindex'!$K$9:$MP$162,ROWS(DX$38:DX45)+72,0)</f>
        <v>118.93174617310949</v>
      </c>
      <c r="DV65" s="65">
        <f>HLOOKUP(DV$55,'Jadual2&amp;3-Industryindex'!$K$9:$MP$162,ROWS(DY$38:DY45)+72,0)</f>
        <v>127.28393710844549</v>
      </c>
      <c r="DW65" s="65">
        <f>HLOOKUP(DW$55,'Jadual2&amp;3-Industryindex'!$K$9:$MP$162,ROWS(DZ$38:DZ45)+72,0)</f>
        <v>109.46286495008061</v>
      </c>
      <c r="DX65" s="65">
        <f>HLOOKUP(DX$55,'Jadual2&amp;3-Industryindex'!$K$9:$MP$162,ROWS(EA$38:EA45)+72,0)</f>
        <v>120.29615652167679</v>
      </c>
      <c r="DY65" s="65">
        <f>HLOOKUP(DY$55,'Jadual2&amp;3-Industryindex'!$K$9:$MP$162,ROWS(EB$38:EB45)+72,0)</f>
        <v>83.571092696985602</v>
      </c>
      <c r="DZ65" s="65">
        <f>HLOOKUP(DZ$55,'Jadual2&amp;3-Industryindex'!$K$9:$MP$162,ROWS(EC$38:EC45)+72,0)</f>
        <v>142.0716026365676</v>
      </c>
      <c r="EA65" s="65">
        <f>HLOOKUP(EA$55,'Jadual2&amp;3-Industryindex'!$K$9:$MP$162,ROWS(ED$38:ED45)+72,0)</f>
        <v>87.846661252422308</v>
      </c>
      <c r="EB65" s="65">
        <f>HLOOKUP(EB$55,'Jadual2&amp;3-Industryindex'!$K$9:$MP$162,ROWS(EE$38:EE45)+72,0)</f>
        <v>120.3099970874292</v>
      </c>
      <c r="EC65" s="65">
        <f>HLOOKUP(EC$55,'Jadual2&amp;3-Industryindex'!$K$9:$MP$162,ROWS(EF$38:EF45)+72,0)</f>
        <v>86.823740390934233</v>
      </c>
      <c r="ED65" s="65">
        <f>HLOOKUP(ED$55,'Jadual2&amp;3-Industryindex'!$K$9:$MP$162,ROWS(EG$38:EG45)+72,0)</f>
        <v>118.5411314831799</v>
      </c>
      <c r="EE65" s="65">
        <f>HLOOKUP(EE$55,'Jadual2&amp;3-Industryindex'!$K$9:$MP$162,ROWS(EH$38:EH45)+72,0)</f>
        <v>131.06323281001266</v>
      </c>
      <c r="EF65" s="43"/>
      <c r="EG65" s="43"/>
      <c r="EH65" s="43"/>
      <c r="EI65" s="43"/>
      <c r="EJ65" s="43"/>
      <c r="EK65" s="43"/>
      <c r="EL65" s="43"/>
      <c r="EM65" s="43"/>
      <c r="EN65" s="43"/>
      <c r="EO65" s="43"/>
      <c r="EP65" s="43"/>
      <c r="EQ65" s="43"/>
      <c r="ER65" s="43"/>
      <c r="ES65" s="43"/>
      <c r="ET65" s="43"/>
      <c r="EU65" s="43"/>
      <c r="EV65" s="43"/>
      <c r="EW65" s="43"/>
      <c r="EX65" s="43"/>
      <c r="EY65" s="43"/>
      <c r="EZ65" s="43"/>
      <c r="FA65" s="43"/>
      <c r="FB65" s="43"/>
      <c r="FC65" s="43"/>
      <c r="FD65" s="43"/>
      <c r="FE65" s="43"/>
      <c r="FF65" s="43"/>
      <c r="FG65" s="43"/>
      <c r="FH65" s="43"/>
      <c r="FI65" s="43"/>
      <c r="FJ65" s="43"/>
      <c r="FK65" s="43"/>
      <c r="FL65" s="43"/>
      <c r="FM65" s="43"/>
      <c r="FN65" s="43"/>
      <c r="FO65" s="43"/>
      <c r="FP65" s="43"/>
      <c r="FQ65" s="43"/>
      <c r="FR65" s="43"/>
      <c r="FS65" s="43"/>
      <c r="FT65" s="43"/>
      <c r="FU65" s="43"/>
      <c r="FV65" s="43"/>
      <c r="FW65" s="43"/>
      <c r="FX65" s="43"/>
      <c r="FY65" s="43"/>
      <c r="FZ65" s="43"/>
      <c r="GA65" s="43"/>
      <c r="GB65" s="43"/>
      <c r="GC65" s="43"/>
      <c r="GD65" s="43"/>
      <c r="GE65" s="43"/>
      <c r="GF65" s="43"/>
      <c r="GG65" s="43"/>
      <c r="GH65" s="43"/>
      <c r="GI65" s="43"/>
      <c r="GJ65" s="43"/>
      <c r="GK65" s="43"/>
      <c r="GL65" s="43"/>
      <c r="GM65" s="43"/>
      <c r="GN65" s="43"/>
      <c r="GO65" s="43"/>
      <c r="GP65" s="43"/>
      <c r="GQ65" s="43"/>
      <c r="GR65" s="43"/>
      <c r="GS65" s="43"/>
      <c r="GT65" s="43"/>
      <c r="GU65" s="43"/>
      <c r="GV65" s="43"/>
      <c r="GW65" s="43"/>
      <c r="GX65" s="43"/>
      <c r="GY65" s="43"/>
      <c r="GZ65" s="43"/>
      <c r="HA65" s="43"/>
      <c r="HB65" s="43"/>
      <c r="HC65" s="43"/>
      <c r="HD65" s="43"/>
      <c r="HE65" s="43"/>
      <c r="HF65" s="43"/>
      <c r="HG65" s="43"/>
      <c r="HH65" s="43"/>
      <c r="HI65" s="43"/>
      <c r="HJ65" s="43"/>
      <c r="HK65" s="43"/>
      <c r="HL65" s="43"/>
      <c r="HM65" s="43"/>
      <c r="HN65" s="43"/>
      <c r="HO65" s="43"/>
      <c r="HP65" s="43"/>
      <c r="HQ65" s="43"/>
      <c r="HR65" s="43"/>
      <c r="HS65" s="43"/>
      <c r="HT65" s="43"/>
      <c r="HU65" s="43"/>
      <c r="HV65" s="43"/>
      <c r="HW65" s="43"/>
      <c r="HX65" s="43"/>
      <c r="HY65" s="43"/>
      <c r="HZ65" s="43"/>
      <c r="IA65" s="43"/>
      <c r="IB65" s="43"/>
      <c r="IC65" s="43"/>
      <c r="ID65" s="43"/>
      <c r="IE65" s="43"/>
      <c r="IF65" s="43"/>
      <c r="IG65" s="43"/>
      <c r="IH65" s="43"/>
      <c r="II65" s="43"/>
      <c r="IJ65" s="43"/>
      <c r="IK65" s="43"/>
      <c r="IL65" s="43"/>
      <c r="IM65" s="43"/>
      <c r="IN65" s="43"/>
    </row>
    <row r="66" spans="1:248">
      <c r="A66" s="51" t="s">
        <v>811</v>
      </c>
      <c r="B66" s="1" t="b">
        <f t="shared" si="5"/>
        <v>0</v>
      </c>
      <c r="C66" s="55">
        <f>'Jadual1-IPP'!E145</f>
        <v>119.1230865730433</v>
      </c>
      <c r="F66" s="65">
        <f>HLOOKUP(F$55,'Jadual2&amp;3-Industryindex'!$K$9:$MP$162,ROWS(I$38:I46)+72,0)</f>
        <v>99.491766553236289</v>
      </c>
      <c r="G66" s="65">
        <f>HLOOKUP(G$55,'Jadual2&amp;3-Industryindex'!$K$9:$MP$162,ROWS(J$38:J46)+72,0)</f>
        <v>130.6525557804481</v>
      </c>
      <c r="H66" s="65">
        <f>HLOOKUP(H$55,'Jadual2&amp;3-Industryindex'!$K$9:$MP$162,ROWS(K$38:K46)+72,0)</f>
        <v>105.79122449087181</v>
      </c>
      <c r="I66" s="65">
        <f>HLOOKUP(I$55,'Jadual2&amp;3-Industryindex'!$K$9:$MP$162,ROWS(L$38:L46)+72,0)</f>
        <v>105.91548034532138</v>
      </c>
      <c r="J66" s="65">
        <f>HLOOKUP(J$55,'Jadual2&amp;3-Industryindex'!$K$9:$MP$162,ROWS(M$38:M46)+72,0)</f>
        <v>119.95307425194908</v>
      </c>
      <c r="K66" s="65">
        <f>HLOOKUP(K$55,'Jadual2&amp;3-Industryindex'!$K$9:$MP$162,ROWS(N$38:N46)+72,0)</f>
        <v>105.69531066866288</v>
      </c>
      <c r="L66" s="65">
        <f>HLOOKUP(L$55,'Jadual2&amp;3-Industryindex'!$K$9:$MP$162,ROWS(O$38:O46)+72,0)</f>
        <v>120.55570296772127</v>
      </c>
      <c r="M66" s="65">
        <f>HLOOKUP(M$55,'Jadual2&amp;3-Industryindex'!$K$9:$MP$162,ROWS(P$38:P46)+72,0)</f>
        <v>117.8668387162456</v>
      </c>
      <c r="N66" s="65">
        <f>HLOOKUP(N$55,'Jadual2&amp;3-Industryindex'!$K$9:$MP$162,ROWS(Q$38:Q46)+72,0)</f>
        <v>110.56230561555029</v>
      </c>
      <c r="O66" s="65">
        <f>HLOOKUP(O$55,'Jadual2&amp;3-Industryindex'!$K$9:$MP$162,ROWS(R$38:R46)+72,0)</f>
        <v>108.07165417677668</v>
      </c>
      <c r="P66" s="65">
        <f>HLOOKUP(P$55,'Jadual2&amp;3-Industryindex'!$K$9:$MP$162,ROWS(S$38:S46)+72,0)</f>
        <v>132.4020475295234</v>
      </c>
      <c r="Q66" s="65">
        <f>HLOOKUP(Q$55,'Jadual2&amp;3-Industryindex'!$K$9:$MP$162,ROWS(T$38:T46)+72,0)</f>
        <v>111.32418709244425</v>
      </c>
      <c r="R66" s="65">
        <f>HLOOKUP(R$55,'Jadual2&amp;3-Industryindex'!$K$9:$MP$162,ROWS(U$38:U46)+72,0)</f>
        <v>120.43108471612868</v>
      </c>
      <c r="S66" s="65">
        <f>HLOOKUP(S$55,'Jadual2&amp;3-Industryindex'!$K$9:$MP$162,ROWS(V$38:V46)+72,0)</f>
        <v>112.78136081909031</v>
      </c>
      <c r="T66" s="65">
        <f>HLOOKUP(T$55,'Jadual2&amp;3-Industryindex'!$K$9:$MP$162,ROWS(W$38:W46)+72,0)</f>
        <v>111.87293746947266</v>
      </c>
      <c r="U66" s="65">
        <f>HLOOKUP(U$55,'Jadual2&amp;3-Industryindex'!$K$9:$MP$162,ROWS(X$38:X46)+72,0)</f>
        <v>120.68834966170596</v>
      </c>
      <c r="V66" s="65">
        <f>HLOOKUP(V$55,'Jadual2&amp;3-Industryindex'!$K$9:$MP$162,ROWS(Y$38:Y46)+72,0)</f>
        <v>121.26244389474384</v>
      </c>
      <c r="W66" s="65">
        <f>HLOOKUP(W$55,'Jadual2&amp;3-Industryindex'!$K$9:$MP$162,ROWS(Z$38:Z46)+72,0)</f>
        <v>113.5166451052058</v>
      </c>
      <c r="X66" s="65">
        <f>HLOOKUP(X$55,'Jadual2&amp;3-Industryindex'!$K$9:$MP$162,ROWS(AA$38:AA46)+72,0)</f>
        <v>113.24174407822116</v>
      </c>
      <c r="Y66" s="65">
        <f>HLOOKUP(Y$55,'Jadual2&amp;3-Industryindex'!$K$9:$MP$162,ROWS(AB$38:AB46)+72,0)</f>
        <v>106.97312944657067</v>
      </c>
      <c r="Z66" s="65">
        <f>HLOOKUP(Z$55,'Jadual2&amp;3-Industryindex'!$K$9:$MP$162,ROWS(AC$38:AC46)+72,0)</f>
        <v>124.30367520279358</v>
      </c>
      <c r="AA66" s="65">
        <f>HLOOKUP(AA$55,'Jadual2&amp;3-Industryindex'!$K$9:$MP$162,ROWS(AD$38:AD46)+72,0)</f>
        <v>117.80634818077658</v>
      </c>
      <c r="AB66" s="65" t="e">
        <f>HLOOKUP(AB$55,'Jadual2&amp;3-Industryindex'!$K$9:$MP$162,ROWS(AE$38:AE46)+72,0)</f>
        <v>#N/A</v>
      </c>
      <c r="AC66" s="65">
        <f>HLOOKUP(AC$55,'Jadual2&amp;3-Industryindex'!$K$9:$MP$162,ROWS(AF$38:AF46)+72,0)</f>
        <v>119.04449579943457</v>
      </c>
      <c r="AD66" s="65">
        <f>HLOOKUP(AD$55,'Jadual2&amp;3-Industryindex'!$K$9:$MP$162,ROWS(AG$38:AG46)+72,0)</f>
        <v>117.43904138965357</v>
      </c>
      <c r="AE66" s="65">
        <f>HLOOKUP(AE$55,'Jadual2&amp;3-Industryindex'!$K$9:$MP$162,ROWS(AH$38:AH46)+72,0)</f>
        <v>117.37765571399814</v>
      </c>
      <c r="AF66" s="65">
        <f>HLOOKUP(AF$55,'Jadual2&amp;3-Industryindex'!$K$9:$MP$162,ROWS(AI$38:AI46)+72,0)</f>
        <v>104.07993060185186</v>
      </c>
      <c r="AG66" s="65">
        <f>HLOOKUP(AG$55,'Jadual2&amp;3-Industryindex'!$K$9:$MP$162,ROWS(AJ$38:AJ46)+72,0)</f>
        <v>123.46892858445965</v>
      </c>
      <c r="AH66" s="65">
        <f>HLOOKUP(AH$55,'Jadual2&amp;3-Industryindex'!$K$9:$MP$162,ROWS(AK$38:AK46)+72,0)</f>
        <v>107.2185666884136</v>
      </c>
      <c r="AI66" s="65">
        <f>HLOOKUP(AI$55,'Jadual2&amp;3-Industryindex'!$K$9:$MP$162,ROWS(AL$38:AL46)+72,0)</f>
        <v>131.98339206073143</v>
      </c>
      <c r="AJ66" s="65">
        <f>HLOOKUP(AJ$55,'Jadual2&amp;3-Industryindex'!$K$9:$MP$162,ROWS(AM$38:AM46)+72,0)</f>
        <v>154.52758376524372</v>
      </c>
      <c r="AK66" s="65">
        <f>HLOOKUP(AK$55,'Jadual2&amp;3-Industryindex'!$K$9:$MP$162,ROWS(AN$38:AN46)+72,0)</f>
        <v>118.45503792340519</v>
      </c>
      <c r="AL66" s="65">
        <f>HLOOKUP(AL$55,'Jadual2&amp;3-Industryindex'!$K$9:$MP$162,ROWS(AO$38:AO46)+72,0)</f>
        <v>117.31860816378273</v>
      </c>
      <c r="AM66" s="65">
        <f>HLOOKUP(AM$55,'Jadual2&amp;3-Industryindex'!$K$9:$MP$162,ROWS(AP$38:AP46)+72,0)</f>
        <v>138.7597551312054</v>
      </c>
      <c r="AN66" s="65">
        <f>HLOOKUP(AN$55,'Jadual2&amp;3-Industryindex'!$K$9:$MP$162,ROWS(AQ$38:AQ46)+72,0)</f>
        <v>90.918390727603892</v>
      </c>
      <c r="AO66" s="65">
        <f>HLOOKUP(AO$55,'Jadual2&amp;3-Industryindex'!$K$9:$MP$162,ROWS(AR$38:AR46)+72,0)</f>
        <v>125.16283024399949</v>
      </c>
      <c r="AP66" s="65">
        <f>HLOOKUP(AP$55,'Jadual2&amp;3-Industryindex'!$K$9:$MP$162,ROWS(AS$38:AS46)+72,0)</f>
        <v>107.03591733887534</v>
      </c>
      <c r="AQ66" s="65">
        <f>HLOOKUP(AQ$55,'Jadual2&amp;3-Industryindex'!$K$9:$MP$162,ROWS(AT$38:AT46)+72,0)</f>
        <v>237.46634929233392</v>
      </c>
      <c r="AR66" s="65">
        <f>HLOOKUP(AR$55,'Jadual2&amp;3-Industryindex'!$K$9:$MP$162,ROWS(AU$38:AU46)+72,0)</f>
        <v>123.16736309554207</v>
      </c>
      <c r="AS66" s="65">
        <f>HLOOKUP(AS$55,'Jadual2&amp;3-Industryindex'!$K$9:$MP$162,ROWS(AV$38:AV46)+72,0)</f>
        <v>118.58186575195256</v>
      </c>
      <c r="AT66" s="65">
        <f>HLOOKUP(AT$55,'Jadual2&amp;3-Industryindex'!$K$9:$MP$162,ROWS(AW$38:AW46)+72,0)</f>
        <v>109.05318908229398</v>
      </c>
      <c r="AU66" s="65">
        <f>HLOOKUP(AU$55,'Jadual2&amp;3-Industryindex'!$K$9:$MP$162,ROWS(AX$38:AX46)+72,0)</f>
        <v>126.05454395064062</v>
      </c>
      <c r="AV66" s="65">
        <f>HLOOKUP(AV$55,'Jadual2&amp;3-Industryindex'!$K$9:$MP$162,ROWS(AY$38:AY46)+72,0)</f>
        <v>115.73092083551929</v>
      </c>
      <c r="AW66" s="65">
        <f>HLOOKUP(AW$55,'Jadual2&amp;3-Industryindex'!$K$9:$MP$162,ROWS(AZ$38:AZ46)+72,0)</f>
        <v>108.21556944882983</v>
      </c>
      <c r="AX66" s="65">
        <f>HLOOKUP(AX$55,'Jadual2&amp;3-Industryindex'!$K$9:$MP$162,ROWS(BA$38:BA46)+72,0)</f>
        <v>130.56518854086511</v>
      </c>
      <c r="AY66" s="65">
        <f>HLOOKUP(AY$55,'Jadual2&amp;3-Industryindex'!$K$9:$MP$162,ROWS(BB$38:BB46)+72,0)</f>
        <v>113.4814243224555</v>
      </c>
      <c r="AZ66" s="65">
        <f>HLOOKUP(AZ$55,'Jadual2&amp;3-Industryindex'!$K$9:$MP$162,ROWS(BC$38:BC46)+72,0)</f>
        <v>108.91265418818823</v>
      </c>
      <c r="BA66" s="65">
        <f>HLOOKUP(BA$55,'Jadual2&amp;3-Industryindex'!$K$9:$MP$162,ROWS(BD$38:BD46)+72,0)</f>
        <v>116.92754116689073</v>
      </c>
      <c r="BB66" s="65">
        <f>HLOOKUP(BB$55,'Jadual2&amp;3-Industryindex'!$K$9:$MP$162,ROWS(BE$38:BE46)+72,0)</f>
        <v>122.13777483694935</v>
      </c>
      <c r="BC66" s="65">
        <f>HLOOKUP(BC$55,'Jadual2&amp;3-Industryindex'!$K$9:$MP$162,ROWS(BF$38:BF46)+72,0)</f>
        <v>113.75048649148191</v>
      </c>
      <c r="BD66" s="65">
        <f>HLOOKUP(BD$55,'Jadual2&amp;3-Industryindex'!$K$9:$MP$162,ROWS(BG$38:BG46)+72,0)</f>
        <v>117.25957889517102</v>
      </c>
      <c r="BE66" s="65">
        <f>HLOOKUP(BE$55,'Jadual2&amp;3-Industryindex'!$K$9:$MP$162,ROWS(BH$38:BH46)+72,0)</f>
        <v>112.16661978117706</v>
      </c>
      <c r="BF66" s="65">
        <f>HLOOKUP(BF$55,'Jadual2&amp;3-Industryindex'!$K$9:$MP$162,ROWS(BI$38:BI46)+72,0)</f>
        <v>120.00233436411364</v>
      </c>
      <c r="BG66" s="65">
        <f>HLOOKUP(BG$55,'Jadual2&amp;3-Industryindex'!$K$9:$MP$162,ROWS(BJ$38:BJ46)+72,0)</f>
        <v>117.2906170949021</v>
      </c>
      <c r="BH66" s="65">
        <f>HLOOKUP(BH$55,'Jadual2&amp;3-Industryindex'!$K$9:$MP$162,ROWS(BK$38:BK46)+72,0)</f>
        <v>110.86331913334891</v>
      </c>
      <c r="BI66" s="65">
        <f>HLOOKUP(BI$55,'Jadual2&amp;3-Industryindex'!$K$9:$MP$162,ROWS(BL$38:BL46)+72,0)</f>
        <v>109.32885577462812</v>
      </c>
      <c r="BJ66" s="65">
        <f>HLOOKUP(BJ$55,'Jadual2&amp;3-Industryindex'!$K$9:$MP$162,ROWS(BM$38:BM46)+72,0)</f>
        <v>140.77730104140176</v>
      </c>
      <c r="BK66" s="65">
        <f>HLOOKUP(BK$55,'Jadual2&amp;3-Industryindex'!$K$9:$MP$162,ROWS(BN$38:BN46)+72,0)</f>
        <v>111.89599783432547</v>
      </c>
      <c r="BL66" s="65">
        <f>HLOOKUP(BL$55,'Jadual2&amp;3-Industryindex'!$K$9:$MP$162,ROWS(BO$38:BO46)+72,0)</f>
        <v>117.86147970704042</v>
      </c>
      <c r="BM66" s="65">
        <f>HLOOKUP(BM$55,'Jadual2&amp;3-Industryindex'!$K$9:$MP$162,ROWS(BP$38:BP46)+72,0)</f>
        <v>110.48517710269428</v>
      </c>
      <c r="BN66" s="65">
        <f>HLOOKUP(BN$55,'Jadual2&amp;3-Industryindex'!$K$9:$MP$162,ROWS(BQ$38:BQ46)+72,0)</f>
        <v>98.518623297222717</v>
      </c>
      <c r="BO66" s="65">
        <f>HLOOKUP(BO$55,'Jadual2&amp;3-Industryindex'!$K$9:$MP$162,ROWS(BR$38:BR46)+72,0)</f>
        <v>119.45942573729458</v>
      </c>
      <c r="BP66" s="65">
        <f>HLOOKUP(BP$55,'Jadual2&amp;3-Industryindex'!$K$9:$MP$162,ROWS(BS$38:BS46)+72,0)</f>
        <v>118.11994128681252</v>
      </c>
      <c r="BQ66" s="65">
        <f>HLOOKUP(BQ$55,'Jadual2&amp;3-Industryindex'!$K$9:$MP$162,ROWS(BT$38:BT46)+72,0)</f>
        <v>119.8964702639997</v>
      </c>
      <c r="BR66" s="65">
        <f>HLOOKUP(BR$55,'Jadual2&amp;3-Industryindex'!$K$9:$MP$162,ROWS(BU$38:BU46)+72,0)</f>
        <v>103.33856165118064</v>
      </c>
      <c r="BS66" s="65">
        <f>HLOOKUP(BS$55,'Jadual2&amp;3-Industryindex'!$K$9:$MP$162,ROWS(BV$38:BV46)+72,0)</f>
        <v>104.43996095581683</v>
      </c>
      <c r="BT66" s="65">
        <f>HLOOKUP(BT$55,'Jadual2&amp;3-Industryindex'!$K$9:$MP$162,ROWS(BW$38:BW46)+72,0)</f>
        <v>114.55508385635653</v>
      </c>
      <c r="BU66" s="65">
        <f>HLOOKUP(BU$55,'Jadual2&amp;3-Industryindex'!$K$9:$MP$162,ROWS(BX$38:BX46)+72,0)</f>
        <v>115.04039691266705</v>
      </c>
      <c r="BV66" s="65">
        <f>HLOOKUP(BV$55,'Jadual2&amp;3-Industryindex'!$K$9:$MP$162,ROWS(BY$38:BY46)+72,0)</f>
        <v>103.02274414215586</v>
      </c>
      <c r="BW66" s="65">
        <f>HLOOKUP(BW$55,'Jadual2&amp;3-Industryindex'!$K$9:$MP$162,ROWS(BZ$38:BZ46)+72,0)</f>
        <v>109.98730248524043</v>
      </c>
      <c r="BX66" s="65">
        <f>HLOOKUP(BX$55,'Jadual2&amp;3-Industryindex'!$K$9:$MP$162,ROWS(CA$38:CA46)+72,0)</f>
        <v>129.77125627123161</v>
      </c>
      <c r="BY66" s="65">
        <f>HLOOKUP(BY$55,'Jadual2&amp;3-Industryindex'!$K$9:$MP$162,ROWS(CB$38:CB46)+72,0)</f>
        <v>119.32875846120089</v>
      </c>
      <c r="BZ66" s="65">
        <f>HLOOKUP(BZ$55,'Jadual2&amp;3-Industryindex'!$K$9:$MP$162,ROWS(CC$38:CC46)+72,0)</f>
        <v>118.62523896972834</v>
      </c>
      <c r="CA66" s="65">
        <f>HLOOKUP(CA$55,'Jadual2&amp;3-Industryindex'!$K$9:$MP$162,ROWS(CD$38:CD46)+72,0)</f>
        <v>119.01354285589682</v>
      </c>
      <c r="CB66" s="65">
        <f>HLOOKUP(CB$55,'Jadual2&amp;3-Industryindex'!$K$9:$MP$162,ROWS(CE$38:CE46)+72,0)</f>
        <v>114.31604036358299</v>
      </c>
      <c r="CC66" s="65">
        <f>HLOOKUP(CC$55,'Jadual2&amp;3-Industryindex'!$K$9:$MP$162,ROWS(CF$38:CF46)+72,0)</f>
        <v>120.38329224614965</v>
      </c>
      <c r="CD66" s="65">
        <f>HLOOKUP(CD$55,'Jadual2&amp;3-Industryindex'!$K$9:$MP$162,ROWS(CG$38:CG46)+72,0)</f>
        <v>109.75134023576996</v>
      </c>
      <c r="CE66" s="65">
        <f>HLOOKUP(CE$55,'Jadual2&amp;3-Industryindex'!$K$9:$MP$162,ROWS(CH$38:CH46)+72,0)</f>
        <v>116.15303666935543</v>
      </c>
      <c r="CF66" s="65">
        <f>HLOOKUP(CF$55,'Jadual2&amp;3-Industryindex'!$K$9:$MP$162,ROWS(CI$38:CI46)+72,0)</f>
        <v>112.07835590347933</v>
      </c>
      <c r="CG66" s="65">
        <f>HLOOKUP(CG$55,'Jadual2&amp;3-Industryindex'!$K$9:$MP$162,ROWS(CJ$38:CJ46)+72,0)</f>
        <v>110.79516839549535</v>
      </c>
      <c r="CH66" s="65">
        <f>HLOOKUP(CH$55,'Jadual2&amp;3-Industryindex'!$K$9:$MP$162,ROWS(CK$38:CK46)+72,0)</f>
        <v>113.30997789253904</v>
      </c>
      <c r="CI66" s="65">
        <f>HLOOKUP(CI$55,'Jadual2&amp;3-Industryindex'!$K$9:$MP$162,ROWS(CL$38:CL46)+72,0)</f>
        <v>119.84608988548139</v>
      </c>
      <c r="CJ66" s="65">
        <f>HLOOKUP(CJ$55,'Jadual2&amp;3-Industryindex'!$K$9:$MP$162,ROWS(CN$38:CN46)+72,0)</f>
        <v>115.32283005757282</v>
      </c>
      <c r="CK66" s="65">
        <f>HLOOKUP(CK$55,'Jadual2&amp;3-Industryindex'!$K$9:$MP$162,ROWS(CO$38:CO46)+72,0)</f>
        <v>108.81899398313359</v>
      </c>
      <c r="CL66" s="65">
        <f>HLOOKUP(CL$55,'Jadual2&amp;3-Industryindex'!$K$9:$MP$162,ROWS(CP$38:CP46)+72,0)</f>
        <v>107.68545615903091</v>
      </c>
      <c r="CM66" s="65">
        <f>HLOOKUP(CM$55,'Jadual2&amp;3-Industryindex'!$K$9:$MP$162,ROWS(CQ$38:CQ46)+72,0)</f>
        <v>108.45035833085319</v>
      </c>
      <c r="CN66" s="65">
        <f>HLOOKUP(CN$55,'Jadual2&amp;3-Industryindex'!$K$9:$MP$162,ROWS(CQ$38:CQ46)+72,0)</f>
        <v>114.36793052847176</v>
      </c>
      <c r="CO66" s="65">
        <f>HLOOKUP(CO$55,'Jadual2&amp;3-Industryindex'!$K$9:$MP$162,ROWS(CR$38:CR46)+72,0)</f>
        <v>119.62507102536479</v>
      </c>
      <c r="CP66" s="65">
        <f>HLOOKUP(CP$55,'Jadual2&amp;3-Industryindex'!$K$9:$MP$162,ROWS(CS$38:CS46)+72,0)</f>
        <v>109.52969323538855</v>
      </c>
      <c r="CQ66" s="65">
        <f>HLOOKUP(CQ$55,'Jadual2&amp;3-Industryindex'!$K$9:$MP$162,ROWS(CT$38:CT46)+72,0)</f>
        <v>127.52243519887502</v>
      </c>
      <c r="CR66" s="65">
        <f>HLOOKUP(CR$55,'Jadual2&amp;3-Industryindex'!$K$9:$MP$162,ROWS(CU$38:CU46)+72,0)</f>
        <v>124.93085391761845</v>
      </c>
      <c r="CS66" s="65">
        <f>HLOOKUP(CS$55,'Jadual2&amp;3-Industryindex'!$K$9:$MP$162,ROWS(CV$38:CV46)+72,0)</f>
        <v>108.83316965832209</v>
      </c>
      <c r="CT66" s="65">
        <f>HLOOKUP(CT$55,'Jadual2&amp;3-Industryindex'!$K$9:$MP$162,ROWS(CW$38:CW46)+72,0)</f>
        <v>126.20681822607915</v>
      </c>
      <c r="CU66" s="65">
        <f>HLOOKUP(CU$55,'Jadual2&amp;3-Industryindex'!$K$9:$MP$162,ROWS(CX$38:CX46)+72,0)</f>
        <v>115.10050174224423</v>
      </c>
      <c r="CV66" s="65">
        <f>HLOOKUP(CV$55,'Jadual2&amp;3-Industryindex'!$K$9:$MP$162,ROWS(CY$38:CY46)+72,0)</f>
        <v>119.34922100473742</v>
      </c>
      <c r="CW66" s="65">
        <f>HLOOKUP(CW$55,'Jadual2&amp;3-Industryindex'!$K$9:$MP$162,ROWS(CZ$38:CZ46)+72,0)</f>
        <v>120.30807805987934</v>
      </c>
      <c r="CX66" s="65">
        <f>HLOOKUP(CX$55,'Jadual2&amp;3-Industryindex'!$K$9:$MP$162,ROWS(DA$38:DA46)+72,0)</f>
        <v>139.60236243969726</v>
      </c>
      <c r="CY66" s="65">
        <f>HLOOKUP(CY$55,'Jadual2&amp;3-Industryindex'!$K$9:$MP$162,ROWS(DB$38:DB46)+72,0)</f>
        <v>115.35185475768867</v>
      </c>
      <c r="CZ66" s="65">
        <f>HLOOKUP(CZ$55,'Jadual2&amp;3-Industryindex'!$K$9:$MP$162,ROWS(DC$38:DC46)+72,0)</f>
        <v>124.10600787425635</v>
      </c>
      <c r="DA66" s="65">
        <f>HLOOKUP(DA$55,'Jadual2&amp;3-Industryindex'!$K$9:$MP$162,ROWS(DD$38:DD46)+72,0)</f>
        <v>106.42081243283872</v>
      </c>
      <c r="DB66" s="65">
        <f>HLOOKUP(DB$55,'Jadual2&amp;3-Industryindex'!$K$9:$MP$162,ROWS(DE$38:DE46)+72,0)</f>
        <v>118.59637949990334</v>
      </c>
      <c r="DC66" s="65">
        <f>HLOOKUP(DC$55,'Jadual2&amp;3-Industryindex'!$K$9:$MP$162,ROWS(DF$38:DF46)+72,0)</f>
        <v>107.73912496431736</v>
      </c>
      <c r="DD66" s="65">
        <f>HLOOKUP(DD$55,'Jadual2&amp;3-Industryindex'!$K$9:$MP$162,ROWS(DG$38:DG46)+72,0)</f>
        <v>105.42176396777568</v>
      </c>
      <c r="DE66" s="65">
        <f>HLOOKUP(DE$55,'Jadual2&amp;3-Industryindex'!$K$9:$MP$162,ROWS(DH$38:DH46)+72,0)</f>
        <v>109.32969276134875</v>
      </c>
      <c r="DF66" s="65">
        <f>HLOOKUP(DF$55,'Jadual2&amp;3-Industryindex'!$K$9:$MP$162,ROWS(DI$38:DI46)+72,0)</f>
        <v>109.44385649852234</v>
      </c>
      <c r="DG66" s="65">
        <f>HLOOKUP(DG$55,'Jadual2&amp;3-Industryindex'!$K$9:$MP$162,ROWS(DJ$38:DJ46)+72,0)</f>
        <v>104.43299392661365</v>
      </c>
      <c r="DH66" s="65">
        <f>HLOOKUP(DH$55,'Jadual2&amp;3-Industryindex'!$K$9:$MP$162,ROWS(DK$38:DK46)+72,0)</f>
        <v>110.57628144272272</v>
      </c>
      <c r="DI66" s="65">
        <f>HLOOKUP(DI$55,'Jadual2&amp;3-Industryindex'!$K$9:$MP$162,ROWS(DL$38:DL46)+72,0)</f>
        <v>108.17065649733051</v>
      </c>
      <c r="DJ66" s="65">
        <f>HLOOKUP(DJ$55,'Jadual2&amp;3-Industryindex'!$K$9:$MP$162,ROWS(DM$38:DM46)+72,0)</f>
        <v>124.28905185946562</v>
      </c>
      <c r="DK66" s="65">
        <f>HLOOKUP(DK$55,'Jadual2&amp;3-Industryindex'!$K$9:$MP$162,ROWS(DN$38:DN46)+72,0)</f>
        <v>119.37140012373462</v>
      </c>
      <c r="DL66" s="65">
        <f>HLOOKUP(DL$55,'Jadual2&amp;3-Industryindex'!$K$9:$MP$162,ROWS(DO$38:DO46)+72,0)</f>
        <v>130.85083645177184</v>
      </c>
      <c r="DM66" s="65">
        <f>HLOOKUP(DM$55,'Jadual2&amp;3-Industryindex'!$K$9:$MP$162,ROWS(DP$38:DP46)+72,0)</f>
        <v>106.01578338148394</v>
      </c>
      <c r="DN66" s="65">
        <f>HLOOKUP(DN$55,'Jadual2&amp;3-Industryindex'!$K$9:$MP$162,ROWS(DQ$38:DQ46)+72,0)</f>
        <v>126.69440376451314</v>
      </c>
      <c r="DO66" s="65">
        <f>HLOOKUP(DO$55,'Jadual2&amp;3-Industryindex'!$K$9:$MP$162,ROWS(DR$38:DR46)+72,0)</f>
        <v>123.37343982553314</v>
      </c>
      <c r="DP66" s="65">
        <f>HLOOKUP(DP$55,'Jadual2&amp;3-Industryindex'!$K$9:$MP$162,ROWS(DS$38:DS46)+72,0)</f>
        <v>116.21256129258074</v>
      </c>
      <c r="DQ66" s="65">
        <f>HLOOKUP(DQ$55,'Jadual2&amp;3-Industryindex'!$K$9:$MP$162,ROWS(DT$38:DT46)+72,0)</f>
        <v>138.87292094404177</v>
      </c>
      <c r="DR66" s="65">
        <f>HLOOKUP(DR$55,'Jadual2&amp;3-Industryindex'!$K$9:$MP$162,ROWS(DU$38:DU46)+72,0)</f>
        <v>147.44890842391521</v>
      </c>
      <c r="DS66" s="65">
        <f>HLOOKUP(DS$55,'Jadual2&amp;3-Industryindex'!$K$9:$MP$162,ROWS(DV$38:DV46)+72,0)</f>
        <v>129.31520327672274</v>
      </c>
      <c r="DT66" s="65">
        <f>HLOOKUP(DT$55,'Jadual2&amp;3-Industryindex'!$K$9:$MP$162,ROWS(DW$38:DW46)+72,0)</f>
        <v>173.77332182769209</v>
      </c>
      <c r="DU66" s="65">
        <f>HLOOKUP(DU$55,'Jadual2&amp;3-Industryindex'!$K$9:$MP$162,ROWS(DX$38:DX46)+72,0)</f>
        <v>125.02976591243608</v>
      </c>
      <c r="DV66" s="65">
        <f>HLOOKUP(DV$55,'Jadual2&amp;3-Industryindex'!$K$9:$MP$162,ROWS(DY$38:DY46)+72,0)</f>
        <v>131.87633594468397</v>
      </c>
      <c r="DW66" s="65">
        <f>HLOOKUP(DW$55,'Jadual2&amp;3-Industryindex'!$K$9:$MP$162,ROWS(DZ$38:DZ46)+72,0)</f>
        <v>110.57396292259379</v>
      </c>
      <c r="DX66" s="65">
        <f>HLOOKUP(DX$55,'Jadual2&amp;3-Industryindex'!$K$9:$MP$162,ROWS(EA$38:EA46)+72,0)</f>
        <v>124.34222395191765</v>
      </c>
      <c r="DY66" s="65">
        <f>HLOOKUP(DY$55,'Jadual2&amp;3-Industryindex'!$K$9:$MP$162,ROWS(EB$38:EB46)+72,0)</f>
        <v>96.295920109719347</v>
      </c>
      <c r="DZ66" s="65">
        <f>HLOOKUP(DZ$55,'Jadual2&amp;3-Industryindex'!$K$9:$MP$162,ROWS(EC$38:EC46)+72,0)</f>
        <v>146.9781177242545</v>
      </c>
      <c r="EA66" s="65">
        <f>HLOOKUP(EA$55,'Jadual2&amp;3-Industryindex'!$K$9:$MP$162,ROWS(ED$38:ED46)+72,0)</f>
        <v>95.117450384603117</v>
      </c>
      <c r="EB66" s="65">
        <f>HLOOKUP(EB$55,'Jadual2&amp;3-Industryindex'!$K$9:$MP$162,ROWS(EE$38:EE46)+72,0)</f>
        <v>129.22867885786516</v>
      </c>
      <c r="EC66" s="65">
        <f>HLOOKUP(EC$55,'Jadual2&amp;3-Industryindex'!$K$9:$MP$162,ROWS(EF$38:EF46)+72,0)</f>
        <v>93.755913532407916</v>
      </c>
      <c r="ED66" s="65">
        <f>HLOOKUP(ED$55,'Jadual2&amp;3-Industryindex'!$K$9:$MP$162,ROWS(EG$38:EG46)+72,0)</f>
        <v>125.96163441279627</v>
      </c>
      <c r="EE66" s="65">
        <f>HLOOKUP(EE$55,'Jadual2&amp;3-Industryindex'!$K$9:$MP$162,ROWS(EH$38:EH46)+72,0)</f>
        <v>149.6756450786317</v>
      </c>
      <c r="EF66" s="43"/>
      <c r="EG66" s="43"/>
      <c r="EH66" s="43"/>
      <c r="EI66" s="43"/>
      <c r="EJ66" s="43"/>
      <c r="EK66" s="43"/>
      <c r="EL66" s="43"/>
      <c r="EM66" s="43"/>
      <c r="EN66" s="43"/>
      <c r="EO66" s="43"/>
      <c r="EP66" s="43"/>
      <c r="EQ66" s="43"/>
      <c r="ER66" s="43"/>
      <c r="ES66" s="43"/>
      <c r="ET66" s="43"/>
      <c r="EU66" s="43"/>
      <c r="EV66" s="43"/>
      <c r="EW66" s="43"/>
      <c r="EX66" s="43"/>
      <c r="EY66" s="43"/>
      <c r="EZ66" s="43"/>
      <c r="FA66" s="43"/>
      <c r="FB66" s="43"/>
      <c r="FC66" s="43"/>
      <c r="FD66" s="43"/>
      <c r="FE66" s="43"/>
      <c r="FF66" s="43"/>
      <c r="FG66" s="43"/>
      <c r="FH66" s="43"/>
      <c r="FI66" s="43"/>
      <c r="FJ66" s="43"/>
      <c r="FK66" s="43"/>
      <c r="FL66" s="43"/>
      <c r="FM66" s="43"/>
      <c r="FN66" s="43"/>
      <c r="FO66" s="43"/>
      <c r="FP66" s="43"/>
      <c r="FQ66" s="43"/>
      <c r="FR66" s="43"/>
      <c r="FS66" s="43"/>
      <c r="FT66" s="43"/>
      <c r="FU66" s="43"/>
      <c r="FV66" s="43"/>
      <c r="FW66" s="43"/>
      <c r="FX66" s="43"/>
      <c r="FY66" s="43"/>
      <c r="FZ66" s="43"/>
      <c r="GA66" s="43"/>
      <c r="GB66" s="43"/>
      <c r="GC66" s="43"/>
      <c r="GD66" s="43"/>
      <c r="GE66" s="43"/>
      <c r="GF66" s="43"/>
      <c r="GG66" s="43"/>
      <c r="GH66" s="43"/>
      <c r="GI66" s="43"/>
      <c r="GJ66" s="43"/>
      <c r="GK66" s="43"/>
      <c r="GL66" s="43"/>
      <c r="GM66" s="43"/>
      <c r="GN66" s="43"/>
      <c r="GO66" s="43"/>
      <c r="GP66" s="43"/>
      <c r="GQ66" s="43"/>
      <c r="GR66" s="43"/>
      <c r="GS66" s="43"/>
      <c r="GT66" s="43"/>
      <c r="GU66" s="43"/>
      <c r="GV66" s="43"/>
      <c r="GW66" s="43"/>
      <c r="GX66" s="43"/>
      <c r="GY66" s="43"/>
      <c r="GZ66" s="43"/>
      <c r="HA66" s="43"/>
      <c r="HB66" s="43"/>
      <c r="HC66" s="43"/>
      <c r="HD66" s="43"/>
      <c r="HE66" s="43"/>
      <c r="HF66" s="43"/>
      <c r="HG66" s="43"/>
      <c r="HH66" s="43"/>
      <c r="HI66" s="43"/>
      <c r="HJ66" s="43"/>
      <c r="HK66" s="43"/>
      <c r="HL66" s="43"/>
      <c r="HM66" s="43"/>
      <c r="HN66" s="43"/>
      <c r="HO66" s="43"/>
      <c r="HP66" s="43"/>
      <c r="HQ66" s="43"/>
      <c r="HR66" s="43"/>
      <c r="HS66" s="43"/>
      <c r="HT66" s="43"/>
      <c r="HU66" s="43"/>
      <c r="HV66" s="43"/>
      <c r="HW66" s="43"/>
      <c r="HX66" s="43"/>
      <c r="HY66" s="43"/>
      <c r="HZ66" s="43"/>
      <c r="IA66" s="43"/>
      <c r="IB66" s="43"/>
      <c r="IC66" s="43"/>
      <c r="ID66" s="43"/>
      <c r="IE66" s="43"/>
      <c r="IF66" s="43"/>
      <c r="IG66" s="43"/>
      <c r="IH66" s="43"/>
      <c r="II66" s="43"/>
      <c r="IJ66" s="43"/>
      <c r="IK66" s="43"/>
      <c r="IL66" s="43"/>
      <c r="IM66" s="43"/>
      <c r="IN66" s="43"/>
    </row>
    <row r="67" spans="1:248">
      <c r="A67" s="51" t="s">
        <v>812</v>
      </c>
      <c r="B67" s="1" t="e">
        <f t="shared" si="5"/>
        <v>#REF!</v>
      </c>
      <c r="C67" s="55">
        <f>'Jadual1-IPP'!E146</f>
        <v>121.67369584311483</v>
      </c>
      <c r="F67" s="65">
        <f>HLOOKUP(F$55,'Jadual2&amp;3-Industryindex'!$K$9:$MP$162,ROWS(I$38:I47)+72,0)</f>
        <v>86.104933274859732</v>
      </c>
      <c r="G67" s="65">
        <f>HLOOKUP(G$55,'Jadual2&amp;3-Industryindex'!$K$9:$MP$162,ROWS(J$38:J47)+72,0)</f>
        <v>128.38106090634432</v>
      </c>
      <c r="H67" s="65">
        <f>HLOOKUP(H$55,'Jadual2&amp;3-Industryindex'!$K$9:$MP$162,ROWS(K$38:K47)+72,0)</f>
        <v>86.290046234059261</v>
      </c>
      <c r="I67" s="65">
        <f>HLOOKUP(I$55,'Jadual2&amp;3-Industryindex'!$K$9:$MP$162,ROWS(L$38:L47)+72,0)</f>
        <v>101.4764826817479</v>
      </c>
      <c r="J67" s="65">
        <f>HLOOKUP(J$55,'Jadual2&amp;3-Industryindex'!$K$9:$MP$162,ROWS(M$38:M47)+72,0)</f>
        <v>107.73511187475265</v>
      </c>
      <c r="K67" s="65">
        <f>HLOOKUP(K$55,'Jadual2&amp;3-Industryindex'!$K$9:$MP$162,ROWS(N$38:N47)+72,0)</f>
        <v>103.55743109558675</v>
      </c>
      <c r="L67" s="65">
        <f>HLOOKUP(L$55,'Jadual2&amp;3-Industryindex'!$K$9:$MP$162,ROWS(O$38:O47)+72,0)</f>
        <v>125.72510055261644</v>
      </c>
      <c r="M67" s="65">
        <f>HLOOKUP(M$55,'Jadual2&amp;3-Industryindex'!$K$9:$MP$162,ROWS(P$38:P47)+72,0)</f>
        <v>133.37916315489798</v>
      </c>
      <c r="N67" s="65">
        <f>HLOOKUP(N$55,'Jadual2&amp;3-Industryindex'!$K$9:$MP$162,ROWS(Q$38:Q47)+72,0)</f>
        <v>111.43326709976823</v>
      </c>
      <c r="O67" s="65">
        <f>HLOOKUP(O$55,'Jadual2&amp;3-Industryindex'!$K$9:$MP$162,ROWS(R$38:R47)+72,0)</f>
        <v>107.21885560238979</v>
      </c>
      <c r="P67" s="65">
        <f>HLOOKUP(P$55,'Jadual2&amp;3-Industryindex'!$K$9:$MP$162,ROWS(S$38:S47)+72,0)</f>
        <v>149.82916663508348</v>
      </c>
      <c r="Q67" s="65">
        <f>HLOOKUP(Q$55,'Jadual2&amp;3-Industryindex'!$K$9:$MP$162,ROWS(T$38:T47)+72,0)</f>
        <v>117.6643853964238</v>
      </c>
      <c r="R67" s="65">
        <f>HLOOKUP(R$55,'Jadual2&amp;3-Industryindex'!$K$9:$MP$162,ROWS(U$38:U47)+72,0)</f>
        <v>122.46208103911178</v>
      </c>
      <c r="S67" s="65">
        <f>HLOOKUP(S$55,'Jadual2&amp;3-Industryindex'!$K$9:$MP$162,ROWS(V$38:V47)+72,0)</f>
        <v>127.92423314862904</v>
      </c>
      <c r="T67" s="65">
        <f>HLOOKUP(T$55,'Jadual2&amp;3-Industryindex'!$K$9:$MP$162,ROWS(W$38:W47)+72,0)</f>
        <v>128.65972940687112</v>
      </c>
      <c r="U67" s="65">
        <f>HLOOKUP(U$55,'Jadual2&amp;3-Industryindex'!$K$9:$MP$162,ROWS(X$38:X47)+72,0)</f>
        <v>129.4170845083612</v>
      </c>
      <c r="V67" s="65">
        <f>HLOOKUP(V$55,'Jadual2&amp;3-Industryindex'!$K$9:$MP$162,ROWS(Y$38:Y47)+72,0)</f>
        <v>137.5101129417169</v>
      </c>
      <c r="W67" s="65">
        <f>HLOOKUP(W$55,'Jadual2&amp;3-Industryindex'!$K$9:$MP$162,ROWS(Z$38:Z47)+72,0)</f>
        <v>117.2840291969009</v>
      </c>
      <c r="X67" s="65">
        <f>HLOOKUP(X$55,'Jadual2&amp;3-Industryindex'!$K$9:$MP$162,ROWS(AA$38:AA47)+72,0)</f>
        <v>116.38047825719859</v>
      </c>
      <c r="Y67" s="65">
        <f>HLOOKUP(Y$55,'Jadual2&amp;3-Industryindex'!$K$9:$MP$162,ROWS(AB$38:AB47)+72,0)</f>
        <v>115.35189561686691</v>
      </c>
      <c r="Z67" s="65">
        <f>HLOOKUP(Z$55,'Jadual2&amp;3-Industryindex'!$K$9:$MP$162,ROWS(AC$38:AC47)+72,0)</f>
        <v>138.81814697635505</v>
      </c>
      <c r="AA67" s="65">
        <f>HLOOKUP(AA$55,'Jadual2&amp;3-Industryindex'!$K$9:$MP$162,ROWS(AD$38:AD47)+72,0)</f>
        <v>119.88908201800957</v>
      </c>
      <c r="AB67" s="65" t="e">
        <f>HLOOKUP(AB$55,'Jadual2&amp;3-Industryindex'!$K$9:$MP$162,ROWS(AE$38:AE47)+72,0)</f>
        <v>#N/A</v>
      </c>
      <c r="AC67" s="65">
        <f>HLOOKUP(AC$55,'Jadual2&amp;3-Industryindex'!$K$9:$MP$162,ROWS(AF$38:AF47)+72,0)</f>
        <v>106.81953184979588</v>
      </c>
      <c r="AD67" s="65">
        <f>HLOOKUP(AD$55,'Jadual2&amp;3-Industryindex'!$K$9:$MP$162,ROWS(AG$38:AG47)+72,0)</f>
        <v>112.57494555254281</v>
      </c>
      <c r="AE67" s="65">
        <f>HLOOKUP(AE$55,'Jadual2&amp;3-Industryindex'!$K$9:$MP$162,ROWS(AH$38:AH47)+72,0)</f>
        <v>73.440546512079635</v>
      </c>
      <c r="AF67" s="65">
        <f>HLOOKUP(AF$55,'Jadual2&amp;3-Industryindex'!$K$9:$MP$162,ROWS(AI$38:AI47)+72,0)</f>
        <v>90.146011766439727</v>
      </c>
      <c r="AG67" s="65">
        <f>HLOOKUP(AG$55,'Jadual2&amp;3-Industryindex'!$K$9:$MP$162,ROWS(AJ$38:AJ47)+72,0)</f>
        <v>94.209361518590754</v>
      </c>
      <c r="AH67" s="65">
        <f>HLOOKUP(AH$55,'Jadual2&amp;3-Industryindex'!$K$9:$MP$162,ROWS(AK$38:AK47)+72,0)</f>
        <v>84.392592027817315</v>
      </c>
      <c r="AI67" s="65">
        <f>HLOOKUP(AI$55,'Jadual2&amp;3-Industryindex'!$K$9:$MP$162,ROWS(AL$38:AL47)+72,0)</f>
        <v>98.244229236477821</v>
      </c>
      <c r="AJ67" s="65">
        <f>HLOOKUP(AJ$55,'Jadual2&amp;3-Industryindex'!$K$9:$MP$162,ROWS(AM$38:AM47)+72,0)</f>
        <v>130.84615163628686</v>
      </c>
      <c r="AK67" s="65">
        <f>HLOOKUP(AK$55,'Jadual2&amp;3-Industryindex'!$K$9:$MP$162,ROWS(AN$38:AN47)+72,0)</f>
        <v>78.916725049215643</v>
      </c>
      <c r="AL67" s="65">
        <f>HLOOKUP(AL$55,'Jadual2&amp;3-Industryindex'!$K$9:$MP$162,ROWS(AO$38:AO47)+72,0)</f>
        <v>83.371834059565842</v>
      </c>
      <c r="AM67" s="65">
        <f>HLOOKUP(AM$55,'Jadual2&amp;3-Industryindex'!$K$9:$MP$162,ROWS(AP$38:AP47)+72,0)</f>
        <v>90.782505013299328</v>
      </c>
      <c r="AN67" s="65">
        <f>HLOOKUP(AN$55,'Jadual2&amp;3-Industryindex'!$K$9:$MP$162,ROWS(AQ$38:AQ47)+72,0)</f>
        <v>73.428082506437747</v>
      </c>
      <c r="AO67" s="65">
        <f>HLOOKUP(AO$55,'Jadual2&amp;3-Industryindex'!$K$9:$MP$162,ROWS(AR$38:AR47)+72,0)</f>
        <v>88.593063088688069</v>
      </c>
      <c r="AP67" s="65">
        <f>HLOOKUP(AP$55,'Jadual2&amp;3-Industryindex'!$K$9:$MP$162,ROWS(AS$38:AS47)+72,0)</f>
        <v>74.804769455846753</v>
      </c>
      <c r="AQ67" s="65">
        <f>HLOOKUP(AQ$55,'Jadual2&amp;3-Industryindex'!$K$9:$MP$162,ROWS(AT$38:AT47)+72,0)</f>
        <v>260.54600305249107</v>
      </c>
      <c r="AR67" s="65">
        <f>HLOOKUP(AR$55,'Jadual2&amp;3-Industryindex'!$K$9:$MP$162,ROWS(AU$38:AU47)+72,0)</f>
        <v>91.630958993928019</v>
      </c>
      <c r="AS67" s="65">
        <f>HLOOKUP(AS$55,'Jadual2&amp;3-Industryindex'!$K$9:$MP$162,ROWS(AV$38:AV47)+72,0)</f>
        <v>115.9110495572107</v>
      </c>
      <c r="AT67" s="65">
        <f>HLOOKUP(AT$55,'Jadual2&amp;3-Industryindex'!$K$9:$MP$162,ROWS(AW$38:AW47)+72,0)</f>
        <v>81.634240557923405</v>
      </c>
      <c r="AU67" s="65">
        <f>HLOOKUP(AU$55,'Jadual2&amp;3-Industryindex'!$K$9:$MP$162,ROWS(AX$38:AX47)+72,0)</f>
        <v>103.38915407449568</v>
      </c>
      <c r="AV67" s="65">
        <f>HLOOKUP(AV$55,'Jadual2&amp;3-Industryindex'!$K$9:$MP$162,ROWS(AY$38:AY47)+72,0)</f>
        <v>99.82560653434291</v>
      </c>
      <c r="AW67" s="65">
        <f>HLOOKUP(AW$55,'Jadual2&amp;3-Industryindex'!$K$9:$MP$162,ROWS(AZ$38:AZ47)+72,0)</f>
        <v>90.013391254009179</v>
      </c>
      <c r="AX67" s="65">
        <f>HLOOKUP(AX$55,'Jadual2&amp;3-Industryindex'!$K$9:$MP$162,ROWS(BA$38:BA47)+72,0)</f>
        <v>114.63291507093444</v>
      </c>
      <c r="AY67" s="65">
        <f>HLOOKUP(AY$55,'Jadual2&amp;3-Industryindex'!$K$9:$MP$162,ROWS(BB$38:BB47)+72,0)</f>
        <v>99.6024110162044</v>
      </c>
      <c r="AZ67" s="65">
        <f>HLOOKUP(AZ$55,'Jadual2&amp;3-Industryindex'!$K$9:$MP$162,ROWS(BC$38:BC47)+72,0)</f>
        <v>88.599011143207122</v>
      </c>
      <c r="BA67" s="65">
        <f>HLOOKUP(BA$55,'Jadual2&amp;3-Industryindex'!$K$9:$MP$162,ROWS(BD$38:BD47)+72,0)</f>
        <v>113.45220194962073</v>
      </c>
      <c r="BB67" s="65">
        <f>HLOOKUP(BB$55,'Jadual2&amp;3-Industryindex'!$K$9:$MP$162,ROWS(BE$38:BE47)+72,0)</f>
        <v>123.30245108554645</v>
      </c>
      <c r="BC67" s="65">
        <f>HLOOKUP(BC$55,'Jadual2&amp;3-Industryindex'!$K$9:$MP$162,ROWS(BF$38:BF47)+72,0)</f>
        <v>108.07524391452053</v>
      </c>
      <c r="BD67" s="65">
        <f>HLOOKUP(BD$55,'Jadual2&amp;3-Industryindex'!$K$9:$MP$162,ROWS(BG$38:BG47)+72,0)</f>
        <v>104.1084846031918</v>
      </c>
      <c r="BE67" s="65">
        <f>HLOOKUP(BE$55,'Jadual2&amp;3-Industryindex'!$K$9:$MP$162,ROWS(BH$38:BH47)+72,0)</f>
        <v>110.03096265854867</v>
      </c>
      <c r="BF67" s="65">
        <f>HLOOKUP(BF$55,'Jadual2&amp;3-Industryindex'!$K$9:$MP$162,ROWS(BI$38:BI47)+72,0)</f>
        <v>101.09486431803086</v>
      </c>
      <c r="BG67" s="65">
        <f>HLOOKUP(BG$55,'Jadual2&amp;3-Industryindex'!$K$9:$MP$162,ROWS(BJ$38:BJ47)+72,0)</f>
        <v>106.93611293602048</v>
      </c>
      <c r="BH67" s="65">
        <f>HLOOKUP(BH$55,'Jadual2&amp;3-Industryindex'!$K$9:$MP$162,ROWS(BK$38:BK47)+72,0)</f>
        <v>90.17694584656266</v>
      </c>
      <c r="BI67" s="65">
        <f>HLOOKUP(BI$55,'Jadual2&amp;3-Industryindex'!$K$9:$MP$162,ROWS(BL$38:BL47)+72,0)</f>
        <v>85.383343659468238</v>
      </c>
      <c r="BJ67" s="65">
        <f>HLOOKUP(BJ$55,'Jadual2&amp;3-Industryindex'!$K$9:$MP$162,ROWS(BM$38:BM47)+72,0)</f>
        <v>113.44456097528351</v>
      </c>
      <c r="BK67" s="65">
        <f>HLOOKUP(BK$55,'Jadual2&amp;3-Industryindex'!$K$9:$MP$162,ROWS(BN$38:BN47)+72,0)</f>
        <v>108.44792811158189</v>
      </c>
      <c r="BL67" s="65">
        <f>HLOOKUP(BL$55,'Jadual2&amp;3-Industryindex'!$K$9:$MP$162,ROWS(BO$38:BO47)+72,0)</f>
        <v>120.99269897534332</v>
      </c>
      <c r="BM67" s="65">
        <f>HLOOKUP(BM$55,'Jadual2&amp;3-Industryindex'!$K$9:$MP$162,ROWS(BP$38:BP47)+72,0)</f>
        <v>104.7910018467533</v>
      </c>
      <c r="BN67" s="65">
        <f>HLOOKUP(BN$55,'Jadual2&amp;3-Industryindex'!$K$9:$MP$162,ROWS(BQ$38:BQ47)+72,0)</f>
        <v>98.032521059974513</v>
      </c>
      <c r="BO67" s="65">
        <f>HLOOKUP(BO$55,'Jadual2&amp;3-Industryindex'!$K$9:$MP$162,ROWS(BR$38:BR47)+72,0)</f>
        <v>179.13948184249767</v>
      </c>
      <c r="BP67" s="65">
        <f>HLOOKUP(BP$55,'Jadual2&amp;3-Industryindex'!$K$9:$MP$162,ROWS(BS$38:BS47)+72,0)</f>
        <v>109.81192182300063</v>
      </c>
      <c r="BQ67" s="65">
        <f>HLOOKUP(BQ$55,'Jadual2&amp;3-Industryindex'!$K$9:$MP$162,ROWS(BT$38:BT47)+72,0)</f>
        <v>127.14533664007429</v>
      </c>
      <c r="BR67" s="65">
        <f>HLOOKUP(BR$55,'Jadual2&amp;3-Industryindex'!$K$9:$MP$162,ROWS(BU$38:BU47)+72,0)</f>
        <v>101.09581314243789</v>
      </c>
      <c r="BS67" s="65">
        <f>HLOOKUP(BS$55,'Jadual2&amp;3-Industryindex'!$K$9:$MP$162,ROWS(BV$38:BV47)+72,0)</f>
        <v>86.904923698054489</v>
      </c>
      <c r="BT67" s="65">
        <f>HLOOKUP(BT$55,'Jadual2&amp;3-Industryindex'!$K$9:$MP$162,ROWS(BW$38:BW47)+72,0)</f>
        <v>105.0196204733566</v>
      </c>
      <c r="BU67" s="65">
        <f>HLOOKUP(BU$55,'Jadual2&amp;3-Industryindex'!$K$9:$MP$162,ROWS(BX$38:BX47)+72,0)</f>
        <v>113.73334129299579</v>
      </c>
      <c r="BV67" s="65">
        <f>HLOOKUP(BV$55,'Jadual2&amp;3-Industryindex'!$K$9:$MP$162,ROWS(BY$38:BY47)+72,0)</f>
        <v>92.419635028701208</v>
      </c>
      <c r="BW67" s="65">
        <f>HLOOKUP(BW$55,'Jadual2&amp;3-Industryindex'!$K$9:$MP$162,ROWS(BZ$38:BZ47)+72,0)</f>
        <v>100.33424688498769</v>
      </c>
      <c r="BX67" s="65">
        <f>HLOOKUP(BX$55,'Jadual2&amp;3-Industryindex'!$K$9:$MP$162,ROWS(CA$38:CA47)+72,0)</f>
        <v>115.91096159133988</v>
      </c>
      <c r="BY67" s="65">
        <f>HLOOKUP(BY$55,'Jadual2&amp;3-Industryindex'!$K$9:$MP$162,ROWS(CB$38:CB47)+72,0)</f>
        <v>91.00646184962703</v>
      </c>
      <c r="BZ67" s="65">
        <f>HLOOKUP(BZ$55,'Jadual2&amp;3-Industryindex'!$K$9:$MP$162,ROWS(CC$38:CC47)+72,0)</f>
        <v>74.951269168777628</v>
      </c>
      <c r="CA67" s="65">
        <f>HLOOKUP(CA$55,'Jadual2&amp;3-Industryindex'!$K$9:$MP$162,ROWS(CD$38:CD47)+72,0)</f>
        <v>83.533608167277492</v>
      </c>
      <c r="CB67" s="65">
        <f>HLOOKUP(CB$55,'Jadual2&amp;3-Industryindex'!$K$9:$MP$162,ROWS(CE$38:CE47)+72,0)</f>
        <v>85.482493176866669</v>
      </c>
      <c r="CC67" s="65">
        <f>HLOOKUP(CC$55,'Jadual2&amp;3-Industryindex'!$K$9:$MP$162,ROWS(CF$38:CF47)+72,0)</f>
        <v>89.249882013271673</v>
      </c>
      <c r="CD67" s="65">
        <f>HLOOKUP(CD$55,'Jadual2&amp;3-Industryindex'!$K$9:$MP$162,ROWS(CG$38:CG47)+72,0)</f>
        <v>103.34370037632985</v>
      </c>
      <c r="CE67" s="65">
        <f>HLOOKUP(CE$55,'Jadual2&amp;3-Industryindex'!$K$9:$MP$162,ROWS(CH$38:CH47)+72,0)</f>
        <v>80.131019440914017</v>
      </c>
      <c r="CF67" s="65">
        <f>HLOOKUP(CF$55,'Jadual2&amp;3-Industryindex'!$K$9:$MP$162,ROWS(CI$38:CI47)+72,0)</f>
        <v>86.376004094978811</v>
      </c>
      <c r="CG67" s="65">
        <f>HLOOKUP(CG$55,'Jadual2&amp;3-Industryindex'!$K$9:$MP$162,ROWS(CJ$38:CJ47)+72,0)</f>
        <v>72.215024962164833</v>
      </c>
      <c r="CH67" s="65">
        <f>HLOOKUP(CH$55,'Jadual2&amp;3-Industryindex'!$K$9:$MP$162,ROWS(CK$38:CK47)+72,0)</f>
        <v>76.027364061936481</v>
      </c>
      <c r="CI67" s="65">
        <f>HLOOKUP(CI$55,'Jadual2&amp;3-Industryindex'!$K$9:$MP$162,ROWS(CL$38:CL47)+72,0)</f>
        <v>102.69182468683991</v>
      </c>
      <c r="CJ67" s="65">
        <f>HLOOKUP(CJ$55,'Jadual2&amp;3-Industryindex'!$K$9:$MP$162,ROWS(CN$38:CN47)+72,0)</f>
        <v>104.62075703327889</v>
      </c>
      <c r="CK67" s="65">
        <f>HLOOKUP(CK$55,'Jadual2&amp;3-Industryindex'!$K$9:$MP$162,ROWS(CO$38:CO47)+72,0)</f>
        <v>86.646220028392847</v>
      </c>
      <c r="CL67" s="65">
        <f>HLOOKUP(CL$55,'Jadual2&amp;3-Industryindex'!$K$9:$MP$162,ROWS(CP$38:CP47)+72,0)</f>
        <v>80.895334783370586</v>
      </c>
      <c r="CM67" s="65">
        <f>HLOOKUP(CM$55,'Jadual2&amp;3-Industryindex'!$K$9:$MP$162,ROWS(CQ$38:CQ47)+72,0)</f>
        <v>82.957600839665403</v>
      </c>
      <c r="CN67" s="65">
        <f>HLOOKUP(CN$55,'Jadual2&amp;3-Industryindex'!$K$9:$MP$162,ROWS(CQ$38:CQ47)+72,0)</f>
        <v>97.013326684663355</v>
      </c>
      <c r="CO67" s="65">
        <f>HLOOKUP(CO$55,'Jadual2&amp;3-Industryindex'!$K$9:$MP$162,ROWS(CR$38:CR47)+72,0)</f>
        <v>95.244027878155521</v>
      </c>
      <c r="CP67" s="65">
        <f>HLOOKUP(CP$55,'Jadual2&amp;3-Industryindex'!$K$9:$MP$162,ROWS(CS$38:CS47)+72,0)</f>
        <v>74.921386798252797</v>
      </c>
      <c r="CQ67" s="65">
        <f>HLOOKUP(CQ$55,'Jadual2&amp;3-Industryindex'!$K$9:$MP$162,ROWS(CT$38:CT47)+72,0)</f>
        <v>92.678873573097562</v>
      </c>
      <c r="CR67" s="65">
        <f>HLOOKUP(CR$55,'Jadual2&amp;3-Industryindex'!$K$9:$MP$162,ROWS(CU$38:CU47)+72,0)</f>
        <v>107.58721614790807</v>
      </c>
      <c r="CS67" s="65">
        <f>HLOOKUP(CS$55,'Jadual2&amp;3-Industryindex'!$K$9:$MP$162,ROWS(CV$38:CV47)+72,0)</f>
        <v>84.710716500836185</v>
      </c>
      <c r="CT67" s="65">
        <f>HLOOKUP(CT$55,'Jadual2&amp;3-Industryindex'!$K$9:$MP$162,ROWS(CW$38:CW47)+72,0)</f>
        <v>82.58456940837759</v>
      </c>
      <c r="CU67" s="65">
        <f>HLOOKUP(CU$55,'Jadual2&amp;3-Industryindex'!$K$9:$MP$162,ROWS(CX$38:CX47)+72,0)</f>
        <v>89.767563688728174</v>
      </c>
      <c r="CV67" s="65">
        <f>HLOOKUP(CV$55,'Jadual2&amp;3-Industryindex'!$K$9:$MP$162,ROWS(CY$38:CY47)+72,0)</f>
        <v>103.91706843973857</v>
      </c>
      <c r="CW67" s="65">
        <f>HLOOKUP(CW$55,'Jadual2&amp;3-Industryindex'!$K$9:$MP$162,ROWS(CZ$38:CZ47)+72,0)</f>
        <v>112.84337739909734</v>
      </c>
      <c r="CX67" s="65">
        <f>HLOOKUP(CX$55,'Jadual2&amp;3-Industryindex'!$K$9:$MP$162,ROWS(DA$38:DA47)+72,0)</f>
        <v>121.05931334788643</v>
      </c>
      <c r="CY67" s="65">
        <f>HLOOKUP(CY$55,'Jadual2&amp;3-Industryindex'!$K$9:$MP$162,ROWS(DB$38:DB47)+72,0)</f>
        <v>124.49282580520347</v>
      </c>
      <c r="CZ67" s="65">
        <f>HLOOKUP(CZ$55,'Jadual2&amp;3-Industryindex'!$K$9:$MP$162,ROWS(DC$38:DC47)+72,0)</f>
        <v>121.00290802486684</v>
      </c>
      <c r="DA67" s="65">
        <f>HLOOKUP(DA$55,'Jadual2&amp;3-Industryindex'!$K$9:$MP$162,ROWS(DD$38:DD47)+72,0)</f>
        <v>112.63161085110997</v>
      </c>
      <c r="DB67" s="65">
        <f>HLOOKUP(DB$55,'Jadual2&amp;3-Industryindex'!$K$9:$MP$162,ROWS(DE$38:DE47)+72,0)</f>
        <v>122.14733129923934</v>
      </c>
      <c r="DC67" s="65">
        <f>HLOOKUP(DC$55,'Jadual2&amp;3-Industryindex'!$K$9:$MP$162,ROWS(DF$38:DF47)+72,0)</f>
        <v>95.382744653147796</v>
      </c>
      <c r="DD67" s="65">
        <f>HLOOKUP(DD$55,'Jadual2&amp;3-Industryindex'!$K$9:$MP$162,ROWS(DG$38:DG47)+72,0)</f>
        <v>81.418083966603604</v>
      </c>
      <c r="DE67" s="65">
        <f>HLOOKUP(DE$55,'Jadual2&amp;3-Industryindex'!$K$9:$MP$162,ROWS(DH$38:DH47)+72,0)</f>
        <v>91.505098082133031</v>
      </c>
      <c r="DF67" s="65">
        <f>HLOOKUP(DF$55,'Jadual2&amp;3-Industryindex'!$K$9:$MP$162,ROWS(DI$38:DI47)+72,0)</f>
        <v>98.713739144538707</v>
      </c>
      <c r="DG67" s="65">
        <f>HLOOKUP(DG$55,'Jadual2&amp;3-Industryindex'!$K$9:$MP$162,ROWS(DJ$38:DJ47)+72,0)</f>
        <v>86.632638330704637</v>
      </c>
      <c r="DH67" s="65">
        <f>HLOOKUP(DH$55,'Jadual2&amp;3-Industryindex'!$K$9:$MP$162,ROWS(DK$38:DK47)+72,0)</f>
        <v>113.29805655465944</v>
      </c>
      <c r="DI67" s="65">
        <f>HLOOKUP(DI$55,'Jadual2&amp;3-Industryindex'!$K$9:$MP$162,ROWS(DL$38:DL47)+72,0)</f>
        <v>112.63989729183454</v>
      </c>
      <c r="DJ67" s="65">
        <f>HLOOKUP(DJ$55,'Jadual2&amp;3-Industryindex'!$K$9:$MP$162,ROWS(DM$38:DM47)+72,0)</f>
        <v>103.22721991253495</v>
      </c>
      <c r="DK67" s="65">
        <f>HLOOKUP(DK$55,'Jadual2&amp;3-Industryindex'!$K$9:$MP$162,ROWS(DN$38:DN47)+72,0)</f>
        <v>91.925193930071003</v>
      </c>
      <c r="DL67" s="65">
        <f>HLOOKUP(DL$55,'Jadual2&amp;3-Industryindex'!$K$9:$MP$162,ROWS(DO$38:DO47)+72,0)</f>
        <v>130.80038029892017</v>
      </c>
      <c r="DM67" s="65">
        <f>HLOOKUP(DM$55,'Jadual2&amp;3-Industryindex'!$K$9:$MP$162,ROWS(DP$38:DP47)+72,0)</f>
        <v>101.18513370096683</v>
      </c>
      <c r="DN67" s="65">
        <f>HLOOKUP(DN$55,'Jadual2&amp;3-Industryindex'!$K$9:$MP$162,ROWS(DQ$38:DQ47)+72,0)</f>
        <v>113.34617019383464</v>
      </c>
      <c r="DO67" s="65">
        <f>HLOOKUP(DO$55,'Jadual2&amp;3-Industryindex'!$K$9:$MP$162,ROWS(DR$38:DR47)+72,0)</f>
        <v>119.80210259564028</v>
      </c>
      <c r="DP67" s="65">
        <f>HLOOKUP(DP$55,'Jadual2&amp;3-Industryindex'!$K$9:$MP$162,ROWS(DS$38:DS47)+72,0)</f>
        <v>101.73335108804353</v>
      </c>
      <c r="DQ67" s="65">
        <f>HLOOKUP(DQ$55,'Jadual2&amp;3-Industryindex'!$K$9:$MP$162,ROWS(DT$38:DT47)+72,0)</f>
        <v>138.65470246381969</v>
      </c>
      <c r="DR67" s="65">
        <f>HLOOKUP(DR$55,'Jadual2&amp;3-Industryindex'!$K$9:$MP$162,ROWS(DU$38:DU47)+72,0)</f>
        <v>141.76024357405785</v>
      </c>
      <c r="DS67" s="65">
        <f>HLOOKUP(DS$55,'Jadual2&amp;3-Industryindex'!$K$9:$MP$162,ROWS(DV$38:DV47)+72,0)</f>
        <v>108.62137452447249</v>
      </c>
      <c r="DT67" s="65">
        <f>HLOOKUP(DT$55,'Jadual2&amp;3-Industryindex'!$K$9:$MP$162,ROWS(DW$38:DW47)+72,0)</f>
        <v>169.48011709111637</v>
      </c>
      <c r="DU67" s="65">
        <f>HLOOKUP(DU$55,'Jadual2&amp;3-Industryindex'!$K$9:$MP$162,ROWS(DX$38:DX47)+72,0)</f>
        <v>95.57165071689947</v>
      </c>
      <c r="DV67" s="65">
        <f>HLOOKUP(DV$55,'Jadual2&amp;3-Industryindex'!$K$9:$MP$162,ROWS(DY$38:DY47)+72,0)</f>
        <v>106.65095917443311</v>
      </c>
      <c r="DW67" s="65">
        <f>HLOOKUP(DW$55,'Jadual2&amp;3-Industryindex'!$K$9:$MP$162,ROWS(DZ$38:DZ47)+72,0)</f>
        <v>111.24266158562111</v>
      </c>
      <c r="DX67" s="65">
        <f>HLOOKUP(DX$55,'Jadual2&amp;3-Industryindex'!$K$9:$MP$162,ROWS(EA$38:EA47)+72,0)</f>
        <v>141.45973261596853</v>
      </c>
      <c r="DY67" s="65">
        <f>HLOOKUP(DY$55,'Jadual2&amp;3-Industryindex'!$K$9:$MP$162,ROWS(EB$38:EB47)+72,0)</f>
        <v>63.636320378607721</v>
      </c>
      <c r="DZ67" s="65">
        <f>HLOOKUP(DZ$55,'Jadual2&amp;3-Industryindex'!$K$9:$MP$162,ROWS(EC$38:EC47)+72,0)</f>
        <v>127.36979438034514</v>
      </c>
      <c r="EA67" s="65">
        <f>HLOOKUP(EA$55,'Jadual2&amp;3-Industryindex'!$K$9:$MP$162,ROWS(ED$38:ED47)+72,0)</f>
        <v>64.406560153140092</v>
      </c>
      <c r="EB67" s="65">
        <f>HLOOKUP(EB$55,'Jadual2&amp;3-Industryindex'!$K$9:$MP$162,ROWS(EE$38:EE47)+72,0)</f>
        <v>115.02728376858231</v>
      </c>
      <c r="EC67" s="65">
        <f>HLOOKUP(EC$55,'Jadual2&amp;3-Industryindex'!$K$9:$MP$162,ROWS(EF$38:EF47)+72,0)</f>
        <v>70.953553646006384</v>
      </c>
      <c r="ED67" s="65">
        <f>HLOOKUP(ED$55,'Jadual2&amp;3-Industryindex'!$K$9:$MP$162,ROWS(EG$38:EG47)+72,0)</f>
        <v>96.165072289729522</v>
      </c>
      <c r="EE67" s="65">
        <f>HLOOKUP(EE$55,'Jadual2&amp;3-Industryindex'!$K$9:$MP$162,ROWS(EH$38:EH47)+72,0)</f>
        <v>143.05359470706682</v>
      </c>
      <c r="EF67" s="43"/>
      <c r="EG67" s="43"/>
      <c r="EH67" s="43"/>
      <c r="EI67" s="43"/>
      <c r="EJ67" s="43"/>
      <c r="EK67" s="43"/>
      <c r="EL67" s="43"/>
      <c r="EM67" s="43"/>
      <c r="EN67" s="43"/>
      <c r="EO67" s="43"/>
      <c r="EP67" s="43"/>
      <c r="EQ67" s="43"/>
      <c r="ER67" s="43"/>
      <c r="ES67" s="43"/>
      <c r="ET67" s="43"/>
      <c r="EU67" s="43"/>
      <c r="EV67" s="43"/>
      <c r="EW67" s="43"/>
      <c r="EX67" s="43"/>
      <c r="EY67" s="43"/>
      <c r="EZ67" s="43"/>
      <c r="FA67" s="43"/>
      <c r="FB67" s="43"/>
      <c r="FC67" s="43"/>
      <c r="FD67" s="43"/>
      <c r="FE67" s="43"/>
      <c r="FF67" s="43"/>
      <c r="FG67" s="43"/>
      <c r="FH67" s="43"/>
      <c r="FI67" s="43"/>
      <c r="FJ67" s="43"/>
      <c r="FK67" s="43"/>
      <c r="FL67" s="43"/>
      <c r="FM67" s="43"/>
      <c r="FN67" s="43"/>
      <c r="FO67" s="43"/>
      <c r="FP67" s="43"/>
      <c r="FQ67" s="43"/>
      <c r="FR67" s="43"/>
      <c r="FS67" s="43"/>
      <c r="FT67" s="43"/>
      <c r="FU67" s="43"/>
      <c r="FV67" s="43"/>
      <c r="FW67" s="43"/>
      <c r="FX67" s="43"/>
      <c r="FY67" s="43"/>
      <c r="FZ67" s="43"/>
      <c r="GA67" s="43"/>
      <c r="GB67" s="43"/>
      <c r="GC67" s="43"/>
      <c r="GD67" s="43"/>
      <c r="GE67" s="43"/>
      <c r="GF67" s="43"/>
      <c r="GG67" s="43"/>
      <c r="GH67" s="43"/>
      <c r="GI67" s="43"/>
      <c r="GJ67" s="43"/>
      <c r="GK67" s="43"/>
      <c r="GL67" s="43"/>
      <c r="GM67" s="43"/>
      <c r="GN67" s="43"/>
      <c r="GO67" s="43"/>
      <c r="GP67" s="43"/>
      <c r="GQ67" s="43"/>
      <c r="GR67" s="43"/>
      <c r="GS67" s="43"/>
      <c r="GT67" s="43"/>
      <c r="GU67" s="43"/>
      <c r="GV67" s="43"/>
      <c r="GW67" s="43"/>
      <c r="GX67" s="43"/>
      <c r="GY67" s="43"/>
      <c r="GZ67" s="43"/>
      <c r="HA67" s="43"/>
      <c r="HB67" s="43"/>
      <c r="HC67" s="43"/>
      <c r="HD67" s="43"/>
      <c r="HE67" s="43"/>
      <c r="HF67" s="43"/>
      <c r="HG67" s="43"/>
      <c r="HH67" s="43"/>
      <c r="HI67" s="43"/>
      <c r="HJ67" s="43"/>
      <c r="HK67" s="43"/>
      <c r="HL67" s="43"/>
      <c r="HM67" s="43"/>
      <c r="HN67" s="43"/>
      <c r="HO67" s="43"/>
      <c r="HP67" s="43"/>
      <c r="HQ67" s="43"/>
      <c r="HR67" s="43"/>
      <c r="HS67" s="43"/>
      <c r="HT67" s="43"/>
      <c r="HU67" s="43"/>
      <c r="HV67" s="43"/>
      <c r="HW67" s="43"/>
      <c r="HX67" s="43"/>
      <c r="HY67" s="43"/>
      <c r="HZ67" s="43"/>
      <c r="IA67" s="43"/>
      <c r="IB67" s="43"/>
      <c r="IC67" s="43"/>
      <c r="ID67" s="43"/>
      <c r="IE67" s="43"/>
      <c r="IF67" s="43"/>
      <c r="IG67" s="43"/>
      <c r="IH67" s="43"/>
      <c r="II67" s="43"/>
      <c r="IJ67" s="43"/>
      <c r="IK67" s="43"/>
      <c r="IL67" s="43"/>
      <c r="IM67" s="43"/>
      <c r="IN67" s="43"/>
    </row>
    <row r="68" spans="1:248">
      <c r="A68" s="51" t="s">
        <v>813</v>
      </c>
      <c r="B68" s="1" t="b">
        <f t="shared" si="5"/>
        <v>0</v>
      </c>
      <c r="C68" s="55">
        <f>'Jadual1-IPP'!E147</f>
        <v>118.07452392485975</v>
      </c>
      <c r="F68" s="65">
        <f>HLOOKUP(F$55,'Jadual2&amp;3-Industryindex'!$K$9:$MP$162,ROWS(I$38:I48)+72,0)</f>
        <v>81.251703935576444</v>
      </c>
      <c r="G68" s="65">
        <f>HLOOKUP(G$55,'Jadual2&amp;3-Industryindex'!$K$9:$MP$162,ROWS(J$38:J48)+72,0)</f>
        <v>92.428802897593968</v>
      </c>
      <c r="H68" s="65">
        <f>HLOOKUP(H$55,'Jadual2&amp;3-Industryindex'!$K$9:$MP$162,ROWS(K$38:K48)+72,0)</f>
        <v>80.392330523441245</v>
      </c>
      <c r="I68" s="65">
        <f>HLOOKUP(I$55,'Jadual2&amp;3-Industryindex'!$K$9:$MP$162,ROWS(L$38:L48)+72,0)</f>
        <v>112.85782770709525</v>
      </c>
      <c r="J68" s="65">
        <f>HLOOKUP(J$55,'Jadual2&amp;3-Industryindex'!$K$9:$MP$162,ROWS(M$38:M48)+72,0)</f>
        <v>111.70961721252561</v>
      </c>
      <c r="K68" s="65">
        <f>HLOOKUP(K$55,'Jadual2&amp;3-Industryindex'!$K$9:$MP$162,ROWS(N$38:N48)+72,0)</f>
        <v>126.8549388849643</v>
      </c>
      <c r="L68" s="65">
        <f>HLOOKUP(L$55,'Jadual2&amp;3-Industryindex'!$K$9:$MP$162,ROWS(O$38:O48)+72,0)</f>
        <v>138.05725956802871</v>
      </c>
      <c r="M68" s="65">
        <f>HLOOKUP(M$55,'Jadual2&amp;3-Industryindex'!$K$9:$MP$162,ROWS(P$38:P48)+72,0)</f>
        <v>133.01187468242486</v>
      </c>
      <c r="N68" s="65">
        <f>HLOOKUP(N$55,'Jadual2&amp;3-Industryindex'!$K$9:$MP$162,ROWS(Q$38:Q48)+72,0)</f>
        <v>137.37441742256627</v>
      </c>
      <c r="O68" s="65">
        <f>HLOOKUP(O$55,'Jadual2&amp;3-Industryindex'!$K$9:$MP$162,ROWS(R$38:R48)+72,0)</f>
        <v>109.45555765707415</v>
      </c>
      <c r="P68" s="65">
        <f>HLOOKUP(P$55,'Jadual2&amp;3-Industryindex'!$K$9:$MP$162,ROWS(S$38:S48)+72,0)</f>
        <v>169.01556180526043</v>
      </c>
      <c r="Q68" s="65">
        <f>HLOOKUP(Q$55,'Jadual2&amp;3-Industryindex'!$K$9:$MP$162,ROWS(T$38:T48)+72,0)</f>
        <v>105.03773953598076</v>
      </c>
      <c r="R68" s="65">
        <f>HLOOKUP(R$55,'Jadual2&amp;3-Industryindex'!$K$9:$MP$162,ROWS(U$38:U48)+72,0)</f>
        <v>141.88790735054999</v>
      </c>
      <c r="S68" s="65">
        <f>HLOOKUP(S$55,'Jadual2&amp;3-Industryindex'!$K$9:$MP$162,ROWS(V$38:V48)+72,0)</f>
        <v>127.79180045565101</v>
      </c>
      <c r="T68" s="65">
        <f>HLOOKUP(T$55,'Jadual2&amp;3-Industryindex'!$K$9:$MP$162,ROWS(W$38:W48)+72,0)</f>
        <v>134.22289856405968</v>
      </c>
      <c r="U68" s="65">
        <f>HLOOKUP(U$55,'Jadual2&amp;3-Industryindex'!$K$9:$MP$162,ROWS(X$38:X48)+72,0)</f>
        <v>133.45734647890723</v>
      </c>
      <c r="V68" s="65">
        <f>HLOOKUP(V$55,'Jadual2&amp;3-Industryindex'!$K$9:$MP$162,ROWS(Y$38:Y48)+72,0)</f>
        <v>127.12726569482638</v>
      </c>
      <c r="W68" s="65">
        <f>HLOOKUP(W$55,'Jadual2&amp;3-Industryindex'!$K$9:$MP$162,ROWS(Z$38:Z48)+72,0)</f>
        <v>132.01637726818197</v>
      </c>
      <c r="X68" s="65">
        <f>HLOOKUP(X$55,'Jadual2&amp;3-Industryindex'!$K$9:$MP$162,ROWS(AA$38:AA48)+72,0)</f>
        <v>108.50473606859271</v>
      </c>
      <c r="Y68" s="65">
        <f>HLOOKUP(Y$55,'Jadual2&amp;3-Industryindex'!$K$9:$MP$162,ROWS(AB$38:AB48)+72,0)</f>
        <v>121.68463600441871</v>
      </c>
      <c r="Z68" s="65">
        <f>HLOOKUP(Z$55,'Jadual2&amp;3-Industryindex'!$K$9:$MP$162,ROWS(AC$38:AC48)+72,0)</f>
        <v>161.60940965345361</v>
      </c>
      <c r="AA68" s="65">
        <f>HLOOKUP(AA$55,'Jadual2&amp;3-Industryindex'!$K$9:$MP$162,ROWS(AD$38:AD48)+72,0)</f>
        <v>116.01998921450536</v>
      </c>
      <c r="AB68" s="65" t="e">
        <f>HLOOKUP(AB$55,'Jadual2&amp;3-Industryindex'!$K$9:$MP$162,ROWS(AE$38:AE48)+72,0)</f>
        <v>#N/A</v>
      </c>
      <c r="AC68" s="65">
        <f>HLOOKUP(AC$55,'Jadual2&amp;3-Industryindex'!$K$9:$MP$162,ROWS(AF$38:AF48)+72,0)</f>
        <v>119.30158626764606</v>
      </c>
      <c r="AD68" s="65">
        <f>HLOOKUP(AD$55,'Jadual2&amp;3-Industryindex'!$K$9:$MP$162,ROWS(AG$38:AG48)+72,0)</f>
        <v>126.01779628550862</v>
      </c>
      <c r="AE68" s="65">
        <f>HLOOKUP(AE$55,'Jadual2&amp;3-Industryindex'!$K$9:$MP$162,ROWS(AH$38:AH48)+72,0)</f>
        <v>114.63357703971656</v>
      </c>
      <c r="AF68" s="65">
        <f>HLOOKUP(AF$55,'Jadual2&amp;3-Industryindex'!$K$9:$MP$162,ROWS(AI$38:AI48)+72,0)</f>
        <v>102.37483453117767</v>
      </c>
      <c r="AG68" s="65">
        <f>HLOOKUP(AG$55,'Jadual2&amp;3-Industryindex'!$K$9:$MP$162,ROWS(AJ$38:AJ48)+72,0)</f>
        <v>123.19120185533139</v>
      </c>
      <c r="AH68" s="65">
        <f>HLOOKUP(AH$55,'Jadual2&amp;3-Industryindex'!$K$9:$MP$162,ROWS(AK$38:AK48)+72,0)</f>
        <v>104.35546526047315</v>
      </c>
      <c r="AI68" s="65">
        <f>HLOOKUP(AI$55,'Jadual2&amp;3-Industryindex'!$K$9:$MP$162,ROWS(AL$38:AL48)+72,0)</f>
        <v>121.30871598225932</v>
      </c>
      <c r="AJ68" s="65">
        <f>HLOOKUP(AJ$55,'Jadual2&amp;3-Industryindex'!$K$9:$MP$162,ROWS(AM$38:AM48)+72,0)</f>
        <v>201.74621399978633</v>
      </c>
      <c r="AK68" s="65">
        <f>HLOOKUP(AK$55,'Jadual2&amp;3-Industryindex'!$K$9:$MP$162,ROWS(AN$38:AN48)+72,0)</f>
        <v>101.97486203332792</v>
      </c>
      <c r="AL68" s="65">
        <f>HLOOKUP(AL$55,'Jadual2&amp;3-Industryindex'!$K$9:$MP$162,ROWS(AO$38:AO48)+72,0)</f>
        <v>100.90124223454961</v>
      </c>
      <c r="AM68" s="65">
        <f>HLOOKUP(AM$55,'Jadual2&amp;3-Industryindex'!$K$9:$MP$162,ROWS(AP$38:AP48)+72,0)</f>
        <v>112.1214639276194</v>
      </c>
      <c r="AN68" s="65">
        <f>HLOOKUP(AN$55,'Jadual2&amp;3-Industryindex'!$K$9:$MP$162,ROWS(AQ$38:AQ48)+72,0)</f>
        <v>117.28084600923027</v>
      </c>
      <c r="AO68" s="65">
        <f>HLOOKUP(AO$55,'Jadual2&amp;3-Industryindex'!$K$9:$MP$162,ROWS(AR$38:AR48)+72,0)</f>
        <v>99.323067271248036</v>
      </c>
      <c r="AP68" s="65">
        <f>HLOOKUP(AP$55,'Jadual2&amp;3-Industryindex'!$K$9:$MP$162,ROWS(AS$38:AS48)+72,0)</f>
        <v>81.69125050151122</v>
      </c>
      <c r="AQ68" s="65">
        <f>HLOOKUP(AQ$55,'Jadual2&amp;3-Industryindex'!$K$9:$MP$162,ROWS(AT$38:AT48)+72,0)</f>
        <v>276.9357775772653</v>
      </c>
      <c r="AR68" s="65">
        <f>HLOOKUP(AR$55,'Jadual2&amp;3-Industryindex'!$K$9:$MP$162,ROWS(AU$38:AU48)+72,0)</f>
        <v>120.5501118189059</v>
      </c>
      <c r="AS68" s="65">
        <f>HLOOKUP(AS$55,'Jadual2&amp;3-Industryindex'!$K$9:$MP$162,ROWS(AV$38:AV48)+72,0)</f>
        <v>136.16233807171062</v>
      </c>
      <c r="AT68" s="65">
        <f>HLOOKUP(AT$55,'Jadual2&amp;3-Industryindex'!$K$9:$MP$162,ROWS(AW$38:AW48)+72,0)</f>
        <v>73.217788274564754</v>
      </c>
      <c r="AU68" s="65">
        <f>HLOOKUP(AU$55,'Jadual2&amp;3-Industryindex'!$K$9:$MP$162,ROWS(AX$38:AX48)+72,0)</f>
        <v>124.42366449549169</v>
      </c>
      <c r="AV68" s="65">
        <f>HLOOKUP(AV$55,'Jadual2&amp;3-Industryindex'!$K$9:$MP$162,ROWS(AY$38:AY48)+72,0)</f>
        <v>124.09503404357754</v>
      </c>
      <c r="AW68" s="65">
        <f>HLOOKUP(AW$55,'Jadual2&amp;3-Industryindex'!$K$9:$MP$162,ROWS(AZ$38:AZ48)+72,0)</f>
        <v>112.78822839543857</v>
      </c>
      <c r="AX68" s="65">
        <f>HLOOKUP(AX$55,'Jadual2&amp;3-Industryindex'!$K$9:$MP$162,ROWS(BA$38:BA48)+72,0)</f>
        <v>133.61478093363709</v>
      </c>
      <c r="AY68" s="65">
        <f>HLOOKUP(AY$55,'Jadual2&amp;3-Industryindex'!$K$9:$MP$162,ROWS(BB$38:BB48)+72,0)</f>
        <v>108.25612712044158</v>
      </c>
      <c r="AZ68" s="65">
        <f>HLOOKUP(AZ$55,'Jadual2&amp;3-Industryindex'!$K$9:$MP$162,ROWS(BC$38:BC48)+72,0)</f>
        <v>113.64493104615386</v>
      </c>
      <c r="BA68" s="65">
        <f>HLOOKUP(BA$55,'Jadual2&amp;3-Industryindex'!$K$9:$MP$162,ROWS(BD$38:BD48)+72,0)</f>
        <v>117.73122956486455</v>
      </c>
      <c r="BB68" s="65">
        <f>HLOOKUP(BB$55,'Jadual2&amp;3-Industryindex'!$K$9:$MP$162,ROWS(BE$38:BE48)+72,0)</f>
        <v>134.43685220047107</v>
      </c>
      <c r="BC68" s="65">
        <f>HLOOKUP(BC$55,'Jadual2&amp;3-Industryindex'!$K$9:$MP$162,ROWS(BF$38:BF48)+72,0)</f>
        <v>125.07321328505161</v>
      </c>
      <c r="BD68" s="65">
        <f>HLOOKUP(BD$55,'Jadual2&amp;3-Industryindex'!$K$9:$MP$162,ROWS(BG$38:BG48)+72,0)</f>
        <v>109.81132396075027</v>
      </c>
      <c r="BE68" s="65">
        <f>HLOOKUP(BE$55,'Jadual2&amp;3-Industryindex'!$K$9:$MP$162,ROWS(BH$38:BH48)+72,0)</f>
        <v>88.767707673583942</v>
      </c>
      <c r="BF68" s="65">
        <f>HLOOKUP(BF$55,'Jadual2&amp;3-Industryindex'!$K$9:$MP$162,ROWS(BI$38:BI48)+72,0)</f>
        <v>128.48987630440541</v>
      </c>
      <c r="BG68" s="65">
        <f>HLOOKUP(BG$55,'Jadual2&amp;3-Industryindex'!$K$9:$MP$162,ROWS(BJ$38:BJ48)+72,0)</f>
        <v>73.909940927100394</v>
      </c>
      <c r="BH68" s="65">
        <f>HLOOKUP(BH$55,'Jadual2&amp;3-Industryindex'!$K$9:$MP$162,ROWS(BK$38:BK48)+72,0)</f>
        <v>86.200425568155268</v>
      </c>
      <c r="BI68" s="65">
        <f>HLOOKUP(BI$55,'Jadual2&amp;3-Industryindex'!$K$9:$MP$162,ROWS(BL$38:BL48)+72,0)</f>
        <v>89.588566036010988</v>
      </c>
      <c r="BJ68" s="65">
        <f>HLOOKUP(BJ$55,'Jadual2&amp;3-Industryindex'!$K$9:$MP$162,ROWS(BM$38:BM48)+72,0)</f>
        <v>194.82004002536146</v>
      </c>
      <c r="BK68" s="65">
        <f>HLOOKUP(BK$55,'Jadual2&amp;3-Industryindex'!$K$9:$MP$162,ROWS(BN$38:BN48)+72,0)</f>
        <v>120.98532819409108</v>
      </c>
      <c r="BL68" s="65">
        <f>HLOOKUP(BL$55,'Jadual2&amp;3-Industryindex'!$K$9:$MP$162,ROWS(BO$38:BO48)+72,0)</f>
        <v>147.0355581631045</v>
      </c>
      <c r="BM68" s="65">
        <f>HLOOKUP(BM$55,'Jadual2&amp;3-Industryindex'!$K$9:$MP$162,ROWS(BP$38:BP48)+72,0)</f>
        <v>125.89449628348231</v>
      </c>
      <c r="BN68" s="65">
        <f>HLOOKUP(BN$55,'Jadual2&amp;3-Industryindex'!$K$9:$MP$162,ROWS(BQ$38:BQ48)+72,0)</f>
        <v>107.39797711594466</v>
      </c>
      <c r="BO68" s="65">
        <f>HLOOKUP(BO$55,'Jadual2&amp;3-Industryindex'!$K$9:$MP$162,ROWS(BR$38:BR48)+72,0)</f>
        <v>342.42285486027697</v>
      </c>
      <c r="BP68" s="65">
        <f>HLOOKUP(BP$55,'Jadual2&amp;3-Industryindex'!$K$9:$MP$162,ROWS(BS$38:BS48)+72,0)</f>
        <v>126.72754596106208</v>
      </c>
      <c r="BQ68" s="65">
        <f>HLOOKUP(BQ$55,'Jadual2&amp;3-Industryindex'!$K$9:$MP$162,ROWS(BT$38:BT48)+72,0)</f>
        <v>132.82513445164167</v>
      </c>
      <c r="BR68" s="65">
        <f>HLOOKUP(BR$55,'Jadual2&amp;3-Industryindex'!$K$9:$MP$162,ROWS(BU$38:BU48)+72,0)</f>
        <v>149.48407949512199</v>
      </c>
      <c r="BS68" s="65">
        <f>HLOOKUP(BS$55,'Jadual2&amp;3-Industryindex'!$K$9:$MP$162,ROWS(BV$38:BV48)+72,0)</f>
        <v>93.446663252430909</v>
      </c>
      <c r="BT68" s="65">
        <f>HLOOKUP(BT$55,'Jadual2&amp;3-Industryindex'!$K$9:$MP$162,ROWS(BW$38:BW48)+72,0)</f>
        <v>122.67670825356667</v>
      </c>
      <c r="BU68" s="65">
        <f>HLOOKUP(BU$55,'Jadual2&amp;3-Industryindex'!$K$9:$MP$162,ROWS(BX$38:BX48)+72,0)</f>
        <v>129.65547753269888</v>
      </c>
      <c r="BV68" s="65">
        <f>HLOOKUP(BV$55,'Jadual2&amp;3-Industryindex'!$K$9:$MP$162,ROWS(BY$38:BY48)+72,0)</f>
        <v>81.5866087537119</v>
      </c>
      <c r="BW68" s="65">
        <f>HLOOKUP(BW$55,'Jadual2&amp;3-Industryindex'!$K$9:$MP$162,ROWS(BZ$38:BZ48)+72,0)</f>
        <v>114.1817437169482</v>
      </c>
      <c r="BX68" s="65">
        <f>HLOOKUP(BX$55,'Jadual2&amp;3-Industryindex'!$K$9:$MP$162,ROWS(CA$38:CA48)+72,0)</f>
        <v>108.9852836873317</v>
      </c>
      <c r="BY68" s="65">
        <f>HLOOKUP(BY$55,'Jadual2&amp;3-Industryindex'!$K$9:$MP$162,ROWS(CB$38:CB48)+72,0)</f>
        <v>84.633329327153291</v>
      </c>
      <c r="BZ68" s="65">
        <f>HLOOKUP(BZ$55,'Jadual2&amp;3-Industryindex'!$K$9:$MP$162,ROWS(CC$38:CC48)+72,0)</f>
        <v>78.408586296400898</v>
      </c>
      <c r="CA68" s="65">
        <f>HLOOKUP(CA$55,'Jadual2&amp;3-Industryindex'!$K$9:$MP$162,ROWS(CD$38:CD48)+72,0)</f>
        <v>105.55717917786076</v>
      </c>
      <c r="CB68" s="65">
        <f>HLOOKUP(CB$55,'Jadual2&amp;3-Industryindex'!$K$9:$MP$162,ROWS(CE$38:CE48)+72,0)</f>
        <v>117.94606160476528</v>
      </c>
      <c r="CC68" s="65">
        <f>HLOOKUP(CC$55,'Jadual2&amp;3-Industryindex'!$K$9:$MP$162,ROWS(CF$38:CF48)+72,0)</f>
        <v>102.74410888978146</v>
      </c>
      <c r="CD68" s="65">
        <f>HLOOKUP(CD$55,'Jadual2&amp;3-Industryindex'!$K$9:$MP$162,ROWS(CG$38:CG48)+72,0)</f>
        <v>144.56646259876527</v>
      </c>
      <c r="CE68" s="65">
        <f>HLOOKUP(CE$55,'Jadual2&amp;3-Industryindex'!$K$9:$MP$162,ROWS(CH$38:CH48)+72,0)</f>
        <v>83.23048697216197</v>
      </c>
      <c r="CF68" s="65">
        <f>HLOOKUP(CF$55,'Jadual2&amp;3-Industryindex'!$K$9:$MP$162,ROWS(CI$38:CI48)+72,0)</f>
        <v>111.02407845175495</v>
      </c>
      <c r="CG68" s="65">
        <f>HLOOKUP(CG$55,'Jadual2&amp;3-Industryindex'!$K$9:$MP$162,ROWS(CJ$38:CJ48)+72,0)</f>
        <v>108.85532033971622</v>
      </c>
      <c r="CH68" s="65">
        <f>HLOOKUP(CH$55,'Jadual2&amp;3-Industryindex'!$K$9:$MP$162,ROWS(CK$38:CK48)+72,0)</f>
        <v>113.12644831716361</v>
      </c>
      <c r="CI68" s="65">
        <f>HLOOKUP(CI$55,'Jadual2&amp;3-Industryindex'!$K$9:$MP$162,ROWS(CL$38:CL48)+72,0)</f>
        <v>102.44346997635448</v>
      </c>
      <c r="CJ68" s="65">
        <f>HLOOKUP(CJ$55,'Jadual2&amp;3-Industryindex'!$K$9:$MP$162,ROWS(CN$38:CN48)+72,0)</f>
        <v>128.16173131054916</v>
      </c>
      <c r="CK68" s="65">
        <f>HLOOKUP(CK$55,'Jadual2&amp;3-Industryindex'!$K$9:$MP$162,ROWS(CO$38:CO48)+72,0)</f>
        <v>89.252896621372741</v>
      </c>
      <c r="CL68" s="65">
        <f>HLOOKUP(CL$55,'Jadual2&amp;3-Industryindex'!$K$9:$MP$162,ROWS(CP$38:CP48)+72,0)</f>
        <v>92.095154005751894</v>
      </c>
      <c r="CM68" s="65">
        <f>HLOOKUP(CM$55,'Jadual2&amp;3-Industryindex'!$K$9:$MP$162,ROWS(CQ$38:CQ48)+72,0)</f>
        <v>113.28903901905758</v>
      </c>
      <c r="CN68" s="65">
        <f>HLOOKUP(CN$55,'Jadual2&amp;3-Industryindex'!$K$9:$MP$162,ROWS(CQ$38:CQ48)+72,0)</f>
        <v>113.81621359294058</v>
      </c>
      <c r="CO68" s="65">
        <f>HLOOKUP(CO$55,'Jadual2&amp;3-Industryindex'!$K$9:$MP$162,ROWS(CR$38:CR48)+72,0)</f>
        <v>107.06597175212141</v>
      </c>
      <c r="CP68" s="65">
        <f>HLOOKUP(CP$55,'Jadual2&amp;3-Industryindex'!$K$9:$MP$162,ROWS(CS$38:CS48)+72,0)</f>
        <v>120.10453476792217</v>
      </c>
      <c r="CQ68" s="65">
        <f>HLOOKUP(CQ$55,'Jadual2&amp;3-Industryindex'!$K$9:$MP$162,ROWS(CT$38:CT48)+72,0)</f>
        <v>109.11252488475104</v>
      </c>
      <c r="CR68" s="65">
        <f>HLOOKUP(CR$55,'Jadual2&amp;3-Industryindex'!$K$9:$MP$162,ROWS(CU$38:CU48)+72,0)</f>
        <v>100.86004441144337</v>
      </c>
      <c r="CS68" s="65">
        <f>HLOOKUP(CS$55,'Jadual2&amp;3-Industryindex'!$K$9:$MP$162,ROWS(CV$38:CV48)+72,0)</f>
        <v>97.82901263878091</v>
      </c>
      <c r="CT68" s="65">
        <f>HLOOKUP(CT$55,'Jadual2&amp;3-Industryindex'!$K$9:$MP$162,ROWS(CW$38:CW48)+72,0)</f>
        <v>81.175929820482935</v>
      </c>
      <c r="CU68" s="65">
        <f>HLOOKUP(CU$55,'Jadual2&amp;3-Industryindex'!$K$9:$MP$162,ROWS(CX$38:CX48)+72,0)</f>
        <v>112.53977932564082</v>
      </c>
      <c r="CV68" s="65">
        <f>HLOOKUP(CV$55,'Jadual2&amp;3-Industryindex'!$K$9:$MP$162,ROWS(CY$38:CY48)+72,0)</f>
        <v>131.57791560819686</v>
      </c>
      <c r="CW68" s="65">
        <f>HLOOKUP(CW$55,'Jadual2&amp;3-Industryindex'!$K$9:$MP$162,ROWS(CZ$38:CZ48)+72,0)</f>
        <v>135.4134883277919</v>
      </c>
      <c r="CX68" s="65">
        <f>HLOOKUP(CX$55,'Jadual2&amp;3-Industryindex'!$K$9:$MP$162,ROWS(DA$38:DA48)+72,0)</f>
        <v>168.36995302583128</v>
      </c>
      <c r="CY68" s="65">
        <f>HLOOKUP(CY$55,'Jadual2&amp;3-Industryindex'!$K$9:$MP$162,ROWS(DB$38:DB48)+72,0)</f>
        <v>160.22607812299776</v>
      </c>
      <c r="CZ68" s="65">
        <f>HLOOKUP(CZ$55,'Jadual2&amp;3-Industryindex'!$K$9:$MP$162,ROWS(DC$38:DC48)+72,0)</f>
        <v>146.76679947024337</v>
      </c>
      <c r="DA68" s="65">
        <f>HLOOKUP(DA$55,'Jadual2&amp;3-Industryindex'!$K$9:$MP$162,ROWS(DD$38:DD48)+72,0)</f>
        <v>123.76797786036718</v>
      </c>
      <c r="DB68" s="65">
        <f>HLOOKUP(DB$55,'Jadual2&amp;3-Industryindex'!$K$9:$MP$162,ROWS(DE$38:DE48)+72,0)</f>
        <v>107.81163655666769</v>
      </c>
      <c r="DC68" s="65">
        <f>HLOOKUP(DC$55,'Jadual2&amp;3-Industryindex'!$K$9:$MP$162,ROWS(DF$38:DF48)+72,0)</f>
        <v>101.90866924158937</v>
      </c>
      <c r="DD68" s="65">
        <f>HLOOKUP(DD$55,'Jadual2&amp;3-Industryindex'!$K$9:$MP$162,ROWS(DG$38:DG48)+72,0)</f>
        <v>112.50913661925513</v>
      </c>
      <c r="DE68" s="65">
        <f>HLOOKUP(DE$55,'Jadual2&amp;3-Industryindex'!$K$9:$MP$162,ROWS(DH$38:DH48)+72,0)</f>
        <v>94.650045340804539</v>
      </c>
      <c r="DF68" s="65">
        <f>HLOOKUP(DF$55,'Jadual2&amp;3-Industryindex'!$K$9:$MP$162,ROWS(DI$38:DI48)+72,0)</f>
        <v>127.87607254139645</v>
      </c>
      <c r="DG68" s="65">
        <f>HLOOKUP(DG$55,'Jadual2&amp;3-Industryindex'!$K$9:$MP$162,ROWS(DJ$38:DJ48)+72,0)</f>
        <v>116.59791286714184</v>
      </c>
      <c r="DH68" s="65">
        <f>HLOOKUP(DH$55,'Jadual2&amp;3-Industryindex'!$K$9:$MP$162,ROWS(DK$38:DK48)+72,0)</f>
        <v>115.76299422095281</v>
      </c>
      <c r="DI68" s="65">
        <f>HLOOKUP(DI$55,'Jadual2&amp;3-Industryindex'!$K$9:$MP$162,ROWS(DL$38:DL48)+72,0)</f>
        <v>126.90845545216337</v>
      </c>
      <c r="DJ68" s="65">
        <f>HLOOKUP(DJ$55,'Jadual2&amp;3-Industryindex'!$K$9:$MP$162,ROWS(DM$38:DM48)+72,0)</f>
        <v>107.64669444161969</v>
      </c>
      <c r="DK68" s="65">
        <f>HLOOKUP(DK$55,'Jadual2&amp;3-Industryindex'!$K$9:$MP$162,ROWS(DN$38:DN48)+72,0)</f>
        <v>62.518243280349473</v>
      </c>
      <c r="DL68" s="65">
        <f>HLOOKUP(DL$55,'Jadual2&amp;3-Industryindex'!$K$9:$MP$162,ROWS(DO$38:DO48)+72,0)</f>
        <v>127.84050071824261</v>
      </c>
      <c r="DM68" s="65">
        <f>HLOOKUP(DM$55,'Jadual2&amp;3-Industryindex'!$K$9:$MP$162,ROWS(DP$38:DP48)+72,0)</f>
        <v>107.40111625604501</v>
      </c>
      <c r="DN68" s="65">
        <f>HLOOKUP(DN$55,'Jadual2&amp;3-Industryindex'!$K$9:$MP$162,ROWS(DQ$38:DQ48)+72,0)</f>
        <v>103.39420958483717</v>
      </c>
      <c r="DO68" s="65">
        <f>HLOOKUP(DO$55,'Jadual2&amp;3-Industryindex'!$K$9:$MP$162,ROWS(DR$38:DR48)+72,0)</f>
        <v>130.83461471192351</v>
      </c>
      <c r="DP68" s="65">
        <f>HLOOKUP(DP$55,'Jadual2&amp;3-Industryindex'!$K$9:$MP$162,ROWS(DS$38:DS48)+72,0)</f>
        <v>115.58510643931145</v>
      </c>
      <c r="DQ68" s="65">
        <f>HLOOKUP(DQ$55,'Jadual2&amp;3-Industryindex'!$K$9:$MP$162,ROWS(DT$38:DT48)+72,0)</f>
        <v>135.46586292907398</v>
      </c>
      <c r="DR68" s="65">
        <f>HLOOKUP(DR$55,'Jadual2&amp;3-Industryindex'!$K$9:$MP$162,ROWS(DU$38:DU48)+72,0)</f>
        <v>125.99634462585652</v>
      </c>
      <c r="DS68" s="65">
        <f>HLOOKUP(DS$55,'Jadual2&amp;3-Industryindex'!$K$9:$MP$162,ROWS(DV$38:DV48)+72,0)</f>
        <v>81.763629308086578</v>
      </c>
      <c r="DT68" s="65">
        <f>HLOOKUP(DT$55,'Jadual2&amp;3-Industryindex'!$K$9:$MP$162,ROWS(DW$38:DW48)+72,0)</f>
        <v>171.8748253943921</v>
      </c>
      <c r="DU68" s="65">
        <f>HLOOKUP(DU$55,'Jadual2&amp;3-Industryindex'!$K$9:$MP$162,ROWS(DX$38:DX48)+72,0)</f>
        <v>103.62933628936881</v>
      </c>
      <c r="DV68" s="65">
        <f>HLOOKUP(DV$55,'Jadual2&amp;3-Industryindex'!$K$9:$MP$162,ROWS(DY$38:DY48)+72,0)</f>
        <v>153.27962432253383</v>
      </c>
      <c r="DW68" s="65">
        <f>HLOOKUP(DW$55,'Jadual2&amp;3-Industryindex'!$K$9:$MP$162,ROWS(DZ$38:DZ48)+72,0)</f>
        <v>99.953686837502005</v>
      </c>
      <c r="DX68" s="65">
        <f>HLOOKUP(DX$55,'Jadual2&amp;3-Industryindex'!$K$9:$MP$162,ROWS(EA$38:EA48)+72,0)</f>
        <v>142.62883554982676</v>
      </c>
      <c r="DY68" s="65">
        <f>HLOOKUP(DY$55,'Jadual2&amp;3-Industryindex'!$K$9:$MP$162,ROWS(EB$38:EB48)+72,0)</f>
        <v>132.42648313941532</v>
      </c>
      <c r="DZ68" s="65">
        <f>HLOOKUP(DZ$55,'Jadual2&amp;3-Industryindex'!$K$9:$MP$162,ROWS(EC$38:EC48)+72,0)</f>
        <v>150.32818727089213</v>
      </c>
      <c r="EA68" s="65">
        <f>HLOOKUP(EA$55,'Jadual2&amp;3-Industryindex'!$K$9:$MP$162,ROWS(ED$38:ED48)+72,0)</f>
        <v>84.326351883135686</v>
      </c>
      <c r="EB68" s="65">
        <f>HLOOKUP(EB$55,'Jadual2&amp;3-Industryindex'!$K$9:$MP$162,ROWS(EE$38:EE48)+72,0)</f>
        <v>109.10192455415934</v>
      </c>
      <c r="EC68" s="65">
        <f>HLOOKUP(EC$55,'Jadual2&amp;3-Industryindex'!$K$9:$MP$162,ROWS(EF$38:EF48)+72,0)</f>
        <v>93.207637886100315</v>
      </c>
      <c r="ED68" s="65">
        <f>HLOOKUP(ED$55,'Jadual2&amp;3-Industryindex'!$K$9:$MP$162,ROWS(EG$38:EG48)+72,0)</f>
        <v>124.07965834390279</v>
      </c>
      <c r="EE68" s="65">
        <f>HLOOKUP(EE$55,'Jadual2&amp;3-Industryindex'!$K$9:$MP$162,ROWS(EH$38:EH48)+72,0)</f>
        <v>161.93051752614406</v>
      </c>
      <c r="EF68" s="43"/>
      <c r="EG68" s="43"/>
      <c r="EH68" s="43"/>
      <c r="EI68" s="43"/>
      <c r="EJ68" s="43"/>
      <c r="EK68" s="43"/>
      <c r="EL68" s="43"/>
      <c r="EM68" s="43"/>
      <c r="EN68" s="43"/>
      <c r="EO68" s="43"/>
      <c r="EP68" s="43"/>
      <c r="EQ68" s="43"/>
      <c r="ER68" s="43"/>
      <c r="ES68" s="43"/>
      <c r="ET68" s="43"/>
      <c r="EU68" s="43"/>
      <c r="EV68" s="43"/>
      <c r="EW68" s="43"/>
      <c r="EX68" s="43"/>
      <c r="EY68" s="43"/>
      <c r="EZ68" s="43"/>
      <c r="FA68" s="43"/>
      <c r="FB68" s="43"/>
      <c r="FC68" s="43"/>
      <c r="FD68" s="43"/>
      <c r="FE68" s="43"/>
      <c r="FF68" s="43"/>
      <c r="FG68" s="43"/>
      <c r="FH68" s="43"/>
      <c r="FI68" s="43"/>
      <c r="FJ68" s="43"/>
      <c r="FK68" s="43"/>
      <c r="FL68" s="43"/>
      <c r="FM68" s="43"/>
      <c r="FN68" s="43"/>
      <c r="FO68" s="43"/>
      <c r="FP68" s="43"/>
      <c r="FQ68" s="43"/>
      <c r="FR68" s="43"/>
      <c r="FS68" s="43"/>
      <c r="FT68" s="43"/>
      <c r="FU68" s="43"/>
      <c r="FV68" s="43"/>
      <c r="FW68" s="43"/>
      <c r="FX68" s="43"/>
      <c r="FY68" s="43"/>
      <c r="FZ68" s="43"/>
      <c r="GA68" s="43"/>
      <c r="GB68" s="43"/>
      <c r="GC68" s="43"/>
      <c r="GD68" s="43"/>
      <c r="GE68" s="43"/>
      <c r="GF68" s="43"/>
      <c r="GG68" s="43"/>
      <c r="GH68" s="43"/>
      <c r="GI68" s="43"/>
      <c r="GJ68" s="43"/>
      <c r="GK68" s="43"/>
      <c r="GL68" s="43"/>
      <c r="GM68" s="43"/>
      <c r="GN68" s="43"/>
      <c r="GO68" s="43"/>
      <c r="GP68" s="43"/>
      <c r="GQ68" s="43"/>
      <c r="GR68" s="43"/>
      <c r="GS68" s="43"/>
      <c r="GT68" s="43"/>
      <c r="GU68" s="43"/>
      <c r="GV68" s="43"/>
      <c r="GW68" s="43"/>
      <c r="GX68" s="43"/>
      <c r="GY68" s="43"/>
      <c r="GZ68" s="43"/>
      <c r="HA68" s="43"/>
      <c r="HB68" s="43"/>
      <c r="HC68" s="43"/>
      <c r="HD68" s="43"/>
      <c r="HE68" s="43"/>
      <c r="HF68" s="43"/>
      <c r="HG68" s="43"/>
      <c r="HH68" s="43"/>
      <c r="HI68" s="43"/>
      <c r="HJ68" s="43"/>
      <c r="HK68" s="43"/>
      <c r="HL68" s="43"/>
      <c r="HM68" s="43"/>
      <c r="HN68" s="43"/>
      <c r="HO68" s="43"/>
      <c r="HP68" s="43"/>
      <c r="HQ68" s="43"/>
      <c r="HR68" s="43"/>
      <c r="HS68" s="43"/>
      <c r="HT68" s="43"/>
      <c r="HU68" s="43"/>
      <c r="HV68" s="43"/>
      <c r="HW68" s="43"/>
      <c r="HX68" s="43"/>
      <c r="HY68" s="43"/>
      <c r="HZ68" s="43"/>
      <c r="IA68" s="43"/>
      <c r="IB68" s="43"/>
      <c r="IC68" s="43"/>
      <c r="ID68" s="43"/>
      <c r="IE68" s="43"/>
      <c r="IF68" s="43"/>
      <c r="IG68" s="43"/>
      <c r="IH68" s="43"/>
      <c r="II68" s="43"/>
      <c r="IJ68" s="43"/>
      <c r="IK68" s="43"/>
      <c r="IL68" s="43"/>
      <c r="IM68" s="43"/>
      <c r="IN68" s="43"/>
    </row>
    <row r="69" spans="1:248">
      <c r="A69" s="51" t="s">
        <v>814</v>
      </c>
      <c r="B69" s="1" t="b">
        <f t="shared" si="5"/>
        <v>0</v>
      </c>
      <c r="C69" s="55">
        <f>'Jadual1-IPP'!E148</f>
        <v>118.67555222509161</v>
      </c>
      <c r="F69" s="65">
        <f>HLOOKUP(F$55,'Jadual2&amp;3-Industryindex'!$K$9:$MP$162,ROWS(I$38:I49)+72,0)</f>
        <v>80.85948990293241</v>
      </c>
      <c r="G69" s="65">
        <f>HLOOKUP(G$55,'Jadual2&amp;3-Industryindex'!$K$9:$MP$162,ROWS(J$38:J49)+72,0)</f>
        <v>82.729088338409383</v>
      </c>
      <c r="H69" s="65">
        <f>HLOOKUP(H$55,'Jadual2&amp;3-Industryindex'!$K$9:$MP$162,ROWS(K$38:K49)+72,0)</f>
        <v>80.871224701745504</v>
      </c>
      <c r="I69" s="65">
        <f>HLOOKUP(I$55,'Jadual2&amp;3-Industryindex'!$K$9:$MP$162,ROWS(L$38:L49)+72,0)</f>
        <v>116.10861528102689</v>
      </c>
      <c r="J69" s="65">
        <f>HLOOKUP(J$55,'Jadual2&amp;3-Industryindex'!$K$9:$MP$162,ROWS(M$38:M49)+72,0)</f>
        <v>135.06593107250927</v>
      </c>
      <c r="K69" s="65">
        <f>HLOOKUP(K$55,'Jadual2&amp;3-Industryindex'!$K$9:$MP$162,ROWS(N$38:N49)+72,0)</f>
        <v>138.36237984594021</v>
      </c>
      <c r="L69" s="65">
        <f>HLOOKUP(L$55,'Jadual2&amp;3-Industryindex'!$K$9:$MP$162,ROWS(O$38:O49)+72,0)</f>
        <v>149.13470359601251</v>
      </c>
      <c r="M69" s="65">
        <f>HLOOKUP(M$55,'Jadual2&amp;3-Industryindex'!$K$9:$MP$162,ROWS(P$38:P49)+72,0)</f>
        <v>143.81513620092059</v>
      </c>
      <c r="N69" s="65">
        <f>HLOOKUP(N$55,'Jadual2&amp;3-Industryindex'!$K$9:$MP$162,ROWS(Q$38:Q49)+72,0)</f>
        <v>140.44677679758266</v>
      </c>
      <c r="O69" s="65">
        <f>HLOOKUP(O$55,'Jadual2&amp;3-Industryindex'!$K$9:$MP$162,ROWS(R$38:R49)+72,0)</f>
        <v>110.27241019723647</v>
      </c>
      <c r="P69" s="65">
        <f>HLOOKUP(P$55,'Jadual2&amp;3-Industryindex'!$K$9:$MP$162,ROWS(S$38:S49)+72,0)</f>
        <v>168.27640039157905</v>
      </c>
      <c r="Q69" s="65">
        <f>HLOOKUP(Q$55,'Jadual2&amp;3-Industryindex'!$K$9:$MP$162,ROWS(T$38:T49)+72,0)</f>
        <v>93.752502506779322</v>
      </c>
      <c r="R69" s="65">
        <f>HLOOKUP(R$55,'Jadual2&amp;3-Industryindex'!$K$9:$MP$162,ROWS(U$38:U49)+72,0)</f>
        <v>150.33852236122905</v>
      </c>
      <c r="S69" s="65">
        <f>HLOOKUP(S$55,'Jadual2&amp;3-Industryindex'!$K$9:$MP$162,ROWS(V$38:V49)+72,0)</f>
        <v>141.97637137721588</v>
      </c>
      <c r="T69" s="65">
        <f>HLOOKUP(T$55,'Jadual2&amp;3-Industryindex'!$K$9:$MP$162,ROWS(W$38:W49)+72,0)</f>
        <v>151.59613031380269</v>
      </c>
      <c r="U69" s="65">
        <f>HLOOKUP(U$55,'Jadual2&amp;3-Industryindex'!$K$9:$MP$162,ROWS(X$38:X49)+72,0)</f>
        <v>137.97706342062051</v>
      </c>
      <c r="V69" s="65">
        <f>HLOOKUP(V$55,'Jadual2&amp;3-Industryindex'!$K$9:$MP$162,ROWS(Y$38:Y49)+72,0)</f>
        <v>115.94959134250526</v>
      </c>
      <c r="W69" s="65">
        <f>HLOOKUP(W$55,'Jadual2&amp;3-Industryindex'!$K$9:$MP$162,ROWS(Z$38:Z49)+72,0)</f>
        <v>158.17081724388248</v>
      </c>
      <c r="X69" s="65">
        <f>HLOOKUP(X$55,'Jadual2&amp;3-Industryindex'!$K$9:$MP$162,ROWS(AA$38:AA49)+72,0)</f>
        <v>135.98259041569463</v>
      </c>
      <c r="Y69" s="65">
        <f>HLOOKUP(Y$55,'Jadual2&amp;3-Industryindex'!$K$9:$MP$162,ROWS(AB$38:AB49)+72,0)</f>
        <v>117.56997526443119</v>
      </c>
      <c r="Z69" s="65">
        <f>HLOOKUP(Z$55,'Jadual2&amp;3-Industryindex'!$K$9:$MP$162,ROWS(AC$38:AC49)+72,0)</f>
        <v>191.70326031496728</v>
      </c>
      <c r="AA69" s="65">
        <f>HLOOKUP(AA$55,'Jadual2&amp;3-Industryindex'!$K$9:$MP$162,ROWS(AD$38:AD49)+72,0)</f>
        <v>117.21584917624826</v>
      </c>
      <c r="AB69" s="65" t="e">
        <f>HLOOKUP(AB$55,'Jadual2&amp;3-Industryindex'!$K$9:$MP$162,ROWS(AE$38:AE49)+72,0)</f>
        <v>#N/A</v>
      </c>
      <c r="AC69" s="65">
        <f>HLOOKUP(AC$55,'Jadual2&amp;3-Industryindex'!$K$9:$MP$162,ROWS(AF$38:AF49)+72,0)</f>
        <v>132.45311766946156</v>
      </c>
      <c r="AD69" s="65">
        <f>HLOOKUP(AD$55,'Jadual2&amp;3-Industryindex'!$K$9:$MP$162,ROWS(AG$38:AG49)+72,0)</f>
        <v>135.71440124613659</v>
      </c>
      <c r="AE69" s="65">
        <f>HLOOKUP(AE$55,'Jadual2&amp;3-Industryindex'!$K$9:$MP$162,ROWS(AH$38:AH49)+72,0)</f>
        <v>121.0935613407883</v>
      </c>
      <c r="AF69" s="65">
        <f>HLOOKUP(AF$55,'Jadual2&amp;3-Industryindex'!$K$9:$MP$162,ROWS(AI$38:AI49)+72,0)</f>
        <v>115.45235274420058</v>
      </c>
      <c r="AG69" s="65">
        <f>HLOOKUP(AG$55,'Jadual2&amp;3-Industryindex'!$K$9:$MP$162,ROWS(AJ$38:AJ49)+72,0)</f>
        <v>135.1165343236587</v>
      </c>
      <c r="AH69" s="65">
        <f>HLOOKUP(AH$55,'Jadual2&amp;3-Industryindex'!$K$9:$MP$162,ROWS(AK$38:AK49)+72,0)</f>
        <v>87.59313013509464</v>
      </c>
      <c r="AI69" s="65">
        <f>HLOOKUP(AI$55,'Jadual2&amp;3-Industryindex'!$K$9:$MP$162,ROWS(AL$38:AL49)+72,0)</f>
        <v>121.79118788228632</v>
      </c>
      <c r="AJ69" s="65">
        <f>HLOOKUP(AJ$55,'Jadual2&amp;3-Industryindex'!$K$9:$MP$162,ROWS(AM$38:AM49)+72,0)</f>
        <v>220.90293093573649</v>
      </c>
      <c r="AK69" s="65">
        <f>HLOOKUP(AK$55,'Jadual2&amp;3-Industryindex'!$K$9:$MP$162,ROWS(AN$38:AN49)+72,0)</f>
        <v>89.265350369793865</v>
      </c>
      <c r="AL69" s="65">
        <f>HLOOKUP(AL$55,'Jadual2&amp;3-Industryindex'!$K$9:$MP$162,ROWS(AO$38:AO49)+72,0)</f>
        <v>107.82277345905466</v>
      </c>
      <c r="AM69" s="65">
        <f>HLOOKUP(AM$55,'Jadual2&amp;3-Industryindex'!$K$9:$MP$162,ROWS(AP$38:AP49)+72,0)</f>
        <v>127.53235520264813</v>
      </c>
      <c r="AN69" s="65">
        <f>HLOOKUP(AN$55,'Jadual2&amp;3-Industryindex'!$K$9:$MP$162,ROWS(AQ$38:AQ49)+72,0)</f>
        <v>113.78518368664773</v>
      </c>
      <c r="AO69" s="65">
        <f>HLOOKUP(AO$55,'Jadual2&amp;3-Industryindex'!$K$9:$MP$162,ROWS(AR$38:AR49)+72,0)</f>
        <v>129.67644886086865</v>
      </c>
      <c r="AP69" s="65">
        <f>HLOOKUP(AP$55,'Jadual2&amp;3-Industryindex'!$K$9:$MP$162,ROWS(AS$38:AS49)+72,0)</f>
        <v>82.537872519492936</v>
      </c>
      <c r="AQ69" s="65">
        <f>HLOOKUP(AQ$55,'Jadual2&amp;3-Industryindex'!$K$9:$MP$162,ROWS(AT$38:AT49)+72,0)</f>
        <v>340.00162221349024</v>
      </c>
      <c r="AR69" s="65">
        <f>HLOOKUP(AR$55,'Jadual2&amp;3-Industryindex'!$K$9:$MP$162,ROWS(AU$38:AU49)+72,0)</f>
        <v>118.05529506639127</v>
      </c>
      <c r="AS69" s="65">
        <f>HLOOKUP(AS$55,'Jadual2&amp;3-Industryindex'!$K$9:$MP$162,ROWS(AV$38:AV49)+72,0)</f>
        <v>156.91924853922876</v>
      </c>
      <c r="AT69" s="65">
        <f>HLOOKUP(AT$55,'Jadual2&amp;3-Industryindex'!$K$9:$MP$162,ROWS(AW$38:AW49)+72,0)</f>
        <v>65.224842356542226</v>
      </c>
      <c r="AU69" s="65">
        <f>HLOOKUP(AU$55,'Jadual2&amp;3-Industryindex'!$K$9:$MP$162,ROWS(AX$38:AX49)+72,0)</f>
        <v>120.78284687054136</v>
      </c>
      <c r="AV69" s="65">
        <f>HLOOKUP(AV$55,'Jadual2&amp;3-Industryindex'!$K$9:$MP$162,ROWS(AY$38:AY49)+72,0)</f>
        <v>141.75648122897371</v>
      </c>
      <c r="AW69" s="65">
        <f>HLOOKUP(AW$55,'Jadual2&amp;3-Industryindex'!$K$9:$MP$162,ROWS(AZ$38:AZ49)+72,0)</f>
        <v>118.37470487389923</v>
      </c>
      <c r="AX69" s="65">
        <f>HLOOKUP(AX$55,'Jadual2&amp;3-Industryindex'!$K$9:$MP$162,ROWS(BA$38:BA49)+72,0)</f>
        <v>137.70618622050455</v>
      </c>
      <c r="AY69" s="65">
        <f>HLOOKUP(AY$55,'Jadual2&amp;3-Industryindex'!$K$9:$MP$162,ROWS(BB$38:BB49)+72,0)</f>
        <v>111.21963367242526</v>
      </c>
      <c r="AZ69" s="65">
        <f>HLOOKUP(AZ$55,'Jadual2&amp;3-Industryindex'!$K$9:$MP$162,ROWS(BC$38:BC49)+72,0)</f>
        <v>141.87404156601434</v>
      </c>
      <c r="BA69" s="65">
        <f>HLOOKUP(BA$55,'Jadual2&amp;3-Industryindex'!$K$9:$MP$162,ROWS(BD$38:BD49)+72,0)</f>
        <v>121.88345027092655</v>
      </c>
      <c r="BB69" s="65">
        <f>HLOOKUP(BB$55,'Jadual2&amp;3-Industryindex'!$K$9:$MP$162,ROWS(BE$38:BE49)+72,0)</f>
        <v>138.5921478893826</v>
      </c>
      <c r="BC69" s="65">
        <f>HLOOKUP(BC$55,'Jadual2&amp;3-Industryindex'!$K$9:$MP$162,ROWS(BF$38:BF49)+72,0)</f>
        <v>126.24900028597638</v>
      </c>
      <c r="BD69" s="65">
        <f>HLOOKUP(BD$55,'Jadual2&amp;3-Industryindex'!$K$9:$MP$162,ROWS(BG$38:BG49)+72,0)</f>
        <v>108.45559295836003</v>
      </c>
      <c r="BE69" s="65">
        <f>HLOOKUP(BE$55,'Jadual2&amp;3-Industryindex'!$K$9:$MP$162,ROWS(BH$38:BH49)+72,0)</f>
        <v>73.909300411460919</v>
      </c>
      <c r="BF69" s="65">
        <f>HLOOKUP(BF$55,'Jadual2&amp;3-Industryindex'!$K$9:$MP$162,ROWS(BI$38:BI49)+72,0)</f>
        <v>135.22556033312355</v>
      </c>
      <c r="BG69" s="65">
        <f>HLOOKUP(BG$55,'Jadual2&amp;3-Industryindex'!$K$9:$MP$162,ROWS(BJ$38:BJ49)+72,0)</f>
        <v>72.22670843152585</v>
      </c>
      <c r="BH69" s="65">
        <f>HLOOKUP(BH$55,'Jadual2&amp;3-Industryindex'!$K$9:$MP$162,ROWS(BK$38:BK49)+72,0)</f>
        <v>92.181352402588573</v>
      </c>
      <c r="BI69" s="65">
        <f>HLOOKUP(BI$55,'Jadual2&amp;3-Industryindex'!$K$9:$MP$162,ROWS(BL$38:BL49)+72,0)</f>
        <v>94.818308319913299</v>
      </c>
      <c r="BJ69" s="65">
        <f>HLOOKUP(BJ$55,'Jadual2&amp;3-Industryindex'!$K$9:$MP$162,ROWS(BM$38:BM49)+72,0)</f>
        <v>235.46303721072377</v>
      </c>
      <c r="BK69" s="65">
        <f>HLOOKUP(BK$55,'Jadual2&amp;3-Industryindex'!$K$9:$MP$162,ROWS(BN$38:BN49)+72,0)</f>
        <v>124.46205429035771</v>
      </c>
      <c r="BL69" s="65">
        <f>HLOOKUP(BL$55,'Jadual2&amp;3-Industryindex'!$K$9:$MP$162,ROWS(BO$38:BO49)+72,0)</f>
        <v>160.24650246799661</v>
      </c>
      <c r="BM69" s="65">
        <f>HLOOKUP(BM$55,'Jadual2&amp;3-Industryindex'!$K$9:$MP$162,ROWS(BP$38:BP49)+72,0)</f>
        <v>121.47541482748571</v>
      </c>
      <c r="BN69" s="65">
        <f>HLOOKUP(BN$55,'Jadual2&amp;3-Industryindex'!$K$9:$MP$162,ROWS(BQ$38:BQ49)+72,0)</f>
        <v>111.89204025356852</v>
      </c>
      <c r="BO69" s="65">
        <f>HLOOKUP(BO$55,'Jadual2&amp;3-Industryindex'!$K$9:$MP$162,ROWS(BR$38:BR49)+72,0)</f>
        <v>244.00966317673829</v>
      </c>
      <c r="BP69" s="65">
        <f>HLOOKUP(BP$55,'Jadual2&amp;3-Industryindex'!$K$9:$MP$162,ROWS(BS$38:BS49)+72,0)</f>
        <v>120.42478247242357</v>
      </c>
      <c r="BQ69" s="65">
        <f>HLOOKUP(BQ$55,'Jadual2&amp;3-Industryindex'!$K$9:$MP$162,ROWS(BT$38:BT49)+72,0)</f>
        <v>136.24242276447663</v>
      </c>
      <c r="BR69" s="65">
        <f>HLOOKUP(BR$55,'Jadual2&amp;3-Industryindex'!$K$9:$MP$162,ROWS(BU$38:BU49)+72,0)</f>
        <v>169.20112815780834</v>
      </c>
      <c r="BS69" s="65">
        <f>HLOOKUP(BS$55,'Jadual2&amp;3-Industryindex'!$K$9:$MP$162,ROWS(BV$38:BV49)+72,0)</f>
        <v>102.42576668772328</v>
      </c>
      <c r="BT69" s="65">
        <f>HLOOKUP(BT$55,'Jadual2&amp;3-Industryindex'!$K$9:$MP$162,ROWS(BW$38:BW49)+72,0)</f>
        <v>133.59974937045632</v>
      </c>
      <c r="BU69" s="65">
        <f>HLOOKUP(BU$55,'Jadual2&amp;3-Industryindex'!$K$9:$MP$162,ROWS(BX$38:BX49)+72,0)</f>
        <v>126.76931081100858</v>
      </c>
      <c r="BV69" s="65">
        <f>HLOOKUP(BV$55,'Jadual2&amp;3-Industryindex'!$K$9:$MP$162,ROWS(BY$38:BY49)+72,0)</f>
        <v>76.798850259124279</v>
      </c>
      <c r="BW69" s="65">
        <f>HLOOKUP(BW$55,'Jadual2&amp;3-Industryindex'!$K$9:$MP$162,ROWS(BZ$38:BZ49)+72,0)</f>
        <v>114.27124887066275</v>
      </c>
      <c r="BX69" s="65">
        <f>HLOOKUP(BX$55,'Jadual2&amp;3-Industryindex'!$K$9:$MP$162,ROWS(CA$38:CA49)+72,0)</f>
        <v>118.41994545003831</v>
      </c>
      <c r="BY69" s="65">
        <f>HLOOKUP(BY$55,'Jadual2&amp;3-Industryindex'!$K$9:$MP$162,ROWS(CB$38:CB49)+72,0)</f>
        <v>101.7787500041661</v>
      </c>
      <c r="BZ69" s="65">
        <f>HLOOKUP(BZ$55,'Jadual2&amp;3-Industryindex'!$K$9:$MP$162,ROWS(CC$38:CC49)+72,0)</f>
        <v>61.552261347096611</v>
      </c>
      <c r="CA69" s="65">
        <f>HLOOKUP(CA$55,'Jadual2&amp;3-Industryindex'!$K$9:$MP$162,ROWS(CD$38:CD49)+72,0)</f>
        <v>106.58394602847413</v>
      </c>
      <c r="CB69" s="65">
        <f>HLOOKUP(CB$55,'Jadual2&amp;3-Industryindex'!$K$9:$MP$162,ROWS(CE$38:CE49)+72,0)</f>
        <v>142.50533032820164</v>
      </c>
      <c r="CC69" s="65">
        <f>HLOOKUP(CC$55,'Jadual2&amp;3-Industryindex'!$K$9:$MP$162,ROWS(CF$38:CF49)+72,0)</f>
        <v>90.437373563566069</v>
      </c>
      <c r="CD69" s="65">
        <f>HLOOKUP(CD$55,'Jadual2&amp;3-Industryindex'!$K$9:$MP$162,ROWS(CG$38:CG49)+72,0)</f>
        <v>154.7576622807122</v>
      </c>
      <c r="CE69" s="65">
        <f>HLOOKUP(CE$55,'Jadual2&amp;3-Industryindex'!$K$9:$MP$162,ROWS(CH$38:CH49)+72,0)</f>
        <v>86.672863239477095</v>
      </c>
      <c r="CF69" s="65">
        <f>HLOOKUP(CF$55,'Jadual2&amp;3-Industryindex'!$K$9:$MP$162,ROWS(CI$38:CI49)+72,0)</f>
        <v>95.448040213211101</v>
      </c>
      <c r="CG69" s="65">
        <f>HLOOKUP(CG$55,'Jadual2&amp;3-Industryindex'!$K$9:$MP$162,ROWS(CJ$38:CJ49)+72,0)</f>
        <v>117.43613133797389</v>
      </c>
      <c r="CH69" s="65">
        <f>HLOOKUP(CH$55,'Jadual2&amp;3-Industryindex'!$K$9:$MP$162,ROWS(CK$38:CK49)+72,0)</f>
        <v>95.7272541070827</v>
      </c>
      <c r="CI69" s="65">
        <f>HLOOKUP(CI$55,'Jadual2&amp;3-Industryindex'!$K$9:$MP$162,ROWS(CL$38:CL49)+72,0)</f>
        <v>106.40105913891489</v>
      </c>
      <c r="CJ69" s="65">
        <f>HLOOKUP(CJ$55,'Jadual2&amp;3-Industryindex'!$K$9:$MP$162,ROWS(CN$38:CN49)+72,0)</f>
        <v>134.15819302286567</v>
      </c>
      <c r="CK69" s="65">
        <f>HLOOKUP(CK$55,'Jadual2&amp;3-Industryindex'!$K$9:$MP$162,ROWS(CO$38:CO49)+72,0)</f>
        <v>84.702380979090862</v>
      </c>
      <c r="CL69" s="65">
        <f>HLOOKUP(CL$55,'Jadual2&amp;3-Industryindex'!$K$9:$MP$162,ROWS(CP$38:CP49)+72,0)</f>
        <v>106.34746397099563</v>
      </c>
      <c r="CM69" s="65">
        <f>HLOOKUP(CM$55,'Jadual2&amp;3-Industryindex'!$K$9:$MP$162,ROWS(CQ$38:CQ49)+72,0)</f>
        <v>123.7752659921168</v>
      </c>
      <c r="CN69" s="65">
        <f>HLOOKUP(CN$55,'Jadual2&amp;3-Industryindex'!$K$9:$MP$162,ROWS(CQ$38:CQ49)+72,0)</f>
        <v>108.01193599191463</v>
      </c>
      <c r="CO69" s="65">
        <f>HLOOKUP(CO$55,'Jadual2&amp;3-Industryindex'!$K$9:$MP$162,ROWS(CR$38:CR49)+72,0)</f>
        <v>117.96411904884357</v>
      </c>
      <c r="CP69" s="65">
        <f>HLOOKUP(CP$55,'Jadual2&amp;3-Industryindex'!$K$9:$MP$162,ROWS(CS$38:CS49)+72,0)</f>
        <v>131.01537686042718</v>
      </c>
      <c r="CQ69" s="65">
        <f>HLOOKUP(CQ$55,'Jadual2&amp;3-Industryindex'!$K$9:$MP$162,ROWS(CT$38:CT49)+72,0)</f>
        <v>105.82166180158875</v>
      </c>
      <c r="CR69" s="65">
        <f>HLOOKUP(CR$55,'Jadual2&amp;3-Industryindex'!$K$9:$MP$162,ROWS(CU$38:CU49)+72,0)</f>
        <v>128.79731582528512</v>
      </c>
      <c r="CS69" s="65">
        <f>HLOOKUP(CS$55,'Jadual2&amp;3-Industryindex'!$K$9:$MP$162,ROWS(CV$38:CV49)+72,0)</f>
        <v>94.590645789594888</v>
      </c>
      <c r="CT69" s="65">
        <f>HLOOKUP(CT$55,'Jadual2&amp;3-Industryindex'!$K$9:$MP$162,ROWS(CW$38:CW49)+72,0)</f>
        <v>88.141121998105064</v>
      </c>
      <c r="CU69" s="65">
        <f>HLOOKUP(CU$55,'Jadual2&amp;3-Industryindex'!$K$9:$MP$162,ROWS(CX$38:CX49)+72,0)</f>
        <v>104.17673348516291</v>
      </c>
      <c r="CV69" s="65">
        <f>HLOOKUP(CV$55,'Jadual2&amp;3-Industryindex'!$K$9:$MP$162,ROWS(CY$38:CY49)+72,0)</f>
        <v>137.11156075931166</v>
      </c>
      <c r="CW69" s="65">
        <f>HLOOKUP(CW$55,'Jadual2&amp;3-Industryindex'!$K$9:$MP$162,ROWS(CZ$38:CZ49)+72,0)</f>
        <v>159.12753265203003</v>
      </c>
      <c r="CX69" s="65">
        <f>HLOOKUP(CX$55,'Jadual2&amp;3-Industryindex'!$K$9:$MP$162,ROWS(DA$38:DA49)+72,0)</f>
        <v>176.88254255590741</v>
      </c>
      <c r="CY69" s="65">
        <f>HLOOKUP(CY$55,'Jadual2&amp;3-Industryindex'!$K$9:$MP$162,ROWS(DB$38:DB49)+72,0)</f>
        <v>166.09355319113513</v>
      </c>
      <c r="CZ69" s="65">
        <f>HLOOKUP(CZ$55,'Jadual2&amp;3-Industryindex'!$K$9:$MP$162,ROWS(DC$38:DC49)+72,0)</f>
        <v>199.30582202141693</v>
      </c>
      <c r="DA69" s="65">
        <f>HLOOKUP(DA$55,'Jadual2&amp;3-Industryindex'!$K$9:$MP$162,ROWS(DD$38:DD49)+72,0)</f>
        <v>118.31593826809281</v>
      </c>
      <c r="DB69" s="65">
        <f>HLOOKUP(DB$55,'Jadual2&amp;3-Industryindex'!$K$9:$MP$162,ROWS(DE$38:DE49)+72,0)</f>
        <v>109.29797277772998</v>
      </c>
      <c r="DC69" s="65">
        <f>HLOOKUP(DC$55,'Jadual2&amp;3-Industryindex'!$K$9:$MP$162,ROWS(DF$38:DF49)+72,0)</f>
        <v>120.29470723049057</v>
      </c>
      <c r="DD69" s="65">
        <f>HLOOKUP(DD$55,'Jadual2&amp;3-Industryindex'!$K$9:$MP$162,ROWS(DG$38:DG49)+72,0)</f>
        <v>118.48048702892829</v>
      </c>
      <c r="DE69" s="65">
        <f>HLOOKUP(DE$55,'Jadual2&amp;3-Industryindex'!$K$9:$MP$162,ROWS(DH$38:DH49)+72,0)</f>
        <v>93.714555701765022</v>
      </c>
      <c r="DF69" s="65">
        <f>HLOOKUP(DF$55,'Jadual2&amp;3-Industryindex'!$K$9:$MP$162,ROWS(DI$38:DI49)+72,0)</f>
        <v>162.10420311266563</v>
      </c>
      <c r="DG69" s="65">
        <f>HLOOKUP(DG$55,'Jadual2&amp;3-Industryindex'!$K$9:$MP$162,ROWS(DJ$38:DJ49)+72,0)</f>
        <v>141.65599323293173</v>
      </c>
      <c r="DH69" s="65">
        <f>HLOOKUP(DH$55,'Jadual2&amp;3-Industryindex'!$K$9:$MP$162,ROWS(DK$38:DK49)+72,0)</f>
        <v>87.264640898635804</v>
      </c>
      <c r="DI69" s="65">
        <f>HLOOKUP(DI$55,'Jadual2&amp;3-Industryindex'!$K$9:$MP$162,ROWS(DL$38:DL49)+72,0)</f>
        <v>127.02595248584916</v>
      </c>
      <c r="DJ69" s="65">
        <f>HLOOKUP(DJ$55,'Jadual2&amp;3-Industryindex'!$K$9:$MP$162,ROWS(DM$38:DM49)+72,0)</f>
        <v>119.57321903467107</v>
      </c>
      <c r="DK69" s="65">
        <f>HLOOKUP(DK$55,'Jadual2&amp;3-Industryindex'!$K$9:$MP$162,ROWS(DN$38:DN49)+72,0)</f>
        <v>46.513585706296205</v>
      </c>
      <c r="DL69" s="65">
        <f>HLOOKUP(DL$55,'Jadual2&amp;3-Industryindex'!$K$9:$MP$162,ROWS(DO$38:DO49)+72,0)</f>
        <v>158.13220050955238</v>
      </c>
      <c r="DM69" s="65">
        <f>HLOOKUP(DM$55,'Jadual2&amp;3-Industryindex'!$K$9:$MP$162,ROWS(DP$38:DP49)+72,0)</f>
        <v>99.618989887392388</v>
      </c>
      <c r="DN69" s="65">
        <f>HLOOKUP(DN$55,'Jadual2&amp;3-Industryindex'!$K$9:$MP$162,ROWS(DQ$38:DQ49)+72,0)</f>
        <v>124.10096282216159</v>
      </c>
      <c r="DO69" s="65">
        <f>HLOOKUP(DO$55,'Jadual2&amp;3-Industryindex'!$K$9:$MP$162,ROWS(DR$38:DR49)+72,0)</f>
        <v>162.79921647073522</v>
      </c>
      <c r="DP69" s="65">
        <f>HLOOKUP(DP$55,'Jadual2&amp;3-Industryindex'!$K$9:$MP$162,ROWS(DS$38:DS49)+72,0)</f>
        <v>140.01031666208081</v>
      </c>
      <c r="DQ69" s="65">
        <f>HLOOKUP(DQ$55,'Jadual2&amp;3-Industryindex'!$K$9:$MP$162,ROWS(DT$38:DT49)+72,0)</f>
        <v>142.95700542207143</v>
      </c>
      <c r="DR69" s="65">
        <f>HLOOKUP(DR$55,'Jadual2&amp;3-Industryindex'!$K$9:$MP$162,ROWS(DU$38:DU49)+72,0)</f>
        <v>117.234202544079</v>
      </c>
      <c r="DS69" s="65">
        <f>HLOOKUP(DS$55,'Jadual2&amp;3-Industryindex'!$K$9:$MP$162,ROWS(DV$38:DV49)+72,0)</f>
        <v>61.230932881416663</v>
      </c>
      <c r="DT69" s="65">
        <f>HLOOKUP(DT$55,'Jadual2&amp;3-Industryindex'!$K$9:$MP$162,ROWS(DW$38:DW49)+72,0)</f>
        <v>173.44056472484112</v>
      </c>
      <c r="DU69" s="65">
        <f>HLOOKUP(DU$55,'Jadual2&amp;3-Industryindex'!$K$9:$MP$162,ROWS(DX$38:DX49)+72,0)</f>
        <v>97.337376949599815</v>
      </c>
      <c r="DV69" s="65">
        <f>HLOOKUP(DV$55,'Jadual2&amp;3-Industryindex'!$K$9:$MP$162,ROWS(DY$38:DY49)+72,0)</f>
        <v>159.37278983683478</v>
      </c>
      <c r="DW69" s="65">
        <f>HLOOKUP(DW$55,'Jadual2&amp;3-Industryindex'!$K$9:$MP$162,ROWS(DZ$38:DZ49)+72,0)</f>
        <v>107.34564058727103</v>
      </c>
      <c r="DX69" s="65">
        <f>HLOOKUP(DX$55,'Jadual2&amp;3-Industryindex'!$K$9:$MP$162,ROWS(EA$38:EA49)+72,0)</f>
        <v>131.64029979994149</v>
      </c>
      <c r="DY69" s="65">
        <f>HLOOKUP(DY$55,'Jadual2&amp;3-Industryindex'!$K$9:$MP$162,ROWS(EB$38:EB49)+72,0)</f>
        <v>139.49688396883417</v>
      </c>
      <c r="DZ69" s="65">
        <f>HLOOKUP(DZ$55,'Jadual2&amp;3-Industryindex'!$K$9:$MP$162,ROWS(EC$38:EC49)+72,0)</f>
        <v>161.07854858279171</v>
      </c>
      <c r="EA69" s="65">
        <f>HLOOKUP(EA$55,'Jadual2&amp;3-Industryindex'!$K$9:$MP$162,ROWS(ED$38:ED49)+72,0)</f>
        <v>91.603153440889542</v>
      </c>
      <c r="EB69" s="65">
        <f>HLOOKUP(EB$55,'Jadual2&amp;3-Industryindex'!$K$9:$MP$162,ROWS(EE$38:EE49)+72,0)</f>
        <v>107.53953653815014</v>
      </c>
      <c r="EC69" s="65">
        <f>HLOOKUP(EC$55,'Jadual2&amp;3-Industryindex'!$K$9:$MP$162,ROWS(EF$38:EF49)+72,0)</f>
        <v>94.318421625475281</v>
      </c>
      <c r="ED69" s="65">
        <f>HLOOKUP(ED$55,'Jadual2&amp;3-Industryindex'!$K$9:$MP$162,ROWS(EG$38:EG49)+72,0)</f>
        <v>131.10708284387684</v>
      </c>
      <c r="EE69" s="65">
        <f>HLOOKUP(EE$55,'Jadual2&amp;3-Industryindex'!$K$9:$MP$162,ROWS(EH$38:EH49)+72,0)</f>
        <v>155.50924404868067</v>
      </c>
      <c r="EF69" s="43"/>
      <c r="EG69" s="43"/>
      <c r="EH69" s="43"/>
      <c r="EI69" s="43"/>
      <c r="EJ69" s="43"/>
      <c r="EK69" s="43"/>
      <c r="EL69" s="43"/>
      <c r="EM69" s="43"/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3"/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3"/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3"/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3"/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3"/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3"/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43"/>
      <c r="HX69" s="43"/>
      <c r="HY69" s="43"/>
      <c r="HZ69" s="43"/>
      <c r="IA69" s="43"/>
      <c r="IB69" s="43"/>
      <c r="IC69" s="43"/>
      <c r="ID69" s="43"/>
      <c r="IE69" s="43"/>
      <c r="IF69" s="43"/>
      <c r="IG69" s="43"/>
      <c r="IH69" s="43"/>
      <c r="II69" s="43"/>
      <c r="IJ69" s="43"/>
      <c r="IK69" s="43"/>
      <c r="IL69" s="43"/>
      <c r="IM69" s="43"/>
      <c r="IN69" s="43"/>
    </row>
    <row r="70" spans="1:248">
      <c r="H70" s="43"/>
    </row>
    <row r="71" spans="1:248">
      <c r="C71" s="311" t="s">
        <v>798</v>
      </c>
      <c r="D71" s="311"/>
      <c r="E71" s="61"/>
      <c r="F71" s="63">
        <v>10401</v>
      </c>
      <c r="G71" s="63">
        <v>10402</v>
      </c>
      <c r="H71" s="63">
        <v>10403</v>
      </c>
      <c r="I71" s="1">
        <v>10404</v>
      </c>
      <c r="J71" s="1">
        <v>10406</v>
      </c>
      <c r="K71" s="1">
        <v>10501</v>
      </c>
      <c r="L71" s="1">
        <v>10502</v>
      </c>
      <c r="M71" s="1">
        <v>10611</v>
      </c>
      <c r="N71" s="1">
        <v>10613</v>
      </c>
      <c r="O71" s="1">
        <v>10711</v>
      </c>
      <c r="P71" s="1">
        <v>10712</v>
      </c>
      <c r="Q71" s="1">
        <v>10713</v>
      </c>
      <c r="R71" s="1">
        <v>10721</v>
      </c>
      <c r="S71" s="1">
        <v>10731</v>
      </c>
      <c r="T71" s="1">
        <v>10732</v>
      </c>
      <c r="U71" s="1">
        <v>10733</v>
      </c>
      <c r="V71" s="1">
        <v>10741</v>
      </c>
      <c r="W71" s="1">
        <v>10750</v>
      </c>
      <c r="X71" s="1">
        <v>10791</v>
      </c>
      <c r="Y71" s="1">
        <v>10793</v>
      </c>
      <c r="Z71" s="1">
        <v>10794</v>
      </c>
      <c r="AA71" s="1">
        <v>10799</v>
      </c>
      <c r="AB71" s="1">
        <v>11030</v>
      </c>
      <c r="AC71" s="1">
        <v>11041</v>
      </c>
      <c r="AD71" s="1">
        <v>11042</v>
      </c>
      <c r="AE71" s="1">
        <v>12000</v>
      </c>
      <c r="AF71" s="1">
        <v>13110</v>
      </c>
      <c r="AG71" s="1">
        <v>13120</v>
      </c>
      <c r="AH71" s="1">
        <v>13132</v>
      </c>
      <c r="AI71" s="1">
        <v>14102</v>
      </c>
      <c r="AJ71" s="1">
        <v>15120</v>
      </c>
      <c r="AK71" s="1">
        <v>15201</v>
      </c>
      <c r="AL71" s="1">
        <v>15203</v>
      </c>
      <c r="AM71" s="1">
        <v>16100</v>
      </c>
      <c r="AN71" s="1">
        <v>16211</v>
      </c>
      <c r="AO71" s="1">
        <v>16212</v>
      </c>
      <c r="AP71" s="1">
        <v>16221</v>
      </c>
      <c r="AQ71" s="1">
        <v>16230</v>
      </c>
      <c r="AR71" s="1">
        <v>17010</v>
      </c>
      <c r="AS71" s="1">
        <v>17020</v>
      </c>
      <c r="AT71" s="1">
        <v>17091</v>
      </c>
      <c r="AU71" s="1">
        <v>17092</v>
      </c>
      <c r="AV71" s="1">
        <v>17093</v>
      </c>
      <c r="AW71" s="1">
        <v>18110</v>
      </c>
      <c r="AX71" s="1">
        <v>18120</v>
      </c>
      <c r="AY71" s="1">
        <v>19201</v>
      </c>
      <c r="AZ71" s="1">
        <v>20111</v>
      </c>
      <c r="BA71" s="1">
        <v>20112</v>
      </c>
      <c r="BB71" s="1">
        <v>20113</v>
      </c>
      <c r="BC71" s="1">
        <v>20121</v>
      </c>
      <c r="BD71" s="1">
        <v>20131</v>
      </c>
      <c r="BE71" s="1">
        <v>20210</v>
      </c>
      <c r="BF71" s="1">
        <v>20221</v>
      </c>
      <c r="BG71" s="1">
        <v>20222</v>
      </c>
      <c r="BH71" s="1">
        <v>20231</v>
      </c>
      <c r="BI71" s="1">
        <v>20232</v>
      </c>
      <c r="BJ71" s="1">
        <v>20291</v>
      </c>
      <c r="BK71" s="1">
        <v>20299</v>
      </c>
      <c r="BL71" s="1">
        <v>21001</v>
      </c>
      <c r="BM71" s="1">
        <v>22111</v>
      </c>
      <c r="BN71" s="1">
        <v>22112</v>
      </c>
      <c r="BO71" s="1">
        <v>22192</v>
      </c>
      <c r="BP71" s="1">
        <v>22193</v>
      </c>
      <c r="BQ71" s="1">
        <v>22199</v>
      </c>
      <c r="BR71" s="1">
        <v>22201</v>
      </c>
      <c r="BS71" s="1">
        <v>22202</v>
      </c>
      <c r="BT71" s="1">
        <v>22203</v>
      </c>
      <c r="BU71" s="1">
        <v>22204</v>
      </c>
      <c r="BV71" s="1">
        <v>22205</v>
      </c>
      <c r="BW71" s="1">
        <v>22209</v>
      </c>
      <c r="BX71" s="1">
        <v>23101</v>
      </c>
      <c r="BY71" s="1">
        <v>23109</v>
      </c>
      <c r="BZ71" s="1">
        <v>23921</v>
      </c>
      <c r="CA71" s="1">
        <v>23930</v>
      </c>
      <c r="CB71" s="1">
        <v>23941</v>
      </c>
      <c r="CC71" s="1">
        <v>23942</v>
      </c>
      <c r="CD71" s="1">
        <v>23951</v>
      </c>
      <c r="CE71" s="1">
        <v>23952</v>
      </c>
      <c r="CF71" s="1">
        <v>23953</v>
      </c>
      <c r="CG71" s="1">
        <v>23959</v>
      </c>
      <c r="CH71" s="1">
        <v>23990</v>
      </c>
      <c r="CI71" s="1">
        <v>24101</v>
      </c>
      <c r="CJ71" s="1">
        <v>24102</v>
      </c>
      <c r="CK71" s="1">
        <v>24103</v>
      </c>
      <c r="CL71" s="1">
        <v>24109</v>
      </c>
      <c r="CM71" s="1" t="s">
        <v>309</v>
      </c>
      <c r="CN71" s="1">
        <v>25113</v>
      </c>
      <c r="CO71" s="1">
        <v>25119</v>
      </c>
      <c r="CP71" s="1">
        <v>25120</v>
      </c>
      <c r="CQ71" s="1">
        <v>25910</v>
      </c>
      <c r="CR71" s="1">
        <v>25920</v>
      </c>
      <c r="CS71" s="1">
        <v>25991</v>
      </c>
      <c r="CT71" s="1">
        <v>25992</v>
      </c>
      <c r="CU71" s="1">
        <v>25993</v>
      </c>
      <c r="CV71" s="1">
        <v>25999</v>
      </c>
      <c r="CW71" s="1">
        <v>26101</v>
      </c>
      <c r="CX71" s="1">
        <v>26102</v>
      </c>
      <c r="CY71" s="1">
        <v>26103</v>
      </c>
      <c r="CZ71" s="1">
        <v>26104</v>
      </c>
      <c r="DA71" s="1">
        <v>26105</v>
      </c>
      <c r="DB71" s="1">
        <v>26109</v>
      </c>
      <c r="DC71" s="1">
        <v>26201</v>
      </c>
      <c r="DD71" s="1">
        <v>26202</v>
      </c>
      <c r="DE71" s="1">
        <v>26300</v>
      </c>
      <c r="DF71" s="1">
        <v>26400</v>
      </c>
      <c r="DG71" s="1">
        <v>26511</v>
      </c>
      <c r="DH71" s="1">
        <v>26520</v>
      </c>
      <c r="DI71" s="1">
        <v>26600</v>
      </c>
      <c r="DJ71" s="1">
        <v>26701</v>
      </c>
      <c r="DK71" s="1">
        <v>26702</v>
      </c>
      <c r="DL71" s="1">
        <v>27101</v>
      </c>
      <c r="DM71" s="1">
        <v>27102</v>
      </c>
      <c r="DN71" s="1">
        <v>27310</v>
      </c>
      <c r="DO71" s="1">
        <v>27320</v>
      </c>
      <c r="DP71" s="1">
        <v>27500</v>
      </c>
      <c r="DQ71" s="1">
        <v>28120</v>
      </c>
      <c r="DR71" s="1">
        <v>28130</v>
      </c>
      <c r="DS71" s="1">
        <v>28140</v>
      </c>
      <c r="DT71" s="1">
        <v>28160</v>
      </c>
      <c r="DU71" s="1">
        <v>28180</v>
      </c>
      <c r="DV71" s="1">
        <v>28192</v>
      </c>
      <c r="DW71" s="1">
        <v>28220</v>
      </c>
      <c r="DX71" s="1">
        <v>28290</v>
      </c>
      <c r="DY71" s="1">
        <v>29101</v>
      </c>
      <c r="DZ71" s="1">
        <v>29300</v>
      </c>
      <c r="EA71" s="1">
        <v>30110</v>
      </c>
      <c r="EB71" s="1">
        <v>30300</v>
      </c>
      <c r="EC71" s="1">
        <v>30910</v>
      </c>
      <c r="ED71" s="1">
        <v>31001</v>
      </c>
      <c r="EE71" s="1">
        <v>33150</v>
      </c>
      <c r="EF71" s="86">
        <v>10101</v>
      </c>
      <c r="EG71" s="86">
        <v>10102</v>
      </c>
      <c r="EH71" s="86">
        <v>10103</v>
      </c>
      <c r="EI71" s="86">
        <v>10104</v>
      </c>
      <c r="EJ71" s="86">
        <v>10201</v>
      </c>
      <c r="EK71" s="86">
        <v>10202</v>
      </c>
      <c r="EL71" s="86">
        <v>10203</v>
      </c>
      <c r="EM71" s="86">
        <v>10204</v>
      </c>
      <c r="EN71" s="86">
        <v>10205</v>
      </c>
      <c r="EO71" s="86">
        <v>10301</v>
      </c>
      <c r="EP71" s="86">
        <v>10302</v>
      </c>
      <c r="EQ71" s="86">
        <v>10303</v>
      </c>
      <c r="ER71" s="86">
        <v>10304</v>
      </c>
      <c r="ES71" s="86">
        <v>10305</v>
      </c>
      <c r="ET71" s="86">
        <v>10306</v>
      </c>
      <c r="EU71" s="86">
        <v>10405</v>
      </c>
      <c r="EV71" s="86">
        <v>10509</v>
      </c>
      <c r="EW71" s="86">
        <v>10619</v>
      </c>
      <c r="EX71" s="86">
        <v>10621</v>
      </c>
      <c r="EY71" s="86">
        <v>10622</v>
      </c>
      <c r="EZ71" s="86">
        <v>10623</v>
      </c>
      <c r="FA71" s="86">
        <v>10714</v>
      </c>
      <c r="FB71" s="86">
        <v>10722</v>
      </c>
      <c r="FC71" s="86">
        <v>10792</v>
      </c>
      <c r="FD71" s="86">
        <v>10795</v>
      </c>
      <c r="FE71" s="86">
        <v>10800</v>
      </c>
      <c r="FF71" s="86">
        <v>11010</v>
      </c>
      <c r="FG71" s="86">
        <v>11020</v>
      </c>
      <c r="FH71" s="86">
        <v>13131</v>
      </c>
      <c r="FI71" s="86">
        <v>13910</v>
      </c>
      <c r="FJ71" s="86">
        <v>13921</v>
      </c>
      <c r="FK71" s="86">
        <v>13922</v>
      </c>
      <c r="FL71" s="86">
        <v>13930</v>
      </c>
      <c r="FM71" s="86">
        <v>13940</v>
      </c>
      <c r="FN71" s="86">
        <v>13990</v>
      </c>
      <c r="FO71" s="86">
        <v>14101</v>
      </c>
      <c r="FP71" s="86">
        <v>14103</v>
      </c>
      <c r="FQ71" s="86">
        <v>14109</v>
      </c>
      <c r="FR71" s="86">
        <v>14200</v>
      </c>
      <c r="FS71" s="86">
        <v>14300</v>
      </c>
      <c r="FT71" s="86">
        <v>15110</v>
      </c>
      <c r="FU71" s="86">
        <v>15202</v>
      </c>
      <c r="FV71" s="86">
        <v>15209</v>
      </c>
      <c r="FW71" s="86">
        <v>16222</v>
      </c>
      <c r="FX71" s="86">
        <v>16291</v>
      </c>
      <c r="FY71" s="86">
        <v>16292</v>
      </c>
      <c r="FZ71" s="86">
        <v>17094</v>
      </c>
      <c r="GA71" s="86">
        <v>17099</v>
      </c>
      <c r="GB71" s="86">
        <v>18200</v>
      </c>
      <c r="GC71" s="86">
        <v>19202</v>
      </c>
      <c r="GD71" s="86">
        <v>20119</v>
      </c>
      <c r="GE71" s="86">
        <v>20129</v>
      </c>
      <c r="GF71" s="86">
        <v>20132</v>
      </c>
      <c r="GG71" s="86">
        <v>20292</v>
      </c>
      <c r="GH71" s="86">
        <v>20300</v>
      </c>
      <c r="GI71" s="86">
        <v>21003</v>
      </c>
      <c r="GJ71" s="86">
        <v>21007</v>
      </c>
      <c r="GK71" s="86">
        <v>21009</v>
      </c>
      <c r="GL71" s="86">
        <v>22191</v>
      </c>
      <c r="GM71" s="86">
        <v>23911</v>
      </c>
      <c r="GN71" s="86">
        <v>23912</v>
      </c>
      <c r="GO71" s="86">
        <v>23929</v>
      </c>
      <c r="GP71" s="86">
        <v>23960</v>
      </c>
      <c r="GQ71" s="86">
        <v>24104</v>
      </c>
      <c r="GR71" s="86">
        <v>24311</v>
      </c>
      <c r="GS71" s="86">
        <v>24312</v>
      </c>
      <c r="GT71" s="86">
        <v>24320</v>
      </c>
      <c r="GU71" s="86">
        <v>25111</v>
      </c>
      <c r="GV71" s="86">
        <v>25112</v>
      </c>
      <c r="GW71" s="86">
        <v>25130</v>
      </c>
      <c r="GX71" s="86">
        <v>25200</v>
      </c>
      <c r="GY71" s="86">
        <v>25930</v>
      </c>
      <c r="GZ71" s="86">
        <v>25994</v>
      </c>
      <c r="HA71" s="86">
        <v>26512</v>
      </c>
      <c r="HB71" s="86">
        <v>26800</v>
      </c>
      <c r="HC71" s="86">
        <v>27200</v>
      </c>
      <c r="HD71" s="86">
        <v>27330</v>
      </c>
      <c r="HE71" s="86">
        <v>27400</v>
      </c>
      <c r="HF71" s="86">
        <v>27900</v>
      </c>
      <c r="HG71" s="86">
        <v>28110</v>
      </c>
      <c r="HH71" s="86">
        <v>28150</v>
      </c>
      <c r="HI71" s="86">
        <v>28170</v>
      </c>
      <c r="HJ71" s="86">
        <v>28191</v>
      </c>
      <c r="HK71" s="86">
        <v>28199</v>
      </c>
      <c r="HL71" s="86">
        <v>28210</v>
      </c>
      <c r="HM71" s="86">
        <v>28230</v>
      </c>
      <c r="HN71" s="86">
        <v>28240</v>
      </c>
      <c r="HO71" s="86">
        <v>28250</v>
      </c>
      <c r="HP71" s="86">
        <v>28260</v>
      </c>
      <c r="HQ71" s="86">
        <v>29102</v>
      </c>
      <c r="HR71" s="86">
        <v>29200</v>
      </c>
      <c r="HS71" s="86">
        <v>30120</v>
      </c>
      <c r="HT71" s="86">
        <v>30200</v>
      </c>
      <c r="HU71" s="86">
        <v>30400</v>
      </c>
      <c r="HV71" s="86">
        <v>30920</v>
      </c>
      <c r="HW71" s="86">
        <v>30990</v>
      </c>
      <c r="HX71" s="86">
        <v>31002</v>
      </c>
      <c r="HY71" s="86">
        <v>31003</v>
      </c>
      <c r="HZ71" s="86">
        <v>31009</v>
      </c>
      <c r="IA71" s="86">
        <v>32110</v>
      </c>
      <c r="IB71" s="86">
        <v>32120</v>
      </c>
      <c r="IC71" s="86">
        <v>32200</v>
      </c>
      <c r="ID71" s="86">
        <v>32300</v>
      </c>
      <c r="IE71" s="86">
        <v>32400</v>
      </c>
      <c r="IF71" s="86">
        <v>32500</v>
      </c>
      <c r="IG71" s="86">
        <v>32901</v>
      </c>
      <c r="IH71" s="86">
        <v>32909</v>
      </c>
      <c r="II71" s="86">
        <v>33110</v>
      </c>
      <c r="IJ71" s="86">
        <v>33120</v>
      </c>
      <c r="IK71" s="86">
        <v>33131</v>
      </c>
      <c r="IL71" s="86">
        <v>33140</v>
      </c>
      <c r="IM71" s="86">
        <v>33190</v>
      </c>
      <c r="IN71" s="86">
        <v>33200</v>
      </c>
    </row>
    <row r="72" spans="1:248" ht="30">
      <c r="A72" s="48" t="s">
        <v>802</v>
      </c>
      <c r="B72" s="48" t="s">
        <v>803</v>
      </c>
      <c r="C72" s="55" t="s">
        <v>800</v>
      </c>
      <c r="D72" s="46" t="s">
        <v>801</v>
      </c>
      <c r="E72" s="46" t="s">
        <v>819</v>
      </c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</row>
    <row r="73" spans="1:248">
      <c r="A73" s="48"/>
      <c r="B73" s="48"/>
      <c r="C73" s="1"/>
      <c r="D73" s="46"/>
      <c r="E73" s="46"/>
      <c r="F73" s="1"/>
      <c r="G73" s="1"/>
      <c r="H73"/>
      <c r="I73"/>
    </row>
    <row r="74" spans="1:248">
      <c r="A74" s="51" t="s">
        <v>804</v>
      </c>
      <c r="B74" s="1" t="e">
        <f t="shared" ref="B74:B85" si="6">D74=D55</f>
        <v>#N/A</v>
      </c>
      <c r="C74" s="76">
        <f>C58</f>
        <v>115.7203198617061</v>
      </c>
      <c r="D74" s="53" t="e">
        <f>E74/$E$56</f>
        <v>#N/A</v>
      </c>
      <c r="E74" s="52" t="e">
        <f t="shared" ref="E74:E85" si="7">SUM(F74:IN74)</f>
        <v>#N/A</v>
      </c>
      <c r="F74" s="65">
        <f t="shared" ref="F74:AK74" si="8">+F58*F$56</f>
        <v>0</v>
      </c>
      <c r="G74" s="65">
        <f t="shared" si="8"/>
        <v>0</v>
      </c>
      <c r="H74" s="65">
        <f t="shared" si="8"/>
        <v>0</v>
      </c>
      <c r="I74" s="65">
        <f t="shared" si="8"/>
        <v>0</v>
      </c>
      <c r="J74" s="65">
        <f t="shared" si="8"/>
        <v>0</v>
      </c>
      <c r="K74" s="65">
        <f t="shared" si="8"/>
        <v>0</v>
      </c>
      <c r="L74" s="65">
        <f t="shared" si="8"/>
        <v>0</v>
      </c>
      <c r="M74" s="65">
        <f t="shared" si="8"/>
        <v>0</v>
      </c>
      <c r="N74" s="65">
        <f t="shared" si="8"/>
        <v>0</v>
      </c>
      <c r="O74" s="65">
        <f t="shared" si="8"/>
        <v>0</v>
      </c>
      <c r="P74" s="65">
        <f t="shared" si="8"/>
        <v>0</v>
      </c>
      <c r="Q74" s="65">
        <f t="shared" si="8"/>
        <v>0</v>
      </c>
      <c r="R74" s="65">
        <f t="shared" si="8"/>
        <v>0</v>
      </c>
      <c r="S74" s="65">
        <f t="shared" si="8"/>
        <v>0</v>
      </c>
      <c r="T74" s="65">
        <f t="shared" si="8"/>
        <v>0</v>
      </c>
      <c r="U74" s="65">
        <f t="shared" si="8"/>
        <v>0</v>
      </c>
      <c r="V74" s="65">
        <f t="shared" si="8"/>
        <v>0</v>
      </c>
      <c r="W74" s="65">
        <f t="shared" si="8"/>
        <v>0</v>
      </c>
      <c r="X74" s="65">
        <f t="shared" si="8"/>
        <v>0</v>
      </c>
      <c r="Y74" s="65">
        <f t="shared" si="8"/>
        <v>0</v>
      </c>
      <c r="Z74" s="65">
        <f t="shared" si="8"/>
        <v>0</v>
      </c>
      <c r="AA74" s="65">
        <f t="shared" si="8"/>
        <v>0</v>
      </c>
      <c r="AB74" s="65" t="e">
        <f t="shared" si="8"/>
        <v>#N/A</v>
      </c>
      <c r="AC74" s="65">
        <f t="shared" si="8"/>
        <v>0</v>
      </c>
      <c r="AD74" s="65">
        <f t="shared" si="8"/>
        <v>0</v>
      </c>
      <c r="AE74" s="65">
        <f t="shared" si="8"/>
        <v>0</v>
      </c>
      <c r="AF74" s="65">
        <f t="shared" si="8"/>
        <v>0</v>
      </c>
      <c r="AG74" s="65">
        <f t="shared" si="8"/>
        <v>0</v>
      </c>
      <c r="AH74" s="65">
        <f t="shared" si="8"/>
        <v>0</v>
      </c>
      <c r="AI74" s="65">
        <f t="shared" si="8"/>
        <v>0</v>
      </c>
      <c r="AJ74" s="65">
        <f t="shared" si="8"/>
        <v>0</v>
      </c>
      <c r="AK74" s="65">
        <f t="shared" si="8"/>
        <v>0</v>
      </c>
      <c r="AL74" s="65">
        <f t="shared" ref="AL74:BS74" si="9">+AL58*AL$56</f>
        <v>0</v>
      </c>
      <c r="AM74" s="65">
        <f t="shared" si="9"/>
        <v>0</v>
      </c>
      <c r="AN74" s="65">
        <f t="shared" si="9"/>
        <v>0</v>
      </c>
      <c r="AO74" s="65">
        <f t="shared" si="9"/>
        <v>0</v>
      </c>
      <c r="AP74" s="65">
        <f t="shared" si="9"/>
        <v>0</v>
      </c>
      <c r="AQ74" s="65">
        <f t="shared" si="9"/>
        <v>0</v>
      </c>
      <c r="AR74" s="65">
        <f t="shared" si="9"/>
        <v>0</v>
      </c>
      <c r="AS74" s="65">
        <f t="shared" si="9"/>
        <v>0</v>
      </c>
      <c r="AT74" s="65">
        <f t="shared" si="9"/>
        <v>0</v>
      </c>
      <c r="AU74" s="65">
        <f t="shared" si="9"/>
        <v>0</v>
      </c>
      <c r="AV74" s="65">
        <f t="shared" si="9"/>
        <v>0</v>
      </c>
      <c r="AW74" s="65">
        <f t="shared" si="9"/>
        <v>0</v>
      </c>
      <c r="AX74" s="65">
        <f t="shared" si="9"/>
        <v>0</v>
      </c>
      <c r="AY74" s="65">
        <f t="shared" si="9"/>
        <v>0</v>
      </c>
      <c r="AZ74" s="65">
        <f t="shared" si="9"/>
        <v>0</v>
      </c>
      <c r="BA74" s="65">
        <f t="shared" si="9"/>
        <v>0</v>
      </c>
      <c r="BB74" s="65">
        <f t="shared" si="9"/>
        <v>0</v>
      </c>
      <c r="BC74" s="65">
        <f t="shared" si="9"/>
        <v>0</v>
      </c>
      <c r="BD74" s="65">
        <f t="shared" si="9"/>
        <v>0</v>
      </c>
      <c r="BE74" s="65">
        <f t="shared" si="9"/>
        <v>0</v>
      </c>
      <c r="BF74" s="65">
        <f t="shared" si="9"/>
        <v>0</v>
      </c>
      <c r="BG74" s="65">
        <f t="shared" si="9"/>
        <v>0</v>
      </c>
      <c r="BH74" s="65">
        <f t="shared" si="9"/>
        <v>0</v>
      </c>
      <c r="BI74" s="65">
        <f t="shared" si="9"/>
        <v>0</v>
      </c>
      <c r="BJ74" s="65">
        <f t="shared" si="9"/>
        <v>0</v>
      </c>
      <c r="BK74" s="65">
        <f t="shared" si="9"/>
        <v>0</v>
      </c>
      <c r="BL74" s="65">
        <f t="shared" si="9"/>
        <v>0</v>
      </c>
      <c r="BM74" s="65">
        <f t="shared" si="9"/>
        <v>0</v>
      </c>
      <c r="BN74" s="65">
        <f t="shared" si="9"/>
        <v>0</v>
      </c>
      <c r="BO74" s="65">
        <f t="shared" si="9"/>
        <v>0</v>
      </c>
      <c r="BP74" s="65">
        <f t="shared" si="9"/>
        <v>0</v>
      </c>
      <c r="BQ74" s="65">
        <f t="shared" si="9"/>
        <v>0</v>
      </c>
      <c r="BR74" s="65">
        <f t="shared" si="9"/>
        <v>0</v>
      </c>
      <c r="BS74" s="65">
        <f t="shared" si="9"/>
        <v>0</v>
      </c>
      <c r="BT74" s="65">
        <f t="shared" ref="BT74:EE77" si="10">+BT58*BT$56</f>
        <v>0</v>
      </c>
      <c r="BU74" s="65">
        <f t="shared" si="10"/>
        <v>0</v>
      </c>
      <c r="BV74" s="65">
        <f t="shared" si="10"/>
        <v>0</v>
      </c>
      <c r="BW74" s="65">
        <f t="shared" si="10"/>
        <v>0</v>
      </c>
      <c r="BX74" s="65">
        <f t="shared" si="10"/>
        <v>0</v>
      </c>
      <c r="BY74" s="65">
        <f t="shared" si="10"/>
        <v>0</v>
      </c>
      <c r="BZ74" s="65">
        <f t="shared" si="10"/>
        <v>0</v>
      </c>
      <c r="CA74" s="65">
        <f t="shared" si="10"/>
        <v>0</v>
      </c>
      <c r="CB74" s="65">
        <f t="shared" si="10"/>
        <v>0</v>
      </c>
      <c r="CC74" s="65">
        <f t="shared" si="10"/>
        <v>0</v>
      </c>
      <c r="CD74" s="65">
        <f t="shared" si="10"/>
        <v>0</v>
      </c>
      <c r="CE74" s="65">
        <f t="shared" si="10"/>
        <v>0</v>
      </c>
      <c r="CF74" s="65">
        <f t="shared" si="10"/>
        <v>0</v>
      </c>
      <c r="CG74" s="65">
        <f t="shared" si="10"/>
        <v>0</v>
      </c>
      <c r="CH74" s="65">
        <f t="shared" si="10"/>
        <v>0</v>
      </c>
      <c r="CI74" s="65">
        <f t="shared" si="10"/>
        <v>0</v>
      </c>
      <c r="CJ74" s="65">
        <f t="shared" si="10"/>
        <v>0</v>
      </c>
      <c r="CK74" s="65">
        <f t="shared" si="10"/>
        <v>0</v>
      </c>
      <c r="CL74" s="65">
        <f t="shared" si="10"/>
        <v>0</v>
      </c>
      <c r="CM74" s="65">
        <f>+CM58*CM$56</f>
        <v>0</v>
      </c>
      <c r="CN74" s="65">
        <f t="shared" si="10"/>
        <v>0</v>
      </c>
      <c r="CO74" s="65">
        <f t="shared" si="10"/>
        <v>0</v>
      </c>
      <c r="CP74" s="65">
        <f t="shared" si="10"/>
        <v>0</v>
      </c>
      <c r="CQ74" s="65">
        <f t="shared" si="10"/>
        <v>0</v>
      </c>
      <c r="CR74" s="65">
        <f t="shared" si="10"/>
        <v>0</v>
      </c>
      <c r="CS74" s="65">
        <f t="shared" si="10"/>
        <v>0</v>
      </c>
      <c r="CT74" s="65">
        <f t="shared" si="10"/>
        <v>0</v>
      </c>
      <c r="CU74" s="65">
        <f t="shared" si="10"/>
        <v>0</v>
      </c>
      <c r="CV74" s="65">
        <f t="shared" si="10"/>
        <v>0</v>
      </c>
      <c r="CW74" s="65">
        <f t="shared" si="10"/>
        <v>0</v>
      </c>
      <c r="CX74" s="65">
        <f t="shared" si="10"/>
        <v>0</v>
      </c>
      <c r="CY74" s="65">
        <f t="shared" si="10"/>
        <v>0</v>
      </c>
      <c r="CZ74" s="65">
        <f t="shared" si="10"/>
        <v>0</v>
      </c>
      <c r="DA74" s="65">
        <f t="shared" si="10"/>
        <v>0</v>
      </c>
      <c r="DB74" s="65">
        <f t="shared" si="10"/>
        <v>0</v>
      </c>
      <c r="DC74" s="65">
        <f t="shared" si="10"/>
        <v>0</v>
      </c>
      <c r="DD74" s="65">
        <f t="shared" si="10"/>
        <v>0</v>
      </c>
      <c r="DE74" s="65">
        <f t="shared" si="10"/>
        <v>0</v>
      </c>
      <c r="DF74" s="65">
        <f t="shared" si="10"/>
        <v>0</v>
      </c>
      <c r="DG74" s="65">
        <f t="shared" si="10"/>
        <v>0</v>
      </c>
      <c r="DH74" s="65">
        <f t="shared" si="10"/>
        <v>0</v>
      </c>
      <c r="DI74" s="65">
        <f t="shared" si="10"/>
        <v>0</v>
      </c>
      <c r="DJ74" s="65">
        <f t="shared" si="10"/>
        <v>0</v>
      </c>
      <c r="DK74" s="65">
        <f t="shared" si="10"/>
        <v>0</v>
      </c>
      <c r="DL74" s="65">
        <f t="shared" si="10"/>
        <v>0</v>
      </c>
      <c r="DM74" s="65">
        <f t="shared" si="10"/>
        <v>0</v>
      </c>
      <c r="DN74" s="65">
        <f t="shared" si="10"/>
        <v>0</v>
      </c>
      <c r="DO74" s="65">
        <f t="shared" si="10"/>
        <v>0</v>
      </c>
      <c r="DP74" s="65">
        <f t="shared" si="10"/>
        <v>0</v>
      </c>
      <c r="DQ74" s="65">
        <f t="shared" si="10"/>
        <v>0</v>
      </c>
      <c r="DR74" s="65">
        <f t="shared" si="10"/>
        <v>0</v>
      </c>
      <c r="DS74" s="65">
        <f t="shared" si="10"/>
        <v>0</v>
      </c>
      <c r="DT74" s="65">
        <f t="shared" si="10"/>
        <v>0</v>
      </c>
      <c r="DU74" s="65">
        <f t="shared" si="10"/>
        <v>0</v>
      </c>
      <c r="DV74" s="65">
        <f t="shared" si="10"/>
        <v>0</v>
      </c>
      <c r="DW74" s="65">
        <f t="shared" si="10"/>
        <v>0</v>
      </c>
      <c r="DX74" s="65">
        <f t="shared" si="10"/>
        <v>0</v>
      </c>
      <c r="DY74" s="65">
        <f t="shared" si="10"/>
        <v>0</v>
      </c>
      <c r="DZ74" s="65">
        <f t="shared" si="10"/>
        <v>0</v>
      </c>
      <c r="EA74" s="65">
        <f t="shared" si="10"/>
        <v>0</v>
      </c>
      <c r="EB74" s="65">
        <f t="shared" si="10"/>
        <v>0</v>
      </c>
      <c r="EC74" s="65">
        <f t="shared" si="10"/>
        <v>0</v>
      </c>
      <c r="ED74" s="65">
        <f t="shared" si="10"/>
        <v>0</v>
      </c>
      <c r="EE74" s="65">
        <f t="shared" si="10"/>
        <v>0</v>
      </c>
      <c r="EF74" s="65">
        <f t="shared" ref="EF74:GQ77" si="11">+EF58*EF$56</f>
        <v>6.2850842712303789</v>
      </c>
      <c r="EG74" s="65">
        <f t="shared" si="11"/>
        <v>41.774505504581633</v>
      </c>
      <c r="EH74" s="65">
        <f t="shared" si="11"/>
        <v>7.3642823118031733E-2</v>
      </c>
      <c r="EI74" s="65">
        <f t="shared" si="11"/>
        <v>1.3167997036665837</v>
      </c>
      <c r="EJ74" s="65">
        <f t="shared" si="11"/>
        <v>7.3172711084102762</v>
      </c>
      <c r="EK74" s="65">
        <f t="shared" si="11"/>
        <v>11.913955935635206</v>
      </c>
      <c r="EL74" s="65">
        <f t="shared" si="11"/>
        <v>1.2441312358762153</v>
      </c>
      <c r="EM74" s="65">
        <f t="shared" si="11"/>
        <v>1.0349464713889496</v>
      </c>
      <c r="EN74" s="65">
        <f t="shared" si="11"/>
        <v>0.24016037318072531</v>
      </c>
      <c r="EO74" s="65">
        <f t="shared" si="11"/>
        <v>3.4770953348990501</v>
      </c>
      <c r="EP74" s="65">
        <f t="shared" si="11"/>
        <v>1.9091852419150324</v>
      </c>
      <c r="EQ74" s="65">
        <f t="shared" si="11"/>
        <v>0.29772571369399858</v>
      </c>
      <c r="ER74" s="65">
        <f t="shared" si="11"/>
        <v>0.89764143722756595</v>
      </c>
      <c r="ES74" s="65">
        <f t="shared" si="11"/>
        <v>2.1325970034860116</v>
      </c>
      <c r="ET74" s="65">
        <f t="shared" si="11"/>
        <v>4.1418531922940662</v>
      </c>
      <c r="EU74" s="65">
        <f t="shared" si="11"/>
        <v>1.5531958427826102</v>
      </c>
      <c r="EV74" s="65">
        <f t="shared" si="11"/>
        <v>1.5084799666128781</v>
      </c>
      <c r="EW74" s="65">
        <f t="shared" si="11"/>
        <v>0.46297098545053683</v>
      </c>
      <c r="EX74" s="65">
        <f t="shared" si="11"/>
        <v>2.074008972757091E-2</v>
      </c>
      <c r="EY74" s="65">
        <f t="shared" si="11"/>
        <v>0.3334011957369245</v>
      </c>
      <c r="EZ74" s="65">
        <f t="shared" si="11"/>
        <v>0.59015887326430239</v>
      </c>
      <c r="FA74" s="65">
        <f t="shared" si="11"/>
        <v>1.649151775279845</v>
      </c>
      <c r="FB74" s="65">
        <f t="shared" si="11"/>
        <v>6.4942010116966591</v>
      </c>
      <c r="FC74" s="65">
        <f t="shared" si="11"/>
        <v>2.0890717700710293</v>
      </c>
      <c r="FD74" s="65">
        <f t="shared" si="11"/>
        <v>0.62976889870022401</v>
      </c>
      <c r="FE74" s="65">
        <f t="shared" si="11"/>
        <v>57.563637240652412</v>
      </c>
      <c r="FF74" s="65">
        <f t="shared" si="11"/>
        <v>2.5628752658452481</v>
      </c>
      <c r="FG74" s="65">
        <f t="shared" si="11"/>
        <v>1.5319970448113316</v>
      </c>
      <c r="FH74" s="65">
        <f t="shared" si="11"/>
        <v>0.94059132431563619</v>
      </c>
      <c r="FI74" s="65">
        <f t="shared" si="11"/>
        <v>6.7151312398244212</v>
      </c>
      <c r="FJ74" s="65">
        <f t="shared" si="11"/>
        <v>1.6512603275226325</v>
      </c>
      <c r="FK74" s="65">
        <f t="shared" si="11"/>
        <v>4.4232535779341813</v>
      </c>
      <c r="FL74" s="65">
        <f t="shared" si="11"/>
        <v>2.0564401850029426</v>
      </c>
      <c r="FM74" s="65">
        <f t="shared" si="11"/>
        <v>1.290973428160783</v>
      </c>
      <c r="FN74" s="65">
        <f t="shared" si="11"/>
        <v>3.2963074282405813</v>
      </c>
      <c r="FO74" s="65">
        <f t="shared" si="11"/>
        <v>3.4983125095193723</v>
      </c>
      <c r="FP74" s="65">
        <f t="shared" si="11"/>
        <v>10.337727224758552</v>
      </c>
      <c r="FQ74" s="65">
        <f t="shared" si="11"/>
        <v>1.6253306714901534</v>
      </c>
      <c r="FR74" s="65">
        <f t="shared" si="11"/>
        <v>0.56493360059680642</v>
      </c>
      <c r="FS74" s="65">
        <f t="shared" si="11"/>
        <v>2.0048975973762762</v>
      </c>
      <c r="FT74" s="65">
        <f t="shared" si="11"/>
        <v>1.7741146387843469</v>
      </c>
      <c r="FU74" s="65">
        <f t="shared" si="11"/>
        <v>1.3641001963108248</v>
      </c>
      <c r="FV74" s="65">
        <f t="shared" si="11"/>
        <v>1.6700695195185478</v>
      </c>
      <c r="FW74" s="65">
        <f t="shared" si="11"/>
        <v>1.1666793531169655</v>
      </c>
      <c r="FX74" s="65">
        <f t="shared" si="11"/>
        <v>1.8774223928955782</v>
      </c>
      <c r="FY74" s="65">
        <f t="shared" si="11"/>
        <v>5.3533214408010776</v>
      </c>
      <c r="FZ74" s="65">
        <f t="shared" si="11"/>
        <v>1.4337060228045801</v>
      </c>
      <c r="GA74" s="65">
        <f t="shared" si="11"/>
        <v>9.8363065499208879</v>
      </c>
      <c r="GB74" s="65">
        <f t="shared" si="11"/>
        <v>0.43595502299721006</v>
      </c>
      <c r="GC74" s="65">
        <f t="shared" si="11"/>
        <v>9.6674213849388337</v>
      </c>
      <c r="GD74" s="65">
        <f t="shared" si="11"/>
        <v>6.9278955451372566</v>
      </c>
      <c r="GE74" s="65">
        <f t="shared" si="11"/>
        <v>1.0766817621133629</v>
      </c>
      <c r="GF74" s="65">
        <f t="shared" si="11"/>
        <v>8.0794607201209985</v>
      </c>
      <c r="GG74" s="65">
        <f t="shared" si="11"/>
        <v>2.0807949694474276E-2</v>
      </c>
      <c r="GH74" s="65">
        <f t="shared" si="11"/>
        <v>3.0091793670325924</v>
      </c>
      <c r="GI74" s="65">
        <f t="shared" si="11"/>
        <v>2.3799494828435712</v>
      </c>
      <c r="GJ74" s="65">
        <f t="shared" si="11"/>
        <v>1.4473725856546071</v>
      </c>
      <c r="GK74" s="65">
        <f t="shared" si="11"/>
        <v>5.9358524346596431</v>
      </c>
      <c r="GL74" s="65">
        <f t="shared" si="11"/>
        <v>27.110578725884618</v>
      </c>
      <c r="GM74" s="65">
        <f t="shared" si="11"/>
        <v>1.3407211577742648</v>
      </c>
      <c r="GN74" s="65">
        <f t="shared" si="11"/>
        <v>9.1832886017556259</v>
      </c>
      <c r="GO74" s="65">
        <f t="shared" si="11"/>
        <v>2.2713902688135952</v>
      </c>
      <c r="GP74" s="65">
        <f t="shared" si="11"/>
        <v>3.896243109836445</v>
      </c>
      <c r="GQ74" s="65">
        <f t="shared" si="11"/>
        <v>1.2813942525849737</v>
      </c>
      <c r="GR74" s="65">
        <f t="shared" ref="GR74:IN78" si="12">+GR58*GR$56</f>
        <v>8.3447859414683556</v>
      </c>
      <c r="GS74" s="65">
        <f t="shared" si="12"/>
        <v>3.5720911500333945</v>
      </c>
      <c r="GT74" s="65">
        <f t="shared" si="12"/>
        <v>6.2686335610682908</v>
      </c>
      <c r="GU74" s="65">
        <f t="shared" si="12"/>
        <v>10.958349216145756</v>
      </c>
      <c r="GV74" s="65">
        <f t="shared" si="12"/>
        <v>1.7908513236582757</v>
      </c>
      <c r="GW74" s="65">
        <f t="shared" si="12"/>
        <v>6.603499631417117</v>
      </c>
      <c r="GX74" s="65">
        <f t="shared" si="12"/>
        <v>1.0089418911645225</v>
      </c>
      <c r="GY74" s="65">
        <f t="shared" si="12"/>
        <v>30.353222042703401</v>
      </c>
      <c r="GZ74" s="65">
        <f t="shared" si="12"/>
        <v>7.6990713328063682</v>
      </c>
      <c r="HA74" s="65">
        <f t="shared" si="12"/>
        <v>3.6910746516658208</v>
      </c>
      <c r="HB74" s="65">
        <f t="shared" si="12"/>
        <v>0.90988602078236502</v>
      </c>
      <c r="HC74" s="65">
        <f t="shared" si="12"/>
        <v>18.614269282267276</v>
      </c>
      <c r="HD74" s="65">
        <f t="shared" si="12"/>
        <v>1.9742104719784472</v>
      </c>
      <c r="HE74" s="65">
        <f t="shared" si="12"/>
        <v>8.13351994573196</v>
      </c>
      <c r="HF74" s="65">
        <f t="shared" si="12"/>
        <v>38.773611973785755</v>
      </c>
      <c r="HG74" s="65">
        <f t="shared" si="12"/>
        <v>1.9146532048255989</v>
      </c>
      <c r="HH74" s="65">
        <f t="shared" si="12"/>
        <v>8.2040120452220797E-2</v>
      </c>
      <c r="HI74" s="65">
        <f t="shared" si="12"/>
        <v>1.6396226326181167</v>
      </c>
      <c r="HJ74" s="65">
        <f t="shared" si="12"/>
        <v>4.249076565689256</v>
      </c>
      <c r="HK74" s="65">
        <f t="shared" si="12"/>
        <v>19.205113901810375</v>
      </c>
      <c r="HL74" s="65">
        <f t="shared" si="12"/>
        <v>7.6492550379550153</v>
      </c>
      <c r="HM74" s="65">
        <f t="shared" si="12"/>
        <v>1.0310480465229084</v>
      </c>
      <c r="HN74" s="65">
        <f t="shared" si="12"/>
        <v>15.259141309839537</v>
      </c>
      <c r="HO74" s="65">
        <f t="shared" si="12"/>
        <v>2.4931844695140604</v>
      </c>
      <c r="HP74" s="65">
        <f t="shared" si="12"/>
        <v>1.0426606297080656</v>
      </c>
      <c r="HQ74" s="65">
        <f t="shared" si="12"/>
        <v>6.6645148257369771</v>
      </c>
      <c r="HR74" s="65">
        <f t="shared" si="12"/>
        <v>7.6598857580777882</v>
      </c>
      <c r="HS74" s="65">
        <f t="shared" si="12"/>
        <v>0.99867088710698959</v>
      </c>
      <c r="HT74" s="65">
        <f t="shared" si="12"/>
        <v>4.9571307633448312</v>
      </c>
      <c r="HU74" s="65">
        <f t="shared" si="12"/>
        <v>12.637087803246812</v>
      </c>
      <c r="HV74" s="65">
        <f t="shared" si="12"/>
        <v>7.8965930079915498</v>
      </c>
      <c r="HW74" s="65">
        <f t="shared" si="12"/>
        <v>1.409531203918071</v>
      </c>
      <c r="HX74" s="65">
        <f t="shared" si="12"/>
        <v>18.24059107652657</v>
      </c>
      <c r="HY74" s="65">
        <f t="shared" si="12"/>
        <v>7.0496450692950257</v>
      </c>
      <c r="HZ74" s="65">
        <f t="shared" si="12"/>
        <v>14.719938288286121</v>
      </c>
      <c r="IA74" s="65">
        <f t="shared" si="12"/>
        <v>23.10697873780159</v>
      </c>
      <c r="IB74" s="65">
        <f t="shared" si="12"/>
        <v>0.25570393047218681</v>
      </c>
      <c r="IC74" s="65">
        <f t="shared" si="12"/>
        <v>1.5311675192163969E-2</v>
      </c>
      <c r="ID74" s="65">
        <f t="shared" si="12"/>
        <v>2.1673806191355363</v>
      </c>
      <c r="IE74" s="65">
        <f t="shared" si="12"/>
        <v>7.7259916694092095</v>
      </c>
      <c r="IF74" s="65">
        <f t="shared" si="12"/>
        <v>14.436569916888118</v>
      </c>
      <c r="IG74" s="65">
        <f t="shared" si="12"/>
        <v>13.751781569375925</v>
      </c>
      <c r="IH74" s="65">
        <f t="shared" si="12"/>
        <v>23.337303166298838</v>
      </c>
      <c r="II74" s="65">
        <f t="shared" si="12"/>
        <v>1.8234633354557324</v>
      </c>
      <c r="IJ74" s="65">
        <f t="shared" si="12"/>
        <v>35.467019760408618</v>
      </c>
      <c r="IK74" s="65">
        <f t="shared" si="12"/>
        <v>3.2549623777054939</v>
      </c>
      <c r="IL74" s="65">
        <f t="shared" si="12"/>
        <v>3.4690562534141072</v>
      </c>
      <c r="IM74" s="65">
        <f t="shared" si="12"/>
        <v>3.5428128528548584</v>
      </c>
      <c r="IN74" s="65">
        <f t="shared" si="12"/>
        <v>7.8075265091511517</v>
      </c>
    </row>
    <row r="75" spans="1:248">
      <c r="A75" s="51" t="s">
        <v>805</v>
      </c>
      <c r="B75" s="1" t="e">
        <f t="shared" si="6"/>
        <v>#N/A</v>
      </c>
      <c r="C75" s="76">
        <f t="shared" ref="C75:C85" si="13">C59</f>
        <v>104.4286007722654</v>
      </c>
      <c r="D75" s="53" t="e">
        <f>E75/$E$56</f>
        <v>#N/A</v>
      </c>
      <c r="E75" s="52" t="e">
        <f t="shared" si="7"/>
        <v>#N/A</v>
      </c>
      <c r="F75" s="65">
        <f>+F59*F$56</f>
        <v>0</v>
      </c>
      <c r="G75" s="65">
        <f t="shared" ref="G75:BQ76" si="14">+G59*G$56</f>
        <v>0</v>
      </c>
      <c r="H75" s="65">
        <f t="shared" si="14"/>
        <v>0</v>
      </c>
      <c r="I75" s="65">
        <f t="shared" si="14"/>
        <v>0</v>
      </c>
      <c r="J75" s="65">
        <f t="shared" si="14"/>
        <v>0</v>
      </c>
      <c r="K75" s="65">
        <f t="shared" si="14"/>
        <v>0</v>
      </c>
      <c r="L75" s="65">
        <f t="shared" si="14"/>
        <v>0</v>
      </c>
      <c r="M75" s="65">
        <f t="shared" si="14"/>
        <v>0</v>
      </c>
      <c r="N75" s="65">
        <f t="shared" si="14"/>
        <v>0</v>
      </c>
      <c r="O75" s="65">
        <f t="shared" si="14"/>
        <v>0</v>
      </c>
      <c r="P75" s="65">
        <f t="shared" si="14"/>
        <v>0</v>
      </c>
      <c r="Q75" s="65">
        <f t="shared" si="14"/>
        <v>0</v>
      </c>
      <c r="R75" s="65">
        <f t="shared" si="14"/>
        <v>0</v>
      </c>
      <c r="S75" s="65">
        <f t="shared" si="14"/>
        <v>0</v>
      </c>
      <c r="T75" s="65">
        <f t="shared" si="14"/>
        <v>0</v>
      </c>
      <c r="U75" s="65">
        <f t="shared" si="14"/>
        <v>0</v>
      </c>
      <c r="V75" s="65">
        <f t="shared" si="14"/>
        <v>0</v>
      </c>
      <c r="W75" s="65">
        <f t="shared" si="14"/>
        <v>0</v>
      </c>
      <c r="X75" s="65">
        <f t="shared" si="14"/>
        <v>0</v>
      </c>
      <c r="Y75" s="65">
        <f t="shared" si="14"/>
        <v>0</v>
      </c>
      <c r="Z75" s="65">
        <f t="shared" si="14"/>
        <v>0</v>
      </c>
      <c r="AA75" s="65">
        <f t="shared" si="14"/>
        <v>0</v>
      </c>
      <c r="AB75" s="65" t="e">
        <f t="shared" si="14"/>
        <v>#N/A</v>
      </c>
      <c r="AC75" s="65">
        <f t="shared" si="14"/>
        <v>0</v>
      </c>
      <c r="AD75" s="65">
        <f t="shared" si="14"/>
        <v>0</v>
      </c>
      <c r="AE75" s="65">
        <f t="shared" si="14"/>
        <v>0</v>
      </c>
      <c r="AF75" s="65">
        <f t="shared" si="14"/>
        <v>0</v>
      </c>
      <c r="AG75" s="65">
        <f t="shared" si="14"/>
        <v>0</v>
      </c>
      <c r="AH75" s="65">
        <f t="shared" si="14"/>
        <v>0</v>
      </c>
      <c r="AI75" s="65">
        <f t="shared" si="14"/>
        <v>0</v>
      </c>
      <c r="AJ75" s="65">
        <f t="shared" si="14"/>
        <v>0</v>
      </c>
      <c r="AK75" s="65">
        <f t="shared" si="14"/>
        <v>0</v>
      </c>
      <c r="AL75" s="65">
        <f t="shared" si="14"/>
        <v>0</v>
      </c>
      <c r="AM75" s="65">
        <f t="shared" si="14"/>
        <v>0</v>
      </c>
      <c r="AN75" s="65">
        <f t="shared" si="14"/>
        <v>0</v>
      </c>
      <c r="AO75" s="65">
        <f t="shared" si="14"/>
        <v>0</v>
      </c>
      <c r="AP75" s="65">
        <f t="shared" si="14"/>
        <v>0</v>
      </c>
      <c r="AQ75" s="65">
        <f t="shared" si="14"/>
        <v>0</v>
      </c>
      <c r="AR75" s="65">
        <f t="shared" si="14"/>
        <v>0</v>
      </c>
      <c r="AS75" s="65">
        <f t="shared" si="14"/>
        <v>0</v>
      </c>
      <c r="AT75" s="65">
        <f t="shared" si="14"/>
        <v>0</v>
      </c>
      <c r="AU75" s="65">
        <f t="shared" si="14"/>
        <v>0</v>
      </c>
      <c r="AV75" s="65">
        <f t="shared" si="14"/>
        <v>0</v>
      </c>
      <c r="AW75" s="65">
        <f t="shared" si="14"/>
        <v>0</v>
      </c>
      <c r="AX75" s="65">
        <f t="shared" si="14"/>
        <v>0</v>
      </c>
      <c r="AY75" s="65">
        <f t="shared" si="14"/>
        <v>0</v>
      </c>
      <c r="AZ75" s="65">
        <f t="shared" si="14"/>
        <v>0</v>
      </c>
      <c r="BA75" s="65">
        <f t="shared" si="14"/>
        <v>0</v>
      </c>
      <c r="BB75" s="65">
        <f t="shared" si="14"/>
        <v>0</v>
      </c>
      <c r="BC75" s="65">
        <f t="shared" si="14"/>
        <v>0</v>
      </c>
      <c r="BD75" s="65">
        <f t="shared" si="14"/>
        <v>0</v>
      </c>
      <c r="BE75" s="65">
        <f t="shared" si="14"/>
        <v>0</v>
      </c>
      <c r="BF75" s="65">
        <f t="shared" si="14"/>
        <v>0</v>
      </c>
      <c r="BG75" s="65">
        <f t="shared" si="14"/>
        <v>0</v>
      </c>
      <c r="BH75" s="65">
        <f t="shared" si="14"/>
        <v>0</v>
      </c>
      <c r="BI75" s="65">
        <f t="shared" si="14"/>
        <v>0</v>
      </c>
      <c r="BJ75" s="65">
        <f t="shared" si="14"/>
        <v>0</v>
      </c>
      <c r="BK75" s="65">
        <f t="shared" si="14"/>
        <v>0</v>
      </c>
      <c r="BL75" s="65">
        <f t="shared" si="14"/>
        <v>0</v>
      </c>
      <c r="BM75" s="65">
        <f t="shared" si="14"/>
        <v>0</v>
      </c>
      <c r="BN75" s="65">
        <f t="shared" si="14"/>
        <v>0</v>
      </c>
      <c r="BO75" s="65">
        <f t="shared" si="14"/>
        <v>0</v>
      </c>
      <c r="BP75" s="65">
        <f t="shared" si="14"/>
        <v>0</v>
      </c>
      <c r="BQ75" s="65">
        <f t="shared" si="14"/>
        <v>0</v>
      </c>
      <c r="BR75" s="65">
        <f t="shared" ref="BR75:BS85" si="15">+BR59*BR$56</f>
        <v>0</v>
      </c>
      <c r="BS75" s="65">
        <f t="shared" si="15"/>
        <v>0</v>
      </c>
      <c r="BT75" s="65">
        <f t="shared" si="10"/>
        <v>0</v>
      </c>
      <c r="BU75" s="65">
        <f t="shared" si="10"/>
        <v>0</v>
      </c>
      <c r="BV75" s="65">
        <f t="shared" si="10"/>
        <v>0</v>
      </c>
      <c r="BW75" s="65">
        <f t="shared" si="10"/>
        <v>0</v>
      </c>
      <c r="BX75" s="65">
        <f t="shared" si="10"/>
        <v>0</v>
      </c>
      <c r="BY75" s="65">
        <f t="shared" si="10"/>
        <v>0</v>
      </c>
      <c r="BZ75" s="65">
        <f t="shared" si="10"/>
        <v>0</v>
      </c>
      <c r="CA75" s="65">
        <f t="shared" si="10"/>
        <v>0</v>
      </c>
      <c r="CB75" s="65">
        <f t="shared" si="10"/>
        <v>0</v>
      </c>
      <c r="CC75" s="65">
        <f t="shared" si="10"/>
        <v>0</v>
      </c>
      <c r="CD75" s="65">
        <f t="shared" si="10"/>
        <v>0</v>
      </c>
      <c r="CE75" s="65">
        <f t="shared" si="10"/>
        <v>0</v>
      </c>
      <c r="CF75" s="65">
        <f t="shared" si="10"/>
        <v>0</v>
      </c>
      <c r="CG75" s="65">
        <f t="shared" si="10"/>
        <v>0</v>
      </c>
      <c r="CH75" s="65">
        <f t="shared" si="10"/>
        <v>0</v>
      </c>
      <c r="CI75" s="65">
        <f t="shared" si="10"/>
        <v>0</v>
      </c>
      <c r="CJ75" s="65">
        <f t="shared" si="10"/>
        <v>0</v>
      </c>
      <c r="CK75" s="65">
        <f t="shared" si="10"/>
        <v>0</v>
      </c>
      <c r="CL75" s="65">
        <f t="shared" si="10"/>
        <v>0</v>
      </c>
      <c r="CM75" s="65">
        <f t="shared" si="10"/>
        <v>0</v>
      </c>
      <c r="CN75" s="65">
        <f t="shared" si="10"/>
        <v>0</v>
      </c>
      <c r="CO75" s="65">
        <f t="shared" si="10"/>
        <v>0</v>
      </c>
      <c r="CP75" s="65">
        <f t="shared" si="10"/>
        <v>0</v>
      </c>
      <c r="CQ75" s="65">
        <f t="shared" si="10"/>
        <v>0</v>
      </c>
      <c r="CR75" s="65">
        <f t="shared" si="10"/>
        <v>0</v>
      </c>
      <c r="CS75" s="65">
        <f t="shared" si="10"/>
        <v>0</v>
      </c>
      <c r="CT75" s="65">
        <f t="shared" si="10"/>
        <v>0</v>
      </c>
      <c r="CU75" s="65">
        <f t="shared" si="10"/>
        <v>0</v>
      </c>
      <c r="CV75" s="65">
        <f t="shared" si="10"/>
        <v>0</v>
      </c>
      <c r="CW75" s="65">
        <f t="shared" si="10"/>
        <v>0</v>
      </c>
      <c r="CX75" s="65">
        <f t="shared" si="10"/>
        <v>0</v>
      </c>
      <c r="CY75" s="65">
        <f t="shared" si="10"/>
        <v>0</v>
      </c>
      <c r="CZ75" s="65">
        <f t="shared" si="10"/>
        <v>0</v>
      </c>
      <c r="DA75" s="65">
        <f t="shared" si="10"/>
        <v>0</v>
      </c>
      <c r="DB75" s="65">
        <f t="shared" si="10"/>
        <v>0</v>
      </c>
      <c r="DC75" s="65">
        <f t="shared" si="10"/>
        <v>0</v>
      </c>
      <c r="DD75" s="65">
        <f t="shared" si="10"/>
        <v>0</v>
      </c>
      <c r="DE75" s="65">
        <f t="shared" si="10"/>
        <v>0</v>
      </c>
      <c r="DF75" s="65">
        <f t="shared" si="10"/>
        <v>0</v>
      </c>
      <c r="DG75" s="65">
        <f t="shared" si="10"/>
        <v>0</v>
      </c>
      <c r="DH75" s="65">
        <f t="shared" si="10"/>
        <v>0</v>
      </c>
      <c r="DI75" s="65">
        <f t="shared" si="10"/>
        <v>0</v>
      </c>
      <c r="DJ75" s="65">
        <f t="shared" si="10"/>
        <v>0</v>
      </c>
      <c r="DK75" s="65">
        <f t="shared" si="10"/>
        <v>0</v>
      </c>
      <c r="DL75" s="65">
        <f t="shared" si="10"/>
        <v>0</v>
      </c>
      <c r="DM75" s="65">
        <f t="shared" si="10"/>
        <v>0</v>
      </c>
      <c r="DN75" s="65">
        <f t="shared" si="10"/>
        <v>0</v>
      </c>
      <c r="DO75" s="65">
        <f t="shared" si="10"/>
        <v>0</v>
      </c>
      <c r="DP75" s="65">
        <f t="shared" si="10"/>
        <v>0</v>
      </c>
      <c r="DQ75" s="65">
        <f t="shared" si="10"/>
        <v>0</v>
      </c>
      <c r="DR75" s="65">
        <f t="shared" si="10"/>
        <v>0</v>
      </c>
      <c r="DS75" s="65">
        <f t="shared" si="10"/>
        <v>0</v>
      </c>
      <c r="DT75" s="65">
        <f t="shared" si="10"/>
        <v>0</v>
      </c>
      <c r="DU75" s="65">
        <f t="shared" si="10"/>
        <v>0</v>
      </c>
      <c r="DV75" s="65">
        <f t="shared" si="10"/>
        <v>0</v>
      </c>
      <c r="DW75" s="65">
        <f t="shared" si="10"/>
        <v>0</v>
      </c>
      <c r="DX75" s="65">
        <f t="shared" si="10"/>
        <v>0</v>
      </c>
      <c r="DY75" s="65">
        <f t="shared" si="10"/>
        <v>0</v>
      </c>
      <c r="DZ75" s="65">
        <f t="shared" si="10"/>
        <v>0</v>
      </c>
      <c r="EA75" s="65">
        <f t="shared" si="10"/>
        <v>0</v>
      </c>
      <c r="EB75" s="65">
        <f t="shared" si="10"/>
        <v>0</v>
      </c>
      <c r="EC75" s="65">
        <f t="shared" si="10"/>
        <v>0</v>
      </c>
      <c r="ED75" s="65">
        <f t="shared" si="10"/>
        <v>0</v>
      </c>
      <c r="EE75" s="65">
        <f t="shared" si="10"/>
        <v>0</v>
      </c>
      <c r="EF75" s="65">
        <f t="shared" si="11"/>
        <v>5.9937018032945959</v>
      </c>
      <c r="EG75" s="65">
        <f t="shared" si="11"/>
        <v>36.665973135759721</v>
      </c>
      <c r="EH75" s="65">
        <f t="shared" si="11"/>
        <v>6.0833896943605831E-2</v>
      </c>
      <c r="EI75" s="65">
        <f t="shared" si="11"/>
        <v>1.2488105684434496</v>
      </c>
      <c r="EJ75" s="65">
        <f t="shared" si="11"/>
        <v>7.7465353298619837</v>
      </c>
      <c r="EK75" s="65">
        <f t="shared" si="11"/>
        <v>11.392398365595652</v>
      </c>
      <c r="EL75" s="65">
        <f t="shared" si="11"/>
        <v>1.2468516241594176</v>
      </c>
      <c r="EM75" s="65">
        <f t="shared" si="11"/>
        <v>1.1208117936093909</v>
      </c>
      <c r="EN75" s="65">
        <f t="shared" si="11"/>
        <v>0.19459918956426242</v>
      </c>
      <c r="EO75" s="65">
        <f t="shared" si="11"/>
        <v>3.7441916589344966</v>
      </c>
      <c r="EP75" s="65">
        <f t="shared" si="11"/>
        <v>1.9170481392301355</v>
      </c>
      <c r="EQ75" s="65">
        <f t="shared" si="11"/>
        <v>0.30974469499451163</v>
      </c>
      <c r="ER75" s="65">
        <f t="shared" si="11"/>
        <v>0.84532948644902228</v>
      </c>
      <c r="ES75" s="65">
        <f t="shared" si="11"/>
        <v>1.603204579025773</v>
      </c>
      <c r="ET75" s="65">
        <f t="shared" si="11"/>
        <v>3.8888226078798178</v>
      </c>
      <c r="EU75" s="65">
        <f t="shared" si="11"/>
        <v>1.7299577767470067</v>
      </c>
      <c r="EV75" s="65">
        <f t="shared" si="11"/>
        <v>1.4605170397981813</v>
      </c>
      <c r="EW75" s="65">
        <f t="shared" si="11"/>
        <v>0.4382881621555732</v>
      </c>
      <c r="EX75" s="65">
        <f t="shared" si="11"/>
        <v>2.2973962181119058E-2</v>
      </c>
      <c r="EY75" s="65">
        <f t="shared" si="11"/>
        <v>0.31870026854705091</v>
      </c>
      <c r="EZ75" s="65">
        <f t="shared" si="11"/>
        <v>0.46398111416939947</v>
      </c>
      <c r="FA75" s="65">
        <f t="shared" si="11"/>
        <v>1.6490874852180353</v>
      </c>
      <c r="FB75" s="65">
        <f t="shared" si="11"/>
        <v>6.374075391699793</v>
      </c>
      <c r="FC75" s="65">
        <f t="shared" si="11"/>
        <v>1.9619838711779101</v>
      </c>
      <c r="FD75" s="65">
        <f t="shared" si="11"/>
        <v>0.53113254837760182</v>
      </c>
      <c r="FE75" s="65">
        <f t="shared" si="11"/>
        <v>53.152835362451015</v>
      </c>
      <c r="FF75" s="65">
        <f t="shared" si="11"/>
        <v>2.355836017570518</v>
      </c>
      <c r="FG75" s="65">
        <f t="shared" si="11"/>
        <v>1.4961381123332163</v>
      </c>
      <c r="FH75" s="65">
        <f t="shared" si="11"/>
        <v>1.0036528935883737</v>
      </c>
      <c r="FI75" s="65">
        <f t="shared" si="11"/>
        <v>6.6951769269335184</v>
      </c>
      <c r="FJ75" s="65">
        <f t="shared" si="11"/>
        <v>1.447371607310622</v>
      </c>
      <c r="FK75" s="65">
        <f t="shared" si="11"/>
        <v>4.4653025198447445</v>
      </c>
      <c r="FL75" s="65">
        <f t="shared" si="11"/>
        <v>1.9427259703713828</v>
      </c>
      <c r="FM75" s="65">
        <f t="shared" si="11"/>
        <v>1.2830347288854127</v>
      </c>
      <c r="FN75" s="65">
        <f t="shared" si="11"/>
        <v>2.9579545838898698</v>
      </c>
      <c r="FO75" s="65">
        <f t="shared" si="11"/>
        <v>3.4973656009060949</v>
      </c>
      <c r="FP75" s="65">
        <f t="shared" si="11"/>
        <v>10.060934663115191</v>
      </c>
      <c r="FQ75" s="65">
        <f t="shared" si="11"/>
        <v>1.8447673667124549</v>
      </c>
      <c r="FR75" s="65">
        <f t="shared" si="11"/>
        <v>0.53274207272706242</v>
      </c>
      <c r="FS75" s="65">
        <f t="shared" si="11"/>
        <v>1.8599015979575919</v>
      </c>
      <c r="FT75" s="65">
        <f t="shared" si="11"/>
        <v>1.0791864915862144</v>
      </c>
      <c r="FU75" s="65">
        <f t="shared" si="11"/>
        <v>1.2665565907685192</v>
      </c>
      <c r="FV75" s="65">
        <f t="shared" si="11"/>
        <v>1.7674845665244119</v>
      </c>
      <c r="FW75" s="65">
        <f t="shared" si="11"/>
        <v>1.254722570126354</v>
      </c>
      <c r="FX75" s="65">
        <f t="shared" si="11"/>
        <v>1.9044251453360674</v>
      </c>
      <c r="FY75" s="65">
        <f t="shared" si="11"/>
        <v>5.3817990918227245</v>
      </c>
      <c r="FZ75" s="65">
        <f t="shared" si="11"/>
        <v>1.364171573909573</v>
      </c>
      <c r="GA75" s="65">
        <f t="shared" si="11"/>
        <v>8.7490555492848365</v>
      </c>
      <c r="GB75" s="65">
        <f t="shared" si="11"/>
        <v>0.40749172450553894</v>
      </c>
      <c r="GC75" s="65">
        <f t="shared" si="11"/>
        <v>11.859511047305014</v>
      </c>
      <c r="GD75" s="65">
        <f t="shared" si="11"/>
        <v>7.1651846015915108</v>
      </c>
      <c r="GE75" s="65">
        <f t="shared" si="11"/>
        <v>1.0888311063065499</v>
      </c>
      <c r="GF75" s="65">
        <f t="shared" si="11"/>
        <v>7.3252558636972811</v>
      </c>
      <c r="GG75" s="65">
        <f t="shared" si="11"/>
        <v>2.0183531503292225E-2</v>
      </c>
      <c r="GH75" s="65">
        <f t="shared" si="11"/>
        <v>2.8550938709082838</v>
      </c>
      <c r="GI75" s="65">
        <f t="shared" si="11"/>
        <v>2.5350752859771024</v>
      </c>
      <c r="GJ75" s="65">
        <f t="shared" si="11"/>
        <v>1.1954715353999001</v>
      </c>
      <c r="GK75" s="65">
        <f t="shared" si="11"/>
        <v>5.5182531787225271</v>
      </c>
      <c r="GL75" s="65">
        <f t="shared" si="11"/>
        <v>23.011079648783753</v>
      </c>
      <c r="GM75" s="65">
        <f t="shared" si="11"/>
        <v>1.333540863792126</v>
      </c>
      <c r="GN75" s="65">
        <f t="shared" si="11"/>
        <v>9.4122140828507099</v>
      </c>
      <c r="GO75" s="65">
        <f t="shared" si="11"/>
        <v>2.3267316839595984</v>
      </c>
      <c r="GP75" s="65">
        <f t="shared" si="11"/>
        <v>3.4509978420928973</v>
      </c>
      <c r="GQ75" s="65">
        <f t="shared" si="11"/>
        <v>1.5072635004239732</v>
      </c>
      <c r="GR75" s="65">
        <f t="shared" si="12"/>
        <v>8.1995488387988456</v>
      </c>
      <c r="GS75" s="65">
        <f t="shared" si="12"/>
        <v>3.9202866626228534</v>
      </c>
      <c r="GT75" s="65">
        <f t="shared" si="12"/>
        <v>5.8659641454753615</v>
      </c>
      <c r="GU75" s="65">
        <f t="shared" si="12"/>
        <v>10.40006044710271</v>
      </c>
      <c r="GV75" s="65">
        <f t="shared" si="12"/>
        <v>2.1146969230404147</v>
      </c>
      <c r="GW75" s="65">
        <f t="shared" si="12"/>
        <v>8.6956765152305184</v>
      </c>
      <c r="GX75" s="65">
        <f t="shared" si="12"/>
        <v>1.3263553375317891</v>
      </c>
      <c r="GY75" s="65">
        <f t="shared" si="12"/>
        <v>26.742309781468297</v>
      </c>
      <c r="GZ75" s="65">
        <f t="shared" si="12"/>
        <v>7.3470552876884359</v>
      </c>
      <c r="HA75" s="65">
        <f t="shared" si="12"/>
        <v>3.2358581180285118</v>
      </c>
      <c r="HB75" s="65">
        <f t="shared" si="12"/>
        <v>0.64749130358310902</v>
      </c>
      <c r="HC75" s="65">
        <f t="shared" si="12"/>
        <v>17.824909102928078</v>
      </c>
      <c r="HD75" s="65">
        <f t="shared" si="12"/>
        <v>2.0619962587639549</v>
      </c>
      <c r="HE75" s="65">
        <f t="shared" si="12"/>
        <v>7.2488268559314619</v>
      </c>
      <c r="HF75" s="65">
        <f t="shared" si="12"/>
        <v>30.680378298623282</v>
      </c>
      <c r="HG75" s="65">
        <f t="shared" si="12"/>
        <v>2.8694193686563532</v>
      </c>
      <c r="HH75" s="65">
        <f t="shared" si="12"/>
        <v>7.9825928582371447E-2</v>
      </c>
      <c r="HI75" s="65">
        <f t="shared" si="12"/>
        <v>1.6464192750782958</v>
      </c>
      <c r="HJ75" s="65">
        <f t="shared" si="12"/>
        <v>5.2330758130392905</v>
      </c>
      <c r="HK75" s="65">
        <f t="shared" si="12"/>
        <v>21.016474002818196</v>
      </c>
      <c r="HL75" s="65">
        <f t="shared" si="12"/>
        <v>5.9774912182091748</v>
      </c>
      <c r="HM75" s="65">
        <f t="shared" si="12"/>
        <v>0.92762236561947031</v>
      </c>
      <c r="HN75" s="65">
        <f t="shared" si="12"/>
        <v>14.405415666354658</v>
      </c>
      <c r="HO75" s="65">
        <f t="shared" si="12"/>
        <v>2.5578968252102006</v>
      </c>
      <c r="HP75" s="65">
        <f t="shared" si="12"/>
        <v>0.81793465214662431</v>
      </c>
      <c r="HQ75" s="65">
        <f t="shared" si="12"/>
        <v>5.8543302652302955</v>
      </c>
      <c r="HR75" s="65">
        <f t="shared" si="12"/>
        <v>7.5848725448239032</v>
      </c>
      <c r="HS75" s="65">
        <f t="shared" si="12"/>
        <v>0.70590918505706379</v>
      </c>
      <c r="HT75" s="65">
        <f t="shared" si="12"/>
        <v>3.9621072016820356</v>
      </c>
      <c r="HU75" s="65">
        <f t="shared" si="12"/>
        <v>8.7842876543852686</v>
      </c>
      <c r="HV75" s="65">
        <f t="shared" si="12"/>
        <v>6.2441178724344839</v>
      </c>
      <c r="HW75" s="65">
        <f t="shared" si="12"/>
        <v>1.0094664835169807</v>
      </c>
      <c r="HX75" s="65">
        <f t="shared" si="12"/>
        <v>17.772367130133322</v>
      </c>
      <c r="HY75" s="65">
        <f t="shared" si="12"/>
        <v>6.9936631989213245</v>
      </c>
      <c r="HZ75" s="65">
        <f t="shared" si="12"/>
        <v>14.48882513586471</v>
      </c>
      <c r="IA75" s="65">
        <f t="shared" si="12"/>
        <v>22.326576155897609</v>
      </c>
      <c r="IB75" s="65">
        <f t="shared" si="12"/>
        <v>0.23451361381328825</v>
      </c>
      <c r="IC75" s="65">
        <f t="shared" si="12"/>
        <v>1.5309940905678155E-2</v>
      </c>
      <c r="ID75" s="65">
        <f t="shared" si="12"/>
        <v>1.8327021351610542</v>
      </c>
      <c r="IE75" s="65">
        <f t="shared" si="12"/>
        <v>7.2529743823659665</v>
      </c>
      <c r="IF75" s="65">
        <f t="shared" si="12"/>
        <v>14.111356426856387</v>
      </c>
      <c r="IG75" s="65">
        <f t="shared" si="12"/>
        <v>12.397652002114924</v>
      </c>
      <c r="IH75" s="65">
        <f t="shared" si="12"/>
        <v>18.907433172341541</v>
      </c>
      <c r="II75" s="65">
        <f t="shared" si="12"/>
        <v>1.9884997350368696</v>
      </c>
      <c r="IJ75" s="65">
        <f t="shared" si="12"/>
        <v>29.819936649430147</v>
      </c>
      <c r="IK75" s="65">
        <f t="shared" si="12"/>
        <v>3.4870692440262738</v>
      </c>
      <c r="IL75" s="65">
        <f t="shared" si="12"/>
        <v>2.8535181511053396</v>
      </c>
      <c r="IM75" s="65">
        <f t="shared" si="12"/>
        <v>3.9986412785871241</v>
      </c>
      <c r="IN75" s="65">
        <f t="shared" si="12"/>
        <v>7.850031251071985</v>
      </c>
    </row>
    <row r="76" spans="1:248">
      <c r="A76" s="51" t="s">
        <v>806</v>
      </c>
      <c r="B76" s="1" t="e">
        <f t="shared" si="6"/>
        <v>#N/A</v>
      </c>
      <c r="C76" s="77">
        <f t="shared" si="13"/>
        <v>114.00881010827709</v>
      </c>
      <c r="D76" s="78" t="e">
        <f>E76/$E$56</f>
        <v>#N/A</v>
      </c>
      <c r="E76" s="75" t="e">
        <f t="shared" si="7"/>
        <v>#N/A</v>
      </c>
      <c r="F76" s="65">
        <f>+F60*F$56</f>
        <v>0</v>
      </c>
      <c r="G76" s="65">
        <f>+G60*G$56</f>
        <v>0</v>
      </c>
      <c r="H76" s="65">
        <f t="shared" si="14"/>
        <v>0</v>
      </c>
      <c r="I76" s="65">
        <f t="shared" si="14"/>
        <v>0</v>
      </c>
      <c r="J76" s="65">
        <f t="shared" si="14"/>
        <v>0</v>
      </c>
      <c r="K76" s="65">
        <f t="shared" si="14"/>
        <v>0</v>
      </c>
      <c r="L76" s="65">
        <f t="shared" si="14"/>
        <v>0</v>
      </c>
      <c r="M76" s="65">
        <f t="shared" si="14"/>
        <v>0</v>
      </c>
      <c r="N76" s="65">
        <f t="shared" si="14"/>
        <v>0</v>
      </c>
      <c r="O76" s="65">
        <f t="shared" si="14"/>
        <v>0</v>
      </c>
      <c r="P76" s="65">
        <f t="shared" si="14"/>
        <v>0</v>
      </c>
      <c r="Q76" s="65">
        <f t="shared" si="14"/>
        <v>0</v>
      </c>
      <c r="R76" s="65">
        <f t="shared" si="14"/>
        <v>0</v>
      </c>
      <c r="S76" s="65">
        <f t="shared" si="14"/>
        <v>0</v>
      </c>
      <c r="T76" s="65">
        <f t="shared" si="14"/>
        <v>0</v>
      </c>
      <c r="U76" s="65">
        <f t="shared" si="14"/>
        <v>0</v>
      </c>
      <c r="V76" s="65">
        <f t="shared" si="14"/>
        <v>0</v>
      </c>
      <c r="W76" s="65">
        <f t="shared" si="14"/>
        <v>0</v>
      </c>
      <c r="X76" s="65">
        <f t="shared" si="14"/>
        <v>0</v>
      </c>
      <c r="Y76" s="65">
        <f t="shared" si="14"/>
        <v>0</v>
      </c>
      <c r="Z76" s="65">
        <f t="shared" si="14"/>
        <v>0</v>
      </c>
      <c r="AA76" s="65">
        <f t="shared" si="14"/>
        <v>0</v>
      </c>
      <c r="AB76" s="65" t="e">
        <f t="shared" si="14"/>
        <v>#N/A</v>
      </c>
      <c r="AC76" s="65">
        <f t="shared" si="14"/>
        <v>0</v>
      </c>
      <c r="AD76" s="65">
        <f t="shared" si="14"/>
        <v>0</v>
      </c>
      <c r="AE76" s="65">
        <f t="shared" si="14"/>
        <v>0</v>
      </c>
      <c r="AF76" s="65">
        <f t="shared" si="14"/>
        <v>0</v>
      </c>
      <c r="AG76" s="65">
        <f t="shared" si="14"/>
        <v>0</v>
      </c>
      <c r="AH76" s="65">
        <f t="shared" si="14"/>
        <v>0</v>
      </c>
      <c r="AI76" s="65">
        <f t="shared" si="14"/>
        <v>0</v>
      </c>
      <c r="AJ76" s="65">
        <f t="shared" si="14"/>
        <v>0</v>
      </c>
      <c r="AK76" s="65">
        <f t="shared" si="14"/>
        <v>0</v>
      </c>
      <c r="AL76" s="65">
        <f t="shared" si="14"/>
        <v>0</v>
      </c>
      <c r="AM76" s="65">
        <f t="shared" si="14"/>
        <v>0</v>
      </c>
      <c r="AN76" s="65">
        <f t="shared" si="14"/>
        <v>0</v>
      </c>
      <c r="AO76" s="65">
        <f t="shared" si="14"/>
        <v>0</v>
      </c>
      <c r="AP76" s="65">
        <f t="shared" si="14"/>
        <v>0</v>
      </c>
      <c r="AQ76" s="65">
        <f t="shared" si="14"/>
        <v>0</v>
      </c>
      <c r="AR76" s="65">
        <f t="shared" si="14"/>
        <v>0</v>
      </c>
      <c r="AS76" s="65">
        <f t="shared" si="14"/>
        <v>0</v>
      </c>
      <c r="AT76" s="65">
        <f t="shared" si="14"/>
        <v>0</v>
      </c>
      <c r="AU76" s="65">
        <f t="shared" si="14"/>
        <v>0</v>
      </c>
      <c r="AV76" s="65">
        <f t="shared" si="14"/>
        <v>0</v>
      </c>
      <c r="AW76" s="65">
        <f t="shared" si="14"/>
        <v>0</v>
      </c>
      <c r="AX76" s="65">
        <f t="shared" si="14"/>
        <v>0</v>
      </c>
      <c r="AY76" s="65">
        <f t="shared" si="14"/>
        <v>0</v>
      </c>
      <c r="AZ76" s="65">
        <f t="shared" si="14"/>
        <v>0</v>
      </c>
      <c r="BA76" s="65">
        <f t="shared" si="14"/>
        <v>0</v>
      </c>
      <c r="BB76" s="65">
        <f t="shared" si="14"/>
        <v>0</v>
      </c>
      <c r="BC76" s="65">
        <f t="shared" si="14"/>
        <v>0</v>
      </c>
      <c r="BD76" s="65">
        <f t="shared" si="14"/>
        <v>0</v>
      </c>
      <c r="BE76" s="65">
        <f t="shared" si="14"/>
        <v>0</v>
      </c>
      <c r="BF76" s="65">
        <f t="shared" si="14"/>
        <v>0</v>
      </c>
      <c r="BG76" s="65">
        <f t="shared" si="14"/>
        <v>0</v>
      </c>
      <c r="BH76" s="65">
        <f t="shared" si="14"/>
        <v>0</v>
      </c>
      <c r="BI76" s="65">
        <f t="shared" si="14"/>
        <v>0</v>
      </c>
      <c r="BJ76" s="65">
        <f t="shared" si="14"/>
        <v>0</v>
      </c>
      <c r="BK76" s="65">
        <f t="shared" si="14"/>
        <v>0</v>
      </c>
      <c r="BL76" s="65">
        <f t="shared" si="14"/>
        <v>0</v>
      </c>
      <c r="BM76" s="65">
        <f t="shared" si="14"/>
        <v>0</v>
      </c>
      <c r="BN76" s="65">
        <f t="shared" si="14"/>
        <v>0</v>
      </c>
      <c r="BO76" s="65">
        <f t="shared" si="14"/>
        <v>0</v>
      </c>
      <c r="BP76" s="65">
        <f t="shared" si="14"/>
        <v>0</v>
      </c>
      <c r="BQ76" s="65">
        <f t="shared" si="14"/>
        <v>0</v>
      </c>
      <c r="BR76" s="65">
        <f t="shared" si="15"/>
        <v>0</v>
      </c>
      <c r="BS76" s="65">
        <f t="shared" si="15"/>
        <v>0</v>
      </c>
      <c r="BT76" s="65">
        <f t="shared" si="10"/>
        <v>0</v>
      </c>
      <c r="BU76" s="65">
        <f t="shared" si="10"/>
        <v>0</v>
      </c>
      <c r="BV76" s="65">
        <f t="shared" si="10"/>
        <v>0</v>
      </c>
      <c r="BW76" s="65">
        <f t="shared" si="10"/>
        <v>0</v>
      </c>
      <c r="BX76" s="65">
        <f t="shared" si="10"/>
        <v>0</v>
      </c>
      <c r="BY76" s="65">
        <f t="shared" si="10"/>
        <v>0</v>
      </c>
      <c r="BZ76" s="65">
        <f t="shared" si="10"/>
        <v>0</v>
      </c>
      <c r="CA76" s="65">
        <f t="shared" si="10"/>
        <v>0</v>
      </c>
      <c r="CB76" s="65">
        <f t="shared" si="10"/>
        <v>0</v>
      </c>
      <c r="CC76" s="65">
        <f t="shared" si="10"/>
        <v>0</v>
      </c>
      <c r="CD76" s="65">
        <f t="shared" si="10"/>
        <v>0</v>
      </c>
      <c r="CE76" s="65">
        <f t="shared" si="10"/>
        <v>0</v>
      </c>
      <c r="CF76" s="65">
        <f t="shared" si="10"/>
        <v>0</v>
      </c>
      <c r="CG76" s="65">
        <f t="shared" si="10"/>
        <v>0</v>
      </c>
      <c r="CH76" s="65">
        <f t="shared" si="10"/>
        <v>0</v>
      </c>
      <c r="CI76" s="65">
        <f t="shared" si="10"/>
        <v>0</v>
      </c>
      <c r="CJ76" s="65">
        <f t="shared" si="10"/>
        <v>0</v>
      </c>
      <c r="CK76" s="65">
        <f t="shared" si="10"/>
        <v>0</v>
      </c>
      <c r="CL76" s="65">
        <f t="shared" si="10"/>
        <v>0</v>
      </c>
      <c r="CM76" s="65">
        <f t="shared" si="10"/>
        <v>0</v>
      </c>
      <c r="CN76" s="65">
        <f t="shared" si="10"/>
        <v>0</v>
      </c>
      <c r="CO76" s="65">
        <f t="shared" si="10"/>
        <v>0</v>
      </c>
      <c r="CP76" s="65">
        <f t="shared" si="10"/>
        <v>0</v>
      </c>
      <c r="CQ76" s="65">
        <f t="shared" si="10"/>
        <v>0</v>
      </c>
      <c r="CR76" s="65">
        <f t="shared" si="10"/>
        <v>0</v>
      </c>
      <c r="CS76" s="65">
        <f t="shared" si="10"/>
        <v>0</v>
      </c>
      <c r="CT76" s="65">
        <f t="shared" si="10"/>
        <v>0</v>
      </c>
      <c r="CU76" s="65">
        <f t="shared" si="10"/>
        <v>0</v>
      </c>
      <c r="CV76" s="65">
        <f t="shared" si="10"/>
        <v>0</v>
      </c>
      <c r="CW76" s="65">
        <f t="shared" si="10"/>
        <v>0</v>
      </c>
      <c r="CX76" s="65">
        <f t="shared" si="10"/>
        <v>0</v>
      </c>
      <c r="CY76" s="65">
        <f t="shared" si="10"/>
        <v>0</v>
      </c>
      <c r="CZ76" s="65">
        <f t="shared" si="10"/>
        <v>0</v>
      </c>
      <c r="DA76" s="65">
        <f t="shared" si="10"/>
        <v>0</v>
      </c>
      <c r="DB76" s="65">
        <f t="shared" si="10"/>
        <v>0</v>
      </c>
      <c r="DC76" s="65">
        <f t="shared" si="10"/>
        <v>0</v>
      </c>
      <c r="DD76" s="65">
        <f t="shared" si="10"/>
        <v>0</v>
      </c>
      <c r="DE76" s="65">
        <f t="shared" si="10"/>
        <v>0</v>
      </c>
      <c r="DF76" s="65">
        <f t="shared" si="10"/>
        <v>0</v>
      </c>
      <c r="DG76" s="65">
        <f t="shared" si="10"/>
        <v>0</v>
      </c>
      <c r="DH76" s="65">
        <f t="shared" si="10"/>
        <v>0</v>
      </c>
      <c r="DI76" s="65">
        <f t="shared" si="10"/>
        <v>0</v>
      </c>
      <c r="DJ76" s="65">
        <f t="shared" si="10"/>
        <v>0</v>
      </c>
      <c r="DK76" s="65">
        <f t="shared" si="10"/>
        <v>0</v>
      </c>
      <c r="DL76" s="65">
        <f t="shared" si="10"/>
        <v>0</v>
      </c>
      <c r="DM76" s="65">
        <f t="shared" si="10"/>
        <v>0</v>
      </c>
      <c r="DN76" s="65">
        <f t="shared" si="10"/>
        <v>0</v>
      </c>
      <c r="DO76" s="65">
        <f t="shared" si="10"/>
        <v>0</v>
      </c>
      <c r="DP76" s="65">
        <f t="shared" si="10"/>
        <v>0</v>
      </c>
      <c r="DQ76" s="65">
        <f t="shared" si="10"/>
        <v>0</v>
      </c>
      <c r="DR76" s="65">
        <f t="shared" si="10"/>
        <v>0</v>
      </c>
      <c r="DS76" s="65">
        <f t="shared" si="10"/>
        <v>0</v>
      </c>
      <c r="DT76" s="65">
        <f t="shared" si="10"/>
        <v>0</v>
      </c>
      <c r="DU76" s="65">
        <f t="shared" si="10"/>
        <v>0</v>
      </c>
      <c r="DV76" s="65">
        <f t="shared" si="10"/>
        <v>0</v>
      </c>
      <c r="DW76" s="65">
        <f t="shared" si="10"/>
        <v>0</v>
      </c>
      <c r="DX76" s="65">
        <f t="shared" si="10"/>
        <v>0</v>
      </c>
      <c r="DY76" s="65">
        <f t="shared" si="10"/>
        <v>0</v>
      </c>
      <c r="DZ76" s="65">
        <f t="shared" si="10"/>
        <v>0</v>
      </c>
      <c r="EA76" s="65">
        <f t="shared" si="10"/>
        <v>0</v>
      </c>
      <c r="EB76" s="65">
        <f t="shared" si="10"/>
        <v>0</v>
      </c>
      <c r="EC76" s="65">
        <f t="shared" si="10"/>
        <v>0</v>
      </c>
      <c r="ED76" s="65">
        <f t="shared" si="10"/>
        <v>0</v>
      </c>
      <c r="EE76" s="65">
        <f t="shared" si="10"/>
        <v>0</v>
      </c>
      <c r="EF76" s="65">
        <f t="shared" si="11"/>
        <v>5.9631961948118706</v>
      </c>
      <c r="EG76" s="65">
        <f t="shared" si="11"/>
        <v>36.550866058905676</v>
      </c>
      <c r="EH76" s="65">
        <f t="shared" si="11"/>
        <v>5.8754094154724074E-2</v>
      </c>
      <c r="EI76" s="65">
        <f t="shared" si="11"/>
        <v>1.273958262201994</v>
      </c>
      <c r="EJ76" s="65">
        <f t="shared" si="11"/>
        <v>7.8192234280415507</v>
      </c>
      <c r="EK76" s="65">
        <f t="shared" si="11"/>
        <v>11.462270161172018</v>
      </c>
      <c r="EL76" s="65">
        <f t="shared" si="11"/>
        <v>1.264691352842267</v>
      </c>
      <c r="EM76" s="65">
        <f t="shared" si="11"/>
        <v>1.0555578932692482</v>
      </c>
      <c r="EN76" s="65">
        <f t="shared" si="11"/>
        <v>0.19811604238771161</v>
      </c>
      <c r="EO76" s="65">
        <f t="shared" si="11"/>
        <v>3.1745939144216986</v>
      </c>
      <c r="EP76" s="65">
        <f t="shared" si="11"/>
        <v>1.7219149859313523</v>
      </c>
      <c r="EQ76" s="65">
        <f t="shared" si="11"/>
        <v>0.18217760935973371</v>
      </c>
      <c r="ER76" s="65">
        <f t="shared" si="11"/>
        <v>0.98043933586184073</v>
      </c>
      <c r="ES76" s="65">
        <f t="shared" si="11"/>
        <v>1.3357269868705923</v>
      </c>
      <c r="ET76" s="65">
        <f t="shared" si="11"/>
        <v>3.6590946995520448</v>
      </c>
      <c r="EU76" s="65">
        <f t="shared" si="11"/>
        <v>1.3967776860142314</v>
      </c>
      <c r="EV76" s="65">
        <f t="shared" si="11"/>
        <v>1.4433619456702396</v>
      </c>
      <c r="EW76" s="65">
        <f t="shared" si="11"/>
        <v>0.46297098545053683</v>
      </c>
      <c r="EX76" s="65">
        <f t="shared" si="11"/>
        <v>2.074008972757091E-2</v>
      </c>
      <c r="EY76" s="65">
        <f t="shared" si="11"/>
        <v>0.30700959419743046</v>
      </c>
      <c r="EZ76" s="65">
        <f t="shared" si="11"/>
        <v>0.52611347982212275</v>
      </c>
      <c r="FA76" s="65">
        <f t="shared" si="11"/>
        <v>1.649151775279845</v>
      </c>
      <c r="FB76" s="65">
        <f t="shared" si="11"/>
        <v>6.1652202323493137</v>
      </c>
      <c r="FC76" s="65">
        <f t="shared" si="11"/>
        <v>2.2370727838994489</v>
      </c>
      <c r="FD76" s="65">
        <f t="shared" si="11"/>
        <v>0.70344234598409983</v>
      </c>
      <c r="FE76" s="65">
        <f t="shared" si="11"/>
        <v>57.716951367232532</v>
      </c>
      <c r="FF76" s="65">
        <f t="shared" si="11"/>
        <v>2.3237590144160709</v>
      </c>
      <c r="FG76" s="65">
        <f t="shared" si="11"/>
        <v>1.4710103545049353</v>
      </c>
      <c r="FH76" s="65">
        <f t="shared" si="11"/>
        <v>1.0190840724839334</v>
      </c>
      <c r="FI76" s="65">
        <f t="shared" si="11"/>
        <v>7.0125089061784189</v>
      </c>
      <c r="FJ76" s="65">
        <f t="shared" si="11"/>
        <v>1.4037194329715712</v>
      </c>
      <c r="FK76" s="65">
        <f t="shared" si="11"/>
        <v>4.4232535779341813</v>
      </c>
      <c r="FL76" s="65">
        <f t="shared" si="11"/>
        <v>2.25381617504318</v>
      </c>
      <c r="FM76" s="65">
        <f t="shared" si="11"/>
        <v>1.290973428160783</v>
      </c>
      <c r="FN76" s="65">
        <f t="shared" si="11"/>
        <v>3.2533725637490392</v>
      </c>
      <c r="FO76" s="65">
        <f t="shared" si="11"/>
        <v>3.4239319382083835</v>
      </c>
      <c r="FP76" s="65">
        <f t="shared" si="11"/>
        <v>11.024837113097531</v>
      </c>
      <c r="FQ76" s="65">
        <f t="shared" si="11"/>
        <v>1.8463791505068565</v>
      </c>
      <c r="FR76" s="65">
        <f t="shared" si="11"/>
        <v>0.59556606441565374</v>
      </c>
      <c r="FS76" s="65">
        <f t="shared" si="11"/>
        <v>1.6628708001484604</v>
      </c>
      <c r="FT76" s="65">
        <f t="shared" si="11"/>
        <v>1.4399958490444793</v>
      </c>
      <c r="FU76" s="65">
        <f t="shared" si="11"/>
        <v>1.2289411350880095</v>
      </c>
      <c r="FV76" s="65">
        <f t="shared" si="11"/>
        <v>1.6511406902936707</v>
      </c>
      <c r="FW76" s="65">
        <f t="shared" si="11"/>
        <v>0.95619761442647311</v>
      </c>
      <c r="FX76" s="65">
        <f t="shared" si="11"/>
        <v>1.93672679639874</v>
      </c>
      <c r="FY76" s="65">
        <f t="shared" si="11"/>
        <v>4.2858597195584629</v>
      </c>
      <c r="FZ76" s="65">
        <f t="shared" si="11"/>
        <v>1.4073321717682958</v>
      </c>
      <c r="GA76" s="65">
        <f t="shared" si="11"/>
        <v>10.519104934472061</v>
      </c>
      <c r="GB76" s="65">
        <f t="shared" si="11"/>
        <v>0.43288399727850663</v>
      </c>
      <c r="GC76" s="65">
        <f t="shared" si="11"/>
        <v>10.358755993160697</v>
      </c>
      <c r="GD76" s="65">
        <f t="shared" si="11"/>
        <v>8.1977691896020666</v>
      </c>
      <c r="GE76" s="65">
        <f t="shared" si="11"/>
        <v>1.1421765819287728</v>
      </c>
      <c r="GF76" s="65">
        <f t="shared" si="11"/>
        <v>7.3155435503767023</v>
      </c>
      <c r="GG76" s="65">
        <f t="shared" si="11"/>
        <v>2.0893353520756112E-2</v>
      </c>
      <c r="GH76" s="65">
        <f t="shared" si="11"/>
        <v>2.7853995976243087</v>
      </c>
      <c r="GI76" s="65">
        <f t="shared" si="11"/>
        <v>2.6365342913788181</v>
      </c>
      <c r="GJ76" s="65">
        <f t="shared" si="11"/>
        <v>1.2316725439434562</v>
      </c>
      <c r="GK76" s="65">
        <f t="shared" si="11"/>
        <v>5.8018223299095739</v>
      </c>
      <c r="GL76" s="65">
        <f t="shared" si="11"/>
        <v>24.076119655094729</v>
      </c>
      <c r="GM76" s="65">
        <f t="shared" si="11"/>
        <v>1.262279861137922</v>
      </c>
      <c r="GN76" s="65">
        <f t="shared" si="11"/>
        <v>9.3571317380360135</v>
      </c>
      <c r="GO76" s="65">
        <f t="shared" si="11"/>
        <v>2.2233566988522253</v>
      </c>
      <c r="GP76" s="65">
        <f t="shared" si="11"/>
        <v>3.7249773793438949</v>
      </c>
      <c r="GQ76" s="65">
        <f t="shared" si="11"/>
        <v>1.3506563318603693</v>
      </c>
      <c r="GR76" s="65">
        <f t="shared" si="12"/>
        <v>8.6572274763528068</v>
      </c>
      <c r="GS76" s="65">
        <f t="shared" si="12"/>
        <v>3.8536361866546023</v>
      </c>
      <c r="GT76" s="65">
        <f t="shared" si="12"/>
        <v>7.4007345891083043</v>
      </c>
      <c r="GU76" s="65">
        <f t="shared" si="12"/>
        <v>13.102030260762852</v>
      </c>
      <c r="GV76" s="65">
        <f t="shared" si="12"/>
        <v>1.9527740702789378</v>
      </c>
      <c r="GW76" s="65">
        <f t="shared" si="12"/>
        <v>9.0667702361106084</v>
      </c>
      <c r="GX76" s="65">
        <f t="shared" si="12"/>
        <v>0.95813058334302936</v>
      </c>
      <c r="GY76" s="65">
        <f t="shared" si="12"/>
        <v>29.885759444797234</v>
      </c>
      <c r="GZ76" s="65">
        <f t="shared" si="12"/>
        <v>6.8937594465186969</v>
      </c>
      <c r="HA76" s="65">
        <f t="shared" si="12"/>
        <v>3.6240051359238361</v>
      </c>
      <c r="HB76" s="65">
        <f t="shared" si="12"/>
        <v>0.71627638399137605</v>
      </c>
      <c r="HC76" s="65">
        <f t="shared" si="12"/>
        <v>18.02716733591993</v>
      </c>
      <c r="HD76" s="65">
        <f t="shared" si="12"/>
        <v>2.1875718765810426</v>
      </c>
      <c r="HE76" s="65">
        <f t="shared" si="12"/>
        <v>7.2492834966682302</v>
      </c>
      <c r="HF76" s="65">
        <f t="shared" si="12"/>
        <v>41.898709665778114</v>
      </c>
      <c r="HG76" s="65">
        <f t="shared" si="12"/>
        <v>2.9084277861502748</v>
      </c>
      <c r="HH76" s="65">
        <f t="shared" si="12"/>
        <v>7.7604943515366967E-2</v>
      </c>
      <c r="HI76" s="65">
        <f t="shared" si="12"/>
        <v>1.429067493331394</v>
      </c>
      <c r="HJ76" s="65">
        <f t="shared" si="12"/>
        <v>4.4650897382982704</v>
      </c>
      <c r="HK76" s="65">
        <f t="shared" si="12"/>
        <v>22.169070792940595</v>
      </c>
      <c r="HL76" s="65">
        <f t="shared" si="12"/>
        <v>9.113562388951955</v>
      </c>
      <c r="HM76" s="65">
        <f t="shared" si="12"/>
        <v>0.94883518484122142</v>
      </c>
      <c r="HN76" s="65">
        <f t="shared" si="12"/>
        <v>21.984307233317558</v>
      </c>
      <c r="HO76" s="65">
        <f t="shared" si="12"/>
        <v>2.6079558885539598</v>
      </c>
      <c r="HP76" s="65">
        <f t="shared" si="12"/>
        <v>0.99424860149860994</v>
      </c>
      <c r="HQ76" s="65">
        <f t="shared" si="12"/>
        <v>5.5287235894076545</v>
      </c>
      <c r="HR76" s="65">
        <f t="shared" si="12"/>
        <v>7.9911666968222335</v>
      </c>
      <c r="HS76" s="65">
        <f t="shared" si="12"/>
        <v>1.121019285863013</v>
      </c>
      <c r="HT76" s="65">
        <f t="shared" si="12"/>
        <v>4.6931008362021638</v>
      </c>
      <c r="HU76" s="65">
        <f t="shared" si="12"/>
        <v>11.799645497868847</v>
      </c>
      <c r="HV76" s="65">
        <f t="shared" si="12"/>
        <v>6.9560767423639049</v>
      </c>
      <c r="HW76" s="65">
        <f t="shared" si="12"/>
        <v>1.359398386074437</v>
      </c>
      <c r="HX76" s="65">
        <f t="shared" si="12"/>
        <v>21.493308275329294</v>
      </c>
      <c r="HY76" s="65">
        <f t="shared" si="12"/>
        <v>3.9447358932132985</v>
      </c>
      <c r="HZ76" s="65">
        <f t="shared" si="12"/>
        <v>16.825111825050133</v>
      </c>
      <c r="IA76" s="65">
        <f t="shared" si="12"/>
        <v>23.694968170865064</v>
      </c>
      <c r="IB76" s="65">
        <f t="shared" si="12"/>
        <v>0.24375478435905495</v>
      </c>
      <c r="IC76" s="65">
        <f t="shared" si="12"/>
        <v>1.5404857719518201E-2</v>
      </c>
      <c r="ID76" s="65">
        <f t="shared" si="12"/>
        <v>1.961562748876585</v>
      </c>
      <c r="IE76" s="65">
        <f t="shared" si="12"/>
        <v>7.7946397687900859</v>
      </c>
      <c r="IF76" s="65">
        <f t="shared" si="12"/>
        <v>14.170194593017614</v>
      </c>
      <c r="IG76" s="65">
        <f t="shared" si="12"/>
        <v>12.405374479578839</v>
      </c>
      <c r="IH76" s="65">
        <f t="shared" si="12"/>
        <v>18.579242004310089</v>
      </c>
      <c r="II76" s="65">
        <f t="shared" si="12"/>
        <v>2.3353461928468167</v>
      </c>
      <c r="IJ76" s="65">
        <f t="shared" si="12"/>
        <v>39.110036529465027</v>
      </c>
      <c r="IK76" s="65">
        <f t="shared" si="12"/>
        <v>4.0239988215239082</v>
      </c>
      <c r="IL76" s="65">
        <f t="shared" si="12"/>
        <v>2.9935500790924117</v>
      </c>
      <c r="IM76" s="65">
        <f t="shared" si="12"/>
        <v>4.1311950001058992</v>
      </c>
      <c r="IN76" s="65">
        <f t="shared" si="12"/>
        <v>8.7888239067892275</v>
      </c>
    </row>
    <row r="77" spans="1:248">
      <c r="A77" s="51" t="s">
        <v>807</v>
      </c>
      <c r="B77" s="1" t="e">
        <f t="shared" si="6"/>
        <v>#N/A</v>
      </c>
      <c r="C77" s="79">
        <f t="shared" si="13"/>
        <v>111.56199207646605</v>
      </c>
      <c r="D77" s="80" t="e">
        <f>E77/$E$56</f>
        <v>#N/A</v>
      </c>
      <c r="E77" s="52" t="e">
        <f t="shared" si="7"/>
        <v>#N/A</v>
      </c>
      <c r="F77" s="65">
        <f t="shared" ref="F77:BQ78" si="16">+F61*F$56</f>
        <v>0</v>
      </c>
      <c r="G77" s="65">
        <f t="shared" si="16"/>
        <v>0</v>
      </c>
      <c r="H77" s="65">
        <f t="shared" si="16"/>
        <v>0</v>
      </c>
      <c r="I77" s="65">
        <f t="shared" si="16"/>
        <v>0</v>
      </c>
      <c r="J77" s="65">
        <f t="shared" si="16"/>
        <v>0</v>
      </c>
      <c r="K77" s="65">
        <f t="shared" si="16"/>
        <v>0</v>
      </c>
      <c r="L77" s="65">
        <f t="shared" si="16"/>
        <v>0</v>
      </c>
      <c r="M77" s="65">
        <f t="shared" si="16"/>
        <v>0</v>
      </c>
      <c r="N77" s="65">
        <f t="shared" si="16"/>
        <v>0</v>
      </c>
      <c r="O77" s="65">
        <f t="shared" si="16"/>
        <v>0</v>
      </c>
      <c r="P77" s="65">
        <f t="shared" si="16"/>
        <v>0</v>
      </c>
      <c r="Q77" s="65">
        <f t="shared" si="16"/>
        <v>0</v>
      </c>
      <c r="R77" s="65">
        <f t="shared" si="16"/>
        <v>0</v>
      </c>
      <c r="S77" s="65">
        <f t="shared" si="16"/>
        <v>0</v>
      </c>
      <c r="T77" s="65">
        <f t="shared" si="16"/>
        <v>0</v>
      </c>
      <c r="U77" s="65">
        <f t="shared" si="16"/>
        <v>0</v>
      </c>
      <c r="V77" s="65">
        <f t="shared" si="16"/>
        <v>0</v>
      </c>
      <c r="W77" s="65">
        <f t="shared" si="16"/>
        <v>0</v>
      </c>
      <c r="X77" s="65">
        <f t="shared" si="16"/>
        <v>0</v>
      </c>
      <c r="Y77" s="65">
        <f t="shared" si="16"/>
        <v>0</v>
      </c>
      <c r="Z77" s="65">
        <f t="shared" si="16"/>
        <v>0</v>
      </c>
      <c r="AA77" s="65">
        <f t="shared" si="16"/>
        <v>0</v>
      </c>
      <c r="AB77" s="65" t="e">
        <f t="shared" si="16"/>
        <v>#N/A</v>
      </c>
      <c r="AC77" s="65">
        <f t="shared" si="16"/>
        <v>0</v>
      </c>
      <c r="AD77" s="65">
        <f t="shared" si="16"/>
        <v>0</v>
      </c>
      <c r="AE77" s="65">
        <f t="shared" si="16"/>
        <v>0</v>
      </c>
      <c r="AF77" s="65">
        <f t="shared" si="16"/>
        <v>0</v>
      </c>
      <c r="AG77" s="65">
        <f t="shared" si="16"/>
        <v>0</v>
      </c>
      <c r="AH77" s="65">
        <f t="shared" si="16"/>
        <v>0</v>
      </c>
      <c r="AI77" s="65">
        <f t="shared" si="16"/>
        <v>0</v>
      </c>
      <c r="AJ77" s="65">
        <f t="shared" si="16"/>
        <v>0</v>
      </c>
      <c r="AK77" s="65">
        <f t="shared" si="16"/>
        <v>0</v>
      </c>
      <c r="AL77" s="65">
        <f t="shared" si="16"/>
        <v>0</v>
      </c>
      <c r="AM77" s="65">
        <f t="shared" si="16"/>
        <v>0</v>
      </c>
      <c r="AN77" s="65">
        <f t="shared" si="16"/>
        <v>0</v>
      </c>
      <c r="AO77" s="65">
        <f t="shared" si="16"/>
        <v>0</v>
      </c>
      <c r="AP77" s="65">
        <f t="shared" si="16"/>
        <v>0</v>
      </c>
      <c r="AQ77" s="65">
        <f t="shared" si="16"/>
        <v>0</v>
      </c>
      <c r="AR77" s="65">
        <f t="shared" si="16"/>
        <v>0</v>
      </c>
      <c r="AS77" s="65">
        <f t="shared" si="16"/>
        <v>0</v>
      </c>
      <c r="AT77" s="65">
        <f t="shared" si="16"/>
        <v>0</v>
      </c>
      <c r="AU77" s="65">
        <f t="shared" si="16"/>
        <v>0</v>
      </c>
      <c r="AV77" s="65">
        <f t="shared" si="16"/>
        <v>0</v>
      </c>
      <c r="AW77" s="65">
        <f t="shared" si="16"/>
        <v>0</v>
      </c>
      <c r="AX77" s="65">
        <f t="shared" si="16"/>
        <v>0</v>
      </c>
      <c r="AY77" s="65">
        <f t="shared" si="16"/>
        <v>0</v>
      </c>
      <c r="AZ77" s="65">
        <f t="shared" si="16"/>
        <v>0</v>
      </c>
      <c r="BA77" s="65">
        <f t="shared" si="16"/>
        <v>0</v>
      </c>
      <c r="BB77" s="65">
        <f t="shared" si="16"/>
        <v>0</v>
      </c>
      <c r="BC77" s="65">
        <f t="shared" si="16"/>
        <v>0</v>
      </c>
      <c r="BD77" s="65">
        <f t="shared" si="16"/>
        <v>0</v>
      </c>
      <c r="BE77" s="65">
        <f t="shared" si="16"/>
        <v>0</v>
      </c>
      <c r="BF77" s="65">
        <f t="shared" si="16"/>
        <v>0</v>
      </c>
      <c r="BG77" s="65">
        <f t="shared" si="16"/>
        <v>0</v>
      </c>
      <c r="BH77" s="65">
        <f t="shared" si="16"/>
        <v>0</v>
      </c>
      <c r="BI77" s="65">
        <f t="shared" si="16"/>
        <v>0</v>
      </c>
      <c r="BJ77" s="65">
        <f t="shared" si="16"/>
        <v>0</v>
      </c>
      <c r="BK77" s="65">
        <f t="shared" si="16"/>
        <v>0</v>
      </c>
      <c r="BL77" s="65">
        <f t="shared" si="16"/>
        <v>0</v>
      </c>
      <c r="BM77" s="65">
        <f t="shared" si="16"/>
        <v>0</v>
      </c>
      <c r="BN77" s="65">
        <f t="shared" si="16"/>
        <v>0</v>
      </c>
      <c r="BO77" s="65">
        <f t="shared" si="16"/>
        <v>0</v>
      </c>
      <c r="BP77" s="65">
        <f t="shared" si="16"/>
        <v>0</v>
      </c>
      <c r="BQ77" s="65">
        <f t="shared" si="16"/>
        <v>0</v>
      </c>
      <c r="BR77" s="65">
        <f t="shared" si="15"/>
        <v>0</v>
      </c>
      <c r="BS77" s="65">
        <f t="shared" si="15"/>
        <v>0</v>
      </c>
      <c r="BT77" s="65">
        <f t="shared" si="10"/>
        <v>0</v>
      </c>
      <c r="BU77" s="65">
        <f t="shared" si="10"/>
        <v>0</v>
      </c>
      <c r="BV77" s="65">
        <f t="shared" si="10"/>
        <v>0</v>
      </c>
      <c r="BW77" s="65">
        <f t="shared" si="10"/>
        <v>0</v>
      </c>
      <c r="BX77" s="65">
        <f t="shared" si="10"/>
        <v>0</v>
      </c>
      <c r="BY77" s="65">
        <f t="shared" si="10"/>
        <v>0</v>
      </c>
      <c r="BZ77" s="67">
        <f t="shared" si="10"/>
        <v>0</v>
      </c>
      <c r="CA77" s="65">
        <f t="shared" si="10"/>
        <v>0</v>
      </c>
      <c r="CB77" s="65">
        <f t="shared" si="10"/>
        <v>0</v>
      </c>
      <c r="CC77" s="65">
        <f t="shared" si="10"/>
        <v>0</v>
      </c>
      <c r="CD77" s="65">
        <f t="shared" si="10"/>
        <v>0</v>
      </c>
      <c r="CE77" s="65">
        <f t="shared" si="10"/>
        <v>0</v>
      </c>
      <c r="CF77" s="65">
        <f t="shared" si="10"/>
        <v>0</v>
      </c>
      <c r="CG77" s="65">
        <f t="shared" si="10"/>
        <v>0</v>
      </c>
      <c r="CH77" s="65">
        <f t="shared" si="10"/>
        <v>0</v>
      </c>
      <c r="CI77" s="65">
        <f t="shared" si="10"/>
        <v>0</v>
      </c>
      <c r="CJ77" s="65">
        <f t="shared" si="10"/>
        <v>0</v>
      </c>
      <c r="CK77" s="65">
        <f t="shared" si="10"/>
        <v>0</v>
      </c>
      <c r="CL77" s="65">
        <f t="shared" si="10"/>
        <v>0</v>
      </c>
      <c r="CM77" s="65">
        <f t="shared" si="10"/>
        <v>0</v>
      </c>
      <c r="CN77" s="65">
        <f t="shared" si="10"/>
        <v>0</v>
      </c>
      <c r="CO77" s="65">
        <f t="shared" si="10"/>
        <v>0</v>
      </c>
      <c r="CP77" s="65">
        <f t="shared" si="10"/>
        <v>0</v>
      </c>
      <c r="CQ77" s="65">
        <f t="shared" si="10"/>
        <v>0</v>
      </c>
      <c r="CR77" s="65">
        <f t="shared" si="10"/>
        <v>0</v>
      </c>
      <c r="CS77" s="65">
        <f t="shared" si="10"/>
        <v>0</v>
      </c>
      <c r="CT77" s="65">
        <f t="shared" si="10"/>
        <v>0</v>
      </c>
      <c r="CU77" s="65">
        <f t="shared" si="10"/>
        <v>0</v>
      </c>
      <c r="CV77" s="65">
        <f t="shared" si="10"/>
        <v>0</v>
      </c>
      <c r="CW77" s="65">
        <f t="shared" si="10"/>
        <v>0</v>
      </c>
      <c r="CX77" s="65">
        <f t="shared" si="10"/>
        <v>0</v>
      </c>
      <c r="CY77" s="65">
        <f t="shared" si="10"/>
        <v>0</v>
      </c>
      <c r="CZ77" s="65">
        <f t="shared" si="10"/>
        <v>0</v>
      </c>
      <c r="DA77" s="65">
        <f t="shared" si="10"/>
        <v>0</v>
      </c>
      <c r="DB77" s="65">
        <f t="shared" si="10"/>
        <v>0</v>
      </c>
      <c r="DC77" s="65">
        <f t="shared" si="10"/>
        <v>0</v>
      </c>
      <c r="DD77" s="65">
        <f t="shared" si="10"/>
        <v>0</v>
      </c>
      <c r="DE77" s="65">
        <f t="shared" si="10"/>
        <v>0</v>
      </c>
      <c r="DF77" s="65">
        <f t="shared" si="10"/>
        <v>0</v>
      </c>
      <c r="DG77" s="65">
        <f t="shared" si="10"/>
        <v>0</v>
      </c>
      <c r="DH77" s="65">
        <f t="shared" si="10"/>
        <v>0</v>
      </c>
      <c r="DI77" s="65">
        <f t="shared" si="10"/>
        <v>0</v>
      </c>
      <c r="DJ77" s="65">
        <f t="shared" si="10"/>
        <v>0</v>
      </c>
      <c r="DK77" s="65">
        <f t="shared" si="10"/>
        <v>0</v>
      </c>
      <c r="DL77" s="65">
        <f t="shared" si="10"/>
        <v>0</v>
      </c>
      <c r="DM77" s="65">
        <f t="shared" si="10"/>
        <v>0</v>
      </c>
      <c r="DN77" s="65">
        <f t="shared" si="10"/>
        <v>0</v>
      </c>
      <c r="DO77" s="65">
        <f t="shared" si="10"/>
        <v>0</v>
      </c>
      <c r="DP77" s="65">
        <f t="shared" si="10"/>
        <v>0</v>
      </c>
      <c r="DQ77" s="65">
        <f t="shared" si="10"/>
        <v>0</v>
      </c>
      <c r="DR77" s="65">
        <f t="shared" si="10"/>
        <v>0</v>
      </c>
      <c r="DS77" s="65">
        <f t="shared" si="10"/>
        <v>0</v>
      </c>
      <c r="DT77" s="65">
        <f t="shared" si="10"/>
        <v>0</v>
      </c>
      <c r="DU77" s="65">
        <f t="shared" si="10"/>
        <v>0</v>
      </c>
      <c r="DV77" s="65">
        <f t="shared" si="10"/>
        <v>0</v>
      </c>
      <c r="DW77" s="65">
        <f t="shared" si="10"/>
        <v>0</v>
      </c>
      <c r="DX77" s="65">
        <f t="shared" si="10"/>
        <v>0</v>
      </c>
      <c r="DY77" s="65">
        <f t="shared" si="10"/>
        <v>0</v>
      </c>
      <c r="DZ77" s="65">
        <f t="shared" si="10"/>
        <v>0</v>
      </c>
      <c r="EA77" s="65">
        <f t="shared" si="10"/>
        <v>0</v>
      </c>
      <c r="EB77" s="65">
        <f t="shared" si="10"/>
        <v>0</v>
      </c>
      <c r="EC77" s="65">
        <f t="shared" si="10"/>
        <v>0</v>
      </c>
      <c r="ED77" s="65">
        <f t="shared" si="10"/>
        <v>0</v>
      </c>
      <c r="EE77" s="65">
        <f t="shared" si="10"/>
        <v>0</v>
      </c>
      <c r="EF77" s="65">
        <f t="shared" si="11"/>
        <v>5.8283823353791488</v>
      </c>
      <c r="EG77" s="65">
        <f t="shared" si="11"/>
        <v>37.614434536428043</v>
      </c>
      <c r="EH77" s="65">
        <f t="shared" si="11"/>
        <v>6.1235548981941931E-2</v>
      </c>
      <c r="EI77" s="65">
        <f t="shared" si="11"/>
        <v>1.2988042054657776</v>
      </c>
      <c r="EJ77" s="65">
        <f t="shared" si="11"/>
        <v>10.649982827964514</v>
      </c>
      <c r="EK77" s="65">
        <f t="shared" si="11"/>
        <v>11.785601433373653</v>
      </c>
      <c r="EL77" s="65">
        <f t="shared" si="11"/>
        <v>1.4907620243359474</v>
      </c>
      <c r="EM77" s="65">
        <f t="shared" si="11"/>
        <v>1.0318284572881</v>
      </c>
      <c r="EN77" s="65">
        <f t="shared" si="11"/>
        <v>0.21207277323755022</v>
      </c>
      <c r="EO77" s="65">
        <f t="shared" si="11"/>
        <v>3.0679226130687218</v>
      </c>
      <c r="EP77" s="65">
        <f t="shared" si="11"/>
        <v>1.6961528273678168</v>
      </c>
      <c r="EQ77" s="65">
        <f t="shared" si="11"/>
        <v>0.26853356695758335</v>
      </c>
      <c r="ER77" s="65">
        <f t="shared" si="11"/>
        <v>0.93130703624165534</v>
      </c>
      <c r="ES77" s="65">
        <f t="shared" si="11"/>
        <v>1.3119204687798698</v>
      </c>
      <c r="ET77" s="65">
        <f t="shared" si="11"/>
        <v>3.7055377140425594</v>
      </c>
      <c r="EU77" s="65">
        <f t="shared" si="11"/>
        <v>1.6454956796423588</v>
      </c>
      <c r="EV77" s="65">
        <f t="shared" si="11"/>
        <v>1.5648679031172343</v>
      </c>
      <c r="EW77" s="65">
        <f t="shared" si="11"/>
        <v>0.49842415583156824</v>
      </c>
      <c r="EX77" s="65">
        <f t="shared" si="11"/>
        <v>2.074008972757091E-2</v>
      </c>
      <c r="EY77" s="65">
        <f t="shared" si="11"/>
        <v>0.30700959419743046</v>
      </c>
      <c r="EZ77" s="65">
        <f t="shared" si="11"/>
        <v>0.52611347982212275</v>
      </c>
      <c r="FA77" s="65">
        <f t="shared" si="11"/>
        <v>1.649151775279845</v>
      </c>
      <c r="FB77" s="65">
        <f t="shared" si="11"/>
        <v>6.1652202323493137</v>
      </c>
      <c r="FC77" s="65">
        <f t="shared" si="11"/>
        <v>2.4256576590110068</v>
      </c>
      <c r="FD77" s="65">
        <f t="shared" si="11"/>
        <v>0.62286255428060411</v>
      </c>
      <c r="FE77" s="65">
        <f t="shared" si="11"/>
        <v>60.176933447473637</v>
      </c>
      <c r="FF77" s="65">
        <f t="shared" si="11"/>
        <v>2.2334433405195027</v>
      </c>
      <c r="FG77" s="65">
        <f t="shared" si="11"/>
        <v>1.5754246498639886</v>
      </c>
      <c r="FH77" s="65">
        <f t="shared" si="11"/>
        <v>0.96222707673981123</v>
      </c>
      <c r="FI77" s="65">
        <f t="shared" si="11"/>
        <v>6.6811077465668696</v>
      </c>
      <c r="FJ77" s="65">
        <f t="shared" si="11"/>
        <v>1.5895180968519624</v>
      </c>
      <c r="FK77" s="65">
        <f t="shared" si="11"/>
        <v>4.4372698919043687</v>
      </c>
      <c r="FL77" s="65">
        <f t="shared" si="11"/>
        <v>2.1457316359958152</v>
      </c>
      <c r="FM77" s="65">
        <f t="shared" si="11"/>
        <v>1.2883271950689967</v>
      </c>
      <c r="FN77" s="65">
        <f t="shared" si="11"/>
        <v>3.3700599032257066</v>
      </c>
      <c r="FO77" s="65">
        <f t="shared" si="11"/>
        <v>3.1432602828900209</v>
      </c>
      <c r="FP77" s="65">
        <f t="shared" si="11"/>
        <v>13.14917281562118</v>
      </c>
      <c r="FQ77" s="65">
        <f t="shared" si="11"/>
        <v>2.4729087961581651</v>
      </c>
      <c r="FR77" s="65">
        <f t="shared" si="11"/>
        <v>0.7550089478025227</v>
      </c>
      <c r="FS77" s="65">
        <f t="shared" si="11"/>
        <v>1.8425566651607717</v>
      </c>
      <c r="FT77" s="65">
        <f t="shared" si="11"/>
        <v>1.3308879326383503</v>
      </c>
      <c r="FU77" s="65">
        <f t="shared" si="11"/>
        <v>1.3479927505732952</v>
      </c>
      <c r="FV77" s="65">
        <f t="shared" si="11"/>
        <v>1.5987319379212104</v>
      </c>
      <c r="FW77" s="65">
        <f t="shared" si="11"/>
        <v>1.0576585129169342</v>
      </c>
      <c r="FX77" s="65">
        <f t="shared" si="11"/>
        <v>1.7940654382220513</v>
      </c>
      <c r="FY77" s="65">
        <f t="shared" si="11"/>
        <v>3.9923007997743039</v>
      </c>
      <c r="FZ77" s="65">
        <f t="shared" si="11"/>
        <v>1.3410393600033752</v>
      </c>
      <c r="GA77" s="65">
        <f t="shared" si="11"/>
        <v>8.5722855137637861</v>
      </c>
      <c r="GB77" s="65">
        <f t="shared" si="11"/>
        <v>0.43758497900682847</v>
      </c>
      <c r="GC77" s="65">
        <f t="shared" si="11"/>
        <v>7.6987069429047539</v>
      </c>
      <c r="GD77" s="65">
        <f t="shared" si="11"/>
        <v>6.1651415509702829</v>
      </c>
      <c r="GE77" s="65">
        <f t="shared" si="11"/>
        <v>1.1454128208273322</v>
      </c>
      <c r="GF77" s="65">
        <f t="shared" si="11"/>
        <v>7.3493868646741554</v>
      </c>
      <c r="GG77" s="65">
        <f t="shared" si="11"/>
        <v>2.094069916323189E-2</v>
      </c>
      <c r="GH77" s="65">
        <f t="shared" si="11"/>
        <v>2.7968714470636011</v>
      </c>
      <c r="GI77" s="65">
        <f t="shared" si="11"/>
        <v>3.2051593893930193</v>
      </c>
      <c r="GJ77" s="65">
        <f t="shared" si="11"/>
        <v>1.2687816073793936</v>
      </c>
      <c r="GK77" s="65">
        <f t="shared" si="11"/>
        <v>5.8448903326960018</v>
      </c>
      <c r="GL77" s="65">
        <f t="shared" si="11"/>
        <v>24.992002889095684</v>
      </c>
      <c r="GM77" s="65">
        <f t="shared" si="11"/>
        <v>1.5575685919135076</v>
      </c>
      <c r="GN77" s="65">
        <f t="shared" si="11"/>
        <v>9.3571317380360135</v>
      </c>
      <c r="GO77" s="65">
        <f t="shared" si="11"/>
        <v>2.5242144844959689</v>
      </c>
      <c r="GP77" s="65">
        <f t="shared" si="11"/>
        <v>3.8785821009593802</v>
      </c>
      <c r="GQ77" s="65">
        <f>+GQ61*GQ$56</f>
        <v>1.1655196383966404</v>
      </c>
      <c r="GR77" s="65">
        <f t="shared" si="12"/>
        <v>8.5643189274740532</v>
      </c>
      <c r="GS77" s="65">
        <f t="shared" si="12"/>
        <v>3.7532999491650458</v>
      </c>
      <c r="GT77" s="65">
        <f t="shared" si="12"/>
        <v>7.7630947478752539</v>
      </c>
      <c r="GU77" s="65">
        <f t="shared" si="12"/>
        <v>12.65524886562973</v>
      </c>
      <c r="GV77" s="65">
        <f t="shared" si="12"/>
        <v>2.0338471615327922</v>
      </c>
      <c r="GW77" s="65">
        <f t="shared" si="12"/>
        <v>9.3905834588288268</v>
      </c>
      <c r="GX77" s="65">
        <f t="shared" si="12"/>
        <v>1.1422389923577727</v>
      </c>
      <c r="GY77" s="65">
        <f t="shared" si="12"/>
        <v>36.208073465558329</v>
      </c>
      <c r="GZ77" s="65">
        <f t="shared" si="12"/>
        <v>5.6713546409845152</v>
      </c>
      <c r="HA77" s="65">
        <f t="shared" si="12"/>
        <v>3.7388083741378262</v>
      </c>
      <c r="HB77" s="65">
        <f t="shared" si="12"/>
        <v>0.75832310297390626</v>
      </c>
      <c r="HC77" s="65">
        <f t="shared" si="12"/>
        <v>20.428577501724764</v>
      </c>
      <c r="HD77" s="65">
        <f t="shared" si="12"/>
        <v>2.0745928691078097</v>
      </c>
      <c r="HE77" s="65">
        <f t="shared" si="12"/>
        <v>6.8491364749557091</v>
      </c>
      <c r="HF77" s="65">
        <f t="shared" si="12"/>
        <v>41.702762973312858</v>
      </c>
      <c r="HG77" s="65">
        <f t="shared" si="12"/>
        <v>2.7853092032413986</v>
      </c>
      <c r="HH77" s="65">
        <f t="shared" si="12"/>
        <v>7.9823664183319987E-2</v>
      </c>
      <c r="HI77" s="65">
        <f t="shared" si="12"/>
        <v>1.3449606326170478</v>
      </c>
      <c r="HJ77" s="65">
        <f t="shared" si="12"/>
        <v>4.194013855152428</v>
      </c>
      <c r="HK77" s="65">
        <f t="shared" si="12"/>
        <v>20.796886232523114</v>
      </c>
      <c r="HL77" s="65">
        <f t="shared" si="12"/>
        <v>8.4957264298905635</v>
      </c>
      <c r="HM77" s="65">
        <f t="shared" si="12"/>
        <v>0.96916853232786682</v>
      </c>
      <c r="HN77" s="65">
        <f t="shared" si="12"/>
        <v>23.566880208080448</v>
      </c>
      <c r="HO77" s="65">
        <f t="shared" si="12"/>
        <v>2.6915510677063512</v>
      </c>
      <c r="HP77" s="65">
        <f t="shared" si="12"/>
        <v>0.95161462778442818</v>
      </c>
      <c r="HQ77" s="65">
        <f t="shared" si="12"/>
        <v>5.3527905695646192</v>
      </c>
      <c r="HR77" s="65">
        <f t="shared" si="12"/>
        <v>5.7674775257262159</v>
      </c>
      <c r="HS77" s="65">
        <f t="shared" si="12"/>
        <v>1.132342712992944</v>
      </c>
      <c r="HT77" s="65">
        <f t="shared" si="12"/>
        <v>4.740505895153694</v>
      </c>
      <c r="HU77" s="65">
        <f t="shared" si="12"/>
        <v>11.918833836231221</v>
      </c>
      <c r="HV77" s="65">
        <f t="shared" si="12"/>
        <v>6.1427616730916332</v>
      </c>
      <c r="HW77" s="65">
        <f t="shared" si="12"/>
        <v>1.3731296829034683</v>
      </c>
      <c r="HX77" s="65">
        <f t="shared" si="12"/>
        <v>14.435822966138851</v>
      </c>
      <c r="HY77" s="65">
        <f t="shared" si="12"/>
        <v>5.7498245259442573</v>
      </c>
      <c r="HZ77" s="65">
        <f t="shared" si="12"/>
        <v>11.294894547238462</v>
      </c>
      <c r="IA77" s="65">
        <f t="shared" si="12"/>
        <v>20.682107227075537</v>
      </c>
      <c r="IB77" s="65">
        <f t="shared" si="12"/>
        <v>0.27095250888296679</v>
      </c>
      <c r="IC77" s="65">
        <f t="shared" si="12"/>
        <v>1.8485829263421804E-2</v>
      </c>
      <c r="ID77" s="65">
        <f t="shared" si="12"/>
        <v>2.2449928646579753</v>
      </c>
      <c r="IE77" s="65">
        <f t="shared" si="12"/>
        <v>6.7698263611281426</v>
      </c>
      <c r="IF77" s="65">
        <f t="shared" si="12"/>
        <v>13.626816646763386</v>
      </c>
      <c r="IG77" s="65">
        <f t="shared" si="12"/>
        <v>11.729128498531482</v>
      </c>
      <c r="IH77" s="65">
        <f t="shared" si="12"/>
        <v>20.75767602970453</v>
      </c>
      <c r="II77" s="65">
        <f t="shared" si="12"/>
        <v>2.4780360362252529</v>
      </c>
      <c r="IJ77" s="65">
        <f t="shared" si="12"/>
        <v>36.737935387776353</v>
      </c>
      <c r="IK77" s="65">
        <f t="shared" si="12"/>
        <v>4.2698654786204218</v>
      </c>
      <c r="IL77" s="65">
        <f t="shared" si="12"/>
        <v>3.1764562337514182</v>
      </c>
      <c r="IM77" s="65">
        <f t="shared" si="12"/>
        <v>4.2678056025006477</v>
      </c>
      <c r="IN77" s="65">
        <f t="shared" si="12"/>
        <v>8.8855269309214187</v>
      </c>
    </row>
    <row r="78" spans="1:248" ht="18.75">
      <c r="A78" s="51" t="s">
        <v>16</v>
      </c>
      <c r="B78" s="1" t="e">
        <f t="shared" si="6"/>
        <v>#N/A</v>
      </c>
      <c r="C78" s="81">
        <f t="shared" si="13"/>
        <v>115.14018219524061</v>
      </c>
      <c r="D78" s="82" t="e">
        <f>E78/$E$56</f>
        <v>#N/A</v>
      </c>
      <c r="E78" s="52" t="e">
        <f t="shared" si="7"/>
        <v>#N/A</v>
      </c>
      <c r="F78" s="65">
        <f>+F62*F$56</f>
        <v>169.84453213318719</v>
      </c>
      <c r="G78" s="65">
        <f t="shared" si="16"/>
        <v>119.81744775606494</v>
      </c>
      <c r="H78" s="65">
        <f t="shared" si="16"/>
        <v>14.710296841323091</v>
      </c>
      <c r="I78" s="65">
        <f t="shared" si="16"/>
        <v>4.3052991778399159</v>
      </c>
      <c r="J78" s="65">
        <f t="shared" si="16"/>
        <v>18.180648751018492</v>
      </c>
      <c r="K78" s="65">
        <f t="shared" si="16"/>
        <v>2.5075218244692712</v>
      </c>
      <c r="L78" s="65">
        <f t="shared" si="16"/>
        <v>42.311197101067762</v>
      </c>
      <c r="M78" s="65">
        <f t="shared" si="16"/>
        <v>8.7019245760383992</v>
      </c>
      <c r="N78" s="65">
        <f t="shared" si="16"/>
        <v>12.513828235273722</v>
      </c>
      <c r="O78" s="65">
        <f t="shared" si="16"/>
        <v>12.367907022734766</v>
      </c>
      <c r="P78" s="65">
        <f t="shared" si="16"/>
        <v>35.333399102580344</v>
      </c>
      <c r="Q78" s="65">
        <f t="shared" si="16"/>
        <v>8.4539233212126952</v>
      </c>
      <c r="R78" s="65">
        <f t="shared" si="16"/>
        <v>11.207338838985622</v>
      </c>
      <c r="S78" s="65">
        <f t="shared" si="16"/>
        <v>16.74087418666549</v>
      </c>
      <c r="T78" s="65">
        <f t="shared" si="16"/>
        <v>9.7669310807472485</v>
      </c>
      <c r="U78" s="65">
        <f t="shared" si="16"/>
        <v>4.9700717624164792</v>
      </c>
      <c r="V78" s="65">
        <f t="shared" si="16"/>
        <v>8.5626795980368104</v>
      </c>
      <c r="W78" s="65">
        <f t="shared" si="16"/>
        <v>15.339002692655308</v>
      </c>
      <c r="X78" s="65">
        <f t="shared" si="16"/>
        <v>15.212021609539665</v>
      </c>
      <c r="Y78" s="65">
        <f t="shared" si="16"/>
        <v>12.149869149763788</v>
      </c>
      <c r="Z78" s="65">
        <f t="shared" si="16"/>
        <v>6.2916588437901124</v>
      </c>
      <c r="AA78" s="65">
        <f t="shared" si="16"/>
        <v>14.769789663427243</v>
      </c>
      <c r="AB78" s="65" t="e">
        <f t="shared" si="16"/>
        <v>#N/A</v>
      </c>
      <c r="AC78" s="65">
        <f t="shared" si="16"/>
        <v>34.824053323830888</v>
      </c>
      <c r="AD78" s="65">
        <f t="shared" si="16"/>
        <v>5.7431930442185468</v>
      </c>
      <c r="AE78" s="65">
        <f t="shared" si="16"/>
        <v>51.391842437551226</v>
      </c>
      <c r="AF78" s="65">
        <f t="shared" si="16"/>
        <v>6.9402102860781474</v>
      </c>
      <c r="AG78" s="65">
        <f t="shared" si="16"/>
        <v>21.498427870129142</v>
      </c>
      <c r="AH78" s="65">
        <f t="shared" si="16"/>
        <v>10.468091712445903</v>
      </c>
      <c r="AI78" s="65">
        <f t="shared" si="16"/>
        <v>45.159120130614838</v>
      </c>
      <c r="AJ78" s="65">
        <f t="shared" si="16"/>
        <v>4.294354730186873</v>
      </c>
      <c r="AK78" s="65">
        <f t="shared" si="16"/>
        <v>1.9291765178690707</v>
      </c>
      <c r="AL78" s="65">
        <f t="shared" si="16"/>
        <v>4.557298054639725</v>
      </c>
      <c r="AM78" s="65">
        <f t="shared" si="16"/>
        <v>30.171509388928403</v>
      </c>
      <c r="AN78" s="65">
        <f t="shared" si="16"/>
        <v>59.14844774638253</v>
      </c>
      <c r="AO78" s="65">
        <f t="shared" si="16"/>
        <v>24.843899564959674</v>
      </c>
      <c r="AP78" s="65">
        <f t="shared" si="16"/>
        <v>13.433398362265539</v>
      </c>
      <c r="AQ78" s="65">
        <f t="shared" si="16"/>
        <v>5.4812319783477159</v>
      </c>
      <c r="AR78" s="65">
        <f t="shared" si="16"/>
        <v>23.947546737048683</v>
      </c>
      <c r="AS78" s="65">
        <f t="shared" si="16"/>
        <v>42.756615851701227</v>
      </c>
      <c r="AT78" s="65">
        <f t="shared" si="16"/>
        <v>3.9665535835552426</v>
      </c>
      <c r="AU78" s="65">
        <f t="shared" si="16"/>
        <v>20.564019597372116</v>
      </c>
      <c r="AV78" s="65">
        <f t="shared" si="16"/>
        <v>10.435268273888706</v>
      </c>
      <c r="AW78" s="65">
        <f t="shared" si="16"/>
        <v>65.935815812304696</v>
      </c>
      <c r="AX78" s="65">
        <f t="shared" si="16"/>
        <v>18.377062983684048</v>
      </c>
      <c r="AY78" s="65">
        <f t="shared" si="16"/>
        <v>937.92800341074792</v>
      </c>
      <c r="AZ78" s="65">
        <f t="shared" si="16"/>
        <v>102.16520181233392</v>
      </c>
      <c r="BA78" s="65">
        <f t="shared" si="16"/>
        <v>194.27841827553823</v>
      </c>
      <c r="BB78" s="65">
        <f t="shared" si="16"/>
        <v>27.409412230471585</v>
      </c>
      <c r="BC78" s="65">
        <f t="shared" si="16"/>
        <v>35.834391035776768</v>
      </c>
      <c r="BD78" s="65">
        <f t="shared" si="16"/>
        <v>113.2722911392603</v>
      </c>
      <c r="BE78" s="65">
        <f t="shared" si="16"/>
        <v>14.123012802155486</v>
      </c>
      <c r="BF78" s="65">
        <f t="shared" si="16"/>
        <v>33.663643886948357</v>
      </c>
      <c r="BG78" s="65">
        <f t="shared" si="16"/>
        <v>9.8400356777815876</v>
      </c>
      <c r="BH78" s="65">
        <f t="shared" si="16"/>
        <v>22.955836952617112</v>
      </c>
      <c r="BI78" s="65">
        <f t="shared" si="16"/>
        <v>15.322081208894344</v>
      </c>
      <c r="BJ78" s="65">
        <f t="shared" si="16"/>
        <v>0.57834877399738338</v>
      </c>
      <c r="BK78" s="65">
        <f t="shared" si="16"/>
        <v>41.655942123385316</v>
      </c>
      <c r="BL78" s="65">
        <f t="shared" si="16"/>
        <v>28.711028381212625</v>
      </c>
      <c r="BM78" s="65">
        <f t="shared" si="16"/>
        <v>16.706099119948629</v>
      </c>
      <c r="BN78" s="65">
        <f t="shared" si="16"/>
        <v>3.807581710888635</v>
      </c>
      <c r="BO78" s="65">
        <f t="shared" si="16"/>
        <v>113.04217550569132</v>
      </c>
      <c r="BP78" s="65">
        <f t="shared" si="16"/>
        <v>22.203556004781507</v>
      </c>
      <c r="BQ78" s="65">
        <f t="shared" si="16"/>
        <v>35.997470883120158</v>
      </c>
      <c r="BR78" s="65">
        <f t="shared" si="15"/>
        <v>33.184396894244308</v>
      </c>
      <c r="BS78" s="65">
        <f t="shared" si="15"/>
        <v>16.614449572587191</v>
      </c>
      <c r="BT78" s="65">
        <f t="shared" ref="BT78:EE81" si="17">+BT62*BT$56</f>
        <v>63.178609982675823</v>
      </c>
      <c r="BU78" s="65">
        <f t="shared" si="17"/>
        <v>7.370555573516552</v>
      </c>
      <c r="BV78" s="65">
        <f t="shared" si="17"/>
        <v>18.268132653093382</v>
      </c>
      <c r="BW78" s="65">
        <f t="shared" si="17"/>
        <v>80.009353198697184</v>
      </c>
      <c r="BX78" s="65">
        <f t="shared" si="17"/>
        <v>12.942102182540845</v>
      </c>
      <c r="BY78" s="65">
        <f t="shared" si="17"/>
        <v>20.744548920113758</v>
      </c>
      <c r="BZ78" s="67">
        <f t="shared" si="17"/>
        <v>24.217130762245418</v>
      </c>
      <c r="CA78" s="65">
        <f t="shared" si="17"/>
        <v>7.4256468592358829</v>
      </c>
      <c r="CB78" s="65">
        <f t="shared" si="17"/>
        <v>68.351980727897541</v>
      </c>
      <c r="CC78" s="65">
        <f t="shared" si="17"/>
        <v>8.4265799562306434</v>
      </c>
      <c r="CD78" s="65">
        <f t="shared" si="17"/>
        <v>33.693264077893886</v>
      </c>
      <c r="CE78" s="65">
        <f t="shared" si="17"/>
        <v>37.309571814932475</v>
      </c>
      <c r="CF78" s="65">
        <f t="shared" si="17"/>
        <v>16.84492488083475</v>
      </c>
      <c r="CG78" s="65">
        <f t="shared" si="17"/>
        <v>20.595164891269704</v>
      </c>
      <c r="CH78" s="65">
        <f t="shared" si="17"/>
        <v>19.373071482099022</v>
      </c>
      <c r="CI78" s="65">
        <f t="shared" si="17"/>
        <v>22.455835407138448</v>
      </c>
      <c r="CJ78" s="65">
        <f t="shared" si="17"/>
        <v>86.221453300607067</v>
      </c>
      <c r="CK78" s="65">
        <f t="shared" si="17"/>
        <v>10.735226518845431</v>
      </c>
      <c r="CL78" s="65">
        <f t="shared" si="17"/>
        <v>31.618381578561475</v>
      </c>
      <c r="CM78" s="65">
        <f t="shared" si="17"/>
        <v>61.974944885970565</v>
      </c>
      <c r="CN78" s="65">
        <f t="shared" si="17"/>
        <v>29.392693766941711</v>
      </c>
      <c r="CO78" s="65">
        <f t="shared" si="17"/>
        <v>54.547337332725597</v>
      </c>
      <c r="CP78" s="65">
        <f t="shared" si="17"/>
        <v>29.533387663427789</v>
      </c>
      <c r="CQ78" s="65">
        <f t="shared" si="17"/>
        <v>28.523219297873865</v>
      </c>
      <c r="CR78" s="65">
        <f t="shared" si="17"/>
        <v>27.208375740012805</v>
      </c>
      <c r="CS78" s="65">
        <f t="shared" si="17"/>
        <v>40.361595711085712</v>
      </c>
      <c r="CT78" s="65">
        <f t="shared" si="17"/>
        <v>41.892937690251671</v>
      </c>
      <c r="CU78" s="65">
        <f t="shared" si="17"/>
        <v>28.940903423610671</v>
      </c>
      <c r="CV78" s="65">
        <f t="shared" si="17"/>
        <v>45.340645965595989</v>
      </c>
      <c r="CW78" s="65">
        <f t="shared" si="17"/>
        <v>314.70044508980692</v>
      </c>
      <c r="CX78" s="65">
        <f t="shared" si="17"/>
        <v>160.96137938123232</v>
      </c>
      <c r="CY78" s="65">
        <f t="shared" si="17"/>
        <v>27.769075290611568</v>
      </c>
      <c r="CZ78" s="65">
        <f t="shared" si="17"/>
        <v>181.92337254382505</v>
      </c>
      <c r="DA78" s="65">
        <f t="shared" si="17"/>
        <v>0.77765198031175264</v>
      </c>
      <c r="DB78" s="65">
        <f t="shared" si="17"/>
        <v>17.332355077536604</v>
      </c>
      <c r="DC78" s="65">
        <f t="shared" si="17"/>
        <v>68.126298699895983</v>
      </c>
      <c r="DD78" s="65">
        <f t="shared" si="17"/>
        <v>105.14624690662366</v>
      </c>
      <c r="DE78" s="65">
        <f t="shared" si="17"/>
        <v>91.362765407213956</v>
      </c>
      <c r="DF78" s="65">
        <f t="shared" si="17"/>
        <v>188.33080041295395</v>
      </c>
      <c r="DG78" s="65">
        <f t="shared" si="17"/>
        <v>36.603380676361361</v>
      </c>
      <c r="DH78" s="65">
        <f t="shared" si="17"/>
        <v>14.333565168162677</v>
      </c>
      <c r="DI78" s="65">
        <f t="shared" si="17"/>
        <v>40.789427370932238</v>
      </c>
      <c r="DJ78" s="65">
        <f t="shared" si="17"/>
        <v>3.2986501297211452</v>
      </c>
      <c r="DK78" s="65">
        <f t="shared" si="17"/>
        <v>3.9974379680104923</v>
      </c>
      <c r="DL78" s="65">
        <f t="shared" si="17"/>
        <v>20.345333483669869</v>
      </c>
      <c r="DM78" s="65">
        <f t="shared" si="17"/>
        <v>43.127548308823009</v>
      </c>
      <c r="DN78" s="65">
        <f t="shared" si="17"/>
        <v>2.9154939089606784</v>
      </c>
      <c r="DO78" s="65">
        <f t="shared" si="17"/>
        <v>46.907881970500895</v>
      </c>
      <c r="DP78" s="65">
        <f t="shared" si="17"/>
        <v>42.478224362112464</v>
      </c>
      <c r="DQ78" s="65">
        <f t="shared" si="17"/>
        <v>0.14191418529254163</v>
      </c>
      <c r="DR78" s="65">
        <f t="shared" si="17"/>
        <v>15.960604059527331</v>
      </c>
      <c r="DS78" s="65">
        <f t="shared" si="17"/>
        <v>5.7015034544637855</v>
      </c>
      <c r="DT78" s="65">
        <f t="shared" si="17"/>
        <v>9.6669528071697233</v>
      </c>
      <c r="DU78" s="65">
        <f t="shared" si="17"/>
        <v>6.4388577423771807</v>
      </c>
      <c r="DV78" s="65">
        <f t="shared" si="17"/>
        <v>79.776821514796097</v>
      </c>
      <c r="DW78" s="65">
        <f t="shared" si="17"/>
        <v>29.300919921947685</v>
      </c>
      <c r="DX78" s="65">
        <f t="shared" si="17"/>
        <v>21.434236953316432</v>
      </c>
      <c r="DY78" s="65">
        <f t="shared" si="17"/>
        <v>170.24493339566331</v>
      </c>
      <c r="DZ78" s="65">
        <f t="shared" si="17"/>
        <v>142.36150396838232</v>
      </c>
      <c r="EA78" s="65">
        <f t="shared" si="17"/>
        <v>41.553889003084713</v>
      </c>
      <c r="EB78" s="65">
        <f t="shared" si="17"/>
        <v>25.955384957964924</v>
      </c>
      <c r="EC78" s="65">
        <f t="shared" si="17"/>
        <v>27.502361905961997</v>
      </c>
      <c r="ED78" s="65">
        <f t="shared" si="17"/>
        <v>69.554924138691462</v>
      </c>
      <c r="EE78" s="65">
        <f t="shared" si="17"/>
        <v>25.337043849545314</v>
      </c>
      <c r="EF78" s="65">
        <f t="shared" ref="EF78:GQ78" si="18">+EF62*EF$56</f>
        <v>5.8283823353791488</v>
      </c>
      <c r="EG78" s="65">
        <f t="shared" si="18"/>
        <v>37.614434536428043</v>
      </c>
      <c r="EH78" s="65">
        <f t="shared" si="18"/>
        <v>6.1235548981941931E-2</v>
      </c>
      <c r="EI78" s="65">
        <f t="shared" si="18"/>
        <v>1.2988042054657776</v>
      </c>
      <c r="EJ78" s="65">
        <f t="shared" si="18"/>
        <v>10.649982827964514</v>
      </c>
      <c r="EK78" s="65">
        <f t="shared" si="18"/>
        <v>11.785601433373653</v>
      </c>
      <c r="EL78" s="65">
        <f t="shared" si="18"/>
        <v>1.4907620243359474</v>
      </c>
      <c r="EM78" s="65">
        <f t="shared" si="18"/>
        <v>1.0318284572881</v>
      </c>
      <c r="EN78" s="65">
        <f t="shared" si="18"/>
        <v>0.21207277323755022</v>
      </c>
      <c r="EO78" s="65">
        <f t="shared" si="18"/>
        <v>3.0679226130687218</v>
      </c>
      <c r="EP78" s="65">
        <f t="shared" si="18"/>
        <v>1.6961528273678168</v>
      </c>
      <c r="EQ78" s="65">
        <f t="shared" si="18"/>
        <v>0.26853356695758335</v>
      </c>
      <c r="ER78" s="65">
        <f t="shared" si="18"/>
        <v>0.93130703624165534</v>
      </c>
      <c r="ES78" s="65">
        <f t="shared" si="18"/>
        <v>1.3119204687798698</v>
      </c>
      <c r="ET78" s="65">
        <f t="shared" si="18"/>
        <v>3.7055377140425594</v>
      </c>
      <c r="EU78" s="65">
        <f t="shared" si="18"/>
        <v>1.6454956796423588</v>
      </c>
      <c r="EV78" s="65">
        <f t="shared" si="18"/>
        <v>1.5648679031172343</v>
      </c>
      <c r="EW78" s="65">
        <f t="shared" si="18"/>
        <v>0.49842415583156824</v>
      </c>
      <c r="EX78" s="65">
        <f t="shared" si="18"/>
        <v>2.074008972757091E-2</v>
      </c>
      <c r="EY78" s="65">
        <f t="shared" si="18"/>
        <v>0.30700959419743046</v>
      </c>
      <c r="EZ78" s="65">
        <f t="shared" si="18"/>
        <v>0.52611347982212275</v>
      </c>
      <c r="FA78" s="65">
        <f t="shared" si="18"/>
        <v>1.649151775279845</v>
      </c>
      <c r="FB78" s="65">
        <f t="shared" si="18"/>
        <v>6.1652202323493137</v>
      </c>
      <c r="FC78" s="65">
        <f t="shared" si="18"/>
        <v>2.4256576590110068</v>
      </c>
      <c r="FD78" s="65">
        <f t="shared" si="18"/>
        <v>0.62286255428060411</v>
      </c>
      <c r="FE78" s="65">
        <f t="shared" si="18"/>
        <v>60.176933447473637</v>
      </c>
      <c r="FF78" s="65">
        <f t="shared" si="18"/>
        <v>2.2334433405195027</v>
      </c>
      <c r="FG78" s="65">
        <f t="shared" si="18"/>
        <v>1.5754246498639886</v>
      </c>
      <c r="FH78" s="65">
        <f t="shared" si="18"/>
        <v>0.96222707673981123</v>
      </c>
      <c r="FI78" s="65">
        <f t="shared" si="18"/>
        <v>6.6811077465668696</v>
      </c>
      <c r="FJ78" s="65">
        <f t="shared" si="18"/>
        <v>1.5895180968519624</v>
      </c>
      <c r="FK78" s="65">
        <f t="shared" si="18"/>
        <v>4.4372698919043687</v>
      </c>
      <c r="FL78" s="65">
        <f t="shared" si="18"/>
        <v>2.1457316359958152</v>
      </c>
      <c r="FM78" s="65">
        <f t="shared" si="18"/>
        <v>1.2883271950689967</v>
      </c>
      <c r="FN78" s="65">
        <f t="shared" si="18"/>
        <v>3.3700599032257066</v>
      </c>
      <c r="FO78" s="65">
        <f t="shared" si="18"/>
        <v>3.1432602828900209</v>
      </c>
      <c r="FP78" s="65">
        <f t="shared" si="18"/>
        <v>13.14917281562118</v>
      </c>
      <c r="FQ78" s="65">
        <f t="shared" si="18"/>
        <v>2.4729087961581651</v>
      </c>
      <c r="FR78" s="65">
        <f t="shared" si="18"/>
        <v>0.7550089478025227</v>
      </c>
      <c r="FS78" s="65">
        <f t="shared" si="18"/>
        <v>1.8425566651607717</v>
      </c>
      <c r="FT78" s="65">
        <f t="shared" si="18"/>
        <v>1.3308879326383503</v>
      </c>
      <c r="FU78" s="65">
        <f t="shared" si="18"/>
        <v>1.3479927505732952</v>
      </c>
      <c r="FV78" s="65">
        <f t="shared" si="18"/>
        <v>1.5987319379212104</v>
      </c>
      <c r="FW78" s="65">
        <f t="shared" si="18"/>
        <v>1.0576585129169342</v>
      </c>
      <c r="FX78" s="65">
        <f t="shared" si="18"/>
        <v>1.7940654382220513</v>
      </c>
      <c r="FY78" s="65">
        <f t="shared" si="18"/>
        <v>3.9923007997743039</v>
      </c>
      <c r="FZ78" s="65">
        <f t="shared" si="18"/>
        <v>1.3410393600033752</v>
      </c>
      <c r="GA78" s="65">
        <f t="shared" si="18"/>
        <v>8.5722855137637861</v>
      </c>
      <c r="GB78" s="65">
        <f t="shared" si="18"/>
        <v>0.43758497900682847</v>
      </c>
      <c r="GC78" s="65">
        <f t="shared" si="18"/>
        <v>7.6987069429047539</v>
      </c>
      <c r="GD78" s="65">
        <f t="shared" si="18"/>
        <v>6.1651415509702829</v>
      </c>
      <c r="GE78" s="65">
        <f t="shared" si="18"/>
        <v>1.1454128208273322</v>
      </c>
      <c r="GF78" s="65">
        <f t="shared" si="18"/>
        <v>7.3493868646741554</v>
      </c>
      <c r="GG78" s="65">
        <f t="shared" si="18"/>
        <v>2.094069916323189E-2</v>
      </c>
      <c r="GH78" s="65">
        <f t="shared" si="18"/>
        <v>2.7968714470636011</v>
      </c>
      <c r="GI78" s="65">
        <f t="shared" si="18"/>
        <v>3.2051593893930193</v>
      </c>
      <c r="GJ78" s="65">
        <f t="shared" si="18"/>
        <v>1.2687816073793936</v>
      </c>
      <c r="GK78" s="65">
        <f t="shared" si="18"/>
        <v>5.8448903326960018</v>
      </c>
      <c r="GL78" s="65">
        <f t="shared" si="18"/>
        <v>24.992002889095684</v>
      </c>
      <c r="GM78" s="65">
        <f t="shared" si="18"/>
        <v>1.5575685919135076</v>
      </c>
      <c r="GN78" s="65">
        <f t="shared" si="18"/>
        <v>9.3571317380360135</v>
      </c>
      <c r="GO78" s="65">
        <f t="shared" si="18"/>
        <v>2.5242144844959689</v>
      </c>
      <c r="GP78" s="65">
        <f t="shared" si="18"/>
        <v>3.8785821009593802</v>
      </c>
      <c r="GQ78" s="65">
        <f t="shared" si="18"/>
        <v>1.1655196383966404</v>
      </c>
      <c r="GR78" s="65">
        <f t="shared" si="12"/>
        <v>8.5643189274740532</v>
      </c>
      <c r="GS78" s="65">
        <f t="shared" si="12"/>
        <v>3.7532999491650458</v>
      </c>
      <c r="GT78" s="65">
        <f t="shared" si="12"/>
        <v>7.7630947478752539</v>
      </c>
      <c r="GU78" s="65">
        <f t="shared" si="12"/>
        <v>12.65524886562973</v>
      </c>
      <c r="GV78" s="65">
        <f t="shared" si="12"/>
        <v>2.0338471615327922</v>
      </c>
      <c r="GW78" s="65">
        <f t="shared" si="12"/>
        <v>9.3905834588288268</v>
      </c>
      <c r="GX78" s="65">
        <f t="shared" si="12"/>
        <v>1.1422389923577727</v>
      </c>
      <c r="GY78" s="65">
        <f t="shared" si="12"/>
        <v>36.208073465558329</v>
      </c>
      <c r="GZ78" s="65">
        <f t="shared" si="12"/>
        <v>5.6713546409845152</v>
      </c>
      <c r="HA78" s="65">
        <f t="shared" si="12"/>
        <v>3.7388083741378262</v>
      </c>
      <c r="HB78" s="65">
        <f t="shared" si="12"/>
        <v>0.75832310297390626</v>
      </c>
      <c r="HC78" s="65">
        <f t="shared" si="12"/>
        <v>20.428577501724764</v>
      </c>
      <c r="HD78" s="65">
        <f t="shared" si="12"/>
        <v>2.0745928691078097</v>
      </c>
      <c r="HE78" s="65">
        <f t="shared" si="12"/>
        <v>6.8491364749557091</v>
      </c>
      <c r="HF78" s="65">
        <f t="shared" si="12"/>
        <v>41.702762973312858</v>
      </c>
      <c r="HG78" s="65">
        <f t="shared" si="12"/>
        <v>2.7853092032413986</v>
      </c>
      <c r="HH78" s="65">
        <f t="shared" si="12"/>
        <v>7.9823664183319987E-2</v>
      </c>
      <c r="HI78" s="65">
        <f t="shared" si="12"/>
        <v>1.3449606326170478</v>
      </c>
      <c r="HJ78" s="65">
        <f t="shared" si="12"/>
        <v>4.194013855152428</v>
      </c>
      <c r="HK78" s="65">
        <f t="shared" si="12"/>
        <v>20.796886232523114</v>
      </c>
      <c r="HL78" s="65">
        <f t="shared" si="12"/>
        <v>8.4957264298905635</v>
      </c>
      <c r="HM78" s="65">
        <f t="shared" si="12"/>
        <v>0.96916853232786682</v>
      </c>
      <c r="HN78" s="65">
        <f t="shared" si="12"/>
        <v>23.566880208080448</v>
      </c>
      <c r="HO78" s="65">
        <f t="shared" si="12"/>
        <v>2.6915510677063512</v>
      </c>
      <c r="HP78" s="65">
        <f t="shared" si="12"/>
        <v>0.95161462778442818</v>
      </c>
      <c r="HQ78" s="65">
        <f t="shared" si="12"/>
        <v>5.3527905695646192</v>
      </c>
      <c r="HR78" s="65">
        <f t="shared" si="12"/>
        <v>5.7674775257262159</v>
      </c>
      <c r="HS78" s="65">
        <f t="shared" si="12"/>
        <v>1.132342712992944</v>
      </c>
      <c r="HT78" s="65">
        <f t="shared" si="12"/>
        <v>4.740505895153694</v>
      </c>
      <c r="HU78" s="65">
        <f t="shared" si="12"/>
        <v>11.918833836231221</v>
      </c>
      <c r="HV78" s="65">
        <f t="shared" si="12"/>
        <v>6.1427616730916332</v>
      </c>
      <c r="HW78" s="65">
        <f t="shared" si="12"/>
        <v>1.3731296829034683</v>
      </c>
      <c r="HX78" s="65">
        <f t="shared" si="12"/>
        <v>14.435822966138851</v>
      </c>
      <c r="HY78" s="65">
        <f t="shared" si="12"/>
        <v>5.7498245259442573</v>
      </c>
      <c r="HZ78" s="65">
        <f t="shared" si="12"/>
        <v>11.294894547238462</v>
      </c>
      <c r="IA78" s="65">
        <f t="shared" si="12"/>
        <v>20.682107227075537</v>
      </c>
      <c r="IB78" s="65">
        <f t="shared" si="12"/>
        <v>0.27095250888296679</v>
      </c>
      <c r="IC78" s="65">
        <f t="shared" si="12"/>
        <v>1.8485829263421804E-2</v>
      </c>
      <c r="ID78" s="65">
        <f t="shared" si="12"/>
        <v>2.2449928646579753</v>
      </c>
      <c r="IE78" s="65">
        <f t="shared" si="12"/>
        <v>6.7698263611281426</v>
      </c>
      <c r="IF78" s="65">
        <f t="shared" si="12"/>
        <v>13.626816646763386</v>
      </c>
      <c r="IG78" s="65">
        <f t="shared" si="12"/>
        <v>11.729128498531482</v>
      </c>
      <c r="IH78" s="65">
        <f t="shared" si="12"/>
        <v>20.75767602970453</v>
      </c>
      <c r="II78" s="65">
        <f t="shared" si="12"/>
        <v>2.4780360362252529</v>
      </c>
      <c r="IJ78" s="65">
        <f t="shared" si="12"/>
        <v>36.737935387776353</v>
      </c>
      <c r="IK78" s="65">
        <f t="shared" si="12"/>
        <v>4.2698654786204218</v>
      </c>
      <c r="IL78" s="65">
        <f t="shared" si="12"/>
        <v>3.1764562337514182</v>
      </c>
      <c r="IM78" s="65">
        <f t="shared" si="12"/>
        <v>4.2678056025006477</v>
      </c>
      <c r="IN78" s="65">
        <f t="shared" si="12"/>
        <v>8.8855269309214187</v>
      </c>
    </row>
    <row r="79" spans="1:248" ht="18.75">
      <c r="A79" s="51" t="s">
        <v>808</v>
      </c>
      <c r="B79" s="1" t="e">
        <f t="shared" si="6"/>
        <v>#N/A</v>
      </c>
      <c r="C79" s="83">
        <f t="shared" si="13"/>
        <v>116.87509783733346</v>
      </c>
      <c r="D79" s="82" t="e">
        <f t="shared" ref="D79:D85" si="19">E79/$E$56</f>
        <v>#N/A</v>
      </c>
      <c r="E79" s="52" t="e">
        <f t="shared" si="7"/>
        <v>#N/A</v>
      </c>
      <c r="F79" s="65">
        <f t="shared" ref="F79:BQ81" si="20">+F63*F$56</f>
        <v>141.30447763757419</v>
      </c>
      <c r="G79" s="65">
        <f t="shared" si="20"/>
        <v>126.0375010027237</v>
      </c>
      <c r="H79" s="65">
        <f t="shared" si="20"/>
        <v>12.499543273496082</v>
      </c>
      <c r="I79" s="65">
        <f t="shared" si="20"/>
        <v>4.5540697114567612</v>
      </c>
      <c r="J79" s="65">
        <f t="shared" si="20"/>
        <v>19.79348129376017</v>
      </c>
      <c r="K79" s="65">
        <f t="shared" si="20"/>
        <v>2.7246548112472451</v>
      </c>
      <c r="L79" s="65">
        <f t="shared" si="20"/>
        <v>46.696017238551299</v>
      </c>
      <c r="M79" s="65">
        <f t="shared" si="20"/>
        <v>9.7134238723240607</v>
      </c>
      <c r="N79" s="65">
        <f t="shared" si="20"/>
        <v>13.5007169907862</v>
      </c>
      <c r="O79" s="65">
        <f t="shared" si="20"/>
        <v>14.856402700916131</v>
      </c>
      <c r="P79" s="65">
        <f t="shared" si="20"/>
        <v>40.292963205524828</v>
      </c>
      <c r="Q79" s="65">
        <f t="shared" si="20"/>
        <v>9.0010050558557708</v>
      </c>
      <c r="R79" s="65">
        <f t="shared" si="20"/>
        <v>12.896880693074342</v>
      </c>
      <c r="S79" s="65">
        <f t="shared" si="20"/>
        <v>16.771897847172902</v>
      </c>
      <c r="T79" s="65">
        <f t="shared" si="20"/>
        <v>10.575762625010272</v>
      </c>
      <c r="U79" s="65">
        <f t="shared" si="20"/>
        <v>5.7103118679900895</v>
      </c>
      <c r="V79" s="65">
        <f t="shared" si="20"/>
        <v>9.4297785920763264</v>
      </c>
      <c r="W79" s="65">
        <f t="shared" si="20"/>
        <v>16.748914610100087</v>
      </c>
      <c r="X79" s="65">
        <f t="shared" si="20"/>
        <v>15.379547891979007</v>
      </c>
      <c r="Y79" s="65">
        <f t="shared" si="20"/>
        <v>13.021871360751915</v>
      </c>
      <c r="Z79" s="65">
        <f t="shared" si="20"/>
        <v>7.4058754565564424</v>
      </c>
      <c r="AA79" s="65">
        <f t="shared" si="20"/>
        <v>15.352657683560242</v>
      </c>
      <c r="AB79" s="65" t="e">
        <f t="shared" si="20"/>
        <v>#N/A</v>
      </c>
      <c r="AC79" s="65">
        <f t="shared" si="20"/>
        <v>37.557121994662751</v>
      </c>
      <c r="AD79" s="65">
        <f t="shared" si="20"/>
        <v>6.1790817967769645</v>
      </c>
      <c r="AE79" s="65">
        <f t="shared" si="20"/>
        <v>54.725527989197815</v>
      </c>
      <c r="AF79" s="65">
        <f t="shared" si="20"/>
        <v>7.2019232010119643</v>
      </c>
      <c r="AG79" s="65">
        <f t="shared" si="20"/>
        <v>22.326644664358543</v>
      </c>
      <c r="AH79" s="65">
        <f t="shared" si="20"/>
        <v>10.866781754675934</v>
      </c>
      <c r="AI79" s="65">
        <f t="shared" si="20"/>
        <v>48.851052878252396</v>
      </c>
      <c r="AJ79" s="65">
        <f t="shared" si="20"/>
        <v>5.7756013407047231</v>
      </c>
      <c r="AK79" s="65">
        <f t="shared" si="20"/>
        <v>1.9801148392890531</v>
      </c>
      <c r="AL79" s="65">
        <f t="shared" si="20"/>
        <v>4.6842695793429607</v>
      </c>
      <c r="AM79" s="65">
        <f t="shared" si="20"/>
        <v>36.891188777491649</v>
      </c>
      <c r="AN79" s="65">
        <f t="shared" si="20"/>
        <v>53.297868902907787</v>
      </c>
      <c r="AO79" s="65">
        <f t="shared" si="20"/>
        <v>26.421117456600971</v>
      </c>
      <c r="AP79" s="65">
        <f t="shared" si="20"/>
        <v>14.254766972477162</v>
      </c>
      <c r="AQ79" s="65">
        <f t="shared" si="20"/>
        <v>5.5571970532276556</v>
      </c>
      <c r="AR79" s="65">
        <f t="shared" si="20"/>
        <v>25.79747823690651</v>
      </c>
      <c r="AS79" s="65">
        <f t="shared" si="20"/>
        <v>45.77615444870289</v>
      </c>
      <c r="AT79" s="65">
        <f t="shared" si="20"/>
        <v>4.0993114733657636</v>
      </c>
      <c r="AU79" s="65">
        <f t="shared" si="20"/>
        <v>22.524692789719218</v>
      </c>
      <c r="AV79" s="65">
        <f t="shared" si="20"/>
        <v>11.112780205700044</v>
      </c>
      <c r="AW79" s="65">
        <f t="shared" si="20"/>
        <v>67.945000691021463</v>
      </c>
      <c r="AX79" s="65">
        <f t="shared" si="20"/>
        <v>19.842429741952664</v>
      </c>
      <c r="AY79" s="65">
        <f t="shared" si="20"/>
        <v>962.47937938777466</v>
      </c>
      <c r="AZ79" s="65">
        <f t="shared" si="20"/>
        <v>107.28400033991551</v>
      </c>
      <c r="BA79" s="65">
        <f t="shared" si="20"/>
        <v>203.91476057957007</v>
      </c>
      <c r="BB79" s="65">
        <f t="shared" si="20"/>
        <v>28.779344273755711</v>
      </c>
      <c r="BC79" s="65">
        <f t="shared" si="20"/>
        <v>37.628023438439534</v>
      </c>
      <c r="BD79" s="65">
        <f t="shared" si="20"/>
        <v>118.88152785888964</v>
      </c>
      <c r="BE79" s="65">
        <f t="shared" si="20"/>
        <v>14.470279997465024</v>
      </c>
      <c r="BF79" s="65">
        <f t="shared" si="20"/>
        <v>34.496913397044004</v>
      </c>
      <c r="BG79" s="65">
        <f t="shared" si="20"/>
        <v>10.078134322336464</v>
      </c>
      <c r="BH79" s="65">
        <f t="shared" si="20"/>
        <v>23.520922268639726</v>
      </c>
      <c r="BI79" s="65">
        <f t="shared" si="20"/>
        <v>15.711972051773026</v>
      </c>
      <c r="BJ79" s="65">
        <f t="shared" si="20"/>
        <v>0.59282094266325647</v>
      </c>
      <c r="BK79" s="65">
        <f t="shared" si="20"/>
        <v>42.699051295822365</v>
      </c>
      <c r="BL79" s="65">
        <f t="shared" si="20"/>
        <v>29.87134504069347</v>
      </c>
      <c r="BM79" s="65">
        <f t="shared" si="20"/>
        <v>17.570190149745532</v>
      </c>
      <c r="BN79" s="65">
        <f t="shared" si="20"/>
        <v>3.7702982196020458</v>
      </c>
      <c r="BO79" s="65">
        <f t="shared" si="20"/>
        <v>120.82412855819646</v>
      </c>
      <c r="BP79" s="65">
        <f t="shared" si="20"/>
        <v>23.391101021506024</v>
      </c>
      <c r="BQ79" s="65">
        <f t="shared" si="20"/>
        <v>37.241071459219924</v>
      </c>
      <c r="BR79" s="65">
        <f t="shared" si="15"/>
        <v>34.412511101324874</v>
      </c>
      <c r="BS79" s="65">
        <f t="shared" si="15"/>
        <v>17.134200353516849</v>
      </c>
      <c r="BT79" s="65">
        <f t="shared" si="17"/>
        <v>65.090961363483402</v>
      </c>
      <c r="BU79" s="65">
        <f t="shared" si="17"/>
        <v>7.5966242798799595</v>
      </c>
      <c r="BV79" s="65">
        <f t="shared" si="17"/>
        <v>18.094980616976763</v>
      </c>
      <c r="BW79" s="65">
        <f t="shared" si="17"/>
        <v>82.499530282263521</v>
      </c>
      <c r="BX79" s="65">
        <f t="shared" si="17"/>
        <v>15.853018065029991</v>
      </c>
      <c r="BY79" s="65">
        <f t="shared" si="17"/>
        <v>25.441054637178649</v>
      </c>
      <c r="BZ79" s="65">
        <f t="shared" si="17"/>
        <v>24.904263418880834</v>
      </c>
      <c r="CA79" s="65">
        <f t="shared" si="17"/>
        <v>7.5814473141839072</v>
      </c>
      <c r="CB79" s="65">
        <f t="shared" si="17"/>
        <v>70.321919883331901</v>
      </c>
      <c r="CC79" s="65">
        <f t="shared" si="17"/>
        <v>8.667909629819766</v>
      </c>
      <c r="CD79" s="65">
        <f t="shared" si="17"/>
        <v>34.677694411095892</v>
      </c>
      <c r="CE79" s="65">
        <f t="shared" si="17"/>
        <v>36.56097776698644</v>
      </c>
      <c r="CF79" s="65">
        <f t="shared" si="17"/>
        <v>17.631588014920126</v>
      </c>
      <c r="CG79" s="65">
        <f t="shared" si="17"/>
        <v>20.911524437945467</v>
      </c>
      <c r="CH79" s="65">
        <f t="shared" si="17"/>
        <v>19.93140593668539</v>
      </c>
      <c r="CI79" s="65">
        <f t="shared" si="17"/>
        <v>21.309305671498851</v>
      </c>
      <c r="CJ79" s="65">
        <f t="shared" si="17"/>
        <v>82.131955708784702</v>
      </c>
      <c r="CK79" s="65">
        <f t="shared" si="17"/>
        <v>10.257529889580578</v>
      </c>
      <c r="CL79" s="65">
        <f t="shared" si="17"/>
        <v>29.896643021927375</v>
      </c>
      <c r="CM79" s="65">
        <f t="shared" si="17"/>
        <v>70.520376240512874</v>
      </c>
      <c r="CN79" s="65">
        <f t="shared" si="17"/>
        <v>29.240761856907856</v>
      </c>
      <c r="CO79" s="65">
        <f t="shared" si="17"/>
        <v>57.147177079775986</v>
      </c>
      <c r="CP79" s="65">
        <f t="shared" si="17"/>
        <v>27.911887752831746</v>
      </c>
      <c r="CQ79" s="65">
        <f t="shared" si="17"/>
        <v>30.788625722002003</v>
      </c>
      <c r="CR79" s="65">
        <f t="shared" si="17"/>
        <v>29.333334642843724</v>
      </c>
      <c r="CS79" s="65">
        <f t="shared" si="17"/>
        <v>43.534786397464359</v>
      </c>
      <c r="CT79" s="65">
        <f t="shared" si="17"/>
        <v>45.443821180243965</v>
      </c>
      <c r="CU79" s="65">
        <f t="shared" si="17"/>
        <v>31.236994284734156</v>
      </c>
      <c r="CV79" s="65">
        <f t="shared" si="17"/>
        <v>48.861228785738305</v>
      </c>
      <c r="CW79" s="65">
        <f t="shared" si="17"/>
        <v>325.65093094229286</v>
      </c>
      <c r="CX79" s="65">
        <f t="shared" si="17"/>
        <v>183.76621931245717</v>
      </c>
      <c r="CY79" s="65">
        <f t="shared" si="17"/>
        <v>30.711421444932089</v>
      </c>
      <c r="CZ79" s="65">
        <f t="shared" si="17"/>
        <v>204.48476002909567</v>
      </c>
      <c r="DA79" s="65">
        <f t="shared" si="17"/>
        <v>0.75841502803078875</v>
      </c>
      <c r="DB79" s="65">
        <f t="shared" si="17"/>
        <v>20.43181914384056</v>
      </c>
      <c r="DC79" s="65">
        <f t="shared" si="17"/>
        <v>72.437762944513324</v>
      </c>
      <c r="DD79" s="65">
        <f t="shared" si="17"/>
        <v>111.51150578452305</v>
      </c>
      <c r="DE79" s="65">
        <f t="shared" si="17"/>
        <v>89.079986480290401</v>
      </c>
      <c r="DF79" s="65">
        <f t="shared" si="17"/>
        <v>218.07096795780632</v>
      </c>
      <c r="DG79" s="65">
        <f t="shared" si="17"/>
        <v>41.196859129882284</v>
      </c>
      <c r="DH79" s="65">
        <f t="shared" si="17"/>
        <v>14.191233066935654</v>
      </c>
      <c r="DI79" s="65">
        <f t="shared" si="17"/>
        <v>47.528371063232754</v>
      </c>
      <c r="DJ79" s="65">
        <f t="shared" si="17"/>
        <v>3.4083236533755259</v>
      </c>
      <c r="DK79" s="65">
        <f t="shared" si="17"/>
        <v>4.2923253570827971</v>
      </c>
      <c r="DL79" s="65">
        <f t="shared" si="17"/>
        <v>24.175170057832862</v>
      </c>
      <c r="DM79" s="65">
        <f t="shared" si="17"/>
        <v>41.94680122651603</v>
      </c>
      <c r="DN79" s="65">
        <f t="shared" si="17"/>
        <v>3.0772732776572882</v>
      </c>
      <c r="DO79" s="65">
        <f t="shared" si="17"/>
        <v>47.29634819931286</v>
      </c>
      <c r="DP79" s="65">
        <f t="shared" si="17"/>
        <v>46.651477680501117</v>
      </c>
      <c r="DQ79" s="65">
        <f t="shared" si="17"/>
        <v>0.13934734443975166</v>
      </c>
      <c r="DR79" s="65">
        <f t="shared" si="17"/>
        <v>16.605326298642904</v>
      </c>
      <c r="DS79" s="65">
        <f t="shared" si="17"/>
        <v>5.7567617685389862</v>
      </c>
      <c r="DT79" s="65">
        <f t="shared" si="17"/>
        <v>10.138799377832131</v>
      </c>
      <c r="DU79" s="65">
        <f t="shared" si="17"/>
        <v>6.714501945795579</v>
      </c>
      <c r="DV79" s="65">
        <f t="shared" si="17"/>
        <v>82.797106410483124</v>
      </c>
      <c r="DW79" s="65">
        <f t="shared" si="17"/>
        <v>30.393685264652049</v>
      </c>
      <c r="DX79" s="65">
        <f t="shared" si="17"/>
        <v>21.651198652089754</v>
      </c>
      <c r="DY79" s="65">
        <f t="shared" si="17"/>
        <v>128.26765377644136</v>
      </c>
      <c r="DZ79" s="65">
        <f t="shared" si="17"/>
        <v>164.93961567677903</v>
      </c>
      <c r="EA79" s="65">
        <f t="shared" si="17"/>
        <v>42.626771171006013</v>
      </c>
      <c r="EB79" s="65">
        <f t="shared" si="17"/>
        <v>25.955531723601172</v>
      </c>
      <c r="EC79" s="65">
        <f t="shared" si="17"/>
        <v>26.364018806868568</v>
      </c>
      <c r="ED79" s="65">
        <f t="shared" si="17"/>
        <v>75.735404111408087</v>
      </c>
      <c r="EE79" s="65">
        <f t="shared" si="17"/>
        <v>25.853108746299647</v>
      </c>
    </row>
    <row r="80" spans="1:248" ht="18.75">
      <c r="A80" s="51" t="s">
        <v>809</v>
      </c>
      <c r="B80" s="1" t="e">
        <f t="shared" si="6"/>
        <v>#N/A</v>
      </c>
      <c r="C80" s="55">
        <f t="shared" si="13"/>
        <v>118.99881385404804</v>
      </c>
      <c r="D80" s="82" t="e">
        <f t="shared" si="19"/>
        <v>#N/A</v>
      </c>
      <c r="E80" s="52" t="e">
        <f t="shared" si="7"/>
        <v>#N/A</v>
      </c>
      <c r="F80" s="65">
        <f t="shared" si="20"/>
        <v>167.98663023803445</v>
      </c>
      <c r="G80" s="65">
        <f t="shared" si="20"/>
        <v>148.38284210791471</v>
      </c>
      <c r="H80" s="65">
        <f t="shared" si="20"/>
        <v>14.525292431261908</v>
      </c>
      <c r="I80" s="65">
        <f t="shared" si="20"/>
        <v>4.6059962645811705</v>
      </c>
      <c r="J80" s="65">
        <f t="shared" si="20"/>
        <v>20.736503406795197</v>
      </c>
      <c r="K80" s="65">
        <f t="shared" si="20"/>
        <v>2.8272530453448175</v>
      </c>
      <c r="L80" s="65">
        <f t="shared" si="20"/>
        <v>45.535402379293799</v>
      </c>
      <c r="M80" s="65">
        <f t="shared" si="20"/>
        <v>10.63796411805229</v>
      </c>
      <c r="N80" s="65">
        <f t="shared" si="20"/>
        <v>13.84542114105264</v>
      </c>
      <c r="O80" s="65">
        <f t="shared" si="20"/>
        <v>16.531408333169249</v>
      </c>
      <c r="P80" s="65">
        <f t="shared" si="20"/>
        <v>45.757799523670386</v>
      </c>
      <c r="Q80" s="65">
        <f t="shared" si="20"/>
        <v>9.1218511287869681</v>
      </c>
      <c r="R80" s="65">
        <f t="shared" si="20"/>
        <v>12.443445976307251</v>
      </c>
      <c r="S80" s="65">
        <f t="shared" si="20"/>
        <v>17.511445104966661</v>
      </c>
      <c r="T80" s="65">
        <f t="shared" si="20"/>
        <v>10.736542041664363</v>
      </c>
      <c r="U80" s="65">
        <f t="shared" si="20"/>
        <v>5.6230282065019122</v>
      </c>
      <c r="V80" s="65">
        <f t="shared" si="20"/>
        <v>9.9800440564735169</v>
      </c>
      <c r="W80" s="65">
        <f t="shared" si="20"/>
        <v>17.928309347347621</v>
      </c>
      <c r="X80" s="65">
        <f t="shared" si="20"/>
        <v>14.760395364926524</v>
      </c>
      <c r="Y80" s="65">
        <f t="shared" si="20"/>
        <v>13.979204385368641</v>
      </c>
      <c r="Z80" s="65">
        <f t="shared" si="20"/>
        <v>8.0673548698564659</v>
      </c>
      <c r="AA80" s="65">
        <f t="shared" si="20"/>
        <v>17.307311213152957</v>
      </c>
      <c r="AB80" s="65" t="e">
        <f t="shared" si="20"/>
        <v>#N/A</v>
      </c>
      <c r="AC80" s="65">
        <f t="shared" si="20"/>
        <v>42.095358139533175</v>
      </c>
      <c r="AD80" s="65">
        <f t="shared" si="20"/>
        <v>6.9284484822179868</v>
      </c>
      <c r="AE80" s="65">
        <f t="shared" si="20"/>
        <v>56.148538834711395</v>
      </c>
      <c r="AF80" s="65">
        <f t="shared" si="20"/>
        <v>7.5428680519287594</v>
      </c>
      <c r="AG80" s="65">
        <f t="shared" si="20"/>
        <v>23.407040381485707</v>
      </c>
      <c r="AH80" s="65">
        <f t="shared" si="20"/>
        <v>11.388100883696792</v>
      </c>
      <c r="AI80" s="65">
        <f t="shared" si="20"/>
        <v>53.290325378771939</v>
      </c>
      <c r="AJ80" s="65">
        <f t="shared" si="20"/>
        <v>6.7329222237549411</v>
      </c>
      <c r="AK80" s="65">
        <f t="shared" si="20"/>
        <v>2.0443962243422296</v>
      </c>
      <c r="AL80" s="65">
        <f t="shared" si="20"/>
        <v>4.8509552122304243</v>
      </c>
      <c r="AM80" s="65">
        <f t="shared" si="20"/>
        <v>44.649207823383442</v>
      </c>
      <c r="AN80" s="65">
        <f t="shared" si="20"/>
        <v>49.478018662178535</v>
      </c>
      <c r="AO80" s="65">
        <f t="shared" si="20"/>
        <v>29.457069600344386</v>
      </c>
      <c r="AP80" s="65">
        <f t="shared" si="20"/>
        <v>11.775870735135902</v>
      </c>
      <c r="AQ80" s="65">
        <f t="shared" si="20"/>
        <v>10.163726567577269</v>
      </c>
      <c r="AR80" s="65">
        <f t="shared" si="20"/>
        <v>27.737909444281073</v>
      </c>
      <c r="AS80" s="65">
        <f t="shared" si="20"/>
        <v>49.911987257571674</v>
      </c>
      <c r="AT80" s="65">
        <f t="shared" si="20"/>
        <v>3.7465146926527018</v>
      </c>
      <c r="AU80" s="65">
        <f t="shared" si="20"/>
        <v>24.549426357075539</v>
      </c>
      <c r="AV80" s="65">
        <f t="shared" si="20"/>
        <v>11.948116364960169</v>
      </c>
      <c r="AW80" s="65">
        <f t="shared" si="20"/>
        <v>74.293789432130552</v>
      </c>
      <c r="AX80" s="65">
        <f t="shared" si="20"/>
        <v>22.098419130441329</v>
      </c>
      <c r="AY80" s="65">
        <f t="shared" si="20"/>
        <v>984.17547917694947</v>
      </c>
      <c r="AZ80" s="65">
        <f t="shared" si="20"/>
        <v>111.27185264983324</v>
      </c>
      <c r="BA80" s="65">
        <f t="shared" si="20"/>
        <v>211.33577123190733</v>
      </c>
      <c r="BB80" s="65">
        <f t="shared" si="20"/>
        <v>29.837902791591112</v>
      </c>
      <c r="BC80" s="65">
        <f t="shared" si="20"/>
        <v>39.016414149896647</v>
      </c>
      <c r="BD80" s="65">
        <f t="shared" si="20"/>
        <v>123.21312807137919</v>
      </c>
      <c r="BE80" s="65">
        <f t="shared" si="20"/>
        <v>15.12395361724163</v>
      </c>
      <c r="BF80" s="65">
        <f t="shared" si="20"/>
        <v>35.998413302440788</v>
      </c>
      <c r="BG80" s="65">
        <f t="shared" si="20"/>
        <v>10.528345355577633</v>
      </c>
      <c r="BH80" s="65">
        <f t="shared" si="20"/>
        <v>24.587449462430389</v>
      </c>
      <c r="BI80" s="65">
        <f t="shared" si="20"/>
        <v>16.410374681542439</v>
      </c>
      <c r="BJ80" s="65">
        <f t="shared" si="20"/>
        <v>0.62058545987646296</v>
      </c>
      <c r="BK80" s="65">
        <f t="shared" si="20"/>
        <v>44.57091315803919</v>
      </c>
      <c r="BL80" s="65">
        <f t="shared" si="20"/>
        <v>31.500297703529633</v>
      </c>
      <c r="BM80" s="65">
        <f t="shared" si="20"/>
        <v>16.744904223928479</v>
      </c>
      <c r="BN80" s="65">
        <f t="shared" si="20"/>
        <v>3.6650566442911705</v>
      </c>
      <c r="BO80" s="65">
        <f t="shared" si="20"/>
        <v>131.43997654681638</v>
      </c>
      <c r="BP80" s="65">
        <f t="shared" si="20"/>
        <v>26.008212515052364</v>
      </c>
      <c r="BQ80" s="65">
        <f t="shared" si="20"/>
        <v>40.363649614360931</v>
      </c>
      <c r="BR80" s="65">
        <f t="shared" si="15"/>
        <v>34.718988355521773</v>
      </c>
      <c r="BS80" s="65">
        <f t="shared" si="15"/>
        <v>17.387769715075791</v>
      </c>
      <c r="BT80" s="65">
        <f t="shared" si="17"/>
        <v>66.315594887971486</v>
      </c>
      <c r="BU80" s="65">
        <f t="shared" si="17"/>
        <v>7.709212001358356</v>
      </c>
      <c r="BV80" s="65">
        <f t="shared" si="17"/>
        <v>17.616108971816843</v>
      </c>
      <c r="BW80" s="65">
        <f t="shared" si="17"/>
        <v>83.71244747940203</v>
      </c>
      <c r="BX80" s="65">
        <f t="shared" si="17"/>
        <v>16.747159658714878</v>
      </c>
      <c r="BY80" s="65">
        <f t="shared" si="17"/>
        <v>26.876847048967907</v>
      </c>
      <c r="BZ80" s="65">
        <f t="shared" si="17"/>
        <v>26.066105983420915</v>
      </c>
      <c r="CA80" s="65">
        <f t="shared" si="17"/>
        <v>7.7548898013339951</v>
      </c>
      <c r="CB80" s="65">
        <f t="shared" si="17"/>
        <v>73.582068712498085</v>
      </c>
      <c r="CC80" s="65">
        <f t="shared" si="17"/>
        <v>9.0718696801286303</v>
      </c>
      <c r="CD80" s="65">
        <f t="shared" si="17"/>
        <v>36.26915476041534</v>
      </c>
      <c r="CE80" s="65">
        <f t="shared" si="17"/>
        <v>36.882997913035503</v>
      </c>
      <c r="CF80" s="65">
        <f t="shared" si="17"/>
        <v>18.166278218204116</v>
      </c>
      <c r="CG80" s="65">
        <f t="shared" si="17"/>
        <v>22.895669561743745</v>
      </c>
      <c r="CH80" s="65">
        <f t="shared" si="17"/>
        <v>20.861607919830917</v>
      </c>
      <c r="CI80" s="65">
        <f t="shared" si="17"/>
        <v>22.965454347612944</v>
      </c>
      <c r="CJ80" s="65">
        <f t="shared" si="17"/>
        <v>88.504422096788531</v>
      </c>
      <c r="CK80" s="65">
        <f t="shared" si="17"/>
        <v>11.054647154941843</v>
      </c>
      <c r="CL80" s="65">
        <f t="shared" si="17"/>
        <v>32.193641130175379</v>
      </c>
      <c r="CM80" s="65">
        <f t="shared" si="17"/>
        <v>69.851976352658099</v>
      </c>
      <c r="CN80" s="65">
        <f t="shared" si="17"/>
        <v>30.220961667531583</v>
      </c>
      <c r="CO80" s="65">
        <f t="shared" si="17"/>
        <v>58.087889577250948</v>
      </c>
      <c r="CP80" s="65">
        <f t="shared" si="17"/>
        <v>28.163037309423849</v>
      </c>
      <c r="CQ80" s="65">
        <f t="shared" si="17"/>
        <v>32.003093048307484</v>
      </c>
      <c r="CR80" s="65">
        <f t="shared" si="17"/>
        <v>30.484049110822571</v>
      </c>
      <c r="CS80" s="65">
        <f t="shared" si="17"/>
        <v>45.236171635113237</v>
      </c>
      <c r="CT80" s="65">
        <f t="shared" si="17"/>
        <v>47.331372236703828</v>
      </c>
      <c r="CU80" s="65">
        <f t="shared" si="17"/>
        <v>32.46790982929074</v>
      </c>
      <c r="CV80" s="65">
        <f t="shared" si="17"/>
        <v>50.754245623498562</v>
      </c>
      <c r="CW80" s="65">
        <f t="shared" si="17"/>
        <v>363.73097915222723</v>
      </c>
      <c r="CX80" s="65">
        <f t="shared" si="17"/>
        <v>213.23237218246837</v>
      </c>
      <c r="CY80" s="65">
        <f t="shared" si="17"/>
        <v>31.817895169665125</v>
      </c>
      <c r="CZ80" s="65">
        <f t="shared" si="17"/>
        <v>256.8437750598527</v>
      </c>
      <c r="DA80" s="65">
        <f t="shared" si="17"/>
        <v>0.76962442934194264</v>
      </c>
      <c r="DB80" s="65">
        <f t="shared" si="17"/>
        <v>21.1564697901111</v>
      </c>
      <c r="DC80" s="65">
        <f t="shared" si="17"/>
        <v>69.241359161823524</v>
      </c>
      <c r="DD80" s="65">
        <f t="shared" si="17"/>
        <v>106.55231796011552</v>
      </c>
      <c r="DE80" s="65">
        <f t="shared" si="17"/>
        <v>86.106144628346101</v>
      </c>
      <c r="DF80" s="65">
        <f t="shared" si="17"/>
        <v>222.06863984708576</v>
      </c>
      <c r="DG80" s="65">
        <f t="shared" si="17"/>
        <v>40.835806108013657</v>
      </c>
      <c r="DH80" s="65">
        <f t="shared" si="17"/>
        <v>14.137324164347318</v>
      </c>
      <c r="DI80" s="65">
        <f t="shared" si="17"/>
        <v>46.595034667580165</v>
      </c>
      <c r="DJ80" s="65">
        <f t="shared" si="17"/>
        <v>3.7879747801965591</v>
      </c>
      <c r="DK80" s="65">
        <f t="shared" si="17"/>
        <v>4.728029483961957</v>
      </c>
      <c r="DL80" s="65">
        <f t="shared" si="17"/>
        <v>26.037409648347392</v>
      </c>
      <c r="DM80" s="65">
        <f t="shared" si="17"/>
        <v>46.071595189932346</v>
      </c>
      <c r="DN80" s="65">
        <f t="shared" si="17"/>
        <v>3.010633605771412</v>
      </c>
      <c r="DO80" s="65">
        <f t="shared" si="17"/>
        <v>54.219640642006119</v>
      </c>
      <c r="DP80" s="65">
        <f t="shared" si="17"/>
        <v>47.642746131718532</v>
      </c>
      <c r="DQ80" s="65">
        <f t="shared" si="17"/>
        <v>0.14615042970783504</v>
      </c>
      <c r="DR80" s="65">
        <f t="shared" si="17"/>
        <v>16.839660572995452</v>
      </c>
      <c r="DS80" s="65">
        <f t="shared" si="17"/>
        <v>5.799720501327255</v>
      </c>
      <c r="DT80" s="65">
        <f t="shared" si="17"/>
        <v>10.271128245898005</v>
      </c>
      <c r="DU80" s="65">
        <f t="shared" si="17"/>
        <v>6.806897865337791</v>
      </c>
      <c r="DV80" s="65">
        <f t="shared" si="17"/>
        <v>83.772880343473048</v>
      </c>
      <c r="DW80" s="65">
        <f t="shared" si="17"/>
        <v>34.486896646540465</v>
      </c>
      <c r="DX80" s="65">
        <f t="shared" si="17"/>
        <v>25.767537120625651</v>
      </c>
      <c r="DY80" s="65">
        <f t="shared" si="17"/>
        <v>130.24738918766798</v>
      </c>
      <c r="DZ80" s="65">
        <f t="shared" si="17"/>
        <v>193.22952752069921</v>
      </c>
      <c r="EA80" s="65">
        <f t="shared" si="17"/>
        <v>41.090677454096877</v>
      </c>
      <c r="EB80" s="65">
        <f t="shared" si="17"/>
        <v>28.744414155168339</v>
      </c>
      <c r="EC80" s="65">
        <f t="shared" si="17"/>
        <v>22.702526953938129</v>
      </c>
      <c r="ED80" s="65">
        <f t="shared" si="17"/>
        <v>83.877262407276362</v>
      </c>
      <c r="EE80" s="65">
        <f t="shared" si="17"/>
        <v>26.966553617661475</v>
      </c>
    </row>
    <row r="81" spans="1:156" ht="18.75">
      <c r="A81" s="51" t="s">
        <v>810</v>
      </c>
      <c r="B81" s="1" t="e">
        <f t="shared" si="6"/>
        <v>#N/A</v>
      </c>
      <c r="C81" s="55">
        <f t="shared" si="13"/>
        <v>117.7898938910425</v>
      </c>
      <c r="D81" s="82" t="e">
        <f t="shared" si="19"/>
        <v>#N/A</v>
      </c>
      <c r="E81" s="52" t="e">
        <f t="shared" si="7"/>
        <v>#N/A</v>
      </c>
      <c r="F81" s="65">
        <f>+F65*F$56</f>
        <v>176.9717943022724</v>
      </c>
      <c r="G81" s="65">
        <f t="shared" si="20"/>
        <v>170.13486601503564</v>
      </c>
      <c r="H81" s="65">
        <f t="shared" si="20"/>
        <v>16.352464048848042</v>
      </c>
      <c r="I81" s="65">
        <f t="shared" si="20"/>
        <v>4.6690113597206828</v>
      </c>
      <c r="J81" s="65">
        <f t="shared" si="20"/>
        <v>21.549103373770063</v>
      </c>
      <c r="K81" s="65">
        <f t="shared" si="20"/>
        <v>2.761073587873875</v>
      </c>
      <c r="L81" s="65">
        <f t="shared" si="20"/>
        <v>44.499250420731357</v>
      </c>
      <c r="M81" s="65">
        <f t="shared" si="20"/>
        <v>11.677820678392601</v>
      </c>
      <c r="N81" s="65">
        <f t="shared" si="20"/>
        <v>14.481514640596288</v>
      </c>
      <c r="O81" s="65">
        <f t="shared" si="20"/>
        <v>17.279293154323913</v>
      </c>
      <c r="P81" s="65">
        <f t="shared" si="20"/>
        <v>45.02579687090244</v>
      </c>
      <c r="Q81" s="65">
        <f t="shared" si="20"/>
        <v>9.6381242311003348</v>
      </c>
      <c r="R81" s="65">
        <f t="shared" si="20"/>
        <v>14.791110941934262</v>
      </c>
      <c r="S81" s="65">
        <f t="shared" si="20"/>
        <v>17.948687210791885</v>
      </c>
      <c r="T81" s="65">
        <f t="shared" si="20"/>
        <v>11.839181638133063</v>
      </c>
      <c r="U81" s="65">
        <f t="shared" si="20"/>
        <v>6.2753581036116604</v>
      </c>
      <c r="V81" s="65">
        <f t="shared" si="20"/>
        <v>10.248128483962017</v>
      </c>
      <c r="W81" s="65">
        <f t="shared" si="20"/>
        <v>18.71307243708743</v>
      </c>
      <c r="X81" s="65">
        <f t="shared" si="20"/>
        <v>16.014687428279426</v>
      </c>
      <c r="Y81" s="65">
        <f t="shared" si="20"/>
        <v>14.020832582836995</v>
      </c>
      <c r="Z81" s="65">
        <f t="shared" si="20"/>
        <v>8.1390234111876616</v>
      </c>
      <c r="AA81" s="65">
        <f t="shared" si="20"/>
        <v>17.25647870981949</v>
      </c>
      <c r="AB81" s="65" t="e">
        <f t="shared" si="20"/>
        <v>#N/A</v>
      </c>
      <c r="AC81" s="65">
        <f t="shared" si="20"/>
        <v>43.006321721931535</v>
      </c>
      <c r="AD81" s="65">
        <f t="shared" si="20"/>
        <v>7.3513236604380205</v>
      </c>
      <c r="AE81" s="65">
        <f t="shared" si="20"/>
        <v>56.427731708614068</v>
      </c>
      <c r="AF81" s="65">
        <f t="shared" si="20"/>
        <v>7.8246948089034873</v>
      </c>
      <c r="AG81" s="65">
        <f t="shared" si="20"/>
        <v>23.754858921775643</v>
      </c>
      <c r="AH81" s="65">
        <f t="shared" si="20"/>
        <v>12.03488922399092</v>
      </c>
      <c r="AI81" s="65">
        <f t="shared" si="20"/>
        <v>55.730545448242481</v>
      </c>
      <c r="AJ81" s="65">
        <f t="shared" si="20"/>
        <v>7.3566642052653997</v>
      </c>
      <c r="AK81" s="65">
        <f t="shared" si="20"/>
        <v>2.0180840382661906</v>
      </c>
      <c r="AL81" s="65">
        <f t="shared" si="20"/>
        <v>5.0292308327941964</v>
      </c>
      <c r="AM81" s="65">
        <f t="shared" si="20"/>
        <v>47.835547738557288</v>
      </c>
      <c r="AN81" s="65">
        <f t="shared" si="20"/>
        <v>49.855973428836194</v>
      </c>
      <c r="AO81" s="65">
        <f t="shared" si="20"/>
        <v>30.65520935843794</v>
      </c>
      <c r="AP81" s="65">
        <f t="shared" si="20"/>
        <v>12.693641301114866</v>
      </c>
      <c r="AQ81" s="65">
        <f t="shared" si="20"/>
        <v>12.020723665074286</v>
      </c>
      <c r="AR81" s="65">
        <f t="shared" si="20"/>
        <v>27.600638708302071</v>
      </c>
      <c r="AS81" s="65">
        <f t="shared" si="20"/>
        <v>53.520145340532999</v>
      </c>
      <c r="AT81" s="65">
        <f t="shared" si="20"/>
        <v>3.7276838081070336</v>
      </c>
      <c r="AU81" s="65">
        <f t="shared" si="20"/>
        <v>25.973365186968614</v>
      </c>
      <c r="AV81" s="65">
        <f t="shared" si="20"/>
        <v>12.381786444578813</v>
      </c>
      <c r="AW81" s="65">
        <f t="shared" si="20"/>
        <v>75.73557255747474</v>
      </c>
      <c r="AX81" s="65">
        <f t="shared" si="20"/>
        <v>23.563473577423451</v>
      </c>
      <c r="AY81" s="65">
        <f t="shared" si="20"/>
        <v>1022.0462036885845</v>
      </c>
      <c r="AZ81" s="65">
        <f t="shared" si="20"/>
        <v>117.91410764442857</v>
      </c>
      <c r="BA81" s="65">
        <f t="shared" si="20"/>
        <v>228.36428022368742</v>
      </c>
      <c r="BB81" s="65">
        <f t="shared" si="20"/>
        <v>33.575104285356609</v>
      </c>
      <c r="BC81" s="65">
        <f t="shared" si="20"/>
        <v>42.145600387412372</v>
      </c>
      <c r="BD81" s="65">
        <f t="shared" si="20"/>
        <v>127.10034044203333</v>
      </c>
      <c r="BE81" s="65">
        <f t="shared" si="20"/>
        <v>15.405635881742068</v>
      </c>
      <c r="BF81" s="65">
        <f t="shared" si="20"/>
        <v>38.124212763769606</v>
      </c>
      <c r="BG81" s="65">
        <f t="shared" si="20"/>
        <v>11.172003354981229</v>
      </c>
      <c r="BH81" s="65">
        <f t="shared" si="20"/>
        <v>24.536162144300334</v>
      </c>
      <c r="BI81" s="65">
        <f t="shared" si="20"/>
        <v>16.563376861444855</v>
      </c>
      <c r="BJ81" s="65">
        <f t="shared" si="20"/>
        <v>0.71908195519817952</v>
      </c>
      <c r="BK81" s="65">
        <f t="shared" si="20"/>
        <v>48.262653496946626</v>
      </c>
      <c r="BL81" s="65">
        <f t="shared" si="20"/>
        <v>33.665973206036902</v>
      </c>
      <c r="BM81" s="65">
        <f t="shared" si="20"/>
        <v>17.9929909569328</v>
      </c>
      <c r="BN81" s="65">
        <f t="shared" si="20"/>
        <v>3.7619733903733783</v>
      </c>
      <c r="BO81" s="65">
        <f t="shared" si="20"/>
        <v>132.55138183699782</v>
      </c>
      <c r="BP81" s="65">
        <f t="shared" si="20"/>
        <v>27.734369854880914</v>
      </c>
      <c r="BQ81" s="65">
        <f t="shared" si="20"/>
        <v>42.290449595533858</v>
      </c>
      <c r="BR81" s="65">
        <f t="shared" si="15"/>
        <v>36.906109088415874</v>
      </c>
      <c r="BS81" s="65">
        <f t="shared" si="15"/>
        <v>17.587556169829206</v>
      </c>
      <c r="BT81" s="65">
        <f t="shared" si="17"/>
        <v>68.977050353080685</v>
      </c>
      <c r="BU81" s="65">
        <f t="shared" si="17"/>
        <v>8.2001485040711763</v>
      </c>
      <c r="BV81" s="65">
        <f t="shared" si="17"/>
        <v>17.137010833090621</v>
      </c>
      <c r="BW81" s="65">
        <f t="shared" si="17"/>
        <v>86.306031503098396</v>
      </c>
      <c r="BX81" s="65">
        <f t="shared" si="17"/>
        <v>17.598041738908272</v>
      </c>
      <c r="BY81" s="65">
        <f t="shared" si="17"/>
        <v>29.482784636548093</v>
      </c>
      <c r="BZ81" s="65">
        <f t="shared" si="17"/>
        <v>27.248496341464712</v>
      </c>
      <c r="CA81" s="65">
        <f t="shared" si="17"/>
        <v>7.8789547997643812</v>
      </c>
      <c r="CB81" s="65">
        <f t="shared" si="17"/>
        <v>80.98581428222468</v>
      </c>
      <c r="CC81" s="65">
        <f t="shared" si="17"/>
        <v>10.698565096966515</v>
      </c>
      <c r="CD81" s="65">
        <f t="shared" si="17"/>
        <v>36.94982738671532</v>
      </c>
      <c r="CE81" s="65">
        <f t="shared" si="17"/>
        <v>39.871328395650949</v>
      </c>
      <c r="CF81" s="65">
        <f t="shared" si="17"/>
        <v>18.258317904133051</v>
      </c>
      <c r="CG81" s="65">
        <f t="shared" si="17"/>
        <v>23.80141439836661</v>
      </c>
      <c r="CH81" s="65">
        <f t="shared" si="17"/>
        <v>20.17518014226151</v>
      </c>
      <c r="CI81" s="65">
        <f t="shared" si="17"/>
        <v>25.238135643002718</v>
      </c>
      <c r="CJ81" s="65">
        <f t="shared" si="17"/>
        <v>85.584627204007489</v>
      </c>
      <c r="CK81" s="65">
        <f t="shared" si="17"/>
        <v>12.462692561159399</v>
      </c>
      <c r="CL81" s="65">
        <f t="shared" si="17"/>
        <v>36.344926643550316</v>
      </c>
      <c r="CM81" s="65">
        <f t="shared" si="17"/>
        <v>74.699691215301016</v>
      </c>
      <c r="CN81" s="65">
        <f t="shared" si="17"/>
        <v>33.073235207082689</v>
      </c>
      <c r="CO81" s="65">
        <f t="shared" si="17"/>
        <v>62.576915766258274</v>
      </c>
      <c r="CP81" s="65">
        <f t="shared" si="17"/>
        <v>31.158324028728558</v>
      </c>
      <c r="CQ81" s="65">
        <f t="shared" si="17"/>
        <v>36.516436551544857</v>
      </c>
      <c r="CR81" s="65">
        <f t="shared" si="17"/>
        <v>33.406510051971239</v>
      </c>
      <c r="CS81" s="65">
        <f t="shared" si="17"/>
        <v>42.248948199496532</v>
      </c>
      <c r="CT81" s="65">
        <f t="shared" si="17"/>
        <v>45.182146741640949</v>
      </c>
      <c r="CU81" s="65">
        <f t="shared" si="17"/>
        <v>32.498190547922476</v>
      </c>
      <c r="CV81" s="65">
        <f t="shared" si="17"/>
        <v>53.584108434671371</v>
      </c>
      <c r="CW81" s="65">
        <f t="shared" si="17"/>
        <v>392.29881556927711</v>
      </c>
      <c r="CX81" s="65">
        <f t="shared" si="17"/>
        <v>226.5839518016497</v>
      </c>
      <c r="CY81" s="65">
        <f t="shared" si="17"/>
        <v>36.719176811915382</v>
      </c>
      <c r="CZ81" s="65">
        <f t="shared" si="17"/>
        <v>271.37293089799709</v>
      </c>
      <c r="DA81" s="65">
        <f t="shared" si="17"/>
        <v>0.73580564812642379</v>
      </c>
      <c r="DB81" s="65">
        <f t="shared" si="17"/>
        <v>22.469921765159061</v>
      </c>
      <c r="DC81" s="65">
        <f t="shared" si="17"/>
        <v>66.428974985698943</v>
      </c>
      <c r="DD81" s="65">
        <f t="shared" si="17"/>
        <v>111.59393989551191</v>
      </c>
      <c r="DE81" s="65">
        <f t="shared" si="17"/>
        <v>92.942401549262073</v>
      </c>
      <c r="DF81" s="65">
        <f t="shared" si="17"/>
        <v>238.10597989051894</v>
      </c>
      <c r="DG81" s="65">
        <f t="shared" si="17"/>
        <v>45.2285347939861</v>
      </c>
      <c r="DH81" s="65">
        <f t="shared" si="17"/>
        <v>14.646372789697407</v>
      </c>
      <c r="DI81" s="65">
        <f t="shared" si="17"/>
        <v>46.614931491564747</v>
      </c>
      <c r="DJ81" s="65">
        <f t="shared" si="17"/>
        <v>4.7055364859968227</v>
      </c>
      <c r="DK81" s="65">
        <f t="shared" si="17"/>
        <v>5.7503251772550454</v>
      </c>
      <c r="DL81" s="65">
        <f t="shared" si="17"/>
        <v>26.642046022084145</v>
      </c>
      <c r="DM81" s="65">
        <f t="shared" si="17"/>
        <v>45.574945701467982</v>
      </c>
      <c r="DN81" s="65">
        <f t="shared" si="17"/>
        <v>3.4387920075786731</v>
      </c>
      <c r="DO81" s="65">
        <f t="shared" si="17"/>
        <v>56.039818909557169</v>
      </c>
      <c r="DP81" s="65">
        <f t="shared" si="17"/>
        <v>50.669446058044564</v>
      </c>
      <c r="DQ81" s="65">
        <f t="shared" si="17"/>
        <v>0.17724925060077706</v>
      </c>
      <c r="DR81" s="65">
        <f t="shared" si="17"/>
        <v>20.018674267248507</v>
      </c>
      <c r="DS81" s="65">
        <f t="shared" si="17"/>
        <v>6.3062769783017965</v>
      </c>
      <c r="DT81" s="65">
        <f t="shared" si="17"/>
        <v>14.378120005205226</v>
      </c>
      <c r="DU81" s="65">
        <f t="shared" si="17"/>
        <v>6.8417906679780387</v>
      </c>
      <c r="DV81" s="65">
        <f t="shared" si="17"/>
        <v>84.447843159093154</v>
      </c>
      <c r="DW81" s="65">
        <f t="shared" si="17"/>
        <v>35.778926264502395</v>
      </c>
      <c r="DX81" s="65">
        <f t="shared" si="17"/>
        <v>31.41753489813668</v>
      </c>
      <c r="DY81" s="65">
        <f t="shared" si="17"/>
        <v>132.20792737852156</v>
      </c>
      <c r="DZ81" s="65">
        <f t="shared" si="17"/>
        <v>201.60971409624767</v>
      </c>
      <c r="EA81" s="65">
        <f t="shared" si="17"/>
        <v>38.568158702782874</v>
      </c>
      <c r="EB81" s="65">
        <f t="shared" si="17"/>
        <v>33.450311490787406</v>
      </c>
      <c r="EC81" s="65">
        <f t="shared" si="17"/>
        <v>22.951846010238764</v>
      </c>
      <c r="ED81" s="65">
        <f t="shared" si="17"/>
        <v>85.333569672675509</v>
      </c>
      <c r="EE81" s="65">
        <f>+EE65*EE$56</f>
        <v>32.107973339152828</v>
      </c>
    </row>
    <row r="82" spans="1:156" ht="18.75">
      <c r="A82" s="51" t="s">
        <v>811</v>
      </c>
      <c r="B82" s="1" t="e">
        <f t="shared" si="6"/>
        <v>#N/A</v>
      </c>
      <c r="C82" s="55">
        <f t="shared" si="13"/>
        <v>119.1230865730433</v>
      </c>
      <c r="D82" s="82" t="e">
        <f t="shared" si="19"/>
        <v>#N/A</v>
      </c>
      <c r="E82" s="52" t="e">
        <f t="shared" si="7"/>
        <v>#N/A</v>
      </c>
      <c r="F82" s="65">
        <f t="shared" ref="F82:BQ85" si="21">+F66*F$56</f>
        <v>193.01279338535548</v>
      </c>
      <c r="G82" s="65">
        <f t="shared" si="21"/>
        <v>178.50491370931599</v>
      </c>
      <c r="H82" s="65">
        <f t="shared" si="21"/>
        <v>17.620054447658529</v>
      </c>
      <c r="I82" s="65">
        <f t="shared" si="21"/>
        <v>4.4898156463402064</v>
      </c>
      <c r="J82" s="65">
        <f t="shared" si="21"/>
        <v>21.957502223471696</v>
      </c>
      <c r="K82" s="65">
        <f t="shared" si="21"/>
        <v>2.6538373116520462</v>
      </c>
      <c r="L82" s="65">
        <f t="shared" si="21"/>
        <v>52.436864724343124</v>
      </c>
      <c r="M82" s="65">
        <f t="shared" si="21"/>
        <v>10.474977618960585</v>
      </c>
      <c r="N82" s="65">
        <f t="shared" si="21"/>
        <v>14.62752012954572</v>
      </c>
      <c r="O82" s="65">
        <f t="shared" si="21"/>
        <v>14.173982590806794</v>
      </c>
      <c r="P82" s="65">
        <f t="shared" si="21"/>
        <v>48.197044637437109</v>
      </c>
      <c r="Q82" s="65">
        <f t="shared" si="21"/>
        <v>9.7508676710296278</v>
      </c>
      <c r="R82" s="65">
        <f t="shared" si="21"/>
        <v>14.165482220885268</v>
      </c>
      <c r="S82" s="65">
        <f t="shared" si="21"/>
        <v>18.718908131136477</v>
      </c>
      <c r="T82" s="65">
        <f t="shared" si="21"/>
        <v>11.910687299721371</v>
      </c>
      <c r="U82" s="65">
        <f t="shared" si="21"/>
        <v>6.0589616029993136</v>
      </c>
      <c r="V82" s="65">
        <f t="shared" si="21"/>
        <v>10.375606634337895</v>
      </c>
      <c r="W82" s="65">
        <f t="shared" si="21"/>
        <v>19.072534820022078</v>
      </c>
      <c r="X82" s="65">
        <f t="shared" si="21"/>
        <v>16.911816511915433</v>
      </c>
      <c r="Y82" s="65">
        <f t="shared" si="21"/>
        <v>13.527931930387366</v>
      </c>
      <c r="Z82" s="65">
        <f t="shared" si="21"/>
        <v>8.2640967320149361</v>
      </c>
      <c r="AA82" s="65">
        <f t="shared" si="21"/>
        <v>17.177907614801747</v>
      </c>
      <c r="AB82" s="65" t="e">
        <f t="shared" si="21"/>
        <v>#N/A</v>
      </c>
      <c r="AC82" s="65">
        <f t="shared" si="21"/>
        <v>45.004388746949708</v>
      </c>
      <c r="AD82" s="65">
        <f t="shared" si="21"/>
        <v>7.1352184846274644</v>
      </c>
      <c r="AE82" s="65">
        <f t="shared" si="21"/>
        <v>60.614997895538153</v>
      </c>
      <c r="AF82" s="65">
        <f t="shared" si="21"/>
        <v>7.2227922830126801</v>
      </c>
      <c r="AG82" s="65">
        <f t="shared" si="21"/>
        <v>27.124270491995379</v>
      </c>
      <c r="AH82" s="65">
        <f t="shared" si="21"/>
        <v>11.368883871785854</v>
      </c>
      <c r="AI82" s="65">
        <f t="shared" si="21"/>
        <v>60.171528289982561</v>
      </c>
      <c r="AJ82" s="65">
        <f t="shared" si="21"/>
        <v>8.1275999946579809</v>
      </c>
      <c r="AK82" s="65">
        <f t="shared" si="21"/>
        <v>2.1641287087107508</v>
      </c>
      <c r="AL82" s="65">
        <f t="shared" si="21"/>
        <v>4.8271323060326976</v>
      </c>
      <c r="AM82" s="65">
        <f t="shared" si="21"/>
        <v>48.279258893908093</v>
      </c>
      <c r="AN82" s="65">
        <f t="shared" si="21"/>
        <v>51.405000024632841</v>
      </c>
      <c r="AO82" s="65">
        <f t="shared" si="21"/>
        <v>31.8415801899095</v>
      </c>
      <c r="AP82" s="65">
        <f t="shared" si="21"/>
        <v>14.734487753605034</v>
      </c>
      <c r="AQ82" s="65">
        <f t="shared" si="21"/>
        <v>13.144427881527864</v>
      </c>
      <c r="AR82" s="65">
        <f t="shared" si="21"/>
        <v>29.544988187168411</v>
      </c>
      <c r="AS82" s="65">
        <f t="shared" si="21"/>
        <v>53.868652362663198</v>
      </c>
      <c r="AT82" s="65">
        <f t="shared" si="21"/>
        <v>4.3764661636900426</v>
      </c>
      <c r="AU82" s="65">
        <f t="shared" si="21"/>
        <v>27.11273945951789</v>
      </c>
      <c r="AV82" s="65">
        <f t="shared" si="21"/>
        <v>12.880413706839397</v>
      </c>
      <c r="AW82" s="65">
        <f t="shared" si="21"/>
        <v>79.065820746088988</v>
      </c>
      <c r="AX82" s="65">
        <f t="shared" si="21"/>
        <v>25.149130197958044</v>
      </c>
      <c r="AY82" s="65">
        <f t="shared" si="21"/>
        <v>1051.0303225039324</v>
      </c>
      <c r="AZ82" s="65">
        <f t="shared" si="21"/>
        <v>113.95182008788166</v>
      </c>
      <c r="BA82" s="65">
        <f t="shared" si="21"/>
        <v>234.32806241506248</v>
      </c>
      <c r="BB82" s="65">
        <f t="shared" si="21"/>
        <v>35.756889758085642</v>
      </c>
      <c r="BC82" s="65">
        <f t="shared" si="21"/>
        <v>42.795529756386173</v>
      </c>
      <c r="BD82" s="65">
        <f t="shared" si="21"/>
        <v>130.0740179303522</v>
      </c>
      <c r="BE82" s="65">
        <f t="shared" si="21"/>
        <v>15.652879731872428</v>
      </c>
      <c r="BF82" s="65">
        <f t="shared" si="21"/>
        <v>39.088753831579922</v>
      </c>
      <c r="BG82" s="65">
        <f t="shared" si="21"/>
        <v>11.517132158535908</v>
      </c>
      <c r="BH82" s="65">
        <f t="shared" si="21"/>
        <v>25.750171990134923</v>
      </c>
      <c r="BI82" s="65">
        <f t="shared" si="21"/>
        <v>16.911181009979739</v>
      </c>
      <c r="BJ82" s="65">
        <f t="shared" si="21"/>
        <v>0.9222049281774225</v>
      </c>
      <c r="BK82" s="65">
        <f t="shared" si="21"/>
        <v>47.644815300103382</v>
      </c>
      <c r="BL82" s="65">
        <f t="shared" si="21"/>
        <v>35.257705990924016</v>
      </c>
      <c r="BM82" s="65">
        <f t="shared" si="21"/>
        <v>19.326698849718589</v>
      </c>
      <c r="BN82" s="65">
        <f t="shared" si="21"/>
        <v>3.7853275125896335</v>
      </c>
      <c r="BO82" s="65">
        <f t="shared" si="21"/>
        <v>138.67491072982727</v>
      </c>
      <c r="BP82" s="65">
        <f t="shared" si="21"/>
        <v>28.885717921538124</v>
      </c>
      <c r="BQ82" s="65">
        <f t="shared" si="21"/>
        <v>44.930786931243844</v>
      </c>
      <c r="BR82" s="65">
        <f t="shared" si="15"/>
        <v>37.409420401137247</v>
      </c>
      <c r="BS82" s="65">
        <f t="shared" si="15"/>
        <v>18.108641099048782</v>
      </c>
      <c r="BT82" s="65">
        <f t="shared" ref="BT82:EE85" si="22">+BT66*BT$56</f>
        <v>71.568835303021885</v>
      </c>
      <c r="BU82" s="65">
        <f t="shared" si="22"/>
        <v>8.6089585867230092</v>
      </c>
      <c r="BV82" s="65">
        <f t="shared" si="22"/>
        <v>17.34878517949323</v>
      </c>
      <c r="BW82" s="65">
        <f t="shared" si="22"/>
        <v>94.704717517339773</v>
      </c>
      <c r="BX82" s="65">
        <f t="shared" si="22"/>
        <v>19.200628575977529</v>
      </c>
      <c r="BY82" s="65">
        <f t="shared" si="22"/>
        <v>27.324363657705018</v>
      </c>
      <c r="BZ82" s="65">
        <f t="shared" si="22"/>
        <v>26.864028636333853</v>
      </c>
      <c r="CA82" s="65">
        <f t="shared" si="22"/>
        <v>8.722520855279619</v>
      </c>
      <c r="CB82" s="65">
        <f t="shared" si="22"/>
        <v>84.971944797741543</v>
      </c>
      <c r="CC82" s="65">
        <f t="shared" si="22"/>
        <v>10.970999261856107</v>
      </c>
      <c r="CD82" s="65">
        <f t="shared" si="22"/>
        <v>39.053249222721114</v>
      </c>
      <c r="CE82" s="65">
        <f t="shared" si="22"/>
        <v>44.588873463703699</v>
      </c>
      <c r="CF82" s="65">
        <f t="shared" si="22"/>
        <v>20.458955366951557</v>
      </c>
      <c r="CG82" s="65">
        <f t="shared" si="22"/>
        <v>20.691139501214646</v>
      </c>
      <c r="CH82" s="65">
        <f t="shared" si="22"/>
        <v>23.377946509657047</v>
      </c>
      <c r="CI82" s="65">
        <f t="shared" si="22"/>
        <v>28.046833440381324</v>
      </c>
      <c r="CJ82" s="65">
        <f t="shared" si="22"/>
        <v>90.824622420389588</v>
      </c>
      <c r="CK82" s="65">
        <f t="shared" si="22"/>
        <v>12.050378877092429</v>
      </c>
      <c r="CL82" s="65">
        <f t="shared" si="22"/>
        <v>35.093767264755826</v>
      </c>
      <c r="CM82" s="65">
        <f t="shared" si="22"/>
        <v>76.973694449102567</v>
      </c>
      <c r="CN82" s="65">
        <f t="shared" si="22"/>
        <v>36.252528791709871</v>
      </c>
      <c r="CO82" s="65">
        <f t="shared" si="22"/>
        <v>64.233981793066974</v>
      </c>
      <c r="CP82" s="65">
        <f t="shared" si="22"/>
        <v>33.96972520926797</v>
      </c>
      <c r="CQ82" s="65">
        <f t="shared" si="22"/>
        <v>41.233686412519084</v>
      </c>
      <c r="CR82" s="65">
        <f t="shared" si="22"/>
        <v>31.066344231642606</v>
      </c>
      <c r="CS82" s="65">
        <f t="shared" si="22"/>
        <v>45.15293369814917</v>
      </c>
      <c r="CT82" s="65">
        <f t="shared" si="22"/>
        <v>43.89379658484313</v>
      </c>
      <c r="CU82" s="65">
        <f t="shared" si="22"/>
        <v>35.28103161611083</v>
      </c>
      <c r="CV82" s="65">
        <f t="shared" si="22"/>
        <v>54.247673614162359</v>
      </c>
      <c r="CW82" s="65">
        <f t="shared" si="22"/>
        <v>391.23835293387805</v>
      </c>
      <c r="CX82" s="65">
        <f t="shared" si="22"/>
        <v>245.21068057337166</v>
      </c>
      <c r="CY82" s="65">
        <f t="shared" si="22"/>
        <v>33.999755647614307</v>
      </c>
      <c r="CZ82" s="65">
        <f t="shared" si="22"/>
        <v>271.30604347275869</v>
      </c>
      <c r="DA82" s="65">
        <f t="shared" si="22"/>
        <v>0.76717350412070184</v>
      </c>
      <c r="DB82" s="65">
        <f t="shared" si="22"/>
        <v>22.163222777886038</v>
      </c>
      <c r="DC82" s="65">
        <f t="shared" si="22"/>
        <v>70.699674814199113</v>
      </c>
      <c r="DD82" s="65">
        <f t="shared" si="22"/>
        <v>122.21692696764309</v>
      </c>
      <c r="DE82" s="65">
        <f t="shared" si="22"/>
        <v>99.355760813523375</v>
      </c>
      <c r="DF82" s="65">
        <f t="shared" si="22"/>
        <v>266.05591664801841</v>
      </c>
      <c r="DG82" s="65">
        <f t="shared" si="22"/>
        <v>40.93190845057255</v>
      </c>
      <c r="DH82" s="65">
        <f t="shared" si="22"/>
        <v>14.396686954859673</v>
      </c>
      <c r="DI82" s="65">
        <f t="shared" si="22"/>
        <v>43.440696413434502</v>
      </c>
      <c r="DJ82" s="65">
        <f t="shared" si="22"/>
        <v>4.8149687653222575</v>
      </c>
      <c r="DK82" s="65">
        <f t="shared" si="22"/>
        <v>5.9596450697749077</v>
      </c>
      <c r="DL82" s="65">
        <f t="shared" si="22"/>
        <v>27.306334617750796</v>
      </c>
      <c r="DM82" s="65">
        <f t="shared" si="22"/>
        <v>46.373407614233976</v>
      </c>
      <c r="DN82" s="65">
        <f t="shared" si="22"/>
        <v>3.6531562671113389</v>
      </c>
      <c r="DO82" s="65">
        <f t="shared" si="22"/>
        <v>56.663223908825458</v>
      </c>
      <c r="DP82" s="65">
        <f t="shared" si="22"/>
        <v>54.897808672494257</v>
      </c>
      <c r="DQ82" s="65">
        <f t="shared" si="22"/>
        <v>0.19707133202272367</v>
      </c>
      <c r="DR82" s="65">
        <f t="shared" si="22"/>
        <v>20.411063695588808</v>
      </c>
      <c r="DS82" s="65">
        <f t="shared" si="22"/>
        <v>6.6064507442229088</v>
      </c>
      <c r="DT82" s="65">
        <f t="shared" si="22"/>
        <v>14.658787267763136</v>
      </c>
      <c r="DU82" s="65">
        <f t="shared" si="22"/>
        <v>7.1925916600440551</v>
      </c>
      <c r="DV82" s="65">
        <f t="shared" si="22"/>
        <v>87.494717615186147</v>
      </c>
      <c r="DW82" s="65">
        <f t="shared" si="22"/>
        <v>36.142098674153068</v>
      </c>
      <c r="DX82" s="65">
        <f t="shared" si="22"/>
        <v>32.474239188326536</v>
      </c>
      <c r="DY82" s="65">
        <f t="shared" si="22"/>
        <v>152.33836966658328</v>
      </c>
      <c r="DZ82" s="65">
        <f t="shared" si="22"/>
        <v>208.57240815811414</v>
      </c>
      <c r="EA82" s="65">
        <f t="shared" si="22"/>
        <v>41.76032269793626</v>
      </c>
      <c r="EB82" s="65">
        <f t="shared" si="22"/>
        <v>35.930011353895971</v>
      </c>
      <c r="EC82" s="65">
        <f t="shared" si="22"/>
        <v>24.784365200762263</v>
      </c>
      <c r="ED82" s="65">
        <f t="shared" si="22"/>
        <v>90.675327388566387</v>
      </c>
      <c r="EE82" s="65">
        <f t="shared" si="22"/>
        <v>36.667656662121239</v>
      </c>
    </row>
    <row r="83" spans="1:156" ht="18.75">
      <c r="A83" s="51" t="s">
        <v>812</v>
      </c>
      <c r="B83" s="1" t="e">
        <f t="shared" si="6"/>
        <v>#N/A</v>
      </c>
      <c r="C83" s="55">
        <f t="shared" si="13"/>
        <v>121.67369584311483</v>
      </c>
      <c r="D83" s="82" t="e">
        <f t="shared" si="19"/>
        <v>#N/A</v>
      </c>
      <c r="E83" s="52" t="e">
        <f t="shared" si="7"/>
        <v>#N/A</v>
      </c>
      <c r="F83" s="65">
        <f t="shared" si="21"/>
        <v>167.04250282607654</v>
      </c>
      <c r="G83" s="65">
        <f t="shared" si="21"/>
        <v>175.40146889669086</v>
      </c>
      <c r="H83" s="65">
        <f t="shared" si="21"/>
        <v>14.372036246411785</v>
      </c>
      <c r="I83" s="65">
        <f t="shared" si="21"/>
        <v>4.3016440863472747</v>
      </c>
      <c r="J83" s="65">
        <f t="shared" si="21"/>
        <v>19.720994841425796</v>
      </c>
      <c r="K83" s="65">
        <f t="shared" si="21"/>
        <v>2.6001586333553908</v>
      </c>
      <c r="L83" s="65">
        <f t="shared" si="21"/>
        <v>54.685344018085637</v>
      </c>
      <c r="M83" s="65">
        <f t="shared" si="21"/>
        <v>11.853577851924523</v>
      </c>
      <c r="N83" s="65">
        <f t="shared" si="21"/>
        <v>14.742749335119242</v>
      </c>
      <c r="O83" s="65">
        <f t="shared" si="21"/>
        <v>14.062135018574278</v>
      </c>
      <c r="P83" s="65">
        <f t="shared" si="21"/>
        <v>54.540871285928482</v>
      </c>
      <c r="Q83" s="65">
        <f t="shared" si="21"/>
        <v>10.306204622368453</v>
      </c>
      <c r="R83" s="65">
        <f t="shared" si="21"/>
        <v>14.404374383749325</v>
      </c>
      <c r="S83" s="65">
        <f t="shared" si="21"/>
        <v>21.232249288926301</v>
      </c>
      <c r="T83" s="65">
        <f t="shared" si="21"/>
        <v>13.69791336220316</v>
      </c>
      <c r="U83" s="65">
        <f t="shared" si="21"/>
        <v>6.4971734886277996</v>
      </c>
      <c r="V83" s="65">
        <f t="shared" si="21"/>
        <v>11.765809712404074</v>
      </c>
      <c r="W83" s="65">
        <f t="shared" si="21"/>
        <v>19.705513042754603</v>
      </c>
      <c r="X83" s="65">
        <f t="shared" si="21"/>
        <v>17.380563235543057</v>
      </c>
      <c r="Y83" s="65">
        <f t="shared" si="21"/>
        <v>14.58751931460999</v>
      </c>
      <c r="Z83" s="65">
        <f t="shared" si="21"/>
        <v>9.2290641680551282</v>
      </c>
      <c r="AA83" s="65">
        <f t="shared" si="21"/>
        <v>17.481601006496643</v>
      </c>
      <c r="AB83" s="65" t="e">
        <f t="shared" si="21"/>
        <v>#N/A</v>
      </c>
      <c r="AC83" s="65">
        <f t="shared" si="21"/>
        <v>40.382780445681242</v>
      </c>
      <c r="AD83" s="65">
        <f t="shared" si="21"/>
        <v>6.8396916639273613</v>
      </c>
      <c r="AE83" s="65">
        <f t="shared" si="21"/>
        <v>37.925434318807859</v>
      </c>
      <c r="AF83" s="65">
        <f t="shared" si="21"/>
        <v>6.2558258289175512</v>
      </c>
      <c r="AG83" s="65">
        <f t="shared" si="21"/>
        <v>20.696382758034762</v>
      </c>
      <c r="AH83" s="65">
        <f t="shared" si="21"/>
        <v>8.9485394930851765</v>
      </c>
      <c r="AI83" s="65">
        <f t="shared" si="21"/>
        <v>44.789767307314776</v>
      </c>
      <c r="AJ83" s="65">
        <f t="shared" si="21"/>
        <v>6.8820410921308701</v>
      </c>
      <c r="AK83" s="65">
        <f t="shared" si="21"/>
        <v>1.4417786973895799</v>
      </c>
      <c r="AL83" s="65">
        <f t="shared" si="21"/>
        <v>3.4303754528036268</v>
      </c>
      <c r="AM83" s="65">
        <f t="shared" si="21"/>
        <v>31.586334657554634</v>
      </c>
      <c r="AN83" s="65">
        <f t="shared" si="21"/>
        <v>41.516029406646446</v>
      </c>
      <c r="AO83" s="65">
        <f t="shared" si="21"/>
        <v>22.53818579452755</v>
      </c>
      <c r="AP83" s="65">
        <f t="shared" si="21"/>
        <v>10.297571010381768</v>
      </c>
      <c r="AQ83" s="65">
        <f t="shared" si="21"/>
        <v>14.421951392901493</v>
      </c>
      <c r="AR83" s="65">
        <f t="shared" si="21"/>
        <v>21.980137700556991</v>
      </c>
      <c r="AS83" s="65">
        <f t="shared" si="21"/>
        <v>52.655370144452263</v>
      </c>
      <c r="AT83" s="65">
        <f t="shared" si="21"/>
        <v>3.2761031071790261</v>
      </c>
      <c r="AU83" s="65">
        <f t="shared" si="21"/>
        <v>22.237700518431076</v>
      </c>
      <c r="AV83" s="65">
        <f t="shared" si="21"/>
        <v>11.110212391085375</v>
      </c>
      <c r="AW83" s="65">
        <f t="shared" si="21"/>
        <v>65.766716322667037</v>
      </c>
      <c r="AX83" s="65">
        <f t="shared" si="21"/>
        <v>22.080296733827204</v>
      </c>
      <c r="AY83" s="65">
        <f t="shared" si="21"/>
        <v>922.48713652967115</v>
      </c>
      <c r="AZ83" s="65">
        <f t="shared" si="21"/>
        <v>92.698306298827589</v>
      </c>
      <c r="BA83" s="65">
        <f t="shared" si="21"/>
        <v>227.36332599034273</v>
      </c>
      <c r="BB83" s="65">
        <f t="shared" si="21"/>
        <v>36.097858801287408</v>
      </c>
      <c r="BC83" s="65">
        <f t="shared" si="21"/>
        <v>40.660373942391061</v>
      </c>
      <c r="BD83" s="65">
        <f t="shared" si="21"/>
        <v>115.48573703376181</v>
      </c>
      <c r="BE83" s="65">
        <f t="shared" si="21"/>
        <v>15.354848248404041</v>
      </c>
      <c r="BF83" s="65">
        <f t="shared" si="21"/>
        <v>32.929961620365091</v>
      </c>
      <c r="BG83" s="65">
        <f t="shared" si="21"/>
        <v>10.500391043281493</v>
      </c>
      <c r="BH83" s="65">
        <f t="shared" si="21"/>
        <v>20.945357610131005</v>
      </c>
      <c r="BI83" s="65">
        <f t="shared" si="21"/>
        <v>13.207246793464254</v>
      </c>
      <c r="BJ83" s="65">
        <f t="shared" si="21"/>
        <v>0.74315342340284452</v>
      </c>
      <c r="BK83" s="65">
        <f t="shared" si="21"/>
        <v>46.176642637438221</v>
      </c>
      <c r="BL83" s="65">
        <f t="shared" si="21"/>
        <v>36.194395472757705</v>
      </c>
      <c r="BM83" s="65">
        <f t="shared" si="21"/>
        <v>18.330641158949799</v>
      </c>
      <c r="BN83" s="65">
        <f t="shared" si="21"/>
        <v>3.766650270551489</v>
      </c>
      <c r="BO83" s="65">
        <f t="shared" si="21"/>
        <v>207.95472185950993</v>
      </c>
      <c r="BP83" s="65">
        <f t="shared" si="21"/>
        <v>26.854027894402023</v>
      </c>
      <c r="BQ83" s="65">
        <f t="shared" si="21"/>
        <v>47.64727449688538</v>
      </c>
      <c r="BR83" s="65">
        <f t="shared" si="15"/>
        <v>36.597526752948241</v>
      </c>
      <c r="BS83" s="65">
        <f t="shared" si="15"/>
        <v>15.068275194530687</v>
      </c>
      <c r="BT83" s="65">
        <f t="shared" si="22"/>
        <v>65.611509050686806</v>
      </c>
      <c r="BU83" s="65">
        <f t="shared" si="22"/>
        <v>8.5111460964824222</v>
      </c>
      <c r="BV83" s="65">
        <f t="shared" si="22"/>
        <v>15.563246813419164</v>
      </c>
      <c r="BW83" s="65">
        <f t="shared" si="22"/>
        <v>86.392940765438908</v>
      </c>
      <c r="BX83" s="65">
        <f t="shared" si="22"/>
        <v>17.149894247368007</v>
      </c>
      <c r="BY83" s="65">
        <f t="shared" si="22"/>
        <v>20.839013921265273</v>
      </c>
      <c r="BZ83" s="65">
        <f t="shared" si="22"/>
        <v>16.973563625810076</v>
      </c>
      <c r="CA83" s="65">
        <f t="shared" si="22"/>
        <v>6.1221909866010877</v>
      </c>
      <c r="CB83" s="65">
        <f t="shared" si="22"/>
        <v>63.539759322454287</v>
      </c>
      <c r="CC83" s="65">
        <f t="shared" si="22"/>
        <v>8.1336900779075165</v>
      </c>
      <c r="CD83" s="65">
        <f t="shared" si="22"/>
        <v>36.773193636861407</v>
      </c>
      <c r="CE83" s="65">
        <f t="shared" si="22"/>
        <v>30.760727302716706</v>
      </c>
      <c r="CF83" s="65">
        <f t="shared" si="22"/>
        <v>15.76720855966747</v>
      </c>
      <c r="CG83" s="65">
        <f t="shared" si="22"/>
        <v>13.486248337491595</v>
      </c>
      <c r="CH83" s="65">
        <f t="shared" si="22"/>
        <v>15.685852943999251</v>
      </c>
      <c r="CI83" s="65">
        <f t="shared" si="22"/>
        <v>24.032327674876889</v>
      </c>
      <c r="CJ83" s="65">
        <f t="shared" si="22"/>
        <v>82.396007365923154</v>
      </c>
      <c r="CK83" s="65">
        <f t="shared" si="22"/>
        <v>9.5950140815663261</v>
      </c>
      <c r="CL83" s="65">
        <f t="shared" si="22"/>
        <v>26.363096308006227</v>
      </c>
      <c r="CM83" s="65">
        <f t="shared" si="22"/>
        <v>58.879962385946158</v>
      </c>
      <c r="CN83" s="65">
        <f t="shared" si="22"/>
        <v>30.751438821740031</v>
      </c>
      <c r="CO83" s="65">
        <f t="shared" si="22"/>
        <v>51.142315738534364</v>
      </c>
      <c r="CP83" s="65">
        <f t="shared" si="22"/>
        <v>23.23624623292223</v>
      </c>
      <c r="CQ83" s="65">
        <f t="shared" si="22"/>
        <v>29.967210114979984</v>
      </c>
      <c r="CR83" s="65">
        <f t="shared" si="22"/>
        <v>26.753531149151094</v>
      </c>
      <c r="CS83" s="65">
        <f t="shared" si="22"/>
        <v>35.144959736937032</v>
      </c>
      <c r="CT83" s="65">
        <f t="shared" si="22"/>
        <v>28.722301549229069</v>
      </c>
      <c r="CU83" s="65">
        <f t="shared" si="22"/>
        <v>27.515885723032202</v>
      </c>
      <c r="CV83" s="65">
        <f t="shared" si="22"/>
        <v>47.233313834832202</v>
      </c>
      <c r="CW83" s="65">
        <f t="shared" si="22"/>
        <v>366.96336459755696</v>
      </c>
      <c r="CX83" s="65">
        <f t="shared" si="22"/>
        <v>212.63993027770613</v>
      </c>
      <c r="CY83" s="65">
        <f t="shared" si="22"/>
        <v>36.694040734319465</v>
      </c>
      <c r="CZ83" s="65">
        <f t="shared" si="22"/>
        <v>264.52240940814693</v>
      </c>
      <c r="DA83" s="65">
        <f t="shared" si="22"/>
        <v>0.81194632512260378</v>
      </c>
      <c r="DB83" s="65">
        <f t="shared" si="22"/>
        <v>22.826822595469704</v>
      </c>
      <c r="DC83" s="65">
        <f t="shared" si="22"/>
        <v>62.591273431047078</v>
      </c>
      <c r="DD83" s="65">
        <f t="shared" si="22"/>
        <v>94.389124669109606</v>
      </c>
      <c r="DE83" s="65">
        <f t="shared" si="22"/>
        <v>83.157268703864304</v>
      </c>
      <c r="DF83" s="65">
        <f t="shared" si="22"/>
        <v>239.97120710204706</v>
      </c>
      <c r="DG83" s="65">
        <f t="shared" si="22"/>
        <v>33.955161943128914</v>
      </c>
      <c r="DH83" s="65">
        <f t="shared" si="22"/>
        <v>14.751053585178836</v>
      </c>
      <c r="DI83" s="65">
        <f t="shared" si="22"/>
        <v>45.235517105471047</v>
      </c>
      <c r="DJ83" s="65">
        <f t="shared" si="22"/>
        <v>3.9990315492301685</v>
      </c>
      <c r="DK83" s="65">
        <f t="shared" si="22"/>
        <v>4.5893868064342378</v>
      </c>
      <c r="DL83" s="65">
        <f t="shared" si="22"/>
        <v>27.295805280448473</v>
      </c>
      <c r="DM83" s="65">
        <f t="shared" si="22"/>
        <v>44.260385576089853</v>
      </c>
      <c r="DN83" s="65">
        <f t="shared" si="22"/>
        <v>3.2682680504681931</v>
      </c>
      <c r="DO83" s="65">
        <f t="shared" si="22"/>
        <v>55.022972316606634</v>
      </c>
      <c r="DP83" s="65">
        <f t="shared" si="22"/>
        <v>48.057955022454649</v>
      </c>
      <c r="DQ83" s="65">
        <f t="shared" si="22"/>
        <v>0.1967616632530528</v>
      </c>
      <c r="DR83" s="65">
        <f t="shared" si="22"/>
        <v>19.623592958542218</v>
      </c>
      <c r="DS83" s="65">
        <f t="shared" si="22"/>
        <v>5.5492451187670042</v>
      </c>
      <c r="DT83" s="65">
        <f t="shared" si="22"/>
        <v>14.296630555394946</v>
      </c>
      <c r="DU83" s="65">
        <f t="shared" si="22"/>
        <v>5.4979536502086788</v>
      </c>
      <c r="DV83" s="65">
        <f t="shared" si="22"/>
        <v>70.758680770975175</v>
      </c>
      <c r="DW83" s="65">
        <f t="shared" si="22"/>
        <v>36.360668872992065</v>
      </c>
      <c r="DX83" s="65">
        <f t="shared" si="22"/>
        <v>36.944788716856721</v>
      </c>
      <c r="DY83" s="65">
        <f t="shared" si="22"/>
        <v>100.67148521985001</v>
      </c>
      <c r="DZ83" s="65">
        <f t="shared" si="22"/>
        <v>180.74680198553457</v>
      </c>
      <c r="EA83" s="65">
        <f t="shared" si="22"/>
        <v>28.277027243515676</v>
      </c>
      <c r="EB83" s="65">
        <f t="shared" si="22"/>
        <v>31.981535742222256</v>
      </c>
      <c r="EC83" s="65">
        <f t="shared" si="22"/>
        <v>18.756563928595693</v>
      </c>
      <c r="ED83" s="65">
        <f t="shared" si="22"/>
        <v>69.225835738525049</v>
      </c>
      <c r="EE83" s="65">
        <f t="shared" si="22"/>
        <v>35.045381579917645</v>
      </c>
    </row>
    <row r="84" spans="1:156" ht="18.75">
      <c r="A84" s="51" t="s">
        <v>813</v>
      </c>
      <c r="B84" s="1" t="e">
        <f t="shared" si="6"/>
        <v>#N/A</v>
      </c>
      <c r="C84" s="55">
        <f t="shared" si="13"/>
        <v>118.07452392485975</v>
      </c>
      <c r="D84" s="82" t="e">
        <f t="shared" si="19"/>
        <v>#N/A</v>
      </c>
      <c r="E84" s="52" t="e">
        <f t="shared" si="7"/>
        <v>#N/A</v>
      </c>
      <c r="F84" s="65">
        <f t="shared" si="21"/>
        <v>157.62729808937505</v>
      </c>
      <c r="G84" s="65">
        <f t="shared" si="21"/>
        <v>126.28145991430678</v>
      </c>
      <c r="H84" s="65">
        <f t="shared" si="21"/>
        <v>13.389742370544349</v>
      </c>
      <c r="I84" s="65">
        <f t="shared" si="21"/>
        <v>4.7841055811598983</v>
      </c>
      <c r="J84" s="65">
        <f t="shared" si="21"/>
        <v>20.448531091210008</v>
      </c>
      <c r="K84" s="65">
        <f t="shared" si="21"/>
        <v>3.1851211548600022</v>
      </c>
      <c r="L84" s="65">
        <f t="shared" si="21"/>
        <v>60.049335419001814</v>
      </c>
      <c r="M84" s="65">
        <f t="shared" si="21"/>
        <v>11.820936452776452</v>
      </c>
      <c r="N84" s="65">
        <f t="shared" si="21"/>
        <v>18.174793343406733</v>
      </c>
      <c r="O84" s="65">
        <f t="shared" si="21"/>
        <v>14.355486464199975</v>
      </c>
      <c r="P84" s="65">
        <f t="shared" si="21"/>
        <v>61.525110289047582</v>
      </c>
      <c r="Q84" s="65">
        <f t="shared" si="21"/>
        <v>9.2002387390344591</v>
      </c>
      <c r="R84" s="65">
        <f t="shared" si="21"/>
        <v>16.689301052717791</v>
      </c>
      <c r="S84" s="65">
        <f t="shared" si="21"/>
        <v>21.210268747146962</v>
      </c>
      <c r="T84" s="65">
        <f t="shared" si="21"/>
        <v>14.290202880343402</v>
      </c>
      <c r="U84" s="65">
        <f t="shared" si="21"/>
        <v>6.7000082462014552</v>
      </c>
      <c r="V84" s="65">
        <f t="shared" si="21"/>
        <v>10.877419743357574</v>
      </c>
      <c r="W84" s="65">
        <f t="shared" si="21"/>
        <v>22.180773136195363</v>
      </c>
      <c r="X84" s="65">
        <f t="shared" si="21"/>
        <v>16.204379418585489</v>
      </c>
      <c r="Y84" s="65">
        <f t="shared" si="21"/>
        <v>15.388364174798962</v>
      </c>
      <c r="Z84" s="65">
        <f t="shared" si="21"/>
        <v>10.744298525374203</v>
      </c>
      <c r="AA84" s="65">
        <f t="shared" si="21"/>
        <v>16.917430061907979</v>
      </c>
      <c r="AB84" s="65" t="e">
        <f t="shared" si="21"/>
        <v>#N/A</v>
      </c>
      <c r="AC84" s="65">
        <f t="shared" si="21"/>
        <v>45.101580971561404</v>
      </c>
      <c r="AD84" s="65">
        <f t="shared" si="21"/>
        <v>7.6564360438282337</v>
      </c>
      <c r="AE84" s="65">
        <f t="shared" si="21"/>
        <v>59.197928164037855</v>
      </c>
      <c r="AF84" s="65">
        <f t="shared" si="21"/>
        <v>7.1044644298920554</v>
      </c>
      <c r="AG84" s="65">
        <f t="shared" si="21"/>
        <v>27.063258097945333</v>
      </c>
      <c r="AH84" s="65">
        <f t="shared" si="21"/>
        <v>11.065295895815302</v>
      </c>
      <c r="AI84" s="65">
        <f t="shared" si="21"/>
        <v>55.304919214299545</v>
      </c>
      <c r="AJ84" s="65">
        <f t="shared" si="21"/>
        <v>10.611131604296363</v>
      </c>
      <c r="AK84" s="65">
        <f t="shared" si="21"/>
        <v>1.8630421327950804</v>
      </c>
      <c r="AL84" s="65">
        <f t="shared" si="21"/>
        <v>4.1516316442252688</v>
      </c>
      <c r="AM84" s="65">
        <f t="shared" si="21"/>
        <v>39.010887410453236</v>
      </c>
      <c r="AN84" s="65">
        <f t="shared" si="21"/>
        <v>66.310257404974294</v>
      </c>
      <c r="AO84" s="65">
        <f t="shared" si="21"/>
        <v>25.267912247269116</v>
      </c>
      <c r="AP84" s="65">
        <f t="shared" si="21"/>
        <v>11.245559061079989</v>
      </c>
      <c r="AQ84" s="65">
        <f t="shared" si="21"/>
        <v>15.329171341653836</v>
      </c>
      <c r="AR84" s="65">
        <f t="shared" si="21"/>
        <v>28.917170426784242</v>
      </c>
      <c r="AS84" s="65">
        <f t="shared" si="21"/>
        <v>61.855002937931289</v>
      </c>
      <c r="AT84" s="65">
        <f t="shared" si="21"/>
        <v>2.9383383985409783</v>
      </c>
      <c r="AU84" s="65">
        <f t="shared" si="21"/>
        <v>26.761957898048372</v>
      </c>
      <c r="AV84" s="65">
        <f t="shared" si="21"/>
        <v>13.811307867473824</v>
      </c>
      <c r="AW84" s="65">
        <f t="shared" si="21"/>
        <v>82.406754351548813</v>
      </c>
      <c r="AX84" s="65">
        <f t="shared" si="21"/>
        <v>25.736534826968484</v>
      </c>
      <c r="AY84" s="65">
        <f t="shared" si="21"/>
        <v>1002.635214351198</v>
      </c>
      <c r="AZ84" s="65">
        <f t="shared" si="21"/>
        <v>118.90304972363347</v>
      </c>
      <c r="BA84" s="65">
        <f t="shared" si="21"/>
        <v>235.93869018678538</v>
      </c>
      <c r="BB84" s="65">
        <f t="shared" si="21"/>
        <v>39.357551011335943</v>
      </c>
      <c r="BC84" s="65">
        <f t="shared" si="21"/>
        <v>47.055398055533438</v>
      </c>
      <c r="BD84" s="65">
        <f t="shared" si="21"/>
        <v>121.81179786255034</v>
      </c>
      <c r="BE84" s="65">
        <f t="shared" si="21"/>
        <v>12.387555718441904</v>
      </c>
      <c r="BF84" s="65">
        <f t="shared" si="21"/>
        <v>41.853428696425631</v>
      </c>
      <c r="BG84" s="65">
        <f t="shared" si="21"/>
        <v>7.2574480258574319</v>
      </c>
      <c r="BH84" s="65">
        <f t="shared" si="21"/>
        <v>20.021733079567515</v>
      </c>
      <c r="BI84" s="65">
        <f t="shared" si="21"/>
        <v>13.857718037245762</v>
      </c>
      <c r="BJ84" s="65">
        <f t="shared" si="21"/>
        <v>1.2762284806573536</v>
      </c>
      <c r="BK84" s="65">
        <f t="shared" si="21"/>
        <v>51.515011505278189</v>
      </c>
      <c r="BL84" s="65">
        <f t="shared" si="21"/>
        <v>43.984994018503514</v>
      </c>
      <c r="BM84" s="65">
        <f t="shared" si="21"/>
        <v>22.022185059687473</v>
      </c>
      <c r="BN84" s="65">
        <f t="shared" si="21"/>
        <v>4.1264940979429783</v>
      </c>
      <c r="BO84" s="65">
        <f t="shared" si="21"/>
        <v>397.5028218704789</v>
      </c>
      <c r="BP84" s="65">
        <f t="shared" si="21"/>
        <v>30.990670208948757</v>
      </c>
      <c r="BQ84" s="65">
        <f t="shared" si="21"/>
        <v>49.775759052954129</v>
      </c>
      <c r="BR84" s="65">
        <f t="shared" si="15"/>
        <v>54.114482374800389</v>
      </c>
      <c r="BS84" s="65">
        <f t="shared" si="15"/>
        <v>16.202534654889629</v>
      </c>
      <c r="BT84" s="65">
        <f t="shared" si="22"/>
        <v>76.642858902059942</v>
      </c>
      <c r="BU84" s="65">
        <f t="shared" si="22"/>
        <v>9.7026667725091631</v>
      </c>
      <c r="BV84" s="65">
        <f t="shared" si="22"/>
        <v>13.738990943965069</v>
      </c>
      <c r="BW84" s="65">
        <f t="shared" si="22"/>
        <v>98.316346887423407</v>
      </c>
      <c r="BX84" s="65">
        <f t="shared" si="22"/>
        <v>16.12518836955957</v>
      </c>
      <c r="BY84" s="65">
        <f t="shared" si="22"/>
        <v>19.379669225749645</v>
      </c>
      <c r="BZ84" s="65">
        <f t="shared" si="22"/>
        <v>17.756512238837193</v>
      </c>
      <c r="CA84" s="65">
        <f t="shared" si="22"/>
        <v>7.736301892282996</v>
      </c>
      <c r="CB84" s="65">
        <f t="shared" si="22"/>
        <v>87.670166005713256</v>
      </c>
      <c r="CC84" s="65">
        <f t="shared" si="22"/>
        <v>9.3634716392789841</v>
      </c>
      <c r="CD84" s="65">
        <f t="shared" si="22"/>
        <v>51.441650561973773</v>
      </c>
      <c r="CE84" s="65">
        <f t="shared" si="22"/>
        <v>31.950552119342742</v>
      </c>
      <c r="CF84" s="65">
        <f t="shared" si="22"/>
        <v>20.266505940339805</v>
      </c>
      <c r="CG84" s="65">
        <f t="shared" si="22"/>
        <v>20.328870394045548</v>
      </c>
      <c r="CH84" s="65">
        <f t="shared" si="22"/>
        <v>23.340080959986423</v>
      </c>
      <c r="CI84" s="65">
        <f t="shared" si="22"/>
        <v>23.974206769924756</v>
      </c>
      <c r="CJ84" s="65">
        <f t="shared" si="22"/>
        <v>100.93613596902601</v>
      </c>
      <c r="CK84" s="65">
        <f t="shared" si="22"/>
        <v>9.8836717818968847</v>
      </c>
      <c r="CL84" s="65">
        <f t="shared" si="22"/>
        <v>30.013021406685638</v>
      </c>
      <c r="CM84" s="65">
        <f t="shared" si="22"/>
        <v>80.407995031995696</v>
      </c>
      <c r="CN84" s="65">
        <f t="shared" si="22"/>
        <v>36.077644678674012</v>
      </c>
      <c r="CO84" s="65">
        <f t="shared" si="22"/>
        <v>57.49023696482957</v>
      </c>
      <c r="CP84" s="65">
        <f t="shared" si="22"/>
        <v>37.249424534452032</v>
      </c>
      <c r="CQ84" s="65">
        <f t="shared" si="22"/>
        <v>35.280941959424716</v>
      </c>
      <c r="CR84" s="65">
        <f t="shared" si="22"/>
        <v>25.080696726613649</v>
      </c>
      <c r="CS84" s="65">
        <f t="shared" si="22"/>
        <v>40.587505953397532</v>
      </c>
      <c r="CT84" s="65">
        <f t="shared" si="22"/>
        <v>28.232387134132683</v>
      </c>
      <c r="CU84" s="65">
        <f t="shared" si="22"/>
        <v>34.496109507408065</v>
      </c>
      <c r="CV84" s="65">
        <f t="shared" si="22"/>
        <v>59.805969076764534</v>
      </c>
      <c r="CW84" s="65">
        <f t="shared" si="22"/>
        <v>440.36070555484827</v>
      </c>
      <c r="CX84" s="65">
        <f t="shared" si="22"/>
        <v>295.74077435404922</v>
      </c>
      <c r="CY84" s="65">
        <f t="shared" si="22"/>
        <v>47.226353802467806</v>
      </c>
      <c r="CZ84" s="65">
        <f t="shared" si="22"/>
        <v>320.84441647479025</v>
      </c>
      <c r="DA84" s="65">
        <f t="shared" si="22"/>
        <v>0.89222691598031578</v>
      </c>
      <c r="DB84" s="65">
        <f t="shared" si="22"/>
        <v>20.147776256996583</v>
      </c>
      <c r="DC84" s="65">
        <f t="shared" si="22"/>
        <v>66.873661527456917</v>
      </c>
      <c r="DD84" s="65">
        <f t="shared" si="22"/>
        <v>130.43341731211416</v>
      </c>
      <c r="DE84" s="65">
        <f t="shared" si="22"/>
        <v>86.01530863530165</v>
      </c>
      <c r="DF84" s="65">
        <f t="shared" si="22"/>
        <v>310.86428042499659</v>
      </c>
      <c r="DG84" s="65">
        <f t="shared" si="22"/>
        <v>45.699878128165444</v>
      </c>
      <c r="DH84" s="65">
        <f t="shared" si="22"/>
        <v>15.071980781154855</v>
      </c>
      <c r="DI84" s="65">
        <f t="shared" si="22"/>
        <v>50.965685742430132</v>
      </c>
      <c r="DJ84" s="65">
        <f t="shared" si="22"/>
        <v>4.1702423799374566</v>
      </c>
      <c r="DK84" s="65">
        <f t="shared" si="22"/>
        <v>3.1212379175457254</v>
      </c>
      <c r="DL84" s="65">
        <f t="shared" si="22"/>
        <v>26.678128967098967</v>
      </c>
      <c r="DM84" s="65">
        <f t="shared" si="22"/>
        <v>46.979379706542638</v>
      </c>
      <c r="DN84" s="65">
        <f t="shared" si="22"/>
        <v>2.9813093041578251</v>
      </c>
      <c r="DO84" s="65">
        <f t="shared" si="22"/>
        <v>60.09000866742749</v>
      </c>
      <c r="DP84" s="65">
        <f t="shared" si="22"/>
        <v>54.601404427529005</v>
      </c>
      <c r="DQ84" s="65">
        <f t="shared" si="22"/>
        <v>0.19223645523951732</v>
      </c>
      <c r="DR84" s="65">
        <f t="shared" si="22"/>
        <v>17.441427292062617</v>
      </c>
      <c r="DS84" s="65">
        <f t="shared" si="22"/>
        <v>4.1771375368514532</v>
      </c>
      <c r="DT84" s="65">
        <f t="shared" si="22"/>
        <v>14.498638085761849</v>
      </c>
      <c r="DU84" s="65">
        <f t="shared" si="22"/>
        <v>5.9614884063113909</v>
      </c>
      <c r="DV84" s="65">
        <f t="shared" si="22"/>
        <v>101.69495042603607</v>
      </c>
      <c r="DW84" s="65">
        <f t="shared" si="22"/>
        <v>32.670765495266842</v>
      </c>
      <c r="DX84" s="65">
        <f t="shared" si="22"/>
        <v>37.250121266840445</v>
      </c>
      <c r="DY84" s="65">
        <f t="shared" si="22"/>
        <v>209.49625403809441</v>
      </c>
      <c r="DZ84" s="65">
        <f t="shared" si="22"/>
        <v>213.32639523903634</v>
      </c>
      <c r="EA84" s="65">
        <f t="shared" si="22"/>
        <v>37.02260365832413</v>
      </c>
      <c r="EB84" s="65">
        <f t="shared" si="22"/>
        <v>30.334082361658876</v>
      </c>
      <c r="EC84" s="65">
        <f t="shared" si="22"/>
        <v>24.639428595306711</v>
      </c>
      <c r="ED84" s="65">
        <f t="shared" si="22"/>
        <v>89.320559351616978</v>
      </c>
      <c r="EE84" s="65">
        <f t="shared" si="22"/>
        <v>39.669864904533718</v>
      </c>
    </row>
    <row r="85" spans="1:156" ht="18.75">
      <c r="A85" s="51" t="s">
        <v>814</v>
      </c>
      <c r="B85" s="1" t="e">
        <f t="shared" si="6"/>
        <v>#N/A</v>
      </c>
      <c r="C85" s="55">
        <f t="shared" si="13"/>
        <v>118.67555222509161</v>
      </c>
      <c r="D85" s="82" t="e">
        <f t="shared" si="19"/>
        <v>#N/A</v>
      </c>
      <c r="E85" s="52" t="e">
        <f t="shared" si="7"/>
        <v>#N/A</v>
      </c>
      <c r="F85" s="65">
        <f t="shared" si="21"/>
        <v>156.86640772961798</v>
      </c>
      <c r="G85" s="65">
        <f t="shared" si="21"/>
        <v>113.02916109742173</v>
      </c>
      <c r="H85" s="65">
        <f t="shared" si="21"/>
        <v>13.469504577069483</v>
      </c>
      <c r="I85" s="65">
        <f t="shared" si="21"/>
        <v>4.9219082599069557</v>
      </c>
      <c r="J85" s="65">
        <f t="shared" si="21"/>
        <v>24.723922253219854</v>
      </c>
      <c r="K85" s="65">
        <f t="shared" si="21"/>
        <v>3.4740542777267795</v>
      </c>
      <c r="L85" s="65">
        <f t="shared" si="21"/>
        <v>64.867576445246712</v>
      </c>
      <c r="M85" s="65">
        <f t="shared" si="21"/>
        <v>12.781036204755493</v>
      </c>
      <c r="N85" s="65">
        <f t="shared" si="21"/>
        <v>18.581270020544064</v>
      </c>
      <c r="O85" s="65">
        <f t="shared" si="21"/>
        <v>14.462619585939542</v>
      </c>
      <c r="P85" s="65">
        <f t="shared" si="21"/>
        <v>61.25604046487036</v>
      </c>
      <c r="Q85" s="65">
        <f t="shared" si="21"/>
        <v>8.2117666398259708</v>
      </c>
      <c r="R85" s="65">
        <f t="shared" si="21"/>
        <v>17.683288916992908</v>
      </c>
      <c r="S85" s="65">
        <f t="shared" si="21"/>
        <v>23.564555643775883</v>
      </c>
      <c r="T85" s="65">
        <f t="shared" si="21"/>
        <v>16.139864965181797</v>
      </c>
      <c r="U85" s="65">
        <f t="shared" si="21"/>
        <v>6.9269132580193062</v>
      </c>
      <c r="V85" s="65">
        <f t="shared" si="21"/>
        <v>9.9210217981942872</v>
      </c>
      <c r="W85" s="65">
        <f t="shared" si="21"/>
        <v>26.575119592368505</v>
      </c>
      <c r="X85" s="65">
        <f t="shared" si="21"/>
        <v>20.307993634720631</v>
      </c>
      <c r="Y85" s="65">
        <f t="shared" si="21"/>
        <v>14.86801994727975</v>
      </c>
      <c r="Z85" s="65">
        <f t="shared" si="21"/>
        <v>12.745031749873197</v>
      </c>
      <c r="AA85" s="65">
        <f t="shared" si="21"/>
        <v>17.091804127994276</v>
      </c>
      <c r="AB85" s="65" t="e">
        <f t="shared" si="21"/>
        <v>#N/A</v>
      </c>
      <c r="AC85" s="65">
        <f t="shared" si="21"/>
        <v>50.07347511795026</v>
      </c>
      <c r="AD85" s="65">
        <f t="shared" si="21"/>
        <v>8.2455705780896693</v>
      </c>
      <c r="AE85" s="65">
        <f t="shared" si="21"/>
        <v>62.533928806006507</v>
      </c>
      <c r="AF85" s="65">
        <f t="shared" si="21"/>
        <v>8.0119996010223389</v>
      </c>
      <c r="AG85" s="65">
        <f t="shared" si="21"/>
        <v>29.683074656543038</v>
      </c>
      <c r="AH85" s="65">
        <f t="shared" si="21"/>
        <v>9.2879074513848199</v>
      </c>
      <c r="AI85" s="65">
        <f t="shared" si="21"/>
        <v>55.524879249636705</v>
      </c>
      <c r="AJ85" s="65">
        <f t="shared" si="21"/>
        <v>11.618706618882934</v>
      </c>
      <c r="AK85" s="65">
        <f t="shared" si="21"/>
        <v>1.6308441651363865</v>
      </c>
      <c r="AL85" s="65">
        <f t="shared" si="21"/>
        <v>4.4364214785402023</v>
      </c>
      <c r="AM85" s="65">
        <f t="shared" si="21"/>
        <v>44.372862926693237</v>
      </c>
      <c r="AN85" s="65">
        <f t="shared" si="21"/>
        <v>64.333819851027286</v>
      </c>
      <c r="AO85" s="65">
        <f t="shared" si="21"/>
        <v>32.989850398049811</v>
      </c>
      <c r="AP85" s="65">
        <f t="shared" si="21"/>
        <v>11.362104441976662</v>
      </c>
      <c r="AQ85" s="65">
        <f t="shared" si="21"/>
        <v>18.820042570688479</v>
      </c>
      <c r="AR85" s="65">
        <f t="shared" si="21"/>
        <v>28.31872186354742</v>
      </c>
      <c r="AS85" s="65">
        <f t="shared" si="21"/>
        <v>71.284326612400861</v>
      </c>
      <c r="AT85" s="65">
        <f t="shared" si="21"/>
        <v>2.6175696282482299</v>
      </c>
      <c r="AU85" s="65">
        <f t="shared" si="21"/>
        <v>25.978864035731501</v>
      </c>
      <c r="AV85" s="65">
        <f t="shared" si="21"/>
        <v>15.776960130214469</v>
      </c>
      <c r="AW85" s="65">
        <f t="shared" si="21"/>
        <v>86.488416076362569</v>
      </c>
      <c r="AX85" s="65">
        <f t="shared" si="21"/>
        <v>26.524610771268435</v>
      </c>
      <c r="AY85" s="65">
        <f t="shared" si="21"/>
        <v>1030.0823077030004</v>
      </c>
      <c r="AZ85" s="65">
        <f t="shared" si="21"/>
        <v>148.43826348898611</v>
      </c>
      <c r="BA85" s="65">
        <f t="shared" si="21"/>
        <v>244.25992762204859</v>
      </c>
      <c r="BB85" s="65">
        <f t="shared" si="21"/>
        <v>40.574049756781477</v>
      </c>
      <c r="BC85" s="65">
        <f t="shared" si="21"/>
        <v>47.497755966583043</v>
      </c>
      <c r="BD85" s="65">
        <f t="shared" si="21"/>
        <v>120.3079089660083</v>
      </c>
      <c r="BE85" s="65">
        <f t="shared" si="21"/>
        <v>10.314061283690107</v>
      </c>
      <c r="BF85" s="65">
        <f t="shared" si="21"/>
        <v>44.047465139808381</v>
      </c>
      <c r="BG85" s="65">
        <f t="shared" si="21"/>
        <v>7.0921661679796735</v>
      </c>
      <c r="BH85" s="65">
        <f t="shared" si="21"/>
        <v>21.410920196199161</v>
      </c>
      <c r="BI85" s="65">
        <f t="shared" si="21"/>
        <v>14.666663834510214</v>
      </c>
      <c r="BJ85" s="65">
        <f t="shared" si="21"/>
        <v>1.5424729108529518</v>
      </c>
      <c r="BK85" s="65">
        <f t="shared" si="21"/>
        <v>52.995385923592359</v>
      </c>
      <c r="BL85" s="65">
        <f t="shared" si="21"/>
        <v>47.936985723699578</v>
      </c>
      <c r="BM85" s="65">
        <f t="shared" si="21"/>
        <v>21.249174066429632</v>
      </c>
      <c r="BN85" s="65">
        <f t="shared" si="21"/>
        <v>4.2991670431062516</v>
      </c>
      <c r="BO85" s="65">
        <f t="shared" si="21"/>
        <v>283.25950881986665</v>
      </c>
      <c r="BP85" s="65">
        <f t="shared" si="21"/>
        <v>29.449356809402499</v>
      </c>
      <c r="BQ85" s="65">
        <f>+BQ69*BQ$56</f>
        <v>51.056376011306064</v>
      </c>
      <c r="BR85" s="65">
        <f t="shared" si="15"/>
        <v>61.252218285833244</v>
      </c>
      <c r="BS85" s="65">
        <f t="shared" si="15"/>
        <v>17.759403883993738</v>
      </c>
      <c r="BT85" s="65">
        <f t="shared" si="22"/>
        <v>83.467080965247163</v>
      </c>
      <c r="BU85" s="65">
        <f t="shared" si="22"/>
        <v>9.486682731700677</v>
      </c>
      <c r="BV85" s="65">
        <f t="shared" si="22"/>
        <v>12.932743796254835</v>
      </c>
      <c r="BW85" s="65">
        <f t="shared" si="22"/>
        <v>98.393415422675645</v>
      </c>
      <c r="BX85" s="65">
        <f t="shared" si="22"/>
        <v>17.521117186547265</v>
      </c>
      <c r="BY85" s="65">
        <f t="shared" si="22"/>
        <v>23.305694399265207</v>
      </c>
      <c r="BZ85" s="65">
        <f t="shared" si="22"/>
        <v>13.939206578808003</v>
      </c>
      <c r="CA85" s="65">
        <f t="shared" si="22"/>
        <v>7.8115537926388141</v>
      </c>
      <c r="CB85" s="65">
        <f t="shared" si="22"/>
        <v>105.92524919092067</v>
      </c>
      <c r="CC85" s="65">
        <f t="shared" si="22"/>
        <v>8.2419108175023563</v>
      </c>
      <c r="CD85" s="65">
        <f t="shared" si="22"/>
        <v>55.068025057288359</v>
      </c>
      <c r="CE85" s="65">
        <f t="shared" si="22"/>
        <v>33.272012876625432</v>
      </c>
      <c r="CF85" s="65">
        <f t="shared" si="22"/>
        <v>17.423231977695902</v>
      </c>
      <c r="CG85" s="65">
        <f t="shared" si="22"/>
        <v>21.931347830288381</v>
      </c>
      <c r="CH85" s="65">
        <f t="shared" si="22"/>
        <v>19.750305027454104</v>
      </c>
      <c r="CI85" s="65">
        <f t="shared" si="22"/>
        <v>24.900376694816369</v>
      </c>
      <c r="CJ85" s="65">
        <f t="shared" si="22"/>
        <v>105.6587600202011</v>
      </c>
      <c r="CK85" s="65">
        <f t="shared" si="22"/>
        <v>9.379757570154295</v>
      </c>
      <c r="CL85" s="65">
        <f t="shared" si="22"/>
        <v>34.657727077679617</v>
      </c>
      <c r="CM85" s="65">
        <f t="shared" si="22"/>
        <v>87.850696405888399</v>
      </c>
      <c r="CN85" s="65">
        <f t="shared" si="22"/>
        <v>34.237795519264012</v>
      </c>
      <c r="CO85" s="65">
        <f t="shared" si="22"/>
        <v>63.342115580536984</v>
      </c>
      <c r="CP85" s="65">
        <f t="shared" si="22"/>
        <v>40.633331644349404</v>
      </c>
      <c r="CQ85" s="65">
        <f t="shared" si="22"/>
        <v>34.216859265379313</v>
      </c>
      <c r="CR85" s="65">
        <f t="shared" si="22"/>
        <v>32.027810777459329</v>
      </c>
      <c r="CS85" s="65">
        <f t="shared" si="22"/>
        <v>39.24396552274905</v>
      </c>
      <c r="CT85" s="65">
        <f t="shared" si="22"/>
        <v>30.654829383419269</v>
      </c>
      <c r="CU85" s="65">
        <f t="shared" si="22"/>
        <v>31.932637756731992</v>
      </c>
      <c r="CV85" s="65">
        <f t="shared" si="22"/>
        <v>62.321170881411021</v>
      </c>
      <c r="CW85" s="65">
        <f t="shared" si="22"/>
        <v>517.47808447431009</v>
      </c>
      <c r="CX85" s="65">
        <f t="shared" si="22"/>
        <v>310.69308487109646</v>
      </c>
      <c r="CY85" s="65">
        <f t="shared" si="22"/>
        <v>48.955781725444851</v>
      </c>
      <c r="CZ85" s="65">
        <f t="shared" si="22"/>
        <v>435.69908451573787</v>
      </c>
      <c r="DA85" s="65">
        <f t="shared" si="22"/>
        <v>0.85292388659168394</v>
      </c>
      <c r="DB85" s="65">
        <f t="shared" si="22"/>
        <v>20.425541909954575</v>
      </c>
      <c r="DC85" s="65">
        <f t="shared" si="22"/>
        <v>78.938794851746891</v>
      </c>
      <c r="DD85" s="65">
        <f t="shared" si="22"/>
        <v>137.35608744634098</v>
      </c>
      <c r="DE85" s="65">
        <f t="shared" si="22"/>
        <v>85.165161868468346</v>
      </c>
      <c r="DF85" s="65">
        <f t="shared" si="22"/>
        <v>394.07220954626285</v>
      </c>
      <c r="DG85" s="65">
        <f t="shared" si="22"/>
        <v>55.52124791672437</v>
      </c>
      <c r="DH85" s="65">
        <f t="shared" si="22"/>
        <v>11.361584065355505</v>
      </c>
      <c r="DI85" s="65">
        <f t="shared" si="22"/>
        <v>51.012871856808111</v>
      </c>
      <c r="DJ85" s="65">
        <f t="shared" si="22"/>
        <v>4.6322769882577601</v>
      </c>
      <c r="DK85" s="65">
        <f t="shared" si="22"/>
        <v>2.3222016449898724</v>
      </c>
      <c r="DL85" s="65">
        <f t="shared" si="22"/>
        <v>32.999489327273842</v>
      </c>
      <c r="DM85" s="65">
        <f t="shared" si="22"/>
        <v>43.57532319072731</v>
      </c>
      <c r="DN85" s="65">
        <f t="shared" si="22"/>
        <v>3.5783759709780978</v>
      </c>
      <c r="DO85" s="65">
        <f t="shared" si="22"/>
        <v>74.770781037698541</v>
      </c>
      <c r="DP85" s="65">
        <f t="shared" si="22"/>
        <v>66.139662449561328</v>
      </c>
      <c r="DQ85" s="65">
        <f t="shared" si="22"/>
        <v>0.2028669613124896</v>
      </c>
      <c r="DR85" s="65">
        <f t="shared" si="22"/>
        <v>16.228501119514885</v>
      </c>
      <c r="DS85" s="65">
        <f t="shared" si="22"/>
        <v>3.1281638342110791</v>
      </c>
      <c r="DT85" s="65">
        <f t="shared" si="22"/>
        <v>14.630717276747104</v>
      </c>
      <c r="DU85" s="65">
        <f t="shared" si="22"/>
        <v>5.5995306441553518</v>
      </c>
      <c r="DV85" s="65">
        <f t="shared" si="22"/>
        <v>105.73752404045597</v>
      </c>
      <c r="DW85" s="65">
        <f t="shared" si="22"/>
        <v>35.086892355131226</v>
      </c>
      <c r="DX85" s="65">
        <f t="shared" si="22"/>
        <v>34.380264777790991</v>
      </c>
      <c r="DY85" s="65">
        <f t="shared" si="22"/>
        <v>220.68149775367121</v>
      </c>
      <c r="DZ85" s="65">
        <f t="shared" si="22"/>
        <v>228.58192294690483</v>
      </c>
      <c r="EA85" s="65">
        <f t="shared" si="22"/>
        <v>40.217407346100813</v>
      </c>
      <c r="EB85" s="65">
        <f t="shared" si="22"/>
        <v>29.899684829698156</v>
      </c>
      <c r="EC85" s="65">
        <f t="shared" si="22"/>
        <v>24.933064151918522</v>
      </c>
      <c r="ED85" s="65">
        <f t="shared" si="22"/>
        <v>94.379353802833194</v>
      </c>
      <c r="EE85" s="65">
        <f>+EE69*EE$56</f>
        <v>38.096776302967854</v>
      </c>
    </row>
    <row r="86" spans="1:156">
      <c r="EX86" s="1">
        <v>104.065255440705</v>
      </c>
      <c r="EY86" s="1">
        <v>99.694040974186805</v>
      </c>
      <c r="EZ86" s="1">
        <v>103.555162104875</v>
      </c>
    </row>
    <row r="93" spans="1:156">
      <c r="A93" s="51" t="s">
        <v>820</v>
      </c>
      <c r="F93" s="84">
        <v>43101</v>
      </c>
      <c r="G93" s="84">
        <v>43132</v>
      </c>
      <c r="H93" s="84">
        <v>43160</v>
      </c>
      <c r="I93" s="84">
        <v>43191</v>
      </c>
      <c r="J93" s="84">
        <v>43221</v>
      </c>
    </row>
    <row r="94" spans="1:156">
      <c r="A94" s="85">
        <v>10401</v>
      </c>
      <c r="B94" s="1" t="s">
        <v>821</v>
      </c>
      <c r="C94" s="43" t="e">
        <f>VLOOKUP(A94,#REF!,61,0)</f>
        <v>#REF!</v>
      </c>
      <c r="D94" s="85">
        <v>10401</v>
      </c>
      <c r="E94" s="43" t="str">
        <f t="shared" ref="E94:E157" si="23">VLOOKUP(D94,$A$94:$B$223,2,0)</f>
        <v>Sediada</v>
      </c>
      <c r="F94" s="43" t="e">
        <f>VLOOKUP($D94,#REF!,38,0)</f>
        <v>#REF!</v>
      </c>
      <c r="G94" s="43" t="e">
        <f>VLOOKUP($D94,#REF!,39,0)</f>
        <v>#REF!</v>
      </c>
      <c r="H94" s="43" t="e">
        <f>VLOOKUP($D94,#REF!,40,0)</f>
        <v>#REF!</v>
      </c>
      <c r="I94" s="43" t="e">
        <f>VLOOKUP($D94,#REF!,41,0)</f>
        <v>#REF!</v>
      </c>
      <c r="J94" s="43" t="e">
        <f>VLOOKUP($D94,#REF!,42,0)</f>
        <v>#REF!</v>
      </c>
    </row>
    <row r="95" spans="1:156">
      <c r="A95" s="85">
        <v>10402</v>
      </c>
      <c r="B95" s="1" t="s">
        <v>821</v>
      </c>
      <c r="C95" s="43" t="e">
        <f>VLOOKUP(A95,#REF!,61,0)</f>
        <v>#REF!</v>
      </c>
      <c r="D95" s="85">
        <v>10402</v>
      </c>
      <c r="E95" s="43" t="str">
        <f t="shared" si="23"/>
        <v>Sediada</v>
      </c>
      <c r="F95" s="43" t="e">
        <f>VLOOKUP($D95,#REF!,38,0)</f>
        <v>#REF!</v>
      </c>
      <c r="G95" s="43" t="e">
        <f>VLOOKUP($D95,#REF!,39,0)</f>
        <v>#REF!</v>
      </c>
      <c r="H95" s="43" t="e">
        <f>VLOOKUP($D95,#REF!,40,0)</f>
        <v>#REF!</v>
      </c>
      <c r="I95" s="43" t="e">
        <f>VLOOKUP($D95,#REF!,41,0)</f>
        <v>#REF!</v>
      </c>
      <c r="J95" s="43" t="e">
        <f>VLOOKUP($D95,#REF!,42,0)</f>
        <v>#REF!</v>
      </c>
    </row>
    <row r="96" spans="1:156">
      <c r="A96" s="85">
        <v>10403</v>
      </c>
      <c r="B96" s="1" t="s">
        <v>821</v>
      </c>
      <c r="C96" s="43" t="e">
        <f>VLOOKUP(A96,#REF!,61,0)</f>
        <v>#REF!</v>
      </c>
      <c r="D96" s="85">
        <v>10403</v>
      </c>
      <c r="E96" s="43" t="str">
        <f t="shared" si="23"/>
        <v>Sediada</v>
      </c>
      <c r="F96" s="43" t="e">
        <f>VLOOKUP($D96,#REF!,38,0)</f>
        <v>#REF!</v>
      </c>
      <c r="G96" s="43" t="e">
        <f>VLOOKUP($D96,#REF!,39,0)</f>
        <v>#REF!</v>
      </c>
      <c r="H96" s="43" t="e">
        <f>VLOOKUP($D96,#REF!,40,0)</f>
        <v>#REF!</v>
      </c>
      <c r="I96" s="43" t="e">
        <f>VLOOKUP($D96,#REF!,41,0)</f>
        <v>#REF!</v>
      </c>
      <c r="J96" s="43" t="e">
        <f>VLOOKUP($D96,#REF!,42,0)</f>
        <v>#REF!</v>
      </c>
    </row>
    <row r="97" spans="1:10">
      <c r="A97" s="61">
        <v>10404</v>
      </c>
      <c r="B97" s="1" t="s">
        <v>821</v>
      </c>
      <c r="C97" s="43" t="e">
        <f>VLOOKUP(A97,#REF!,61,0)</f>
        <v>#REF!</v>
      </c>
      <c r="D97" s="85">
        <v>10404</v>
      </c>
      <c r="E97" s="43" t="str">
        <f t="shared" si="23"/>
        <v>Sediada</v>
      </c>
      <c r="F97" s="43" t="e">
        <f>VLOOKUP($D97,#REF!,38,0)</f>
        <v>#REF!</v>
      </c>
      <c r="G97" s="43" t="e">
        <f>VLOOKUP($D97,#REF!,39,0)</f>
        <v>#REF!</v>
      </c>
      <c r="H97" s="43" t="e">
        <f>VLOOKUP($D97,#REF!,40,0)</f>
        <v>#REF!</v>
      </c>
      <c r="I97" s="43" t="e">
        <f>VLOOKUP($D97,#REF!,41,0)</f>
        <v>#REF!</v>
      </c>
      <c r="J97" s="43" t="e">
        <f>VLOOKUP($D97,#REF!,42,0)</f>
        <v>#REF!</v>
      </c>
    </row>
    <row r="98" spans="1:10">
      <c r="A98" s="61">
        <v>10406</v>
      </c>
      <c r="B98" s="1" t="s">
        <v>821</v>
      </c>
      <c r="C98" s="43" t="e">
        <f>VLOOKUP(A98,#REF!,61,0)</f>
        <v>#REF!</v>
      </c>
      <c r="D98" s="85">
        <v>10406</v>
      </c>
      <c r="E98" s="43" t="str">
        <f t="shared" si="23"/>
        <v>Sediada</v>
      </c>
      <c r="F98" s="43" t="e">
        <f>VLOOKUP($D98,#REF!,38,0)</f>
        <v>#REF!</v>
      </c>
      <c r="G98" s="43" t="e">
        <f>VLOOKUP($D98,#REF!,39,0)</f>
        <v>#REF!</v>
      </c>
      <c r="H98" s="43" t="e">
        <f>VLOOKUP($D98,#REF!,40,0)</f>
        <v>#REF!</v>
      </c>
      <c r="I98" s="43" t="e">
        <f>VLOOKUP($D98,#REF!,41,0)</f>
        <v>#REF!</v>
      </c>
      <c r="J98" s="43" t="e">
        <f>VLOOKUP($D98,#REF!,42,0)</f>
        <v>#REF!</v>
      </c>
    </row>
    <row r="99" spans="1:10">
      <c r="A99" s="61">
        <v>10501</v>
      </c>
      <c r="B99" s="1" t="s">
        <v>821</v>
      </c>
      <c r="C99" s="43" t="e">
        <f>VLOOKUP(A99,#REF!,61,0)</f>
        <v>#REF!</v>
      </c>
      <c r="D99" s="85">
        <v>10501</v>
      </c>
      <c r="E99" s="43" t="str">
        <f t="shared" si="23"/>
        <v>Sediada</v>
      </c>
      <c r="F99" s="43" t="e">
        <f>VLOOKUP($D99,#REF!,38,0)</f>
        <v>#REF!</v>
      </c>
      <c r="G99" s="43" t="e">
        <f>VLOOKUP($D99,#REF!,39,0)</f>
        <v>#REF!</v>
      </c>
      <c r="H99" s="43" t="e">
        <f>VLOOKUP($D99,#REF!,40,0)</f>
        <v>#REF!</v>
      </c>
      <c r="I99" s="43" t="e">
        <f>VLOOKUP($D99,#REF!,41,0)</f>
        <v>#REF!</v>
      </c>
      <c r="J99" s="43" t="e">
        <f>VLOOKUP($D99,#REF!,42,0)</f>
        <v>#REF!</v>
      </c>
    </row>
    <row r="100" spans="1:10">
      <c r="A100" s="61">
        <v>10502</v>
      </c>
      <c r="B100" s="1" t="s">
        <v>821</v>
      </c>
      <c r="C100" s="43" t="e">
        <f>VLOOKUP(A100,#REF!,61,0)</f>
        <v>#REF!</v>
      </c>
      <c r="D100" s="85">
        <v>10502</v>
      </c>
      <c r="E100" s="43" t="str">
        <f t="shared" si="23"/>
        <v>Sediada</v>
      </c>
      <c r="F100" s="43" t="e">
        <f>VLOOKUP($D100,#REF!,38,0)</f>
        <v>#REF!</v>
      </c>
      <c r="G100" s="43" t="e">
        <f>VLOOKUP($D100,#REF!,39,0)</f>
        <v>#REF!</v>
      </c>
      <c r="H100" s="43" t="e">
        <f>VLOOKUP($D100,#REF!,40,0)</f>
        <v>#REF!</v>
      </c>
      <c r="I100" s="43" t="e">
        <f>VLOOKUP($D100,#REF!,41,0)</f>
        <v>#REF!</v>
      </c>
      <c r="J100" s="43" t="e">
        <f>VLOOKUP($D100,#REF!,42,0)</f>
        <v>#REF!</v>
      </c>
    </row>
    <row r="101" spans="1:10">
      <c r="A101" s="61">
        <v>10611</v>
      </c>
      <c r="B101" s="1" t="s">
        <v>821</v>
      </c>
      <c r="C101" s="43" t="e">
        <f>VLOOKUP(A101,#REF!,61,0)</f>
        <v>#REF!</v>
      </c>
      <c r="D101" s="85">
        <v>10611</v>
      </c>
      <c r="E101" s="43" t="str">
        <f t="shared" si="23"/>
        <v>Sediada</v>
      </c>
      <c r="F101" s="43" t="e">
        <f>VLOOKUP($D101,#REF!,38,0)</f>
        <v>#REF!</v>
      </c>
      <c r="G101" s="43" t="e">
        <f>VLOOKUP($D101,#REF!,39,0)</f>
        <v>#REF!</v>
      </c>
      <c r="H101" s="43" t="e">
        <f>VLOOKUP($D101,#REF!,40,0)</f>
        <v>#REF!</v>
      </c>
      <c r="I101" s="43" t="e">
        <f>VLOOKUP($D101,#REF!,41,0)</f>
        <v>#REF!</v>
      </c>
      <c r="J101" s="43" t="e">
        <f>VLOOKUP($D101,#REF!,42,0)</f>
        <v>#REF!</v>
      </c>
    </row>
    <row r="102" spans="1:10">
      <c r="A102" s="61">
        <v>10613</v>
      </c>
      <c r="B102" s="1" t="s">
        <v>821</v>
      </c>
      <c r="C102" s="43" t="e">
        <f>VLOOKUP(A102,#REF!,61,0)</f>
        <v>#REF!</v>
      </c>
      <c r="D102" s="85">
        <v>10613</v>
      </c>
      <c r="E102" s="43" t="str">
        <f t="shared" si="23"/>
        <v>Sediada</v>
      </c>
      <c r="F102" s="43" t="e">
        <f>VLOOKUP($D102,#REF!,38,0)</f>
        <v>#REF!</v>
      </c>
      <c r="G102" s="43" t="e">
        <f>VLOOKUP($D102,#REF!,39,0)</f>
        <v>#REF!</v>
      </c>
      <c r="H102" s="43" t="e">
        <f>VLOOKUP($D102,#REF!,40,0)</f>
        <v>#REF!</v>
      </c>
      <c r="I102" s="43" t="e">
        <f>VLOOKUP($D102,#REF!,41,0)</f>
        <v>#REF!</v>
      </c>
      <c r="J102" s="43" t="e">
        <f>VLOOKUP($D102,#REF!,42,0)</f>
        <v>#REF!</v>
      </c>
    </row>
    <row r="103" spans="1:10">
      <c r="A103" s="61">
        <v>10711</v>
      </c>
      <c r="B103" s="1" t="s">
        <v>821</v>
      </c>
      <c r="C103" s="43" t="e">
        <f>VLOOKUP(A103,#REF!,61,0)</f>
        <v>#REF!</v>
      </c>
      <c r="D103" s="85">
        <v>10711</v>
      </c>
      <c r="E103" s="43" t="str">
        <f t="shared" si="23"/>
        <v>Sediada</v>
      </c>
      <c r="F103" s="43" t="e">
        <f>VLOOKUP($D103,#REF!,38,0)</f>
        <v>#REF!</v>
      </c>
      <c r="G103" s="43" t="e">
        <f>VLOOKUP($D103,#REF!,39,0)</f>
        <v>#REF!</v>
      </c>
      <c r="H103" s="43" t="e">
        <f>VLOOKUP($D103,#REF!,40,0)</f>
        <v>#REF!</v>
      </c>
      <c r="I103" s="43" t="e">
        <f>VLOOKUP($D103,#REF!,41,0)</f>
        <v>#REF!</v>
      </c>
      <c r="J103" s="43" t="e">
        <f>VLOOKUP($D103,#REF!,42,0)</f>
        <v>#REF!</v>
      </c>
    </row>
    <row r="104" spans="1:10">
      <c r="A104" s="61">
        <v>10712</v>
      </c>
      <c r="B104" s="1" t="s">
        <v>821</v>
      </c>
      <c r="C104" s="43" t="e">
        <f>VLOOKUP(A104,#REF!,61,0)</f>
        <v>#REF!</v>
      </c>
      <c r="D104" s="85">
        <v>10712</v>
      </c>
      <c r="E104" s="43" t="str">
        <f t="shared" si="23"/>
        <v>Sediada</v>
      </c>
      <c r="F104" s="43" t="e">
        <f>VLOOKUP($D104,#REF!,38,0)</f>
        <v>#REF!</v>
      </c>
      <c r="G104" s="43" t="e">
        <f>VLOOKUP($D104,#REF!,39,0)</f>
        <v>#REF!</v>
      </c>
      <c r="H104" s="43" t="e">
        <f>VLOOKUP($D104,#REF!,40,0)</f>
        <v>#REF!</v>
      </c>
      <c r="I104" s="43" t="e">
        <f>VLOOKUP($D104,#REF!,41,0)</f>
        <v>#REF!</v>
      </c>
      <c r="J104" s="43" t="e">
        <f>VLOOKUP($D104,#REF!,42,0)</f>
        <v>#REF!</v>
      </c>
    </row>
    <row r="105" spans="1:10">
      <c r="A105" s="61">
        <v>10713</v>
      </c>
      <c r="B105" s="1" t="s">
        <v>821</v>
      </c>
      <c r="C105" s="43" t="e">
        <f>VLOOKUP(A105,#REF!,61,0)</f>
        <v>#REF!</v>
      </c>
      <c r="D105" s="85">
        <v>10713</v>
      </c>
      <c r="E105" s="43" t="str">
        <f t="shared" si="23"/>
        <v>Sediada</v>
      </c>
      <c r="F105" s="43" t="e">
        <f>VLOOKUP($D105,#REF!,38,0)</f>
        <v>#REF!</v>
      </c>
      <c r="G105" s="43" t="e">
        <f>VLOOKUP($D105,#REF!,39,0)</f>
        <v>#REF!</v>
      </c>
      <c r="H105" s="43" t="e">
        <f>VLOOKUP($D105,#REF!,40,0)</f>
        <v>#REF!</v>
      </c>
      <c r="I105" s="43" t="e">
        <f>VLOOKUP($D105,#REF!,41,0)</f>
        <v>#REF!</v>
      </c>
      <c r="J105" s="43" t="e">
        <f>VLOOKUP($D105,#REF!,42,0)</f>
        <v>#REF!</v>
      </c>
    </row>
    <row r="106" spans="1:10">
      <c r="A106" s="61">
        <v>10721</v>
      </c>
      <c r="B106" s="1" t="s">
        <v>821</v>
      </c>
      <c r="C106" s="43" t="e">
        <f>VLOOKUP(A106,#REF!,61,0)</f>
        <v>#REF!</v>
      </c>
      <c r="D106" s="85">
        <v>10721</v>
      </c>
      <c r="E106" s="43" t="str">
        <f t="shared" si="23"/>
        <v>Sediada</v>
      </c>
      <c r="F106" s="43" t="e">
        <f>VLOOKUP($D106,#REF!,38,0)</f>
        <v>#REF!</v>
      </c>
      <c r="G106" s="43" t="e">
        <f>VLOOKUP($D106,#REF!,39,0)</f>
        <v>#REF!</v>
      </c>
      <c r="H106" s="43" t="e">
        <f>VLOOKUP($D106,#REF!,40,0)</f>
        <v>#REF!</v>
      </c>
      <c r="I106" s="43" t="e">
        <f>VLOOKUP($D106,#REF!,41,0)</f>
        <v>#REF!</v>
      </c>
      <c r="J106" s="43" t="e">
        <f>VLOOKUP($D106,#REF!,42,0)</f>
        <v>#REF!</v>
      </c>
    </row>
    <row r="107" spans="1:10">
      <c r="A107" s="61">
        <v>10731</v>
      </c>
      <c r="B107" s="1" t="s">
        <v>821</v>
      </c>
      <c r="C107" s="43" t="e">
        <f>VLOOKUP(A107,#REF!,61,0)</f>
        <v>#REF!</v>
      </c>
      <c r="D107" s="85">
        <v>10731</v>
      </c>
      <c r="E107" s="43" t="str">
        <f t="shared" si="23"/>
        <v>Sediada</v>
      </c>
      <c r="F107" s="43" t="e">
        <f>VLOOKUP($D107,#REF!,38,0)</f>
        <v>#REF!</v>
      </c>
      <c r="G107" s="43" t="e">
        <f>VLOOKUP($D107,#REF!,39,0)</f>
        <v>#REF!</v>
      </c>
      <c r="H107" s="43" t="e">
        <f>VLOOKUP($D107,#REF!,40,0)</f>
        <v>#REF!</v>
      </c>
      <c r="I107" s="43" t="e">
        <f>VLOOKUP($D107,#REF!,41,0)</f>
        <v>#REF!</v>
      </c>
      <c r="J107" s="43" t="e">
        <f>VLOOKUP($D107,#REF!,42,0)</f>
        <v>#REF!</v>
      </c>
    </row>
    <row r="108" spans="1:10">
      <c r="A108" s="61">
        <v>10732</v>
      </c>
      <c r="B108" s="1" t="s">
        <v>821</v>
      </c>
      <c r="C108" s="43" t="e">
        <f>VLOOKUP(A108,#REF!,61,0)</f>
        <v>#REF!</v>
      </c>
      <c r="D108" s="85">
        <v>10732</v>
      </c>
      <c r="E108" s="43" t="str">
        <f t="shared" si="23"/>
        <v>Sediada</v>
      </c>
      <c r="F108" s="43" t="e">
        <f>VLOOKUP($D108,#REF!,38,0)</f>
        <v>#REF!</v>
      </c>
      <c r="G108" s="43" t="e">
        <f>VLOOKUP($D108,#REF!,39,0)</f>
        <v>#REF!</v>
      </c>
      <c r="H108" s="43" t="e">
        <f>VLOOKUP($D108,#REF!,40,0)</f>
        <v>#REF!</v>
      </c>
      <c r="I108" s="43" t="e">
        <f>VLOOKUP($D108,#REF!,41,0)</f>
        <v>#REF!</v>
      </c>
      <c r="J108" s="43" t="e">
        <f>VLOOKUP($D108,#REF!,42,0)</f>
        <v>#REF!</v>
      </c>
    </row>
    <row r="109" spans="1:10">
      <c r="A109" s="61">
        <v>10733</v>
      </c>
      <c r="B109" s="1" t="s">
        <v>821</v>
      </c>
      <c r="C109" s="43" t="e">
        <f>VLOOKUP(A109,#REF!,61,0)</f>
        <v>#REF!</v>
      </c>
      <c r="D109" s="85">
        <v>10733</v>
      </c>
      <c r="E109" s="43" t="str">
        <f t="shared" si="23"/>
        <v>Sediada</v>
      </c>
      <c r="F109" s="43" t="e">
        <f>VLOOKUP($D109,#REF!,38,0)</f>
        <v>#REF!</v>
      </c>
      <c r="G109" s="43" t="e">
        <f>VLOOKUP($D109,#REF!,39,0)</f>
        <v>#REF!</v>
      </c>
      <c r="H109" s="43" t="e">
        <f>VLOOKUP($D109,#REF!,40,0)</f>
        <v>#REF!</v>
      </c>
      <c r="I109" s="43" t="e">
        <f>VLOOKUP($D109,#REF!,41,0)</f>
        <v>#REF!</v>
      </c>
      <c r="J109" s="43" t="e">
        <f>VLOOKUP($D109,#REF!,42,0)</f>
        <v>#REF!</v>
      </c>
    </row>
    <row r="110" spans="1:10">
      <c r="A110" s="61">
        <v>10741</v>
      </c>
      <c r="B110" s="1" t="s">
        <v>821</v>
      </c>
      <c r="C110" s="43" t="e">
        <f>VLOOKUP(A110,#REF!,61,0)</f>
        <v>#REF!</v>
      </c>
      <c r="D110" s="85">
        <v>10741</v>
      </c>
      <c r="E110" s="43" t="str">
        <f t="shared" si="23"/>
        <v>Sediada</v>
      </c>
      <c r="F110" s="43" t="e">
        <f>VLOOKUP($D110,#REF!,38,0)</f>
        <v>#REF!</v>
      </c>
      <c r="G110" s="43" t="e">
        <f>VLOOKUP($D110,#REF!,39,0)</f>
        <v>#REF!</v>
      </c>
      <c r="H110" s="43" t="e">
        <f>VLOOKUP($D110,#REF!,40,0)</f>
        <v>#REF!</v>
      </c>
      <c r="I110" s="43" t="e">
        <f>VLOOKUP($D110,#REF!,41,0)</f>
        <v>#REF!</v>
      </c>
      <c r="J110" s="43" t="e">
        <f>VLOOKUP($D110,#REF!,42,0)</f>
        <v>#REF!</v>
      </c>
    </row>
    <row r="111" spans="1:10">
      <c r="A111" s="61">
        <v>10750</v>
      </c>
      <c r="B111" s="1" t="s">
        <v>821</v>
      </c>
      <c r="C111" s="43" t="e">
        <f>VLOOKUP(A111,#REF!,61,0)</f>
        <v>#REF!</v>
      </c>
      <c r="D111" s="85">
        <v>10750</v>
      </c>
      <c r="E111" s="43" t="str">
        <f t="shared" si="23"/>
        <v>Sediada</v>
      </c>
      <c r="F111" s="43" t="e">
        <f>VLOOKUP($D111,#REF!,38,0)</f>
        <v>#REF!</v>
      </c>
      <c r="G111" s="43" t="e">
        <f>VLOOKUP($D111,#REF!,39,0)</f>
        <v>#REF!</v>
      </c>
      <c r="H111" s="43" t="e">
        <f>VLOOKUP($D111,#REF!,40,0)</f>
        <v>#REF!</v>
      </c>
      <c r="I111" s="43" t="e">
        <f>VLOOKUP($D111,#REF!,41,0)</f>
        <v>#REF!</v>
      </c>
      <c r="J111" s="43" t="e">
        <f>VLOOKUP($D111,#REF!,42,0)</f>
        <v>#REF!</v>
      </c>
    </row>
    <row r="112" spans="1:10">
      <c r="A112" s="61">
        <v>10791</v>
      </c>
      <c r="B112" s="1" t="s">
        <v>821</v>
      </c>
      <c r="C112" s="43" t="e">
        <f>VLOOKUP(A112,#REF!,61,0)</f>
        <v>#REF!</v>
      </c>
      <c r="D112" s="85">
        <v>10791</v>
      </c>
      <c r="E112" s="43" t="str">
        <f t="shared" si="23"/>
        <v>Sediada</v>
      </c>
      <c r="F112" s="43" t="e">
        <f>VLOOKUP($D112,#REF!,38,0)</f>
        <v>#REF!</v>
      </c>
      <c r="G112" s="43" t="e">
        <f>VLOOKUP($D112,#REF!,39,0)</f>
        <v>#REF!</v>
      </c>
      <c r="H112" s="43" t="e">
        <f>VLOOKUP($D112,#REF!,40,0)</f>
        <v>#REF!</v>
      </c>
      <c r="I112" s="43" t="e">
        <f>VLOOKUP($D112,#REF!,41,0)</f>
        <v>#REF!</v>
      </c>
      <c r="J112" s="43" t="e">
        <f>VLOOKUP($D112,#REF!,42,0)</f>
        <v>#REF!</v>
      </c>
    </row>
    <row r="113" spans="1:10">
      <c r="A113" s="61">
        <v>10793</v>
      </c>
      <c r="B113" s="1" t="s">
        <v>821</v>
      </c>
      <c r="C113" s="43" t="e">
        <f>VLOOKUP(A113,#REF!,61,0)</f>
        <v>#REF!</v>
      </c>
      <c r="D113" s="85">
        <v>10793</v>
      </c>
      <c r="E113" s="43" t="str">
        <f t="shared" si="23"/>
        <v>Sediada</v>
      </c>
      <c r="F113" s="43" t="e">
        <f>VLOOKUP($D113,#REF!,38,0)</f>
        <v>#REF!</v>
      </c>
      <c r="G113" s="43" t="e">
        <f>VLOOKUP($D113,#REF!,39,0)</f>
        <v>#REF!</v>
      </c>
      <c r="H113" s="43" t="e">
        <f>VLOOKUP($D113,#REF!,40,0)</f>
        <v>#REF!</v>
      </c>
      <c r="I113" s="43" t="e">
        <f>VLOOKUP($D113,#REF!,41,0)</f>
        <v>#REF!</v>
      </c>
      <c r="J113" s="43" t="e">
        <f>VLOOKUP($D113,#REF!,42,0)</f>
        <v>#REF!</v>
      </c>
    </row>
    <row r="114" spans="1:10">
      <c r="A114" s="61">
        <v>10794</v>
      </c>
      <c r="B114" s="1" t="s">
        <v>821</v>
      </c>
      <c r="C114" s="43" t="e">
        <f>VLOOKUP(A114,#REF!,61,0)</f>
        <v>#REF!</v>
      </c>
      <c r="D114" s="85">
        <v>10794</v>
      </c>
      <c r="E114" s="43" t="str">
        <f t="shared" si="23"/>
        <v>Sediada</v>
      </c>
      <c r="F114" s="43" t="e">
        <f>VLOOKUP($D114,#REF!,38,0)</f>
        <v>#REF!</v>
      </c>
      <c r="G114" s="43" t="e">
        <f>VLOOKUP($D114,#REF!,39,0)</f>
        <v>#REF!</v>
      </c>
      <c r="H114" s="43" t="e">
        <f>VLOOKUP($D114,#REF!,40,0)</f>
        <v>#REF!</v>
      </c>
      <c r="I114" s="43" t="e">
        <f>VLOOKUP($D114,#REF!,41,0)</f>
        <v>#REF!</v>
      </c>
      <c r="J114" s="43" t="e">
        <f>VLOOKUP($D114,#REF!,42,0)</f>
        <v>#REF!</v>
      </c>
    </row>
    <row r="115" spans="1:10">
      <c r="A115" s="61">
        <v>10799</v>
      </c>
      <c r="B115" s="1" t="s">
        <v>821</v>
      </c>
      <c r="C115" s="43" t="e">
        <f>VLOOKUP(A115,#REF!,61,0)</f>
        <v>#REF!</v>
      </c>
      <c r="D115" s="85">
        <v>10799</v>
      </c>
      <c r="E115" s="43" t="str">
        <f t="shared" si="23"/>
        <v>Sediada</v>
      </c>
      <c r="F115" s="43" t="e">
        <f>VLOOKUP($D115,#REF!,38,0)</f>
        <v>#REF!</v>
      </c>
      <c r="G115" s="43" t="e">
        <f>VLOOKUP($D115,#REF!,39,0)</f>
        <v>#REF!</v>
      </c>
      <c r="H115" s="43" t="e">
        <f>VLOOKUP($D115,#REF!,40,0)</f>
        <v>#REF!</v>
      </c>
      <c r="I115" s="43" t="e">
        <f>VLOOKUP($D115,#REF!,41,0)</f>
        <v>#REF!</v>
      </c>
      <c r="J115" s="43" t="e">
        <f>VLOOKUP($D115,#REF!,42,0)</f>
        <v>#REF!</v>
      </c>
    </row>
    <row r="116" spans="1:10">
      <c r="A116" s="61">
        <v>11030</v>
      </c>
      <c r="B116" s="1" t="s">
        <v>821</v>
      </c>
      <c r="C116" s="43" t="e">
        <f>VLOOKUP(A116,#REF!,61,0)</f>
        <v>#REF!</v>
      </c>
      <c r="D116" s="85">
        <v>11030</v>
      </c>
      <c r="E116" s="43" t="str">
        <f t="shared" si="23"/>
        <v>Sediada</v>
      </c>
      <c r="F116" s="43" t="e">
        <f>VLOOKUP($D116,#REF!,38,0)</f>
        <v>#REF!</v>
      </c>
      <c r="G116" s="43" t="e">
        <f>VLOOKUP($D116,#REF!,39,0)</f>
        <v>#REF!</v>
      </c>
      <c r="H116" s="43" t="e">
        <f>VLOOKUP($D116,#REF!,40,0)</f>
        <v>#REF!</v>
      </c>
      <c r="I116" s="43" t="e">
        <f>VLOOKUP($D116,#REF!,41,0)</f>
        <v>#REF!</v>
      </c>
      <c r="J116" s="43" t="e">
        <f>VLOOKUP($D116,#REF!,42,0)</f>
        <v>#REF!</v>
      </c>
    </row>
    <row r="117" spans="1:10">
      <c r="A117" s="61">
        <v>11041</v>
      </c>
      <c r="B117" s="1" t="s">
        <v>821</v>
      </c>
      <c r="C117" s="43" t="e">
        <f>VLOOKUP(A117,#REF!,61,0)</f>
        <v>#REF!</v>
      </c>
      <c r="D117" s="85">
        <v>11041</v>
      </c>
      <c r="E117" s="43" t="str">
        <f t="shared" si="23"/>
        <v>Sediada</v>
      </c>
      <c r="F117" s="43" t="e">
        <f>VLOOKUP($D117,#REF!,38,0)</f>
        <v>#REF!</v>
      </c>
      <c r="G117" s="43" t="e">
        <f>VLOOKUP($D117,#REF!,39,0)</f>
        <v>#REF!</v>
      </c>
      <c r="H117" s="43" t="e">
        <f>VLOOKUP($D117,#REF!,40,0)</f>
        <v>#REF!</v>
      </c>
      <c r="I117" s="43" t="e">
        <f>VLOOKUP($D117,#REF!,41,0)</f>
        <v>#REF!</v>
      </c>
      <c r="J117" s="43" t="e">
        <f>VLOOKUP($D117,#REF!,42,0)</f>
        <v>#REF!</v>
      </c>
    </row>
    <row r="118" spans="1:10">
      <c r="A118" s="61">
        <v>11042</v>
      </c>
      <c r="B118" s="1" t="s">
        <v>821</v>
      </c>
      <c r="C118" s="43" t="e">
        <f>VLOOKUP(A118,#REF!,61,0)</f>
        <v>#REF!</v>
      </c>
      <c r="D118" s="85">
        <v>11042</v>
      </c>
      <c r="E118" s="43" t="str">
        <f t="shared" si="23"/>
        <v>Sediada</v>
      </c>
      <c r="F118" s="43" t="e">
        <f>VLOOKUP($D118,#REF!,38,0)</f>
        <v>#REF!</v>
      </c>
      <c r="G118" s="43" t="e">
        <f>VLOOKUP($D118,#REF!,39,0)</f>
        <v>#REF!</v>
      </c>
      <c r="H118" s="43" t="e">
        <f>VLOOKUP($D118,#REF!,40,0)</f>
        <v>#REF!</v>
      </c>
      <c r="I118" s="43" t="e">
        <f>VLOOKUP($D118,#REF!,41,0)</f>
        <v>#REF!</v>
      </c>
      <c r="J118" s="43" t="e">
        <f>VLOOKUP($D118,#REF!,42,0)</f>
        <v>#REF!</v>
      </c>
    </row>
    <row r="119" spans="1:10">
      <c r="A119" s="61">
        <v>12000</v>
      </c>
      <c r="B119" s="1" t="s">
        <v>821</v>
      </c>
      <c r="C119" s="43" t="e">
        <f>VLOOKUP(A119,#REF!,61,0)</f>
        <v>#REF!</v>
      </c>
      <c r="D119" s="85">
        <v>12000</v>
      </c>
      <c r="E119" s="43" t="str">
        <f t="shared" si="23"/>
        <v>Sediada</v>
      </c>
      <c r="F119" s="43" t="e">
        <f>VLOOKUP($D119,#REF!,38,0)</f>
        <v>#REF!</v>
      </c>
      <c r="G119" s="43" t="e">
        <f>VLOOKUP($D119,#REF!,39,0)</f>
        <v>#REF!</v>
      </c>
      <c r="H119" s="43" t="e">
        <f>VLOOKUP($D119,#REF!,40,0)</f>
        <v>#REF!</v>
      </c>
      <c r="I119" s="43" t="e">
        <f>VLOOKUP($D119,#REF!,41,0)</f>
        <v>#REF!</v>
      </c>
      <c r="J119" s="43" t="e">
        <f>VLOOKUP($D119,#REF!,42,0)</f>
        <v>#REF!</v>
      </c>
    </row>
    <row r="120" spans="1:10">
      <c r="A120" s="61">
        <v>13110</v>
      </c>
      <c r="B120" s="1" t="s">
        <v>821</v>
      </c>
      <c r="C120" s="43" t="e">
        <f>VLOOKUP(A120,#REF!,61,0)</f>
        <v>#REF!</v>
      </c>
      <c r="D120" s="85">
        <v>13110</v>
      </c>
      <c r="E120" s="43" t="str">
        <f t="shared" si="23"/>
        <v>Sediada</v>
      </c>
      <c r="F120" s="43" t="e">
        <f>VLOOKUP($D120,#REF!,38,0)</f>
        <v>#REF!</v>
      </c>
      <c r="G120" s="43" t="e">
        <f>VLOOKUP($D120,#REF!,39,0)</f>
        <v>#REF!</v>
      </c>
      <c r="H120" s="43" t="e">
        <f>VLOOKUP($D120,#REF!,40,0)</f>
        <v>#REF!</v>
      </c>
      <c r="I120" s="43" t="e">
        <f>VLOOKUP($D120,#REF!,41,0)</f>
        <v>#REF!</v>
      </c>
      <c r="J120" s="43" t="e">
        <f>VLOOKUP($D120,#REF!,42,0)</f>
        <v>#REF!</v>
      </c>
    </row>
    <row r="121" spans="1:10">
      <c r="A121" s="61">
        <v>13120</v>
      </c>
      <c r="B121" s="1" t="s">
        <v>821</v>
      </c>
      <c r="C121" s="43" t="e">
        <f>VLOOKUP(A121,#REF!,61,0)</f>
        <v>#REF!</v>
      </c>
      <c r="D121" s="85">
        <v>13120</v>
      </c>
      <c r="E121" s="43" t="str">
        <f t="shared" si="23"/>
        <v>Sediada</v>
      </c>
      <c r="F121" s="43" t="e">
        <f>VLOOKUP($D121,#REF!,38,0)</f>
        <v>#REF!</v>
      </c>
      <c r="G121" s="43" t="e">
        <f>VLOOKUP($D121,#REF!,39,0)</f>
        <v>#REF!</v>
      </c>
      <c r="H121" s="43" t="e">
        <f>VLOOKUP($D121,#REF!,40,0)</f>
        <v>#REF!</v>
      </c>
      <c r="I121" s="43" t="e">
        <f>VLOOKUP($D121,#REF!,41,0)</f>
        <v>#REF!</v>
      </c>
      <c r="J121" s="43" t="e">
        <f>VLOOKUP($D121,#REF!,42,0)</f>
        <v>#REF!</v>
      </c>
    </row>
    <row r="122" spans="1:10">
      <c r="A122" s="61">
        <v>13132</v>
      </c>
      <c r="B122" s="1" t="s">
        <v>821</v>
      </c>
      <c r="C122" s="43" t="e">
        <f>VLOOKUP(A122,#REF!,61,0)</f>
        <v>#REF!</v>
      </c>
      <c r="D122" s="85">
        <v>13132</v>
      </c>
      <c r="E122" s="43" t="str">
        <f t="shared" si="23"/>
        <v>Sediada</v>
      </c>
      <c r="F122" s="43" t="e">
        <f>VLOOKUP($D122,#REF!,38,0)</f>
        <v>#REF!</v>
      </c>
      <c r="G122" s="43" t="e">
        <f>VLOOKUP($D122,#REF!,39,0)</f>
        <v>#REF!</v>
      </c>
      <c r="H122" s="43" t="e">
        <f>VLOOKUP($D122,#REF!,40,0)</f>
        <v>#REF!</v>
      </c>
      <c r="I122" s="43" t="e">
        <f>VLOOKUP($D122,#REF!,41,0)</f>
        <v>#REF!</v>
      </c>
      <c r="J122" s="43" t="e">
        <f>VLOOKUP($D122,#REF!,42,0)</f>
        <v>#REF!</v>
      </c>
    </row>
    <row r="123" spans="1:10">
      <c r="A123" s="61">
        <v>14102</v>
      </c>
      <c r="B123" s="1" t="s">
        <v>821</v>
      </c>
      <c r="C123" s="43" t="e">
        <f>VLOOKUP(A123,#REF!,61,0)</f>
        <v>#REF!</v>
      </c>
      <c r="D123" s="85">
        <v>14102</v>
      </c>
      <c r="E123" s="43" t="str">
        <f t="shared" si="23"/>
        <v>Sediada</v>
      </c>
      <c r="F123" s="43" t="e">
        <f>VLOOKUP($D123,#REF!,38,0)</f>
        <v>#REF!</v>
      </c>
      <c r="G123" s="43" t="e">
        <f>VLOOKUP($D123,#REF!,39,0)</f>
        <v>#REF!</v>
      </c>
      <c r="H123" s="43" t="e">
        <f>VLOOKUP($D123,#REF!,40,0)</f>
        <v>#REF!</v>
      </c>
      <c r="I123" s="43" t="e">
        <f>VLOOKUP($D123,#REF!,41,0)</f>
        <v>#REF!</v>
      </c>
      <c r="J123" s="43" t="e">
        <f>VLOOKUP($D123,#REF!,42,0)</f>
        <v>#REF!</v>
      </c>
    </row>
    <row r="124" spans="1:10">
      <c r="A124" s="61">
        <v>15120</v>
      </c>
      <c r="B124" s="1" t="s">
        <v>821</v>
      </c>
      <c r="C124" s="43" t="e">
        <f>VLOOKUP(A124,#REF!,61,0)</f>
        <v>#REF!</v>
      </c>
      <c r="D124" s="85">
        <v>15120</v>
      </c>
      <c r="E124" s="43" t="str">
        <f t="shared" si="23"/>
        <v>Sediada</v>
      </c>
      <c r="F124" s="43" t="e">
        <f>VLOOKUP($D124,#REF!,38,0)</f>
        <v>#REF!</v>
      </c>
      <c r="G124" s="43" t="e">
        <f>VLOOKUP($D124,#REF!,39,0)</f>
        <v>#REF!</v>
      </c>
      <c r="H124" s="43" t="e">
        <f>VLOOKUP($D124,#REF!,40,0)</f>
        <v>#REF!</v>
      </c>
      <c r="I124" s="43" t="e">
        <f>VLOOKUP($D124,#REF!,41,0)</f>
        <v>#REF!</v>
      </c>
      <c r="J124" s="43" t="e">
        <f>VLOOKUP($D124,#REF!,42,0)</f>
        <v>#REF!</v>
      </c>
    </row>
    <row r="125" spans="1:10">
      <c r="A125" s="61">
        <v>15201</v>
      </c>
      <c r="B125" s="1" t="s">
        <v>821</v>
      </c>
      <c r="C125" s="43" t="e">
        <f>VLOOKUP(A125,#REF!,61,0)</f>
        <v>#REF!</v>
      </c>
      <c r="D125" s="85">
        <v>15201</v>
      </c>
      <c r="E125" s="43" t="str">
        <f t="shared" si="23"/>
        <v>Sediada</v>
      </c>
      <c r="F125" s="43" t="e">
        <f>VLOOKUP($D125,#REF!,38,0)</f>
        <v>#REF!</v>
      </c>
      <c r="G125" s="43" t="e">
        <f>VLOOKUP($D125,#REF!,39,0)</f>
        <v>#REF!</v>
      </c>
      <c r="H125" s="43" t="e">
        <f>VLOOKUP($D125,#REF!,40,0)</f>
        <v>#REF!</v>
      </c>
      <c r="I125" s="43" t="e">
        <f>VLOOKUP($D125,#REF!,41,0)</f>
        <v>#REF!</v>
      </c>
      <c r="J125" s="43" t="e">
        <f>VLOOKUP($D125,#REF!,42,0)</f>
        <v>#REF!</v>
      </c>
    </row>
    <row r="126" spans="1:10">
      <c r="A126" s="61">
        <v>15203</v>
      </c>
      <c r="B126" s="1" t="s">
        <v>821</v>
      </c>
      <c r="C126" s="43" t="e">
        <f>VLOOKUP(A126,#REF!,61,0)</f>
        <v>#REF!</v>
      </c>
      <c r="D126" s="85">
        <v>15203</v>
      </c>
      <c r="E126" s="43" t="str">
        <f t="shared" si="23"/>
        <v>Sediada</v>
      </c>
      <c r="F126" s="43" t="e">
        <f>VLOOKUP($D126,#REF!,38,0)</f>
        <v>#REF!</v>
      </c>
      <c r="G126" s="43" t="e">
        <f>VLOOKUP($D126,#REF!,39,0)</f>
        <v>#REF!</v>
      </c>
      <c r="H126" s="43" t="e">
        <f>VLOOKUP($D126,#REF!,40,0)</f>
        <v>#REF!</v>
      </c>
      <c r="I126" s="43" t="e">
        <f>VLOOKUP($D126,#REF!,41,0)</f>
        <v>#REF!</v>
      </c>
      <c r="J126" s="43" t="e">
        <f>VLOOKUP($D126,#REF!,42,0)</f>
        <v>#REF!</v>
      </c>
    </row>
    <row r="127" spans="1:10">
      <c r="A127" s="61">
        <v>16100</v>
      </c>
      <c r="B127" s="1" t="s">
        <v>821</v>
      </c>
      <c r="C127" s="43" t="e">
        <f>VLOOKUP(A127,#REF!,61,0)</f>
        <v>#REF!</v>
      </c>
      <c r="D127" s="85">
        <v>16100</v>
      </c>
      <c r="E127" s="43" t="str">
        <f t="shared" si="23"/>
        <v>Sediada</v>
      </c>
      <c r="F127" s="43" t="e">
        <f>VLOOKUP($D127,#REF!,38,0)</f>
        <v>#REF!</v>
      </c>
      <c r="G127" s="43" t="e">
        <f>VLOOKUP($D127,#REF!,39,0)</f>
        <v>#REF!</v>
      </c>
      <c r="H127" s="43" t="e">
        <f>VLOOKUP($D127,#REF!,40,0)</f>
        <v>#REF!</v>
      </c>
      <c r="I127" s="43" t="e">
        <f>VLOOKUP($D127,#REF!,41,0)</f>
        <v>#REF!</v>
      </c>
      <c r="J127" s="43" t="e">
        <f>VLOOKUP($D127,#REF!,42,0)</f>
        <v>#REF!</v>
      </c>
    </row>
    <row r="128" spans="1:10">
      <c r="A128" s="61">
        <v>16211</v>
      </c>
      <c r="B128" s="1" t="s">
        <v>821</v>
      </c>
      <c r="C128" s="43" t="e">
        <f>VLOOKUP(A128,#REF!,61,0)</f>
        <v>#REF!</v>
      </c>
      <c r="D128" s="85">
        <v>16211</v>
      </c>
      <c r="E128" s="43" t="str">
        <f t="shared" si="23"/>
        <v>Sediada</v>
      </c>
      <c r="F128" s="43" t="e">
        <f>VLOOKUP($D128,#REF!,38,0)</f>
        <v>#REF!</v>
      </c>
      <c r="G128" s="43" t="e">
        <f>VLOOKUP($D128,#REF!,39,0)</f>
        <v>#REF!</v>
      </c>
      <c r="H128" s="43" t="e">
        <f>VLOOKUP($D128,#REF!,40,0)</f>
        <v>#REF!</v>
      </c>
      <c r="I128" s="43" t="e">
        <f>VLOOKUP($D128,#REF!,41,0)</f>
        <v>#REF!</v>
      </c>
      <c r="J128" s="43" t="e">
        <f>VLOOKUP($D128,#REF!,42,0)</f>
        <v>#REF!</v>
      </c>
    </row>
    <row r="129" spans="1:10">
      <c r="A129" s="61">
        <v>16212</v>
      </c>
      <c r="B129" s="1" t="s">
        <v>821</v>
      </c>
      <c r="C129" s="43" t="e">
        <f>VLOOKUP(A129,#REF!,61,0)</f>
        <v>#REF!</v>
      </c>
      <c r="D129" s="85">
        <v>16212</v>
      </c>
      <c r="E129" s="43" t="str">
        <f t="shared" si="23"/>
        <v>Sediada</v>
      </c>
      <c r="F129" s="43" t="e">
        <f>VLOOKUP($D129,#REF!,38,0)</f>
        <v>#REF!</v>
      </c>
      <c r="G129" s="43" t="e">
        <f>VLOOKUP($D129,#REF!,39,0)</f>
        <v>#REF!</v>
      </c>
      <c r="H129" s="43" t="e">
        <f>VLOOKUP($D129,#REF!,40,0)</f>
        <v>#REF!</v>
      </c>
      <c r="I129" s="43" t="e">
        <f>VLOOKUP($D129,#REF!,41,0)</f>
        <v>#REF!</v>
      </c>
      <c r="J129" s="43" t="e">
        <f>VLOOKUP($D129,#REF!,42,0)</f>
        <v>#REF!</v>
      </c>
    </row>
    <row r="130" spans="1:10">
      <c r="A130" s="61">
        <v>16221</v>
      </c>
      <c r="B130" s="1" t="s">
        <v>821</v>
      </c>
      <c r="C130" s="43" t="e">
        <f>VLOOKUP(A130,#REF!,61,0)</f>
        <v>#REF!</v>
      </c>
      <c r="D130" s="85">
        <v>16221</v>
      </c>
      <c r="E130" s="43" t="str">
        <f t="shared" si="23"/>
        <v>Sediada</v>
      </c>
      <c r="F130" s="43" t="e">
        <f>VLOOKUP($D130,#REF!,38,0)</f>
        <v>#REF!</v>
      </c>
      <c r="G130" s="43" t="e">
        <f>VLOOKUP($D130,#REF!,39,0)</f>
        <v>#REF!</v>
      </c>
      <c r="H130" s="43" t="e">
        <f>VLOOKUP($D130,#REF!,40,0)</f>
        <v>#REF!</v>
      </c>
      <c r="I130" s="43" t="e">
        <f>VLOOKUP($D130,#REF!,41,0)</f>
        <v>#REF!</v>
      </c>
      <c r="J130" s="43" t="e">
        <f>VLOOKUP($D130,#REF!,42,0)</f>
        <v>#REF!</v>
      </c>
    </row>
    <row r="131" spans="1:10">
      <c r="A131" s="61">
        <v>16230</v>
      </c>
      <c r="B131" s="1" t="s">
        <v>821</v>
      </c>
      <c r="C131" s="43" t="e">
        <f>VLOOKUP(A131,#REF!,61,0)</f>
        <v>#REF!</v>
      </c>
      <c r="D131" s="85">
        <v>16230</v>
      </c>
      <c r="E131" s="43" t="str">
        <f t="shared" si="23"/>
        <v>Sediada</v>
      </c>
      <c r="F131" s="43" t="e">
        <f>VLOOKUP($D131,#REF!,38,0)</f>
        <v>#REF!</v>
      </c>
      <c r="G131" s="43" t="e">
        <f>VLOOKUP($D131,#REF!,39,0)</f>
        <v>#REF!</v>
      </c>
      <c r="H131" s="43" t="e">
        <f>VLOOKUP($D131,#REF!,40,0)</f>
        <v>#REF!</v>
      </c>
      <c r="I131" s="43" t="e">
        <f>VLOOKUP($D131,#REF!,41,0)</f>
        <v>#REF!</v>
      </c>
      <c r="J131" s="43" t="e">
        <f>VLOOKUP($D131,#REF!,42,0)</f>
        <v>#REF!</v>
      </c>
    </row>
    <row r="132" spans="1:10">
      <c r="A132" s="61">
        <v>17010</v>
      </c>
      <c r="B132" s="1" t="s">
        <v>821</v>
      </c>
      <c r="C132" s="43" t="e">
        <f>VLOOKUP(A132,#REF!,61,0)</f>
        <v>#REF!</v>
      </c>
      <c r="D132" s="85">
        <v>17010</v>
      </c>
      <c r="E132" s="43" t="str">
        <f t="shared" si="23"/>
        <v>Sediada</v>
      </c>
      <c r="F132" s="43" t="e">
        <f>VLOOKUP($D132,#REF!,38,0)</f>
        <v>#REF!</v>
      </c>
      <c r="G132" s="43" t="e">
        <f>VLOOKUP($D132,#REF!,39,0)</f>
        <v>#REF!</v>
      </c>
      <c r="H132" s="43" t="e">
        <f>VLOOKUP($D132,#REF!,40,0)</f>
        <v>#REF!</v>
      </c>
      <c r="I132" s="43" t="e">
        <f>VLOOKUP($D132,#REF!,41,0)</f>
        <v>#REF!</v>
      </c>
      <c r="J132" s="43" t="e">
        <f>VLOOKUP($D132,#REF!,42,0)</f>
        <v>#REF!</v>
      </c>
    </row>
    <row r="133" spans="1:10">
      <c r="A133" s="61">
        <v>17020</v>
      </c>
      <c r="B133" s="1" t="s">
        <v>821</v>
      </c>
      <c r="C133" s="43" t="e">
        <f>VLOOKUP(A133,#REF!,61,0)</f>
        <v>#REF!</v>
      </c>
      <c r="D133" s="85">
        <v>17020</v>
      </c>
      <c r="E133" s="43" t="str">
        <f t="shared" si="23"/>
        <v>Sediada</v>
      </c>
      <c r="F133" s="43" t="e">
        <f>VLOOKUP($D133,#REF!,38,0)</f>
        <v>#REF!</v>
      </c>
      <c r="G133" s="43" t="e">
        <f>VLOOKUP($D133,#REF!,39,0)</f>
        <v>#REF!</v>
      </c>
      <c r="H133" s="43" t="e">
        <f>VLOOKUP($D133,#REF!,40,0)</f>
        <v>#REF!</v>
      </c>
      <c r="I133" s="43" t="e">
        <f>VLOOKUP($D133,#REF!,41,0)</f>
        <v>#REF!</v>
      </c>
      <c r="J133" s="43" t="e">
        <f>VLOOKUP($D133,#REF!,42,0)</f>
        <v>#REF!</v>
      </c>
    </row>
    <row r="134" spans="1:10">
      <c r="A134" s="61">
        <v>17091</v>
      </c>
      <c r="B134" s="1" t="s">
        <v>821</v>
      </c>
      <c r="C134" s="43" t="e">
        <f>VLOOKUP(A134,#REF!,61,0)</f>
        <v>#REF!</v>
      </c>
      <c r="D134" s="85">
        <v>17091</v>
      </c>
      <c r="E134" s="43" t="str">
        <f t="shared" si="23"/>
        <v>Sediada</v>
      </c>
      <c r="F134" s="43" t="e">
        <f>VLOOKUP($D134,#REF!,38,0)</f>
        <v>#REF!</v>
      </c>
      <c r="G134" s="43" t="e">
        <f>VLOOKUP($D134,#REF!,39,0)</f>
        <v>#REF!</v>
      </c>
      <c r="H134" s="43" t="e">
        <f>VLOOKUP($D134,#REF!,40,0)</f>
        <v>#REF!</v>
      </c>
      <c r="I134" s="43" t="e">
        <f>VLOOKUP($D134,#REF!,41,0)</f>
        <v>#REF!</v>
      </c>
      <c r="J134" s="43" t="e">
        <f>VLOOKUP($D134,#REF!,42,0)</f>
        <v>#REF!</v>
      </c>
    </row>
    <row r="135" spans="1:10">
      <c r="A135" s="61">
        <v>17092</v>
      </c>
      <c r="B135" s="1" t="s">
        <v>821</v>
      </c>
      <c r="C135" s="43" t="e">
        <f>VLOOKUP(A135,#REF!,61,0)</f>
        <v>#REF!</v>
      </c>
      <c r="D135" s="85">
        <v>17092</v>
      </c>
      <c r="E135" s="43" t="str">
        <f t="shared" si="23"/>
        <v>Sediada</v>
      </c>
      <c r="F135" s="43" t="e">
        <f>VLOOKUP($D135,#REF!,38,0)</f>
        <v>#REF!</v>
      </c>
      <c r="G135" s="43" t="e">
        <f>VLOOKUP($D135,#REF!,39,0)</f>
        <v>#REF!</v>
      </c>
      <c r="H135" s="43" t="e">
        <f>VLOOKUP($D135,#REF!,40,0)</f>
        <v>#REF!</v>
      </c>
      <c r="I135" s="43" t="e">
        <f>VLOOKUP($D135,#REF!,41,0)</f>
        <v>#REF!</v>
      </c>
      <c r="J135" s="43" t="e">
        <f>VLOOKUP($D135,#REF!,42,0)</f>
        <v>#REF!</v>
      </c>
    </row>
    <row r="136" spans="1:10">
      <c r="A136" s="61">
        <v>17093</v>
      </c>
      <c r="B136" s="1" t="s">
        <v>821</v>
      </c>
      <c r="C136" s="43" t="e">
        <f>VLOOKUP(A136,#REF!,61,0)</f>
        <v>#REF!</v>
      </c>
      <c r="D136" s="85">
        <v>17093</v>
      </c>
      <c r="E136" s="43" t="str">
        <f t="shared" si="23"/>
        <v>Sediada</v>
      </c>
      <c r="F136" s="43" t="e">
        <f>VLOOKUP($D136,#REF!,38,0)</f>
        <v>#REF!</v>
      </c>
      <c r="G136" s="43" t="e">
        <f>VLOOKUP($D136,#REF!,39,0)</f>
        <v>#REF!</v>
      </c>
      <c r="H136" s="43" t="e">
        <f>VLOOKUP($D136,#REF!,40,0)</f>
        <v>#REF!</v>
      </c>
      <c r="I136" s="43" t="e">
        <f>VLOOKUP($D136,#REF!,41,0)</f>
        <v>#REF!</v>
      </c>
      <c r="J136" s="43" t="e">
        <f>VLOOKUP($D136,#REF!,42,0)</f>
        <v>#REF!</v>
      </c>
    </row>
    <row r="137" spans="1:10">
      <c r="A137" s="61">
        <v>18110</v>
      </c>
      <c r="B137" s="1" t="s">
        <v>821</v>
      </c>
      <c r="C137" s="43" t="e">
        <f>VLOOKUP(A137,#REF!,61,0)</f>
        <v>#REF!</v>
      </c>
      <c r="D137" s="85">
        <v>18110</v>
      </c>
      <c r="E137" s="43" t="str">
        <f t="shared" si="23"/>
        <v>Sediada</v>
      </c>
      <c r="F137" s="43" t="e">
        <f>VLOOKUP($D137,#REF!,38,0)</f>
        <v>#REF!</v>
      </c>
      <c r="G137" s="43" t="e">
        <f>VLOOKUP($D137,#REF!,39,0)</f>
        <v>#REF!</v>
      </c>
      <c r="H137" s="43" t="e">
        <f>VLOOKUP($D137,#REF!,40,0)</f>
        <v>#REF!</v>
      </c>
      <c r="I137" s="43" t="e">
        <f>VLOOKUP($D137,#REF!,41,0)</f>
        <v>#REF!</v>
      </c>
      <c r="J137" s="43" t="e">
        <f>VLOOKUP($D137,#REF!,42,0)</f>
        <v>#REF!</v>
      </c>
    </row>
    <row r="138" spans="1:10">
      <c r="A138" s="61">
        <v>18120</v>
      </c>
      <c r="B138" s="1" t="s">
        <v>821</v>
      </c>
      <c r="C138" s="43" t="e">
        <f>VLOOKUP(A138,#REF!,61,0)</f>
        <v>#REF!</v>
      </c>
      <c r="D138" s="85">
        <v>18120</v>
      </c>
      <c r="E138" s="43" t="str">
        <f t="shared" si="23"/>
        <v>Sediada</v>
      </c>
      <c r="F138" s="43" t="e">
        <f>VLOOKUP($D138,#REF!,38,0)</f>
        <v>#REF!</v>
      </c>
      <c r="G138" s="43" t="e">
        <f>VLOOKUP($D138,#REF!,39,0)</f>
        <v>#REF!</v>
      </c>
      <c r="H138" s="43" t="e">
        <f>VLOOKUP($D138,#REF!,40,0)</f>
        <v>#REF!</v>
      </c>
      <c r="I138" s="43" t="e">
        <f>VLOOKUP($D138,#REF!,41,0)</f>
        <v>#REF!</v>
      </c>
      <c r="J138" s="43" t="e">
        <f>VLOOKUP($D138,#REF!,42,0)</f>
        <v>#REF!</v>
      </c>
    </row>
    <row r="139" spans="1:10">
      <c r="A139" s="61">
        <v>19201</v>
      </c>
      <c r="B139" s="1" t="s">
        <v>821</v>
      </c>
      <c r="C139" s="43" t="e">
        <f>VLOOKUP(A139,#REF!,61,0)</f>
        <v>#REF!</v>
      </c>
      <c r="D139" s="85">
        <v>19201</v>
      </c>
      <c r="E139" s="43" t="str">
        <f t="shared" si="23"/>
        <v>Sediada</v>
      </c>
      <c r="F139" s="43" t="e">
        <f>VLOOKUP($D139,#REF!,38,0)</f>
        <v>#REF!</v>
      </c>
      <c r="G139" s="43" t="e">
        <f>VLOOKUP($D139,#REF!,39,0)</f>
        <v>#REF!</v>
      </c>
      <c r="H139" s="43" t="e">
        <f>VLOOKUP($D139,#REF!,40,0)</f>
        <v>#REF!</v>
      </c>
      <c r="I139" s="43" t="e">
        <f>VLOOKUP($D139,#REF!,41,0)</f>
        <v>#REF!</v>
      </c>
      <c r="J139" s="43" t="e">
        <f>VLOOKUP($D139,#REF!,42,0)</f>
        <v>#REF!</v>
      </c>
    </row>
    <row r="140" spans="1:10">
      <c r="A140" s="61">
        <v>20111</v>
      </c>
      <c r="B140" s="1" t="s">
        <v>821</v>
      </c>
      <c r="C140" s="43" t="e">
        <f>VLOOKUP(A140,#REF!,61,0)</f>
        <v>#REF!</v>
      </c>
      <c r="D140" s="85">
        <v>20111</v>
      </c>
      <c r="E140" s="43" t="str">
        <f t="shared" si="23"/>
        <v>Sediada</v>
      </c>
      <c r="F140" s="43" t="e">
        <f>VLOOKUP($D140,#REF!,38,0)</f>
        <v>#REF!</v>
      </c>
      <c r="G140" s="43" t="e">
        <f>VLOOKUP($D140,#REF!,39,0)</f>
        <v>#REF!</v>
      </c>
      <c r="H140" s="43" t="e">
        <f>VLOOKUP($D140,#REF!,40,0)</f>
        <v>#REF!</v>
      </c>
      <c r="I140" s="43" t="e">
        <f>VLOOKUP($D140,#REF!,41,0)</f>
        <v>#REF!</v>
      </c>
      <c r="J140" s="43" t="e">
        <f>VLOOKUP($D140,#REF!,42,0)</f>
        <v>#REF!</v>
      </c>
    </row>
    <row r="141" spans="1:10">
      <c r="A141" s="61">
        <v>20112</v>
      </c>
      <c r="B141" s="1" t="s">
        <v>821</v>
      </c>
      <c r="C141" s="43" t="e">
        <f>VLOOKUP(A141,#REF!,61,0)</f>
        <v>#REF!</v>
      </c>
      <c r="D141" s="85">
        <v>20112</v>
      </c>
      <c r="E141" s="43" t="str">
        <f t="shared" si="23"/>
        <v>Sediada</v>
      </c>
      <c r="F141" s="43" t="e">
        <f>VLOOKUP($D141,#REF!,38,0)</f>
        <v>#REF!</v>
      </c>
      <c r="G141" s="43" t="e">
        <f>VLOOKUP($D141,#REF!,39,0)</f>
        <v>#REF!</v>
      </c>
      <c r="H141" s="43" t="e">
        <f>VLOOKUP($D141,#REF!,40,0)</f>
        <v>#REF!</v>
      </c>
      <c r="I141" s="43" t="e">
        <f>VLOOKUP($D141,#REF!,41,0)</f>
        <v>#REF!</v>
      </c>
      <c r="J141" s="43" t="e">
        <f>VLOOKUP($D141,#REF!,42,0)</f>
        <v>#REF!</v>
      </c>
    </row>
    <row r="142" spans="1:10">
      <c r="A142" s="61">
        <v>20113</v>
      </c>
      <c r="B142" s="1" t="s">
        <v>821</v>
      </c>
      <c r="C142" s="43" t="e">
        <f>VLOOKUP(A142,#REF!,61,0)</f>
        <v>#REF!</v>
      </c>
      <c r="D142" s="85">
        <v>20113</v>
      </c>
      <c r="E142" s="43" t="str">
        <f t="shared" si="23"/>
        <v>Sediada</v>
      </c>
      <c r="F142" s="43" t="e">
        <f>VLOOKUP($D142,#REF!,38,0)</f>
        <v>#REF!</v>
      </c>
      <c r="G142" s="43" t="e">
        <f>VLOOKUP($D142,#REF!,39,0)</f>
        <v>#REF!</v>
      </c>
      <c r="H142" s="43" t="e">
        <f>VLOOKUP($D142,#REF!,40,0)</f>
        <v>#REF!</v>
      </c>
      <c r="I142" s="43" t="e">
        <f>VLOOKUP($D142,#REF!,41,0)</f>
        <v>#REF!</v>
      </c>
      <c r="J142" s="43" t="e">
        <f>VLOOKUP($D142,#REF!,42,0)</f>
        <v>#REF!</v>
      </c>
    </row>
    <row r="143" spans="1:10">
      <c r="A143" s="61">
        <v>20121</v>
      </c>
      <c r="B143" s="1" t="s">
        <v>821</v>
      </c>
      <c r="C143" s="43" t="e">
        <f>VLOOKUP(A143,#REF!,61,0)</f>
        <v>#REF!</v>
      </c>
      <c r="D143" s="85">
        <v>20121</v>
      </c>
      <c r="E143" s="43" t="str">
        <f t="shared" si="23"/>
        <v>Sediada</v>
      </c>
      <c r="F143" s="43" t="e">
        <f>VLOOKUP($D143,#REF!,38,0)</f>
        <v>#REF!</v>
      </c>
      <c r="G143" s="43" t="e">
        <f>VLOOKUP($D143,#REF!,39,0)</f>
        <v>#REF!</v>
      </c>
      <c r="H143" s="43" t="e">
        <f>VLOOKUP($D143,#REF!,40,0)</f>
        <v>#REF!</v>
      </c>
      <c r="I143" s="43" t="e">
        <f>VLOOKUP($D143,#REF!,41,0)</f>
        <v>#REF!</v>
      </c>
      <c r="J143" s="43" t="e">
        <f>VLOOKUP($D143,#REF!,42,0)</f>
        <v>#REF!</v>
      </c>
    </row>
    <row r="144" spans="1:10">
      <c r="A144" s="61">
        <v>20131</v>
      </c>
      <c r="B144" s="1" t="s">
        <v>821</v>
      </c>
      <c r="C144" s="43" t="e">
        <f>VLOOKUP(A144,#REF!,61,0)</f>
        <v>#REF!</v>
      </c>
      <c r="D144" s="85">
        <v>20131</v>
      </c>
      <c r="E144" s="43" t="str">
        <f t="shared" si="23"/>
        <v>Sediada</v>
      </c>
      <c r="F144" s="43" t="e">
        <f>VLOOKUP($D144,#REF!,38,0)</f>
        <v>#REF!</v>
      </c>
      <c r="G144" s="43" t="e">
        <f>VLOOKUP($D144,#REF!,39,0)</f>
        <v>#REF!</v>
      </c>
      <c r="H144" s="43" t="e">
        <f>VLOOKUP($D144,#REF!,40,0)</f>
        <v>#REF!</v>
      </c>
      <c r="I144" s="43" t="e">
        <f>VLOOKUP($D144,#REF!,41,0)</f>
        <v>#REF!</v>
      </c>
      <c r="J144" s="43" t="e">
        <f>VLOOKUP($D144,#REF!,42,0)</f>
        <v>#REF!</v>
      </c>
    </row>
    <row r="145" spans="1:10">
      <c r="A145" s="61">
        <v>20210</v>
      </c>
      <c r="B145" s="1" t="s">
        <v>821</v>
      </c>
      <c r="C145" s="43" t="e">
        <f>VLOOKUP(A145,#REF!,61,0)</f>
        <v>#REF!</v>
      </c>
      <c r="D145" s="85">
        <v>20210</v>
      </c>
      <c r="E145" s="43" t="str">
        <f t="shared" si="23"/>
        <v>Sediada</v>
      </c>
      <c r="F145" s="43" t="e">
        <f>VLOOKUP($D145,#REF!,38,0)</f>
        <v>#REF!</v>
      </c>
      <c r="G145" s="43" t="e">
        <f>VLOOKUP($D145,#REF!,39,0)</f>
        <v>#REF!</v>
      </c>
      <c r="H145" s="43" t="e">
        <f>VLOOKUP($D145,#REF!,40,0)</f>
        <v>#REF!</v>
      </c>
      <c r="I145" s="43" t="e">
        <f>VLOOKUP($D145,#REF!,41,0)</f>
        <v>#REF!</v>
      </c>
      <c r="J145" s="43" t="e">
        <f>VLOOKUP($D145,#REF!,42,0)</f>
        <v>#REF!</v>
      </c>
    </row>
    <row r="146" spans="1:10">
      <c r="A146" s="61">
        <v>20221</v>
      </c>
      <c r="B146" s="1" t="s">
        <v>821</v>
      </c>
      <c r="C146" s="43" t="e">
        <f>VLOOKUP(A146,#REF!,61,0)</f>
        <v>#REF!</v>
      </c>
      <c r="D146" s="85">
        <v>20221</v>
      </c>
      <c r="E146" s="43" t="str">
        <f t="shared" si="23"/>
        <v>Sediada</v>
      </c>
      <c r="F146" s="43" t="e">
        <f>VLOOKUP($D146,#REF!,38,0)</f>
        <v>#REF!</v>
      </c>
      <c r="G146" s="43" t="e">
        <f>VLOOKUP($D146,#REF!,39,0)</f>
        <v>#REF!</v>
      </c>
      <c r="H146" s="43" t="e">
        <f>VLOOKUP($D146,#REF!,40,0)</f>
        <v>#REF!</v>
      </c>
      <c r="I146" s="43" t="e">
        <f>VLOOKUP($D146,#REF!,41,0)</f>
        <v>#REF!</v>
      </c>
      <c r="J146" s="43" t="e">
        <f>VLOOKUP($D146,#REF!,42,0)</f>
        <v>#REF!</v>
      </c>
    </row>
    <row r="147" spans="1:10">
      <c r="A147" s="61">
        <v>20222</v>
      </c>
      <c r="B147" s="1" t="s">
        <v>821</v>
      </c>
      <c r="C147" s="43" t="e">
        <f>VLOOKUP(A147,#REF!,61,0)</f>
        <v>#REF!</v>
      </c>
      <c r="D147" s="85">
        <v>20222</v>
      </c>
      <c r="E147" s="43" t="str">
        <f t="shared" si="23"/>
        <v>Sediada</v>
      </c>
      <c r="F147" s="43" t="e">
        <f>VLOOKUP($D147,#REF!,38,0)</f>
        <v>#REF!</v>
      </c>
      <c r="G147" s="43" t="e">
        <f>VLOOKUP($D147,#REF!,39,0)</f>
        <v>#REF!</v>
      </c>
      <c r="H147" s="43" t="e">
        <f>VLOOKUP($D147,#REF!,40,0)</f>
        <v>#REF!</v>
      </c>
      <c r="I147" s="43" t="e">
        <f>VLOOKUP($D147,#REF!,41,0)</f>
        <v>#REF!</v>
      </c>
      <c r="J147" s="43" t="e">
        <f>VLOOKUP($D147,#REF!,42,0)</f>
        <v>#REF!</v>
      </c>
    </row>
    <row r="148" spans="1:10">
      <c r="A148" s="61">
        <v>20231</v>
      </c>
      <c r="B148" s="1" t="s">
        <v>821</v>
      </c>
      <c r="C148" s="43" t="e">
        <f>VLOOKUP(A148,#REF!,61,0)</f>
        <v>#REF!</v>
      </c>
      <c r="D148" s="85">
        <v>20231</v>
      </c>
      <c r="E148" s="43" t="str">
        <f t="shared" si="23"/>
        <v>Sediada</v>
      </c>
      <c r="F148" s="43" t="e">
        <f>VLOOKUP($D148,#REF!,38,0)</f>
        <v>#REF!</v>
      </c>
      <c r="G148" s="43" t="e">
        <f>VLOOKUP($D148,#REF!,39,0)</f>
        <v>#REF!</v>
      </c>
      <c r="H148" s="43" t="e">
        <f>VLOOKUP($D148,#REF!,40,0)</f>
        <v>#REF!</v>
      </c>
      <c r="I148" s="43" t="e">
        <f>VLOOKUP($D148,#REF!,41,0)</f>
        <v>#REF!</v>
      </c>
      <c r="J148" s="43" t="e">
        <f>VLOOKUP($D148,#REF!,42,0)</f>
        <v>#REF!</v>
      </c>
    </row>
    <row r="149" spans="1:10">
      <c r="A149" s="61">
        <v>20232</v>
      </c>
      <c r="B149" s="1" t="s">
        <v>821</v>
      </c>
      <c r="C149" s="43" t="e">
        <f>VLOOKUP(A149,#REF!,61,0)</f>
        <v>#REF!</v>
      </c>
      <c r="D149" s="85">
        <v>20232</v>
      </c>
      <c r="E149" s="43" t="str">
        <f t="shared" si="23"/>
        <v>Sediada</v>
      </c>
      <c r="F149" s="43" t="e">
        <f>VLOOKUP($D149,#REF!,38,0)</f>
        <v>#REF!</v>
      </c>
      <c r="G149" s="43" t="e">
        <f>VLOOKUP($D149,#REF!,39,0)</f>
        <v>#REF!</v>
      </c>
      <c r="H149" s="43" t="e">
        <f>VLOOKUP($D149,#REF!,40,0)</f>
        <v>#REF!</v>
      </c>
      <c r="I149" s="43" t="e">
        <f>VLOOKUP($D149,#REF!,41,0)</f>
        <v>#REF!</v>
      </c>
      <c r="J149" s="43" t="e">
        <f>VLOOKUP($D149,#REF!,42,0)</f>
        <v>#REF!</v>
      </c>
    </row>
    <row r="150" spans="1:10">
      <c r="A150" s="61">
        <v>20291</v>
      </c>
      <c r="B150" s="1" t="s">
        <v>821</v>
      </c>
      <c r="C150" s="43" t="e">
        <f>VLOOKUP(A150,#REF!,61,0)</f>
        <v>#REF!</v>
      </c>
      <c r="D150" s="85">
        <v>20291</v>
      </c>
      <c r="E150" s="43" t="str">
        <f t="shared" si="23"/>
        <v>Sediada</v>
      </c>
      <c r="F150" s="43" t="e">
        <f>VLOOKUP($D150,#REF!,38,0)</f>
        <v>#REF!</v>
      </c>
      <c r="G150" s="43" t="e">
        <f>VLOOKUP($D150,#REF!,39,0)</f>
        <v>#REF!</v>
      </c>
      <c r="H150" s="43" t="e">
        <f>VLOOKUP($D150,#REF!,40,0)</f>
        <v>#REF!</v>
      </c>
      <c r="I150" s="43" t="e">
        <f>VLOOKUP($D150,#REF!,41,0)</f>
        <v>#REF!</v>
      </c>
      <c r="J150" s="43" t="e">
        <f>VLOOKUP($D150,#REF!,42,0)</f>
        <v>#REF!</v>
      </c>
    </row>
    <row r="151" spans="1:10">
      <c r="A151" s="61">
        <v>20299</v>
      </c>
      <c r="B151" s="1" t="s">
        <v>821</v>
      </c>
      <c r="C151" s="43" t="e">
        <f>VLOOKUP(A151,#REF!,61,0)</f>
        <v>#REF!</v>
      </c>
      <c r="D151" s="85">
        <v>20299</v>
      </c>
      <c r="E151" s="43" t="str">
        <f t="shared" si="23"/>
        <v>Sediada</v>
      </c>
      <c r="F151" s="43" t="e">
        <f>VLOOKUP($D151,#REF!,38,0)</f>
        <v>#REF!</v>
      </c>
      <c r="G151" s="43" t="e">
        <f>VLOOKUP($D151,#REF!,39,0)</f>
        <v>#REF!</v>
      </c>
      <c r="H151" s="43" t="e">
        <f>VLOOKUP($D151,#REF!,40,0)</f>
        <v>#REF!</v>
      </c>
      <c r="I151" s="43" t="e">
        <f>VLOOKUP($D151,#REF!,41,0)</f>
        <v>#REF!</v>
      </c>
      <c r="J151" s="43" t="e">
        <f>VLOOKUP($D151,#REF!,42,0)</f>
        <v>#REF!</v>
      </c>
    </row>
    <row r="152" spans="1:10">
      <c r="A152" s="61">
        <v>21001</v>
      </c>
      <c r="B152" s="1" t="s">
        <v>821</v>
      </c>
      <c r="C152" s="43" t="e">
        <f>VLOOKUP(A152,#REF!,61,0)</f>
        <v>#REF!</v>
      </c>
      <c r="D152" s="85">
        <v>21001</v>
      </c>
      <c r="E152" s="43" t="str">
        <f t="shared" si="23"/>
        <v>Sediada</v>
      </c>
      <c r="F152" s="43" t="e">
        <f>VLOOKUP($D152,#REF!,38,0)</f>
        <v>#REF!</v>
      </c>
      <c r="G152" s="43" t="e">
        <f>VLOOKUP($D152,#REF!,39,0)</f>
        <v>#REF!</v>
      </c>
      <c r="H152" s="43" t="e">
        <f>VLOOKUP($D152,#REF!,40,0)</f>
        <v>#REF!</v>
      </c>
      <c r="I152" s="43" t="e">
        <f>VLOOKUP($D152,#REF!,41,0)</f>
        <v>#REF!</v>
      </c>
      <c r="J152" s="43" t="e">
        <f>VLOOKUP($D152,#REF!,42,0)</f>
        <v>#REF!</v>
      </c>
    </row>
    <row r="153" spans="1:10">
      <c r="A153" s="61">
        <v>22111</v>
      </c>
      <c r="B153" s="1" t="s">
        <v>821</v>
      </c>
      <c r="C153" s="43" t="e">
        <f>VLOOKUP(A153,#REF!,61,0)</f>
        <v>#REF!</v>
      </c>
      <c r="D153" s="85">
        <v>22111</v>
      </c>
      <c r="E153" s="43" t="str">
        <f t="shared" si="23"/>
        <v>Sediada</v>
      </c>
      <c r="F153" s="43" t="e">
        <f>VLOOKUP($D153,#REF!,38,0)</f>
        <v>#REF!</v>
      </c>
      <c r="G153" s="43" t="e">
        <f>VLOOKUP($D153,#REF!,39,0)</f>
        <v>#REF!</v>
      </c>
      <c r="H153" s="43" t="e">
        <f>VLOOKUP($D153,#REF!,40,0)</f>
        <v>#REF!</v>
      </c>
      <c r="I153" s="43" t="e">
        <f>VLOOKUP($D153,#REF!,41,0)</f>
        <v>#REF!</v>
      </c>
      <c r="J153" s="43" t="e">
        <f>VLOOKUP($D153,#REF!,42,0)</f>
        <v>#REF!</v>
      </c>
    </row>
    <row r="154" spans="1:10">
      <c r="A154" s="61">
        <v>22112</v>
      </c>
      <c r="B154" s="1" t="s">
        <v>821</v>
      </c>
      <c r="C154" s="43" t="e">
        <f>VLOOKUP(A154,#REF!,61,0)</f>
        <v>#REF!</v>
      </c>
      <c r="D154" s="85">
        <v>22112</v>
      </c>
      <c r="E154" s="43" t="str">
        <f t="shared" si="23"/>
        <v>Sediada</v>
      </c>
      <c r="F154" s="43" t="e">
        <f>VLOOKUP($D154,#REF!,38,0)</f>
        <v>#REF!</v>
      </c>
      <c r="G154" s="43" t="e">
        <f>VLOOKUP($D154,#REF!,39,0)</f>
        <v>#REF!</v>
      </c>
      <c r="H154" s="43" t="e">
        <f>VLOOKUP($D154,#REF!,40,0)</f>
        <v>#REF!</v>
      </c>
      <c r="I154" s="43" t="e">
        <f>VLOOKUP($D154,#REF!,41,0)</f>
        <v>#REF!</v>
      </c>
      <c r="J154" s="43" t="e">
        <f>VLOOKUP($D154,#REF!,42,0)</f>
        <v>#REF!</v>
      </c>
    </row>
    <row r="155" spans="1:10">
      <c r="A155" s="61">
        <v>22192</v>
      </c>
      <c r="B155" s="1" t="s">
        <v>821</v>
      </c>
      <c r="C155" s="43" t="e">
        <f>VLOOKUP(A155,#REF!,61,0)</f>
        <v>#REF!</v>
      </c>
      <c r="D155" s="85">
        <v>22192</v>
      </c>
      <c r="E155" s="43" t="str">
        <f t="shared" si="23"/>
        <v>Sediada</v>
      </c>
      <c r="F155" s="43" t="e">
        <f>VLOOKUP($D155,#REF!,38,0)</f>
        <v>#REF!</v>
      </c>
      <c r="G155" s="43" t="e">
        <f>VLOOKUP($D155,#REF!,39,0)</f>
        <v>#REF!</v>
      </c>
      <c r="H155" s="43" t="e">
        <f>VLOOKUP($D155,#REF!,40,0)</f>
        <v>#REF!</v>
      </c>
      <c r="I155" s="43" t="e">
        <f>VLOOKUP($D155,#REF!,41,0)</f>
        <v>#REF!</v>
      </c>
      <c r="J155" s="43" t="e">
        <f>VLOOKUP($D155,#REF!,42,0)</f>
        <v>#REF!</v>
      </c>
    </row>
    <row r="156" spans="1:10">
      <c r="A156" s="61">
        <v>22193</v>
      </c>
      <c r="B156" s="1" t="s">
        <v>821</v>
      </c>
      <c r="C156" s="43" t="e">
        <f>VLOOKUP(A156,#REF!,61,0)</f>
        <v>#REF!</v>
      </c>
      <c r="D156" s="85">
        <v>22193</v>
      </c>
      <c r="E156" s="43" t="str">
        <f t="shared" si="23"/>
        <v>Sediada</v>
      </c>
      <c r="F156" s="43" t="e">
        <f>VLOOKUP($D156,#REF!,38,0)</f>
        <v>#REF!</v>
      </c>
      <c r="G156" s="43" t="e">
        <f>VLOOKUP($D156,#REF!,39,0)</f>
        <v>#REF!</v>
      </c>
      <c r="H156" s="43" t="e">
        <f>VLOOKUP($D156,#REF!,40,0)</f>
        <v>#REF!</v>
      </c>
      <c r="I156" s="43" t="e">
        <f>VLOOKUP($D156,#REF!,41,0)</f>
        <v>#REF!</v>
      </c>
      <c r="J156" s="43" t="e">
        <f>VLOOKUP($D156,#REF!,42,0)</f>
        <v>#REF!</v>
      </c>
    </row>
    <row r="157" spans="1:10">
      <c r="A157" s="61">
        <v>22199</v>
      </c>
      <c r="B157" s="1" t="s">
        <v>821</v>
      </c>
      <c r="C157" s="43" t="e">
        <f>VLOOKUP(A157,#REF!,61,0)</f>
        <v>#REF!</v>
      </c>
      <c r="D157" s="85">
        <v>22199</v>
      </c>
      <c r="E157" s="43" t="str">
        <f t="shared" si="23"/>
        <v>Sediada</v>
      </c>
      <c r="F157" s="43" t="e">
        <f>VLOOKUP($D157,#REF!,38,0)</f>
        <v>#REF!</v>
      </c>
      <c r="G157" s="43" t="e">
        <f>VLOOKUP($D157,#REF!,39,0)</f>
        <v>#REF!</v>
      </c>
      <c r="H157" s="43" t="e">
        <f>VLOOKUP($D157,#REF!,40,0)</f>
        <v>#REF!</v>
      </c>
      <c r="I157" s="43" t="e">
        <f>VLOOKUP($D157,#REF!,41,0)</f>
        <v>#REF!</v>
      </c>
      <c r="J157" s="43" t="e">
        <f>VLOOKUP($D157,#REF!,42,0)</f>
        <v>#REF!</v>
      </c>
    </row>
    <row r="158" spans="1:10">
      <c r="A158" s="61">
        <v>22201</v>
      </c>
      <c r="B158" s="1" t="s">
        <v>821</v>
      </c>
      <c r="C158" s="43" t="e">
        <f>VLOOKUP(A158,#REF!,61,0)</f>
        <v>#REF!</v>
      </c>
      <c r="D158" s="85">
        <v>22201</v>
      </c>
      <c r="E158" s="43" t="str">
        <f t="shared" ref="E158:E175" si="24">VLOOKUP(D158,$A$94:$B$223,2,0)</f>
        <v>Sediada</v>
      </c>
      <c r="F158" s="43" t="e">
        <f>VLOOKUP($D158,#REF!,38,0)</f>
        <v>#REF!</v>
      </c>
      <c r="G158" s="43" t="e">
        <f>VLOOKUP($D158,#REF!,39,0)</f>
        <v>#REF!</v>
      </c>
      <c r="H158" s="43" t="e">
        <f>VLOOKUP($D158,#REF!,40,0)</f>
        <v>#REF!</v>
      </c>
      <c r="I158" s="43" t="e">
        <f>VLOOKUP($D158,#REF!,41,0)</f>
        <v>#REF!</v>
      </c>
      <c r="J158" s="43" t="e">
        <f>VLOOKUP($D158,#REF!,42,0)</f>
        <v>#REF!</v>
      </c>
    </row>
    <row r="159" spans="1:10">
      <c r="A159" s="61">
        <v>22202</v>
      </c>
      <c r="B159" s="1" t="s">
        <v>821</v>
      </c>
      <c r="C159" s="43" t="e">
        <f>VLOOKUP(A159,#REF!,61,0)</f>
        <v>#REF!</v>
      </c>
      <c r="D159" s="85">
        <v>22202</v>
      </c>
      <c r="E159" s="43" t="str">
        <f t="shared" si="24"/>
        <v>Sediada</v>
      </c>
      <c r="F159" s="43" t="e">
        <f>VLOOKUP($D159,#REF!,38,0)</f>
        <v>#REF!</v>
      </c>
      <c r="G159" s="43" t="e">
        <f>VLOOKUP($D159,#REF!,39,0)</f>
        <v>#REF!</v>
      </c>
      <c r="H159" s="43" t="e">
        <f>VLOOKUP($D159,#REF!,40,0)</f>
        <v>#REF!</v>
      </c>
      <c r="I159" s="43" t="e">
        <f>VLOOKUP($D159,#REF!,41,0)</f>
        <v>#REF!</v>
      </c>
      <c r="J159" s="43" t="e">
        <f>VLOOKUP($D159,#REF!,42,0)</f>
        <v>#REF!</v>
      </c>
    </row>
    <row r="160" spans="1:10">
      <c r="A160" s="61">
        <v>22203</v>
      </c>
      <c r="B160" s="1" t="s">
        <v>821</v>
      </c>
      <c r="C160" s="43" t="e">
        <f>VLOOKUP(A160,#REF!,61,0)</f>
        <v>#REF!</v>
      </c>
      <c r="D160" s="85">
        <v>22203</v>
      </c>
      <c r="E160" s="43" t="str">
        <f t="shared" si="24"/>
        <v>Sediada</v>
      </c>
      <c r="F160" s="43" t="e">
        <f>VLOOKUP($D160,#REF!,38,0)</f>
        <v>#REF!</v>
      </c>
      <c r="G160" s="43" t="e">
        <f>VLOOKUP($D160,#REF!,39,0)</f>
        <v>#REF!</v>
      </c>
      <c r="H160" s="43" t="e">
        <f>VLOOKUP($D160,#REF!,40,0)</f>
        <v>#REF!</v>
      </c>
      <c r="I160" s="43" t="e">
        <f>VLOOKUP($D160,#REF!,41,0)</f>
        <v>#REF!</v>
      </c>
      <c r="J160" s="43" t="e">
        <f>VLOOKUP($D160,#REF!,42,0)</f>
        <v>#REF!</v>
      </c>
    </row>
    <row r="161" spans="1:10">
      <c r="A161" s="61">
        <v>22204</v>
      </c>
      <c r="B161" s="1" t="s">
        <v>821</v>
      </c>
      <c r="C161" s="43" t="e">
        <f>VLOOKUP(A161,#REF!,61,0)</f>
        <v>#REF!</v>
      </c>
      <c r="D161" s="85">
        <v>22204</v>
      </c>
      <c r="E161" s="43" t="str">
        <f t="shared" si="24"/>
        <v>Sediada</v>
      </c>
      <c r="F161" s="43" t="e">
        <f>VLOOKUP($D161,#REF!,38,0)</f>
        <v>#REF!</v>
      </c>
      <c r="G161" s="43" t="e">
        <f>VLOOKUP($D161,#REF!,39,0)</f>
        <v>#REF!</v>
      </c>
      <c r="H161" s="43" t="e">
        <f>VLOOKUP($D161,#REF!,40,0)</f>
        <v>#REF!</v>
      </c>
      <c r="I161" s="43" t="e">
        <f>VLOOKUP($D161,#REF!,41,0)</f>
        <v>#REF!</v>
      </c>
      <c r="J161" s="43" t="e">
        <f>VLOOKUP($D161,#REF!,42,0)</f>
        <v>#REF!</v>
      </c>
    </row>
    <row r="162" spans="1:10">
      <c r="A162" s="61">
        <v>22205</v>
      </c>
      <c r="B162" s="1" t="s">
        <v>821</v>
      </c>
      <c r="C162" s="43" t="e">
        <f>VLOOKUP(A162,#REF!,61,0)</f>
        <v>#REF!</v>
      </c>
      <c r="D162" s="85">
        <v>22205</v>
      </c>
      <c r="E162" s="43" t="str">
        <f t="shared" si="24"/>
        <v>Sediada</v>
      </c>
      <c r="F162" s="43" t="e">
        <f>VLOOKUP($D162,#REF!,38,0)</f>
        <v>#REF!</v>
      </c>
      <c r="G162" s="43" t="e">
        <f>VLOOKUP($D162,#REF!,39,0)</f>
        <v>#REF!</v>
      </c>
      <c r="H162" s="43" t="e">
        <f>VLOOKUP($D162,#REF!,40,0)</f>
        <v>#REF!</v>
      </c>
      <c r="I162" s="43" t="e">
        <f>VLOOKUP($D162,#REF!,41,0)</f>
        <v>#REF!</v>
      </c>
      <c r="J162" s="43" t="e">
        <f>VLOOKUP($D162,#REF!,42,0)</f>
        <v>#REF!</v>
      </c>
    </row>
    <row r="163" spans="1:10">
      <c r="A163" s="61">
        <v>22209</v>
      </c>
      <c r="B163" s="1" t="s">
        <v>821</v>
      </c>
      <c r="C163" s="43" t="e">
        <f>VLOOKUP(A163,#REF!,61,0)</f>
        <v>#REF!</v>
      </c>
      <c r="D163" s="85">
        <v>22209</v>
      </c>
      <c r="E163" s="43" t="str">
        <f t="shared" si="24"/>
        <v>Sediada</v>
      </c>
      <c r="F163" s="43" t="e">
        <f>VLOOKUP($D163,#REF!,38,0)</f>
        <v>#REF!</v>
      </c>
      <c r="G163" s="43" t="e">
        <f>VLOOKUP($D163,#REF!,39,0)</f>
        <v>#REF!</v>
      </c>
      <c r="H163" s="43" t="e">
        <f>VLOOKUP($D163,#REF!,40,0)</f>
        <v>#REF!</v>
      </c>
      <c r="I163" s="43" t="e">
        <f>VLOOKUP($D163,#REF!,41,0)</f>
        <v>#REF!</v>
      </c>
      <c r="J163" s="43" t="e">
        <f>VLOOKUP($D163,#REF!,42,0)</f>
        <v>#REF!</v>
      </c>
    </row>
    <row r="164" spans="1:10">
      <c r="A164" s="61">
        <v>23101</v>
      </c>
      <c r="B164" s="1" t="s">
        <v>821</v>
      </c>
      <c r="C164" s="43" t="e">
        <f>VLOOKUP(A164,#REF!,61,0)</f>
        <v>#REF!</v>
      </c>
      <c r="D164" s="85">
        <v>23101</v>
      </c>
      <c r="E164" s="43" t="str">
        <f t="shared" si="24"/>
        <v>Sediada</v>
      </c>
      <c r="F164" s="43" t="e">
        <f>VLOOKUP($D164,#REF!,38,0)</f>
        <v>#REF!</v>
      </c>
      <c r="G164" s="43" t="e">
        <f>VLOOKUP($D164,#REF!,39,0)</f>
        <v>#REF!</v>
      </c>
      <c r="H164" s="43" t="e">
        <f>VLOOKUP($D164,#REF!,40,0)</f>
        <v>#REF!</v>
      </c>
      <c r="I164" s="43" t="e">
        <f>VLOOKUP($D164,#REF!,41,0)</f>
        <v>#REF!</v>
      </c>
      <c r="J164" s="43" t="e">
        <f>VLOOKUP($D164,#REF!,42,0)</f>
        <v>#REF!</v>
      </c>
    </row>
    <row r="165" spans="1:10">
      <c r="A165" s="61">
        <v>23109</v>
      </c>
      <c r="B165" s="1" t="s">
        <v>821</v>
      </c>
      <c r="C165" s="43" t="e">
        <f>VLOOKUP(A165,#REF!,61,0)</f>
        <v>#REF!</v>
      </c>
      <c r="D165" s="85">
        <v>23109</v>
      </c>
      <c r="E165" s="43" t="str">
        <f t="shared" si="24"/>
        <v>Sediada</v>
      </c>
      <c r="F165" s="43" t="e">
        <f>VLOOKUP($D165,#REF!,38,0)</f>
        <v>#REF!</v>
      </c>
      <c r="G165" s="43" t="e">
        <f>VLOOKUP($D165,#REF!,39,0)</f>
        <v>#REF!</v>
      </c>
      <c r="H165" s="43" t="e">
        <f>VLOOKUP($D165,#REF!,40,0)</f>
        <v>#REF!</v>
      </c>
      <c r="I165" s="43" t="e">
        <f>VLOOKUP($D165,#REF!,41,0)</f>
        <v>#REF!</v>
      </c>
      <c r="J165" s="43" t="e">
        <f>VLOOKUP($D165,#REF!,42,0)</f>
        <v>#REF!</v>
      </c>
    </row>
    <row r="166" spans="1:10">
      <c r="A166" s="61">
        <v>23921</v>
      </c>
      <c r="B166" s="1" t="s">
        <v>821</v>
      </c>
      <c r="C166" s="43" t="e">
        <f>VLOOKUP(A166,#REF!,61,0)</f>
        <v>#REF!</v>
      </c>
      <c r="D166" s="85">
        <v>23921</v>
      </c>
      <c r="E166" s="43" t="str">
        <f t="shared" si="24"/>
        <v>Sediada</v>
      </c>
      <c r="F166" s="43" t="e">
        <f>VLOOKUP($D166,#REF!,38,0)</f>
        <v>#REF!</v>
      </c>
      <c r="G166" s="43" t="e">
        <f>VLOOKUP($D166,#REF!,39,0)</f>
        <v>#REF!</v>
      </c>
      <c r="H166" s="43" t="e">
        <f>VLOOKUP($D166,#REF!,40,0)</f>
        <v>#REF!</v>
      </c>
      <c r="I166" s="43" t="e">
        <f>VLOOKUP($D166,#REF!,41,0)</f>
        <v>#REF!</v>
      </c>
      <c r="J166" s="43" t="e">
        <f>VLOOKUP($D166,#REF!,42,0)</f>
        <v>#REF!</v>
      </c>
    </row>
    <row r="167" spans="1:10">
      <c r="A167" s="61">
        <v>23930</v>
      </c>
      <c r="B167" s="1" t="s">
        <v>821</v>
      </c>
      <c r="C167" s="43" t="e">
        <f>VLOOKUP(A167,#REF!,61,0)</f>
        <v>#REF!</v>
      </c>
      <c r="D167" s="85">
        <v>23930</v>
      </c>
      <c r="E167" s="43" t="str">
        <f t="shared" si="24"/>
        <v>Sediada</v>
      </c>
      <c r="F167" s="43" t="e">
        <f>VLOOKUP($D167,#REF!,38,0)</f>
        <v>#REF!</v>
      </c>
      <c r="G167" s="43" t="e">
        <f>VLOOKUP($D167,#REF!,39,0)</f>
        <v>#REF!</v>
      </c>
      <c r="H167" s="43" t="e">
        <f>VLOOKUP($D167,#REF!,40,0)</f>
        <v>#REF!</v>
      </c>
      <c r="I167" s="43" t="e">
        <f>VLOOKUP($D167,#REF!,41,0)</f>
        <v>#REF!</v>
      </c>
      <c r="J167" s="43" t="e">
        <f>VLOOKUP($D167,#REF!,42,0)</f>
        <v>#REF!</v>
      </c>
    </row>
    <row r="168" spans="1:10">
      <c r="A168" s="61">
        <v>23941</v>
      </c>
      <c r="B168" s="1" t="s">
        <v>821</v>
      </c>
      <c r="C168" s="43" t="e">
        <f>VLOOKUP(A168,#REF!,61,0)</f>
        <v>#REF!</v>
      </c>
      <c r="D168" s="85">
        <v>23941</v>
      </c>
      <c r="E168" s="43" t="str">
        <f t="shared" si="24"/>
        <v>Sediada</v>
      </c>
      <c r="F168" s="43" t="e">
        <f>VLOOKUP($D168,#REF!,38,0)</f>
        <v>#REF!</v>
      </c>
      <c r="G168" s="43" t="e">
        <f>VLOOKUP($D168,#REF!,39,0)</f>
        <v>#REF!</v>
      </c>
      <c r="H168" s="43" t="e">
        <f>VLOOKUP($D168,#REF!,40,0)</f>
        <v>#REF!</v>
      </c>
      <c r="I168" s="43" t="e">
        <f>VLOOKUP($D168,#REF!,41,0)</f>
        <v>#REF!</v>
      </c>
      <c r="J168" s="43" t="e">
        <f>VLOOKUP($D168,#REF!,42,0)</f>
        <v>#REF!</v>
      </c>
    </row>
    <row r="169" spans="1:10">
      <c r="A169" s="61">
        <v>23942</v>
      </c>
      <c r="B169" s="1" t="s">
        <v>821</v>
      </c>
      <c r="C169" s="43" t="e">
        <f>VLOOKUP(A169,#REF!,61,0)</f>
        <v>#REF!</v>
      </c>
      <c r="D169" s="85">
        <v>23942</v>
      </c>
      <c r="E169" s="43" t="str">
        <f t="shared" si="24"/>
        <v>Sediada</v>
      </c>
      <c r="F169" s="43" t="e">
        <f>VLOOKUP($D169,#REF!,38,0)</f>
        <v>#REF!</v>
      </c>
      <c r="G169" s="43" t="e">
        <f>VLOOKUP($D169,#REF!,39,0)</f>
        <v>#REF!</v>
      </c>
      <c r="H169" s="43" t="e">
        <f>VLOOKUP($D169,#REF!,40,0)</f>
        <v>#REF!</v>
      </c>
      <c r="I169" s="43" t="e">
        <f>VLOOKUP($D169,#REF!,41,0)</f>
        <v>#REF!</v>
      </c>
      <c r="J169" s="43" t="e">
        <f>VLOOKUP($D169,#REF!,42,0)</f>
        <v>#REF!</v>
      </c>
    </row>
    <row r="170" spans="1:10">
      <c r="A170" s="61">
        <v>23951</v>
      </c>
      <c r="B170" s="1" t="s">
        <v>821</v>
      </c>
      <c r="C170" s="43" t="e">
        <f>VLOOKUP(A170,#REF!,61,0)</f>
        <v>#REF!</v>
      </c>
      <c r="D170" s="85">
        <v>23951</v>
      </c>
      <c r="E170" s="43" t="str">
        <f t="shared" si="24"/>
        <v>Sediada</v>
      </c>
      <c r="F170" s="43" t="e">
        <f>VLOOKUP($D170,#REF!,38,0)</f>
        <v>#REF!</v>
      </c>
      <c r="G170" s="43" t="e">
        <f>VLOOKUP($D170,#REF!,39,0)</f>
        <v>#REF!</v>
      </c>
      <c r="H170" s="43" t="e">
        <f>VLOOKUP($D170,#REF!,40,0)</f>
        <v>#REF!</v>
      </c>
      <c r="I170" s="43" t="e">
        <f>VLOOKUP($D170,#REF!,41,0)</f>
        <v>#REF!</v>
      </c>
      <c r="J170" s="43" t="e">
        <f>VLOOKUP($D170,#REF!,42,0)</f>
        <v>#REF!</v>
      </c>
    </row>
    <row r="171" spans="1:10">
      <c r="A171" s="61">
        <v>23952</v>
      </c>
      <c r="B171" s="1" t="s">
        <v>821</v>
      </c>
      <c r="C171" s="43" t="e">
        <f>VLOOKUP(A171,#REF!,61,0)</f>
        <v>#REF!</v>
      </c>
      <c r="D171" s="85">
        <v>23952</v>
      </c>
      <c r="E171" s="43" t="str">
        <f t="shared" si="24"/>
        <v>Sediada</v>
      </c>
      <c r="F171" s="43" t="e">
        <f>VLOOKUP($D171,#REF!,38,0)</f>
        <v>#REF!</v>
      </c>
      <c r="G171" s="43" t="e">
        <f>VLOOKUP($D171,#REF!,39,0)</f>
        <v>#REF!</v>
      </c>
      <c r="H171" s="43" t="e">
        <f>VLOOKUP($D171,#REF!,40,0)</f>
        <v>#REF!</v>
      </c>
      <c r="I171" s="43" t="e">
        <f>VLOOKUP($D171,#REF!,41,0)</f>
        <v>#REF!</v>
      </c>
      <c r="J171" s="43" t="e">
        <f>VLOOKUP($D171,#REF!,42,0)</f>
        <v>#REF!</v>
      </c>
    </row>
    <row r="172" spans="1:10">
      <c r="A172" s="61">
        <v>23953</v>
      </c>
      <c r="B172" s="1" t="s">
        <v>821</v>
      </c>
      <c r="C172" s="43" t="e">
        <f>VLOOKUP(A172,#REF!,61,0)</f>
        <v>#REF!</v>
      </c>
      <c r="D172" s="85">
        <v>23953</v>
      </c>
      <c r="E172" s="43" t="str">
        <f t="shared" si="24"/>
        <v>Sediada</v>
      </c>
      <c r="F172" s="43" t="e">
        <f>VLOOKUP($D172,#REF!,38,0)</f>
        <v>#REF!</v>
      </c>
      <c r="G172" s="43" t="e">
        <f>VLOOKUP($D172,#REF!,39,0)</f>
        <v>#REF!</v>
      </c>
      <c r="H172" s="43" t="e">
        <f>VLOOKUP($D172,#REF!,40,0)</f>
        <v>#REF!</v>
      </c>
      <c r="I172" s="43" t="e">
        <f>VLOOKUP($D172,#REF!,41,0)</f>
        <v>#REF!</v>
      </c>
      <c r="J172" s="43" t="e">
        <f>VLOOKUP($D172,#REF!,42,0)</f>
        <v>#REF!</v>
      </c>
    </row>
    <row r="173" spans="1:10">
      <c r="A173" s="61">
        <v>23959</v>
      </c>
      <c r="B173" s="1" t="s">
        <v>821</v>
      </c>
      <c r="C173" s="43" t="e">
        <f>VLOOKUP(A173,#REF!,61,0)</f>
        <v>#REF!</v>
      </c>
      <c r="D173" s="85">
        <v>23959</v>
      </c>
      <c r="E173" s="43" t="str">
        <f t="shared" si="24"/>
        <v>Sediada</v>
      </c>
      <c r="F173" s="43" t="e">
        <f>VLOOKUP($D173,#REF!,38,0)</f>
        <v>#REF!</v>
      </c>
      <c r="G173" s="43" t="e">
        <f>VLOOKUP($D173,#REF!,39,0)</f>
        <v>#REF!</v>
      </c>
      <c r="H173" s="43" t="e">
        <f>VLOOKUP($D173,#REF!,40,0)</f>
        <v>#REF!</v>
      </c>
      <c r="I173" s="43" t="e">
        <f>VLOOKUP($D173,#REF!,41,0)</f>
        <v>#REF!</v>
      </c>
      <c r="J173" s="43" t="e">
        <f>VLOOKUP($D173,#REF!,42,0)</f>
        <v>#REF!</v>
      </c>
    </row>
    <row r="174" spans="1:10">
      <c r="A174" s="61">
        <v>23990</v>
      </c>
      <c r="B174" s="1" t="s">
        <v>821</v>
      </c>
      <c r="C174" s="43" t="e">
        <f>VLOOKUP(A174,#REF!,61,0)</f>
        <v>#REF!</v>
      </c>
      <c r="D174" s="85">
        <v>23990</v>
      </c>
      <c r="E174" s="43" t="str">
        <f t="shared" si="24"/>
        <v>Sediada</v>
      </c>
      <c r="F174" s="43" t="e">
        <f>VLOOKUP($D174,#REF!,38,0)</f>
        <v>#REF!</v>
      </c>
      <c r="G174" s="43" t="e">
        <f>VLOOKUP($D174,#REF!,39,0)</f>
        <v>#REF!</v>
      </c>
      <c r="H174" s="43" t="e">
        <f>VLOOKUP($D174,#REF!,40,0)</f>
        <v>#REF!</v>
      </c>
      <c r="I174" s="43" t="e">
        <f>VLOOKUP($D174,#REF!,41,0)</f>
        <v>#REF!</v>
      </c>
      <c r="J174" s="43" t="e">
        <f>VLOOKUP($D174,#REF!,42,0)</f>
        <v>#REF!</v>
      </c>
    </row>
    <row r="175" spans="1:10">
      <c r="A175" s="61">
        <v>24101</v>
      </c>
      <c r="B175" s="1" t="s">
        <v>821</v>
      </c>
      <c r="C175" s="43" t="e">
        <f>VLOOKUP(A175,#REF!,61,0)</f>
        <v>#REF!</v>
      </c>
      <c r="D175" s="85">
        <v>24101</v>
      </c>
      <c r="E175" s="43" t="str">
        <f t="shared" si="24"/>
        <v>Sediada</v>
      </c>
      <c r="F175" s="43" t="e">
        <f>VLOOKUP($D175,#REF!,38,0)</f>
        <v>#REF!</v>
      </c>
      <c r="G175" s="43" t="e">
        <f>VLOOKUP($D175,#REF!,39,0)</f>
        <v>#REF!</v>
      </c>
      <c r="H175" s="43" t="e">
        <f>VLOOKUP($D175,#REF!,40,0)</f>
        <v>#REF!</v>
      </c>
      <c r="I175" s="43" t="e">
        <f>VLOOKUP($D175,#REF!,41,0)</f>
        <v>#REF!</v>
      </c>
      <c r="J175" s="43" t="e">
        <f>VLOOKUP($D175,#REF!,42,0)</f>
        <v>#REF!</v>
      </c>
    </row>
    <row r="176" spans="1:10">
      <c r="A176" s="61">
        <v>24201</v>
      </c>
      <c r="B176" s="1" t="s">
        <v>821</v>
      </c>
      <c r="C176" s="43" t="e">
        <f>VLOOKUP(A176,#REF!,61,0)</f>
        <v>#REF!</v>
      </c>
      <c r="D176" s="85">
        <v>24102</v>
      </c>
      <c r="E176" s="43" t="str">
        <f>VLOOKUP(D176,$A$94:$B$226,2,0)</f>
        <v>Sediada</v>
      </c>
      <c r="F176" s="43" t="e">
        <f>VLOOKUP($D176,#REF!,38,0)</f>
        <v>#REF!</v>
      </c>
      <c r="G176" s="43" t="e">
        <f>VLOOKUP($D176,#REF!,39,0)</f>
        <v>#REF!</v>
      </c>
      <c r="H176" s="43" t="e">
        <f>VLOOKUP($D176,#REF!,40,0)</f>
        <v>#REF!</v>
      </c>
      <c r="I176" s="43" t="e">
        <f>VLOOKUP($D176,#REF!,41,0)</f>
        <v>#REF!</v>
      </c>
      <c r="J176" s="43" t="e">
        <f>VLOOKUP($D176,#REF!,42,0)</f>
        <v>#REF!</v>
      </c>
    </row>
    <row r="177" spans="1:10">
      <c r="A177" s="61">
        <v>24202</v>
      </c>
      <c r="B177" s="1" t="s">
        <v>821</v>
      </c>
      <c r="C177" s="43" t="e">
        <f>VLOOKUP(A177,#REF!,61,0)</f>
        <v>#REF!</v>
      </c>
      <c r="D177" s="85">
        <v>24103</v>
      </c>
      <c r="E177" s="43" t="str">
        <f>VLOOKUP(D177,$A$94:$B$226,2,0)</f>
        <v>Sediada</v>
      </c>
      <c r="F177" s="43" t="e">
        <f>VLOOKUP($D177,#REF!,38,0)</f>
        <v>#REF!</v>
      </c>
      <c r="G177" s="43" t="e">
        <f>VLOOKUP($D177,#REF!,39,0)</f>
        <v>#REF!</v>
      </c>
      <c r="H177" s="43" t="e">
        <f>VLOOKUP($D177,#REF!,40,0)</f>
        <v>#REF!</v>
      </c>
      <c r="I177" s="43" t="e">
        <f>VLOOKUP($D177,#REF!,41,0)</f>
        <v>#REF!</v>
      </c>
      <c r="J177" s="43" t="e">
        <f>VLOOKUP($D177,#REF!,42,0)</f>
        <v>#REF!</v>
      </c>
    </row>
    <row r="178" spans="1:10">
      <c r="A178" s="61">
        <v>24209</v>
      </c>
      <c r="B178" s="1" t="s">
        <v>821</v>
      </c>
      <c r="C178" s="43" t="e">
        <f>VLOOKUP(A178,#REF!,61,0)</f>
        <v>#REF!</v>
      </c>
      <c r="D178" s="85">
        <v>24109</v>
      </c>
      <c r="E178" s="43" t="str">
        <f>VLOOKUP(D178,$A$94:$B$226,2,0)</f>
        <v>Sediada</v>
      </c>
      <c r="F178" s="43" t="e">
        <f>VLOOKUP($D178,#REF!,38,0)</f>
        <v>#REF!</v>
      </c>
      <c r="G178" s="43" t="e">
        <f>VLOOKUP($D178,#REF!,39,0)</f>
        <v>#REF!</v>
      </c>
      <c r="H178" s="43" t="e">
        <f>VLOOKUP($D178,#REF!,40,0)</f>
        <v>#REF!</v>
      </c>
      <c r="I178" s="43" t="e">
        <f>VLOOKUP($D178,#REF!,41,0)</f>
        <v>#REF!</v>
      </c>
      <c r="J178" s="43" t="e">
        <f>VLOOKUP($D178,#REF!,42,0)</f>
        <v>#REF!</v>
      </c>
    </row>
    <row r="179" spans="1:10">
      <c r="A179" s="61"/>
      <c r="C179" s="43" t="e">
        <f>+C224+C225+C226</f>
        <v>#REF!</v>
      </c>
      <c r="D179" s="61" t="s">
        <v>309</v>
      </c>
      <c r="F179" s="43" t="e">
        <f>VLOOKUP($D179,#REF!,38,0)</f>
        <v>#REF!</v>
      </c>
      <c r="G179" s="43" t="e">
        <f>VLOOKUP($D179,#REF!,39,0)</f>
        <v>#REF!</v>
      </c>
      <c r="H179" s="43" t="e">
        <f>VLOOKUP($D179,#REF!,40,0)</f>
        <v>#REF!</v>
      </c>
      <c r="I179" s="43" t="e">
        <f>VLOOKUP($D179,#REF!,41,0)</f>
        <v>#REF!</v>
      </c>
      <c r="J179" s="43" t="e">
        <f>VLOOKUP($D179,#REF!,42,0)</f>
        <v>#REF!</v>
      </c>
    </row>
    <row r="180" spans="1:10">
      <c r="A180" s="61">
        <v>25113</v>
      </c>
      <c r="B180" s="1" t="s">
        <v>821</v>
      </c>
      <c r="C180" s="43" t="e">
        <f>VLOOKUP(A180,#REF!,61,0)</f>
        <v>#REF!</v>
      </c>
      <c r="D180" s="85">
        <v>25113</v>
      </c>
      <c r="E180" s="43" t="str">
        <f t="shared" ref="E180:E226" si="25">VLOOKUP(D180,$A$94:$B$223,2,0)</f>
        <v>Sediada</v>
      </c>
      <c r="F180" s="43" t="e">
        <f>VLOOKUP($D180,#REF!,38,0)</f>
        <v>#REF!</v>
      </c>
      <c r="G180" s="43" t="e">
        <f>VLOOKUP($D180,#REF!,39,0)</f>
        <v>#REF!</v>
      </c>
      <c r="H180" s="43" t="e">
        <f>VLOOKUP($D180,#REF!,40,0)</f>
        <v>#REF!</v>
      </c>
      <c r="I180" s="43" t="e">
        <f>VLOOKUP($D180,#REF!,41,0)</f>
        <v>#REF!</v>
      </c>
      <c r="J180" s="43" t="e">
        <f>VLOOKUP($D180,#REF!,42,0)</f>
        <v>#REF!</v>
      </c>
    </row>
    <row r="181" spans="1:10">
      <c r="A181" s="61">
        <v>25119</v>
      </c>
      <c r="B181" s="1" t="s">
        <v>821</v>
      </c>
      <c r="C181" s="43" t="e">
        <f>VLOOKUP(A181,#REF!,61,0)</f>
        <v>#REF!</v>
      </c>
      <c r="D181" s="85">
        <v>25119</v>
      </c>
      <c r="E181" s="43" t="str">
        <f t="shared" si="25"/>
        <v>Sediada</v>
      </c>
      <c r="F181" s="43" t="e">
        <f>VLOOKUP($D181,#REF!,38,0)</f>
        <v>#REF!</v>
      </c>
      <c r="G181" s="43" t="e">
        <f>VLOOKUP($D181,#REF!,39,0)</f>
        <v>#REF!</v>
      </c>
      <c r="H181" s="43" t="e">
        <f>VLOOKUP($D181,#REF!,40,0)</f>
        <v>#REF!</v>
      </c>
      <c r="I181" s="43" t="e">
        <f>VLOOKUP($D181,#REF!,41,0)</f>
        <v>#REF!</v>
      </c>
      <c r="J181" s="43" t="e">
        <f>VLOOKUP($D181,#REF!,42,0)</f>
        <v>#REF!</v>
      </c>
    </row>
    <row r="182" spans="1:10">
      <c r="A182" s="61">
        <v>25120</v>
      </c>
      <c r="B182" s="1" t="s">
        <v>821</v>
      </c>
      <c r="C182" s="43" t="e">
        <f>VLOOKUP(A182,#REF!,61,0)</f>
        <v>#REF!</v>
      </c>
      <c r="D182" s="85">
        <v>25120</v>
      </c>
      <c r="E182" s="43" t="str">
        <f t="shared" si="25"/>
        <v>Sediada</v>
      </c>
      <c r="F182" s="43" t="e">
        <f>VLOOKUP($D182,#REF!,38,0)</f>
        <v>#REF!</v>
      </c>
      <c r="G182" s="43" t="e">
        <f>VLOOKUP($D182,#REF!,39,0)</f>
        <v>#REF!</v>
      </c>
      <c r="H182" s="43" t="e">
        <f>VLOOKUP($D182,#REF!,40,0)</f>
        <v>#REF!</v>
      </c>
      <c r="I182" s="43" t="e">
        <f>VLOOKUP($D182,#REF!,41,0)</f>
        <v>#REF!</v>
      </c>
      <c r="J182" s="43" t="e">
        <f>VLOOKUP($D182,#REF!,42,0)</f>
        <v>#REF!</v>
      </c>
    </row>
    <row r="183" spans="1:10">
      <c r="A183" s="61">
        <v>25910</v>
      </c>
      <c r="B183" s="1" t="s">
        <v>821</v>
      </c>
      <c r="C183" s="43" t="e">
        <f>VLOOKUP(A183,#REF!,61,0)</f>
        <v>#REF!</v>
      </c>
      <c r="D183" s="85">
        <v>25910</v>
      </c>
      <c r="E183" s="43" t="str">
        <f t="shared" si="25"/>
        <v>Sediada</v>
      </c>
      <c r="F183" s="43" t="e">
        <f>VLOOKUP($D183,#REF!,38,0)</f>
        <v>#REF!</v>
      </c>
      <c r="G183" s="43" t="e">
        <f>VLOOKUP($D183,#REF!,39,0)</f>
        <v>#REF!</v>
      </c>
      <c r="H183" s="43" t="e">
        <f>VLOOKUP($D183,#REF!,40,0)</f>
        <v>#REF!</v>
      </c>
      <c r="I183" s="43" t="e">
        <f>VLOOKUP($D183,#REF!,41,0)</f>
        <v>#REF!</v>
      </c>
      <c r="J183" s="43" t="e">
        <f>VLOOKUP($D183,#REF!,42,0)</f>
        <v>#REF!</v>
      </c>
    </row>
    <row r="184" spans="1:10">
      <c r="A184" s="61">
        <v>25920</v>
      </c>
      <c r="B184" s="1" t="s">
        <v>821</v>
      </c>
      <c r="C184" s="43" t="e">
        <f>VLOOKUP(A184,#REF!,61,0)</f>
        <v>#REF!</v>
      </c>
      <c r="D184" s="85">
        <v>25920</v>
      </c>
      <c r="E184" s="43" t="str">
        <f t="shared" si="25"/>
        <v>Sediada</v>
      </c>
      <c r="F184" s="43" t="e">
        <f>VLOOKUP($D184,#REF!,38,0)</f>
        <v>#REF!</v>
      </c>
      <c r="G184" s="43" t="e">
        <f>VLOOKUP($D184,#REF!,39,0)</f>
        <v>#REF!</v>
      </c>
      <c r="H184" s="43" t="e">
        <f>VLOOKUP($D184,#REF!,40,0)</f>
        <v>#REF!</v>
      </c>
      <c r="I184" s="43" t="e">
        <f>VLOOKUP($D184,#REF!,41,0)</f>
        <v>#REF!</v>
      </c>
      <c r="J184" s="43" t="e">
        <f>VLOOKUP($D184,#REF!,42,0)</f>
        <v>#REF!</v>
      </c>
    </row>
    <row r="185" spans="1:10">
      <c r="A185" s="61">
        <v>25991</v>
      </c>
      <c r="B185" s="1" t="s">
        <v>821</v>
      </c>
      <c r="C185" s="43" t="e">
        <f>VLOOKUP(A185,#REF!,61,0)</f>
        <v>#REF!</v>
      </c>
      <c r="D185" s="85">
        <v>25991</v>
      </c>
      <c r="E185" s="43" t="str">
        <f t="shared" si="25"/>
        <v>Sediada</v>
      </c>
      <c r="F185" s="43" t="e">
        <f>VLOOKUP($D185,#REF!,38,0)</f>
        <v>#REF!</v>
      </c>
      <c r="G185" s="43" t="e">
        <f>VLOOKUP($D185,#REF!,39,0)</f>
        <v>#REF!</v>
      </c>
      <c r="H185" s="43" t="e">
        <f>VLOOKUP($D185,#REF!,40,0)</f>
        <v>#REF!</v>
      </c>
      <c r="I185" s="43" t="e">
        <f>VLOOKUP($D185,#REF!,41,0)</f>
        <v>#REF!</v>
      </c>
      <c r="J185" s="43" t="e">
        <f>VLOOKUP($D185,#REF!,42,0)</f>
        <v>#REF!</v>
      </c>
    </row>
    <row r="186" spans="1:10">
      <c r="A186" s="61">
        <v>25992</v>
      </c>
      <c r="B186" s="1" t="s">
        <v>821</v>
      </c>
      <c r="C186" s="43" t="e">
        <f>VLOOKUP(A186,#REF!,61,0)</f>
        <v>#REF!</v>
      </c>
      <c r="D186" s="85">
        <v>25992</v>
      </c>
      <c r="E186" s="43" t="str">
        <f t="shared" si="25"/>
        <v>Sediada</v>
      </c>
      <c r="F186" s="43" t="e">
        <f>VLOOKUP($D186,#REF!,38,0)</f>
        <v>#REF!</v>
      </c>
      <c r="G186" s="43" t="e">
        <f>VLOOKUP($D186,#REF!,39,0)</f>
        <v>#REF!</v>
      </c>
      <c r="H186" s="43" t="e">
        <f>VLOOKUP($D186,#REF!,40,0)</f>
        <v>#REF!</v>
      </c>
      <c r="I186" s="43" t="e">
        <f>VLOOKUP($D186,#REF!,41,0)</f>
        <v>#REF!</v>
      </c>
      <c r="J186" s="43" t="e">
        <f>VLOOKUP($D186,#REF!,42,0)</f>
        <v>#REF!</v>
      </c>
    </row>
    <row r="187" spans="1:10">
      <c r="A187" s="61">
        <v>25993</v>
      </c>
      <c r="B187" s="1" t="s">
        <v>821</v>
      </c>
      <c r="C187" s="43" t="e">
        <f>VLOOKUP(A187,#REF!,61,0)</f>
        <v>#REF!</v>
      </c>
      <c r="D187" s="85">
        <v>25993</v>
      </c>
      <c r="E187" s="43" t="str">
        <f t="shared" si="25"/>
        <v>Sediada</v>
      </c>
      <c r="F187" s="43" t="e">
        <f>VLOOKUP($D187,#REF!,38,0)</f>
        <v>#REF!</v>
      </c>
      <c r="G187" s="43" t="e">
        <f>VLOOKUP($D187,#REF!,39,0)</f>
        <v>#REF!</v>
      </c>
      <c r="H187" s="43" t="e">
        <f>VLOOKUP($D187,#REF!,40,0)</f>
        <v>#REF!</v>
      </c>
      <c r="I187" s="43" t="e">
        <f>VLOOKUP($D187,#REF!,41,0)</f>
        <v>#REF!</v>
      </c>
      <c r="J187" s="43" t="e">
        <f>VLOOKUP($D187,#REF!,42,0)</f>
        <v>#REF!</v>
      </c>
    </row>
    <row r="188" spans="1:10">
      <c r="A188" s="61">
        <v>25999</v>
      </c>
      <c r="B188" s="1" t="s">
        <v>821</v>
      </c>
      <c r="C188" s="43" t="e">
        <f>VLOOKUP(A188,#REF!,61,0)</f>
        <v>#REF!</v>
      </c>
      <c r="D188" s="85">
        <v>25999</v>
      </c>
      <c r="E188" s="43" t="str">
        <f t="shared" si="25"/>
        <v>Sediada</v>
      </c>
      <c r="F188" s="43" t="e">
        <f>VLOOKUP($D188,#REF!,38,0)</f>
        <v>#REF!</v>
      </c>
      <c r="G188" s="43" t="e">
        <f>VLOOKUP($D188,#REF!,39,0)</f>
        <v>#REF!</v>
      </c>
      <c r="H188" s="43" t="e">
        <f>VLOOKUP($D188,#REF!,40,0)</f>
        <v>#REF!</v>
      </c>
      <c r="I188" s="43" t="e">
        <f>VLOOKUP($D188,#REF!,41,0)</f>
        <v>#REF!</v>
      </c>
      <c r="J188" s="43" t="e">
        <f>VLOOKUP($D188,#REF!,42,0)</f>
        <v>#REF!</v>
      </c>
    </row>
    <row r="189" spans="1:10">
      <c r="A189" s="61">
        <v>26101</v>
      </c>
      <c r="B189" s="1" t="s">
        <v>821</v>
      </c>
      <c r="C189" s="43" t="e">
        <f>VLOOKUP(A189,#REF!,61,0)</f>
        <v>#REF!</v>
      </c>
      <c r="D189" s="85">
        <v>26101</v>
      </c>
      <c r="E189" s="43" t="str">
        <f t="shared" si="25"/>
        <v>Sediada</v>
      </c>
      <c r="F189" s="43" t="e">
        <f>VLOOKUP($D189,#REF!,38,0)</f>
        <v>#REF!</v>
      </c>
      <c r="G189" s="43" t="e">
        <f>VLOOKUP($D189,#REF!,39,0)</f>
        <v>#REF!</v>
      </c>
      <c r="H189" s="43" t="e">
        <f>VLOOKUP($D189,#REF!,40,0)</f>
        <v>#REF!</v>
      </c>
      <c r="I189" s="43" t="e">
        <f>VLOOKUP($D189,#REF!,41,0)</f>
        <v>#REF!</v>
      </c>
      <c r="J189" s="43" t="e">
        <f>VLOOKUP($D189,#REF!,42,0)</f>
        <v>#REF!</v>
      </c>
    </row>
    <row r="190" spans="1:10">
      <c r="A190" s="61">
        <v>26102</v>
      </c>
      <c r="B190" s="1" t="s">
        <v>821</v>
      </c>
      <c r="C190" s="43" t="e">
        <f>VLOOKUP(A190,#REF!,61,0)</f>
        <v>#REF!</v>
      </c>
      <c r="D190" s="85">
        <v>26102</v>
      </c>
      <c r="E190" s="43" t="str">
        <f t="shared" si="25"/>
        <v>Sediada</v>
      </c>
      <c r="F190" s="43" t="e">
        <f>VLOOKUP($D190,#REF!,38,0)</f>
        <v>#REF!</v>
      </c>
      <c r="G190" s="43" t="e">
        <f>VLOOKUP($D190,#REF!,39,0)</f>
        <v>#REF!</v>
      </c>
      <c r="H190" s="43" t="e">
        <f>VLOOKUP($D190,#REF!,40,0)</f>
        <v>#REF!</v>
      </c>
      <c r="I190" s="43" t="e">
        <f>VLOOKUP($D190,#REF!,41,0)</f>
        <v>#REF!</v>
      </c>
      <c r="J190" s="43" t="e">
        <f>VLOOKUP($D190,#REF!,42,0)</f>
        <v>#REF!</v>
      </c>
    </row>
    <row r="191" spans="1:10">
      <c r="A191" s="61">
        <v>26103</v>
      </c>
      <c r="B191" s="1" t="s">
        <v>821</v>
      </c>
      <c r="C191" s="43" t="e">
        <f>VLOOKUP(A191,#REF!,61,0)</f>
        <v>#REF!</v>
      </c>
      <c r="D191" s="85">
        <v>26103</v>
      </c>
      <c r="E191" s="43" t="str">
        <f t="shared" si="25"/>
        <v>Sediada</v>
      </c>
      <c r="F191" s="43" t="e">
        <f>VLOOKUP($D191,#REF!,38,0)</f>
        <v>#REF!</v>
      </c>
      <c r="G191" s="43" t="e">
        <f>VLOOKUP($D191,#REF!,39,0)</f>
        <v>#REF!</v>
      </c>
      <c r="H191" s="43" t="e">
        <f>VLOOKUP($D191,#REF!,40,0)</f>
        <v>#REF!</v>
      </c>
      <c r="I191" s="43" t="e">
        <f>VLOOKUP($D191,#REF!,41,0)</f>
        <v>#REF!</v>
      </c>
      <c r="J191" s="43" t="e">
        <f>VLOOKUP($D191,#REF!,42,0)</f>
        <v>#REF!</v>
      </c>
    </row>
    <row r="192" spans="1:10">
      <c r="A192" s="61">
        <v>26104</v>
      </c>
      <c r="B192" s="1" t="s">
        <v>821</v>
      </c>
      <c r="C192" s="43" t="e">
        <f>VLOOKUP(A192,#REF!,61,0)</f>
        <v>#REF!</v>
      </c>
      <c r="D192" s="85">
        <v>26104</v>
      </c>
      <c r="E192" s="43" t="str">
        <f t="shared" si="25"/>
        <v>Sediada</v>
      </c>
      <c r="F192" s="43" t="e">
        <f>VLOOKUP($D192,#REF!,38,0)</f>
        <v>#REF!</v>
      </c>
      <c r="G192" s="43" t="e">
        <f>VLOOKUP($D192,#REF!,39,0)</f>
        <v>#REF!</v>
      </c>
      <c r="H192" s="43" t="e">
        <f>VLOOKUP($D192,#REF!,40,0)</f>
        <v>#REF!</v>
      </c>
      <c r="I192" s="43" t="e">
        <f>VLOOKUP($D192,#REF!,41,0)</f>
        <v>#REF!</v>
      </c>
      <c r="J192" s="43" t="e">
        <f>VLOOKUP($D192,#REF!,42,0)</f>
        <v>#REF!</v>
      </c>
    </row>
    <row r="193" spans="1:10">
      <c r="A193" s="61">
        <v>26105</v>
      </c>
      <c r="B193" s="1" t="s">
        <v>821</v>
      </c>
      <c r="C193" s="43" t="e">
        <f>VLOOKUP(A193,#REF!,61,0)</f>
        <v>#REF!</v>
      </c>
      <c r="D193" s="85">
        <v>26105</v>
      </c>
      <c r="E193" s="43" t="str">
        <f t="shared" si="25"/>
        <v>Sediada</v>
      </c>
      <c r="F193" s="43" t="e">
        <f>VLOOKUP($D193,#REF!,38,0)</f>
        <v>#REF!</v>
      </c>
      <c r="G193" s="43" t="e">
        <f>VLOOKUP($D193,#REF!,39,0)</f>
        <v>#REF!</v>
      </c>
      <c r="H193" s="43" t="e">
        <f>VLOOKUP($D193,#REF!,40,0)</f>
        <v>#REF!</v>
      </c>
      <c r="I193" s="43" t="e">
        <f>VLOOKUP($D193,#REF!,41,0)</f>
        <v>#REF!</v>
      </c>
      <c r="J193" s="43" t="e">
        <f>VLOOKUP($D193,#REF!,42,0)</f>
        <v>#REF!</v>
      </c>
    </row>
    <row r="194" spans="1:10">
      <c r="A194" s="61">
        <v>26109</v>
      </c>
      <c r="B194" s="1" t="s">
        <v>821</v>
      </c>
      <c r="C194" s="43" t="e">
        <f>VLOOKUP(A194,#REF!,61,0)</f>
        <v>#REF!</v>
      </c>
      <c r="D194" s="85">
        <v>26109</v>
      </c>
      <c r="E194" s="43" t="str">
        <f t="shared" si="25"/>
        <v>Sediada</v>
      </c>
      <c r="F194" s="43" t="e">
        <f>VLOOKUP($D194,#REF!,38,0)</f>
        <v>#REF!</v>
      </c>
      <c r="G194" s="43" t="e">
        <f>VLOOKUP($D194,#REF!,39,0)</f>
        <v>#REF!</v>
      </c>
      <c r="H194" s="43" t="e">
        <f>VLOOKUP($D194,#REF!,40,0)</f>
        <v>#REF!</v>
      </c>
      <c r="I194" s="43" t="e">
        <f>VLOOKUP($D194,#REF!,41,0)</f>
        <v>#REF!</v>
      </c>
      <c r="J194" s="43" t="e">
        <f>VLOOKUP($D194,#REF!,42,0)</f>
        <v>#REF!</v>
      </c>
    </row>
    <row r="195" spans="1:10">
      <c r="A195" s="61">
        <v>26201</v>
      </c>
      <c r="B195" s="1" t="s">
        <v>821</v>
      </c>
      <c r="C195" s="43" t="e">
        <f>VLOOKUP(A195,#REF!,61,0)</f>
        <v>#REF!</v>
      </c>
      <c r="D195" s="85">
        <v>26201</v>
      </c>
      <c r="E195" s="43" t="str">
        <f t="shared" si="25"/>
        <v>Sediada</v>
      </c>
      <c r="F195" s="43" t="e">
        <f>VLOOKUP($D195,#REF!,38,0)</f>
        <v>#REF!</v>
      </c>
      <c r="G195" s="43" t="e">
        <f>VLOOKUP($D195,#REF!,39,0)</f>
        <v>#REF!</v>
      </c>
      <c r="H195" s="43" t="e">
        <f>VLOOKUP($D195,#REF!,40,0)</f>
        <v>#REF!</v>
      </c>
      <c r="I195" s="43" t="e">
        <f>VLOOKUP($D195,#REF!,41,0)</f>
        <v>#REF!</v>
      </c>
      <c r="J195" s="43" t="e">
        <f>VLOOKUP($D195,#REF!,42,0)</f>
        <v>#REF!</v>
      </c>
    </row>
    <row r="196" spans="1:10">
      <c r="A196" s="61">
        <v>26202</v>
      </c>
      <c r="B196" s="1" t="s">
        <v>821</v>
      </c>
      <c r="C196" s="43" t="e">
        <f>VLOOKUP(A196,#REF!,61,0)</f>
        <v>#REF!</v>
      </c>
      <c r="D196" s="85">
        <v>26202</v>
      </c>
      <c r="E196" s="43" t="str">
        <f t="shared" si="25"/>
        <v>Sediada</v>
      </c>
      <c r="F196" s="43" t="e">
        <f>VLOOKUP($D196,#REF!,38,0)</f>
        <v>#REF!</v>
      </c>
      <c r="G196" s="43" t="e">
        <f>VLOOKUP($D196,#REF!,39,0)</f>
        <v>#REF!</v>
      </c>
      <c r="H196" s="43" t="e">
        <f>VLOOKUP($D196,#REF!,40,0)</f>
        <v>#REF!</v>
      </c>
      <c r="I196" s="43" t="e">
        <f>VLOOKUP($D196,#REF!,41,0)</f>
        <v>#REF!</v>
      </c>
      <c r="J196" s="43" t="e">
        <f>VLOOKUP($D196,#REF!,42,0)</f>
        <v>#REF!</v>
      </c>
    </row>
    <row r="197" spans="1:10">
      <c r="A197" s="61">
        <v>26300</v>
      </c>
      <c r="B197" s="1" t="s">
        <v>821</v>
      </c>
      <c r="C197" s="43" t="e">
        <f>VLOOKUP(A197,#REF!,61,0)</f>
        <v>#REF!</v>
      </c>
      <c r="D197" s="85">
        <v>26300</v>
      </c>
      <c r="E197" s="43" t="str">
        <f t="shared" si="25"/>
        <v>Sediada</v>
      </c>
      <c r="F197" s="43" t="e">
        <f>VLOOKUP($D197,#REF!,38,0)</f>
        <v>#REF!</v>
      </c>
      <c r="G197" s="43" t="e">
        <f>VLOOKUP($D197,#REF!,39,0)</f>
        <v>#REF!</v>
      </c>
      <c r="H197" s="43" t="e">
        <f>VLOOKUP($D197,#REF!,40,0)</f>
        <v>#REF!</v>
      </c>
      <c r="I197" s="43" t="e">
        <f>VLOOKUP($D197,#REF!,41,0)</f>
        <v>#REF!</v>
      </c>
      <c r="J197" s="43" t="e">
        <f>VLOOKUP($D197,#REF!,42,0)</f>
        <v>#REF!</v>
      </c>
    </row>
    <row r="198" spans="1:10">
      <c r="A198" s="61">
        <v>26400</v>
      </c>
      <c r="B198" s="1" t="s">
        <v>821</v>
      </c>
      <c r="C198" s="43" t="e">
        <f>VLOOKUP(A198,#REF!,61,0)</f>
        <v>#REF!</v>
      </c>
      <c r="D198" s="85">
        <v>26400</v>
      </c>
      <c r="E198" s="43" t="str">
        <f t="shared" si="25"/>
        <v>Sediada</v>
      </c>
      <c r="F198" s="43" t="e">
        <f>VLOOKUP($D198,#REF!,38,0)</f>
        <v>#REF!</v>
      </c>
      <c r="G198" s="43" t="e">
        <f>VLOOKUP($D198,#REF!,39,0)</f>
        <v>#REF!</v>
      </c>
      <c r="H198" s="43" t="e">
        <f>VLOOKUP($D198,#REF!,40,0)</f>
        <v>#REF!</v>
      </c>
      <c r="I198" s="43" t="e">
        <f>VLOOKUP($D198,#REF!,41,0)</f>
        <v>#REF!</v>
      </c>
      <c r="J198" s="43" t="e">
        <f>VLOOKUP($D198,#REF!,42,0)</f>
        <v>#REF!</v>
      </c>
    </row>
    <row r="199" spans="1:10">
      <c r="A199" s="61">
        <v>26511</v>
      </c>
      <c r="B199" s="1" t="s">
        <v>821</v>
      </c>
      <c r="C199" s="43" t="e">
        <f>VLOOKUP(A199,#REF!,61,0)</f>
        <v>#REF!</v>
      </c>
      <c r="D199" s="85">
        <v>26511</v>
      </c>
      <c r="E199" s="43" t="str">
        <f t="shared" si="25"/>
        <v>Sediada</v>
      </c>
      <c r="F199" s="43" t="e">
        <f>VLOOKUP($D199,#REF!,38,0)</f>
        <v>#REF!</v>
      </c>
      <c r="G199" s="43" t="e">
        <f>VLOOKUP($D199,#REF!,39,0)</f>
        <v>#REF!</v>
      </c>
      <c r="H199" s="43" t="e">
        <f>VLOOKUP($D199,#REF!,40,0)</f>
        <v>#REF!</v>
      </c>
      <c r="I199" s="43" t="e">
        <f>VLOOKUP($D199,#REF!,41,0)</f>
        <v>#REF!</v>
      </c>
      <c r="J199" s="43" t="e">
        <f>VLOOKUP($D199,#REF!,42,0)</f>
        <v>#REF!</v>
      </c>
    </row>
    <row r="200" spans="1:10">
      <c r="A200" s="61">
        <v>26520</v>
      </c>
      <c r="B200" s="1" t="s">
        <v>821</v>
      </c>
      <c r="C200" s="43" t="e">
        <f>VLOOKUP(A200,#REF!,61,0)</f>
        <v>#REF!</v>
      </c>
      <c r="D200" s="85">
        <v>26520</v>
      </c>
      <c r="E200" s="43" t="str">
        <f t="shared" si="25"/>
        <v>Sediada</v>
      </c>
      <c r="F200" s="43" t="e">
        <f>VLOOKUP($D200,#REF!,38,0)</f>
        <v>#REF!</v>
      </c>
      <c r="G200" s="43" t="e">
        <f>VLOOKUP($D200,#REF!,39,0)</f>
        <v>#REF!</v>
      </c>
      <c r="H200" s="43" t="e">
        <f>VLOOKUP($D200,#REF!,40,0)</f>
        <v>#REF!</v>
      </c>
      <c r="I200" s="43" t="e">
        <f>VLOOKUP($D200,#REF!,41,0)</f>
        <v>#REF!</v>
      </c>
      <c r="J200" s="43" t="e">
        <f>VLOOKUP($D200,#REF!,42,0)</f>
        <v>#REF!</v>
      </c>
    </row>
    <row r="201" spans="1:10">
      <c r="A201" s="61">
        <v>26600</v>
      </c>
      <c r="B201" s="1" t="s">
        <v>821</v>
      </c>
      <c r="C201" s="43" t="e">
        <f>VLOOKUP(A201,#REF!,61,0)</f>
        <v>#REF!</v>
      </c>
      <c r="D201" s="85">
        <v>26600</v>
      </c>
      <c r="E201" s="43" t="str">
        <f t="shared" si="25"/>
        <v>Sediada</v>
      </c>
      <c r="F201" s="43" t="e">
        <f>VLOOKUP($D201,#REF!,38,0)</f>
        <v>#REF!</v>
      </c>
      <c r="G201" s="43" t="e">
        <f>VLOOKUP($D201,#REF!,39,0)</f>
        <v>#REF!</v>
      </c>
      <c r="H201" s="43" t="e">
        <f>VLOOKUP($D201,#REF!,40,0)</f>
        <v>#REF!</v>
      </c>
      <c r="I201" s="43" t="e">
        <f>VLOOKUP($D201,#REF!,41,0)</f>
        <v>#REF!</v>
      </c>
      <c r="J201" s="43" t="e">
        <f>VLOOKUP($D201,#REF!,42,0)</f>
        <v>#REF!</v>
      </c>
    </row>
    <row r="202" spans="1:10">
      <c r="A202" s="61">
        <v>26701</v>
      </c>
      <c r="B202" s="1" t="s">
        <v>821</v>
      </c>
      <c r="C202" s="43" t="e">
        <f>VLOOKUP(A202,#REF!,61,0)</f>
        <v>#REF!</v>
      </c>
      <c r="D202" s="85">
        <v>26701</v>
      </c>
      <c r="E202" s="43" t="str">
        <f t="shared" si="25"/>
        <v>Sediada</v>
      </c>
      <c r="F202" s="43" t="e">
        <f>VLOOKUP($D202,#REF!,38,0)</f>
        <v>#REF!</v>
      </c>
      <c r="G202" s="43" t="e">
        <f>VLOOKUP($D202,#REF!,39,0)</f>
        <v>#REF!</v>
      </c>
      <c r="H202" s="43" t="e">
        <f>VLOOKUP($D202,#REF!,40,0)</f>
        <v>#REF!</v>
      </c>
      <c r="I202" s="43" t="e">
        <f>VLOOKUP($D202,#REF!,41,0)</f>
        <v>#REF!</v>
      </c>
      <c r="J202" s="43" t="e">
        <f>VLOOKUP($D202,#REF!,42,0)</f>
        <v>#REF!</v>
      </c>
    </row>
    <row r="203" spans="1:10">
      <c r="A203" s="61">
        <v>26702</v>
      </c>
      <c r="B203" s="1" t="s">
        <v>821</v>
      </c>
      <c r="C203" s="43" t="e">
        <f>VLOOKUP(A203,#REF!,61,0)</f>
        <v>#REF!</v>
      </c>
      <c r="D203" s="85">
        <v>26702</v>
      </c>
      <c r="E203" s="43" t="str">
        <f t="shared" si="25"/>
        <v>Sediada</v>
      </c>
      <c r="F203" s="43" t="e">
        <f>VLOOKUP($D203,#REF!,38,0)</f>
        <v>#REF!</v>
      </c>
      <c r="G203" s="43" t="e">
        <f>VLOOKUP($D203,#REF!,39,0)</f>
        <v>#REF!</v>
      </c>
      <c r="H203" s="43" t="e">
        <f>VLOOKUP($D203,#REF!,40,0)</f>
        <v>#REF!</v>
      </c>
      <c r="I203" s="43" t="e">
        <f>VLOOKUP($D203,#REF!,41,0)</f>
        <v>#REF!</v>
      </c>
      <c r="J203" s="43" t="e">
        <f>VLOOKUP($D203,#REF!,42,0)</f>
        <v>#REF!</v>
      </c>
    </row>
    <row r="204" spans="1:10">
      <c r="A204" s="61">
        <v>27101</v>
      </c>
      <c r="B204" s="1" t="s">
        <v>821</v>
      </c>
      <c r="C204" s="43" t="e">
        <f>VLOOKUP(A204,#REF!,61,0)</f>
        <v>#REF!</v>
      </c>
      <c r="D204" s="85">
        <v>27101</v>
      </c>
      <c r="E204" s="43" t="str">
        <f t="shared" si="25"/>
        <v>Sediada</v>
      </c>
      <c r="F204" s="43" t="e">
        <f>VLOOKUP($D204,#REF!,38,0)</f>
        <v>#REF!</v>
      </c>
      <c r="G204" s="43" t="e">
        <f>VLOOKUP($D204,#REF!,39,0)</f>
        <v>#REF!</v>
      </c>
      <c r="H204" s="43" t="e">
        <f>VLOOKUP($D204,#REF!,40,0)</f>
        <v>#REF!</v>
      </c>
      <c r="I204" s="43" t="e">
        <f>VLOOKUP($D204,#REF!,41,0)</f>
        <v>#REF!</v>
      </c>
      <c r="J204" s="43" t="e">
        <f>VLOOKUP($D204,#REF!,42,0)</f>
        <v>#REF!</v>
      </c>
    </row>
    <row r="205" spans="1:10">
      <c r="A205" s="61">
        <v>27102</v>
      </c>
      <c r="B205" s="1" t="s">
        <v>821</v>
      </c>
      <c r="C205" s="43" t="e">
        <f>VLOOKUP(A205,#REF!,61,0)</f>
        <v>#REF!</v>
      </c>
      <c r="D205" s="85">
        <v>27102</v>
      </c>
      <c r="E205" s="43" t="str">
        <f t="shared" si="25"/>
        <v>Sediada</v>
      </c>
      <c r="F205" s="43" t="e">
        <f>VLOOKUP($D205,#REF!,38,0)</f>
        <v>#REF!</v>
      </c>
      <c r="G205" s="43" t="e">
        <f>VLOOKUP($D205,#REF!,39,0)</f>
        <v>#REF!</v>
      </c>
      <c r="H205" s="43" t="e">
        <f>VLOOKUP($D205,#REF!,40,0)</f>
        <v>#REF!</v>
      </c>
      <c r="I205" s="43" t="e">
        <f>VLOOKUP($D205,#REF!,41,0)</f>
        <v>#REF!</v>
      </c>
      <c r="J205" s="43" t="e">
        <f>VLOOKUP($D205,#REF!,42,0)</f>
        <v>#REF!</v>
      </c>
    </row>
    <row r="206" spans="1:10">
      <c r="A206" s="61">
        <v>27310</v>
      </c>
      <c r="B206" s="1" t="s">
        <v>821</v>
      </c>
      <c r="C206" s="43" t="e">
        <f>VLOOKUP(A206,#REF!,61,0)</f>
        <v>#REF!</v>
      </c>
      <c r="D206" s="85">
        <v>27310</v>
      </c>
      <c r="E206" s="43" t="str">
        <f t="shared" si="25"/>
        <v>Sediada</v>
      </c>
      <c r="F206" s="43" t="e">
        <f>VLOOKUP($D206,#REF!,38,0)</f>
        <v>#REF!</v>
      </c>
      <c r="G206" s="43" t="e">
        <f>VLOOKUP($D206,#REF!,39,0)</f>
        <v>#REF!</v>
      </c>
      <c r="H206" s="43" t="e">
        <f>VLOOKUP($D206,#REF!,40,0)</f>
        <v>#REF!</v>
      </c>
      <c r="I206" s="43" t="e">
        <f>VLOOKUP($D206,#REF!,41,0)</f>
        <v>#REF!</v>
      </c>
      <c r="J206" s="43" t="e">
        <f>VLOOKUP($D206,#REF!,42,0)</f>
        <v>#REF!</v>
      </c>
    </row>
    <row r="207" spans="1:10">
      <c r="A207" s="61">
        <v>27320</v>
      </c>
      <c r="B207" s="1" t="s">
        <v>821</v>
      </c>
      <c r="C207" s="43" t="e">
        <f>VLOOKUP(A207,#REF!,61,0)</f>
        <v>#REF!</v>
      </c>
      <c r="D207" s="85">
        <v>27320</v>
      </c>
      <c r="E207" s="43" t="str">
        <f t="shared" si="25"/>
        <v>Sediada</v>
      </c>
      <c r="F207" s="43" t="e">
        <f>VLOOKUP($D207,#REF!,38,0)</f>
        <v>#REF!</v>
      </c>
      <c r="G207" s="43" t="e">
        <f>VLOOKUP($D207,#REF!,39,0)</f>
        <v>#REF!</v>
      </c>
      <c r="H207" s="43" t="e">
        <f>VLOOKUP($D207,#REF!,40,0)</f>
        <v>#REF!</v>
      </c>
      <c r="I207" s="43" t="e">
        <f>VLOOKUP($D207,#REF!,41,0)</f>
        <v>#REF!</v>
      </c>
      <c r="J207" s="43" t="e">
        <f>VLOOKUP($D207,#REF!,42,0)</f>
        <v>#REF!</v>
      </c>
    </row>
    <row r="208" spans="1:10">
      <c r="A208" s="61">
        <v>27500</v>
      </c>
      <c r="B208" s="1" t="s">
        <v>821</v>
      </c>
      <c r="C208" s="43" t="e">
        <f>VLOOKUP(A208,#REF!,61,0)</f>
        <v>#REF!</v>
      </c>
      <c r="D208" s="85">
        <v>27500</v>
      </c>
      <c r="E208" s="43" t="str">
        <f t="shared" si="25"/>
        <v>Sediada</v>
      </c>
      <c r="F208" s="43" t="e">
        <f>VLOOKUP($D208,#REF!,38,0)</f>
        <v>#REF!</v>
      </c>
      <c r="G208" s="43" t="e">
        <f>VLOOKUP($D208,#REF!,39,0)</f>
        <v>#REF!</v>
      </c>
      <c r="H208" s="43" t="e">
        <f>VLOOKUP($D208,#REF!,40,0)</f>
        <v>#REF!</v>
      </c>
      <c r="I208" s="43" t="e">
        <f>VLOOKUP($D208,#REF!,41,0)</f>
        <v>#REF!</v>
      </c>
      <c r="J208" s="43" t="e">
        <f>VLOOKUP($D208,#REF!,42,0)</f>
        <v>#REF!</v>
      </c>
    </row>
    <row r="209" spans="1:10">
      <c r="A209" s="61">
        <v>28120</v>
      </c>
      <c r="B209" s="1" t="s">
        <v>821</v>
      </c>
      <c r="C209" s="43" t="e">
        <f>VLOOKUP(A209,#REF!,61,0)</f>
        <v>#REF!</v>
      </c>
      <c r="D209" s="85">
        <v>28120</v>
      </c>
      <c r="E209" s="43" t="str">
        <f t="shared" si="25"/>
        <v>Sediada</v>
      </c>
      <c r="F209" s="43" t="e">
        <f>VLOOKUP($D209,#REF!,38,0)</f>
        <v>#REF!</v>
      </c>
      <c r="G209" s="43" t="e">
        <f>VLOOKUP($D209,#REF!,39,0)</f>
        <v>#REF!</v>
      </c>
      <c r="H209" s="43" t="e">
        <f>VLOOKUP($D209,#REF!,40,0)</f>
        <v>#REF!</v>
      </c>
      <c r="I209" s="43" t="e">
        <f>VLOOKUP($D209,#REF!,41,0)</f>
        <v>#REF!</v>
      </c>
      <c r="J209" s="43" t="e">
        <f>VLOOKUP($D209,#REF!,42,0)</f>
        <v>#REF!</v>
      </c>
    </row>
    <row r="210" spans="1:10">
      <c r="A210" s="61">
        <v>28130</v>
      </c>
      <c r="B210" s="1" t="s">
        <v>821</v>
      </c>
      <c r="C210" s="43" t="e">
        <f>VLOOKUP(A210,#REF!,61,0)</f>
        <v>#REF!</v>
      </c>
      <c r="D210" s="85">
        <v>28130</v>
      </c>
      <c r="E210" s="43" t="str">
        <f t="shared" si="25"/>
        <v>Sediada</v>
      </c>
      <c r="F210" s="43" t="e">
        <f>VLOOKUP($D210,#REF!,38,0)</f>
        <v>#REF!</v>
      </c>
      <c r="G210" s="43" t="e">
        <f>VLOOKUP($D210,#REF!,39,0)</f>
        <v>#REF!</v>
      </c>
      <c r="H210" s="43" t="e">
        <f>VLOOKUP($D210,#REF!,40,0)</f>
        <v>#REF!</v>
      </c>
      <c r="I210" s="43" t="e">
        <f>VLOOKUP($D210,#REF!,41,0)</f>
        <v>#REF!</v>
      </c>
      <c r="J210" s="43" t="e">
        <f>VLOOKUP($D210,#REF!,42,0)</f>
        <v>#REF!</v>
      </c>
    </row>
    <row r="211" spans="1:10">
      <c r="A211" s="61">
        <v>28140</v>
      </c>
      <c r="B211" s="1" t="s">
        <v>821</v>
      </c>
      <c r="C211" s="43" t="e">
        <f>VLOOKUP(A211,#REF!,61,0)</f>
        <v>#REF!</v>
      </c>
      <c r="D211" s="85">
        <v>28140</v>
      </c>
      <c r="E211" s="43" t="str">
        <f t="shared" si="25"/>
        <v>Sediada</v>
      </c>
      <c r="F211" s="43" t="e">
        <f>VLOOKUP($D211,#REF!,38,0)</f>
        <v>#REF!</v>
      </c>
      <c r="G211" s="43" t="e">
        <f>VLOOKUP($D211,#REF!,39,0)</f>
        <v>#REF!</v>
      </c>
      <c r="H211" s="43" t="e">
        <f>VLOOKUP($D211,#REF!,40,0)</f>
        <v>#REF!</v>
      </c>
      <c r="I211" s="43" t="e">
        <f>VLOOKUP($D211,#REF!,41,0)</f>
        <v>#REF!</v>
      </c>
      <c r="J211" s="43" t="e">
        <f>VLOOKUP($D211,#REF!,42,0)</f>
        <v>#REF!</v>
      </c>
    </row>
    <row r="212" spans="1:10">
      <c r="A212" s="61">
        <v>28160</v>
      </c>
      <c r="B212" s="1" t="s">
        <v>821</v>
      </c>
      <c r="C212" s="43" t="e">
        <f>VLOOKUP(A212,#REF!,61,0)</f>
        <v>#REF!</v>
      </c>
      <c r="D212" s="85">
        <v>28160</v>
      </c>
      <c r="E212" s="43" t="str">
        <f t="shared" si="25"/>
        <v>Sediada</v>
      </c>
      <c r="F212" s="43" t="e">
        <f>VLOOKUP($D212,#REF!,38,0)</f>
        <v>#REF!</v>
      </c>
      <c r="G212" s="43" t="e">
        <f>VLOOKUP($D212,#REF!,39,0)</f>
        <v>#REF!</v>
      </c>
      <c r="H212" s="43" t="e">
        <f>VLOOKUP($D212,#REF!,40,0)</f>
        <v>#REF!</v>
      </c>
      <c r="I212" s="43" t="e">
        <f>VLOOKUP($D212,#REF!,41,0)</f>
        <v>#REF!</v>
      </c>
      <c r="J212" s="43" t="e">
        <f>VLOOKUP($D212,#REF!,42,0)</f>
        <v>#REF!</v>
      </c>
    </row>
    <row r="213" spans="1:10">
      <c r="A213" s="61">
        <v>28180</v>
      </c>
      <c r="B213" s="1" t="s">
        <v>821</v>
      </c>
      <c r="C213" s="43" t="e">
        <f>VLOOKUP(A213,#REF!,61,0)</f>
        <v>#REF!</v>
      </c>
      <c r="D213" s="85">
        <v>28180</v>
      </c>
      <c r="E213" s="43" t="str">
        <f t="shared" si="25"/>
        <v>Sediada</v>
      </c>
      <c r="F213" s="43" t="e">
        <f>VLOOKUP($D213,#REF!,38,0)</f>
        <v>#REF!</v>
      </c>
      <c r="G213" s="43" t="e">
        <f>VLOOKUP($D213,#REF!,39,0)</f>
        <v>#REF!</v>
      </c>
      <c r="H213" s="43" t="e">
        <f>VLOOKUP($D213,#REF!,40,0)</f>
        <v>#REF!</v>
      </c>
      <c r="I213" s="43" t="e">
        <f>VLOOKUP($D213,#REF!,41,0)</f>
        <v>#REF!</v>
      </c>
      <c r="J213" s="43" t="e">
        <f>VLOOKUP($D213,#REF!,42,0)</f>
        <v>#REF!</v>
      </c>
    </row>
    <row r="214" spans="1:10">
      <c r="A214" s="61">
        <v>28192</v>
      </c>
      <c r="B214" s="1" t="s">
        <v>821</v>
      </c>
      <c r="C214" s="43" t="e">
        <f>VLOOKUP(A214,#REF!,61,0)</f>
        <v>#REF!</v>
      </c>
      <c r="D214" s="85">
        <v>28192</v>
      </c>
      <c r="E214" s="43" t="str">
        <f t="shared" si="25"/>
        <v>Sediada</v>
      </c>
      <c r="F214" s="43" t="e">
        <f>VLOOKUP($D214,#REF!,38,0)</f>
        <v>#REF!</v>
      </c>
      <c r="G214" s="43" t="e">
        <f>VLOOKUP($D214,#REF!,39,0)</f>
        <v>#REF!</v>
      </c>
      <c r="H214" s="43" t="e">
        <f>VLOOKUP($D214,#REF!,40,0)</f>
        <v>#REF!</v>
      </c>
      <c r="I214" s="43" t="e">
        <f>VLOOKUP($D214,#REF!,41,0)</f>
        <v>#REF!</v>
      </c>
      <c r="J214" s="43" t="e">
        <f>VLOOKUP($D214,#REF!,42,0)</f>
        <v>#REF!</v>
      </c>
    </row>
    <row r="215" spans="1:10">
      <c r="A215" s="61">
        <v>28220</v>
      </c>
      <c r="B215" s="1" t="s">
        <v>821</v>
      </c>
      <c r="C215" s="43" t="e">
        <f>VLOOKUP(A215,#REF!,61,0)</f>
        <v>#REF!</v>
      </c>
      <c r="D215" s="85">
        <v>28220</v>
      </c>
      <c r="E215" s="43" t="str">
        <f t="shared" si="25"/>
        <v>Sediada</v>
      </c>
      <c r="F215" s="43" t="e">
        <f>VLOOKUP($D215,#REF!,38,0)</f>
        <v>#REF!</v>
      </c>
      <c r="G215" s="43" t="e">
        <f>VLOOKUP($D215,#REF!,39,0)</f>
        <v>#REF!</v>
      </c>
      <c r="H215" s="43" t="e">
        <f>VLOOKUP($D215,#REF!,40,0)</f>
        <v>#REF!</v>
      </c>
      <c r="I215" s="43" t="e">
        <f>VLOOKUP($D215,#REF!,41,0)</f>
        <v>#REF!</v>
      </c>
      <c r="J215" s="43" t="e">
        <f>VLOOKUP($D215,#REF!,42,0)</f>
        <v>#REF!</v>
      </c>
    </row>
    <row r="216" spans="1:10">
      <c r="A216" s="61">
        <v>28290</v>
      </c>
      <c r="B216" s="1" t="s">
        <v>821</v>
      </c>
      <c r="C216" s="43" t="e">
        <f>VLOOKUP(A216,#REF!,61,0)</f>
        <v>#REF!</v>
      </c>
      <c r="D216" s="85">
        <v>28290</v>
      </c>
      <c r="E216" s="43" t="str">
        <f t="shared" si="25"/>
        <v>Sediada</v>
      </c>
      <c r="F216" s="43" t="e">
        <f>VLOOKUP($D216,#REF!,38,0)</f>
        <v>#REF!</v>
      </c>
      <c r="G216" s="43" t="e">
        <f>VLOOKUP($D216,#REF!,39,0)</f>
        <v>#REF!</v>
      </c>
      <c r="H216" s="43" t="e">
        <f>VLOOKUP($D216,#REF!,40,0)</f>
        <v>#REF!</v>
      </c>
      <c r="I216" s="43" t="e">
        <f>VLOOKUP($D216,#REF!,41,0)</f>
        <v>#REF!</v>
      </c>
      <c r="J216" s="43" t="e">
        <f>VLOOKUP($D216,#REF!,42,0)</f>
        <v>#REF!</v>
      </c>
    </row>
    <row r="217" spans="1:10">
      <c r="A217" s="61">
        <v>29101</v>
      </c>
      <c r="B217" s="1" t="s">
        <v>821</v>
      </c>
      <c r="C217" s="43" t="e">
        <f>VLOOKUP(A217,#REF!,61,0)</f>
        <v>#REF!</v>
      </c>
      <c r="D217" s="85">
        <v>29101</v>
      </c>
      <c r="E217" s="43" t="str">
        <f t="shared" si="25"/>
        <v>Sediada</v>
      </c>
      <c r="F217" s="43" t="e">
        <f>VLOOKUP($D217,#REF!,38,0)</f>
        <v>#REF!</v>
      </c>
      <c r="G217" s="43" t="e">
        <f>VLOOKUP($D217,#REF!,39,0)</f>
        <v>#REF!</v>
      </c>
      <c r="H217" s="43" t="e">
        <f>VLOOKUP($D217,#REF!,40,0)</f>
        <v>#REF!</v>
      </c>
      <c r="I217" s="43" t="e">
        <f>VLOOKUP($D217,#REF!,41,0)</f>
        <v>#REF!</v>
      </c>
      <c r="J217" s="43" t="e">
        <f>VLOOKUP($D217,#REF!,42,0)</f>
        <v>#REF!</v>
      </c>
    </row>
    <row r="218" spans="1:10">
      <c r="A218" s="61">
        <v>29300</v>
      </c>
      <c r="B218" s="1" t="s">
        <v>821</v>
      </c>
      <c r="C218" s="43" t="e">
        <f>VLOOKUP(A218,#REF!,61,0)</f>
        <v>#REF!</v>
      </c>
      <c r="D218" s="85">
        <v>29300</v>
      </c>
      <c r="E218" s="43" t="str">
        <f t="shared" si="25"/>
        <v>Sediada</v>
      </c>
      <c r="F218" s="43" t="e">
        <f>VLOOKUP($D218,#REF!,38,0)</f>
        <v>#REF!</v>
      </c>
      <c r="G218" s="43" t="e">
        <f>VLOOKUP($D218,#REF!,39,0)</f>
        <v>#REF!</v>
      </c>
      <c r="H218" s="43" t="e">
        <f>VLOOKUP($D218,#REF!,40,0)</f>
        <v>#REF!</v>
      </c>
      <c r="I218" s="43" t="e">
        <f>VLOOKUP($D218,#REF!,41,0)</f>
        <v>#REF!</v>
      </c>
      <c r="J218" s="43" t="e">
        <f>VLOOKUP($D218,#REF!,42,0)</f>
        <v>#REF!</v>
      </c>
    </row>
    <row r="219" spans="1:10">
      <c r="A219" s="61">
        <v>30110</v>
      </c>
      <c r="B219" s="1" t="s">
        <v>821</v>
      </c>
      <c r="C219" s="43" t="e">
        <f>VLOOKUP(A219,#REF!,61,0)</f>
        <v>#REF!</v>
      </c>
      <c r="D219" s="85">
        <v>30110</v>
      </c>
      <c r="E219" s="43" t="str">
        <f t="shared" si="25"/>
        <v>Sediada</v>
      </c>
      <c r="F219" s="43" t="e">
        <f>VLOOKUP($D219,#REF!,38,0)</f>
        <v>#REF!</v>
      </c>
      <c r="G219" s="43" t="e">
        <f>VLOOKUP($D219,#REF!,39,0)</f>
        <v>#REF!</v>
      </c>
      <c r="H219" s="43" t="e">
        <f>VLOOKUP($D219,#REF!,40,0)</f>
        <v>#REF!</v>
      </c>
      <c r="I219" s="43" t="e">
        <f>VLOOKUP($D219,#REF!,41,0)</f>
        <v>#REF!</v>
      </c>
      <c r="J219" s="43" t="e">
        <f>VLOOKUP($D219,#REF!,42,0)</f>
        <v>#REF!</v>
      </c>
    </row>
    <row r="220" spans="1:10">
      <c r="A220" s="61">
        <v>30300</v>
      </c>
      <c r="B220" s="1" t="s">
        <v>821</v>
      </c>
      <c r="C220" s="43" t="e">
        <f>VLOOKUP(A220,#REF!,61,0)</f>
        <v>#REF!</v>
      </c>
      <c r="D220" s="85">
        <v>30300</v>
      </c>
      <c r="E220" s="43" t="str">
        <f t="shared" si="25"/>
        <v>Sediada</v>
      </c>
      <c r="F220" s="43" t="e">
        <f>VLOOKUP($D220,#REF!,38,0)</f>
        <v>#REF!</v>
      </c>
      <c r="G220" s="43" t="e">
        <f>VLOOKUP($D220,#REF!,39,0)</f>
        <v>#REF!</v>
      </c>
      <c r="H220" s="43" t="e">
        <f>VLOOKUP($D220,#REF!,40,0)</f>
        <v>#REF!</v>
      </c>
      <c r="I220" s="43" t="e">
        <f>VLOOKUP($D220,#REF!,41,0)</f>
        <v>#REF!</v>
      </c>
      <c r="J220" s="43" t="e">
        <f>VLOOKUP($D220,#REF!,42,0)</f>
        <v>#REF!</v>
      </c>
    </row>
    <row r="221" spans="1:10">
      <c r="A221" s="61">
        <v>30910</v>
      </c>
      <c r="B221" s="1" t="s">
        <v>821</v>
      </c>
      <c r="C221" s="43" t="e">
        <f>VLOOKUP(A221,#REF!,61,0)</f>
        <v>#REF!</v>
      </c>
      <c r="D221" s="85">
        <v>30910</v>
      </c>
      <c r="E221" s="43" t="str">
        <f t="shared" si="25"/>
        <v>Sediada</v>
      </c>
      <c r="F221" s="43" t="e">
        <f>VLOOKUP($D221,#REF!,38,0)</f>
        <v>#REF!</v>
      </c>
      <c r="G221" s="43" t="e">
        <f>VLOOKUP($D221,#REF!,39,0)</f>
        <v>#REF!</v>
      </c>
      <c r="H221" s="43" t="e">
        <f>VLOOKUP($D221,#REF!,40,0)</f>
        <v>#REF!</v>
      </c>
      <c r="I221" s="43" t="e">
        <f>VLOOKUP($D221,#REF!,41,0)</f>
        <v>#REF!</v>
      </c>
      <c r="J221" s="43" t="e">
        <f>VLOOKUP($D221,#REF!,42,0)</f>
        <v>#REF!</v>
      </c>
    </row>
    <row r="222" spans="1:10">
      <c r="A222" s="61">
        <v>31001</v>
      </c>
      <c r="B222" s="1" t="s">
        <v>821</v>
      </c>
      <c r="C222" s="43" t="e">
        <f>VLOOKUP(A222,#REF!,61,0)</f>
        <v>#REF!</v>
      </c>
      <c r="D222" s="85">
        <v>31001</v>
      </c>
      <c r="E222" s="43" t="str">
        <f t="shared" si="25"/>
        <v>Sediada</v>
      </c>
      <c r="F222" s="43" t="e">
        <f>VLOOKUP($D222,#REF!,38,0)</f>
        <v>#REF!</v>
      </c>
      <c r="G222" s="43" t="e">
        <f>VLOOKUP($D222,#REF!,39,0)</f>
        <v>#REF!</v>
      </c>
      <c r="H222" s="43" t="e">
        <f>VLOOKUP($D222,#REF!,40,0)</f>
        <v>#REF!</v>
      </c>
      <c r="I222" s="43" t="e">
        <f>VLOOKUP($D222,#REF!,41,0)</f>
        <v>#REF!</v>
      </c>
      <c r="J222" s="43" t="e">
        <f>VLOOKUP($D222,#REF!,42,0)</f>
        <v>#REF!</v>
      </c>
    </row>
    <row r="223" spans="1:10">
      <c r="A223" s="61">
        <v>33150</v>
      </c>
      <c r="B223" s="1" t="s">
        <v>821</v>
      </c>
      <c r="C223" s="43" t="e">
        <f>VLOOKUP(A223,#REF!,61,0)</f>
        <v>#REF!</v>
      </c>
      <c r="D223" s="85">
        <v>33150</v>
      </c>
      <c r="E223" s="43" t="str">
        <f t="shared" si="25"/>
        <v>Sediada</v>
      </c>
      <c r="F223" s="43" t="e">
        <f>VLOOKUP($D223,#REF!,38,0)</f>
        <v>#REF!</v>
      </c>
      <c r="G223" s="43" t="e">
        <f>VLOOKUP($D223,#REF!,39,0)</f>
        <v>#REF!</v>
      </c>
      <c r="H223" s="43" t="e">
        <f>VLOOKUP($D223,#REF!,40,0)</f>
        <v>#REF!</v>
      </c>
      <c r="I223" s="43" t="e">
        <f>VLOOKUP($D223,#REF!,41,0)</f>
        <v>#REF!</v>
      </c>
      <c r="J223" s="43" t="e">
        <f>VLOOKUP($D223,#REF!,42,0)</f>
        <v>#REF!</v>
      </c>
    </row>
    <row r="224" spans="1:10">
      <c r="A224" s="87">
        <v>24102</v>
      </c>
      <c r="B224" s="88" t="s">
        <v>821</v>
      </c>
      <c r="C224" s="43" t="e">
        <f>VLOOKUP(A224,#REF!,61,0)</f>
        <v>#REF!</v>
      </c>
      <c r="D224" s="89">
        <v>24201</v>
      </c>
      <c r="E224" s="90" t="str">
        <f t="shared" si="25"/>
        <v>Sediada</v>
      </c>
      <c r="F224" s="90" t="e">
        <f>VLOOKUP($D224,#REF!,38,0)</f>
        <v>#REF!</v>
      </c>
      <c r="G224" s="90" t="e">
        <f>VLOOKUP($D224,#REF!,39,0)</f>
        <v>#REF!</v>
      </c>
      <c r="H224" s="90" t="e">
        <f>VLOOKUP($D224,#REF!,40,0)</f>
        <v>#REF!</v>
      </c>
      <c r="I224" s="90" t="e">
        <f>VLOOKUP($D224,#REF!,41,0)</f>
        <v>#REF!</v>
      </c>
      <c r="J224" s="90" t="e">
        <f>VLOOKUP($D224,#REF!,42,0)</f>
        <v>#REF!</v>
      </c>
    </row>
    <row r="225" spans="1:17">
      <c r="A225" s="87">
        <v>24103</v>
      </c>
      <c r="B225" s="88" t="s">
        <v>821</v>
      </c>
      <c r="C225" s="43" t="e">
        <f>VLOOKUP(A225,#REF!,61,0)</f>
        <v>#REF!</v>
      </c>
      <c r="D225" s="89">
        <v>24202</v>
      </c>
      <c r="E225" s="90" t="str">
        <f t="shared" si="25"/>
        <v>Sediada</v>
      </c>
      <c r="F225" s="90" t="e">
        <f>VLOOKUP($D225,#REF!,38,0)</f>
        <v>#REF!</v>
      </c>
      <c r="G225" s="90" t="e">
        <f>VLOOKUP($D225,#REF!,39,0)</f>
        <v>#REF!</v>
      </c>
      <c r="H225" s="90" t="e">
        <f>VLOOKUP($D225,#REF!,40,0)</f>
        <v>#REF!</v>
      </c>
      <c r="I225" s="90" t="e">
        <f>VLOOKUP($D225,#REF!,41,0)</f>
        <v>#REF!</v>
      </c>
      <c r="J225" s="90" t="e">
        <f>VLOOKUP($D225,#REF!,42,0)</f>
        <v>#REF!</v>
      </c>
    </row>
    <row r="226" spans="1:17">
      <c r="A226" s="87">
        <v>24109</v>
      </c>
      <c r="B226" s="88" t="s">
        <v>821</v>
      </c>
      <c r="C226" s="43" t="e">
        <f>VLOOKUP(A226,#REF!,61,0)</f>
        <v>#REF!</v>
      </c>
      <c r="D226" s="89">
        <v>24209</v>
      </c>
      <c r="E226" s="90" t="str">
        <f t="shared" si="25"/>
        <v>Sediada</v>
      </c>
      <c r="F226" s="90" t="e">
        <f>VLOOKUP($D226,#REF!,38,0)</f>
        <v>#REF!</v>
      </c>
      <c r="G226" s="90" t="e">
        <f>VLOOKUP($D226,#REF!,39,0)</f>
        <v>#REF!</v>
      </c>
      <c r="H226" s="90" t="e">
        <f>VLOOKUP($D226,#REF!,40,0)</f>
        <v>#REF!</v>
      </c>
      <c r="I226" s="90" t="e">
        <f>VLOOKUP($D226,#REF!,41,0)</f>
        <v>#REF!</v>
      </c>
      <c r="J226" s="90" t="e">
        <f>VLOOKUP($D226,#REF!,42,0)</f>
        <v>#REF!</v>
      </c>
    </row>
    <row r="227" spans="1:17">
      <c r="A227" s="61"/>
      <c r="D227" s="85"/>
      <c r="H227" s="43"/>
      <c r="I227" s="43"/>
      <c r="J227" s="43"/>
    </row>
    <row r="228" spans="1:17">
      <c r="A228" s="61"/>
      <c r="C228" s="43" t="s">
        <v>822</v>
      </c>
      <c r="D228" s="85"/>
      <c r="F228" s="91">
        <v>43101</v>
      </c>
      <c r="G228" s="91">
        <v>43132</v>
      </c>
      <c r="H228" s="91">
        <v>43160</v>
      </c>
      <c r="I228" s="91">
        <v>43191</v>
      </c>
      <c r="J228" s="91">
        <v>43221</v>
      </c>
      <c r="K228" s="91">
        <v>43252</v>
      </c>
      <c r="L228" s="91">
        <v>43282</v>
      </c>
      <c r="M228" s="91">
        <v>43313</v>
      </c>
      <c r="N228" s="91">
        <v>43344</v>
      </c>
      <c r="O228" s="91">
        <v>43374</v>
      </c>
      <c r="P228" s="91">
        <v>43405</v>
      </c>
      <c r="Q228" s="91">
        <v>43435</v>
      </c>
    </row>
    <row r="229" spans="1:17">
      <c r="D229" s="92">
        <v>10401</v>
      </c>
      <c r="E229" s="43">
        <v>5.0916078889437097E-2</v>
      </c>
      <c r="F229" s="43">
        <f>VLOOKUP($D229,'[2]5D'!$C:$AY,COLUMNS($A228:B228)+36,0)</f>
        <v>95.3850436012128</v>
      </c>
      <c r="G229" s="75">
        <f>VLOOKUP($D229,'[2]5D'!$C:$AY,COLUMNS($A228:C228)+36,0)</f>
        <v>80.7251408762084</v>
      </c>
      <c r="H229" s="43">
        <f>VLOOKUP($D229,'[2]5D'!$C:$AY,COLUMNS($A228:D228)+36,0)</f>
        <v>94.621259645365001</v>
      </c>
      <c r="I229" s="54">
        <f>VLOOKUP($D229,'[2]5D'!$C:$AY,COLUMNS($A228:E228)+36,0)</f>
        <v>93.681874513993193</v>
      </c>
      <c r="J229" s="54">
        <f>VLOOKUP($D229,'[2]5D'!$C:$AY,COLUMNS($A228:F228)+36,0)</f>
        <v>91.702468726488704</v>
      </c>
      <c r="K229" s="43">
        <f>VLOOKUP($D229,'[2]5D'!$C:$AY,COLUMNS($A228:G228)+36,0)</f>
        <v>80.117961186789799</v>
      </c>
      <c r="L229" s="43">
        <f>VLOOKUP($D229,'[2]5D'!$C:$AY,COLUMNS($A228:H228)+36,0)</f>
        <v>90.368777497800494</v>
      </c>
      <c r="M229" s="43">
        <f>VLOOKUP($D229,'[2]5D'!$C:$AY,COLUMNS($A228:I228)+36,0)</f>
        <v>97.425588175265702</v>
      </c>
      <c r="N229" s="43">
        <f>VLOOKUP($D229,'[2]5D'!$C:$AY,COLUMNS($A228:J228)+36,0)</f>
        <v>111.432562325342</v>
      </c>
      <c r="O229" s="43">
        <f>VLOOKUP($D229,'[2]5D'!$C:$AY,COLUMNS($A228:K228)+36,0)</f>
        <v>118.126748459582</v>
      </c>
      <c r="P229" s="43">
        <f>VLOOKUP($D229,'[2]5D'!$C:$AY,COLUMNS($A228:L228)+36,0)</f>
        <v>110.92866329992501</v>
      </c>
      <c r="Q229" s="43">
        <f>VLOOKUP($D229,'[2]5D'!$C:$AY,COLUMNS($A228:M228)+36,0)</f>
        <v>108.693460524453</v>
      </c>
    </row>
    <row r="230" spans="1:17">
      <c r="D230" s="92">
        <v>10402</v>
      </c>
      <c r="E230" s="43">
        <v>0.28019170738698501</v>
      </c>
      <c r="F230" s="43">
        <f>VLOOKUP($D230,'[2]5D'!$C:$AY,COLUMNS($A229:B229)+36,0)</f>
        <v>144.26221024493799</v>
      </c>
      <c r="G230" s="43">
        <f>VLOOKUP($D230,'[2]5D'!$C:$AY,COLUMNS($A229:C229)+36,0)</f>
        <v>89.029095157529795</v>
      </c>
      <c r="H230" s="43">
        <f>VLOOKUP($D230,'[2]5D'!$C:$AY,COLUMNS($A229:D229)+36,0)</f>
        <v>130.983874089003</v>
      </c>
      <c r="I230" s="54">
        <f>VLOOKUP($D230,'[2]5D'!$C:$AY,COLUMNS($A229:E229)+36,0)</f>
        <v>132.41215565198601</v>
      </c>
      <c r="J230" s="54">
        <f>VLOOKUP($D230,'[2]5D'!$C:$AY,COLUMNS($A229:F229)+36,0)</f>
        <v>125.944126655581</v>
      </c>
      <c r="K230" s="43">
        <f>VLOOKUP($D230,'[2]5D'!$C:$AY,COLUMNS($A229:G229)+36,0)</f>
        <v>117.212142881929</v>
      </c>
      <c r="L230" s="43">
        <f>VLOOKUP($D230,'[2]5D'!$C:$AY,COLUMNS($A229:H229)+36,0)</f>
        <v>135.740918325801</v>
      </c>
      <c r="M230" s="43">
        <f>VLOOKUP($D230,'[2]5D'!$C:$AY,COLUMNS($A229:I229)+36,0)</f>
        <v>165.87804009225499</v>
      </c>
      <c r="N230" s="43">
        <f>VLOOKUP($D230,'[2]5D'!$C:$AY,COLUMNS($A229:J229)+36,0)</f>
        <v>172.50286266586701</v>
      </c>
      <c r="O230" s="43">
        <f>VLOOKUP($D230,'[2]5D'!$C:$AY,COLUMNS($A229:K229)+36,0)</f>
        <v>157.64306065224201</v>
      </c>
      <c r="P230" s="43">
        <f>VLOOKUP($D230,'[2]5D'!$C:$AY,COLUMNS($A229:L229)+36,0)</f>
        <v>149.590395535601</v>
      </c>
      <c r="Q230" s="43">
        <f>VLOOKUP($D230,'[2]5D'!$C:$AY,COLUMNS($A229:M229)+36,0)</f>
        <v>151.653214858767</v>
      </c>
    </row>
    <row r="231" spans="1:17">
      <c r="D231" s="92">
        <v>10403</v>
      </c>
      <c r="E231" s="43">
        <v>4.9039101364234297E-4</v>
      </c>
      <c r="F231" s="43">
        <f>VLOOKUP($D231,'[2]5D'!$C:$AY,COLUMNS($A230:B230)+36,0)</f>
        <v>108.914685771824</v>
      </c>
      <c r="G231" s="43">
        <f>VLOOKUP($D231,'[2]5D'!$C:$AY,COLUMNS($A230:C230)+36,0)</f>
        <v>84.942036091034197</v>
      </c>
      <c r="H231" s="43">
        <f>VLOOKUP($D231,'[2]5D'!$C:$AY,COLUMNS($A230:D230)+36,0)</f>
        <v>102.955922124342</v>
      </c>
      <c r="I231" s="54">
        <f>VLOOKUP($D231,'[2]5D'!$C:$AY,COLUMNS($A230:E230)+36,0)</f>
        <v>99.480196323417005</v>
      </c>
      <c r="J231" s="54">
        <f>VLOOKUP($D231,'[2]5D'!$C:$AY,COLUMNS($A230:F230)+36,0)</f>
        <v>94.6100681649243</v>
      </c>
      <c r="K231" s="43">
        <f>VLOOKUP($D231,'[2]5D'!$C:$AY,COLUMNS($A230:G230)+36,0)</f>
        <v>82.444764269559897</v>
      </c>
      <c r="L231" s="43">
        <f>VLOOKUP($D231,'[2]5D'!$C:$AY,COLUMNS($A230:H230)+36,0)</f>
        <v>92.497640850453607</v>
      </c>
      <c r="M231" s="43">
        <f>VLOOKUP($D231,'[2]5D'!$C:$AY,COLUMNS($A230:I230)+36,0)</f>
        <v>94.849409817225194</v>
      </c>
      <c r="N231" s="43">
        <f>VLOOKUP($D231,'[2]5D'!$C:$AY,COLUMNS($A230:J230)+36,0)</f>
        <v>101.054368512339</v>
      </c>
      <c r="O231" s="43">
        <f>VLOOKUP($D231,'[2]5D'!$C:$AY,COLUMNS($A230:K230)+36,0)</f>
        <v>121.87656507826</v>
      </c>
      <c r="P231" s="43">
        <f>VLOOKUP($D231,'[2]5D'!$C:$AY,COLUMNS($A230:L230)+36,0)</f>
        <v>114.33519429375799</v>
      </c>
      <c r="Q231" s="43">
        <f>VLOOKUP($D231,'[2]5D'!$C:$AY,COLUMNS($A230:M230)+36,0)</f>
        <v>114.55503012858</v>
      </c>
    </row>
    <row r="232" spans="1:17">
      <c r="D232" s="92">
        <v>10404</v>
      </c>
      <c r="E232" s="43">
        <v>9.9854980685922298E-3</v>
      </c>
      <c r="F232" s="43">
        <f>VLOOKUP($D232,'[2]5D'!$C:$AY,COLUMNS($A231:B231)+36,0)</f>
        <v>120.57960543179399</v>
      </c>
      <c r="G232" s="43">
        <f>VLOOKUP($D232,'[2]5D'!$C:$AY,COLUMNS($A231:C231)+36,0)</f>
        <v>106.880210885861</v>
      </c>
      <c r="H232" s="43">
        <f>VLOOKUP($D232,'[2]5D'!$C:$AY,COLUMNS($A231:D231)+36,0)</f>
        <v>103.715315421802</v>
      </c>
      <c r="I232" s="54">
        <f>VLOOKUP($D232,'[2]5D'!$C:$AY,COLUMNS($A231:E231)+36,0)</f>
        <v>107.092963900928</v>
      </c>
      <c r="J232" s="54">
        <f>VLOOKUP($D232,'[2]5D'!$C:$AY,COLUMNS($A231:F231)+36,0)</f>
        <v>112.445586006742</v>
      </c>
      <c r="K232" s="43">
        <f>VLOOKUP($D232,'[2]5D'!$C:$AY,COLUMNS($A231:G231)+36,0)</f>
        <v>111.72640948812401</v>
      </c>
      <c r="L232" s="43">
        <f>VLOOKUP($D232,'[2]5D'!$C:$AY,COLUMNS($A231:H231)+36,0)</f>
        <v>104.02524344739599</v>
      </c>
      <c r="M232" s="43">
        <f>VLOOKUP($D232,'[2]5D'!$C:$AY,COLUMNS($A231:I231)+36,0)</f>
        <v>116.361349166485</v>
      </c>
      <c r="N232" s="43">
        <f>VLOOKUP($D232,'[2]5D'!$C:$AY,COLUMNS($A231:J231)+36,0)</f>
        <v>108.058111298073</v>
      </c>
      <c r="O232" s="43">
        <f>VLOOKUP($D232,'[2]5D'!$C:$AY,COLUMNS($A231:K231)+36,0)</f>
        <v>107.390742738612</v>
      </c>
      <c r="P232" s="43">
        <f>VLOOKUP($D232,'[2]5D'!$C:$AY,COLUMNS($A231:L231)+36,0)</f>
        <v>107.308266465435</v>
      </c>
      <c r="Q232" s="43">
        <f>VLOOKUP($D232,'[2]5D'!$C:$AY,COLUMNS($A231:M231)+36,0)</f>
        <v>103.414896840586</v>
      </c>
    </row>
    <row r="233" spans="1:17">
      <c r="D233" s="92">
        <v>10406</v>
      </c>
      <c r="E233" s="43">
        <v>7.0567679378803497E-2</v>
      </c>
      <c r="F233" s="43">
        <f>VLOOKUP($D233,'[2]5D'!$C:$AY,COLUMNS($A232:B232)+36,0)</f>
        <v>116.56105294332799</v>
      </c>
      <c r="G233" s="43">
        <f>VLOOKUP($D233,'[2]5D'!$C:$AY,COLUMNS($A232:C232)+36,0)</f>
        <v>113.72004434231199</v>
      </c>
      <c r="H233" s="43">
        <f>VLOOKUP($D233,'[2]5D'!$C:$AY,COLUMNS($A232:D232)+36,0)</f>
        <v>112.706062726277</v>
      </c>
      <c r="I233" s="54">
        <f>VLOOKUP($D233,'[2]5D'!$C:$AY,COLUMNS($A232:E232)+36,0)</f>
        <v>121.25313826710099</v>
      </c>
      <c r="J233" s="54">
        <f>VLOOKUP($D233,'[2]5D'!$C:$AY,COLUMNS($A232:F232)+36,0)</f>
        <v>124.369729116</v>
      </c>
      <c r="K233" s="43">
        <f>VLOOKUP($D233,'[2]5D'!$C:$AY,COLUMNS($A232:G232)+36,0)</f>
        <v>114.501096941836</v>
      </c>
      <c r="L233" s="43">
        <f>VLOOKUP($D233,'[2]5D'!$C:$AY,COLUMNS($A232:H232)+36,0)</f>
        <v>116.107207990416</v>
      </c>
      <c r="M233" s="43">
        <f>VLOOKUP($D233,'[2]5D'!$C:$AY,COLUMNS($A232:I232)+36,0)</f>
        <v>94.126370701166906</v>
      </c>
      <c r="N233" s="43">
        <f>VLOOKUP($D233,'[2]5D'!$C:$AY,COLUMNS($A232:J232)+36,0)</f>
        <v>99.078522090540702</v>
      </c>
      <c r="O233" s="43">
        <f>VLOOKUP($D233,'[2]5D'!$C:$AY,COLUMNS($A232:K232)+36,0)</f>
        <v>107.122047521901</v>
      </c>
      <c r="P233" s="43">
        <f>VLOOKUP($D233,'[2]5D'!$C:$AY,COLUMNS($A232:L232)+36,0)</f>
        <v>113.81496383224599</v>
      </c>
      <c r="Q233" s="43">
        <f>VLOOKUP($D233,'[2]5D'!$C:$AY,COLUMNS($A232:M232)+36,0)</f>
        <v>117.427211796496</v>
      </c>
    </row>
    <row r="234" spans="1:17">
      <c r="D234" s="92">
        <v>10501</v>
      </c>
      <c r="E234" s="43">
        <v>0.10518755878053899</v>
      </c>
      <c r="F234" s="43">
        <f>VLOOKUP($D234,'[2]5D'!$C:$AY,COLUMNS($A233:B233)+36,0)</f>
        <v>116.85025311379199</v>
      </c>
      <c r="G234" s="43">
        <f>VLOOKUP($D234,'[2]5D'!$C:$AY,COLUMNS($A233:C233)+36,0)</f>
        <v>104.285324292813</v>
      </c>
      <c r="H234" s="43">
        <f>VLOOKUP($D234,'[2]5D'!$C:$AY,COLUMNS($A233:D233)+36,0)</f>
        <v>111.875543356119</v>
      </c>
      <c r="I234" s="54">
        <f>VLOOKUP($D234,'[2]5D'!$C:$AY,COLUMNS($A233:E233)+36,0)</f>
        <v>110.43394590425601</v>
      </c>
      <c r="J234" s="54">
        <f>VLOOKUP($D234,'[2]5D'!$C:$AY,COLUMNS($A233:F233)+36,0)</f>
        <v>106.386170854696</v>
      </c>
      <c r="K234" s="43">
        <f>VLOOKUP($D234,'[2]5D'!$C:$AY,COLUMNS($A233:G233)+36,0)</f>
        <v>101.915099171873</v>
      </c>
      <c r="L234" s="43">
        <f>VLOOKUP($D234,'[2]5D'!$C:$AY,COLUMNS($A233:H233)+36,0)</f>
        <v>119.66157555363201</v>
      </c>
      <c r="M234" s="43">
        <f>VLOOKUP($D234,'[2]5D'!$C:$AY,COLUMNS($A233:I233)+36,0)</f>
        <v>111.556402262031</v>
      </c>
      <c r="N234" s="43">
        <f>VLOOKUP($D234,'[2]5D'!$C:$AY,COLUMNS($A233:J233)+36,0)</f>
        <v>100.132834215841</v>
      </c>
      <c r="O234" s="43">
        <f>VLOOKUP($D234,'[2]5D'!$C:$AY,COLUMNS($A233:K233)+36,0)</f>
        <v>105.161720477307</v>
      </c>
      <c r="P234" s="43">
        <f>VLOOKUP($D234,'[2]5D'!$C:$AY,COLUMNS($A233:L233)+36,0)</f>
        <v>104.74481432853</v>
      </c>
      <c r="Q234" s="43">
        <f>VLOOKUP($D234,'[2]5D'!$C:$AY,COLUMNS($A233:M233)+36,0)</f>
        <v>111.23650242250601</v>
      </c>
    </row>
    <row r="235" spans="1:17">
      <c r="D235" s="92">
        <v>10502</v>
      </c>
      <c r="E235" s="43">
        <v>1.2234704180773499E-2</v>
      </c>
      <c r="F235" s="43">
        <f>VLOOKUP($D235,'[2]5D'!$C:$AY,COLUMNS($A234:B234)+36,0)</f>
        <v>101.179428547143</v>
      </c>
      <c r="G235" s="43">
        <f>VLOOKUP($D235,'[2]5D'!$C:$AY,COLUMNS($A234:C234)+36,0)</f>
        <v>105.410280125098</v>
      </c>
      <c r="H235" s="43">
        <f>VLOOKUP($D235,'[2]5D'!$C:$AY,COLUMNS($A234:D234)+36,0)</f>
        <v>95.335810297111905</v>
      </c>
      <c r="I235" s="54">
        <f>VLOOKUP($D235,'[2]5D'!$C:$AY,COLUMNS($A234:E234)+36,0)</f>
        <v>99.713002139084196</v>
      </c>
      <c r="J235" s="54">
        <f>VLOOKUP($D235,'[2]5D'!$C:$AY,COLUMNS($A234:F234)+36,0)</f>
        <v>109.894581052558</v>
      </c>
      <c r="K235" s="43">
        <f>VLOOKUP($D235,'[2]5D'!$C:$AY,COLUMNS($A234:G234)+36,0)</f>
        <v>108.097588365798</v>
      </c>
      <c r="L235" s="43">
        <f>VLOOKUP($D235,'[2]5D'!$C:$AY,COLUMNS($A234:H234)+36,0)</f>
        <v>120.9456873852</v>
      </c>
      <c r="M235" s="43">
        <f>VLOOKUP($D235,'[2]5D'!$C:$AY,COLUMNS($A234:I234)+36,0)</f>
        <v>119.516462998417</v>
      </c>
      <c r="N235" s="43">
        <f>VLOOKUP($D235,'[2]5D'!$C:$AY,COLUMNS($A234:J234)+36,0)</f>
        <v>108.41728849005401</v>
      </c>
      <c r="O235" s="43">
        <f>VLOOKUP($D235,'[2]5D'!$C:$AY,COLUMNS($A234:K234)+36,0)</f>
        <v>113.24602795912701</v>
      </c>
      <c r="P235" s="43">
        <f>VLOOKUP($D235,'[2]5D'!$C:$AY,COLUMNS($A234:L234)+36,0)</f>
        <v>107.931069495237</v>
      </c>
      <c r="Q235" s="43">
        <f>VLOOKUP($D235,'[2]5D'!$C:$AY,COLUMNS($A234:M234)+36,0)</f>
        <v>108.134816366878</v>
      </c>
    </row>
    <row r="236" spans="1:17">
      <c r="D236" s="92">
        <v>10611</v>
      </c>
      <c r="E236" s="43">
        <v>1.00239311148682E-2</v>
      </c>
      <c r="F236" s="43">
        <f>VLOOKUP($D236,'[2]5D'!$C:$AY,COLUMNS($A235:B235)+36,0)</f>
        <v>124.46520503929899</v>
      </c>
      <c r="G236" s="43">
        <f>VLOOKUP($D236,'[2]5D'!$C:$AY,COLUMNS($A235:C235)+36,0)</f>
        <v>117.455725835593</v>
      </c>
      <c r="H236" s="43">
        <f>VLOOKUP($D236,'[2]5D'!$C:$AY,COLUMNS($A235:D235)+36,0)</f>
        <v>144.39091388080399</v>
      </c>
      <c r="I236" s="54">
        <f>VLOOKUP($D236,'[2]5D'!$C:$AY,COLUMNS($A235:E235)+36,0)</f>
        <v>145.69815360540099</v>
      </c>
      <c r="J236" s="54">
        <f>VLOOKUP($D236,'[2]5D'!$C:$AY,COLUMNS($A235:F235)+36,0)</f>
        <v>124.997518278313</v>
      </c>
      <c r="K236" s="43">
        <f>VLOOKUP($D236,'[2]5D'!$C:$AY,COLUMNS($A235:G235)+36,0)</f>
        <v>119.294760299732</v>
      </c>
      <c r="L236" s="43">
        <f>VLOOKUP($D236,'[2]5D'!$C:$AY,COLUMNS($A235:H235)+36,0)</f>
        <v>116.00460043262601</v>
      </c>
      <c r="M236" s="43">
        <f>VLOOKUP($D236,'[2]5D'!$C:$AY,COLUMNS($A235:I235)+36,0)</f>
        <v>118.111235980842</v>
      </c>
      <c r="N236" s="43">
        <f>VLOOKUP($D236,'[2]5D'!$C:$AY,COLUMNS($A235:J235)+36,0)</f>
        <v>112.054840753205</v>
      </c>
      <c r="O236" s="43">
        <f>VLOOKUP($D236,'[2]5D'!$C:$AY,COLUMNS($A235:K235)+36,0)</f>
        <v>121.905421954584</v>
      </c>
      <c r="P236" s="43">
        <f>VLOOKUP($D236,'[2]5D'!$C:$AY,COLUMNS($A235:L235)+36,0)</f>
        <v>125.721695932055</v>
      </c>
      <c r="Q236" s="43">
        <f>VLOOKUP($D236,'[2]5D'!$C:$AY,COLUMNS($A235:M235)+36,0)</f>
        <v>118.087375716219</v>
      </c>
    </row>
    <row r="237" spans="1:17">
      <c r="D237" s="92">
        <v>10613</v>
      </c>
      <c r="E237" s="43">
        <v>1.65593603759006E-3</v>
      </c>
      <c r="F237" s="43">
        <f>VLOOKUP($D237,'[2]5D'!$C:$AY,COLUMNS($A236:B236)+36,0)</f>
        <v>108.733292806574</v>
      </c>
      <c r="G237" s="43">
        <f>VLOOKUP($D237,'[2]5D'!$C:$AY,COLUMNS($A236:C236)+36,0)</f>
        <v>106.295973446755</v>
      </c>
      <c r="H237" s="43">
        <f>VLOOKUP($D237,'[2]5D'!$C:$AY,COLUMNS($A236:D236)+36,0)</f>
        <v>106.47192474574599</v>
      </c>
      <c r="I237" s="54">
        <f>VLOOKUP($D237,'[2]5D'!$C:$AY,COLUMNS($A236:E236)+36,0)</f>
        <v>114.06569308015</v>
      </c>
      <c r="J237" s="54">
        <f>VLOOKUP($D237,'[2]5D'!$C:$AY,COLUMNS($A236:F236)+36,0)</f>
        <v>111.72672183953701</v>
      </c>
      <c r="K237" s="43">
        <f>VLOOKUP($D237,'[2]5D'!$C:$AY,COLUMNS($A236:G236)+36,0)</f>
        <v>111.44119447831601</v>
      </c>
      <c r="L237" s="43">
        <f>VLOOKUP($D237,'[2]5D'!$C:$AY,COLUMNS($A236:H236)+36,0)</f>
        <v>109.900973732526</v>
      </c>
      <c r="M237" s="43">
        <f>VLOOKUP($D237,'[2]5D'!$C:$AY,COLUMNS($A236:I236)+36,0)</f>
        <v>110.085240372057</v>
      </c>
      <c r="N237" s="43">
        <f>VLOOKUP($D237,'[2]5D'!$C:$AY,COLUMNS($A236:J236)+36,0)</f>
        <v>111.825990531165</v>
      </c>
      <c r="O237" s="43">
        <f>VLOOKUP($D237,'[2]5D'!$C:$AY,COLUMNS($A236:K236)+36,0)</f>
        <v>102.72486823890701</v>
      </c>
      <c r="P237" s="43">
        <f>VLOOKUP($D237,'[2]5D'!$C:$AY,COLUMNS($A236:L236)+36,0)</f>
        <v>102.673182436538</v>
      </c>
      <c r="Q237" s="43">
        <f>VLOOKUP($D237,'[2]5D'!$C:$AY,COLUMNS($A236:M236)+36,0)</f>
        <v>112.519569468528</v>
      </c>
    </row>
    <row r="238" spans="1:17">
      <c r="D238" s="92">
        <v>10711</v>
      </c>
      <c r="E238" s="43">
        <v>2.9691256430221601E-2</v>
      </c>
      <c r="F238" s="43">
        <f>VLOOKUP($D238,'[2]5D'!$C:$AY,COLUMNS($A237:B237)+36,0)</f>
        <v>127.10022443992</v>
      </c>
      <c r="G238" s="43">
        <f>VLOOKUP($D238,'[2]5D'!$C:$AY,COLUMNS($A237:C237)+36,0)</f>
        <v>128.06541619604499</v>
      </c>
      <c r="H238" s="43">
        <f>VLOOKUP($D238,'[2]5D'!$C:$AY,COLUMNS($A237:D237)+36,0)</f>
        <v>129.04901199924501</v>
      </c>
      <c r="I238" s="54">
        <f>VLOOKUP($D238,'[2]5D'!$C:$AY,COLUMNS($A237:E237)+36,0)</f>
        <v>136.00591101064799</v>
      </c>
      <c r="J238" s="54">
        <f>VLOOKUP($D238,'[2]5D'!$C:$AY,COLUMNS($A237:F237)+36,0)</f>
        <v>138.52223578597901</v>
      </c>
      <c r="K238" s="43">
        <f>VLOOKUP($D238,'[2]5D'!$C:$AY,COLUMNS($A237:G237)+36,0)</f>
        <v>138.36905970092999</v>
      </c>
      <c r="L238" s="43">
        <f>VLOOKUP($D238,'[2]5D'!$C:$AY,COLUMNS($A237:H237)+36,0)</f>
        <v>152.494478843026</v>
      </c>
      <c r="M238" s="43">
        <f>VLOOKUP($D238,'[2]5D'!$C:$AY,COLUMNS($A237:I237)+36,0)</f>
        <v>140.333322579059</v>
      </c>
      <c r="N238" s="43">
        <f>VLOOKUP($D238,'[2]5D'!$C:$AY,COLUMNS($A237:J237)+36,0)</f>
        <v>136.87623486549299</v>
      </c>
      <c r="O238" s="43">
        <f>VLOOKUP($D238,'[2]5D'!$C:$AY,COLUMNS($A237:K237)+36,0)</f>
        <v>114.198084839468</v>
      </c>
      <c r="P238" s="43">
        <f>VLOOKUP($D238,'[2]5D'!$C:$AY,COLUMNS($A237:L237)+36,0)</f>
        <v>131.580911933843</v>
      </c>
      <c r="Q238" s="43">
        <f>VLOOKUP($D238,'[2]5D'!$C:$AY,COLUMNS($A237:M237)+36,0)</f>
        <v>136.15732712844201</v>
      </c>
    </row>
    <row r="239" spans="1:17">
      <c r="D239" s="92">
        <v>10712</v>
      </c>
      <c r="E239" s="43">
        <v>1.5874652868030501E-2</v>
      </c>
      <c r="F239" s="43">
        <f>VLOOKUP($D239,'[2]5D'!$C:$AY,COLUMNS($A238:B238)+36,0)</f>
        <v>129.332308094816</v>
      </c>
      <c r="G239" s="43">
        <f>VLOOKUP($D239,'[2]5D'!$C:$AY,COLUMNS($A238:C238)+36,0)</f>
        <v>119.199103452732</v>
      </c>
      <c r="H239" s="43">
        <f>VLOOKUP($D239,'[2]5D'!$C:$AY,COLUMNS($A238:D238)+36,0)</f>
        <v>111.142269032926</v>
      </c>
      <c r="I239" s="54">
        <f>VLOOKUP($D239,'[2]5D'!$C:$AY,COLUMNS($A238:E238)+36,0)</f>
        <v>124.793193759964</v>
      </c>
      <c r="J239" s="54">
        <f>VLOOKUP($D239,'[2]5D'!$C:$AY,COLUMNS($A238:F238)+36,0)</f>
        <v>133.98470730750299</v>
      </c>
      <c r="K239" s="43">
        <f>VLOOKUP($D239,'[2]5D'!$C:$AY,COLUMNS($A238:G238)+36,0)</f>
        <v>133.08194427133199</v>
      </c>
      <c r="L239" s="43">
        <f>VLOOKUP($D239,'[2]5D'!$C:$AY,COLUMNS($A238:H238)+36,0)</f>
        <v>146.749402938473</v>
      </c>
      <c r="M239" s="43">
        <f>VLOOKUP($D239,'[2]5D'!$C:$AY,COLUMNS($A238:I238)+36,0)</f>
        <v>142.80313096201701</v>
      </c>
      <c r="N239" s="43">
        <f>VLOOKUP($D239,'[2]5D'!$C:$AY,COLUMNS($A238:J238)+36,0)</f>
        <v>135.08913175648499</v>
      </c>
      <c r="O239" s="43">
        <f>VLOOKUP($D239,'[2]5D'!$C:$AY,COLUMNS($A238:K238)+36,0)</f>
        <v>134.07999728635599</v>
      </c>
      <c r="P239" s="43">
        <f>VLOOKUP($D239,'[2]5D'!$C:$AY,COLUMNS($A238:L238)+36,0)</f>
        <v>132.98531604672999</v>
      </c>
      <c r="Q239" s="43">
        <f>VLOOKUP($D239,'[2]5D'!$C:$AY,COLUMNS($A238:M238)+36,0)</f>
        <v>145.07276682526401</v>
      </c>
    </row>
    <row r="240" spans="1:17">
      <c r="D240" s="92">
        <v>10713</v>
      </c>
      <c r="E240" s="43">
        <v>2.3343081799267001E-3</v>
      </c>
      <c r="F240" s="43">
        <f>VLOOKUP($D240,'[2]5D'!$C:$AY,COLUMNS($A239:B239)+36,0)</f>
        <v>119.407150476965</v>
      </c>
      <c r="G240" s="43">
        <f>VLOOKUP($D240,'[2]5D'!$C:$AY,COLUMNS($A239:C239)+36,0)</f>
        <v>106.61749525466</v>
      </c>
      <c r="H240" s="43">
        <f>VLOOKUP($D240,'[2]5D'!$C:$AY,COLUMNS($A239:D239)+36,0)</f>
        <v>105.65119058926599</v>
      </c>
      <c r="I240" s="54">
        <f>VLOOKUP($D240,'[2]5D'!$C:$AY,COLUMNS($A239:E239)+36,0)</f>
        <v>108.034721920998</v>
      </c>
      <c r="J240" s="54">
        <f>VLOOKUP($D240,'[2]5D'!$C:$AY,COLUMNS($A239:F239)+36,0)</f>
        <v>110.474502884028</v>
      </c>
      <c r="K240" s="43">
        <f>VLOOKUP($D240,'[2]5D'!$C:$AY,COLUMNS($A239:G239)+36,0)</f>
        <v>115.39556307241</v>
      </c>
      <c r="L240" s="43">
        <f>VLOOKUP($D240,'[2]5D'!$C:$AY,COLUMNS($A239:H239)+36,0)</f>
        <v>114.55613271550099</v>
      </c>
      <c r="M240" s="43">
        <f>VLOOKUP($D240,'[2]5D'!$C:$AY,COLUMNS($A239:I239)+36,0)</f>
        <v>109.640608678498</v>
      </c>
      <c r="N240" s="43">
        <f>VLOOKUP($D240,'[2]5D'!$C:$AY,COLUMNS($A239:J239)+36,0)</f>
        <v>103.199219039045</v>
      </c>
      <c r="O240" s="43">
        <f>VLOOKUP($D240,'[2]5D'!$C:$AY,COLUMNS($A239:K239)+36,0)</f>
        <v>100.489319962762</v>
      </c>
      <c r="P240" s="43">
        <f>VLOOKUP($D240,'[2]5D'!$C:$AY,COLUMNS($A239:L239)+36,0)</f>
        <v>94.607612861068105</v>
      </c>
      <c r="Q240" s="43">
        <f>VLOOKUP($D240,'[2]5D'!$C:$AY,COLUMNS($A239:M239)+36,0)</f>
        <v>104.698007441323</v>
      </c>
    </row>
    <row r="241" spans="4:17">
      <c r="D241" s="92">
        <v>10721</v>
      </c>
      <c r="E241" s="43">
        <v>6.7174318863590697E-3</v>
      </c>
      <c r="F241" s="43">
        <f>VLOOKUP($D241,'[2]5D'!$C:$AY,COLUMNS($A240:B240)+36,0)</f>
        <v>145.05644620030901</v>
      </c>
      <c r="G241" s="43">
        <f>VLOOKUP($D241,'[2]5D'!$C:$AY,COLUMNS($A240:C240)+36,0)</f>
        <v>120.767306824944</v>
      </c>
      <c r="H241" s="43">
        <f>VLOOKUP($D241,'[2]5D'!$C:$AY,COLUMNS($A240:D240)+36,0)</f>
        <v>123.30155128825299</v>
      </c>
      <c r="I241" s="54">
        <f>VLOOKUP($D241,'[2]5D'!$C:$AY,COLUMNS($A240:E240)+36,0)</f>
        <v>128.392117661486</v>
      </c>
      <c r="J241" s="54">
        <f>VLOOKUP($D241,'[2]5D'!$C:$AY,COLUMNS($A240:F240)+36,0)</f>
        <v>111.232629423689</v>
      </c>
      <c r="K241" s="43">
        <f>VLOOKUP($D241,'[2]5D'!$C:$AY,COLUMNS($A240:G240)+36,0)</f>
        <v>109.78648224655799</v>
      </c>
      <c r="L241" s="43">
        <f>VLOOKUP($D241,'[2]5D'!$C:$AY,COLUMNS($A240:H240)+36,0)</f>
        <v>116.016820534499</v>
      </c>
      <c r="M241" s="43">
        <f>VLOOKUP($D241,'[2]5D'!$C:$AY,COLUMNS($A240:I240)+36,0)</f>
        <v>115.47540016558401</v>
      </c>
      <c r="N241" s="43">
        <f>VLOOKUP($D241,'[2]5D'!$C:$AY,COLUMNS($A240:J240)+36,0)</f>
        <v>107.958552690182</v>
      </c>
      <c r="O241" s="43">
        <f>VLOOKUP($D241,'[2]5D'!$C:$AY,COLUMNS($A240:K240)+36,0)</f>
        <v>106.245964377585</v>
      </c>
      <c r="P241" s="43">
        <f>VLOOKUP($D241,'[2]5D'!$C:$AY,COLUMNS($A240:L240)+36,0)</f>
        <v>106.40303055533199</v>
      </c>
      <c r="Q241" s="43">
        <f>VLOOKUP($D241,'[2]5D'!$C:$AY,COLUMNS($A240:M240)+36,0)</f>
        <v>108.44770754599401</v>
      </c>
    </row>
    <row r="242" spans="4:17">
      <c r="D242" s="92">
        <v>10731</v>
      </c>
      <c r="E242" s="43">
        <v>1.30347312726997E-2</v>
      </c>
      <c r="F242" s="43">
        <f>VLOOKUP($D242,'[2]5D'!$C:$AY,COLUMNS($A241:B241)+36,0)</f>
        <v>102.96174739393</v>
      </c>
      <c r="G242" s="43">
        <f>VLOOKUP($D242,'[2]5D'!$C:$AY,COLUMNS($A241:C241)+36,0)</f>
        <v>102.292408023611</v>
      </c>
      <c r="H242" s="43">
        <f>VLOOKUP($D242,'[2]5D'!$C:$AY,COLUMNS($A241:D241)+36,0)</f>
        <v>102.571470998376</v>
      </c>
      <c r="I242" s="54">
        <f>VLOOKUP($D242,'[2]5D'!$C:$AY,COLUMNS($A241:E241)+36,0)</f>
        <v>118.64606242526099</v>
      </c>
      <c r="J242" s="54">
        <f>VLOOKUP($D242,'[2]5D'!$C:$AY,COLUMNS($A241:F241)+36,0)</f>
        <v>114.232222510946</v>
      </c>
      <c r="K242" s="43">
        <f>VLOOKUP($D242,'[2]5D'!$C:$AY,COLUMNS($A241:G241)+36,0)</f>
        <v>113.58020002224799</v>
      </c>
      <c r="L242" s="43">
        <f>VLOOKUP($D242,'[2]5D'!$C:$AY,COLUMNS($A241:H241)+36,0)</f>
        <v>114.86424780890501</v>
      </c>
      <c r="M242" s="43">
        <f>VLOOKUP($D242,'[2]5D'!$C:$AY,COLUMNS($A241:I241)+36,0)</f>
        <v>108.42896802481501</v>
      </c>
      <c r="N242" s="43">
        <f>VLOOKUP($D242,'[2]5D'!$C:$AY,COLUMNS($A241:J241)+36,0)</f>
        <v>108.550928715015</v>
      </c>
      <c r="O242" s="43">
        <f>VLOOKUP($D242,'[2]5D'!$C:$AY,COLUMNS($A241:K241)+36,0)</f>
        <v>108.020252208366</v>
      </c>
      <c r="P242" s="43">
        <f>VLOOKUP($D242,'[2]5D'!$C:$AY,COLUMNS($A241:L241)+36,0)</f>
        <v>103.103756686531</v>
      </c>
      <c r="Q242" s="43">
        <f>VLOOKUP($D242,'[2]5D'!$C:$AY,COLUMNS($A241:M241)+36,0)</f>
        <v>114.26928258075201</v>
      </c>
    </row>
    <row r="243" spans="4:17">
      <c r="D243" s="92">
        <v>10732</v>
      </c>
      <c r="E243" s="43">
        <v>3.3047793599772703E-2</v>
      </c>
      <c r="F243" s="43">
        <f>VLOOKUP($D243,'[2]5D'!$C:$AY,COLUMNS($A242:B242)+36,0)</f>
        <v>107.142325775101</v>
      </c>
      <c r="G243" s="43">
        <f>VLOOKUP($D243,'[2]5D'!$C:$AY,COLUMNS($A242:C242)+36,0)</f>
        <v>109.431519961681</v>
      </c>
      <c r="H243" s="43">
        <f>VLOOKUP($D243,'[2]5D'!$C:$AY,COLUMNS($A242:D242)+36,0)</f>
        <v>110.464953962397</v>
      </c>
      <c r="I243" s="54">
        <f>VLOOKUP($D243,'[2]5D'!$C:$AY,COLUMNS($A242:E242)+36,0)</f>
        <v>125.45625163444301</v>
      </c>
      <c r="J243" s="54">
        <f>VLOOKUP($D243,'[2]5D'!$C:$AY,COLUMNS($A242:F242)+36,0)</f>
        <v>103.511497139686</v>
      </c>
      <c r="K243" s="43">
        <f>VLOOKUP($D243,'[2]5D'!$C:$AY,COLUMNS($A242:G242)+36,0)</f>
        <v>108.214620947041</v>
      </c>
      <c r="L243" s="43">
        <f>VLOOKUP($D243,'[2]5D'!$C:$AY,COLUMNS($A242:H242)+36,0)</f>
        <v>115.686162230017</v>
      </c>
      <c r="M243" s="43">
        <f>VLOOKUP($D243,'[2]5D'!$C:$AY,COLUMNS($A242:I242)+36,0)</f>
        <v>103.70052282144199</v>
      </c>
      <c r="N243" s="43">
        <f>VLOOKUP($D243,'[2]5D'!$C:$AY,COLUMNS($A242:J242)+36,0)</f>
        <v>117.052029120165</v>
      </c>
      <c r="O243" s="43">
        <f>VLOOKUP($D243,'[2]5D'!$C:$AY,COLUMNS($A242:K242)+36,0)</f>
        <v>106.054298151579</v>
      </c>
      <c r="P243" s="43">
        <f>VLOOKUP($D243,'[2]5D'!$C:$AY,COLUMNS($A242:L242)+36,0)</f>
        <v>113.055376482418</v>
      </c>
      <c r="Q243" s="43">
        <f>VLOOKUP($D243,'[2]5D'!$C:$AY,COLUMNS($A242:M242)+36,0)</f>
        <v>103.24762658214</v>
      </c>
    </row>
    <row r="244" spans="4:17">
      <c r="D244" s="92">
        <v>10733</v>
      </c>
      <c r="E244" s="43">
        <v>1.3284492703482099E-2</v>
      </c>
      <c r="F244" s="43">
        <f>VLOOKUP($D244,'[2]5D'!$C:$AY,COLUMNS($A243:B243)+36,0)</f>
        <v>111.424990318206</v>
      </c>
      <c r="G244" s="43">
        <f>VLOOKUP($D244,'[2]5D'!$C:$AY,COLUMNS($A243:C243)+36,0)</f>
        <v>118.353766321097</v>
      </c>
      <c r="H244" s="43">
        <f>VLOOKUP($D244,'[2]5D'!$C:$AY,COLUMNS($A243:D243)+36,0)</f>
        <v>125.292826714149</v>
      </c>
      <c r="I244" s="54">
        <f>VLOOKUP($D244,'[2]5D'!$C:$AY,COLUMNS($A243:E243)+36,0)</f>
        <v>134.41586115569299</v>
      </c>
      <c r="J244" s="54">
        <f>VLOOKUP($D244,'[2]5D'!$C:$AY,COLUMNS($A243:F243)+36,0)</f>
        <v>135.50629425806801</v>
      </c>
      <c r="K244" s="43">
        <f>VLOOKUP($D244,'[2]5D'!$C:$AY,COLUMNS($A243:G243)+36,0)</f>
        <v>132.01353429759601</v>
      </c>
      <c r="L244" s="43">
        <f>VLOOKUP($D244,'[2]5D'!$C:$AY,COLUMNS($A243:H243)+36,0)</f>
        <v>147.94914357534199</v>
      </c>
      <c r="M244" s="43">
        <f>VLOOKUP($D244,'[2]5D'!$C:$AY,COLUMNS($A243:I243)+36,0)</f>
        <v>141.30282137518299</v>
      </c>
      <c r="N244" s="43">
        <f>VLOOKUP($D244,'[2]5D'!$C:$AY,COLUMNS($A243:J243)+36,0)</f>
        <v>125.31102781245301</v>
      </c>
      <c r="O244" s="43">
        <f>VLOOKUP($D244,'[2]5D'!$C:$AY,COLUMNS($A243:K243)+36,0)</f>
        <v>128.14041239494901</v>
      </c>
      <c r="P244" s="43">
        <f>VLOOKUP($D244,'[2]5D'!$C:$AY,COLUMNS($A243:L243)+36,0)</f>
        <v>126.991607909191</v>
      </c>
      <c r="Q244" s="43">
        <f>VLOOKUP($D244,'[2]5D'!$C:$AY,COLUMNS($A243:M243)+36,0)</f>
        <v>130.04786342049201</v>
      </c>
    </row>
    <row r="245" spans="4:17">
      <c r="D245" s="92">
        <v>10741</v>
      </c>
      <c r="E245" s="43">
        <v>1.4557539534143E-2</v>
      </c>
      <c r="F245" s="43">
        <f>VLOOKUP($D245,'[2]5D'!$C:$AY,COLUMNS($A244:B244)+36,0)</f>
        <v>120.07552663847</v>
      </c>
      <c r="G245" s="43">
        <f>VLOOKUP($D245,'[2]5D'!$C:$AY,COLUMNS($A244:C244)+36,0)</f>
        <v>119.708877319476</v>
      </c>
      <c r="H245" s="43">
        <f>VLOOKUP($D245,'[2]5D'!$C:$AY,COLUMNS($A244:D244)+36,0)</f>
        <v>121.557884436406</v>
      </c>
      <c r="I245" s="54">
        <f>VLOOKUP($D245,'[2]5D'!$C:$AY,COLUMNS($A244:E244)+36,0)</f>
        <v>112.419927333465</v>
      </c>
      <c r="J245" s="54">
        <f>VLOOKUP($D245,'[2]5D'!$C:$AY,COLUMNS($A244:F244)+36,0)</f>
        <v>125.100650371901</v>
      </c>
      <c r="K245" s="43">
        <f>VLOOKUP($D245,'[2]5D'!$C:$AY,COLUMNS($A244:G244)+36,0)</f>
        <v>114.808595729076</v>
      </c>
      <c r="L245" s="43">
        <f>VLOOKUP($D245,'[2]5D'!$C:$AY,COLUMNS($A244:H244)+36,0)</f>
        <v>132.953517813133</v>
      </c>
      <c r="M245" s="43">
        <f>VLOOKUP($D245,'[2]5D'!$C:$AY,COLUMNS($A244:I244)+36,0)</f>
        <v>127.147523730101</v>
      </c>
      <c r="N245" s="43">
        <f>VLOOKUP($D245,'[2]5D'!$C:$AY,COLUMNS($A244:J244)+36,0)</f>
        <v>123.49874281180701</v>
      </c>
      <c r="O245" s="43">
        <f>VLOOKUP($D245,'[2]5D'!$C:$AY,COLUMNS($A244:K244)+36,0)</f>
        <v>129.28526107755599</v>
      </c>
      <c r="P245" s="43">
        <f>VLOOKUP($D245,'[2]5D'!$C:$AY,COLUMNS($A244:L244)+36,0)</f>
        <v>122.164460836084</v>
      </c>
      <c r="Q245" s="43">
        <f>VLOOKUP($D245,'[2]5D'!$C:$AY,COLUMNS($A244:M244)+36,0)</f>
        <v>137.21209747058299</v>
      </c>
    </row>
    <row r="246" spans="4:17">
      <c r="D246" s="92">
        <v>10750</v>
      </c>
      <c r="E246" s="43">
        <v>4.3098472118120196E-3</v>
      </c>
      <c r="F246" s="43">
        <f>VLOOKUP($D246,'[2]5D'!$C:$AY,COLUMNS($A245:B245)+36,0)</f>
        <v>122.10124266460799</v>
      </c>
      <c r="G246" s="43">
        <f>VLOOKUP($D246,'[2]5D'!$C:$AY,COLUMNS($A245:C245)+36,0)</f>
        <v>111.476263074627</v>
      </c>
      <c r="H246" s="43">
        <f>VLOOKUP($D246,'[2]5D'!$C:$AY,COLUMNS($A245:D245)+36,0)</f>
        <v>107.79807828165799</v>
      </c>
      <c r="I246" s="54">
        <f>VLOOKUP($D246,'[2]5D'!$C:$AY,COLUMNS($A245:E245)+36,0)</f>
        <v>112.25833766719499</v>
      </c>
      <c r="J246" s="54">
        <f>VLOOKUP($D246,'[2]5D'!$C:$AY,COLUMNS($A245:F245)+36,0)</f>
        <v>103.25199376947801</v>
      </c>
      <c r="K246" s="43">
        <f>VLOOKUP($D246,'[2]5D'!$C:$AY,COLUMNS($A245:G245)+36,0)</f>
        <v>102.518628317276</v>
      </c>
      <c r="L246" s="43">
        <f>VLOOKUP($D246,'[2]5D'!$C:$AY,COLUMNS($A245:H245)+36,0)</f>
        <v>115.593107358315</v>
      </c>
      <c r="M246" s="43">
        <f>VLOOKUP($D246,'[2]5D'!$C:$AY,COLUMNS($A245:I245)+36,0)</f>
        <v>103.004714724238</v>
      </c>
      <c r="N246" s="43">
        <f>VLOOKUP($D246,'[2]5D'!$C:$AY,COLUMNS($A245:J245)+36,0)</f>
        <v>106.596065380363</v>
      </c>
      <c r="O246" s="43">
        <f>VLOOKUP($D246,'[2]5D'!$C:$AY,COLUMNS($A245:K245)+36,0)</f>
        <v>111.58110310353</v>
      </c>
      <c r="P246" s="43">
        <f>VLOOKUP($D246,'[2]5D'!$C:$AY,COLUMNS($A245:L245)+36,0)</f>
        <v>114.908929943158</v>
      </c>
      <c r="Q246" s="43">
        <f>VLOOKUP($D246,'[2]5D'!$C:$AY,COLUMNS($A245:M245)+36,0)</f>
        <v>115.69380618498499</v>
      </c>
    </row>
    <row r="247" spans="4:17">
      <c r="D247" s="92">
        <v>10791</v>
      </c>
      <c r="E247" s="43">
        <v>1.9742523101177E-4</v>
      </c>
      <c r="F247" s="43">
        <f>VLOOKUP($D247,'[2]5D'!$C:$AY,COLUMNS($A246:B246)+36,0)</f>
        <v>107.171853670863</v>
      </c>
      <c r="G247" s="43">
        <f>VLOOKUP($D247,'[2]5D'!$C:$AY,COLUMNS($A246:C246)+36,0)</f>
        <v>105.578465414139</v>
      </c>
      <c r="H247" s="43">
        <f>VLOOKUP($D247,'[2]5D'!$C:$AY,COLUMNS($A246:D246)+36,0)</f>
        <v>109.25378952838</v>
      </c>
      <c r="I247" s="54">
        <f>VLOOKUP($D247,'[2]5D'!$C:$AY,COLUMNS($A246:E246)+36,0)</f>
        <v>107.50974396084401</v>
      </c>
      <c r="J247" s="54">
        <f>VLOOKUP($D247,'[2]5D'!$C:$AY,COLUMNS($A246:F246)+36,0)</f>
        <v>106.658927555034</v>
      </c>
      <c r="K247" s="43">
        <f>VLOOKUP($D247,'[2]5D'!$C:$AY,COLUMNS($A246:G246)+36,0)</f>
        <v>102.547915332638</v>
      </c>
      <c r="L247" s="43">
        <f>VLOOKUP($D247,'[2]5D'!$C:$AY,COLUMNS($A246:H246)+36,0)</f>
        <v>110.50726828280401</v>
      </c>
      <c r="M247" s="43">
        <f>VLOOKUP($D247,'[2]5D'!$C:$AY,COLUMNS($A246:I246)+36,0)</f>
        <v>103.77467605632199</v>
      </c>
      <c r="N247" s="43">
        <f>VLOOKUP($D247,'[2]5D'!$C:$AY,COLUMNS($A246:J246)+36,0)</f>
        <v>104.26570002005801</v>
      </c>
      <c r="O247" s="43">
        <f>VLOOKUP($D247,'[2]5D'!$C:$AY,COLUMNS($A246:K246)+36,0)</f>
        <v>108.822792553754</v>
      </c>
      <c r="P247" s="43">
        <f>VLOOKUP($D247,'[2]5D'!$C:$AY,COLUMNS($A246:L246)+36,0)</f>
        <v>100.171379651702</v>
      </c>
      <c r="Q247" s="43">
        <f>VLOOKUP($D247,'[2]5D'!$C:$AY,COLUMNS($A246:M246)+36,0)</f>
        <v>100.58723443779699</v>
      </c>
    </row>
    <row r="248" spans="4:17">
      <c r="D248" s="92">
        <v>10793</v>
      </c>
      <c r="E248" s="43">
        <v>2.7764224336961399E-3</v>
      </c>
      <c r="F248" s="43">
        <f>VLOOKUP($D248,'[2]5D'!$C:$AY,COLUMNS($A247:B247)+36,0)</f>
        <v>110.40296640571199</v>
      </c>
      <c r="G248" s="43">
        <f>VLOOKUP($D248,'[2]5D'!$C:$AY,COLUMNS($A247:C247)+36,0)</f>
        <v>111.52621654855901</v>
      </c>
      <c r="H248" s="43">
        <f>VLOOKUP($D248,'[2]5D'!$C:$AY,COLUMNS($A247:D247)+36,0)</f>
        <v>104.172609019042</v>
      </c>
      <c r="I248" s="54">
        <f>VLOOKUP($D248,'[2]5D'!$C:$AY,COLUMNS($A247:E247)+36,0)</f>
        <v>101.994460519616</v>
      </c>
      <c r="J248" s="54">
        <f>VLOOKUP($D248,'[2]5D'!$C:$AY,COLUMNS($A247:F247)+36,0)</f>
        <v>126.25763786907299</v>
      </c>
      <c r="K248" s="43">
        <f>VLOOKUP($D248,'[2]5D'!$C:$AY,COLUMNS($A247:G247)+36,0)</f>
        <v>122.325059240531</v>
      </c>
      <c r="L248" s="43">
        <f>VLOOKUP($D248,'[2]5D'!$C:$AY,COLUMNS($A247:H247)+36,0)</f>
        <v>141.05190511251899</v>
      </c>
      <c r="M248" s="43">
        <f>VLOOKUP($D248,'[2]5D'!$C:$AY,COLUMNS($A247:I247)+36,0)</f>
        <v>136.93057377704901</v>
      </c>
      <c r="N248" s="43">
        <f>VLOOKUP($D248,'[2]5D'!$C:$AY,COLUMNS($A247:J247)+36,0)</f>
        <v>127.528078237394</v>
      </c>
      <c r="O248" s="43">
        <f>VLOOKUP($D248,'[2]5D'!$C:$AY,COLUMNS($A247:K247)+36,0)</f>
        <v>121.012280982203</v>
      </c>
      <c r="P248" s="43">
        <f>VLOOKUP($D248,'[2]5D'!$C:$AY,COLUMNS($A247:L247)+36,0)</f>
        <v>125.805654492553</v>
      </c>
      <c r="Q248" s="43">
        <f>VLOOKUP($D248,'[2]5D'!$C:$AY,COLUMNS($A247:M247)+36,0)</f>
        <v>109.41464996952</v>
      </c>
    </row>
    <row r="249" spans="4:17">
      <c r="D249" s="92">
        <v>10794</v>
      </c>
      <c r="E249" s="43">
        <v>4.4875486390549696E-3</v>
      </c>
      <c r="F249" s="43">
        <f>VLOOKUP($D249,'[2]5D'!$C:$AY,COLUMNS($A248:B248)+36,0)</f>
        <v>131.31672075546101</v>
      </c>
      <c r="G249" s="43">
        <f>VLOOKUP($D249,'[2]5D'!$C:$AY,COLUMNS($A248:C248)+36,0)</f>
        <v>124.08449622357701</v>
      </c>
      <c r="H249" s="43">
        <f>VLOOKUP($D249,'[2]5D'!$C:$AY,COLUMNS($A248:D248)+36,0)</f>
        <v>116.771342986287</v>
      </c>
      <c r="I249" s="54">
        <f>VLOOKUP($D249,'[2]5D'!$C:$AY,COLUMNS($A248:E248)+36,0)</f>
        <v>117.390163945662</v>
      </c>
      <c r="J249" s="54">
        <f>VLOOKUP($D249,'[2]5D'!$C:$AY,COLUMNS($A248:F248)+36,0)</f>
        <v>122.549256006226</v>
      </c>
      <c r="K249" s="43">
        <f>VLOOKUP($D249,'[2]5D'!$C:$AY,COLUMNS($A248:G248)+36,0)</f>
        <v>156.00168488595099</v>
      </c>
      <c r="L249" s="43">
        <f>VLOOKUP($D249,'[2]5D'!$C:$AY,COLUMNS($A248:H248)+36,0)</f>
        <v>155.093967853252</v>
      </c>
      <c r="M249" s="43">
        <f>VLOOKUP($D249,'[2]5D'!$C:$AY,COLUMNS($A248:I248)+36,0)</f>
        <v>138.18023528959301</v>
      </c>
      <c r="N249" s="43">
        <f>VLOOKUP($D249,'[2]5D'!$C:$AY,COLUMNS($A248:J248)+36,0)</f>
        <v>123.20900072437701</v>
      </c>
      <c r="O249" s="43">
        <f>VLOOKUP($D249,'[2]5D'!$C:$AY,COLUMNS($A248:K248)+36,0)</f>
        <v>129.742851215847</v>
      </c>
      <c r="P249" s="43">
        <f>VLOOKUP($D249,'[2]5D'!$C:$AY,COLUMNS($A248:L248)+36,0)</f>
        <v>130.22398305163799</v>
      </c>
      <c r="Q249" s="43">
        <f>VLOOKUP($D249,'[2]5D'!$C:$AY,COLUMNS($A248:M248)+36,0)</f>
        <v>134.529135174396</v>
      </c>
    </row>
    <row r="250" spans="4:17">
      <c r="D250" s="92">
        <v>10799</v>
      </c>
      <c r="E250" s="43">
        <v>1.5285610972850701E-2</v>
      </c>
      <c r="F250" s="43">
        <f>VLOOKUP($D250,'[2]5D'!$C:$AY,COLUMNS($A249:B249)+36,0)</f>
        <v>137.649308995046</v>
      </c>
      <c r="G250" s="43">
        <f>VLOOKUP($D250,'[2]5D'!$C:$AY,COLUMNS($A249:C249)+36,0)</f>
        <v>112.752234294053</v>
      </c>
      <c r="H250" s="43">
        <f>VLOOKUP($D250,'[2]5D'!$C:$AY,COLUMNS($A249:D249)+36,0)</f>
        <v>106.189013989822</v>
      </c>
      <c r="I250" s="54">
        <f>VLOOKUP($D250,'[2]5D'!$C:$AY,COLUMNS($A249:E249)+36,0)</f>
        <v>116.633152177732</v>
      </c>
      <c r="J250" s="54">
        <f>VLOOKUP($D250,'[2]5D'!$C:$AY,COLUMNS($A249:F249)+36,0)</f>
        <v>118.50224019027399</v>
      </c>
      <c r="K250" s="43">
        <f>VLOOKUP($D250,'[2]5D'!$C:$AY,COLUMNS($A249:G249)+36,0)</f>
        <v>117.859544796104</v>
      </c>
      <c r="L250" s="43">
        <f>VLOOKUP($D250,'[2]5D'!$C:$AY,COLUMNS($A249:H249)+36,0)</f>
        <v>140.35053282836199</v>
      </c>
      <c r="M250" s="43">
        <f>VLOOKUP($D250,'[2]5D'!$C:$AY,COLUMNS($A249:I249)+36,0)</f>
        <v>132.36631015043</v>
      </c>
      <c r="N250" s="43">
        <f>VLOOKUP($D250,'[2]5D'!$C:$AY,COLUMNS($A249:J249)+36,0)</f>
        <v>124.84788870788</v>
      </c>
      <c r="O250" s="43">
        <f>VLOOKUP($D250,'[2]5D'!$C:$AY,COLUMNS($A249:K249)+36,0)</f>
        <v>110.89934031261301</v>
      </c>
      <c r="P250" s="43">
        <f>VLOOKUP($D250,'[2]5D'!$C:$AY,COLUMNS($A249:L249)+36,0)</f>
        <v>105.238648835416</v>
      </c>
      <c r="Q250" s="43">
        <f>VLOOKUP($D250,'[2]5D'!$C:$AY,COLUMNS($A249:M249)+36,0)</f>
        <v>103.07222758515201</v>
      </c>
    </row>
    <row r="251" spans="4:17">
      <c r="D251" s="92">
        <v>11030</v>
      </c>
      <c r="E251" s="43">
        <v>5.2566764061367302E-2</v>
      </c>
      <c r="F251" s="43">
        <f>VLOOKUP($D251,'[2]5D'!$C:$AY,COLUMNS($A250:B250)+36,0)</f>
        <v>122.82304273006299</v>
      </c>
      <c r="G251" s="43">
        <f>VLOOKUP($D251,'[2]5D'!$C:$AY,COLUMNS($A250:C250)+36,0)</f>
        <v>95.338463442163601</v>
      </c>
      <c r="H251" s="43">
        <f>VLOOKUP($D251,'[2]5D'!$C:$AY,COLUMNS($A250:D250)+36,0)</f>
        <v>126.03676606690399</v>
      </c>
      <c r="I251" s="54">
        <f>VLOOKUP($D251,'[2]5D'!$C:$AY,COLUMNS($A250:E250)+36,0)</f>
        <v>137.81876008986799</v>
      </c>
      <c r="J251" s="54">
        <f>VLOOKUP($D251,'[2]5D'!$C:$AY,COLUMNS($A250:F250)+36,0)</f>
        <v>132.65937755102101</v>
      </c>
      <c r="K251" s="43">
        <f>VLOOKUP($D251,'[2]5D'!$C:$AY,COLUMNS($A250:G250)+36,0)</f>
        <v>124.541239393894</v>
      </c>
      <c r="L251" s="43">
        <f>VLOOKUP($D251,'[2]5D'!$C:$AY,COLUMNS($A250:H250)+36,0)</f>
        <v>156.676134200159</v>
      </c>
      <c r="M251" s="43">
        <f>VLOOKUP($D251,'[2]5D'!$C:$AY,COLUMNS($A250:I250)+36,0)</f>
        <v>139.277165331357</v>
      </c>
      <c r="N251" s="43">
        <f>VLOOKUP($D251,'[2]5D'!$C:$AY,COLUMNS($A250:J250)+36,0)</f>
        <v>143.15197835816301</v>
      </c>
      <c r="O251" s="43">
        <f>VLOOKUP($D251,'[2]5D'!$C:$AY,COLUMNS($A250:K250)+36,0)</f>
        <v>141.238558384513</v>
      </c>
      <c r="P251" s="43">
        <f>VLOOKUP($D251,'[2]5D'!$C:$AY,COLUMNS($A250:L250)+36,0)</f>
        <v>146.92582658332199</v>
      </c>
      <c r="Q251" s="43">
        <f>VLOOKUP($D251,'[2]5D'!$C:$AY,COLUMNS($A250:M250)+36,0)</f>
        <v>156.505942656488</v>
      </c>
    </row>
    <row r="252" spans="4:17">
      <c r="D252" s="92">
        <v>11041</v>
      </c>
      <c r="E252" s="43">
        <v>1.69091774347148E-2</v>
      </c>
      <c r="F252" s="43">
        <f>VLOOKUP($D252,'[2]5D'!$C:$AY,COLUMNS($A251:B251)+36,0)</f>
        <v>116.186337294781</v>
      </c>
      <c r="G252" s="43">
        <f>VLOOKUP($D252,'[2]5D'!$C:$AY,COLUMNS($A251:C251)+36,0)</f>
        <v>108.397701091516</v>
      </c>
      <c r="H252" s="43">
        <f>VLOOKUP($D252,'[2]5D'!$C:$AY,COLUMNS($A251:D251)+36,0)</f>
        <v>107.942272395324</v>
      </c>
      <c r="I252" s="54">
        <f>VLOOKUP($D252,'[2]5D'!$C:$AY,COLUMNS($A251:E251)+36,0)</f>
        <v>111.105862700274</v>
      </c>
      <c r="J252" s="54">
        <f>VLOOKUP($D252,'[2]5D'!$C:$AY,COLUMNS($A251:F251)+36,0)</f>
        <v>125.164118182283</v>
      </c>
      <c r="K252" s="43">
        <f>VLOOKUP($D252,'[2]5D'!$C:$AY,COLUMNS($A251:G251)+36,0)</f>
        <v>138.05279981014499</v>
      </c>
      <c r="L252" s="43">
        <f>VLOOKUP($D252,'[2]5D'!$C:$AY,COLUMNS($A251:H251)+36,0)</f>
        <v>109.295696516793</v>
      </c>
      <c r="M252" s="43">
        <f>VLOOKUP($D252,'[2]5D'!$C:$AY,COLUMNS($A251:I251)+36,0)</f>
        <v>119.945736511837</v>
      </c>
      <c r="N252" s="43">
        <f>VLOOKUP($D252,'[2]5D'!$C:$AY,COLUMNS($A251:J251)+36,0)</f>
        <v>115.278745880502</v>
      </c>
      <c r="O252" s="43">
        <f>VLOOKUP($D252,'[2]5D'!$C:$AY,COLUMNS($A251:K251)+36,0)</f>
        <v>121.207905280932</v>
      </c>
      <c r="P252" s="43">
        <f>VLOOKUP($D252,'[2]5D'!$C:$AY,COLUMNS($A251:L251)+36,0)</f>
        <v>117.41792013002799</v>
      </c>
      <c r="Q252" s="43">
        <f>VLOOKUP($D252,'[2]5D'!$C:$AY,COLUMNS($A251:M251)+36,0)</f>
        <v>119.947732029611</v>
      </c>
    </row>
    <row r="253" spans="4:17">
      <c r="D253" s="92">
        <v>11042</v>
      </c>
      <c r="E253" s="43">
        <v>5.2175487000406199E-3</v>
      </c>
      <c r="F253" s="43">
        <f>VLOOKUP($D253,'[2]5D'!$C:$AY,COLUMNS($A252:B252)+36,0)</f>
        <v>120.824486758982</v>
      </c>
      <c r="G253" s="43">
        <f>VLOOKUP($D253,'[2]5D'!$C:$AY,COLUMNS($A252:C252)+36,0)</f>
        <v>95.809622604596299</v>
      </c>
      <c r="H253" s="43">
        <f>VLOOKUP($D253,'[2]5D'!$C:$AY,COLUMNS($A252:D252)+36,0)</f>
        <v>124.29580120391</v>
      </c>
      <c r="I253" s="54">
        <f>VLOOKUP($D253,'[2]5D'!$C:$AY,COLUMNS($A252:E252)+36,0)</f>
        <v>128.67416856872799</v>
      </c>
      <c r="J253" s="54">
        <f>VLOOKUP($D253,'[2]5D'!$C:$AY,COLUMNS($A252:F252)+36,0)</f>
        <v>135.375575997634</v>
      </c>
      <c r="K253" s="43">
        <f>VLOOKUP($D253,'[2]5D'!$C:$AY,COLUMNS($A252:G252)+36,0)</f>
        <v>122.983286935509</v>
      </c>
      <c r="L253" s="43">
        <f>VLOOKUP($D253,'[2]5D'!$C:$AY,COLUMNS($A252:H252)+36,0)</f>
        <v>139.637670303639</v>
      </c>
      <c r="M253" s="43">
        <f>VLOOKUP($D253,'[2]5D'!$C:$AY,COLUMNS($A252:I252)+36,0)</f>
        <v>131.58685426496001</v>
      </c>
      <c r="N253" s="43">
        <f>VLOOKUP($D253,'[2]5D'!$C:$AY,COLUMNS($A252:J252)+36,0)</f>
        <v>139.220196900345</v>
      </c>
      <c r="O253" s="43">
        <f>VLOOKUP($D253,'[2]5D'!$C:$AY,COLUMNS($A252:K252)+36,0)</f>
        <v>135.265975382281</v>
      </c>
      <c r="P253" s="43">
        <f>VLOOKUP($D253,'[2]5D'!$C:$AY,COLUMNS($A252:L252)+36,0)</f>
        <v>130.245275938882</v>
      </c>
      <c r="Q253" s="43">
        <f>VLOOKUP($D253,'[2]5D'!$C:$AY,COLUMNS($A252:M252)+36,0)</f>
        <v>127.78539198187499</v>
      </c>
    </row>
    <row r="254" spans="4:17">
      <c r="D254" s="92">
        <v>12000</v>
      </c>
      <c r="E254" s="43">
        <v>0.47199720375431697</v>
      </c>
      <c r="F254" s="43">
        <f>VLOOKUP($D254,'[2]5D'!$C:$AY,COLUMNS($A253:B253)+36,0)</f>
        <v>110.0744501913</v>
      </c>
      <c r="G254" s="43">
        <f>VLOOKUP($D254,'[2]5D'!$C:$AY,COLUMNS($A253:C253)+36,0)</f>
        <v>109.52753981635399</v>
      </c>
      <c r="H254" s="43">
        <f>VLOOKUP($D254,'[2]5D'!$C:$AY,COLUMNS($A253:D253)+36,0)</f>
        <v>110.305605732346</v>
      </c>
      <c r="I254" s="54">
        <f>VLOOKUP($D254,'[2]5D'!$C:$AY,COLUMNS($A253:E253)+36,0)</f>
        <v>106.850574744974</v>
      </c>
      <c r="J254" s="54">
        <f>VLOOKUP($D254,'[2]5D'!$C:$AY,COLUMNS($A253:F253)+36,0)</f>
        <v>109.588038800558</v>
      </c>
      <c r="K254" s="43">
        <f>VLOOKUP($D254,'[2]5D'!$C:$AY,COLUMNS($A253:G253)+36,0)</f>
        <v>112.269075848673</v>
      </c>
      <c r="L254" s="43">
        <f>VLOOKUP($D254,'[2]5D'!$C:$AY,COLUMNS($A253:H253)+36,0)</f>
        <v>107.34457124161401</v>
      </c>
      <c r="M254" s="43">
        <f>VLOOKUP($D254,'[2]5D'!$C:$AY,COLUMNS($A253:I253)+36,0)</f>
        <v>109.901673898799</v>
      </c>
      <c r="N254" s="43">
        <f>VLOOKUP($D254,'[2]5D'!$C:$AY,COLUMNS($A253:J253)+36,0)</f>
        <v>103.183100295476</v>
      </c>
      <c r="O254" s="43">
        <f>VLOOKUP($D254,'[2]5D'!$C:$AY,COLUMNS($A253:K253)+36,0)</f>
        <v>100.92015490700101</v>
      </c>
      <c r="P254" s="43">
        <f>VLOOKUP($D254,'[2]5D'!$C:$AY,COLUMNS($A253:L253)+36,0)</f>
        <v>102.067636033646</v>
      </c>
      <c r="Q254" s="43">
        <f>VLOOKUP($D254,'[2]5D'!$C:$AY,COLUMNS($A253:M253)+36,0)</f>
        <v>105.492773731555</v>
      </c>
    </row>
    <row r="255" spans="4:17">
      <c r="D255" s="92">
        <v>13110</v>
      </c>
      <c r="E255" s="43">
        <v>1.9453244628737699E-2</v>
      </c>
      <c r="F255" s="43">
        <f>VLOOKUP($D255,'[2]5D'!$C:$AY,COLUMNS($A254:B254)+36,0)</f>
        <v>105.24575125605401</v>
      </c>
      <c r="G255" s="43">
        <f>VLOOKUP($D255,'[2]5D'!$C:$AY,COLUMNS($A254:C254)+36,0)</f>
        <v>110.32034438629699</v>
      </c>
      <c r="H255" s="43">
        <f>VLOOKUP($D255,'[2]5D'!$C:$AY,COLUMNS($A254:D254)+36,0)</f>
        <v>115.20682703268599</v>
      </c>
      <c r="I255" s="54">
        <f>VLOOKUP($D255,'[2]5D'!$C:$AY,COLUMNS($A254:E254)+36,0)</f>
        <v>116.47039153881001</v>
      </c>
      <c r="J255" s="54">
        <f>VLOOKUP($D255,'[2]5D'!$C:$AY,COLUMNS($A254:F254)+36,0)</f>
        <v>116.523204869585</v>
      </c>
      <c r="K255" s="43">
        <f>VLOOKUP($D255,'[2]5D'!$C:$AY,COLUMNS($A254:G254)+36,0)</f>
        <v>109.51388961591201</v>
      </c>
      <c r="L255" s="43">
        <f>VLOOKUP($D255,'[2]5D'!$C:$AY,COLUMNS($A254:H254)+36,0)</f>
        <v>101.12827004760901</v>
      </c>
      <c r="M255" s="43">
        <f>VLOOKUP($D255,'[2]5D'!$C:$AY,COLUMNS($A254:I254)+36,0)</f>
        <v>106.907538465569</v>
      </c>
      <c r="N255" s="43">
        <f>VLOOKUP($D255,'[2]5D'!$C:$AY,COLUMNS($A254:J254)+36,0)</f>
        <v>109.60356569510201</v>
      </c>
      <c r="O255" s="43">
        <f>VLOOKUP($D255,'[2]5D'!$C:$AY,COLUMNS($A254:K254)+36,0)</f>
        <v>106.627898778974</v>
      </c>
      <c r="P255" s="43">
        <f>VLOOKUP($D255,'[2]5D'!$C:$AY,COLUMNS($A254:L254)+36,0)</f>
        <v>110.491873358728</v>
      </c>
      <c r="Q255" s="43">
        <f>VLOOKUP($D255,'[2]5D'!$C:$AY,COLUMNS($A254:M254)+36,0)</f>
        <v>98.617345237305102</v>
      </c>
    </row>
    <row r="256" spans="4:17">
      <c r="D256" s="92">
        <v>13120</v>
      </c>
      <c r="E256" s="43">
        <v>1.23216941131016E-2</v>
      </c>
      <c r="F256" s="43">
        <f>VLOOKUP($D256,'[2]5D'!$C:$AY,COLUMNS($A255:B255)+36,0)</f>
        <v>105.730249714914</v>
      </c>
      <c r="G256" s="43">
        <f>VLOOKUP($D256,'[2]5D'!$C:$AY,COLUMNS($A255:C255)+36,0)</f>
        <v>110.74097487461199</v>
      </c>
      <c r="H256" s="43">
        <f>VLOOKUP($D256,'[2]5D'!$C:$AY,COLUMNS($A255:D255)+36,0)</f>
        <v>106.424031296382</v>
      </c>
      <c r="I256" s="54">
        <f>VLOOKUP($D256,'[2]5D'!$C:$AY,COLUMNS($A255:E255)+36,0)</f>
        <v>104.594742325452</v>
      </c>
      <c r="J256" s="54">
        <f>VLOOKUP($D256,'[2]5D'!$C:$AY,COLUMNS($A255:F255)+36,0)</f>
        <v>113.16730363426601</v>
      </c>
      <c r="K256" s="43">
        <f>VLOOKUP($D256,'[2]5D'!$C:$AY,COLUMNS($A255:G255)+36,0)</f>
        <v>114.666061460824</v>
      </c>
      <c r="L256" s="43">
        <f>VLOOKUP($D256,'[2]5D'!$C:$AY,COLUMNS($A255:H255)+36,0)</f>
        <v>114.12813534511901</v>
      </c>
      <c r="M256" s="43">
        <f>VLOOKUP($D256,'[2]5D'!$C:$AY,COLUMNS($A255:I255)+36,0)</f>
        <v>111.82471492438501</v>
      </c>
      <c r="N256" s="43">
        <f>VLOOKUP($D256,'[2]5D'!$C:$AY,COLUMNS($A255:J255)+36,0)</f>
        <v>118.404630135342</v>
      </c>
      <c r="O256" s="43">
        <f>VLOOKUP($D256,'[2]5D'!$C:$AY,COLUMNS($A255:K255)+36,0)</f>
        <v>116.303934243904</v>
      </c>
      <c r="P256" s="43">
        <f>VLOOKUP($D256,'[2]5D'!$C:$AY,COLUMNS($A255:L255)+36,0)</f>
        <v>133.98647798248601</v>
      </c>
      <c r="Q256" s="43">
        <f>VLOOKUP($D256,'[2]5D'!$C:$AY,COLUMNS($A255:M255)+36,0)</f>
        <v>107.30640145156001</v>
      </c>
    </row>
    <row r="257" spans="4:17">
      <c r="D257" s="92">
        <v>13132</v>
      </c>
      <c r="E257" s="43">
        <v>8.7633788411321002E-3</v>
      </c>
      <c r="F257" s="43">
        <f>VLOOKUP($D257,'[2]5D'!$C:$AY,COLUMNS($A256:B256)+36,0)</f>
        <v>103.98985223435101</v>
      </c>
      <c r="G257" s="43">
        <f>VLOOKUP($D257,'[2]5D'!$C:$AY,COLUMNS($A256:C256)+36,0)</f>
        <v>109.901146676742</v>
      </c>
      <c r="H257" s="43">
        <f>VLOOKUP($D257,'[2]5D'!$C:$AY,COLUMNS($A256:D256)+36,0)</f>
        <v>114.267332273663</v>
      </c>
      <c r="I257" s="54">
        <f>VLOOKUP($D257,'[2]5D'!$C:$AY,COLUMNS($A256:E256)+36,0)</f>
        <v>118.21427676043101</v>
      </c>
      <c r="J257" s="54">
        <f>VLOOKUP($D257,'[2]5D'!$C:$AY,COLUMNS($A256:F256)+36,0)</f>
        <v>121.125304515876</v>
      </c>
      <c r="K257" s="43">
        <f>VLOOKUP($D257,'[2]5D'!$C:$AY,COLUMNS($A256:G256)+36,0)</f>
        <v>118.53081272825099</v>
      </c>
      <c r="L257" s="43">
        <f>VLOOKUP($D257,'[2]5D'!$C:$AY,COLUMNS($A256:H256)+36,0)</f>
        <v>110.388904556694</v>
      </c>
      <c r="M257" s="43">
        <f>VLOOKUP($D257,'[2]5D'!$C:$AY,COLUMNS($A256:I256)+36,0)</f>
        <v>106.30670231058301</v>
      </c>
      <c r="N257" s="43">
        <f>VLOOKUP($D257,'[2]5D'!$C:$AY,COLUMNS($A256:J256)+36,0)</f>
        <v>109.66991583829601</v>
      </c>
      <c r="O257" s="43">
        <f>VLOOKUP($D257,'[2]5D'!$C:$AY,COLUMNS($A256:K256)+36,0)</f>
        <v>100.687068051596</v>
      </c>
      <c r="P257" s="43">
        <f>VLOOKUP($D257,'[2]5D'!$C:$AY,COLUMNS($A256:L256)+36,0)</f>
        <v>107.050384773563</v>
      </c>
      <c r="Q257" s="43">
        <f>VLOOKUP($D257,'[2]5D'!$C:$AY,COLUMNS($A256:M256)+36,0)</f>
        <v>98.020575016200894</v>
      </c>
    </row>
    <row r="258" spans="4:17">
      <c r="D258" s="92">
        <v>14102</v>
      </c>
      <c r="E258" s="43">
        <v>6.2038166998339299E-2</v>
      </c>
      <c r="F258" s="43">
        <f>VLOOKUP($D258,'[2]5D'!$C:$AY,COLUMNS($A257:B257)+36,0)</f>
        <v>122.98203863633201</v>
      </c>
      <c r="G258" s="43">
        <f>VLOOKUP($D258,'[2]5D'!$C:$AY,COLUMNS($A257:C257)+36,0)</f>
        <v>116.59634149811301</v>
      </c>
      <c r="H258" s="43">
        <f>VLOOKUP($D258,'[2]5D'!$C:$AY,COLUMNS($A257:D257)+36,0)</f>
        <v>121.419160176448</v>
      </c>
      <c r="I258" s="54">
        <f>VLOOKUP($D258,'[2]5D'!$C:$AY,COLUMNS($A257:E257)+36,0)</f>
        <v>113.17319897006099</v>
      </c>
      <c r="J258" s="54">
        <f>VLOOKUP($D258,'[2]5D'!$C:$AY,COLUMNS($A257:F257)+36,0)</f>
        <v>137.04079536759801</v>
      </c>
      <c r="K258" s="43">
        <f>VLOOKUP($D258,'[2]5D'!$C:$AY,COLUMNS($A257:G257)+36,0)</f>
        <v>127.520938786711</v>
      </c>
      <c r="L258" s="43">
        <f>VLOOKUP($D258,'[2]5D'!$C:$AY,COLUMNS($A257:H257)+36,0)</f>
        <v>110.228659412637</v>
      </c>
      <c r="M258" s="43">
        <f>VLOOKUP($D258,'[2]5D'!$C:$AY,COLUMNS($A257:I257)+36,0)</f>
        <v>112.85644848646901</v>
      </c>
      <c r="N258" s="43">
        <f>VLOOKUP($D258,'[2]5D'!$C:$AY,COLUMNS($A257:J257)+36,0)</f>
        <v>126.201542187698</v>
      </c>
      <c r="O258" s="43">
        <f>VLOOKUP($D258,'[2]5D'!$C:$AY,COLUMNS($A257:K257)+36,0)</f>
        <v>141.07484663157899</v>
      </c>
      <c r="P258" s="43">
        <f>VLOOKUP($D258,'[2]5D'!$C:$AY,COLUMNS($A257:L257)+36,0)</f>
        <v>147.53481506212</v>
      </c>
      <c r="Q258" s="43">
        <f>VLOOKUP($D258,'[2]5D'!$C:$AY,COLUMNS($A257:M257)+36,0)</f>
        <v>149.82994910115499</v>
      </c>
    </row>
    <row r="259" spans="4:17">
      <c r="D259" s="92">
        <v>15120</v>
      </c>
      <c r="E259" s="43">
        <v>1.27629103699627E-2</v>
      </c>
      <c r="F259" s="43">
        <f>VLOOKUP($D259,'[2]5D'!$C:$AY,COLUMNS($A258:B258)+36,0)</f>
        <v>125.104936683817</v>
      </c>
      <c r="G259" s="43">
        <f>VLOOKUP($D259,'[2]5D'!$C:$AY,COLUMNS($A258:C258)+36,0)</f>
        <v>137.56243457031499</v>
      </c>
      <c r="H259" s="43">
        <f>VLOOKUP($D259,'[2]5D'!$C:$AY,COLUMNS($A258:D258)+36,0)</f>
        <v>151.53215930887299</v>
      </c>
      <c r="I259" s="54">
        <f>VLOOKUP($D259,'[2]5D'!$C:$AY,COLUMNS($A258:E258)+36,0)</f>
        <v>144.538700014657</v>
      </c>
      <c r="J259" s="54">
        <f>VLOOKUP($D259,'[2]5D'!$C:$AY,COLUMNS($A258:F258)+36,0)</f>
        <v>140.611851217154</v>
      </c>
      <c r="K259" s="43">
        <f>VLOOKUP($D259,'[2]5D'!$C:$AY,COLUMNS($A258:G258)+36,0)</f>
        <v>110.999913612109</v>
      </c>
      <c r="L259" s="43">
        <f>VLOOKUP($D259,'[2]5D'!$C:$AY,COLUMNS($A258:H258)+36,0)</f>
        <v>124.843033855794</v>
      </c>
      <c r="M259" s="43">
        <f>VLOOKUP($D259,'[2]5D'!$C:$AY,COLUMNS($A258:I258)+36,0)</f>
        <v>108.596144287451</v>
      </c>
      <c r="N259" s="43">
        <f>VLOOKUP($D259,'[2]5D'!$C:$AY,COLUMNS($A258:J258)+36,0)</f>
        <v>114.235025636667</v>
      </c>
      <c r="O259" s="43">
        <f>VLOOKUP($D259,'[2]5D'!$C:$AY,COLUMNS($A258:K258)+36,0)</f>
        <v>109.23408033624899</v>
      </c>
      <c r="P259" s="43">
        <f>VLOOKUP($D259,'[2]5D'!$C:$AY,COLUMNS($A258:L258)+36,0)</f>
        <v>132.66366344222499</v>
      </c>
      <c r="Q259" s="43">
        <f>VLOOKUP($D259,'[2]5D'!$C:$AY,COLUMNS($A258:M258)+36,0)</f>
        <v>148.71905338275801</v>
      </c>
    </row>
    <row r="260" spans="4:17">
      <c r="D260" s="92">
        <v>15201</v>
      </c>
      <c r="E260" s="43">
        <v>4.1040784955687998E-2</v>
      </c>
      <c r="F260" s="43">
        <f>VLOOKUP($D260,'[2]5D'!$C:$AY,COLUMNS($A259:B259)+36,0)</f>
        <v>121.21414446580199</v>
      </c>
      <c r="G260" s="43">
        <f>VLOOKUP($D260,'[2]5D'!$C:$AY,COLUMNS($A259:C259)+36,0)</f>
        <v>107.053922514593</v>
      </c>
      <c r="H260" s="43">
        <f>VLOOKUP($D260,'[2]5D'!$C:$AY,COLUMNS($A259:D259)+36,0)</f>
        <v>103.86371307599801</v>
      </c>
      <c r="I260" s="54">
        <f>VLOOKUP($D260,'[2]5D'!$C:$AY,COLUMNS($A259:E259)+36,0)</f>
        <v>101.43191853086201</v>
      </c>
      <c r="J260" s="54">
        <f>VLOOKUP($D260,'[2]5D'!$C:$AY,COLUMNS($A259:F259)+36,0)</f>
        <v>118.742225554965</v>
      </c>
      <c r="K260" s="43">
        <f>VLOOKUP($D260,'[2]5D'!$C:$AY,COLUMNS($A259:G259)+36,0)</f>
        <v>132.20599965606601</v>
      </c>
      <c r="L260" s="43">
        <f>VLOOKUP($D260,'[2]5D'!$C:$AY,COLUMNS($A259:H259)+36,0)</f>
        <v>104.61056270910601</v>
      </c>
      <c r="M260" s="43">
        <f>VLOOKUP($D260,'[2]5D'!$C:$AY,COLUMNS($A259:I259)+36,0)</f>
        <v>104.452379991086</v>
      </c>
      <c r="N260" s="43">
        <f>VLOOKUP($D260,'[2]5D'!$C:$AY,COLUMNS($A259:J259)+36,0)</f>
        <v>103.30062733101499</v>
      </c>
      <c r="O260" s="43">
        <f>VLOOKUP($D260,'[2]5D'!$C:$AY,COLUMNS($A259:K259)+36,0)</f>
        <v>100.036620018541</v>
      </c>
      <c r="P260" s="43">
        <f>VLOOKUP($D260,'[2]5D'!$C:$AY,COLUMNS($A259:L259)+36,0)</f>
        <v>97.551347891353004</v>
      </c>
      <c r="Q260" s="43">
        <f>VLOOKUP($D260,'[2]5D'!$C:$AY,COLUMNS($A259:M259)+36,0)</f>
        <v>105.60889901328299</v>
      </c>
    </row>
    <row r="261" spans="4:17">
      <c r="D261" s="92">
        <v>15203</v>
      </c>
      <c r="E261" s="43">
        <v>1.9440461847199001E-2</v>
      </c>
      <c r="F261" s="43">
        <f>VLOOKUP($D261,'[2]5D'!$C:$AY,COLUMNS($A260:B260)+36,0)</f>
        <v>135.57229372045299</v>
      </c>
      <c r="G261" s="43">
        <f>VLOOKUP($D261,'[2]5D'!$C:$AY,COLUMNS($A260:C260)+36,0)</f>
        <v>103.659641812796</v>
      </c>
      <c r="H261" s="43">
        <f>VLOOKUP($D261,'[2]5D'!$C:$AY,COLUMNS($A260:D260)+36,0)</f>
        <v>112.25171193334801</v>
      </c>
      <c r="I261" s="54">
        <f>VLOOKUP($D261,'[2]5D'!$C:$AY,COLUMNS($A260:E260)+36,0)</f>
        <v>125.046787001647</v>
      </c>
      <c r="J261" s="54">
        <f>VLOOKUP($D261,'[2]5D'!$C:$AY,COLUMNS($A260:F260)+36,0)</f>
        <v>134.62161609852501</v>
      </c>
      <c r="K261" s="43">
        <f>VLOOKUP($D261,'[2]5D'!$C:$AY,COLUMNS($A260:G260)+36,0)</f>
        <v>133.058735026069</v>
      </c>
      <c r="L261" s="43">
        <f>VLOOKUP($D261,'[2]5D'!$C:$AY,COLUMNS($A260:H260)+36,0)</f>
        <v>104.359114182783</v>
      </c>
      <c r="M261" s="43">
        <f>VLOOKUP($D261,'[2]5D'!$C:$AY,COLUMNS($A260:I260)+36,0)</f>
        <v>115.50226056792501</v>
      </c>
      <c r="N261" s="43">
        <f>VLOOKUP($D261,'[2]5D'!$C:$AY,COLUMNS($A260:J260)+36,0)</f>
        <v>106.56326141864101</v>
      </c>
      <c r="O261" s="43">
        <f>VLOOKUP($D261,'[2]5D'!$C:$AY,COLUMNS($A260:K260)+36,0)</f>
        <v>101.742658306217</v>
      </c>
      <c r="P261" s="43">
        <f>VLOOKUP($D261,'[2]5D'!$C:$AY,COLUMNS($A260:L260)+36,0)</f>
        <v>105.116510061699</v>
      </c>
      <c r="Q261" s="43">
        <f>VLOOKUP($D261,'[2]5D'!$C:$AY,COLUMNS($A260:M260)+36,0)</f>
        <v>103.93854540832</v>
      </c>
    </row>
    <row r="262" spans="4:17">
      <c r="D262" s="92">
        <v>16100</v>
      </c>
      <c r="E262" s="43">
        <v>1.144345818162E-2</v>
      </c>
      <c r="F262" s="43">
        <f>VLOOKUP($D262,'[2]5D'!$C:$AY,COLUMNS($A261:B261)+36,0)</f>
        <v>146.84448659083299</v>
      </c>
      <c r="G262" s="43">
        <f>VLOOKUP($D262,'[2]5D'!$C:$AY,COLUMNS($A261:C261)+36,0)</f>
        <v>131.40420606740199</v>
      </c>
      <c r="H262" s="43">
        <f>VLOOKUP($D262,'[2]5D'!$C:$AY,COLUMNS($A261:D261)+36,0)</f>
        <v>145.77553896862801</v>
      </c>
      <c r="I262" s="54">
        <f>VLOOKUP($D262,'[2]5D'!$C:$AY,COLUMNS($A261:E261)+36,0)</f>
        <v>133.33098280692101</v>
      </c>
      <c r="J262" s="54">
        <f>VLOOKUP($D262,'[2]5D'!$C:$AY,COLUMNS($A261:F261)+36,0)</f>
        <v>130.067194571632</v>
      </c>
      <c r="K262" s="43">
        <f>VLOOKUP($D262,'[2]5D'!$C:$AY,COLUMNS($A261:G261)+36,0)</f>
        <v>135.929331786012</v>
      </c>
      <c r="L262" s="43">
        <f>VLOOKUP($D262,'[2]5D'!$C:$AY,COLUMNS($A261:H261)+36,0)</f>
        <v>120.68357910626401</v>
      </c>
      <c r="M262" s="43">
        <f>VLOOKUP($D262,'[2]5D'!$C:$AY,COLUMNS($A261:I261)+36,0)</f>
        <v>123.243926491113</v>
      </c>
      <c r="N262" s="43">
        <f>VLOOKUP($D262,'[2]5D'!$C:$AY,COLUMNS($A261:J261)+36,0)</f>
        <v>119.84206245694</v>
      </c>
      <c r="O262" s="43">
        <f>VLOOKUP($D262,'[2]5D'!$C:$AY,COLUMNS($A261:K261)+36,0)</f>
        <v>129.252836204277</v>
      </c>
      <c r="P262" s="43">
        <f>VLOOKUP($D262,'[2]5D'!$C:$AY,COLUMNS($A261:L261)+36,0)</f>
        <v>125.814879637941</v>
      </c>
      <c r="Q262" s="43">
        <f>VLOOKUP($D262,'[2]5D'!$C:$AY,COLUMNS($A261:M261)+36,0)</f>
        <v>125.165797503972</v>
      </c>
    </row>
    <row r="263" spans="4:17">
      <c r="D263" s="92">
        <v>16211</v>
      </c>
      <c r="E263" s="43">
        <v>2.6154726050791399E-2</v>
      </c>
      <c r="F263" s="43">
        <f>VLOOKUP($D263,'[2]5D'!$C:$AY,COLUMNS($A262:B262)+36,0)</f>
        <v>85.445258933119703</v>
      </c>
      <c r="G263" s="43">
        <f>VLOOKUP($D263,'[2]5D'!$C:$AY,COLUMNS($A262:C262)+36,0)</f>
        <v>83.368754683172</v>
      </c>
      <c r="H263" s="43">
        <f>VLOOKUP($D263,'[2]5D'!$C:$AY,COLUMNS($A262:D262)+36,0)</f>
        <v>91.803625144201504</v>
      </c>
      <c r="I263" s="54">
        <f>VLOOKUP($D263,'[2]5D'!$C:$AY,COLUMNS($A262:E262)+36,0)</f>
        <v>94.017442105286904</v>
      </c>
      <c r="J263" s="54">
        <f>VLOOKUP($D263,'[2]5D'!$C:$AY,COLUMNS($A262:F262)+36,0)</f>
        <v>86.258302086838896</v>
      </c>
      <c r="K263" s="43">
        <f>VLOOKUP($D263,'[2]5D'!$C:$AY,COLUMNS($A262:G262)+36,0)</f>
        <v>79.607506399276801</v>
      </c>
      <c r="L263" s="43">
        <f>VLOOKUP($D263,'[2]5D'!$C:$AY,COLUMNS($A262:H262)+36,0)</f>
        <v>85.117352033941003</v>
      </c>
      <c r="M263" s="43">
        <f>VLOOKUP($D263,'[2]5D'!$C:$AY,COLUMNS($A262:I262)+36,0)</f>
        <v>88.6423007373308</v>
      </c>
      <c r="N263" s="43">
        <f>VLOOKUP($D263,'[2]5D'!$C:$AY,COLUMNS($A262:J262)+36,0)</f>
        <v>86.996250562806594</v>
      </c>
      <c r="O263" s="43">
        <f>VLOOKUP($D263,'[2]5D'!$C:$AY,COLUMNS($A262:K262)+36,0)</f>
        <v>88.639285202229104</v>
      </c>
      <c r="P263" s="43">
        <f>VLOOKUP($D263,'[2]5D'!$C:$AY,COLUMNS($A262:L262)+36,0)</f>
        <v>89.571065284419703</v>
      </c>
      <c r="Q263" s="43">
        <f>VLOOKUP($D263,'[2]5D'!$C:$AY,COLUMNS($A262:M262)+36,0)</f>
        <v>97.925534610404</v>
      </c>
    </row>
    <row r="264" spans="4:17">
      <c r="D264" s="92">
        <v>16212</v>
      </c>
      <c r="E264" s="43">
        <v>2.92689487940163E-2</v>
      </c>
      <c r="F264" s="43">
        <f>VLOOKUP($D264,'[2]5D'!$C:$AY,COLUMNS($A263:B263)+36,0)</f>
        <v>112.353199100347</v>
      </c>
      <c r="G264" s="43">
        <f>VLOOKUP($D264,'[2]5D'!$C:$AY,COLUMNS($A263:C263)+36,0)</f>
        <v>113.37129941863201</v>
      </c>
      <c r="H264" s="43">
        <f>VLOOKUP($D264,'[2]5D'!$C:$AY,COLUMNS($A263:D263)+36,0)</f>
        <v>116.472614514954</v>
      </c>
      <c r="I264" s="54">
        <f>VLOOKUP($D264,'[2]5D'!$C:$AY,COLUMNS($A263:E263)+36,0)</f>
        <v>128.601846623619</v>
      </c>
      <c r="J264" s="54">
        <f>VLOOKUP($D264,'[2]5D'!$C:$AY,COLUMNS($A263:F263)+36,0)</f>
        <v>131.698269145235</v>
      </c>
      <c r="K264" s="43">
        <f>VLOOKUP($D264,'[2]5D'!$C:$AY,COLUMNS($A263:G263)+36,0)</f>
        <v>125.407951143651</v>
      </c>
      <c r="L264" s="43">
        <f>VLOOKUP($D264,'[2]5D'!$C:$AY,COLUMNS($A263:H263)+36,0)</f>
        <v>134.193766146916</v>
      </c>
      <c r="M264" s="43">
        <f>VLOOKUP($D264,'[2]5D'!$C:$AY,COLUMNS($A263:I263)+36,0)</f>
        <v>136.84540914984001</v>
      </c>
      <c r="N264" s="43">
        <f>VLOOKUP($D264,'[2]5D'!$C:$AY,COLUMNS($A263:J263)+36,0)</f>
        <v>141.59603294522901</v>
      </c>
      <c r="O264" s="43">
        <f>VLOOKUP($D264,'[2]5D'!$C:$AY,COLUMNS($A263:K263)+36,0)</f>
        <v>123.749964512272</v>
      </c>
      <c r="P264" s="43">
        <f>VLOOKUP($D264,'[2]5D'!$C:$AY,COLUMNS($A263:L263)+36,0)</f>
        <v>89.774687214074802</v>
      </c>
      <c r="Q264" s="43">
        <f>VLOOKUP($D264,'[2]5D'!$C:$AY,COLUMNS($A263:M263)+36,0)</f>
        <v>117.357591871132</v>
      </c>
    </row>
    <row r="265" spans="4:17">
      <c r="D265" s="92">
        <v>16221</v>
      </c>
      <c r="E265" s="43">
        <v>8.6262505710703902E-2</v>
      </c>
      <c r="F265" s="43">
        <f>VLOOKUP($D265,'[2]5D'!$C:$AY,COLUMNS($A264:B264)+36,0)</f>
        <v>93.635469494373396</v>
      </c>
      <c r="G265" s="43">
        <f>VLOOKUP($D265,'[2]5D'!$C:$AY,COLUMNS($A264:C264)+36,0)</f>
        <v>102.237591896594</v>
      </c>
      <c r="H265" s="43">
        <f>VLOOKUP($D265,'[2]5D'!$C:$AY,COLUMNS($A264:D264)+36,0)</f>
        <v>85.499387126781002</v>
      </c>
      <c r="I265" s="54">
        <f>VLOOKUP($D265,'[2]5D'!$C:$AY,COLUMNS($A264:E264)+36,0)</f>
        <v>89.365948148158907</v>
      </c>
      <c r="J265" s="54">
        <f>VLOOKUP($D265,'[2]5D'!$C:$AY,COLUMNS($A264:F264)+36,0)</f>
        <v>90.314462366481493</v>
      </c>
      <c r="K265" s="43">
        <f>VLOOKUP($D265,'[2]5D'!$C:$AY,COLUMNS($A264:G264)+36,0)</f>
        <v>106.181288976684</v>
      </c>
      <c r="L265" s="43">
        <f>VLOOKUP($D265,'[2]5D'!$C:$AY,COLUMNS($A264:H264)+36,0)</f>
        <v>99.967386780869205</v>
      </c>
      <c r="M265" s="43">
        <f>VLOOKUP($D265,'[2]5D'!$C:$AY,COLUMNS($A264:I264)+36,0)</f>
        <v>89.885581448638206</v>
      </c>
      <c r="N265" s="43">
        <f>VLOOKUP($D265,'[2]5D'!$C:$AY,COLUMNS($A264:J264)+36,0)</f>
        <v>97.117871724236593</v>
      </c>
      <c r="O265" s="43">
        <f>VLOOKUP($D265,'[2]5D'!$C:$AY,COLUMNS($A264:K264)+36,0)</f>
        <v>113.482438423113</v>
      </c>
      <c r="P265" s="43">
        <f>VLOOKUP($D265,'[2]5D'!$C:$AY,COLUMNS($A264:L264)+36,0)</f>
        <v>125.535270052953</v>
      </c>
      <c r="Q265" s="43">
        <f>VLOOKUP($D265,'[2]5D'!$C:$AY,COLUMNS($A264:M264)+36,0)</f>
        <v>124.740750665821</v>
      </c>
    </row>
    <row r="266" spans="4:17">
      <c r="D266" s="92">
        <v>16230</v>
      </c>
      <c r="E266" s="43">
        <v>1.34742681000973E-2</v>
      </c>
      <c r="F266" s="43">
        <f>VLOOKUP($D266,'[2]5D'!$C:$AY,COLUMNS($A265:B265)+36,0)</f>
        <v>209.494522176234</v>
      </c>
      <c r="G266" s="43">
        <f>VLOOKUP($D266,'[2]5D'!$C:$AY,COLUMNS($A265:C265)+36,0)</f>
        <v>283.87401895102801</v>
      </c>
      <c r="H266" s="43">
        <f>VLOOKUP($D266,'[2]5D'!$C:$AY,COLUMNS($A265:D265)+36,0)</f>
        <v>193.954409377361</v>
      </c>
      <c r="I266" s="54">
        <f>VLOOKUP($D266,'[2]5D'!$C:$AY,COLUMNS($A265:E265)+36,0)</f>
        <v>197.65213280992799</v>
      </c>
      <c r="J266" s="54">
        <f>VLOOKUP($D266,'[2]5D'!$C:$AY,COLUMNS($A265:F265)+36,0)</f>
        <v>200.85283948483701</v>
      </c>
      <c r="K266" s="43">
        <f>VLOOKUP($D266,'[2]5D'!$C:$AY,COLUMNS($A265:G265)+36,0)</f>
        <v>248.10350584780801</v>
      </c>
      <c r="L266" s="43">
        <f>VLOOKUP($D266,'[2]5D'!$C:$AY,COLUMNS($A265:H265)+36,0)</f>
        <v>182.062264470169</v>
      </c>
      <c r="M266" s="43">
        <f>VLOOKUP($D266,'[2]5D'!$C:$AY,COLUMNS($A265:I265)+36,0)</f>
        <v>193.84932178102201</v>
      </c>
      <c r="N266" s="43">
        <f>VLOOKUP($D266,'[2]5D'!$C:$AY,COLUMNS($A265:J265)+36,0)</f>
        <v>211.013642386957</v>
      </c>
      <c r="O266" s="43">
        <f>VLOOKUP($D266,'[2]5D'!$C:$AY,COLUMNS($A265:K265)+36,0)</f>
        <v>300.08418274381899</v>
      </c>
      <c r="P266" s="43">
        <f>VLOOKUP($D266,'[2]5D'!$C:$AY,COLUMNS($A265:L265)+36,0)</f>
        <v>436.795463787806</v>
      </c>
      <c r="Q266" s="43">
        <f>VLOOKUP($D266,'[2]5D'!$C:$AY,COLUMNS($A265:M265)+36,0)</f>
        <v>321.84619996971298</v>
      </c>
    </row>
    <row r="267" spans="4:17">
      <c r="D267" s="92">
        <v>17010</v>
      </c>
      <c r="E267" s="43">
        <v>4.1401536759824902E-3</v>
      </c>
      <c r="F267" s="43">
        <f>VLOOKUP($D267,'[2]5D'!$C:$AY,COLUMNS($A266:B266)+36,0)</f>
        <v>121.438329596163</v>
      </c>
      <c r="G267" s="43">
        <f>VLOOKUP($D267,'[2]5D'!$C:$AY,COLUMNS($A266:C266)+36,0)</f>
        <v>108.506720547971</v>
      </c>
      <c r="H267" s="43">
        <f>VLOOKUP($D267,'[2]5D'!$C:$AY,COLUMNS($A266:D266)+36,0)</f>
        <v>120.774503220269</v>
      </c>
      <c r="I267" s="54">
        <f>VLOOKUP($D267,'[2]5D'!$C:$AY,COLUMNS($A266:E266)+36,0)</f>
        <v>112.839444619754</v>
      </c>
      <c r="J267" s="54">
        <f>VLOOKUP($D267,'[2]5D'!$C:$AY,COLUMNS($A266:F266)+36,0)</f>
        <v>111.749725769327</v>
      </c>
      <c r="K267" s="43">
        <f>VLOOKUP($D267,'[2]5D'!$C:$AY,COLUMNS($A266:G266)+36,0)</f>
        <v>105.59872690410501</v>
      </c>
      <c r="L267" s="43">
        <f>VLOOKUP($D267,'[2]5D'!$C:$AY,COLUMNS($A266:H266)+36,0)</f>
        <v>111.25276363288199</v>
      </c>
      <c r="M267" s="43">
        <f>VLOOKUP($D267,'[2]5D'!$C:$AY,COLUMNS($A266:I266)+36,0)</f>
        <v>103.721257409725</v>
      </c>
      <c r="N267" s="43">
        <f>VLOOKUP($D267,'[2]5D'!$C:$AY,COLUMNS($A266:J266)+36,0)</f>
        <v>107.108539360957</v>
      </c>
      <c r="O267" s="43">
        <f>VLOOKUP($D267,'[2]5D'!$C:$AY,COLUMNS($A266:K266)+36,0)</f>
        <v>101.657381555649</v>
      </c>
      <c r="P267" s="43">
        <f>VLOOKUP($D267,'[2]5D'!$C:$AY,COLUMNS($A266:L266)+36,0)</f>
        <v>105.77844075904</v>
      </c>
      <c r="Q267" s="43">
        <f>VLOOKUP($D267,'[2]5D'!$C:$AY,COLUMNS($A266:M266)+36,0)</f>
        <v>119.183434785228</v>
      </c>
    </row>
    <row r="268" spans="4:17">
      <c r="D268" s="92">
        <v>17020</v>
      </c>
      <c r="E268" s="43">
        <v>1.39371817890595E-2</v>
      </c>
      <c r="F268" s="43">
        <f>VLOOKUP($D268,'[2]5D'!$C:$AY,COLUMNS($A267:B267)+36,0)</f>
        <v>114.732454798265</v>
      </c>
      <c r="G268" s="43">
        <f>VLOOKUP($D268,'[2]5D'!$C:$AY,COLUMNS($A267:C267)+36,0)</f>
        <v>113.79712100597401</v>
      </c>
      <c r="H268" s="43">
        <f>VLOOKUP($D268,'[2]5D'!$C:$AY,COLUMNS($A267:D267)+36,0)</f>
        <v>115.344949468129</v>
      </c>
      <c r="I268" s="54">
        <f>VLOOKUP($D268,'[2]5D'!$C:$AY,COLUMNS($A267:E267)+36,0)</f>
        <v>122.779789465197</v>
      </c>
      <c r="J268" s="54">
        <f>VLOOKUP($D268,'[2]5D'!$C:$AY,COLUMNS($A267:F267)+36,0)</f>
        <v>122.41914556259501</v>
      </c>
      <c r="K268" s="43">
        <f>VLOOKUP($D268,'[2]5D'!$C:$AY,COLUMNS($A267:G267)+36,0)</f>
        <v>117.885508314589</v>
      </c>
      <c r="L268" s="43">
        <f>VLOOKUP($D268,'[2]5D'!$C:$AY,COLUMNS($A267:H267)+36,0)</f>
        <v>115.589553016908</v>
      </c>
      <c r="M268" s="43">
        <f>VLOOKUP($D268,'[2]5D'!$C:$AY,COLUMNS($A267:I267)+36,0)</f>
        <v>108.847352610493</v>
      </c>
      <c r="N268" s="43">
        <f>VLOOKUP($D268,'[2]5D'!$C:$AY,COLUMNS($A267:J267)+36,0)</f>
        <v>112.390551421506</v>
      </c>
      <c r="O268" s="43">
        <f>VLOOKUP($D268,'[2]5D'!$C:$AY,COLUMNS($A267:K267)+36,0)</f>
        <v>112.63954405825901</v>
      </c>
      <c r="P268" s="43">
        <f>VLOOKUP($D268,'[2]5D'!$C:$AY,COLUMNS($A267:L267)+36,0)</f>
        <v>116.214751517492</v>
      </c>
      <c r="Q268" s="43">
        <f>VLOOKUP($D268,'[2]5D'!$C:$AY,COLUMNS($A267:M267)+36,0)</f>
        <v>124.944919662403</v>
      </c>
    </row>
    <row r="269" spans="4:17">
      <c r="D269" s="92">
        <v>17091</v>
      </c>
      <c r="E269" s="43">
        <v>7.2621724237098796E-3</v>
      </c>
      <c r="F269" s="43">
        <f>VLOOKUP($D269,'[2]5D'!$C:$AY,COLUMNS($A268:B268)+36,0)</f>
        <v>90.348765920135406</v>
      </c>
      <c r="G269" s="43">
        <f>VLOOKUP($D269,'[2]5D'!$C:$AY,COLUMNS($A268:C268)+36,0)</f>
        <v>92.889129972171602</v>
      </c>
      <c r="H269" s="43">
        <f>VLOOKUP($D269,'[2]5D'!$C:$AY,COLUMNS($A268:D268)+36,0)</f>
        <v>92.8099168952658</v>
      </c>
      <c r="I269" s="54">
        <f>VLOOKUP($D269,'[2]5D'!$C:$AY,COLUMNS($A268:E268)+36,0)</f>
        <v>93.609064538580498</v>
      </c>
      <c r="J269" s="54">
        <f>VLOOKUP($D269,'[2]5D'!$C:$AY,COLUMNS($A268:F268)+36,0)</f>
        <v>94.776974050576897</v>
      </c>
      <c r="K269" s="43">
        <f>VLOOKUP($D269,'[2]5D'!$C:$AY,COLUMNS($A268:G268)+36,0)</f>
        <v>86.561906659457307</v>
      </c>
      <c r="L269" s="43">
        <f>VLOOKUP($D269,'[2]5D'!$C:$AY,COLUMNS($A268:H268)+36,0)</f>
        <v>91.332938210946907</v>
      </c>
      <c r="M269" s="43">
        <f>VLOOKUP($D269,'[2]5D'!$C:$AY,COLUMNS($A268:I268)+36,0)</f>
        <v>95.939530090987702</v>
      </c>
      <c r="N269" s="43">
        <f>VLOOKUP($D269,'[2]5D'!$C:$AY,COLUMNS($A268:J268)+36,0)</f>
        <v>99.854951364720606</v>
      </c>
      <c r="O269" s="43">
        <f>VLOOKUP($D269,'[2]5D'!$C:$AY,COLUMNS($A268:K268)+36,0)</f>
        <v>99.057553666758196</v>
      </c>
      <c r="P269" s="43">
        <f>VLOOKUP($D269,'[2]5D'!$C:$AY,COLUMNS($A268:L268)+36,0)</f>
        <v>97.866414049498502</v>
      </c>
      <c r="Q269" s="43">
        <f>VLOOKUP($D269,'[2]5D'!$C:$AY,COLUMNS($A268:M268)+36,0)</f>
        <v>99.117105269109004</v>
      </c>
    </row>
    <row r="270" spans="4:17">
      <c r="D270" s="92">
        <v>17092</v>
      </c>
      <c r="E270" s="43">
        <v>1.21004180629611E-2</v>
      </c>
      <c r="F270" s="43">
        <f>VLOOKUP($D270,'[2]5D'!$C:$AY,COLUMNS($A269:B269)+36,0)</f>
        <v>130.148171083356</v>
      </c>
      <c r="G270" s="43">
        <f>VLOOKUP($D270,'[2]5D'!$C:$AY,COLUMNS($A269:C269)+36,0)</f>
        <v>116.051260112569</v>
      </c>
      <c r="H270" s="43">
        <f>VLOOKUP($D270,'[2]5D'!$C:$AY,COLUMNS($A269:D269)+36,0)</f>
        <v>118.116315605314</v>
      </c>
      <c r="I270" s="54">
        <f>VLOOKUP($D270,'[2]5D'!$C:$AY,COLUMNS($A269:E269)+36,0)</f>
        <v>125.263391402906</v>
      </c>
      <c r="J270" s="54">
        <f>VLOOKUP($D270,'[2]5D'!$C:$AY,COLUMNS($A269:F269)+36,0)</f>
        <v>114.207267886482</v>
      </c>
      <c r="K270" s="43">
        <f>VLOOKUP($D270,'[2]5D'!$C:$AY,COLUMNS($A269:G269)+36,0)</f>
        <v>113.929875613707</v>
      </c>
      <c r="L270" s="43">
        <f>VLOOKUP($D270,'[2]5D'!$C:$AY,COLUMNS($A269:H269)+36,0)</f>
        <v>111.108674245961</v>
      </c>
      <c r="M270" s="43">
        <f>VLOOKUP($D270,'[2]5D'!$C:$AY,COLUMNS($A269:I269)+36,0)</f>
        <v>102.090354168483</v>
      </c>
      <c r="N270" s="43">
        <f>VLOOKUP($D270,'[2]5D'!$C:$AY,COLUMNS($A269:J269)+36,0)</f>
        <v>151.55005252806001</v>
      </c>
      <c r="O270" s="43">
        <f>VLOOKUP($D270,'[2]5D'!$C:$AY,COLUMNS($A269:K269)+36,0)</f>
        <v>113.58915333433301</v>
      </c>
      <c r="P270" s="43">
        <f>VLOOKUP($D270,'[2]5D'!$C:$AY,COLUMNS($A269:L269)+36,0)</f>
        <v>130.02847731043701</v>
      </c>
      <c r="Q270" s="43">
        <f>VLOOKUP($D270,'[2]5D'!$C:$AY,COLUMNS($A269:M269)+36,0)</f>
        <v>154.19472163141199</v>
      </c>
    </row>
    <row r="271" spans="4:17">
      <c r="D271" s="92">
        <v>17093</v>
      </c>
      <c r="E271" s="43">
        <v>1.6703316953914599E-2</v>
      </c>
      <c r="F271" s="43">
        <f>VLOOKUP($D271,'[2]5D'!$C:$AY,COLUMNS($A270:B270)+36,0)</f>
        <v>105.920471895555</v>
      </c>
      <c r="G271" s="43">
        <f>VLOOKUP($D271,'[2]5D'!$C:$AY,COLUMNS($A270:C270)+36,0)</f>
        <v>111.6982135761</v>
      </c>
      <c r="H271" s="43">
        <f>VLOOKUP($D271,'[2]5D'!$C:$AY,COLUMNS($A270:D270)+36,0)</f>
        <v>109.555607581128</v>
      </c>
      <c r="I271" s="54">
        <f>VLOOKUP($D271,'[2]5D'!$C:$AY,COLUMNS($A270:E270)+36,0)</f>
        <v>114.32821958221299</v>
      </c>
      <c r="J271" s="54">
        <f>VLOOKUP($D271,'[2]5D'!$C:$AY,COLUMNS($A270:F270)+36,0)</f>
        <v>114.751183649219</v>
      </c>
      <c r="K271" s="43">
        <f>VLOOKUP($D271,'[2]5D'!$C:$AY,COLUMNS($A270:G270)+36,0)</f>
        <v>114.451469885131</v>
      </c>
      <c r="L271" s="43">
        <f>VLOOKUP($D271,'[2]5D'!$C:$AY,COLUMNS($A270:H270)+36,0)</f>
        <v>113.903193971338</v>
      </c>
      <c r="M271" s="43">
        <f>VLOOKUP($D271,'[2]5D'!$C:$AY,COLUMNS($A270:I270)+36,0)</f>
        <v>117.04649588354501</v>
      </c>
      <c r="N271" s="43">
        <f>VLOOKUP($D271,'[2]5D'!$C:$AY,COLUMNS($A270:J270)+36,0)</f>
        <v>115.999093860823</v>
      </c>
      <c r="O271" s="43">
        <f>VLOOKUP($D271,'[2]5D'!$C:$AY,COLUMNS($A270:K270)+36,0)</f>
        <v>117.342867570302</v>
      </c>
      <c r="P271" s="43">
        <f>VLOOKUP($D271,'[2]5D'!$C:$AY,COLUMNS($A270:L270)+36,0)</f>
        <v>119.69363527921099</v>
      </c>
      <c r="Q271" s="43">
        <f>VLOOKUP($D271,'[2]5D'!$C:$AY,COLUMNS($A270:M270)+36,0)</f>
        <v>110.241205816518</v>
      </c>
    </row>
    <row r="272" spans="4:17">
      <c r="D272" s="92">
        <v>18110</v>
      </c>
      <c r="E272" s="43">
        <v>1.2217815360148E-2</v>
      </c>
      <c r="F272" s="43">
        <f>VLOOKUP($D272,'[2]5D'!$C:$AY,COLUMNS($A271:B271)+36,0)</f>
        <v>108.401593073529</v>
      </c>
      <c r="G272" s="43">
        <f>VLOOKUP($D272,'[2]5D'!$C:$AY,COLUMNS($A271:C271)+36,0)</f>
        <v>102.64963442049201</v>
      </c>
      <c r="H272" s="43">
        <f>VLOOKUP($D272,'[2]5D'!$C:$AY,COLUMNS($A271:D271)+36,0)</f>
        <v>100.58728413276199</v>
      </c>
      <c r="I272" s="54">
        <f>VLOOKUP($D272,'[2]5D'!$C:$AY,COLUMNS($A271:E271)+36,0)</f>
        <v>103.23203015025599</v>
      </c>
      <c r="J272" s="54">
        <f>VLOOKUP($D272,'[2]5D'!$C:$AY,COLUMNS($A271:F271)+36,0)</f>
        <v>103.417135154823</v>
      </c>
      <c r="K272" s="43">
        <f>VLOOKUP($D272,'[2]5D'!$C:$AY,COLUMNS($A271:G271)+36,0)</f>
        <v>120.24862275129</v>
      </c>
      <c r="L272" s="43">
        <f>VLOOKUP($D272,'[2]5D'!$C:$AY,COLUMNS($A271:H271)+36,0)</f>
        <v>118.396543224783</v>
      </c>
      <c r="M272" s="43">
        <f>VLOOKUP($D272,'[2]5D'!$C:$AY,COLUMNS($A271:I271)+36,0)</f>
        <v>111.624214154794</v>
      </c>
      <c r="N272" s="43">
        <f>VLOOKUP($D272,'[2]5D'!$C:$AY,COLUMNS($A271:J271)+36,0)</f>
        <v>108.54766773205399</v>
      </c>
      <c r="O272" s="43">
        <f>VLOOKUP($D272,'[2]5D'!$C:$AY,COLUMNS($A271:K271)+36,0)</f>
        <v>110.77731807337</v>
      </c>
      <c r="P272" s="43">
        <f>VLOOKUP($D272,'[2]5D'!$C:$AY,COLUMNS($A271:L271)+36,0)</f>
        <v>116.228561368661</v>
      </c>
      <c r="Q272" s="43">
        <f>VLOOKUP($D272,'[2]5D'!$C:$AY,COLUMNS($A271:M271)+36,0)</f>
        <v>129.19288203178399</v>
      </c>
    </row>
    <row r="273" spans="4:17">
      <c r="D273" s="92">
        <v>18120</v>
      </c>
      <c r="E273" s="43">
        <v>1.7191772972740299E-2</v>
      </c>
      <c r="F273" s="43">
        <f>VLOOKUP($D273,'[2]5D'!$C:$AY,COLUMNS($A272:B272)+36,0)</f>
        <v>118.21679092372401</v>
      </c>
      <c r="G273" s="43">
        <f>VLOOKUP($D273,'[2]5D'!$C:$AY,COLUMNS($A272:C272)+36,0)</f>
        <v>118.27734047459001</v>
      </c>
      <c r="H273" s="43">
        <f>VLOOKUP($D273,'[2]5D'!$C:$AY,COLUMNS($A272:D272)+36,0)</f>
        <v>120.719954234909</v>
      </c>
      <c r="I273" s="54">
        <f>VLOOKUP($D273,'[2]5D'!$C:$AY,COLUMNS($A272:E272)+36,0)</f>
        <v>125.805034959536</v>
      </c>
      <c r="J273" s="54">
        <f>VLOOKUP($D273,'[2]5D'!$C:$AY,COLUMNS($A272:F272)+36,0)</f>
        <v>128.64604358929799</v>
      </c>
      <c r="K273" s="43">
        <f>VLOOKUP($D273,'[2]5D'!$C:$AY,COLUMNS($A272:G272)+36,0)</f>
        <v>125.186753860607</v>
      </c>
      <c r="L273" s="43">
        <f>VLOOKUP($D273,'[2]5D'!$C:$AY,COLUMNS($A272:H272)+36,0)</f>
        <v>125.22197953243599</v>
      </c>
      <c r="M273" s="43">
        <f>VLOOKUP($D273,'[2]5D'!$C:$AY,COLUMNS($A272:I272)+36,0)</f>
        <v>129.31430751263599</v>
      </c>
      <c r="N273" s="43">
        <f>VLOOKUP($D273,'[2]5D'!$C:$AY,COLUMNS($A272:J272)+36,0)</f>
        <v>129.338406937131</v>
      </c>
      <c r="O273" s="43">
        <f>VLOOKUP($D273,'[2]5D'!$C:$AY,COLUMNS($A272:K272)+36,0)</f>
        <v>128.87335802573199</v>
      </c>
      <c r="P273" s="43">
        <f>VLOOKUP($D273,'[2]5D'!$C:$AY,COLUMNS($A272:L272)+36,0)</f>
        <v>135.18293885711199</v>
      </c>
      <c r="Q273" s="43">
        <f>VLOOKUP($D273,'[2]5D'!$C:$AY,COLUMNS($A272:M272)+36,0)</f>
        <v>139.53093314889</v>
      </c>
    </row>
    <row r="274" spans="4:17">
      <c r="D274" s="92">
        <v>19201</v>
      </c>
      <c r="E274" s="43">
        <v>4.9362934263836901E-2</v>
      </c>
      <c r="F274" s="43">
        <f>VLOOKUP($D274,'[2]5D'!$C:$AY,COLUMNS($A273:B273)+36,0)</f>
        <v>116.274006338939</v>
      </c>
      <c r="G274" s="43">
        <f>VLOOKUP($D274,'[2]5D'!$C:$AY,COLUMNS($A273:C273)+36,0)</f>
        <v>112.226400117643</v>
      </c>
      <c r="H274" s="43">
        <f>VLOOKUP($D274,'[2]5D'!$C:$AY,COLUMNS($A273:D273)+36,0)</f>
        <v>111.835383236574</v>
      </c>
      <c r="I274" s="54">
        <f>VLOOKUP($D274,'[2]5D'!$C:$AY,COLUMNS($A273:E273)+36,0)</f>
        <v>100.29242734004799</v>
      </c>
      <c r="J274" s="54">
        <f>VLOOKUP($D274,'[2]5D'!$C:$AY,COLUMNS($A273:F273)+36,0)</f>
        <v>111.131596335572</v>
      </c>
      <c r="K274" s="43">
        <f>VLOOKUP($D274,'[2]5D'!$C:$AY,COLUMNS($A273:G273)+36,0)</f>
        <v>111.09099048835</v>
      </c>
      <c r="L274" s="43">
        <f>VLOOKUP($D274,'[2]5D'!$C:$AY,COLUMNS($A273:H273)+36,0)</f>
        <v>106.556079738869</v>
      </c>
      <c r="M274" s="43">
        <f>VLOOKUP($D274,'[2]5D'!$C:$AY,COLUMNS($A273:I273)+36,0)</f>
        <v>103.10788518057601</v>
      </c>
      <c r="N274" s="43">
        <f>VLOOKUP($D274,'[2]5D'!$C:$AY,COLUMNS($A273:J273)+36,0)</f>
        <v>106.556655758546</v>
      </c>
      <c r="O274" s="43">
        <f>VLOOKUP($D274,'[2]5D'!$C:$AY,COLUMNS($A273:K273)+36,0)</f>
        <v>115.17153891529399</v>
      </c>
      <c r="P274" s="43">
        <f>VLOOKUP($D274,'[2]5D'!$C:$AY,COLUMNS($A273:L273)+36,0)</f>
        <v>116.25346657690901</v>
      </c>
      <c r="Q274" s="43">
        <f>VLOOKUP($D274,'[2]5D'!$C:$AY,COLUMNS($A273:M273)+36,0)</f>
        <v>112.442110824997</v>
      </c>
    </row>
    <row r="275" spans="4:17">
      <c r="D275" s="92">
        <v>20111</v>
      </c>
      <c r="E275" s="43">
        <v>1.23011142649707E-2</v>
      </c>
      <c r="F275" s="43">
        <f>VLOOKUP($D275,'[2]5D'!$C:$AY,COLUMNS($A274:B274)+36,0)</f>
        <v>100.5272951508</v>
      </c>
      <c r="G275" s="43">
        <f>VLOOKUP($D275,'[2]5D'!$C:$AY,COLUMNS($A274:C274)+36,0)</f>
        <v>105.5113669932</v>
      </c>
      <c r="H275" s="43">
        <f>VLOOKUP($D275,'[2]5D'!$C:$AY,COLUMNS($A274:D274)+36,0)</f>
        <v>107.97446618412</v>
      </c>
      <c r="I275" s="54">
        <f>VLOOKUP($D275,'[2]5D'!$C:$AY,COLUMNS($A274:E274)+36,0)</f>
        <v>126.121961493475</v>
      </c>
      <c r="J275" s="54">
        <f>VLOOKUP($D275,'[2]5D'!$C:$AY,COLUMNS($A274:F274)+36,0)</f>
        <v>123.36351949777401</v>
      </c>
      <c r="K275" s="43">
        <f>VLOOKUP($D275,'[2]5D'!$C:$AY,COLUMNS($A274:G274)+36,0)</f>
        <v>120.964488171916</v>
      </c>
      <c r="L275" s="43">
        <f>VLOOKUP($D275,'[2]5D'!$C:$AY,COLUMNS($A274:H274)+36,0)</f>
        <v>117.131455609884</v>
      </c>
      <c r="M275" s="43">
        <f>VLOOKUP($D275,'[2]5D'!$C:$AY,COLUMNS($A274:I274)+36,0)</f>
        <v>119.029439225966</v>
      </c>
      <c r="N275" s="43">
        <f>VLOOKUP($D275,'[2]5D'!$C:$AY,COLUMNS($A274:J274)+36,0)</f>
        <v>116.767536285833</v>
      </c>
      <c r="O275" s="43">
        <f>VLOOKUP($D275,'[2]5D'!$C:$AY,COLUMNS($A274:K274)+36,0)</f>
        <v>127.67093813706801</v>
      </c>
      <c r="P275" s="43">
        <f>VLOOKUP($D275,'[2]5D'!$C:$AY,COLUMNS($A274:L274)+36,0)</f>
        <v>131.63585924350099</v>
      </c>
      <c r="Q275" s="43">
        <f>VLOOKUP($D275,'[2]5D'!$C:$AY,COLUMNS($A274:M274)+36,0)</f>
        <v>128.86979261963501</v>
      </c>
    </row>
    <row r="276" spans="4:17">
      <c r="D276" s="92">
        <v>20112</v>
      </c>
      <c r="E276" s="43">
        <v>8.0719738561839199E-2</v>
      </c>
      <c r="F276" s="43">
        <f>VLOOKUP($D276,'[2]5D'!$C:$AY,COLUMNS($A275:B275)+36,0)</f>
        <v>110.363225728073</v>
      </c>
      <c r="G276" s="43">
        <f>VLOOKUP($D276,'[2]5D'!$C:$AY,COLUMNS($A275:C275)+36,0)</f>
        <v>114.63636559747501</v>
      </c>
      <c r="H276" s="43">
        <f>VLOOKUP($D276,'[2]5D'!$C:$AY,COLUMNS($A275:D275)+36,0)</f>
        <v>118.450127489788</v>
      </c>
      <c r="I276" s="54">
        <f>VLOOKUP($D276,'[2]5D'!$C:$AY,COLUMNS($A275:E275)+36,0)</f>
        <v>112.76887399358399</v>
      </c>
      <c r="J276" s="54">
        <f>VLOOKUP($D276,'[2]5D'!$C:$AY,COLUMNS($A275:F275)+36,0)</f>
        <v>113.539751575918</v>
      </c>
      <c r="K276" s="43">
        <f>VLOOKUP($D276,'[2]5D'!$C:$AY,COLUMNS($A275:G275)+36,0)</f>
        <v>117.395383264194</v>
      </c>
      <c r="L276" s="43">
        <f>VLOOKUP($D276,'[2]5D'!$C:$AY,COLUMNS($A275:H275)+36,0)</f>
        <v>122.878851305078</v>
      </c>
      <c r="M276" s="43">
        <f>VLOOKUP($D276,'[2]5D'!$C:$AY,COLUMNS($A275:I275)+36,0)</f>
        <v>120.396158979875</v>
      </c>
      <c r="N276" s="43">
        <f>VLOOKUP($D276,'[2]5D'!$C:$AY,COLUMNS($A275:J275)+36,0)</f>
        <v>118.66590072290499</v>
      </c>
      <c r="O276" s="43">
        <f>VLOOKUP($D276,'[2]5D'!$C:$AY,COLUMNS($A275:K275)+36,0)</f>
        <v>123.19367880125</v>
      </c>
      <c r="P276" s="43">
        <f>VLOOKUP($D276,'[2]5D'!$C:$AY,COLUMNS($A275:L275)+36,0)</f>
        <v>104.171021294512</v>
      </c>
      <c r="Q276" s="43">
        <f>VLOOKUP($D276,'[2]5D'!$C:$AY,COLUMNS($A275:M275)+36,0)</f>
        <v>113.832368773825</v>
      </c>
    </row>
    <row r="277" spans="4:17">
      <c r="D277" s="92">
        <v>20113</v>
      </c>
      <c r="E277" s="43">
        <v>3.85638744949772E-3</v>
      </c>
      <c r="F277" s="43">
        <f>VLOOKUP($D277,'[2]5D'!$C:$AY,COLUMNS($A276:B276)+36,0)</f>
        <v>115.129752751219</v>
      </c>
      <c r="G277" s="43">
        <f>VLOOKUP($D277,'[2]5D'!$C:$AY,COLUMNS($A276:C276)+36,0)</f>
        <v>110.415973774262</v>
      </c>
      <c r="H277" s="43">
        <f>VLOOKUP($D277,'[2]5D'!$C:$AY,COLUMNS($A276:D276)+36,0)</f>
        <v>120.666797181531</v>
      </c>
      <c r="I277" s="54">
        <f>VLOOKUP($D277,'[2]5D'!$C:$AY,COLUMNS($A276:E276)+36,0)</f>
        <v>109.710459240864</v>
      </c>
      <c r="J277" s="54">
        <f>VLOOKUP($D277,'[2]5D'!$C:$AY,COLUMNS($A276:F276)+36,0)</f>
        <v>117.50336300614801</v>
      </c>
      <c r="K277" s="43">
        <f>VLOOKUP($D277,'[2]5D'!$C:$AY,COLUMNS($A276:G276)+36,0)</f>
        <v>120.84741385139399</v>
      </c>
      <c r="L277" s="43">
        <f>VLOOKUP($D277,'[2]5D'!$C:$AY,COLUMNS($A276:H276)+36,0)</f>
        <v>120.670770249131</v>
      </c>
      <c r="M277" s="43">
        <f>VLOOKUP($D277,'[2]5D'!$C:$AY,COLUMNS($A276:I276)+36,0)</f>
        <v>125.73711751129299</v>
      </c>
      <c r="N277" s="43">
        <f>VLOOKUP($D277,'[2]5D'!$C:$AY,COLUMNS($A276:J276)+36,0)</f>
        <v>126.571756067623</v>
      </c>
      <c r="O277" s="43">
        <f>VLOOKUP($D277,'[2]5D'!$C:$AY,COLUMNS($A276:K276)+36,0)</f>
        <v>126.29529976144801</v>
      </c>
      <c r="P277" s="43">
        <f>VLOOKUP($D277,'[2]5D'!$C:$AY,COLUMNS($A276:L276)+36,0)</f>
        <v>111.340726558054</v>
      </c>
      <c r="Q277" s="43">
        <f>VLOOKUP($D277,'[2]5D'!$C:$AY,COLUMNS($A276:M276)+36,0)</f>
        <v>114.48247335319201</v>
      </c>
    </row>
    <row r="278" spans="4:17">
      <c r="D278" s="92">
        <v>20121</v>
      </c>
      <c r="E278" s="43">
        <v>9.5589497893520003E-2</v>
      </c>
      <c r="F278" s="43">
        <f>VLOOKUP($D278,'[2]5D'!$C:$AY,COLUMNS($A277:B277)+36,0)</f>
        <v>103.67242613349001</v>
      </c>
      <c r="G278" s="43">
        <f>VLOOKUP($D278,'[2]5D'!$C:$AY,COLUMNS($A277:C277)+36,0)</f>
        <v>107.259612531586</v>
      </c>
      <c r="H278" s="43">
        <f>VLOOKUP($D278,'[2]5D'!$C:$AY,COLUMNS($A277:D277)+36,0)</f>
        <v>114.5034871126</v>
      </c>
      <c r="I278" s="54">
        <f>VLOOKUP($D278,'[2]5D'!$C:$AY,COLUMNS($A277:E277)+36,0)</f>
        <v>114.616910038288</v>
      </c>
      <c r="J278" s="54">
        <f>VLOOKUP($D278,'[2]5D'!$C:$AY,COLUMNS($A277:F277)+36,0)</f>
        <v>120.062437727381</v>
      </c>
      <c r="K278" s="43">
        <f>VLOOKUP($D278,'[2]5D'!$C:$AY,COLUMNS($A277:G277)+36,0)</f>
        <v>122.9899724819</v>
      </c>
      <c r="L278" s="43">
        <f>VLOOKUP($D278,'[2]5D'!$C:$AY,COLUMNS($A277:H277)+36,0)</f>
        <v>115.738034951762</v>
      </c>
      <c r="M278" s="43">
        <f>VLOOKUP($D278,'[2]5D'!$C:$AY,COLUMNS($A277:I277)+36,0)</f>
        <v>115.254043526739</v>
      </c>
      <c r="N278" s="43">
        <f>VLOOKUP($D278,'[2]5D'!$C:$AY,COLUMNS($A277:J277)+36,0)</f>
        <v>117.435511428713</v>
      </c>
      <c r="O278" s="43">
        <f>VLOOKUP($D278,'[2]5D'!$C:$AY,COLUMNS($A277:K277)+36,0)</f>
        <v>117.92235498411399</v>
      </c>
      <c r="P278" s="43">
        <f>VLOOKUP($D278,'[2]5D'!$C:$AY,COLUMNS($A277:L277)+36,0)</f>
        <v>100.625717744848</v>
      </c>
      <c r="Q278" s="43">
        <f>VLOOKUP($D278,'[2]5D'!$C:$AY,COLUMNS($A277:M277)+36,0)</f>
        <v>105.048342492938</v>
      </c>
    </row>
    <row r="279" spans="4:17">
      <c r="D279" s="92">
        <v>20131</v>
      </c>
      <c r="E279" s="43">
        <v>6.2533727601221098E-2</v>
      </c>
      <c r="F279" s="43">
        <f>VLOOKUP($D279,'[2]5D'!$C:$AY,COLUMNS($A278:B278)+36,0)</f>
        <v>111.880521364491</v>
      </c>
      <c r="G279" s="43">
        <f>VLOOKUP($D279,'[2]5D'!$C:$AY,COLUMNS($A278:C278)+36,0)</f>
        <v>110.66506430138099</v>
      </c>
      <c r="H279" s="43">
        <f>VLOOKUP($D279,'[2]5D'!$C:$AY,COLUMNS($A278:D278)+36,0)</f>
        <v>114.76470096666201</v>
      </c>
      <c r="I279" s="54">
        <f>VLOOKUP($D279,'[2]5D'!$C:$AY,COLUMNS($A278:E278)+36,0)</f>
        <v>114.54236391182199</v>
      </c>
      <c r="J279" s="54">
        <f>VLOOKUP($D279,'[2]5D'!$C:$AY,COLUMNS($A278:F278)+36,0)</f>
        <v>121.041638215367</v>
      </c>
      <c r="K279" s="43">
        <f>VLOOKUP($D279,'[2]5D'!$C:$AY,COLUMNS($A278:G278)+36,0)</f>
        <v>120.577715164252</v>
      </c>
      <c r="L279" s="43">
        <f>VLOOKUP($D279,'[2]5D'!$C:$AY,COLUMNS($A278:H278)+36,0)</f>
        <v>120.525839980008</v>
      </c>
      <c r="M279" s="43">
        <f>VLOOKUP($D279,'[2]5D'!$C:$AY,COLUMNS($A278:I278)+36,0)</f>
        <v>117.951530335515</v>
      </c>
      <c r="N279" s="43">
        <f>VLOOKUP($D279,'[2]5D'!$C:$AY,COLUMNS($A278:J278)+36,0)</f>
        <v>119.947389037726</v>
      </c>
      <c r="O279" s="43">
        <f>VLOOKUP($D279,'[2]5D'!$C:$AY,COLUMNS($A278:K278)+36,0)</f>
        <v>117.63885480789401</v>
      </c>
      <c r="P279" s="43">
        <f>VLOOKUP($D279,'[2]5D'!$C:$AY,COLUMNS($A278:L278)+36,0)</f>
        <v>114.403611299368</v>
      </c>
      <c r="Q279" s="43">
        <f>VLOOKUP($D279,'[2]5D'!$C:$AY,COLUMNS($A278:M278)+36,0)</f>
        <v>116.95915974554499</v>
      </c>
    </row>
    <row r="280" spans="4:17">
      <c r="D280" s="92">
        <v>20210</v>
      </c>
      <c r="E280" s="43">
        <v>1.0205838948681999E-2</v>
      </c>
      <c r="F280" s="43">
        <f>VLOOKUP($D280,'[2]5D'!$C:$AY,COLUMNS($A279:B279)+36,0)</f>
        <v>117.615167008833</v>
      </c>
      <c r="G280" s="43">
        <f>VLOOKUP($D280,'[2]5D'!$C:$AY,COLUMNS($A279:C279)+36,0)</f>
        <v>108.846737937002</v>
      </c>
      <c r="H280" s="43">
        <f>VLOOKUP($D280,'[2]5D'!$C:$AY,COLUMNS($A279:D279)+36,0)</f>
        <v>112.25175345635201</v>
      </c>
      <c r="I280" s="54">
        <f>VLOOKUP($D280,'[2]5D'!$C:$AY,COLUMNS($A279:E279)+36,0)</f>
        <v>103.317706173358</v>
      </c>
      <c r="J280" s="54">
        <f>VLOOKUP($D280,'[2]5D'!$C:$AY,COLUMNS($A279:F279)+36,0)</f>
        <v>109.943138530124</v>
      </c>
      <c r="K280" s="43">
        <f>VLOOKUP($D280,'[2]5D'!$C:$AY,COLUMNS($A279:G279)+36,0)</f>
        <v>106.93386727236</v>
      </c>
      <c r="L280" s="43">
        <f>VLOOKUP($D280,'[2]5D'!$C:$AY,COLUMNS($A279:H279)+36,0)</f>
        <v>108.42119017745399</v>
      </c>
      <c r="M280" s="43">
        <f>VLOOKUP($D280,'[2]5D'!$C:$AY,COLUMNS($A279:I279)+36,0)</f>
        <v>111.1479807094</v>
      </c>
      <c r="N280" s="43">
        <f>VLOOKUP($D280,'[2]5D'!$C:$AY,COLUMNS($A279:J279)+36,0)</f>
        <v>104.81374901122901</v>
      </c>
      <c r="O280" s="43">
        <f>VLOOKUP($D280,'[2]5D'!$C:$AY,COLUMNS($A279:K279)+36,0)</f>
        <v>116.303699216811</v>
      </c>
      <c r="P280" s="43">
        <f>VLOOKUP($D280,'[2]5D'!$C:$AY,COLUMNS($A279:L279)+36,0)</f>
        <v>112.222587080324</v>
      </c>
      <c r="Q280" s="43">
        <f>VLOOKUP($D280,'[2]5D'!$C:$AY,COLUMNS($A279:M279)+36,0)</f>
        <v>109.77199978871499</v>
      </c>
    </row>
    <row r="281" spans="4:17">
      <c r="D281" s="92">
        <v>20221</v>
      </c>
      <c r="E281" s="43">
        <v>6.2159656925729501E-2</v>
      </c>
      <c r="F281" s="43">
        <f>VLOOKUP($D281,'[2]5D'!$C:$AY,COLUMNS($A280:B280)+36,0)</f>
        <v>115.770502605003</v>
      </c>
      <c r="G281" s="43">
        <f>VLOOKUP($D281,'[2]5D'!$C:$AY,COLUMNS($A280:C280)+36,0)</f>
        <v>106.23060492618499</v>
      </c>
      <c r="H281" s="43">
        <f>VLOOKUP($D281,'[2]5D'!$C:$AY,COLUMNS($A280:D280)+36,0)</f>
        <v>118.50965468013899</v>
      </c>
      <c r="I281" s="54">
        <f>VLOOKUP($D281,'[2]5D'!$C:$AY,COLUMNS($A280:E280)+36,0)</f>
        <v>117.22194724202799</v>
      </c>
      <c r="J281" s="54">
        <f>VLOOKUP($D281,'[2]5D'!$C:$AY,COLUMNS($A280:F280)+36,0)</f>
        <v>127.47327423681099</v>
      </c>
      <c r="K281" s="43">
        <f>VLOOKUP($D281,'[2]5D'!$C:$AY,COLUMNS($A280:G280)+36,0)</f>
        <v>119.56296449050799</v>
      </c>
      <c r="L281" s="43">
        <f>VLOOKUP($D281,'[2]5D'!$C:$AY,COLUMNS($A280:H280)+36,0)</f>
        <v>115.872501597953</v>
      </c>
      <c r="M281" s="43">
        <f>VLOOKUP($D281,'[2]5D'!$C:$AY,COLUMNS($A280:I280)+36,0)</f>
        <v>116.49863298800101</v>
      </c>
      <c r="N281" s="43">
        <f>VLOOKUP($D281,'[2]5D'!$C:$AY,COLUMNS($A280:J280)+36,0)</f>
        <v>113.853071292537</v>
      </c>
      <c r="O281" s="43">
        <f>VLOOKUP($D281,'[2]5D'!$C:$AY,COLUMNS($A280:K280)+36,0)</f>
        <v>106.70642521662499</v>
      </c>
      <c r="P281" s="43">
        <f>VLOOKUP($D281,'[2]5D'!$C:$AY,COLUMNS($A280:L280)+36,0)</f>
        <v>100.037109035501</v>
      </c>
      <c r="Q281" s="43">
        <f>VLOOKUP($D281,'[2]5D'!$C:$AY,COLUMNS($A280:M280)+36,0)</f>
        <v>101.67058348243501</v>
      </c>
    </row>
    <row r="282" spans="4:17">
      <c r="D282" s="92">
        <v>20222</v>
      </c>
      <c r="E282" s="43">
        <v>1.9248943428494799E-4</v>
      </c>
      <c r="F282" s="43">
        <f>VLOOKUP($D282,'[2]5D'!$C:$AY,COLUMNS($A281:B281)+36,0)</f>
        <v>115.896527123962</v>
      </c>
      <c r="G282" s="43">
        <f>VLOOKUP($D282,'[2]5D'!$C:$AY,COLUMNS($A281:C281)+36,0)</f>
        <v>112.456428560622</v>
      </c>
      <c r="H282" s="43">
        <f>VLOOKUP($D282,'[2]5D'!$C:$AY,COLUMNS($A281:D281)+36,0)</f>
        <v>114.07055123733301</v>
      </c>
      <c r="I282" s="54">
        <f>VLOOKUP($D282,'[2]5D'!$C:$AY,COLUMNS($A281:E281)+36,0)</f>
        <v>114.78650239671001</v>
      </c>
      <c r="J282" s="54">
        <f>VLOOKUP($D282,'[2]5D'!$C:$AY,COLUMNS($A281:F281)+36,0)</f>
        <v>111.669096023967</v>
      </c>
      <c r="K282" s="43">
        <f>VLOOKUP($D282,'[2]5D'!$C:$AY,COLUMNS($A281:G281)+36,0)</f>
        <v>108.63635311156099</v>
      </c>
      <c r="L282" s="43">
        <f>VLOOKUP($D282,'[2]5D'!$C:$AY,COLUMNS($A281:H281)+36,0)</f>
        <v>112.041050881732</v>
      </c>
      <c r="M282" s="43">
        <f>VLOOKUP($D282,'[2]5D'!$C:$AY,COLUMNS($A281:I281)+36,0)</f>
        <v>103.40077011039099</v>
      </c>
      <c r="N282" s="43">
        <f>VLOOKUP($D282,'[2]5D'!$C:$AY,COLUMNS($A281:J281)+36,0)</f>
        <v>111.896441240035</v>
      </c>
      <c r="O282" s="43">
        <f>VLOOKUP($D282,'[2]5D'!$C:$AY,COLUMNS($A281:K281)+36,0)</f>
        <v>111.506595863846</v>
      </c>
      <c r="P282" s="43">
        <f>VLOOKUP($D282,'[2]5D'!$C:$AY,COLUMNS($A281:L281)+36,0)</f>
        <v>110.83123156531499</v>
      </c>
      <c r="Q282" s="43">
        <f>VLOOKUP($D282,'[2]5D'!$C:$AY,COLUMNS($A281:M281)+36,0)</f>
        <v>112.621265583024</v>
      </c>
    </row>
    <row r="283" spans="4:17">
      <c r="D283" s="92">
        <v>20231</v>
      </c>
      <c r="E283" s="43">
        <v>2.4097017115518801E-2</v>
      </c>
      <c r="F283" s="43">
        <f>VLOOKUP($D283,'[2]5D'!$C:$AY,COLUMNS($A282:B282)+36,0)</f>
        <v>114.38366725838</v>
      </c>
      <c r="G283" s="43">
        <f>VLOOKUP($D283,'[2]5D'!$C:$AY,COLUMNS($A282:C282)+36,0)</f>
        <v>100.88328071926099</v>
      </c>
      <c r="H283" s="43">
        <f>VLOOKUP($D283,'[2]5D'!$C:$AY,COLUMNS($A282:D282)+36,0)</f>
        <v>106.84624687812</v>
      </c>
      <c r="I283" s="54">
        <f>VLOOKUP($D283,'[2]5D'!$C:$AY,COLUMNS($A282:E282)+36,0)</f>
        <v>97.283611941713403</v>
      </c>
      <c r="J283" s="54">
        <f>VLOOKUP($D283,'[2]5D'!$C:$AY,COLUMNS($A282:F282)+36,0)</f>
        <v>108.786145757809</v>
      </c>
      <c r="K283" s="43">
        <f>VLOOKUP($D283,'[2]5D'!$C:$AY,COLUMNS($A282:G282)+36,0)</f>
        <v>108.11889201133999</v>
      </c>
      <c r="L283" s="43">
        <f>VLOOKUP($D283,'[2]5D'!$C:$AY,COLUMNS($A282:H282)+36,0)</f>
        <v>112.266569271999</v>
      </c>
      <c r="M283" s="43">
        <f>VLOOKUP($D283,'[2]5D'!$C:$AY,COLUMNS($A282:I282)+36,0)</f>
        <v>103.12635526152199</v>
      </c>
      <c r="N283" s="43">
        <f>VLOOKUP($D283,'[2]5D'!$C:$AY,COLUMNS($A282:J282)+36,0)</f>
        <v>108.89387602015</v>
      </c>
      <c r="O283" s="43">
        <f>VLOOKUP($D283,'[2]5D'!$C:$AY,COLUMNS($A282:K282)+36,0)</f>
        <v>109.347019499182</v>
      </c>
      <c r="P283" s="43">
        <f>VLOOKUP($D283,'[2]5D'!$C:$AY,COLUMNS($A282:L282)+36,0)</f>
        <v>97.201373779102596</v>
      </c>
      <c r="Q283" s="43">
        <f>VLOOKUP($D283,'[2]5D'!$C:$AY,COLUMNS($A282:M282)+36,0)</f>
        <v>102.402507604946</v>
      </c>
    </row>
    <row r="284" spans="4:17">
      <c r="D284" s="92">
        <v>20232</v>
      </c>
      <c r="E284" s="43">
        <v>2.3607868481395799E-2</v>
      </c>
      <c r="F284" s="43">
        <f>VLOOKUP($D284,'[2]5D'!$C:$AY,COLUMNS($A283:B283)+36,0)</f>
        <v>108.95021903001999</v>
      </c>
      <c r="G284" s="43">
        <f>VLOOKUP($D284,'[2]5D'!$C:$AY,COLUMNS($A283:C283)+36,0)</f>
        <v>104.08406389313301</v>
      </c>
      <c r="H284" s="43">
        <f>VLOOKUP($D284,'[2]5D'!$C:$AY,COLUMNS($A283:D283)+36,0)</f>
        <v>108.087507441604</v>
      </c>
      <c r="I284" s="54">
        <f>VLOOKUP($D284,'[2]5D'!$C:$AY,COLUMNS($A283:E283)+36,0)</f>
        <v>105.48487859283701</v>
      </c>
      <c r="J284" s="54">
        <f>VLOOKUP($D284,'[2]5D'!$C:$AY,COLUMNS($A283:F283)+36,0)</f>
        <v>108.795039225023</v>
      </c>
      <c r="K284" s="43">
        <f>VLOOKUP($D284,'[2]5D'!$C:$AY,COLUMNS($A283:G283)+36,0)</f>
        <v>111.42543663749601</v>
      </c>
      <c r="L284" s="43">
        <f>VLOOKUP($D284,'[2]5D'!$C:$AY,COLUMNS($A283:H283)+36,0)</f>
        <v>112.639468874152</v>
      </c>
      <c r="M284" s="43">
        <f>VLOOKUP($D284,'[2]5D'!$C:$AY,COLUMNS($A283:I283)+36,0)</f>
        <v>111.41421260506</v>
      </c>
      <c r="N284" s="43">
        <f>VLOOKUP($D284,'[2]5D'!$C:$AY,COLUMNS($A283:J283)+36,0)</f>
        <v>113.51200234991001</v>
      </c>
      <c r="O284" s="43">
        <f>VLOOKUP($D284,'[2]5D'!$C:$AY,COLUMNS($A283:K283)+36,0)</f>
        <v>121.45872943646199</v>
      </c>
      <c r="P284" s="43">
        <f>VLOOKUP($D284,'[2]5D'!$C:$AY,COLUMNS($A283:L283)+36,0)</f>
        <v>90.814327497644896</v>
      </c>
      <c r="Q284" s="43">
        <f>VLOOKUP($D284,'[2]5D'!$C:$AY,COLUMNS($A283:M283)+36,0)</f>
        <v>99.492029874876195</v>
      </c>
    </row>
    <row r="285" spans="4:17">
      <c r="D285" s="92">
        <v>20291</v>
      </c>
      <c r="E285" s="43">
        <v>1.1261380147919E-2</v>
      </c>
      <c r="F285" s="43">
        <f>VLOOKUP($D285,'[2]5D'!$C:$AY,COLUMNS($A284:B284)+36,0)</f>
        <v>105.25006194500099</v>
      </c>
      <c r="G285" s="43">
        <f>VLOOKUP($D285,'[2]5D'!$C:$AY,COLUMNS($A284:C284)+36,0)</f>
        <v>107.85522642305</v>
      </c>
      <c r="H285" s="43">
        <f>VLOOKUP($D285,'[2]5D'!$C:$AY,COLUMNS($A284:D284)+36,0)</f>
        <v>112.793053012838</v>
      </c>
      <c r="I285" s="54">
        <f>VLOOKUP($D285,'[2]5D'!$C:$AY,COLUMNS($A284:E284)+36,0)</f>
        <v>113.21579172494999</v>
      </c>
      <c r="J285" s="54">
        <f>VLOOKUP($D285,'[2]5D'!$C:$AY,COLUMNS($A284:F284)+36,0)</f>
        <v>109.73576883753</v>
      </c>
      <c r="K285" s="43">
        <f>VLOOKUP($D285,'[2]5D'!$C:$AY,COLUMNS($A284:G284)+36,0)</f>
        <v>113.71543236067799</v>
      </c>
      <c r="L285" s="43">
        <f>VLOOKUP($D285,'[2]5D'!$C:$AY,COLUMNS($A284:H284)+36,0)</f>
        <v>111.061668782665</v>
      </c>
      <c r="M285" s="43">
        <f>VLOOKUP($D285,'[2]5D'!$C:$AY,COLUMNS($A284:I284)+36,0)</f>
        <v>114.312206710721</v>
      </c>
      <c r="N285" s="43">
        <f>VLOOKUP($D285,'[2]5D'!$C:$AY,COLUMNS($A284:J284)+36,0)</f>
        <v>128.681096756584</v>
      </c>
      <c r="O285" s="43">
        <f>VLOOKUP($D285,'[2]5D'!$C:$AY,COLUMNS($A284:K284)+36,0)</f>
        <v>118.056761222888</v>
      </c>
      <c r="P285" s="43">
        <f>VLOOKUP($D285,'[2]5D'!$C:$AY,COLUMNS($A284:L284)+36,0)</f>
        <v>118.983543954967</v>
      </c>
      <c r="Q285" s="43">
        <f>VLOOKUP($D285,'[2]5D'!$C:$AY,COLUMNS($A284:M284)+36,0)</f>
        <v>128.760581571171</v>
      </c>
    </row>
    <row r="286" spans="4:17">
      <c r="D286" s="92">
        <v>20299</v>
      </c>
      <c r="E286" s="43">
        <v>4.8594111077551599E-2</v>
      </c>
      <c r="F286" s="43">
        <f>VLOOKUP($D286,'[2]5D'!$C:$AY,COLUMNS($A285:B285)+36,0)</f>
        <v>110.836805616208</v>
      </c>
      <c r="G286" s="43">
        <f>VLOOKUP($D286,'[2]5D'!$C:$AY,COLUMNS($A285:C285)+36,0)</f>
        <v>109.454364910199</v>
      </c>
      <c r="H286" s="43">
        <f>VLOOKUP($D286,'[2]5D'!$C:$AY,COLUMNS($A285:D285)+36,0)</f>
        <v>116.218684589793</v>
      </c>
      <c r="I286" s="54">
        <f>VLOOKUP($D286,'[2]5D'!$C:$AY,COLUMNS($A285:E285)+36,0)</f>
        <v>113.32734699331</v>
      </c>
      <c r="J286" s="54">
        <f>VLOOKUP($D286,'[2]5D'!$C:$AY,COLUMNS($A285:F285)+36,0)</f>
        <v>116.897891431866</v>
      </c>
      <c r="K286" s="43">
        <f>VLOOKUP($D286,'[2]5D'!$C:$AY,COLUMNS($A285:G285)+36,0)</f>
        <v>118.26879874113401</v>
      </c>
      <c r="L286" s="43">
        <f>VLOOKUP($D286,'[2]5D'!$C:$AY,COLUMNS($A285:H285)+36,0)</f>
        <v>114.310967814894</v>
      </c>
      <c r="M286" s="43">
        <f>VLOOKUP($D286,'[2]5D'!$C:$AY,COLUMNS($A285:I285)+36,0)</f>
        <v>115.997823512382</v>
      </c>
      <c r="N286" s="43">
        <f>VLOOKUP($D286,'[2]5D'!$C:$AY,COLUMNS($A285:J285)+36,0)</f>
        <v>122.54160455630399</v>
      </c>
      <c r="O286" s="43">
        <f>VLOOKUP($D286,'[2]5D'!$C:$AY,COLUMNS($A285:K285)+36,0)</f>
        <v>120.768650255266</v>
      </c>
      <c r="P286" s="43">
        <f>VLOOKUP($D286,'[2]5D'!$C:$AY,COLUMNS($A285:L285)+36,0)</f>
        <v>109.35964245094</v>
      </c>
      <c r="Q286" s="43">
        <f>VLOOKUP($D286,'[2]5D'!$C:$AY,COLUMNS($A285:M285)+36,0)</f>
        <v>110.98692088539801</v>
      </c>
    </row>
    <row r="287" spans="4:17">
      <c r="D287" s="92">
        <v>21001</v>
      </c>
      <c r="E287" s="43">
        <v>0.227521455873091</v>
      </c>
      <c r="F287" s="43">
        <f>VLOOKUP($D287,'[2]5D'!$C:$AY,COLUMNS($A286:B286)+36,0)</f>
        <v>91.722426333609107</v>
      </c>
      <c r="G287" s="43">
        <f>VLOOKUP($D287,'[2]5D'!$C:$AY,COLUMNS($A286:C286)+36,0)</f>
        <v>107.62921337172401</v>
      </c>
      <c r="H287" s="43">
        <f>VLOOKUP($D287,'[2]5D'!$C:$AY,COLUMNS($A286:D286)+36,0)</f>
        <v>109.444599037343</v>
      </c>
      <c r="I287" s="54">
        <f>VLOOKUP($D287,'[2]5D'!$C:$AY,COLUMNS($A286:E286)+36,0)</f>
        <v>121.36889627516901</v>
      </c>
      <c r="J287" s="54">
        <f>VLOOKUP($D287,'[2]5D'!$C:$AY,COLUMNS($A286:F286)+36,0)</f>
        <v>132.53758575226101</v>
      </c>
      <c r="K287" s="43">
        <f>VLOOKUP($D287,'[2]5D'!$C:$AY,COLUMNS($A286:G286)+36,0)</f>
        <v>100.27937460151</v>
      </c>
      <c r="L287" s="43">
        <f>VLOOKUP($D287,'[2]5D'!$C:$AY,COLUMNS($A286:H286)+36,0)</f>
        <v>119.36883874541201</v>
      </c>
      <c r="M287" s="43">
        <f>VLOOKUP($D287,'[2]5D'!$C:$AY,COLUMNS($A286:I286)+36,0)</f>
        <v>118.01569452730099</v>
      </c>
      <c r="N287" s="43">
        <f>VLOOKUP($D287,'[2]5D'!$C:$AY,COLUMNS($A286:J286)+36,0)</f>
        <v>131.19026369793099</v>
      </c>
      <c r="O287" s="43">
        <f>VLOOKUP($D287,'[2]5D'!$C:$AY,COLUMNS($A286:K286)+36,0)</f>
        <v>127.95183568708801</v>
      </c>
      <c r="P287" s="43">
        <f>VLOOKUP($D287,'[2]5D'!$C:$AY,COLUMNS($A286:L286)+36,0)</f>
        <v>114.916945265997</v>
      </c>
      <c r="Q287" s="43">
        <f>VLOOKUP($D287,'[2]5D'!$C:$AY,COLUMNS($A286:M286)+36,0)</f>
        <v>114.25115011439</v>
      </c>
    </row>
    <row r="288" spans="4:17">
      <c r="D288" s="92">
        <v>22111</v>
      </c>
      <c r="E288" s="43">
        <v>1.3036714725362599E-2</v>
      </c>
      <c r="F288" s="43">
        <f>VLOOKUP($D288,'[2]5D'!$C:$AY,COLUMNS($A287:B287)+36,0)</f>
        <v>102.013769617923</v>
      </c>
      <c r="G288" s="43">
        <f>VLOOKUP($D288,'[2]5D'!$C:$AY,COLUMNS($A287:C287)+36,0)</f>
        <v>104.248294075831</v>
      </c>
      <c r="H288" s="43">
        <f>VLOOKUP($D288,'[2]5D'!$C:$AY,COLUMNS($A287:D287)+36,0)</f>
        <v>101.423910343584</v>
      </c>
      <c r="I288" s="54">
        <f>VLOOKUP($D288,'[2]5D'!$C:$AY,COLUMNS($A287:E287)+36,0)</f>
        <v>101.40343131287899</v>
      </c>
      <c r="J288" s="54">
        <f>VLOOKUP($D288,'[2]5D'!$C:$AY,COLUMNS($A287:F287)+36,0)</f>
        <v>105.214358562584</v>
      </c>
      <c r="K288" s="43">
        <f>VLOOKUP($D288,'[2]5D'!$C:$AY,COLUMNS($A287:G287)+36,0)</f>
        <v>106.00606892227199</v>
      </c>
      <c r="L288" s="43">
        <f>VLOOKUP($D288,'[2]5D'!$C:$AY,COLUMNS($A287:H287)+36,0)</f>
        <v>104.655461789428</v>
      </c>
      <c r="M288" s="43">
        <f>VLOOKUP($D288,'[2]5D'!$C:$AY,COLUMNS($A287:I287)+36,0)</f>
        <v>113.676203617065</v>
      </c>
      <c r="N288" s="43">
        <f>VLOOKUP($D288,'[2]5D'!$C:$AY,COLUMNS($A287:J287)+36,0)</f>
        <v>116.591467108618</v>
      </c>
      <c r="O288" s="43">
        <f>VLOOKUP($D288,'[2]5D'!$C:$AY,COLUMNS($A287:K287)+36,0)</f>
        <v>123.734528671547</v>
      </c>
      <c r="P288" s="43">
        <f>VLOOKUP($D288,'[2]5D'!$C:$AY,COLUMNS($A287:L287)+36,0)</f>
        <v>134.83704595789001</v>
      </c>
      <c r="Q288" s="43">
        <f>VLOOKUP($D288,'[2]5D'!$C:$AY,COLUMNS($A287:M287)+36,0)</f>
        <v>135.57282930942699</v>
      </c>
    </row>
    <row r="289" spans="4:17">
      <c r="D289" s="92">
        <v>22112</v>
      </c>
      <c r="E289" s="43">
        <v>8.1707548941686095E-2</v>
      </c>
      <c r="F289" s="43">
        <f>VLOOKUP($D289,'[2]5D'!$C:$AY,COLUMNS($A288:B288)+36,0)</f>
        <v>100.69283370513099</v>
      </c>
      <c r="G289" s="43">
        <f>VLOOKUP($D289,'[2]5D'!$C:$AY,COLUMNS($A288:C288)+36,0)</f>
        <v>97.1063032908921</v>
      </c>
      <c r="H289" s="43">
        <f>VLOOKUP($D289,'[2]5D'!$C:$AY,COLUMNS($A288:D288)+36,0)</f>
        <v>102.97393013272401</v>
      </c>
      <c r="I289" s="54">
        <f>VLOOKUP($D289,'[2]5D'!$C:$AY,COLUMNS($A288:E288)+36,0)</f>
        <v>96.381239555494602</v>
      </c>
      <c r="J289" s="54">
        <f>VLOOKUP($D289,'[2]5D'!$C:$AY,COLUMNS($A288:F288)+36,0)</f>
        <v>92.399685761207493</v>
      </c>
      <c r="K289" s="43">
        <f>VLOOKUP($D289,'[2]5D'!$C:$AY,COLUMNS($A288:G288)+36,0)</f>
        <v>95.926544057927899</v>
      </c>
      <c r="L289" s="43">
        <f>VLOOKUP($D289,'[2]5D'!$C:$AY,COLUMNS($A288:H288)+36,0)</f>
        <v>101.307615441783</v>
      </c>
      <c r="M289" s="43">
        <f>VLOOKUP($D289,'[2]5D'!$C:$AY,COLUMNS($A288:I288)+36,0)</f>
        <v>106.079233111063</v>
      </c>
      <c r="N289" s="43">
        <f>VLOOKUP($D289,'[2]5D'!$C:$AY,COLUMNS($A288:J288)+36,0)</f>
        <v>104.898611254317</v>
      </c>
      <c r="O289" s="43">
        <f>VLOOKUP($D289,'[2]5D'!$C:$AY,COLUMNS($A288:K288)+36,0)</f>
        <v>104.43072774768</v>
      </c>
      <c r="P289" s="43">
        <f>VLOOKUP($D289,'[2]5D'!$C:$AY,COLUMNS($A288:L288)+36,0)</f>
        <v>86.402182824520295</v>
      </c>
      <c r="Q289" s="43">
        <f>VLOOKUP($D289,'[2]5D'!$C:$AY,COLUMNS($A288:M288)+36,0)</f>
        <v>96.455327698490095</v>
      </c>
    </row>
    <row r="290" spans="4:17">
      <c r="D290" s="92">
        <v>22192</v>
      </c>
      <c r="E290" s="43">
        <v>2.16824365883567E-2</v>
      </c>
      <c r="F290" s="43">
        <f>VLOOKUP($D290,'[2]5D'!$C:$AY,COLUMNS($A289:B289)+36,0)</f>
        <v>114.855625483034</v>
      </c>
      <c r="G290" s="43">
        <f>VLOOKUP($D290,'[2]5D'!$C:$AY,COLUMNS($A289:C289)+36,0)</f>
        <v>102.961420086502</v>
      </c>
      <c r="H290" s="43">
        <f>VLOOKUP($D290,'[2]5D'!$C:$AY,COLUMNS($A289:D289)+36,0)</f>
        <v>117.664947621427</v>
      </c>
      <c r="I290" s="54">
        <f>VLOOKUP($D290,'[2]5D'!$C:$AY,COLUMNS($A289:E289)+36,0)</f>
        <v>115.79649402363501</v>
      </c>
      <c r="J290" s="54">
        <f>VLOOKUP($D290,'[2]5D'!$C:$AY,COLUMNS($A289:F289)+36,0)</f>
        <v>119.64353002694</v>
      </c>
      <c r="K290" s="43">
        <f>VLOOKUP($D290,'[2]5D'!$C:$AY,COLUMNS($A289:G289)+36,0)</f>
        <v>110.161845797073</v>
      </c>
      <c r="L290" s="43">
        <f>VLOOKUP($D290,'[2]5D'!$C:$AY,COLUMNS($A289:H289)+36,0)</f>
        <v>122.228394898057</v>
      </c>
      <c r="M290" s="43">
        <f>VLOOKUP($D290,'[2]5D'!$C:$AY,COLUMNS($A289:I289)+36,0)</f>
        <v>121.214167278658</v>
      </c>
      <c r="N290" s="43">
        <f>VLOOKUP($D290,'[2]5D'!$C:$AY,COLUMNS($A289:J289)+36,0)</f>
        <v>118.546715481851</v>
      </c>
      <c r="O290" s="43">
        <f>VLOOKUP($D290,'[2]5D'!$C:$AY,COLUMNS($A289:K289)+36,0)</f>
        <v>123.225260908751</v>
      </c>
      <c r="P290" s="43">
        <f>VLOOKUP($D290,'[2]5D'!$C:$AY,COLUMNS($A289:L289)+36,0)</f>
        <v>108.420915447081</v>
      </c>
      <c r="Q290" s="43">
        <f>VLOOKUP($D290,'[2]5D'!$C:$AY,COLUMNS($A289:M289)+36,0)</f>
        <v>124.48784642439</v>
      </c>
    </row>
    <row r="291" spans="4:17">
      <c r="D291" s="92">
        <v>22193</v>
      </c>
      <c r="E291" s="43">
        <v>3.0089927996541099E-2</v>
      </c>
      <c r="F291" s="43">
        <f>VLOOKUP($D291,'[2]5D'!$C:$AY,COLUMNS($A290:B290)+36,0)</f>
        <v>105.79992495595999</v>
      </c>
      <c r="G291" s="43">
        <f>VLOOKUP($D291,'[2]5D'!$C:$AY,COLUMNS($A290:C290)+36,0)</f>
        <v>104.53060835619399</v>
      </c>
      <c r="H291" s="43">
        <f>VLOOKUP($D291,'[2]5D'!$C:$AY,COLUMNS($A290:D290)+36,0)</f>
        <v>121.69256520123599</v>
      </c>
      <c r="I291" s="54">
        <f>VLOOKUP($D291,'[2]5D'!$C:$AY,COLUMNS($A290:E290)+36,0)</f>
        <v>118.478252636883</v>
      </c>
      <c r="J291" s="54">
        <f>VLOOKUP($D291,'[2]5D'!$C:$AY,COLUMNS($A290:F290)+36,0)</f>
        <v>116.55780032793901</v>
      </c>
      <c r="K291" s="43">
        <f>VLOOKUP($D291,'[2]5D'!$C:$AY,COLUMNS($A290:G290)+36,0)</f>
        <v>126.507798945521</v>
      </c>
      <c r="L291" s="43">
        <f>VLOOKUP($D291,'[2]5D'!$C:$AY,COLUMNS($A290:H290)+36,0)</f>
        <v>124.01225185432099</v>
      </c>
      <c r="M291" s="43">
        <f>VLOOKUP($D291,'[2]5D'!$C:$AY,COLUMNS($A290:I290)+36,0)</f>
        <v>124.808071878288</v>
      </c>
      <c r="N291" s="43">
        <f>VLOOKUP($D291,'[2]5D'!$C:$AY,COLUMNS($A290:J290)+36,0)</f>
        <v>128.339034013229</v>
      </c>
      <c r="O291" s="43">
        <f>VLOOKUP($D291,'[2]5D'!$C:$AY,COLUMNS($A290:K290)+36,0)</f>
        <v>118.32518448899999</v>
      </c>
      <c r="P291" s="43">
        <f>VLOOKUP($D291,'[2]5D'!$C:$AY,COLUMNS($A290:L290)+36,0)</f>
        <v>97.692350262114999</v>
      </c>
      <c r="Q291" s="43">
        <f>VLOOKUP($D291,'[2]5D'!$C:$AY,COLUMNS($A290:M290)+36,0)</f>
        <v>98.8552944662176</v>
      </c>
    </row>
    <row r="292" spans="4:17">
      <c r="D292" s="92">
        <v>22199</v>
      </c>
      <c r="E292" s="43">
        <v>1.28052879645744E-2</v>
      </c>
      <c r="F292" s="43">
        <f>VLOOKUP($D292,'[2]5D'!$C:$AY,COLUMNS($A291:B291)+36,0)</f>
        <v>109.509647449439</v>
      </c>
      <c r="G292" s="43">
        <f>VLOOKUP($D292,'[2]5D'!$C:$AY,COLUMNS($A291:C291)+36,0)</f>
        <v>110.181181434995</v>
      </c>
      <c r="H292" s="43">
        <f>VLOOKUP($D292,'[2]5D'!$C:$AY,COLUMNS($A291:D291)+36,0)</f>
        <v>112.31485461928401</v>
      </c>
      <c r="I292" s="54">
        <f>VLOOKUP($D292,'[2]5D'!$C:$AY,COLUMNS($A291:E291)+36,0)</f>
        <v>117.697324927157</v>
      </c>
      <c r="J292" s="54">
        <f>VLOOKUP($D292,'[2]5D'!$C:$AY,COLUMNS($A291:F291)+36,0)</f>
        <v>114.551034141458</v>
      </c>
      <c r="K292" s="43">
        <f>VLOOKUP($D292,'[2]5D'!$C:$AY,COLUMNS($A291:G291)+36,0)</f>
        <v>109.68624089977</v>
      </c>
      <c r="L292" s="43">
        <f>VLOOKUP($D292,'[2]5D'!$C:$AY,COLUMNS($A291:H291)+36,0)</f>
        <v>112.710616361208</v>
      </c>
      <c r="M292" s="43">
        <f>VLOOKUP($D292,'[2]5D'!$C:$AY,COLUMNS($A291:I291)+36,0)</f>
        <v>119.40233310745</v>
      </c>
      <c r="N292" s="43">
        <f>VLOOKUP($D292,'[2]5D'!$C:$AY,COLUMNS($A291:J291)+36,0)</f>
        <v>120.119739250167</v>
      </c>
      <c r="O292" s="43">
        <f>VLOOKUP($D292,'[2]5D'!$C:$AY,COLUMNS($A291:K291)+36,0)</f>
        <v>115.722275808538</v>
      </c>
      <c r="P292" s="43">
        <f>VLOOKUP($D292,'[2]5D'!$C:$AY,COLUMNS($A291:L291)+36,0)</f>
        <v>111.39405903333</v>
      </c>
      <c r="Q292" s="43">
        <f>VLOOKUP($D292,'[2]5D'!$C:$AY,COLUMNS($A291:M291)+36,0)</f>
        <v>117.390270553345</v>
      </c>
    </row>
    <row r="293" spans="4:17">
      <c r="D293" s="92">
        <v>22201</v>
      </c>
      <c r="E293" s="43">
        <v>7.6214035277007597E-2</v>
      </c>
      <c r="F293" s="43">
        <f>VLOOKUP($D293,'[2]5D'!$C:$AY,COLUMNS($A292:B292)+36,0)</f>
        <v>107.14818708532199</v>
      </c>
      <c r="G293" s="43">
        <f>VLOOKUP($D293,'[2]5D'!$C:$AY,COLUMNS($A292:C292)+36,0)</f>
        <v>105.928855439667</v>
      </c>
      <c r="H293" s="43">
        <f>VLOOKUP($D293,'[2]5D'!$C:$AY,COLUMNS($A292:D292)+36,0)</f>
        <v>90.884075623073002</v>
      </c>
      <c r="I293" s="54">
        <f>VLOOKUP($D293,'[2]5D'!$C:$AY,COLUMNS($A292:E292)+36,0)</f>
        <v>89.568103972811102</v>
      </c>
      <c r="J293" s="54">
        <f>VLOOKUP($D293,'[2]5D'!$C:$AY,COLUMNS($A292:F292)+36,0)</f>
        <v>116.21193243902501</v>
      </c>
      <c r="K293" s="43">
        <f>VLOOKUP($D293,'[2]5D'!$C:$AY,COLUMNS($A292:G292)+36,0)</f>
        <v>109.968273254834</v>
      </c>
      <c r="L293" s="43">
        <f>VLOOKUP($D293,'[2]5D'!$C:$AY,COLUMNS($A292:H292)+36,0)</f>
        <v>110.593950945364</v>
      </c>
      <c r="M293" s="43">
        <f>VLOOKUP($D293,'[2]5D'!$C:$AY,COLUMNS($A292:I292)+36,0)</f>
        <v>111.36749667008201</v>
      </c>
      <c r="N293" s="43">
        <f>VLOOKUP($D293,'[2]5D'!$C:$AY,COLUMNS($A292:J292)+36,0)</f>
        <v>113.306607108885</v>
      </c>
      <c r="O293" s="43">
        <f>VLOOKUP($D293,'[2]5D'!$C:$AY,COLUMNS($A292:K292)+36,0)</f>
        <v>124.386855766121</v>
      </c>
      <c r="P293" s="43">
        <f>VLOOKUP($D293,'[2]5D'!$C:$AY,COLUMNS($A292:L292)+36,0)</f>
        <v>125.40563300001099</v>
      </c>
      <c r="Q293" s="43">
        <f>VLOOKUP($D293,'[2]5D'!$C:$AY,COLUMNS($A292:M292)+36,0)</f>
        <v>124.14185818111601</v>
      </c>
    </row>
    <row r="294" spans="4:17">
      <c r="D294" s="92">
        <v>22202</v>
      </c>
      <c r="E294" s="43">
        <v>3.4992979327169001E-2</v>
      </c>
      <c r="F294" s="43">
        <f>VLOOKUP($D294,'[2]5D'!$C:$AY,COLUMNS($A293:B293)+36,0)</f>
        <v>107.128720482216</v>
      </c>
      <c r="G294" s="43">
        <f>VLOOKUP($D294,'[2]5D'!$C:$AY,COLUMNS($A293:C293)+36,0)</f>
        <v>110.295232811554</v>
      </c>
      <c r="H294" s="43">
        <f>VLOOKUP($D294,'[2]5D'!$C:$AY,COLUMNS($A293:D293)+36,0)</f>
        <v>89.661343970842196</v>
      </c>
      <c r="I294" s="54">
        <f>VLOOKUP($D294,'[2]5D'!$C:$AY,COLUMNS($A293:E293)+36,0)</f>
        <v>93.141715041237802</v>
      </c>
      <c r="J294" s="54">
        <f>VLOOKUP($D294,'[2]5D'!$C:$AY,COLUMNS($A293:F293)+36,0)</f>
        <v>106.94623985542999</v>
      </c>
      <c r="K294" s="43">
        <f>VLOOKUP($D294,'[2]5D'!$C:$AY,COLUMNS($A293:G293)+36,0)</f>
        <v>94.484112020574102</v>
      </c>
      <c r="L294" s="43">
        <f>VLOOKUP($D294,'[2]5D'!$C:$AY,COLUMNS($A293:H293)+36,0)</f>
        <v>106.84869242532</v>
      </c>
      <c r="M294" s="43">
        <f>VLOOKUP($D294,'[2]5D'!$C:$AY,COLUMNS($A293:I293)+36,0)</f>
        <v>113.87312822695201</v>
      </c>
      <c r="N294" s="43">
        <f>VLOOKUP($D294,'[2]5D'!$C:$AY,COLUMNS($A293:J293)+36,0)</f>
        <v>114.665659555377</v>
      </c>
      <c r="O294" s="43">
        <f>VLOOKUP($D294,'[2]5D'!$C:$AY,COLUMNS($A293:K293)+36,0)</f>
        <v>113.409712780283</v>
      </c>
      <c r="P294" s="43">
        <f>VLOOKUP($D294,'[2]5D'!$C:$AY,COLUMNS($A293:L293)+36,0)</f>
        <v>113.67386633680999</v>
      </c>
      <c r="Q294" s="43">
        <f>VLOOKUP($D294,'[2]5D'!$C:$AY,COLUMNS($A293:M293)+36,0)</f>
        <v>120.72023510566601</v>
      </c>
    </row>
    <row r="295" spans="4:17">
      <c r="D295" s="92">
        <v>22203</v>
      </c>
      <c r="E295" s="43">
        <v>5.7420586110179903E-2</v>
      </c>
      <c r="F295" s="43">
        <f>VLOOKUP($D295,'[2]5D'!$C:$AY,COLUMNS($A294:B294)+36,0)</f>
        <v>109.61268289852801</v>
      </c>
      <c r="G295" s="43">
        <f>VLOOKUP($D295,'[2]5D'!$C:$AY,COLUMNS($A294:C294)+36,0)</f>
        <v>104.56488640591201</v>
      </c>
      <c r="H295" s="43">
        <f>VLOOKUP($D295,'[2]5D'!$C:$AY,COLUMNS($A294:D294)+36,0)</f>
        <v>114.063074522481</v>
      </c>
      <c r="I295" s="54">
        <f>VLOOKUP($D295,'[2]5D'!$C:$AY,COLUMNS($A294:E294)+36,0)</f>
        <v>110.581799175169</v>
      </c>
      <c r="J295" s="54">
        <f>VLOOKUP($D295,'[2]5D'!$C:$AY,COLUMNS($A294:F294)+36,0)</f>
        <v>113.210558087398</v>
      </c>
      <c r="K295" s="43">
        <f>VLOOKUP($D295,'[2]5D'!$C:$AY,COLUMNS($A294:G294)+36,0)</f>
        <v>110.379217173416</v>
      </c>
      <c r="L295" s="43">
        <f>VLOOKUP($D295,'[2]5D'!$C:$AY,COLUMNS($A294:H294)+36,0)</f>
        <v>110.468256022868</v>
      </c>
      <c r="M295" s="43">
        <f>VLOOKUP($D295,'[2]5D'!$C:$AY,COLUMNS($A294:I294)+36,0)</f>
        <v>111.732386462322</v>
      </c>
      <c r="N295" s="43">
        <f>VLOOKUP($D295,'[2]5D'!$C:$AY,COLUMNS($A294:J294)+36,0)</f>
        <v>116.46782454976901</v>
      </c>
      <c r="O295" s="43">
        <f>VLOOKUP($D295,'[2]5D'!$C:$AY,COLUMNS($A294:K294)+36,0)</f>
        <v>116.202256972399</v>
      </c>
      <c r="P295" s="43">
        <f>VLOOKUP($D295,'[2]5D'!$C:$AY,COLUMNS($A294:L294)+36,0)</f>
        <v>99.229965122670805</v>
      </c>
      <c r="Q295" s="43">
        <f>VLOOKUP($D295,'[2]5D'!$C:$AY,COLUMNS($A294:M294)+36,0)</f>
        <v>103.275740504564</v>
      </c>
    </row>
    <row r="296" spans="4:17">
      <c r="D296" s="92">
        <v>22204</v>
      </c>
      <c r="E296" s="43">
        <v>0.11523726781006</v>
      </c>
      <c r="F296" s="43">
        <f>VLOOKUP($D296,'[2]5D'!$C:$AY,COLUMNS($A295:B295)+36,0)</f>
        <v>110.047703612086</v>
      </c>
      <c r="G296" s="43">
        <f>VLOOKUP($D296,'[2]5D'!$C:$AY,COLUMNS($A295:C295)+36,0)</f>
        <v>111.208245002578</v>
      </c>
      <c r="H296" s="43">
        <f>VLOOKUP($D296,'[2]5D'!$C:$AY,COLUMNS($A295:D295)+36,0)</f>
        <v>111.827017390477</v>
      </c>
      <c r="I296" s="54">
        <f>VLOOKUP($D296,'[2]5D'!$C:$AY,COLUMNS($A295:E295)+36,0)</f>
        <v>109.187905010733</v>
      </c>
      <c r="J296" s="54">
        <f>VLOOKUP($D296,'[2]5D'!$C:$AY,COLUMNS($A295:F295)+36,0)</f>
        <v>105.61673301210899</v>
      </c>
      <c r="K296" s="43">
        <f>VLOOKUP($D296,'[2]5D'!$C:$AY,COLUMNS($A295:G295)+36,0)</f>
        <v>112.071712659917</v>
      </c>
      <c r="L296" s="43">
        <f>VLOOKUP($D296,'[2]5D'!$C:$AY,COLUMNS($A295:H295)+36,0)</f>
        <v>112.442310177224</v>
      </c>
      <c r="M296" s="43">
        <f>VLOOKUP($D296,'[2]5D'!$C:$AY,COLUMNS($A295:I295)+36,0)</f>
        <v>113.839988384286</v>
      </c>
      <c r="N296" s="43">
        <f>VLOOKUP($D296,'[2]5D'!$C:$AY,COLUMNS($A295:J295)+36,0)</f>
        <v>116.833802840895</v>
      </c>
      <c r="O296" s="43">
        <f>VLOOKUP($D296,'[2]5D'!$C:$AY,COLUMNS($A295:K295)+36,0)</f>
        <v>117.52813791776801</v>
      </c>
      <c r="P296" s="43">
        <f>VLOOKUP($D296,'[2]5D'!$C:$AY,COLUMNS($A295:L295)+36,0)</f>
        <v>119.49803362786599</v>
      </c>
      <c r="Q296" s="43">
        <f>VLOOKUP($D296,'[2]5D'!$C:$AY,COLUMNS($A295:M295)+36,0)</f>
        <v>119.939587962901</v>
      </c>
    </row>
    <row r="297" spans="4:17">
      <c r="D297" s="92">
        <v>22205</v>
      </c>
      <c r="E297" s="43">
        <v>1.9981902152978698E-2</v>
      </c>
      <c r="F297" s="43">
        <f>VLOOKUP($D297,'[2]5D'!$C:$AY,COLUMNS($A296:B296)+36,0)</f>
        <v>96.121972041285801</v>
      </c>
      <c r="G297" s="43">
        <f>VLOOKUP($D297,'[2]5D'!$C:$AY,COLUMNS($A296:C296)+36,0)</f>
        <v>96.294551892694599</v>
      </c>
      <c r="H297" s="43">
        <f>VLOOKUP($D297,'[2]5D'!$C:$AY,COLUMNS($A296:D296)+36,0)</f>
        <v>103.583761792457</v>
      </c>
      <c r="I297" s="54">
        <f>VLOOKUP($D297,'[2]5D'!$C:$AY,COLUMNS($A296:E296)+36,0)</f>
        <v>99.498854550823296</v>
      </c>
      <c r="J297" s="54">
        <f>VLOOKUP($D297,'[2]5D'!$C:$AY,COLUMNS($A296:F296)+36,0)</f>
        <v>113.32665477198699</v>
      </c>
      <c r="K297" s="43">
        <f>VLOOKUP($D297,'[2]5D'!$C:$AY,COLUMNS($A296:G296)+36,0)</f>
        <v>129.69092654814901</v>
      </c>
      <c r="L297" s="43">
        <f>VLOOKUP($D297,'[2]5D'!$C:$AY,COLUMNS($A296:H296)+36,0)</f>
        <v>127.449428470388</v>
      </c>
      <c r="M297" s="43">
        <f>VLOOKUP($D297,'[2]5D'!$C:$AY,COLUMNS($A296:I296)+36,0)</f>
        <v>105.48375100376499</v>
      </c>
      <c r="N297" s="43">
        <f>VLOOKUP($D297,'[2]5D'!$C:$AY,COLUMNS($A296:J296)+36,0)</f>
        <v>107.043822199538</v>
      </c>
      <c r="O297" s="43">
        <f>VLOOKUP($D297,'[2]5D'!$C:$AY,COLUMNS($A296:K296)+36,0)</f>
        <v>109.44822007595</v>
      </c>
      <c r="P297" s="43">
        <f>VLOOKUP($D297,'[2]5D'!$C:$AY,COLUMNS($A296:L296)+36,0)</f>
        <v>109.025971884561</v>
      </c>
      <c r="Q297" s="43">
        <f>VLOOKUP($D297,'[2]5D'!$C:$AY,COLUMNS($A296:M296)+36,0)</f>
        <v>95.418228338663994</v>
      </c>
    </row>
    <row r="298" spans="4:17">
      <c r="D298" s="92">
        <v>22209</v>
      </c>
      <c r="E298" s="43">
        <v>7.7175484747845899E-2</v>
      </c>
      <c r="F298" s="43">
        <f>VLOOKUP($D298,'[2]5D'!$C:$AY,COLUMNS($A297:B297)+36,0)</f>
        <v>98.475625763400799</v>
      </c>
      <c r="G298" s="43">
        <f>VLOOKUP($D298,'[2]5D'!$C:$AY,COLUMNS($A297:C297)+36,0)</f>
        <v>103.54633569140999</v>
      </c>
      <c r="H298" s="43">
        <f>VLOOKUP($D298,'[2]5D'!$C:$AY,COLUMNS($A297:D297)+36,0)</f>
        <v>101.911367548809</v>
      </c>
      <c r="I298" s="54">
        <f>VLOOKUP($D298,'[2]5D'!$C:$AY,COLUMNS($A297:E297)+36,0)</f>
        <v>96.699837483855006</v>
      </c>
      <c r="J298" s="54">
        <f>VLOOKUP($D298,'[2]5D'!$C:$AY,COLUMNS($A297:F297)+36,0)</f>
        <v>100.533398498792</v>
      </c>
      <c r="K298" s="43">
        <f>VLOOKUP($D298,'[2]5D'!$C:$AY,COLUMNS($A297:G297)+36,0)</f>
        <v>113.75209624148999</v>
      </c>
      <c r="L298" s="43">
        <f>VLOOKUP($D298,'[2]5D'!$C:$AY,COLUMNS($A297:H297)+36,0)</f>
        <v>121.27259543732301</v>
      </c>
      <c r="M298" s="43">
        <f>VLOOKUP($D298,'[2]5D'!$C:$AY,COLUMNS($A297:I297)+36,0)</f>
        <v>121.310085800769</v>
      </c>
      <c r="N298" s="43">
        <f>VLOOKUP($D298,'[2]5D'!$C:$AY,COLUMNS($A297:J297)+36,0)</f>
        <v>122.69427691843001</v>
      </c>
      <c r="O298" s="43">
        <f>VLOOKUP($D298,'[2]5D'!$C:$AY,COLUMNS($A297:K297)+36,0)</f>
        <v>125.72411556505</v>
      </c>
      <c r="P298" s="43">
        <f>VLOOKUP($D298,'[2]5D'!$C:$AY,COLUMNS($A297:L297)+36,0)</f>
        <v>123.364947129857</v>
      </c>
      <c r="Q298" s="43">
        <f>VLOOKUP($D298,'[2]5D'!$C:$AY,COLUMNS($A297:M297)+36,0)</f>
        <v>124.500751012585</v>
      </c>
    </row>
    <row r="299" spans="4:17">
      <c r="D299" s="92">
        <v>23101</v>
      </c>
      <c r="E299" s="43">
        <v>1.1142232101939899E-2</v>
      </c>
      <c r="F299" s="43">
        <f>VLOOKUP($D299,'[2]5D'!$C:$AY,COLUMNS($A298:B298)+36,0)</f>
        <v>124.011112446502</v>
      </c>
      <c r="G299" s="43">
        <f>VLOOKUP($D299,'[2]5D'!$C:$AY,COLUMNS($A298:C298)+36,0)</f>
        <v>115.825347267189</v>
      </c>
      <c r="H299" s="43">
        <f>VLOOKUP($D299,'[2]5D'!$C:$AY,COLUMNS($A298:D298)+36,0)</f>
        <v>111.699317721827</v>
      </c>
      <c r="I299" s="54">
        <f>VLOOKUP($D299,'[2]5D'!$C:$AY,COLUMNS($A298:E298)+36,0)</f>
        <v>119.84253852619101</v>
      </c>
      <c r="J299" s="54">
        <f>VLOOKUP($D299,'[2]5D'!$C:$AY,COLUMNS($A298:F298)+36,0)</f>
        <v>123.32096050597001</v>
      </c>
      <c r="K299" s="43">
        <f>VLOOKUP($D299,'[2]5D'!$C:$AY,COLUMNS($A298:G298)+36,0)</f>
        <v>128.214125892559</v>
      </c>
      <c r="L299" s="43">
        <f>VLOOKUP($D299,'[2]5D'!$C:$AY,COLUMNS($A298:H298)+36,0)</f>
        <v>122.149355106939</v>
      </c>
      <c r="M299" s="43">
        <f>VLOOKUP($D299,'[2]5D'!$C:$AY,COLUMNS($A298:I298)+36,0)</f>
        <v>127.536051961073</v>
      </c>
      <c r="N299" s="43">
        <f>VLOOKUP($D299,'[2]5D'!$C:$AY,COLUMNS($A298:J298)+36,0)</f>
        <v>135.87618203168199</v>
      </c>
      <c r="O299" s="43">
        <f>VLOOKUP($D299,'[2]5D'!$C:$AY,COLUMNS($A298:K298)+36,0)</f>
        <v>129.53034662999599</v>
      </c>
      <c r="P299" s="43">
        <f>VLOOKUP($D299,'[2]5D'!$C:$AY,COLUMNS($A298:L298)+36,0)</f>
        <v>132.69409519067801</v>
      </c>
      <c r="Q299" s="43">
        <f>VLOOKUP($D299,'[2]5D'!$C:$AY,COLUMNS($A298:M298)+36,0)</f>
        <v>139.08239216477199</v>
      </c>
    </row>
    <row r="300" spans="4:17">
      <c r="D300" s="92">
        <v>23109</v>
      </c>
      <c r="E300" s="43">
        <v>0.23887152805841799</v>
      </c>
      <c r="F300" s="43">
        <f>VLOOKUP($D300,'[2]5D'!$C:$AY,COLUMNS($A299:B299)+36,0)</f>
        <v>118.20340663891</v>
      </c>
      <c r="G300" s="43">
        <f>VLOOKUP($D300,'[2]5D'!$C:$AY,COLUMNS($A299:C299)+36,0)</f>
        <v>122.962957794172</v>
      </c>
      <c r="H300" s="43">
        <f>VLOOKUP($D300,'[2]5D'!$C:$AY,COLUMNS($A299:D299)+36,0)</f>
        <v>131.48720602588099</v>
      </c>
      <c r="I300" s="54">
        <f>VLOOKUP($D300,'[2]5D'!$C:$AY,COLUMNS($A299:E299)+36,0)</f>
        <v>131.804857554987</v>
      </c>
      <c r="J300" s="54">
        <f>VLOOKUP($D300,'[2]5D'!$C:$AY,COLUMNS($A299:F299)+36,0)</f>
        <v>139.315774878822</v>
      </c>
      <c r="K300" s="43">
        <f>VLOOKUP($D300,'[2]5D'!$C:$AY,COLUMNS($A299:G299)+36,0)</f>
        <v>133.95581456588999</v>
      </c>
      <c r="L300" s="43">
        <f>VLOOKUP($D300,'[2]5D'!$C:$AY,COLUMNS($A299:H299)+36,0)</f>
        <v>140.63158434312601</v>
      </c>
      <c r="M300" s="43">
        <f>VLOOKUP($D300,'[2]5D'!$C:$AY,COLUMNS($A299:I299)+36,0)</f>
        <v>137.713294694284</v>
      </c>
      <c r="N300" s="43">
        <f>VLOOKUP($D300,'[2]5D'!$C:$AY,COLUMNS($A299:J299)+36,0)</f>
        <v>129.20371013374401</v>
      </c>
      <c r="O300" s="43">
        <f>VLOOKUP($D300,'[2]5D'!$C:$AY,COLUMNS($A299:K299)+36,0)</f>
        <v>124.20585389605399</v>
      </c>
      <c r="P300" s="43">
        <f>VLOOKUP($D300,'[2]5D'!$C:$AY,COLUMNS($A299:L299)+36,0)</f>
        <v>122.43998004852</v>
      </c>
      <c r="Q300" s="43">
        <f>VLOOKUP($D300,'[2]5D'!$C:$AY,COLUMNS($A299:M299)+36,0)</f>
        <v>119.938005176841</v>
      </c>
    </row>
    <row r="301" spans="4:17">
      <c r="D301" s="92">
        <v>23921</v>
      </c>
      <c r="E301" s="43">
        <v>6.9825472852745707E-2</v>
      </c>
      <c r="F301" s="43">
        <f>VLOOKUP($D301,'[2]5D'!$C:$AY,COLUMNS($A300:B300)+36,0)</f>
        <v>125.662278594166</v>
      </c>
      <c r="G301" s="43">
        <f>VLOOKUP($D301,'[2]5D'!$C:$AY,COLUMNS($A300:C300)+36,0)</f>
        <v>104.517910473939</v>
      </c>
      <c r="H301" s="43">
        <f>VLOOKUP($D301,'[2]5D'!$C:$AY,COLUMNS($A300:D300)+36,0)</f>
        <v>130.195412604918</v>
      </c>
      <c r="I301" s="54">
        <f>VLOOKUP($D301,'[2]5D'!$C:$AY,COLUMNS($A300:E300)+36,0)</f>
        <v>119.538949009974</v>
      </c>
      <c r="J301" s="54">
        <f>VLOOKUP($D301,'[2]5D'!$C:$AY,COLUMNS($A300:F300)+36,0)</f>
        <v>121.700239456899</v>
      </c>
      <c r="K301" s="43">
        <f>VLOOKUP($D301,'[2]5D'!$C:$AY,COLUMNS($A300:G300)+36,0)</f>
        <v>118.343969376967</v>
      </c>
      <c r="L301" s="43">
        <f>VLOOKUP($D301,'[2]5D'!$C:$AY,COLUMNS($A300:H300)+36,0)</f>
        <v>125.424200949001</v>
      </c>
      <c r="M301" s="43">
        <f>VLOOKUP($D301,'[2]5D'!$C:$AY,COLUMNS($A300:I300)+36,0)</f>
        <v>125.998504799206</v>
      </c>
      <c r="N301" s="43">
        <f>VLOOKUP($D301,'[2]5D'!$C:$AY,COLUMNS($A300:J300)+36,0)</f>
        <v>122.246712819999</v>
      </c>
      <c r="O301" s="43">
        <f>VLOOKUP($D301,'[2]5D'!$C:$AY,COLUMNS($A300:K300)+36,0)</f>
        <v>121.14413741351601</v>
      </c>
      <c r="P301" s="43">
        <f>VLOOKUP($D301,'[2]5D'!$C:$AY,COLUMNS($A300:L300)+36,0)</f>
        <v>108.401857060914</v>
      </c>
      <c r="Q301" s="43">
        <f>VLOOKUP($D301,'[2]5D'!$C:$AY,COLUMNS($A300:M300)+36,0)</f>
        <v>105.603860231266</v>
      </c>
    </row>
    <row r="302" spans="4:17">
      <c r="D302" s="92">
        <v>23930</v>
      </c>
      <c r="E302" s="43">
        <v>2.8111586640773199E-2</v>
      </c>
      <c r="F302" s="43">
        <f>VLOOKUP($D302,'[2]5D'!$C:$AY,COLUMNS($A301:B301)+36,0)</f>
        <v>106.447477271</v>
      </c>
      <c r="G302" s="43">
        <f>VLOOKUP($D302,'[2]5D'!$C:$AY,COLUMNS($A301:C301)+36,0)</f>
        <v>101.570637542067</v>
      </c>
      <c r="H302" s="43">
        <f>VLOOKUP($D302,'[2]5D'!$C:$AY,COLUMNS($A301:D301)+36,0)</f>
        <v>107.56015780723401</v>
      </c>
      <c r="I302" s="54">
        <f>VLOOKUP($D302,'[2]5D'!$C:$AY,COLUMNS($A301:E301)+36,0)</f>
        <v>111.257833818424</v>
      </c>
      <c r="J302" s="54">
        <f>VLOOKUP($D302,'[2]5D'!$C:$AY,COLUMNS($A301:F301)+36,0)</f>
        <v>110.68185441192399</v>
      </c>
      <c r="K302" s="43">
        <f>VLOOKUP($D302,'[2]5D'!$C:$AY,COLUMNS($A301:G301)+36,0)</f>
        <v>114.383066234059</v>
      </c>
      <c r="L302" s="43">
        <f>VLOOKUP($D302,'[2]5D'!$C:$AY,COLUMNS($A301:H301)+36,0)</f>
        <v>106.499914050038</v>
      </c>
      <c r="M302" s="43">
        <f>VLOOKUP($D302,'[2]5D'!$C:$AY,COLUMNS($A301:I301)+36,0)</f>
        <v>101.804616194609</v>
      </c>
      <c r="N302" s="43">
        <f>VLOOKUP($D302,'[2]5D'!$C:$AY,COLUMNS($A301:J301)+36,0)</f>
        <v>91.006376301480401</v>
      </c>
      <c r="O302" s="43">
        <f>VLOOKUP($D302,'[2]5D'!$C:$AY,COLUMNS($A301:K301)+36,0)</f>
        <v>94.234634615022202</v>
      </c>
      <c r="P302" s="43">
        <f>VLOOKUP($D302,'[2]5D'!$C:$AY,COLUMNS($A301:L301)+36,0)</f>
        <v>92.735215384503505</v>
      </c>
      <c r="Q302" s="43">
        <f>VLOOKUP($D302,'[2]5D'!$C:$AY,COLUMNS($A301:M301)+36,0)</f>
        <v>94.4176591306245</v>
      </c>
    </row>
    <row r="303" spans="4:17">
      <c r="D303" s="92">
        <v>23941</v>
      </c>
      <c r="E303" s="43">
        <v>6.6825008156078903E-3</v>
      </c>
      <c r="F303" s="43">
        <f>VLOOKUP($D303,'[2]5D'!$C:$AY,COLUMNS($A302:B302)+36,0)</f>
        <v>106.80045727936</v>
      </c>
      <c r="G303" s="43">
        <f>VLOOKUP($D303,'[2]5D'!$C:$AY,COLUMNS($A302:C302)+36,0)</f>
        <v>103.158405858584</v>
      </c>
      <c r="H303" s="43">
        <f>VLOOKUP($D303,'[2]5D'!$C:$AY,COLUMNS($A302:D302)+36,0)</f>
        <v>116.505346964127</v>
      </c>
      <c r="I303" s="54">
        <f>VLOOKUP($D303,'[2]5D'!$C:$AY,COLUMNS($A302:E302)+36,0)</f>
        <v>106.687688615786</v>
      </c>
      <c r="J303" s="54">
        <f>VLOOKUP($D303,'[2]5D'!$C:$AY,COLUMNS($A302:F302)+36,0)</f>
        <v>111.61482613475</v>
      </c>
      <c r="K303" s="43">
        <f>VLOOKUP($D303,'[2]5D'!$C:$AY,COLUMNS($A302:G302)+36,0)</f>
        <v>126.791597892176</v>
      </c>
      <c r="L303" s="43">
        <f>VLOOKUP($D303,'[2]5D'!$C:$AY,COLUMNS($A302:H302)+36,0)</f>
        <v>121.94946866149</v>
      </c>
      <c r="M303" s="43">
        <f>VLOOKUP($D303,'[2]5D'!$C:$AY,COLUMNS($A302:I302)+36,0)</f>
        <v>126.013716608648</v>
      </c>
      <c r="N303" s="43">
        <f>VLOOKUP($D303,'[2]5D'!$C:$AY,COLUMNS($A302:J302)+36,0)</f>
        <v>136.33562608994899</v>
      </c>
      <c r="O303" s="43">
        <f>VLOOKUP($D303,'[2]5D'!$C:$AY,COLUMNS($A302:K302)+36,0)</f>
        <v>149.53695864357201</v>
      </c>
      <c r="P303" s="43">
        <f>VLOOKUP($D303,'[2]5D'!$C:$AY,COLUMNS($A302:L302)+36,0)</f>
        <v>127.414499722605</v>
      </c>
      <c r="Q303" s="43">
        <f>VLOOKUP($D303,'[2]5D'!$C:$AY,COLUMNS($A302:M302)+36,0)</f>
        <v>129.650822154959</v>
      </c>
    </row>
    <row r="304" spans="4:17">
      <c r="D304" s="92">
        <v>23942</v>
      </c>
      <c r="E304" s="43">
        <v>0.176825209282053</v>
      </c>
      <c r="F304" s="43">
        <f>VLOOKUP($D304,'[2]5D'!$C:$AY,COLUMNS($A303:B303)+36,0)</f>
        <v>113.95126600144</v>
      </c>
      <c r="G304" s="43">
        <f>VLOOKUP($D304,'[2]5D'!$C:$AY,COLUMNS($A303:C303)+36,0)</f>
        <v>113.538639682829</v>
      </c>
      <c r="H304" s="43">
        <f>VLOOKUP($D304,'[2]5D'!$C:$AY,COLUMNS($A303:D303)+36,0)</f>
        <v>116.509226080517</v>
      </c>
      <c r="I304" s="54">
        <f>VLOOKUP($D304,'[2]5D'!$C:$AY,COLUMNS($A303:E303)+36,0)</f>
        <v>119.33312776755101</v>
      </c>
      <c r="J304" s="54">
        <f>VLOOKUP($D304,'[2]5D'!$C:$AY,COLUMNS($A303:F303)+36,0)</f>
        <v>123.63728532965</v>
      </c>
      <c r="K304" s="43">
        <f>VLOOKUP($D304,'[2]5D'!$C:$AY,COLUMNS($A303:G303)+36,0)</f>
        <v>118.395921175476</v>
      </c>
      <c r="L304" s="43">
        <f>VLOOKUP($D304,'[2]5D'!$C:$AY,COLUMNS($A303:H303)+36,0)</f>
        <v>110.249216403397</v>
      </c>
      <c r="M304" s="43">
        <f>VLOOKUP($D304,'[2]5D'!$C:$AY,COLUMNS($A303:I303)+36,0)</f>
        <v>110.06882509280101</v>
      </c>
      <c r="N304" s="43">
        <f>VLOOKUP($D304,'[2]5D'!$C:$AY,COLUMNS($A303:J303)+36,0)</f>
        <v>108.997742297762</v>
      </c>
      <c r="O304" s="43">
        <f>VLOOKUP($D304,'[2]5D'!$C:$AY,COLUMNS($A303:K303)+36,0)</f>
        <v>107.273478902023</v>
      </c>
      <c r="P304" s="43">
        <f>VLOOKUP($D304,'[2]5D'!$C:$AY,COLUMNS($A303:L303)+36,0)</f>
        <v>100.180843741911</v>
      </c>
      <c r="Q304" s="43">
        <f>VLOOKUP($D304,'[2]5D'!$C:$AY,COLUMNS($A303:M303)+36,0)</f>
        <v>110.410670313737</v>
      </c>
    </row>
    <row r="305" spans="4:17">
      <c r="D305" s="92">
        <v>23951</v>
      </c>
      <c r="E305" s="43">
        <v>1.54153111197572E-2</v>
      </c>
      <c r="F305" s="43">
        <f>VLOOKUP($D305,'[2]5D'!$C:$AY,COLUMNS($A304:B304)+36,0)</f>
        <v>103.278788227098</v>
      </c>
      <c r="G305" s="43">
        <f>VLOOKUP($D305,'[2]5D'!$C:$AY,COLUMNS($A304:C304)+36,0)</f>
        <v>88.959508464357597</v>
      </c>
      <c r="H305" s="43">
        <f>VLOOKUP($D305,'[2]5D'!$C:$AY,COLUMNS($A304:D304)+36,0)</f>
        <v>107.537077277891</v>
      </c>
      <c r="I305" s="54">
        <f>VLOOKUP($D305,'[2]5D'!$C:$AY,COLUMNS($A304:E304)+36,0)</f>
        <v>106.997174854059</v>
      </c>
      <c r="J305" s="54">
        <f>VLOOKUP($D305,'[2]5D'!$C:$AY,COLUMNS($A304:F304)+36,0)</f>
        <v>112.427922057389</v>
      </c>
      <c r="K305" s="43">
        <f>VLOOKUP($D305,'[2]5D'!$C:$AY,COLUMNS($A304:G304)+36,0)</f>
        <v>112.17260829074399</v>
      </c>
      <c r="L305" s="43">
        <f>VLOOKUP($D305,'[2]5D'!$C:$AY,COLUMNS($A304:H304)+36,0)</f>
        <v>118.92031755606</v>
      </c>
      <c r="M305" s="43">
        <f>VLOOKUP($D305,'[2]5D'!$C:$AY,COLUMNS($A304:I304)+36,0)</f>
        <v>119.24254535823</v>
      </c>
      <c r="N305" s="43">
        <f>VLOOKUP($D305,'[2]5D'!$C:$AY,COLUMNS($A304:J304)+36,0)</f>
        <v>96.718424174463394</v>
      </c>
      <c r="O305" s="43">
        <f>VLOOKUP($D305,'[2]5D'!$C:$AY,COLUMNS($A304:K304)+36,0)</f>
        <v>111.599962870871</v>
      </c>
      <c r="P305" s="43">
        <f>VLOOKUP($D305,'[2]5D'!$C:$AY,COLUMNS($A304:L304)+36,0)</f>
        <v>126.914426701922</v>
      </c>
      <c r="Q305" s="43">
        <f>VLOOKUP($D305,'[2]5D'!$C:$AY,COLUMNS($A304:M304)+36,0)</f>
        <v>130.82945090397999</v>
      </c>
    </row>
    <row r="306" spans="4:17">
      <c r="D306" s="92">
        <v>23952</v>
      </c>
      <c r="E306" s="43">
        <v>6.3907583325848005E-2</v>
      </c>
      <c r="F306" s="43">
        <f>VLOOKUP($D306,'[2]5D'!$C:$AY,COLUMNS($A305:B305)+36,0)</f>
        <v>97.369520826812604</v>
      </c>
      <c r="G306" s="43">
        <f>VLOOKUP($D306,'[2]5D'!$C:$AY,COLUMNS($A305:C305)+36,0)</f>
        <v>95.578862805859899</v>
      </c>
      <c r="H306" s="43">
        <f>VLOOKUP($D306,'[2]5D'!$C:$AY,COLUMNS($A305:D305)+36,0)</f>
        <v>113.06581215548999</v>
      </c>
      <c r="I306" s="54">
        <f>VLOOKUP($D306,'[2]5D'!$C:$AY,COLUMNS($A305:E305)+36,0)</f>
        <v>109.28756626240801</v>
      </c>
      <c r="J306" s="54">
        <f>VLOOKUP($D306,'[2]5D'!$C:$AY,COLUMNS($A305:F305)+36,0)</f>
        <v>104.01791452365801</v>
      </c>
      <c r="K306" s="43">
        <f>VLOOKUP($D306,'[2]5D'!$C:$AY,COLUMNS($A305:G305)+36,0)</f>
        <v>106.29042211284801</v>
      </c>
      <c r="L306" s="43">
        <f>VLOOKUP($D306,'[2]5D'!$C:$AY,COLUMNS($A305:H305)+36,0)</f>
        <v>105.720479877363</v>
      </c>
      <c r="M306" s="43">
        <f>VLOOKUP($D306,'[2]5D'!$C:$AY,COLUMNS($A305:I305)+36,0)</f>
        <v>99.716484463804903</v>
      </c>
      <c r="N306" s="43">
        <f>VLOOKUP($D306,'[2]5D'!$C:$AY,COLUMNS($A305:J305)+36,0)</f>
        <v>93.313266113577299</v>
      </c>
      <c r="O306" s="43">
        <f>VLOOKUP($D306,'[2]5D'!$C:$AY,COLUMNS($A305:K305)+36,0)</f>
        <v>100.003413145102</v>
      </c>
      <c r="P306" s="43">
        <f>VLOOKUP($D306,'[2]5D'!$C:$AY,COLUMNS($A305:L305)+36,0)</f>
        <v>113.250287184737</v>
      </c>
      <c r="Q306" s="43">
        <f>VLOOKUP($D306,'[2]5D'!$C:$AY,COLUMNS($A305:M305)+36,0)</f>
        <v>119.659475518737</v>
      </c>
    </row>
    <row r="307" spans="4:17">
      <c r="D307" s="92">
        <v>23953</v>
      </c>
      <c r="E307" s="43">
        <v>0.33527086120400601</v>
      </c>
      <c r="F307" s="43">
        <f>VLOOKUP($D307,'[2]5D'!$C:$AY,COLUMNS($A306:B306)+36,0)</f>
        <v>108.921096781169</v>
      </c>
      <c r="G307" s="43">
        <f>VLOOKUP($D307,'[2]5D'!$C:$AY,COLUMNS($A306:C306)+36,0)</f>
        <v>89.896596582821999</v>
      </c>
      <c r="H307" s="43">
        <f>VLOOKUP($D307,'[2]5D'!$C:$AY,COLUMNS($A306:D306)+36,0)</f>
        <v>89.193605449024403</v>
      </c>
      <c r="I307" s="54">
        <f>VLOOKUP($D307,'[2]5D'!$C:$AY,COLUMNS($A306:E306)+36,0)</f>
        <v>104.88750510842701</v>
      </c>
      <c r="J307" s="54">
        <f>VLOOKUP($D307,'[2]5D'!$C:$AY,COLUMNS($A306:F306)+36,0)</f>
        <v>107.215257513946</v>
      </c>
      <c r="K307" s="43">
        <f>VLOOKUP($D307,'[2]5D'!$C:$AY,COLUMNS($A306:G306)+36,0)</f>
        <v>103.36300871387</v>
      </c>
      <c r="L307" s="43">
        <f>VLOOKUP($D307,'[2]5D'!$C:$AY,COLUMNS($A306:H306)+36,0)</f>
        <v>114.476259165366</v>
      </c>
      <c r="M307" s="43">
        <f>VLOOKUP($D307,'[2]5D'!$C:$AY,COLUMNS($A306:I306)+36,0)</f>
        <v>125.758915247614</v>
      </c>
      <c r="N307" s="43">
        <f>VLOOKUP($D307,'[2]5D'!$C:$AY,COLUMNS($A306:J306)+36,0)</f>
        <v>117.96282171219799</v>
      </c>
      <c r="O307" s="43">
        <f>VLOOKUP($D307,'[2]5D'!$C:$AY,COLUMNS($A306:K306)+36,0)</f>
        <v>110.794564241477</v>
      </c>
      <c r="P307" s="43">
        <f>VLOOKUP($D307,'[2]5D'!$C:$AY,COLUMNS($A306:L306)+36,0)</f>
        <v>113.451944221125</v>
      </c>
      <c r="Q307" s="43">
        <f>VLOOKUP($D307,'[2]5D'!$C:$AY,COLUMNS($A306:M306)+36,0)</f>
        <v>100.59896223718199</v>
      </c>
    </row>
    <row r="308" spans="4:17">
      <c r="D308" s="92">
        <v>23959</v>
      </c>
      <c r="E308" s="43">
        <v>2.1980925237839601E-2</v>
      </c>
      <c r="F308" s="43">
        <f>VLOOKUP($D308,'[2]5D'!$C:$AY,COLUMNS($A307:B307)+36,0)</f>
        <v>145.86680868090701</v>
      </c>
      <c r="G308" s="43">
        <f>VLOOKUP($D308,'[2]5D'!$C:$AY,COLUMNS($A307:C307)+36,0)</f>
        <v>113.734399410601</v>
      </c>
      <c r="H308" s="43">
        <f>VLOOKUP($D308,'[2]5D'!$C:$AY,COLUMNS($A307:D307)+36,0)</f>
        <v>141.44969128288801</v>
      </c>
      <c r="I308" s="54">
        <f>VLOOKUP($D308,'[2]5D'!$C:$AY,COLUMNS($A307:E307)+36,0)</f>
        <v>116.803440049158</v>
      </c>
      <c r="J308" s="54">
        <f>VLOOKUP($D308,'[2]5D'!$C:$AY,COLUMNS($A307:F307)+36,0)</f>
        <v>119.394690810665</v>
      </c>
      <c r="K308" s="43">
        <f>VLOOKUP($D308,'[2]5D'!$C:$AY,COLUMNS($A307:G307)+36,0)</f>
        <v>115.790549995387</v>
      </c>
      <c r="L308" s="43">
        <f>VLOOKUP($D308,'[2]5D'!$C:$AY,COLUMNS($A307:H307)+36,0)</f>
        <v>112.12267479140201</v>
      </c>
      <c r="M308" s="43">
        <f>VLOOKUP($D308,'[2]5D'!$C:$AY,COLUMNS($A307:I307)+36,0)</f>
        <v>105.13978545058301</v>
      </c>
      <c r="N308" s="43">
        <f>VLOOKUP($D308,'[2]5D'!$C:$AY,COLUMNS($A307:J307)+36,0)</f>
        <v>100.02783274088701</v>
      </c>
      <c r="O308" s="43">
        <f>VLOOKUP($D308,'[2]5D'!$C:$AY,COLUMNS($A307:K307)+36,0)</f>
        <v>101.963018511076</v>
      </c>
      <c r="P308" s="43">
        <f>VLOOKUP($D308,'[2]5D'!$C:$AY,COLUMNS($A307:L307)+36,0)</f>
        <v>104.796553840172</v>
      </c>
      <c r="Q308" s="43">
        <f>VLOOKUP($D308,'[2]5D'!$C:$AY,COLUMNS($A307:M307)+36,0)</f>
        <v>93.218245797669098</v>
      </c>
    </row>
    <row r="309" spans="4:17">
      <c r="D309" s="92">
        <v>23990</v>
      </c>
      <c r="E309" s="43">
        <v>7.2716215709538103E-4</v>
      </c>
      <c r="F309" s="43">
        <f>VLOOKUP($D309,'[2]5D'!$C:$AY,COLUMNS($A308:B308)+36,0)</f>
        <v>106.535715841735</v>
      </c>
      <c r="G309" s="43">
        <f>VLOOKUP($D309,'[2]5D'!$C:$AY,COLUMNS($A308:C308)+36,0)</f>
        <v>91.924756909696697</v>
      </c>
      <c r="H309" s="43">
        <f>VLOOKUP($D309,'[2]5D'!$C:$AY,COLUMNS($A308:D308)+36,0)</f>
        <v>91.890022799012897</v>
      </c>
      <c r="I309" s="54">
        <f>VLOOKUP($D309,'[2]5D'!$C:$AY,COLUMNS($A308:E308)+36,0)</f>
        <v>98.116533583179404</v>
      </c>
      <c r="J309" s="54">
        <f>VLOOKUP($D309,'[2]5D'!$C:$AY,COLUMNS($A308:F308)+36,0)</f>
        <v>100.46582366277499</v>
      </c>
      <c r="K309" s="43">
        <f>VLOOKUP($D309,'[2]5D'!$C:$AY,COLUMNS($A308:G308)+36,0)</f>
        <v>101.635909386348</v>
      </c>
      <c r="L309" s="43">
        <f>VLOOKUP($D309,'[2]5D'!$C:$AY,COLUMNS($A308:H308)+36,0)</f>
        <v>112.673469979863</v>
      </c>
      <c r="M309" s="43">
        <f>VLOOKUP($D309,'[2]5D'!$C:$AY,COLUMNS($A308:I308)+36,0)</f>
        <v>103.523322131146</v>
      </c>
      <c r="N309" s="43">
        <f>VLOOKUP($D309,'[2]5D'!$C:$AY,COLUMNS($A308:J308)+36,0)</f>
        <v>98.369457960924294</v>
      </c>
      <c r="O309" s="43">
        <f>VLOOKUP($D309,'[2]5D'!$C:$AY,COLUMNS($A308:K308)+36,0)</f>
        <v>100.028893940231</v>
      </c>
      <c r="P309" s="43">
        <f>VLOOKUP($D309,'[2]5D'!$C:$AY,COLUMNS($A308:L308)+36,0)</f>
        <v>116.52161770389399</v>
      </c>
      <c r="Q309" s="43">
        <f>VLOOKUP($D309,'[2]5D'!$C:$AY,COLUMNS($A308:M308)+36,0)</f>
        <v>133.348900145519</v>
      </c>
    </row>
    <row r="310" spans="4:17">
      <c r="D310" s="92">
        <v>24101</v>
      </c>
      <c r="E310" s="43">
        <v>1.3266506876875901E-2</v>
      </c>
      <c r="F310" s="43">
        <f>VLOOKUP($D310,'[2]5D'!$C:$AY,COLUMNS($A309:B309)+36,0)</f>
        <v>99.527543912270303</v>
      </c>
      <c r="G310" s="43">
        <f>VLOOKUP($D310,'[2]5D'!$C:$AY,COLUMNS($A309:C309)+36,0)</f>
        <v>122.412055518776</v>
      </c>
      <c r="H310" s="43">
        <f>VLOOKUP($D310,'[2]5D'!$C:$AY,COLUMNS($A309:D309)+36,0)</f>
        <v>107.24548021780301</v>
      </c>
      <c r="I310" s="54">
        <f>VLOOKUP($D310,'[2]5D'!$C:$AY,COLUMNS($A309:E309)+36,0)</f>
        <v>104.805346500098</v>
      </c>
      <c r="J310" s="54">
        <f>VLOOKUP($D310,'[2]5D'!$C:$AY,COLUMNS($A309:F309)+36,0)</f>
        <v>105.23120812980601</v>
      </c>
      <c r="K310" s="43">
        <f>VLOOKUP($D310,'[2]5D'!$C:$AY,COLUMNS($A309:G309)+36,0)</f>
        <v>111.289734773188</v>
      </c>
      <c r="L310" s="43">
        <f>VLOOKUP($D310,'[2]5D'!$C:$AY,COLUMNS($A309:H309)+36,0)</f>
        <v>113.62601372144501</v>
      </c>
      <c r="M310" s="43">
        <f>VLOOKUP($D310,'[2]5D'!$C:$AY,COLUMNS($A309:I309)+36,0)</f>
        <v>115.372465745852</v>
      </c>
      <c r="N310" s="43">
        <f>VLOOKUP($D310,'[2]5D'!$C:$AY,COLUMNS($A309:J309)+36,0)</f>
        <v>112.397437816473</v>
      </c>
      <c r="O310" s="43">
        <f>VLOOKUP($D310,'[2]5D'!$C:$AY,COLUMNS($A309:K309)+36,0)</f>
        <v>123.64987006423399</v>
      </c>
      <c r="P310" s="43">
        <f>VLOOKUP($D310,'[2]5D'!$C:$AY,COLUMNS($A309:L309)+36,0)</f>
        <v>152.26904179537499</v>
      </c>
      <c r="Q310" s="43">
        <f>VLOOKUP($D310,'[2]5D'!$C:$AY,COLUMNS($A309:M309)+36,0)</f>
        <v>133.31093123253899</v>
      </c>
    </row>
    <row r="311" spans="4:17">
      <c r="D311" s="92" t="s">
        <v>309</v>
      </c>
      <c r="E311" s="43">
        <v>3.8093443175243602E-2</v>
      </c>
      <c r="F311" s="43">
        <f>VLOOKUP($D311,'[2]5D'!$C:$AY,COLUMNS($A310:B310)+36,0)</f>
        <v>94.713032692486607</v>
      </c>
      <c r="G311" s="43">
        <f>VLOOKUP($D311,'[2]5D'!$C:$AY,COLUMNS($A310:C310)+36,0)</f>
        <v>104.12874378894701</v>
      </c>
      <c r="H311" s="43">
        <f>VLOOKUP($D311,'[2]5D'!$C:$AY,COLUMNS($A310:D310)+36,0)</f>
        <v>101.17097780223899</v>
      </c>
      <c r="I311" s="54">
        <f>VLOOKUP($D311,'[2]5D'!$C:$AY,COLUMNS($A310:E310)+36,0)</f>
        <v>106.891353485883</v>
      </c>
      <c r="J311" s="54">
        <f>VLOOKUP($D311,'[2]5D'!$C:$AY,COLUMNS($A310:F310)+36,0)</f>
        <v>119.32815491989101</v>
      </c>
      <c r="K311" s="43">
        <f>VLOOKUP($D311,'[2]5D'!$C:$AY,COLUMNS($A310:G310)+36,0)</f>
        <v>124.245811956564</v>
      </c>
      <c r="L311" s="43">
        <f>VLOOKUP($D311,'[2]5D'!$C:$AY,COLUMNS($A310:H310)+36,0)</f>
        <v>127.10107063170101</v>
      </c>
      <c r="M311" s="43">
        <f>VLOOKUP($D311,'[2]5D'!$C:$AY,COLUMNS($A310:I310)+36,0)</f>
        <v>117.080411387159</v>
      </c>
      <c r="N311" s="43">
        <f>VLOOKUP($D311,'[2]5D'!$C:$AY,COLUMNS($A310:J310)+36,0)</f>
        <v>117.27774559748801</v>
      </c>
      <c r="O311" s="43">
        <f>VLOOKUP($D311,'[2]5D'!$C:$AY,COLUMNS($A310:K310)+36,0)</f>
        <v>115.58399752542</v>
      </c>
      <c r="P311" s="43">
        <f>VLOOKUP($D311,'[2]5D'!$C:$AY,COLUMNS($A310:L310)+36,0)</f>
        <v>108.77841276062</v>
      </c>
      <c r="Q311" s="43">
        <f>VLOOKUP($D311,'[2]5D'!$C:$AY,COLUMNS($A310:M310)+36,0)</f>
        <v>109.615989738045</v>
      </c>
    </row>
    <row r="312" spans="4:17">
      <c r="D312" s="92">
        <v>24102</v>
      </c>
      <c r="E312" s="43">
        <v>0.20121872057521001</v>
      </c>
      <c r="F312" s="43">
        <f>VLOOKUP($D312,'[2]5D'!$C:$AY,COLUMNS($A311:B311)+36,0)</f>
        <v>108.83830475209299</v>
      </c>
      <c r="G312" s="43">
        <f>VLOOKUP($D312,'[2]5D'!$C:$AY,COLUMNS($A311:C311)+36,0)</f>
        <v>94.203623481007796</v>
      </c>
      <c r="H312" s="43">
        <f>VLOOKUP($D312,'[2]5D'!$C:$AY,COLUMNS($A311:D311)+36,0)</f>
        <v>116.832796748988</v>
      </c>
      <c r="I312" s="54">
        <f>VLOOKUP($D312,'[2]5D'!$C:$AY,COLUMNS($A311:E311)+36,0)</f>
        <v>117.615332348416</v>
      </c>
      <c r="J312" s="54">
        <f>VLOOKUP($D312,'[2]5D'!$C:$AY,COLUMNS($A311:F311)+36,0)</f>
        <v>105.85717360567099</v>
      </c>
      <c r="K312" s="43">
        <f>VLOOKUP($D312,'[2]5D'!$C:$AY,COLUMNS($A311:G311)+36,0)</f>
        <v>107.85472943347401</v>
      </c>
      <c r="L312" s="43">
        <f>VLOOKUP($D312,'[2]5D'!$C:$AY,COLUMNS($A311:H311)+36,0)</f>
        <v>120.962952618511</v>
      </c>
      <c r="M312" s="43">
        <f>VLOOKUP($D312,'[2]5D'!$C:$AY,COLUMNS($A311:I311)+36,0)</f>
        <v>117.363140224999</v>
      </c>
      <c r="N312" s="43">
        <f>VLOOKUP($D312,'[2]5D'!$C:$AY,COLUMNS($A311:J311)+36,0)</f>
        <v>113.723740240125</v>
      </c>
      <c r="O312" s="43">
        <f>VLOOKUP($D312,'[2]5D'!$C:$AY,COLUMNS($A311:K311)+36,0)</f>
        <v>107.13489272069999</v>
      </c>
      <c r="P312" s="43">
        <f>VLOOKUP($D312,'[2]5D'!$C:$AY,COLUMNS($A311:L311)+36,0)</f>
        <v>101.632250726764</v>
      </c>
      <c r="Q312" s="43">
        <f>VLOOKUP($D312,'[2]5D'!$C:$AY,COLUMNS($A311:M311)+36,0)</f>
        <v>101.463460377006</v>
      </c>
    </row>
    <row r="313" spans="4:17">
      <c r="D313" s="92">
        <v>24103</v>
      </c>
      <c r="E313" s="43">
        <v>7.1867546636926502E-2</v>
      </c>
      <c r="F313" s="43">
        <f>VLOOKUP($D313,'[2]5D'!$C:$AY,COLUMNS($A312:B312)+36,0)</f>
        <v>102.93118960036099</v>
      </c>
      <c r="G313" s="43">
        <f>VLOOKUP($D313,'[2]5D'!$C:$AY,COLUMNS($A312:C312)+36,0)</f>
        <v>108.370450583994</v>
      </c>
      <c r="H313" s="43">
        <f>VLOOKUP($D313,'[2]5D'!$C:$AY,COLUMNS($A312:D312)+36,0)</f>
        <v>111.774310751222</v>
      </c>
      <c r="I313" s="54">
        <f>VLOOKUP($D313,'[2]5D'!$C:$AY,COLUMNS($A312:E312)+36,0)</f>
        <v>125.456699130621</v>
      </c>
      <c r="J313" s="54">
        <f>VLOOKUP($D313,'[2]5D'!$C:$AY,COLUMNS($A312:F312)+36,0)</f>
        <v>114.17897944302899</v>
      </c>
      <c r="K313" s="43">
        <f>VLOOKUP($D313,'[2]5D'!$C:$AY,COLUMNS($A312:G312)+36,0)</f>
        <v>129.62578444746899</v>
      </c>
      <c r="L313" s="43">
        <f>VLOOKUP($D313,'[2]5D'!$C:$AY,COLUMNS($A312:H312)+36,0)</f>
        <v>119.61565535054601</v>
      </c>
      <c r="M313" s="43">
        <f>VLOOKUP($D313,'[2]5D'!$C:$AY,COLUMNS($A312:I312)+36,0)</f>
        <v>109.945003259171</v>
      </c>
      <c r="N313" s="43">
        <f>VLOOKUP($D313,'[2]5D'!$C:$AY,COLUMNS($A312:J312)+36,0)</f>
        <v>103.59096224595</v>
      </c>
      <c r="O313" s="43">
        <f>VLOOKUP($D313,'[2]5D'!$C:$AY,COLUMNS($A312:K312)+36,0)</f>
        <v>100.235223730282</v>
      </c>
      <c r="P313" s="43">
        <f>VLOOKUP($D313,'[2]5D'!$C:$AY,COLUMNS($A312:L312)+36,0)</f>
        <v>113.561819530249</v>
      </c>
      <c r="Q313" s="43">
        <f>VLOOKUP($D313,'[2]5D'!$C:$AY,COLUMNS($A312:M312)+36,0)</f>
        <v>117.08154152961799</v>
      </c>
    </row>
    <row r="314" spans="4:17">
      <c r="D314" s="92">
        <v>24109</v>
      </c>
      <c r="E314" s="43">
        <v>8.7956077908608495E-3</v>
      </c>
      <c r="F314" s="43">
        <f>VLOOKUP($D314,'[2]5D'!$C:$AY,COLUMNS($A313:B313)+36,0)</f>
        <v>123.848803134622</v>
      </c>
      <c r="G314" s="43">
        <f>VLOOKUP($D314,'[2]5D'!$C:$AY,COLUMNS($A313:C313)+36,0)</f>
        <v>106.68520603130899</v>
      </c>
      <c r="H314" s="43">
        <f>VLOOKUP($D314,'[2]5D'!$C:$AY,COLUMNS($A313:D313)+36,0)</f>
        <v>126.84208178775199</v>
      </c>
      <c r="I314" s="54">
        <f>VLOOKUP($D314,'[2]5D'!$C:$AY,COLUMNS($A313:E313)+36,0)</f>
        <v>103.513377242674</v>
      </c>
      <c r="J314" s="54">
        <f>VLOOKUP($D314,'[2]5D'!$C:$AY,COLUMNS($A313:F313)+36,0)</f>
        <v>96.733766600641502</v>
      </c>
      <c r="K314" s="43">
        <f>VLOOKUP($D314,'[2]5D'!$C:$AY,COLUMNS($A313:G313)+36,0)</f>
        <v>115.004221882659</v>
      </c>
      <c r="L314" s="43">
        <f>VLOOKUP($D314,'[2]5D'!$C:$AY,COLUMNS($A313:H313)+36,0)</f>
        <v>115.43063606346399</v>
      </c>
      <c r="M314" s="43">
        <f>VLOOKUP($D314,'[2]5D'!$C:$AY,COLUMNS($A313:I313)+36,0)</f>
        <v>111.58801173659801</v>
      </c>
      <c r="N314" s="43">
        <f>VLOOKUP($D314,'[2]5D'!$C:$AY,COLUMNS($A313:J313)+36,0)</f>
        <v>114.801876986632</v>
      </c>
      <c r="O314" s="43">
        <f>VLOOKUP($D314,'[2]5D'!$C:$AY,COLUMNS($A313:K313)+36,0)</f>
        <v>119.24081315429</v>
      </c>
      <c r="P314" s="43">
        <f>VLOOKUP($D314,'[2]5D'!$C:$AY,COLUMNS($A313:L313)+36,0)</f>
        <v>112.43987069085701</v>
      </c>
      <c r="Q314" s="43">
        <f>VLOOKUP($D314,'[2]5D'!$C:$AY,COLUMNS($A313:M313)+36,0)</f>
        <v>108.98508072417501</v>
      </c>
    </row>
    <row r="315" spans="4:17">
      <c r="D315" s="92">
        <v>25113</v>
      </c>
      <c r="E315" s="43">
        <v>0.17493483936233001</v>
      </c>
      <c r="F315" s="43">
        <f>VLOOKUP($D315,'[2]5D'!$C:$AY,COLUMNS($A314:B314)+36,0)</f>
        <v>111.571817054535</v>
      </c>
      <c r="G315" s="43">
        <f>VLOOKUP($D315,'[2]5D'!$C:$AY,COLUMNS($A314:C314)+36,0)</f>
        <v>101.810165636536</v>
      </c>
      <c r="H315" s="43">
        <f>VLOOKUP($D315,'[2]5D'!$C:$AY,COLUMNS($A314:D314)+36,0)</f>
        <v>101.351815085003</v>
      </c>
      <c r="I315" s="54">
        <f>VLOOKUP($D315,'[2]5D'!$C:$AY,COLUMNS($A314:E314)+36,0)</f>
        <v>101.50074575558099</v>
      </c>
      <c r="J315" s="54">
        <f>VLOOKUP($D315,'[2]5D'!$C:$AY,COLUMNS($A314:F314)+36,0)</f>
        <v>105.455610588078</v>
      </c>
      <c r="K315" s="43">
        <f>VLOOKUP($D315,'[2]5D'!$C:$AY,COLUMNS($A314:G314)+36,0)</f>
        <v>106.44691541690599</v>
      </c>
      <c r="L315" s="43">
        <f>VLOOKUP($D315,'[2]5D'!$C:$AY,COLUMNS($A314:H314)+36,0)</f>
        <v>115.302926262621</v>
      </c>
      <c r="M315" s="43">
        <f>VLOOKUP($D315,'[2]5D'!$C:$AY,COLUMNS($A314:I314)+36,0)</f>
        <v>111.14919001280001</v>
      </c>
      <c r="N315" s="43">
        <f>VLOOKUP($D315,'[2]5D'!$C:$AY,COLUMNS($A314:J314)+36,0)</f>
        <v>108.758250008999</v>
      </c>
      <c r="O315" s="43">
        <f>VLOOKUP($D315,'[2]5D'!$C:$AY,COLUMNS($A314:K314)+36,0)</f>
        <v>108.41852253637801</v>
      </c>
      <c r="P315" s="43">
        <f>VLOOKUP($D315,'[2]5D'!$C:$AY,COLUMNS($A314:L314)+36,0)</f>
        <v>115.6843313416</v>
      </c>
      <c r="Q315" s="43">
        <f>VLOOKUP($D315,'[2]5D'!$C:$AY,COLUMNS($A314:M314)+36,0)</f>
        <v>117.368338835027</v>
      </c>
    </row>
    <row r="316" spans="4:17">
      <c r="D316" s="92">
        <v>25119</v>
      </c>
      <c r="E316" s="43">
        <v>2.10073443120198E-2</v>
      </c>
      <c r="F316" s="43">
        <f>VLOOKUP($D316,'[2]5D'!$C:$AY,COLUMNS($A315:B315)+36,0)</f>
        <v>108.24498924184</v>
      </c>
      <c r="G316" s="43">
        <f>VLOOKUP($D316,'[2]5D'!$C:$AY,COLUMNS($A315:C315)+36,0)</f>
        <v>104.388723946525</v>
      </c>
      <c r="H316" s="43">
        <f>VLOOKUP($D316,'[2]5D'!$C:$AY,COLUMNS($A315:D315)+36,0)</f>
        <v>129.388990969395</v>
      </c>
      <c r="I316" s="54">
        <f>VLOOKUP($D316,'[2]5D'!$C:$AY,COLUMNS($A315:E315)+36,0)</f>
        <v>123.75468099426099</v>
      </c>
      <c r="J316" s="54">
        <f>VLOOKUP($D316,'[2]5D'!$C:$AY,COLUMNS($A315:F315)+36,0)</f>
        <v>116.917925345988</v>
      </c>
      <c r="K316" s="43">
        <f>VLOOKUP($D316,'[2]5D'!$C:$AY,COLUMNS($A315:G315)+36,0)</f>
        <v>136.99050784519699</v>
      </c>
      <c r="L316" s="43">
        <f>VLOOKUP($D316,'[2]5D'!$C:$AY,COLUMNS($A315:H315)+36,0)</f>
        <v>133.08756407711701</v>
      </c>
      <c r="M316" s="43">
        <f>VLOOKUP($D316,'[2]5D'!$C:$AY,COLUMNS($A315:I315)+36,0)</f>
        <v>123.455174625871</v>
      </c>
      <c r="N316" s="43">
        <f>VLOOKUP($D316,'[2]5D'!$C:$AY,COLUMNS($A315:J315)+36,0)</f>
        <v>119.194891905248</v>
      </c>
      <c r="O316" s="43">
        <f>VLOOKUP($D316,'[2]5D'!$C:$AY,COLUMNS($A315:K315)+36,0)</f>
        <v>116.604407448074</v>
      </c>
      <c r="P316" s="43">
        <f>VLOOKUP($D316,'[2]5D'!$C:$AY,COLUMNS($A315:L315)+36,0)</f>
        <v>108.06320621951301</v>
      </c>
      <c r="Q316" s="43">
        <f>VLOOKUP($D316,'[2]5D'!$C:$AY,COLUMNS($A315:M315)+36,0)</f>
        <v>111.53982975787901</v>
      </c>
    </row>
    <row r="317" spans="4:17">
      <c r="D317" s="92">
        <v>25120</v>
      </c>
      <c r="E317" s="43">
        <v>8.6036610101068393E-3</v>
      </c>
      <c r="F317" s="43">
        <f>VLOOKUP($D317,'[2]5D'!$C:$AY,COLUMNS($A316:B316)+36,0)</f>
        <v>95.160388032384404</v>
      </c>
      <c r="G317" s="43">
        <f>VLOOKUP($D317,'[2]5D'!$C:$AY,COLUMNS($A316:C316)+36,0)</f>
        <v>86.999256793945705</v>
      </c>
      <c r="H317" s="43">
        <f>VLOOKUP($D317,'[2]5D'!$C:$AY,COLUMNS($A316:D316)+36,0)</f>
        <v>98.056630936391002</v>
      </c>
      <c r="I317" s="54">
        <f>VLOOKUP($D317,'[2]5D'!$C:$AY,COLUMNS($A316:E316)+36,0)</f>
        <v>102.800445672119</v>
      </c>
      <c r="J317" s="54">
        <f>VLOOKUP($D317,'[2]5D'!$C:$AY,COLUMNS($A316:F316)+36,0)</f>
        <v>119.307282008139</v>
      </c>
      <c r="K317" s="43">
        <f>VLOOKUP($D317,'[2]5D'!$C:$AY,COLUMNS($A316:G316)+36,0)</f>
        <v>130.377639415705</v>
      </c>
      <c r="L317" s="43">
        <f>VLOOKUP($D317,'[2]5D'!$C:$AY,COLUMNS($A316:H316)+36,0)</f>
        <v>136.468842464098</v>
      </c>
      <c r="M317" s="43">
        <f>VLOOKUP($D317,'[2]5D'!$C:$AY,COLUMNS($A316:I316)+36,0)</f>
        <v>134.03462154065201</v>
      </c>
      <c r="N317" s="43">
        <f>VLOOKUP($D317,'[2]5D'!$C:$AY,COLUMNS($A316:J316)+36,0)</f>
        <v>122.201143754882</v>
      </c>
      <c r="O317" s="43">
        <f>VLOOKUP($D317,'[2]5D'!$C:$AY,COLUMNS($A316:K316)+36,0)</f>
        <v>105.17654875456</v>
      </c>
      <c r="P317" s="43">
        <f>VLOOKUP($D317,'[2]5D'!$C:$AY,COLUMNS($A316:L316)+36,0)</f>
        <v>122.069705592772</v>
      </c>
      <c r="Q317" s="43">
        <f>VLOOKUP($D317,'[2]5D'!$C:$AY,COLUMNS($A316:M316)+36,0)</f>
        <v>111.214943175146</v>
      </c>
    </row>
    <row r="318" spans="4:17">
      <c r="D318" s="92">
        <v>25910</v>
      </c>
      <c r="E318" s="43">
        <v>7.6816648210208005E-2</v>
      </c>
      <c r="F318" s="43">
        <f>VLOOKUP($D318,'[2]5D'!$C:$AY,COLUMNS($A317:B317)+36,0)</f>
        <v>103.353757291424</v>
      </c>
      <c r="G318" s="43">
        <f>VLOOKUP($D318,'[2]5D'!$C:$AY,COLUMNS($A317:C317)+36,0)</f>
        <v>103.674468733588</v>
      </c>
      <c r="H318" s="43">
        <f>VLOOKUP($D318,'[2]5D'!$C:$AY,COLUMNS($A317:D317)+36,0)</f>
        <v>116.316303875423</v>
      </c>
      <c r="I318" s="54">
        <f>VLOOKUP($D318,'[2]5D'!$C:$AY,COLUMNS($A317:E317)+36,0)</f>
        <v>121.814331131957</v>
      </c>
      <c r="J318" s="54">
        <f>VLOOKUP($D318,'[2]5D'!$C:$AY,COLUMNS($A317:F317)+36,0)</f>
        <v>119.50868618264199</v>
      </c>
      <c r="K318" s="43">
        <f>VLOOKUP($D318,'[2]5D'!$C:$AY,COLUMNS($A317:G317)+36,0)</f>
        <v>115.673265284557</v>
      </c>
      <c r="L318" s="43">
        <f>VLOOKUP($D318,'[2]5D'!$C:$AY,COLUMNS($A317:H317)+36,0)</f>
        <v>124.735916197996</v>
      </c>
      <c r="M318" s="43">
        <f>VLOOKUP($D318,'[2]5D'!$C:$AY,COLUMNS($A317:I317)+36,0)</f>
        <v>113.07385965053599</v>
      </c>
      <c r="N318" s="43">
        <f>VLOOKUP($D318,'[2]5D'!$C:$AY,COLUMNS($A317:J317)+36,0)</f>
        <v>124.645367515582</v>
      </c>
      <c r="O318" s="43">
        <f>VLOOKUP($D318,'[2]5D'!$C:$AY,COLUMNS($A317:K317)+36,0)</f>
        <v>123.440404709232</v>
      </c>
      <c r="P318" s="43">
        <f>VLOOKUP($D318,'[2]5D'!$C:$AY,COLUMNS($A317:L317)+36,0)</f>
        <v>124.4293706097</v>
      </c>
      <c r="Q318" s="43">
        <f>VLOOKUP($D318,'[2]5D'!$C:$AY,COLUMNS($A317:M317)+36,0)</f>
        <v>134.371786610225</v>
      </c>
    </row>
    <row r="319" spans="4:17">
      <c r="D319" s="92">
        <v>25920</v>
      </c>
      <c r="E319" s="43">
        <v>9.3474198865861099E-2</v>
      </c>
      <c r="F319" s="43">
        <f>VLOOKUP($D319,'[2]5D'!$C:$AY,COLUMNS($A318:B318)+36,0)</f>
        <v>119.137217972302</v>
      </c>
      <c r="G319" s="43">
        <f>VLOOKUP($D319,'[2]5D'!$C:$AY,COLUMNS($A318:C318)+36,0)</f>
        <v>98.086373160716406</v>
      </c>
      <c r="H319" s="43">
        <f>VLOOKUP($D319,'[2]5D'!$C:$AY,COLUMNS($A318:D318)+36,0)</f>
        <v>137.627686058384</v>
      </c>
      <c r="I319" s="54">
        <f>VLOOKUP($D319,'[2]5D'!$C:$AY,COLUMNS($A318:E318)+36,0)</f>
        <v>157.79104799659899</v>
      </c>
      <c r="J319" s="54">
        <f>VLOOKUP($D319,'[2]5D'!$C:$AY,COLUMNS($A318:F318)+36,0)</f>
        <v>159.06590608649799</v>
      </c>
      <c r="K319" s="43">
        <f>VLOOKUP($D319,'[2]5D'!$C:$AY,COLUMNS($A318:G318)+36,0)</f>
        <v>138.017033655354</v>
      </c>
      <c r="L319" s="43">
        <f>VLOOKUP($D319,'[2]5D'!$C:$AY,COLUMNS($A318:H318)+36,0)</f>
        <v>134.55549374500001</v>
      </c>
      <c r="M319" s="43">
        <f>VLOOKUP($D319,'[2]5D'!$C:$AY,COLUMNS($A318:I318)+36,0)</f>
        <v>120.902574987915</v>
      </c>
      <c r="N319" s="43">
        <f>VLOOKUP($D319,'[2]5D'!$C:$AY,COLUMNS($A318:J318)+36,0)</f>
        <v>110.330044021349</v>
      </c>
      <c r="O319" s="43">
        <f>VLOOKUP($D319,'[2]5D'!$C:$AY,COLUMNS($A318:K318)+36,0)</f>
        <v>119.333590329705</v>
      </c>
      <c r="P319" s="43">
        <f>VLOOKUP($D319,'[2]5D'!$C:$AY,COLUMNS($A318:L318)+36,0)</f>
        <v>107.39128093482501</v>
      </c>
      <c r="Q319" s="43">
        <f>VLOOKUP($D319,'[2]5D'!$C:$AY,COLUMNS($A318:M318)+36,0)</f>
        <v>114.209142121281</v>
      </c>
    </row>
    <row r="320" spans="4:17">
      <c r="D320" s="92">
        <v>25991</v>
      </c>
      <c r="E320" s="43">
        <v>1.0196466006379801E-2</v>
      </c>
      <c r="F320" s="43">
        <f>VLOOKUP($D320,'[2]5D'!$C:$AY,COLUMNS($A319:B319)+36,0)</f>
        <v>111.91389532969001</v>
      </c>
      <c r="G320" s="43">
        <f>VLOOKUP($D320,'[2]5D'!$C:$AY,COLUMNS($A319:C319)+36,0)</f>
        <v>98.3822275141505</v>
      </c>
      <c r="H320" s="43">
        <f>VLOOKUP($D320,'[2]5D'!$C:$AY,COLUMNS($A319:D319)+36,0)</f>
        <v>100.167534865026</v>
      </c>
      <c r="I320" s="54">
        <f>VLOOKUP($D320,'[2]5D'!$C:$AY,COLUMNS($A319:E319)+36,0)</f>
        <v>99.317647469687799</v>
      </c>
      <c r="J320" s="54">
        <f>VLOOKUP($D320,'[2]5D'!$C:$AY,COLUMNS($A319:F319)+36,0)</f>
        <v>99.386823078629902</v>
      </c>
      <c r="K320" s="43">
        <f>VLOOKUP($D320,'[2]5D'!$C:$AY,COLUMNS($A319:G319)+36,0)</f>
        <v>99.964155113953396</v>
      </c>
      <c r="L320" s="43">
        <f>VLOOKUP($D320,'[2]5D'!$C:$AY,COLUMNS($A319:H319)+36,0)</f>
        <v>108.862995744911</v>
      </c>
      <c r="M320" s="43">
        <f>VLOOKUP($D320,'[2]5D'!$C:$AY,COLUMNS($A319:I319)+36,0)</f>
        <v>110.75110921771299</v>
      </c>
      <c r="N320" s="43">
        <f>VLOOKUP($D320,'[2]5D'!$C:$AY,COLUMNS($A319:J319)+36,0)</f>
        <v>113.416635218539</v>
      </c>
      <c r="O320" s="43">
        <f>VLOOKUP($D320,'[2]5D'!$C:$AY,COLUMNS($A319:K319)+36,0)</f>
        <v>112.84194389309199</v>
      </c>
      <c r="P320" s="43">
        <f>VLOOKUP($D320,'[2]5D'!$C:$AY,COLUMNS($A319:L319)+36,0)</f>
        <v>105.39987808247101</v>
      </c>
      <c r="Q320" s="43">
        <f>VLOOKUP($D320,'[2]5D'!$C:$AY,COLUMNS($A319:M319)+36,0)</f>
        <v>106.859814068887</v>
      </c>
    </row>
    <row r="321" spans="4:17">
      <c r="D321" s="92">
        <v>25992</v>
      </c>
      <c r="E321" s="43">
        <v>3.64538775522577E-2</v>
      </c>
      <c r="F321" s="43">
        <f>VLOOKUP($D321,'[2]5D'!$C:$AY,COLUMNS($A320:B320)+36,0)</f>
        <v>262.67553420629798</v>
      </c>
      <c r="G321" s="43">
        <f>VLOOKUP($D321,'[2]5D'!$C:$AY,COLUMNS($A320:C320)+36,0)</f>
        <v>100.436831059825</v>
      </c>
      <c r="H321" s="43">
        <f>VLOOKUP($D321,'[2]5D'!$C:$AY,COLUMNS($A320:D320)+36,0)</f>
        <v>101.068057183614</v>
      </c>
      <c r="I321" s="54">
        <f>VLOOKUP($D321,'[2]5D'!$C:$AY,COLUMNS($A320:E320)+36,0)</f>
        <v>91.373733956723299</v>
      </c>
      <c r="J321" s="54">
        <f>VLOOKUP($D321,'[2]5D'!$C:$AY,COLUMNS($A320:F320)+36,0)</f>
        <v>94.001751780273693</v>
      </c>
      <c r="K321" s="43">
        <f>VLOOKUP($D321,'[2]5D'!$C:$AY,COLUMNS($A320:G320)+36,0)</f>
        <v>83.414148715058502</v>
      </c>
      <c r="L321" s="43">
        <f>VLOOKUP($D321,'[2]5D'!$C:$AY,COLUMNS($A320:H320)+36,0)</f>
        <v>99.237333035535798</v>
      </c>
      <c r="M321" s="43">
        <f>VLOOKUP($D321,'[2]5D'!$C:$AY,COLUMNS($A320:I320)+36,0)</f>
        <v>91.889473923585001</v>
      </c>
      <c r="N321" s="43">
        <f>VLOOKUP($D321,'[2]5D'!$C:$AY,COLUMNS($A320:J320)+36,0)</f>
        <v>99.373630279803507</v>
      </c>
      <c r="O321" s="43">
        <f>VLOOKUP($D321,'[2]5D'!$C:$AY,COLUMNS($A320:K320)+36,0)</f>
        <v>100.59625215206199</v>
      </c>
      <c r="P321" s="43">
        <f>VLOOKUP($D321,'[2]5D'!$C:$AY,COLUMNS($A320:L320)+36,0)</f>
        <v>103.263085924922</v>
      </c>
      <c r="Q321" s="43">
        <f>VLOOKUP($D321,'[2]5D'!$C:$AY,COLUMNS($A320:M320)+36,0)</f>
        <v>103.04656116244701</v>
      </c>
    </row>
    <row r="322" spans="4:17">
      <c r="D322" s="92">
        <v>25993</v>
      </c>
      <c r="E322" s="43">
        <v>9.0995046200864904E-2</v>
      </c>
      <c r="F322" s="43">
        <f>VLOOKUP($D322,'[2]5D'!$C:$AY,COLUMNS($A321:B321)+36,0)</f>
        <v>116.803959333948</v>
      </c>
      <c r="G322" s="43">
        <f>VLOOKUP($D322,'[2]5D'!$C:$AY,COLUMNS($A321:C321)+36,0)</f>
        <v>94.168747151496007</v>
      </c>
      <c r="H322" s="43">
        <f>VLOOKUP($D322,'[2]5D'!$C:$AY,COLUMNS($A321:D321)+36,0)</f>
        <v>106.67336857425001</v>
      </c>
      <c r="I322" s="54">
        <f>VLOOKUP($D322,'[2]5D'!$C:$AY,COLUMNS($A321:E321)+36,0)</f>
        <v>107.93078555375099</v>
      </c>
      <c r="J322" s="54">
        <f>VLOOKUP($D322,'[2]5D'!$C:$AY,COLUMNS($A321:F321)+36,0)</f>
        <v>104.532077027827</v>
      </c>
      <c r="K322" s="43">
        <f>VLOOKUP($D322,'[2]5D'!$C:$AY,COLUMNS($A321:G321)+36,0)</f>
        <v>111.667958862386</v>
      </c>
      <c r="L322" s="43">
        <f>VLOOKUP($D322,'[2]5D'!$C:$AY,COLUMNS($A321:H321)+36,0)</f>
        <v>122.881863872138</v>
      </c>
      <c r="M322" s="43">
        <f>VLOOKUP($D322,'[2]5D'!$C:$AY,COLUMNS($A321:I321)+36,0)</f>
        <v>119.346803938069</v>
      </c>
      <c r="N322" s="43">
        <f>VLOOKUP($D322,'[2]5D'!$C:$AY,COLUMNS($A321:J321)+36,0)</f>
        <v>109.013595578983</v>
      </c>
      <c r="O322" s="43">
        <f>VLOOKUP($D322,'[2]5D'!$C:$AY,COLUMNS($A321:K321)+36,0)</f>
        <v>121.188437292044</v>
      </c>
      <c r="P322" s="43">
        <f>VLOOKUP($D322,'[2]5D'!$C:$AY,COLUMNS($A321:L321)+36,0)</f>
        <v>125.76834337484</v>
      </c>
      <c r="Q322" s="43">
        <f>VLOOKUP($D322,'[2]5D'!$C:$AY,COLUMNS($A321:M321)+36,0)</f>
        <v>122.147120827946</v>
      </c>
    </row>
    <row r="323" spans="4:17">
      <c r="D323" s="92">
        <v>25999</v>
      </c>
      <c r="E323" s="43">
        <v>6.0934263673763402E-2</v>
      </c>
      <c r="F323" s="43">
        <f>VLOOKUP($D323,'[2]5D'!$C:$AY,COLUMNS($A322:B322)+36,0)</f>
        <v>112.980404371189</v>
      </c>
      <c r="G323" s="43">
        <f>VLOOKUP($D323,'[2]5D'!$C:$AY,COLUMNS($A322:C322)+36,0)</f>
        <v>102.918106755547</v>
      </c>
      <c r="H323" s="43">
        <f>VLOOKUP($D323,'[2]5D'!$C:$AY,COLUMNS($A322:D322)+36,0)</f>
        <v>115.48681596439801</v>
      </c>
      <c r="I323" s="54">
        <f>VLOOKUP($D323,'[2]5D'!$C:$AY,COLUMNS($A322:E322)+36,0)</f>
        <v>120.91480865125899</v>
      </c>
      <c r="J323" s="54">
        <f>VLOOKUP($D323,'[2]5D'!$C:$AY,COLUMNS($A322:F322)+36,0)</f>
        <v>137.146486927322</v>
      </c>
      <c r="K323" s="43">
        <f>VLOOKUP($D323,'[2]5D'!$C:$AY,COLUMNS($A322:G322)+36,0)</f>
        <v>136.55085117025499</v>
      </c>
      <c r="L323" s="43">
        <f>VLOOKUP($D323,'[2]5D'!$C:$AY,COLUMNS($A322:H322)+36,0)</f>
        <v>138.240950717933</v>
      </c>
      <c r="M323" s="43">
        <f>VLOOKUP($D323,'[2]5D'!$C:$AY,COLUMNS($A322:I322)+36,0)</f>
        <v>133.65198229560599</v>
      </c>
      <c r="N323" s="43">
        <f>VLOOKUP($D323,'[2]5D'!$C:$AY,COLUMNS($A322:J322)+36,0)</f>
        <v>125.22906566704</v>
      </c>
      <c r="O323" s="43">
        <f>VLOOKUP($D323,'[2]5D'!$C:$AY,COLUMNS($A322:K322)+36,0)</f>
        <v>119.45701610291501</v>
      </c>
      <c r="P323" s="43">
        <f>VLOOKUP($D323,'[2]5D'!$C:$AY,COLUMNS($A322:L322)+36,0)</f>
        <v>111.995877318499</v>
      </c>
      <c r="Q323" s="43">
        <f>VLOOKUP($D323,'[2]5D'!$C:$AY,COLUMNS($A322:M322)+36,0)</f>
        <v>101.75274560906</v>
      </c>
    </row>
    <row r="324" spans="4:17">
      <c r="D324" s="92">
        <v>26101</v>
      </c>
      <c r="E324" s="43">
        <v>1.02769317867162E-2</v>
      </c>
      <c r="F324" s="43">
        <f>VLOOKUP($D324,'[2]5D'!$C:$AY,COLUMNS($A323:B323)+36,0)</f>
        <v>111.62368650130701</v>
      </c>
      <c r="G324" s="43">
        <f>VLOOKUP($D324,'[2]5D'!$C:$AY,COLUMNS($A323:C323)+36,0)</f>
        <v>109.686089475221</v>
      </c>
      <c r="H324" s="43">
        <f>VLOOKUP($D324,'[2]5D'!$C:$AY,COLUMNS($A323:D323)+36,0)</f>
        <v>133.87395658923</v>
      </c>
      <c r="I324" s="54">
        <f>VLOOKUP($D324,'[2]5D'!$C:$AY,COLUMNS($A323:E323)+36,0)</f>
        <v>121.765905385555</v>
      </c>
      <c r="J324" s="54">
        <f>VLOOKUP($D324,'[2]5D'!$C:$AY,COLUMNS($A323:F323)+36,0)</f>
        <v>126.22124461146301</v>
      </c>
      <c r="K324" s="43">
        <f>VLOOKUP($D324,'[2]5D'!$C:$AY,COLUMNS($A323:G323)+36,0)</f>
        <v>142.32064205100301</v>
      </c>
      <c r="L324" s="43">
        <f>VLOOKUP($D324,'[2]5D'!$C:$AY,COLUMNS($A323:H323)+36,0)</f>
        <v>139.95257930005701</v>
      </c>
      <c r="M324" s="43">
        <f>VLOOKUP($D324,'[2]5D'!$C:$AY,COLUMNS($A323:I323)+36,0)</f>
        <v>133.58533333017999</v>
      </c>
      <c r="N324" s="43">
        <f>VLOOKUP($D324,'[2]5D'!$C:$AY,COLUMNS($A323:J323)+36,0)</f>
        <v>139.66749340167601</v>
      </c>
      <c r="O324" s="43">
        <f>VLOOKUP($D324,'[2]5D'!$C:$AY,COLUMNS($A323:K323)+36,0)</f>
        <v>144.49592906312799</v>
      </c>
      <c r="P324" s="43">
        <f>VLOOKUP($D324,'[2]5D'!$C:$AY,COLUMNS($A323:L323)+36,0)</f>
        <v>137.131805015552</v>
      </c>
      <c r="Q324" s="43">
        <f>VLOOKUP($D324,'[2]5D'!$C:$AY,COLUMNS($A323:M323)+36,0)</f>
        <v>133.40854386127199</v>
      </c>
    </row>
    <row r="325" spans="4:17">
      <c r="D325" s="92">
        <v>26102</v>
      </c>
      <c r="E325" s="43">
        <v>0.151425204361188</v>
      </c>
      <c r="F325" s="43">
        <f>VLOOKUP($D325,'[2]5D'!$C:$AY,COLUMNS($A324:B324)+36,0)</f>
        <v>136.38897463589799</v>
      </c>
      <c r="G325" s="43">
        <f>VLOOKUP($D325,'[2]5D'!$C:$AY,COLUMNS($A324:C324)+36,0)</f>
        <v>84.565433251459893</v>
      </c>
      <c r="H325" s="43">
        <f>VLOOKUP($D325,'[2]5D'!$C:$AY,COLUMNS($A324:D324)+36,0)</f>
        <v>133.07206921794401</v>
      </c>
      <c r="I325" s="54">
        <f>VLOOKUP($D325,'[2]5D'!$C:$AY,COLUMNS($A324:E324)+36,0)</f>
        <v>145.57043603953301</v>
      </c>
      <c r="J325" s="54">
        <f>VLOOKUP($D325,'[2]5D'!$C:$AY,COLUMNS($A324:F324)+36,0)</f>
        <v>145.39242599139399</v>
      </c>
      <c r="K325" s="43">
        <f>VLOOKUP($D325,'[2]5D'!$C:$AY,COLUMNS($A324:G324)+36,0)</f>
        <v>155.26660591883299</v>
      </c>
      <c r="L325" s="43">
        <f>VLOOKUP($D325,'[2]5D'!$C:$AY,COLUMNS($A324:H324)+36,0)</f>
        <v>157.68572254225501</v>
      </c>
      <c r="M325" s="43">
        <f>VLOOKUP($D325,'[2]5D'!$C:$AY,COLUMNS($A324:I324)+36,0)</f>
        <v>141.55201890569899</v>
      </c>
      <c r="N325" s="43">
        <f>VLOOKUP($D325,'[2]5D'!$C:$AY,COLUMNS($A324:J324)+36,0)</f>
        <v>165.92529883346501</v>
      </c>
      <c r="O325" s="43">
        <f>VLOOKUP($D325,'[2]5D'!$C:$AY,COLUMNS($A324:K324)+36,0)</f>
        <v>170.02709958260201</v>
      </c>
      <c r="P325" s="43">
        <f>VLOOKUP($D325,'[2]5D'!$C:$AY,COLUMNS($A324:L324)+36,0)</f>
        <v>142.518953367027</v>
      </c>
      <c r="Q325" s="43">
        <f>VLOOKUP($D325,'[2]5D'!$C:$AY,COLUMNS($A324:M324)+36,0)</f>
        <v>155.50461738763499</v>
      </c>
    </row>
    <row r="326" spans="4:17">
      <c r="D326" s="92">
        <v>26103</v>
      </c>
      <c r="E326" s="43">
        <v>5.6246505402579097E-2</v>
      </c>
      <c r="F326" s="43">
        <f>VLOOKUP($D326,'[2]5D'!$C:$AY,COLUMNS($A325:B325)+36,0)</f>
        <v>99.391670008435895</v>
      </c>
      <c r="G326" s="43">
        <f>VLOOKUP($D326,'[2]5D'!$C:$AY,COLUMNS($A325:C325)+36,0)</f>
        <v>121.537619068038</v>
      </c>
      <c r="H326" s="43">
        <f>VLOOKUP($D326,'[2]5D'!$C:$AY,COLUMNS($A325:D325)+36,0)</f>
        <v>129.834689446597</v>
      </c>
      <c r="I326" s="54">
        <f>VLOOKUP($D326,'[2]5D'!$C:$AY,COLUMNS($A325:E325)+36,0)</f>
        <v>133.92272614840499</v>
      </c>
      <c r="J326" s="54">
        <f>VLOOKUP($D326,'[2]5D'!$C:$AY,COLUMNS($A325:F325)+36,0)</f>
        <v>138.203823473711</v>
      </c>
      <c r="K326" s="43">
        <f>VLOOKUP($D326,'[2]5D'!$C:$AY,COLUMNS($A325:G325)+36,0)</f>
        <v>144.319529392764</v>
      </c>
      <c r="L326" s="43">
        <f>VLOOKUP($D326,'[2]5D'!$C:$AY,COLUMNS($A325:H325)+36,0)</f>
        <v>135.14456116404901</v>
      </c>
      <c r="M326" s="43">
        <f>VLOOKUP($D326,'[2]5D'!$C:$AY,COLUMNS($A325:I325)+36,0)</f>
        <v>124.857428131718</v>
      </c>
      <c r="N326" s="43">
        <f>VLOOKUP($D326,'[2]5D'!$C:$AY,COLUMNS($A325:J325)+36,0)</f>
        <v>147.65922557091599</v>
      </c>
      <c r="O326" s="43">
        <f>VLOOKUP($D326,'[2]5D'!$C:$AY,COLUMNS($A325:K325)+36,0)</f>
        <v>137.82147356771901</v>
      </c>
      <c r="P326" s="43">
        <f>VLOOKUP($D326,'[2]5D'!$C:$AY,COLUMNS($A325:L325)+36,0)</f>
        <v>138.764756447802</v>
      </c>
      <c r="Q326" s="43">
        <f>VLOOKUP($D326,'[2]5D'!$C:$AY,COLUMNS($A325:M325)+36,0)</f>
        <v>142.44086682052799</v>
      </c>
    </row>
    <row r="327" spans="4:17">
      <c r="D327" s="92">
        <v>26104</v>
      </c>
      <c r="E327" s="43">
        <v>0.11529858484186201</v>
      </c>
      <c r="F327" s="43">
        <f>VLOOKUP($D327,'[2]5D'!$C:$AY,COLUMNS($A326:B326)+36,0)</f>
        <v>133.36025173603099</v>
      </c>
      <c r="G327" s="43">
        <f>VLOOKUP($D327,'[2]5D'!$C:$AY,COLUMNS($A326:C326)+36,0)</f>
        <v>99.987321522370706</v>
      </c>
      <c r="H327" s="43">
        <f>VLOOKUP($D327,'[2]5D'!$C:$AY,COLUMNS($A326:D326)+36,0)</f>
        <v>121.79543921426701</v>
      </c>
      <c r="I327" s="54">
        <f>VLOOKUP($D327,'[2]5D'!$C:$AY,COLUMNS($A326:E326)+36,0)</f>
        <v>129.42927868405701</v>
      </c>
      <c r="J327" s="54">
        <f>VLOOKUP($D327,'[2]5D'!$C:$AY,COLUMNS($A326:F326)+36,0)</f>
        <v>136.11073285170301</v>
      </c>
      <c r="K327" s="43">
        <f>VLOOKUP($D327,'[2]5D'!$C:$AY,COLUMNS($A326:G326)+36,0)</f>
        <v>139.270448198016</v>
      </c>
      <c r="L327" s="43">
        <f>VLOOKUP($D327,'[2]5D'!$C:$AY,COLUMNS($A326:H326)+36,0)</f>
        <v>141.846743934762</v>
      </c>
      <c r="M327" s="43">
        <f>VLOOKUP($D327,'[2]5D'!$C:$AY,COLUMNS($A326:I326)+36,0)</f>
        <v>144.89496171687699</v>
      </c>
      <c r="N327" s="43">
        <f>VLOOKUP($D327,'[2]5D'!$C:$AY,COLUMNS($A326:J326)+36,0)</f>
        <v>145.78901575317801</v>
      </c>
      <c r="O327" s="43">
        <f>VLOOKUP($D327,'[2]5D'!$C:$AY,COLUMNS($A326:K326)+36,0)</f>
        <v>145.889438923238</v>
      </c>
      <c r="P327" s="43">
        <f>VLOOKUP($D327,'[2]5D'!$C:$AY,COLUMNS($A326:L326)+36,0)</f>
        <v>141.981454850105</v>
      </c>
      <c r="Q327" s="43">
        <f>VLOOKUP($D327,'[2]5D'!$C:$AY,COLUMNS($A326:M326)+36,0)</f>
        <v>143.68560319959801</v>
      </c>
    </row>
    <row r="328" spans="4:17">
      <c r="D328" s="92">
        <v>26105</v>
      </c>
      <c r="E328" s="43">
        <v>0.21341531153149201</v>
      </c>
      <c r="F328" s="43">
        <f>VLOOKUP($D328,'[2]5D'!$C:$AY,COLUMNS($A327:B327)+36,0)</f>
        <v>97.359315848567505</v>
      </c>
      <c r="G328" s="43">
        <f>VLOOKUP($D328,'[2]5D'!$C:$AY,COLUMNS($A327:C327)+36,0)</f>
        <v>108.280572577927</v>
      </c>
      <c r="H328" s="43">
        <f>VLOOKUP($D328,'[2]5D'!$C:$AY,COLUMNS($A327:D327)+36,0)</f>
        <v>109.801759299659</v>
      </c>
      <c r="I328" s="54">
        <f>VLOOKUP($D328,'[2]5D'!$C:$AY,COLUMNS($A327:E327)+36,0)</f>
        <v>106.901656715812</v>
      </c>
      <c r="J328" s="54">
        <f>VLOOKUP($D328,'[2]5D'!$C:$AY,COLUMNS($A327:F327)+36,0)</f>
        <v>88.004318655595796</v>
      </c>
      <c r="K328" s="43">
        <f>VLOOKUP($D328,'[2]5D'!$C:$AY,COLUMNS($A327:G327)+36,0)</f>
        <v>108.443867690415</v>
      </c>
      <c r="L328" s="43">
        <f>VLOOKUP($D328,'[2]5D'!$C:$AY,COLUMNS($A327:H327)+36,0)</f>
        <v>93.803508803403503</v>
      </c>
      <c r="M328" s="43">
        <f>VLOOKUP($D328,'[2]5D'!$C:$AY,COLUMNS($A327:I327)+36,0)</f>
        <v>101.539228601524</v>
      </c>
      <c r="N328" s="43">
        <f>VLOOKUP($D328,'[2]5D'!$C:$AY,COLUMNS($A327:J327)+36,0)</f>
        <v>100.884176487443</v>
      </c>
      <c r="O328" s="43">
        <f>VLOOKUP($D328,'[2]5D'!$C:$AY,COLUMNS($A327:K327)+36,0)</f>
        <v>115.840757794246</v>
      </c>
      <c r="P328" s="43">
        <f>VLOOKUP($D328,'[2]5D'!$C:$AY,COLUMNS($A327:L327)+36,0)</f>
        <v>120.396374285432</v>
      </c>
      <c r="Q328" s="43">
        <f>VLOOKUP($D328,'[2]5D'!$C:$AY,COLUMNS($A327:M327)+36,0)</f>
        <v>115.929579481454</v>
      </c>
    </row>
    <row r="329" spans="4:17">
      <c r="D329" s="92">
        <v>26109</v>
      </c>
      <c r="E329" s="43">
        <v>2.3131080713646602E-3</v>
      </c>
      <c r="F329" s="43">
        <f>VLOOKUP($D329,'[2]5D'!$C:$AY,COLUMNS($A328:B328)+36,0)</f>
        <v>117.909529166947</v>
      </c>
      <c r="G329" s="43">
        <f>VLOOKUP($D329,'[2]5D'!$C:$AY,COLUMNS($A328:C328)+36,0)</f>
        <v>120.72721982087</v>
      </c>
      <c r="H329" s="43">
        <f>VLOOKUP($D329,'[2]5D'!$C:$AY,COLUMNS($A328:D328)+36,0)</f>
        <v>128.23289931763401</v>
      </c>
      <c r="I329" s="54">
        <f>VLOOKUP($D329,'[2]5D'!$C:$AY,COLUMNS($A328:E328)+36,0)</f>
        <v>116.193355899549</v>
      </c>
      <c r="J329" s="54">
        <f>VLOOKUP($D329,'[2]5D'!$C:$AY,COLUMNS($A328:F328)+36,0)</f>
        <v>118.124692119758</v>
      </c>
      <c r="K329" s="43">
        <f>VLOOKUP($D329,'[2]5D'!$C:$AY,COLUMNS($A328:G328)+36,0)</f>
        <v>111.355681590622</v>
      </c>
      <c r="L329" s="43">
        <f>VLOOKUP($D329,'[2]5D'!$C:$AY,COLUMNS($A328:H328)+36,0)</f>
        <v>111.39020294276099</v>
      </c>
      <c r="M329" s="43">
        <f>VLOOKUP($D329,'[2]5D'!$C:$AY,COLUMNS($A328:I328)+36,0)</f>
        <v>104.829280529016</v>
      </c>
      <c r="N329" s="43">
        <f>VLOOKUP($D329,'[2]5D'!$C:$AY,COLUMNS($A328:J328)+36,0)</f>
        <v>117.42815696936201</v>
      </c>
      <c r="O329" s="43">
        <f>VLOOKUP($D329,'[2]5D'!$C:$AY,COLUMNS($A328:K328)+36,0)</f>
        <v>117.253485602697</v>
      </c>
      <c r="P329" s="43">
        <f>VLOOKUP($D329,'[2]5D'!$C:$AY,COLUMNS($A328:L328)+36,0)</f>
        <v>117.790333448659</v>
      </c>
      <c r="Q329" s="43">
        <f>VLOOKUP($D329,'[2]5D'!$C:$AY,COLUMNS($A328:M328)+36,0)</f>
        <v>130.69406862200199</v>
      </c>
    </row>
    <row r="330" spans="4:17">
      <c r="D330" s="92">
        <v>26201</v>
      </c>
      <c r="E330" s="43">
        <v>1.6512814291323101E-4</v>
      </c>
      <c r="F330" s="43">
        <f>VLOOKUP($D330,'[2]5D'!$C:$AY,COLUMNS($A329:B329)+36,0)</f>
        <v>116.691627111318</v>
      </c>
      <c r="G330" s="43">
        <f>VLOOKUP($D330,'[2]5D'!$C:$AY,COLUMNS($A329:C329)+36,0)</f>
        <v>87.854688747288805</v>
      </c>
      <c r="H330" s="43">
        <f>VLOOKUP($D330,'[2]5D'!$C:$AY,COLUMNS($A329:D329)+36,0)</f>
        <v>102.175790246012</v>
      </c>
      <c r="I330" s="54">
        <f>VLOOKUP($D330,'[2]5D'!$C:$AY,COLUMNS($A329:E329)+36,0)</f>
        <v>102.305602864067</v>
      </c>
      <c r="J330" s="54">
        <f>VLOOKUP($D330,'[2]5D'!$C:$AY,COLUMNS($A329:F329)+36,0)</f>
        <v>97.127351577529694</v>
      </c>
      <c r="K330" s="43">
        <f>VLOOKUP($D330,'[2]5D'!$C:$AY,COLUMNS($A329:G329)+36,0)</f>
        <v>119.163153982108</v>
      </c>
      <c r="L330" s="43">
        <f>VLOOKUP($D330,'[2]5D'!$C:$AY,COLUMNS($A329:H329)+36,0)</f>
        <v>104.643239463024</v>
      </c>
      <c r="M330" s="43">
        <f>VLOOKUP($D330,'[2]5D'!$C:$AY,COLUMNS($A329:I329)+36,0)</f>
        <v>87.147235545486097</v>
      </c>
      <c r="N330" s="43">
        <f>VLOOKUP($D330,'[2]5D'!$C:$AY,COLUMNS($A329:J329)+36,0)</f>
        <v>92.248052862194001</v>
      </c>
      <c r="O330" s="43">
        <f>VLOOKUP($D330,'[2]5D'!$C:$AY,COLUMNS($A329:K329)+36,0)</f>
        <v>117.66105657116999</v>
      </c>
      <c r="P330" s="43">
        <f>VLOOKUP($D330,'[2]5D'!$C:$AY,COLUMNS($A329:L329)+36,0)</f>
        <v>100.305420419101</v>
      </c>
      <c r="Q330" s="43">
        <f>VLOOKUP($D330,'[2]5D'!$C:$AY,COLUMNS($A329:M329)+36,0)</f>
        <v>101.840667327158</v>
      </c>
    </row>
    <row r="331" spans="4:17">
      <c r="D331" s="92">
        <v>26202</v>
      </c>
      <c r="E331" s="43">
        <v>1.8891168130964399E-2</v>
      </c>
      <c r="F331" s="43">
        <f>VLOOKUP($D331,'[2]5D'!$C:$AY,COLUMNS($A330:B330)+36,0)</f>
        <v>103.52804181379</v>
      </c>
      <c r="G331" s="43">
        <f>VLOOKUP($D331,'[2]5D'!$C:$AY,COLUMNS($A330:C330)+36,0)</f>
        <v>93.3836184461274</v>
      </c>
      <c r="H331" s="43">
        <f>VLOOKUP($D331,'[2]5D'!$C:$AY,COLUMNS($A330:D330)+36,0)</f>
        <v>95.784872284252501</v>
      </c>
      <c r="I331" s="54">
        <f>VLOOKUP($D331,'[2]5D'!$C:$AY,COLUMNS($A330:E330)+36,0)</f>
        <v>93.756839011307093</v>
      </c>
      <c r="J331" s="54">
        <f>VLOOKUP($D331,'[2]5D'!$C:$AY,COLUMNS($A330:F330)+36,0)</f>
        <v>94.839616404096802</v>
      </c>
      <c r="K331" s="43">
        <f>VLOOKUP($D331,'[2]5D'!$C:$AY,COLUMNS($A330:G330)+36,0)</f>
        <v>105.985882598015</v>
      </c>
      <c r="L331" s="43">
        <f>VLOOKUP($D331,'[2]5D'!$C:$AY,COLUMNS($A330:H330)+36,0)</f>
        <v>92.824877015439995</v>
      </c>
      <c r="M331" s="43">
        <f>VLOOKUP($D331,'[2]5D'!$C:$AY,COLUMNS($A330:I330)+36,0)</f>
        <v>98.901685685928399</v>
      </c>
      <c r="N331" s="43">
        <f>VLOOKUP($D331,'[2]5D'!$C:$AY,COLUMNS($A330:J330)+36,0)</f>
        <v>99.961835252645599</v>
      </c>
      <c r="O331" s="43">
        <f>VLOOKUP($D331,'[2]5D'!$C:$AY,COLUMNS($A330:K330)+36,0)</f>
        <v>105.984074111913</v>
      </c>
      <c r="P331" s="43">
        <f>VLOOKUP($D331,'[2]5D'!$C:$AY,COLUMNS($A330:L330)+36,0)</f>
        <v>105.655273917614</v>
      </c>
      <c r="Q331" s="43">
        <f>VLOOKUP($D331,'[2]5D'!$C:$AY,COLUMNS($A330:M330)+36,0)</f>
        <v>105.88410405314499</v>
      </c>
    </row>
    <row r="332" spans="4:17">
      <c r="D332" s="92">
        <v>26300</v>
      </c>
      <c r="E332" s="43">
        <v>7.0639437748845596E-2</v>
      </c>
      <c r="F332" s="43">
        <f>VLOOKUP($D332,'[2]5D'!$C:$AY,COLUMNS($A331:B331)+36,0)</f>
        <v>105.466221339707</v>
      </c>
      <c r="G332" s="43">
        <f>VLOOKUP($D332,'[2]5D'!$C:$AY,COLUMNS($A331:C331)+36,0)</f>
        <v>94.461395705506504</v>
      </c>
      <c r="H332" s="43">
        <f>VLOOKUP($D332,'[2]5D'!$C:$AY,COLUMNS($A331:D331)+36,0)</f>
        <v>99.677967773601097</v>
      </c>
      <c r="I332" s="54">
        <f>VLOOKUP($D332,'[2]5D'!$C:$AY,COLUMNS($A331:E331)+36,0)</f>
        <v>110.072572088581</v>
      </c>
      <c r="J332" s="54">
        <f>VLOOKUP($D332,'[2]5D'!$C:$AY,COLUMNS($A331:F331)+36,0)</f>
        <v>101.684451696355</v>
      </c>
      <c r="K332" s="43">
        <f>VLOOKUP($D332,'[2]5D'!$C:$AY,COLUMNS($A331:G331)+36,0)</f>
        <v>112.89276261387801</v>
      </c>
      <c r="L332" s="43">
        <f>VLOOKUP($D332,'[2]5D'!$C:$AY,COLUMNS($A331:H331)+36,0)</f>
        <v>115.85892552407201</v>
      </c>
      <c r="M332" s="43">
        <f>VLOOKUP($D332,'[2]5D'!$C:$AY,COLUMNS($A331:I331)+36,0)</f>
        <v>106.97779507096899</v>
      </c>
      <c r="N332" s="43">
        <f>VLOOKUP($D332,'[2]5D'!$C:$AY,COLUMNS($A331:J331)+36,0)</f>
        <v>119.173656220678</v>
      </c>
      <c r="O332" s="43">
        <f>VLOOKUP($D332,'[2]5D'!$C:$AY,COLUMNS($A331:K331)+36,0)</f>
        <v>122.708310581425</v>
      </c>
      <c r="P332" s="43">
        <f>VLOOKUP($D332,'[2]5D'!$C:$AY,COLUMNS($A331:L331)+36,0)</f>
        <v>114.251851211324</v>
      </c>
      <c r="Q332" s="43">
        <f>VLOOKUP($D332,'[2]5D'!$C:$AY,COLUMNS($A331:M331)+36,0)</f>
        <v>123.959261090231</v>
      </c>
    </row>
    <row r="333" spans="4:17">
      <c r="D333" s="92">
        <v>26400</v>
      </c>
      <c r="E333" s="43">
        <v>0.13246838939029401</v>
      </c>
      <c r="F333" s="43">
        <f>VLOOKUP($D333,'[2]5D'!$C:$AY,COLUMNS($A332:B332)+36,0)</f>
        <v>136.58480927412299</v>
      </c>
      <c r="G333" s="43">
        <f>VLOOKUP($D333,'[2]5D'!$C:$AY,COLUMNS($A332:C332)+36,0)</f>
        <v>80.751724806373502</v>
      </c>
      <c r="H333" s="43">
        <f>VLOOKUP($D333,'[2]5D'!$C:$AY,COLUMNS($A332:D332)+36,0)</f>
        <v>83.214594044182107</v>
      </c>
      <c r="I333" s="54">
        <f>VLOOKUP($D333,'[2]5D'!$C:$AY,COLUMNS($A332:E332)+36,0)</f>
        <v>82.789555627675</v>
      </c>
      <c r="J333" s="54">
        <f>VLOOKUP($D333,'[2]5D'!$C:$AY,COLUMNS($A332:F332)+36,0)</f>
        <v>106.391644378002</v>
      </c>
      <c r="K333" s="43">
        <f>VLOOKUP($D333,'[2]5D'!$C:$AY,COLUMNS($A332:G332)+36,0)</f>
        <v>115.23368098485901</v>
      </c>
      <c r="L333" s="43">
        <f>VLOOKUP($D333,'[2]5D'!$C:$AY,COLUMNS($A332:H332)+36,0)</f>
        <v>126.911737361177</v>
      </c>
      <c r="M333" s="43">
        <f>VLOOKUP($D333,'[2]5D'!$C:$AY,COLUMNS($A332:I332)+36,0)</f>
        <v>126.093949766484</v>
      </c>
      <c r="N333" s="43">
        <f>VLOOKUP($D333,'[2]5D'!$C:$AY,COLUMNS($A332:J332)+36,0)</f>
        <v>135.58182190653699</v>
      </c>
      <c r="O333" s="43">
        <f>VLOOKUP($D333,'[2]5D'!$C:$AY,COLUMNS($A332:K332)+36,0)</f>
        <v>130.460062710654</v>
      </c>
      <c r="P333" s="43">
        <f>VLOOKUP($D333,'[2]5D'!$C:$AY,COLUMNS($A332:L332)+36,0)</f>
        <v>129.09062375202501</v>
      </c>
      <c r="Q333" s="43">
        <f>VLOOKUP($D333,'[2]5D'!$C:$AY,COLUMNS($A332:M332)+36,0)</f>
        <v>116.738471788108</v>
      </c>
    </row>
    <row r="334" spans="4:17">
      <c r="D334" s="92">
        <v>26511</v>
      </c>
      <c r="E334" s="43">
        <v>0.11271618358833101</v>
      </c>
      <c r="F334" s="43">
        <f>VLOOKUP($D334,'[2]5D'!$C:$AY,COLUMNS($A333:B333)+36,0)</f>
        <v>101.60349359000099</v>
      </c>
      <c r="G334" s="43">
        <f>VLOOKUP($D334,'[2]5D'!$C:$AY,COLUMNS($A333:C333)+36,0)</f>
        <v>117.449034976043</v>
      </c>
      <c r="H334" s="43">
        <f>VLOOKUP($D334,'[2]5D'!$C:$AY,COLUMNS($A333:D333)+36,0)</f>
        <v>121.75852840259699</v>
      </c>
      <c r="I334" s="54">
        <f>VLOOKUP($D334,'[2]5D'!$C:$AY,COLUMNS($A333:E333)+36,0)</f>
        <v>111.89374558799599</v>
      </c>
      <c r="J334" s="54">
        <f>VLOOKUP($D334,'[2]5D'!$C:$AY,COLUMNS($A333:F333)+36,0)</f>
        <v>124.271873861185</v>
      </c>
      <c r="K334" s="43">
        <f>VLOOKUP($D334,'[2]5D'!$C:$AY,COLUMNS($A333:G333)+36,0)</f>
        <v>128.098281863783</v>
      </c>
      <c r="L334" s="43">
        <f>VLOOKUP($D334,'[2]5D'!$C:$AY,COLUMNS($A333:H333)+36,0)</f>
        <v>120.77949273405299</v>
      </c>
      <c r="M334" s="43">
        <f>VLOOKUP($D334,'[2]5D'!$C:$AY,COLUMNS($A333:I333)+36,0)</f>
        <v>111.963236055762</v>
      </c>
      <c r="N334" s="43">
        <f>VLOOKUP($D334,'[2]5D'!$C:$AY,COLUMNS($A333:J333)+36,0)</f>
        <v>136.37510567388301</v>
      </c>
      <c r="O334" s="43">
        <f>VLOOKUP($D334,'[2]5D'!$C:$AY,COLUMNS($A333:K333)+36,0)</f>
        <v>139.51356170014401</v>
      </c>
      <c r="P334" s="43">
        <f>VLOOKUP($D334,'[2]5D'!$C:$AY,COLUMNS($A333:L333)+36,0)</f>
        <v>139.82852335981801</v>
      </c>
      <c r="Q334" s="43">
        <f>VLOOKUP($D334,'[2]5D'!$C:$AY,COLUMNS($A333:M333)+36,0)</f>
        <v>125.19736042728</v>
      </c>
    </row>
    <row r="335" spans="4:17">
      <c r="D335" s="92">
        <v>26520</v>
      </c>
      <c r="E335" s="43">
        <v>0.19323105913098601</v>
      </c>
      <c r="F335" s="43">
        <f>VLOOKUP($D335,'[2]5D'!$C:$AY,COLUMNS($A334:B334)+36,0)</f>
        <v>124.42289846448</v>
      </c>
      <c r="G335" s="43">
        <f>VLOOKUP($D335,'[2]5D'!$C:$AY,COLUMNS($A334:C334)+36,0)</f>
        <v>119.517322375977</v>
      </c>
      <c r="H335" s="43">
        <f>VLOOKUP($D335,'[2]5D'!$C:$AY,COLUMNS($A334:D334)+36,0)</f>
        <v>110.685668071582</v>
      </c>
      <c r="I335" s="54">
        <f>VLOOKUP($D335,'[2]5D'!$C:$AY,COLUMNS($A334:E334)+36,0)</f>
        <v>103.574221002915</v>
      </c>
      <c r="J335" s="54">
        <f>VLOOKUP($D335,'[2]5D'!$C:$AY,COLUMNS($A334:F334)+36,0)</f>
        <v>104.270076728207</v>
      </c>
      <c r="K335" s="43">
        <f>VLOOKUP($D335,'[2]5D'!$C:$AY,COLUMNS($A334:G334)+36,0)</f>
        <v>108.033796325374</v>
      </c>
      <c r="L335" s="43">
        <f>VLOOKUP($D335,'[2]5D'!$C:$AY,COLUMNS($A334:H334)+36,0)</f>
        <v>103.53906471843</v>
      </c>
      <c r="M335" s="43">
        <f>VLOOKUP($D335,'[2]5D'!$C:$AY,COLUMNS($A334:I334)+36,0)</f>
        <v>101.21882685145999</v>
      </c>
      <c r="N335" s="43">
        <f>VLOOKUP($D335,'[2]5D'!$C:$AY,COLUMNS($A334:J334)+36,0)</f>
        <v>104.377843109184</v>
      </c>
      <c r="O335" s="43">
        <f>VLOOKUP($D335,'[2]5D'!$C:$AY,COLUMNS($A334:K334)+36,0)</f>
        <v>103.127615201933</v>
      </c>
      <c r="P335" s="43">
        <f>VLOOKUP($D335,'[2]5D'!$C:$AY,COLUMNS($A334:L334)+36,0)</f>
        <v>128.11371939024801</v>
      </c>
      <c r="Q335" s="43">
        <f>VLOOKUP($D335,'[2]5D'!$C:$AY,COLUMNS($A334:M334)+36,0)</f>
        <v>110.49091174903</v>
      </c>
    </row>
    <row r="336" spans="4:17">
      <c r="D336" s="92">
        <v>26600</v>
      </c>
      <c r="E336" s="43">
        <v>1.9354306717437399E-2</v>
      </c>
      <c r="F336" s="43">
        <f>VLOOKUP($D336,'[2]5D'!$C:$AY,COLUMNS($A335:B335)+36,0)</f>
        <v>129.144591357107</v>
      </c>
      <c r="G336" s="43">
        <f>VLOOKUP($D336,'[2]5D'!$C:$AY,COLUMNS($A335:C335)+36,0)</f>
        <v>122.335579073584</v>
      </c>
      <c r="H336" s="43">
        <f>VLOOKUP($D336,'[2]5D'!$C:$AY,COLUMNS($A335:D335)+36,0)</f>
        <v>123.9476491284</v>
      </c>
      <c r="I336" s="54">
        <f>VLOOKUP($D336,'[2]5D'!$C:$AY,COLUMNS($A335:E335)+36,0)</f>
        <v>100.21098675405101</v>
      </c>
      <c r="J336" s="54">
        <f>VLOOKUP($D336,'[2]5D'!$C:$AY,COLUMNS($A335:F335)+36,0)</f>
        <v>104.734916754202</v>
      </c>
      <c r="K336" s="43">
        <f>VLOOKUP($D336,'[2]5D'!$C:$AY,COLUMNS($A335:G335)+36,0)</f>
        <v>108.28091635237099</v>
      </c>
      <c r="L336" s="43">
        <f>VLOOKUP($D336,'[2]5D'!$C:$AY,COLUMNS($A335:H335)+36,0)</f>
        <v>139.97470337924</v>
      </c>
      <c r="M336" s="43">
        <f>VLOOKUP($D336,'[2]5D'!$C:$AY,COLUMNS($A335:I335)+36,0)</f>
        <v>154.556223419303</v>
      </c>
      <c r="N336" s="43">
        <f>VLOOKUP($D336,'[2]5D'!$C:$AY,COLUMNS($A335:J335)+36,0)</f>
        <v>101.15927091194401</v>
      </c>
      <c r="O336" s="43">
        <f>VLOOKUP($D336,'[2]5D'!$C:$AY,COLUMNS($A335:K335)+36,0)</f>
        <v>113.623336368514</v>
      </c>
      <c r="P336" s="43">
        <f>VLOOKUP($D336,'[2]5D'!$C:$AY,COLUMNS($A335:L335)+36,0)</f>
        <v>96.3238244506081</v>
      </c>
      <c r="Q336" s="43">
        <f>VLOOKUP($D336,'[2]5D'!$C:$AY,COLUMNS($A335:M335)+36,0)</f>
        <v>89.095019571745894</v>
      </c>
    </row>
    <row r="337" spans="4:17">
      <c r="D337" s="92">
        <v>26701</v>
      </c>
      <c r="E337" s="43">
        <v>0.32651746159912698</v>
      </c>
      <c r="F337" s="43">
        <f>VLOOKUP($D337,'[2]5D'!$C:$AY,COLUMNS($A336:B336)+36,0)</f>
        <v>115.358699911504</v>
      </c>
      <c r="G337" s="43">
        <f>VLOOKUP($D337,'[2]5D'!$C:$AY,COLUMNS($A336:C336)+36,0)</f>
        <v>121.642064627672</v>
      </c>
      <c r="H337" s="43">
        <f>VLOOKUP($D337,'[2]5D'!$C:$AY,COLUMNS($A336:D336)+36,0)</f>
        <v>130.63295676622101</v>
      </c>
      <c r="I337" s="54">
        <f>VLOOKUP($D337,'[2]5D'!$C:$AY,COLUMNS($A336:E336)+36,0)</f>
        <v>121.513463752612</v>
      </c>
      <c r="J337" s="54">
        <f>VLOOKUP($D337,'[2]5D'!$C:$AY,COLUMNS($A336:F336)+36,0)</f>
        <v>118.17416720784</v>
      </c>
      <c r="K337" s="43">
        <f>VLOOKUP($D337,'[2]5D'!$C:$AY,COLUMNS($A336:G336)+36,0)</f>
        <v>119.611713637595</v>
      </c>
      <c r="L337" s="43">
        <f>VLOOKUP($D337,'[2]5D'!$C:$AY,COLUMNS($A336:H336)+36,0)</f>
        <v>110.779982130671</v>
      </c>
      <c r="M337" s="43">
        <f>VLOOKUP($D337,'[2]5D'!$C:$AY,COLUMNS($A336:I336)+36,0)</f>
        <v>122.229716704699</v>
      </c>
      <c r="N337" s="43">
        <f>VLOOKUP($D337,'[2]5D'!$C:$AY,COLUMNS($A336:J336)+36,0)</f>
        <v>120.12561443753999</v>
      </c>
      <c r="O337" s="43">
        <f>VLOOKUP($D337,'[2]5D'!$C:$AY,COLUMNS($A336:K336)+36,0)</f>
        <v>127.88717285395199</v>
      </c>
      <c r="P337" s="43">
        <f>VLOOKUP($D337,'[2]5D'!$C:$AY,COLUMNS($A336:L336)+36,0)</f>
        <v>130.121949531426</v>
      </c>
      <c r="Q337" s="43">
        <f>VLOOKUP($D337,'[2]5D'!$C:$AY,COLUMNS($A336:M336)+36,0)</f>
        <v>123.622900728056</v>
      </c>
    </row>
    <row r="338" spans="4:17">
      <c r="D338" s="92">
        <v>26702</v>
      </c>
      <c r="E338" s="43">
        <v>3.3563701187601297E-2</v>
      </c>
      <c r="F338" s="43">
        <f>VLOOKUP($D338,'[2]5D'!$C:$AY,COLUMNS($A337:B337)+36,0)</f>
        <v>93.434434609331703</v>
      </c>
      <c r="G338" s="43">
        <f>VLOOKUP($D338,'[2]5D'!$C:$AY,COLUMNS($A337:C337)+36,0)</f>
        <v>115.660494795738</v>
      </c>
      <c r="H338" s="43">
        <f>VLOOKUP($D338,'[2]5D'!$C:$AY,COLUMNS($A337:D337)+36,0)</f>
        <v>127.218001546369</v>
      </c>
      <c r="I338" s="54">
        <f>VLOOKUP($D338,'[2]5D'!$C:$AY,COLUMNS($A337:E337)+36,0)</f>
        <v>122.259326369034</v>
      </c>
      <c r="J338" s="54">
        <f>VLOOKUP($D338,'[2]5D'!$C:$AY,COLUMNS($A337:F337)+36,0)</f>
        <v>117.321407100068</v>
      </c>
      <c r="K338" s="43">
        <f>VLOOKUP($D338,'[2]5D'!$C:$AY,COLUMNS($A337:G337)+36,0)</f>
        <v>114.08512415956601</v>
      </c>
      <c r="L338" s="43">
        <f>VLOOKUP($D338,'[2]5D'!$C:$AY,COLUMNS($A337:H337)+36,0)</f>
        <v>102.169473590544</v>
      </c>
      <c r="M338" s="43">
        <f>VLOOKUP($D338,'[2]5D'!$C:$AY,COLUMNS($A337:I337)+36,0)</f>
        <v>119.748129440228</v>
      </c>
      <c r="N338" s="43">
        <f>VLOOKUP($D338,'[2]5D'!$C:$AY,COLUMNS($A337:J337)+36,0)</f>
        <v>117.490757640505</v>
      </c>
      <c r="O338" s="43">
        <f>VLOOKUP($D338,'[2]5D'!$C:$AY,COLUMNS($A337:K337)+36,0)</f>
        <v>122.643942328126</v>
      </c>
      <c r="P338" s="43">
        <f>VLOOKUP($D338,'[2]5D'!$C:$AY,COLUMNS($A337:L337)+36,0)</f>
        <v>124.641664893013</v>
      </c>
      <c r="Q338" s="43">
        <f>VLOOKUP($D338,'[2]5D'!$C:$AY,COLUMNS($A337:M337)+36,0)</f>
        <v>120.970050831709</v>
      </c>
    </row>
    <row r="339" spans="4:17">
      <c r="D339" s="92">
        <v>27101</v>
      </c>
      <c r="E339" s="43">
        <v>2.5885898913619702E-2</v>
      </c>
      <c r="F339" s="43">
        <f>VLOOKUP($D339,'[2]5D'!$C:$AY,COLUMNS($A338:B338)+36,0)</f>
        <v>120.883128615565</v>
      </c>
      <c r="G339" s="43">
        <f>VLOOKUP($D339,'[2]5D'!$C:$AY,COLUMNS($A338:C338)+36,0)</f>
        <v>112.896968674034</v>
      </c>
      <c r="H339" s="43">
        <f>VLOOKUP($D339,'[2]5D'!$C:$AY,COLUMNS($A338:D338)+36,0)</f>
        <v>126.69638558379199</v>
      </c>
      <c r="I339" s="54">
        <f>VLOOKUP($D339,'[2]5D'!$C:$AY,COLUMNS($A338:E338)+36,0)</f>
        <v>138.660823072266</v>
      </c>
      <c r="J339" s="54">
        <f>VLOOKUP($D339,'[2]5D'!$C:$AY,COLUMNS($A338:F338)+36,0)</f>
        <v>139.20065767654901</v>
      </c>
      <c r="K339" s="43">
        <f>VLOOKUP($D339,'[2]5D'!$C:$AY,COLUMNS($A338:G338)+36,0)</f>
        <v>133.45792579909701</v>
      </c>
      <c r="L339" s="43">
        <f>VLOOKUP($D339,'[2]5D'!$C:$AY,COLUMNS($A338:H338)+36,0)</f>
        <v>108.930086140821</v>
      </c>
      <c r="M339" s="43">
        <f>VLOOKUP($D339,'[2]5D'!$C:$AY,COLUMNS($A338:I338)+36,0)</f>
        <v>117.472427432847</v>
      </c>
      <c r="N339" s="43">
        <f>VLOOKUP($D339,'[2]5D'!$C:$AY,COLUMNS($A338:J338)+36,0)</f>
        <v>120.461415716592</v>
      </c>
      <c r="O339" s="43">
        <f>VLOOKUP($D339,'[2]5D'!$C:$AY,COLUMNS($A338:K338)+36,0)</f>
        <v>114.434591021003</v>
      </c>
      <c r="P339" s="43">
        <f>VLOOKUP($D339,'[2]5D'!$C:$AY,COLUMNS($A338:L338)+36,0)</f>
        <v>118.937628957399</v>
      </c>
      <c r="Q339" s="43">
        <f>VLOOKUP($D339,'[2]5D'!$C:$AY,COLUMNS($A338:M338)+36,0)</f>
        <v>134.743192731628</v>
      </c>
    </row>
    <row r="340" spans="4:17">
      <c r="D340" s="92">
        <v>27102</v>
      </c>
      <c r="E340" s="43">
        <v>3.6791695651790302E-2</v>
      </c>
      <c r="F340" s="43">
        <f>VLOOKUP($D340,'[2]5D'!$C:$AY,COLUMNS($A339:B339)+36,0)</f>
        <v>101.889732782355</v>
      </c>
      <c r="G340" s="43">
        <f>VLOOKUP($D340,'[2]5D'!$C:$AY,COLUMNS($A339:C339)+36,0)</f>
        <v>101.917302613514</v>
      </c>
      <c r="H340" s="43">
        <f>VLOOKUP($D340,'[2]5D'!$C:$AY,COLUMNS($A339:D339)+36,0)</f>
        <v>102.295278663118</v>
      </c>
      <c r="I340" s="54">
        <f>VLOOKUP($D340,'[2]5D'!$C:$AY,COLUMNS($A339:E339)+36,0)</f>
        <v>107.454210587022</v>
      </c>
      <c r="J340" s="54">
        <f>VLOOKUP($D340,'[2]5D'!$C:$AY,COLUMNS($A339:F339)+36,0)</f>
        <v>107.395441112344</v>
      </c>
      <c r="K340" s="43">
        <f>VLOOKUP($D340,'[2]5D'!$C:$AY,COLUMNS($A339:G339)+36,0)</f>
        <v>103.323258105264</v>
      </c>
      <c r="L340" s="43">
        <f>VLOOKUP($D340,'[2]5D'!$C:$AY,COLUMNS($A339:H339)+36,0)</f>
        <v>105.06166329681</v>
      </c>
      <c r="M340" s="43">
        <f>VLOOKUP($D340,'[2]5D'!$C:$AY,COLUMNS($A339:I339)+36,0)</f>
        <v>100.88146324189501</v>
      </c>
      <c r="N340" s="43">
        <f>VLOOKUP($D340,'[2]5D'!$C:$AY,COLUMNS($A339:J339)+36,0)</f>
        <v>112.492883860419</v>
      </c>
      <c r="O340" s="43">
        <f>VLOOKUP($D340,'[2]5D'!$C:$AY,COLUMNS($A339:K339)+36,0)</f>
        <v>110.732697402619</v>
      </c>
      <c r="P340" s="43">
        <f>VLOOKUP($D340,'[2]5D'!$C:$AY,COLUMNS($A339:L339)+36,0)</f>
        <v>101.23689056430899</v>
      </c>
      <c r="Q340" s="43">
        <f>VLOOKUP($D340,'[2]5D'!$C:$AY,COLUMNS($A339:M339)+36,0)</f>
        <v>111.03265421338401</v>
      </c>
    </row>
    <row r="341" spans="4:17">
      <c r="D341" s="92">
        <v>27310</v>
      </c>
      <c r="E341" s="43">
        <v>7.6862024801177306E-2</v>
      </c>
      <c r="F341" s="43">
        <f>VLOOKUP($D341,'[2]5D'!$C:$AY,COLUMNS($A340:B340)+36,0)</f>
        <v>119.400366574475</v>
      </c>
      <c r="G341" s="43">
        <f>VLOOKUP($D341,'[2]5D'!$C:$AY,COLUMNS($A340:C340)+36,0)</f>
        <v>112.879152140676</v>
      </c>
      <c r="H341" s="43">
        <f>VLOOKUP($D341,'[2]5D'!$C:$AY,COLUMNS($A340:D340)+36,0)</f>
        <v>115.111092684704</v>
      </c>
      <c r="I341" s="54">
        <f>VLOOKUP($D341,'[2]5D'!$C:$AY,COLUMNS($A340:E340)+36,0)</f>
        <v>122.5776922698</v>
      </c>
      <c r="J341" s="54">
        <f>VLOOKUP($D341,'[2]5D'!$C:$AY,COLUMNS($A340:F340)+36,0)</f>
        <v>126.33208866868701</v>
      </c>
      <c r="K341" s="43">
        <f>VLOOKUP($D341,'[2]5D'!$C:$AY,COLUMNS($A340:G340)+36,0)</f>
        <v>104.38643032588401</v>
      </c>
      <c r="L341" s="43">
        <f>VLOOKUP($D341,'[2]5D'!$C:$AY,COLUMNS($A340:H340)+36,0)</f>
        <v>104.41910350399</v>
      </c>
      <c r="M341" s="43">
        <f>VLOOKUP($D341,'[2]5D'!$C:$AY,COLUMNS($A340:I340)+36,0)</f>
        <v>123.072241721599</v>
      </c>
      <c r="N341" s="43">
        <f>VLOOKUP($D341,'[2]5D'!$C:$AY,COLUMNS($A340:J340)+36,0)</f>
        <v>101.37546687483299</v>
      </c>
      <c r="O341" s="43">
        <f>VLOOKUP($D341,'[2]5D'!$C:$AY,COLUMNS($A340:K340)+36,0)</f>
        <v>108.601399211303</v>
      </c>
      <c r="P341" s="43">
        <f>VLOOKUP($D341,'[2]5D'!$C:$AY,COLUMNS($A340:L340)+36,0)</f>
        <v>116.40603919784201</v>
      </c>
      <c r="Q341" s="43">
        <f>VLOOKUP($D341,'[2]5D'!$C:$AY,COLUMNS($A340:M340)+36,0)</f>
        <v>114.775333574656</v>
      </c>
    </row>
    <row r="342" spans="4:17">
      <c r="D342" s="92">
        <v>27320</v>
      </c>
      <c r="E342" s="43">
        <v>1.07686202480118</v>
      </c>
      <c r="F342" s="43">
        <f>VLOOKUP($D342,'[2]5D'!$C:$AY,COLUMNS($A341:B341)+36,0)</f>
        <v>125.371072060635</v>
      </c>
      <c r="G342" s="43">
        <f>VLOOKUP($D342,'[2]5D'!$C:$AY,COLUMNS($A341:C341)+36,0)</f>
        <v>115.208404435495</v>
      </c>
      <c r="H342" s="43">
        <f>VLOOKUP($D342,'[2]5D'!$C:$AY,COLUMNS($A341:D341)+36,0)</f>
        <v>118.59729007755899</v>
      </c>
      <c r="I342" s="54">
        <f>VLOOKUP($D342,'[2]5D'!$C:$AY,COLUMNS($A341:E341)+36,0)</f>
        <v>127.755906613679</v>
      </c>
      <c r="J342" s="54">
        <f>VLOOKUP($D342,'[2]5D'!$C:$AY,COLUMNS($A341:F341)+36,0)</f>
        <v>123.147794277454</v>
      </c>
      <c r="K342" s="43">
        <f>VLOOKUP($D342,'[2]5D'!$C:$AY,COLUMNS($A341:G341)+36,0)</f>
        <v>119.77618167903</v>
      </c>
      <c r="L342" s="43">
        <f>VLOOKUP($D342,'[2]5D'!$C:$AY,COLUMNS($A341:H341)+36,0)</f>
        <v>126.431665717884</v>
      </c>
      <c r="M342" s="43">
        <f>VLOOKUP($D342,'[2]5D'!$C:$AY,COLUMNS($A341:I341)+36,0)</f>
        <v>129.899917189105</v>
      </c>
      <c r="N342" s="43">
        <f>VLOOKUP($D342,'[2]5D'!$C:$AY,COLUMNS($A341:J341)+36,0)</f>
        <v>127.419388571327</v>
      </c>
      <c r="O342" s="43">
        <f>VLOOKUP($D342,'[2]5D'!$C:$AY,COLUMNS($A341:K341)+36,0)</f>
        <v>128.81508094631599</v>
      </c>
      <c r="P342" s="43">
        <f>VLOOKUP($D342,'[2]5D'!$C:$AY,COLUMNS($A341:L341)+36,0)</f>
        <v>108.495009066422</v>
      </c>
      <c r="Q342" s="43">
        <f>VLOOKUP($D342,'[2]5D'!$C:$AY,COLUMNS($A341:M341)+36,0)</f>
        <v>109.132464751245</v>
      </c>
    </row>
    <row r="343" spans="4:17">
      <c r="D343" s="92">
        <v>27500</v>
      </c>
      <c r="E343" s="43">
        <v>2.07686202480118</v>
      </c>
      <c r="F343" s="43">
        <f>VLOOKUP($D343,'[2]5D'!$C:$AY,COLUMNS($A342:B342)+36,0)</f>
        <v>107.501410290026</v>
      </c>
      <c r="G343" s="43">
        <f>VLOOKUP($D343,'[2]5D'!$C:$AY,COLUMNS($A342:C342)+36,0)</f>
        <v>86.500526489442393</v>
      </c>
      <c r="H343" s="43">
        <f>VLOOKUP($D343,'[2]5D'!$C:$AY,COLUMNS($A342:D342)+36,0)</f>
        <v>113.250790799043</v>
      </c>
      <c r="I343" s="54">
        <f>VLOOKUP($D343,'[2]5D'!$C:$AY,COLUMNS($A342:E342)+36,0)</f>
        <v>104.590883831638</v>
      </c>
      <c r="J343" s="54">
        <f>VLOOKUP($D343,'[2]5D'!$C:$AY,COLUMNS($A342:F342)+36,0)</f>
        <v>124.464325834706</v>
      </c>
      <c r="K343" s="43">
        <f>VLOOKUP($D343,'[2]5D'!$C:$AY,COLUMNS($A342:G342)+36,0)</f>
        <v>146.83555038810599</v>
      </c>
      <c r="L343" s="43">
        <f>VLOOKUP($D343,'[2]5D'!$C:$AY,COLUMNS($A342:H342)+36,0)</f>
        <v>125.20196473489</v>
      </c>
      <c r="M343" s="43">
        <f>VLOOKUP($D343,'[2]5D'!$C:$AY,COLUMNS($A342:I342)+36,0)</f>
        <v>124.48865507988801</v>
      </c>
      <c r="N343" s="43">
        <f>VLOOKUP($D343,'[2]5D'!$C:$AY,COLUMNS($A342:J342)+36,0)</f>
        <v>120.43038297599</v>
      </c>
      <c r="O343" s="43">
        <f>VLOOKUP($D343,'[2]5D'!$C:$AY,COLUMNS($A342:K342)+36,0)</f>
        <v>114.455086771772</v>
      </c>
      <c r="P343" s="43">
        <f>VLOOKUP($D343,'[2]5D'!$C:$AY,COLUMNS($A342:L342)+36,0)</f>
        <v>108.104668837848</v>
      </c>
      <c r="Q343" s="43">
        <f>VLOOKUP($D343,'[2]5D'!$C:$AY,COLUMNS($A342:M342)+36,0)</f>
        <v>119.832323394592</v>
      </c>
    </row>
    <row r="344" spans="4:17">
      <c r="D344" s="92">
        <v>28120</v>
      </c>
      <c r="E344" s="43">
        <v>3.07686202480118</v>
      </c>
      <c r="F344" s="43">
        <f>VLOOKUP($D344,'[2]5D'!$C:$AY,COLUMNS($A343:B343)+36,0)</f>
        <v>121.52943072774799</v>
      </c>
      <c r="G344" s="43">
        <f>VLOOKUP($D344,'[2]5D'!$C:$AY,COLUMNS($A343:C343)+36,0)</f>
        <v>144.18576262641801</v>
      </c>
      <c r="H344" s="43">
        <f>VLOOKUP($D344,'[2]5D'!$C:$AY,COLUMNS($A343:D343)+36,0)</f>
        <v>111.034689572478</v>
      </c>
      <c r="I344" s="54">
        <f>VLOOKUP($D344,'[2]5D'!$C:$AY,COLUMNS($A343:E343)+36,0)</f>
        <v>125.145647326294</v>
      </c>
      <c r="J344" s="54">
        <f>VLOOKUP($D344,'[2]5D'!$C:$AY,COLUMNS($A343:F343)+36,0)</f>
        <v>122.627603412036</v>
      </c>
      <c r="K344" s="43">
        <f>VLOOKUP($D344,'[2]5D'!$C:$AY,COLUMNS($A343:G343)+36,0)</f>
        <v>107.86182349761</v>
      </c>
      <c r="L344" s="43">
        <f>VLOOKUP($D344,'[2]5D'!$C:$AY,COLUMNS($A343:H343)+36,0)</f>
        <v>103.869355724621</v>
      </c>
      <c r="M344" s="43">
        <f>VLOOKUP($D344,'[2]5D'!$C:$AY,COLUMNS($A343:I343)+36,0)</f>
        <v>115.30730889595699</v>
      </c>
      <c r="N344" s="43">
        <f>VLOOKUP($D344,'[2]5D'!$C:$AY,COLUMNS($A343:J343)+36,0)</f>
        <v>135.739395868278</v>
      </c>
      <c r="O344" s="43">
        <f>VLOOKUP($D344,'[2]5D'!$C:$AY,COLUMNS($A343:K343)+36,0)</f>
        <v>120.47257203151401</v>
      </c>
      <c r="P344" s="43">
        <f>VLOOKUP($D344,'[2]5D'!$C:$AY,COLUMNS($A343:L343)+36,0)</f>
        <v>178.04532640526099</v>
      </c>
      <c r="Q344" s="43">
        <f>VLOOKUP($D344,'[2]5D'!$C:$AY,COLUMNS($A343:M343)+36,0)</f>
        <v>139.58462086588199</v>
      </c>
    </row>
    <row r="345" spans="4:17">
      <c r="D345" s="92">
        <v>28130</v>
      </c>
      <c r="E345" s="43">
        <v>4.07686202480118</v>
      </c>
      <c r="F345" s="43">
        <f>VLOOKUP($D345,'[2]5D'!$C:$AY,COLUMNS($A344:B344)+36,0)</f>
        <v>156.46087577357301</v>
      </c>
      <c r="G345" s="43">
        <f>VLOOKUP($D345,'[2]5D'!$C:$AY,COLUMNS($A344:C344)+36,0)</f>
        <v>123.865538764284</v>
      </c>
      <c r="H345" s="43">
        <f>VLOOKUP($D345,'[2]5D'!$C:$AY,COLUMNS($A344:D344)+36,0)</f>
        <v>152.27714388753199</v>
      </c>
      <c r="I345" s="54">
        <f>VLOOKUP($D345,'[2]5D'!$C:$AY,COLUMNS($A344:E344)+36,0)</f>
        <v>160.10633806570701</v>
      </c>
      <c r="J345" s="54">
        <f>VLOOKUP($D345,'[2]5D'!$C:$AY,COLUMNS($A344:F344)+36,0)</f>
        <v>130.36159866024099</v>
      </c>
      <c r="K345" s="43">
        <f>VLOOKUP($D345,'[2]5D'!$C:$AY,COLUMNS($A344:G344)+36,0)</f>
        <v>107.143228740439</v>
      </c>
      <c r="L345" s="43">
        <f>VLOOKUP($D345,'[2]5D'!$C:$AY,COLUMNS($A344:H344)+36,0)</f>
        <v>107.71066014599199</v>
      </c>
      <c r="M345" s="43">
        <f>VLOOKUP($D345,'[2]5D'!$C:$AY,COLUMNS($A344:I344)+36,0)</f>
        <v>103.666735997643</v>
      </c>
      <c r="N345" s="43">
        <f>VLOOKUP($D345,'[2]5D'!$C:$AY,COLUMNS($A344:J344)+36,0)</f>
        <v>125.230804626034</v>
      </c>
      <c r="O345" s="43">
        <f>VLOOKUP($D345,'[2]5D'!$C:$AY,COLUMNS($A344:K344)+36,0)</f>
        <v>101.78383273308501</v>
      </c>
      <c r="P345" s="43">
        <f>VLOOKUP($D345,'[2]5D'!$C:$AY,COLUMNS($A344:L344)+36,0)</f>
        <v>106.24547820878099</v>
      </c>
      <c r="Q345" s="43">
        <f>VLOOKUP($D345,'[2]5D'!$C:$AY,COLUMNS($A344:M344)+36,0)</f>
        <v>108.158338058406</v>
      </c>
    </row>
    <row r="346" spans="4:17">
      <c r="D346" s="92">
        <v>28140</v>
      </c>
      <c r="E346" s="43">
        <v>5.07686202480118</v>
      </c>
      <c r="F346" s="43">
        <f>VLOOKUP($D346,'[2]5D'!$C:$AY,COLUMNS($A345:B345)+36,0)</f>
        <v>114.042481121637</v>
      </c>
      <c r="G346" s="43">
        <f>VLOOKUP($D346,'[2]5D'!$C:$AY,COLUMNS($A345:C345)+36,0)</f>
        <v>111.051468235987</v>
      </c>
      <c r="H346" s="43">
        <f>VLOOKUP($D346,'[2]5D'!$C:$AY,COLUMNS($A345:D345)+36,0)</f>
        <v>137.804925333315</v>
      </c>
      <c r="I346" s="54">
        <f>VLOOKUP($D346,'[2]5D'!$C:$AY,COLUMNS($A345:E345)+36,0)</f>
        <v>133.23906896058099</v>
      </c>
      <c r="J346" s="54">
        <f>VLOOKUP($D346,'[2]5D'!$C:$AY,COLUMNS($A345:F345)+36,0)</f>
        <v>121.05994439868201</v>
      </c>
      <c r="K346" s="43">
        <f>VLOOKUP($D346,'[2]5D'!$C:$AY,COLUMNS($A345:G345)+36,0)</f>
        <v>109.498036560014</v>
      </c>
      <c r="L346" s="43">
        <f>VLOOKUP($D346,'[2]5D'!$C:$AY,COLUMNS($A345:H345)+36,0)</f>
        <v>106.359312618543</v>
      </c>
      <c r="M346" s="43">
        <f>VLOOKUP($D346,'[2]5D'!$C:$AY,COLUMNS($A345:I345)+36,0)</f>
        <v>104.81932133494099</v>
      </c>
      <c r="N346" s="43">
        <f>VLOOKUP($D346,'[2]5D'!$C:$AY,COLUMNS($A345:J345)+36,0)</f>
        <v>109.269640533467</v>
      </c>
      <c r="O346" s="43">
        <f>VLOOKUP($D346,'[2]5D'!$C:$AY,COLUMNS($A345:K345)+36,0)</f>
        <v>113.12831388132</v>
      </c>
      <c r="P346" s="43">
        <f>VLOOKUP($D346,'[2]5D'!$C:$AY,COLUMNS($A345:L345)+36,0)</f>
        <v>115.451867670928</v>
      </c>
      <c r="Q346" s="43">
        <f>VLOOKUP($D346,'[2]5D'!$C:$AY,COLUMNS($A345:M345)+36,0)</f>
        <v>110.69535070788601</v>
      </c>
    </row>
    <row r="347" spans="4:17">
      <c r="D347" s="92">
        <v>28160</v>
      </c>
      <c r="E347" s="43">
        <v>6.07686202480118</v>
      </c>
      <c r="F347" s="43">
        <f>VLOOKUP($D347,'[2]5D'!$C:$AY,COLUMNS($A346:B346)+36,0)</f>
        <v>128.723807850687</v>
      </c>
      <c r="G347" s="43">
        <f>VLOOKUP($D347,'[2]5D'!$C:$AY,COLUMNS($A346:C346)+36,0)</f>
        <v>197.245826939963</v>
      </c>
      <c r="H347" s="43">
        <f>VLOOKUP($D347,'[2]5D'!$C:$AY,COLUMNS($A346:D346)+36,0)</f>
        <v>200.11848713311599</v>
      </c>
      <c r="I347" s="54">
        <f>VLOOKUP($D347,'[2]5D'!$C:$AY,COLUMNS($A346:E346)+36,0)</f>
        <v>167.472769557135</v>
      </c>
      <c r="J347" s="54">
        <f>VLOOKUP($D347,'[2]5D'!$C:$AY,COLUMNS($A346:F346)+36,0)</f>
        <v>158.66979762813401</v>
      </c>
      <c r="K347" s="43">
        <f>VLOOKUP($D347,'[2]5D'!$C:$AY,COLUMNS($A346:G346)+36,0)</f>
        <v>127.97908159731</v>
      </c>
      <c r="L347" s="43">
        <f>VLOOKUP($D347,'[2]5D'!$C:$AY,COLUMNS($A346:H346)+36,0)</f>
        <v>113.783767612023</v>
      </c>
      <c r="M347" s="43">
        <f>VLOOKUP($D347,'[2]5D'!$C:$AY,COLUMNS($A346:I346)+36,0)</f>
        <v>113.834210855872</v>
      </c>
      <c r="N347" s="43">
        <f>VLOOKUP($D347,'[2]5D'!$C:$AY,COLUMNS($A346:J346)+36,0)</f>
        <v>106.82113265113099</v>
      </c>
      <c r="O347" s="43">
        <f>VLOOKUP($D347,'[2]5D'!$C:$AY,COLUMNS($A346:K346)+36,0)</f>
        <v>101.40048742777699</v>
      </c>
      <c r="P347" s="43">
        <f>VLOOKUP($D347,'[2]5D'!$C:$AY,COLUMNS($A346:L346)+36,0)</f>
        <v>103.90039511417901</v>
      </c>
      <c r="Q347" s="43">
        <f>VLOOKUP($D347,'[2]5D'!$C:$AY,COLUMNS($A346:M346)+36,0)</f>
        <v>108.744809094895</v>
      </c>
    </row>
    <row r="348" spans="4:17">
      <c r="D348" s="92">
        <v>28180</v>
      </c>
      <c r="E348" s="43">
        <v>7.07686202480118</v>
      </c>
      <c r="F348" s="43">
        <f>VLOOKUP($D348,'[2]5D'!$C:$AY,COLUMNS($A347:B347)+36,0)</f>
        <v>130.21281523843399</v>
      </c>
      <c r="G348" s="43">
        <f>VLOOKUP($D348,'[2]5D'!$C:$AY,COLUMNS($A347:C347)+36,0)</f>
        <v>108.100384503136</v>
      </c>
      <c r="H348" s="43">
        <f>VLOOKUP($D348,'[2]5D'!$C:$AY,COLUMNS($A347:D347)+36,0)</f>
        <v>122.560247418561</v>
      </c>
      <c r="I348" s="54">
        <f>VLOOKUP($D348,'[2]5D'!$C:$AY,COLUMNS($A347:E347)+36,0)</f>
        <v>120.90681586204001</v>
      </c>
      <c r="J348" s="54">
        <f>VLOOKUP($D348,'[2]5D'!$C:$AY,COLUMNS($A347:F347)+36,0)</f>
        <v>112.878467843376</v>
      </c>
      <c r="K348" s="43">
        <f>VLOOKUP($D348,'[2]5D'!$C:$AY,COLUMNS($A347:G347)+36,0)</f>
        <v>116.00061781939</v>
      </c>
      <c r="L348" s="43">
        <f>VLOOKUP($D348,'[2]5D'!$C:$AY,COLUMNS($A347:H347)+36,0)</f>
        <v>132.20147403374199</v>
      </c>
      <c r="M348" s="43">
        <f>VLOOKUP($D348,'[2]5D'!$C:$AY,COLUMNS($A347:I347)+36,0)</f>
        <v>103.644871497784</v>
      </c>
      <c r="N348" s="43">
        <f>VLOOKUP($D348,'[2]5D'!$C:$AY,COLUMNS($A347:J347)+36,0)</f>
        <v>104.348278448399</v>
      </c>
      <c r="O348" s="43">
        <f>VLOOKUP($D348,'[2]5D'!$C:$AY,COLUMNS($A347:K347)+36,0)</f>
        <v>111.49844267282</v>
      </c>
      <c r="P348" s="43">
        <f>VLOOKUP($D348,'[2]5D'!$C:$AY,COLUMNS($A347:L347)+36,0)</f>
        <v>105.52844576627599</v>
      </c>
      <c r="Q348" s="43">
        <f>VLOOKUP($D348,'[2]5D'!$C:$AY,COLUMNS($A347:M347)+36,0)</f>
        <v>107.42005416218799</v>
      </c>
    </row>
    <row r="349" spans="4:17">
      <c r="D349" s="92">
        <v>28192</v>
      </c>
      <c r="E349" s="43">
        <v>8.07686202480118</v>
      </c>
      <c r="F349" s="43">
        <f>VLOOKUP($D349,'[2]5D'!$C:$AY,COLUMNS($A348:B348)+36,0)</f>
        <v>114.67914237401899</v>
      </c>
      <c r="G349" s="43">
        <f>VLOOKUP($D349,'[2]5D'!$C:$AY,COLUMNS($A348:C348)+36,0)</f>
        <v>83.1002871090095</v>
      </c>
      <c r="H349" s="43">
        <f>VLOOKUP($D349,'[2]5D'!$C:$AY,COLUMNS($A348:D348)+36,0)</f>
        <v>137.43317933511901</v>
      </c>
      <c r="I349" s="54">
        <f>VLOOKUP($D349,'[2]5D'!$C:$AY,COLUMNS($A348:E348)+36,0)</f>
        <v>150.13605735990799</v>
      </c>
      <c r="J349" s="54">
        <f>VLOOKUP($D349,'[2]5D'!$C:$AY,COLUMNS($A348:F348)+36,0)</f>
        <v>151.07101936417101</v>
      </c>
      <c r="K349" s="43">
        <f>VLOOKUP($D349,'[2]5D'!$C:$AY,COLUMNS($A348:G348)+36,0)</f>
        <v>138.073788063151</v>
      </c>
      <c r="L349" s="43">
        <f>VLOOKUP($D349,'[2]5D'!$C:$AY,COLUMNS($A348:H348)+36,0)</f>
        <v>113.146917048592</v>
      </c>
      <c r="M349" s="43">
        <f>VLOOKUP($D349,'[2]5D'!$C:$AY,COLUMNS($A348:I348)+36,0)</f>
        <v>117.665185814555</v>
      </c>
      <c r="N349" s="43">
        <f>VLOOKUP($D349,'[2]5D'!$C:$AY,COLUMNS($A348:J348)+36,0)</f>
        <v>109.30404418582199</v>
      </c>
      <c r="O349" s="43">
        <f>VLOOKUP($D349,'[2]5D'!$C:$AY,COLUMNS($A348:K348)+36,0)</f>
        <v>108.252648662613</v>
      </c>
      <c r="P349" s="43">
        <f>VLOOKUP($D349,'[2]5D'!$C:$AY,COLUMNS($A348:L348)+36,0)</f>
        <v>100.116002077703</v>
      </c>
      <c r="Q349" s="43">
        <f>VLOOKUP($D349,'[2]5D'!$C:$AY,COLUMNS($A348:M348)+36,0)</f>
        <v>104.588132523631</v>
      </c>
    </row>
    <row r="350" spans="4:17">
      <c r="D350" s="92">
        <v>28220</v>
      </c>
      <c r="E350" s="43">
        <v>9.07686202480118</v>
      </c>
      <c r="F350" s="43">
        <f>VLOOKUP($D350,'[2]5D'!$C:$AY,COLUMNS($A349:B349)+36,0)</f>
        <v>109.067141039204</v>
      </c>
      <c r="G350" s="43">
        <f>VLOOKUP($D350,'[2]5D'!$C:$AY,COLUMNS($A349:C349)+36,0)</f>
        <v>89.611149987060401</v>
      </c>
      <c r="H350" s="43">
        <f>VLOOKUP($D350,'[2]5D'!$C:$AY,COLUMNS($A349:D349)+36,0)</f>
        <v>111.438878796889</v>
      </c>
      <c r="I350" s="54">
        <f>VLOOKUP($D350,'[2]5D'!$C:$AY,COLUMNS($A349:E349)+36,0)</f>
        <v>122.321759400677</v>
      </c>
      <c r="J350" s="54">
        <f>VLOOKUP($D350,'[2]5D'!$C:$AY,COLUMNS($A349:F349)+36,0)</f>
        <v>114.87539552657201</v>
      </c>
      <c r="K350" s="43">
        <f>VLOOKUP($D350,'[2]5D'!$C:$AY,COLUMNS($A349:G349)+36,0)</f>
        <v>115.56375621364499</v>
      </c>
      <c r="L350" s="43">
        <f>VLOOKUP($D350,'[2]5D'!$C:$AY,COLUMNS($A349:H349)+36,0)</f>
        <v>116.048308902299</v>
      </c>
      <c r="M350" s="43">
        <f>VLOOKUP($D350,'[2]5D'!$C:$AY,COLUMNS($A349:I349)+36,0)</f>
        <v>128.66242936816801</v>
      </c>
      <c r="N350" s="43">
        <f>VLOOKUP($D350,'[2]5D'!$C:$AY,COLUMNS($A349:J349)+36,0)</f>
        <v>111.008486960664</v>
      </c>
      <c r="O350" s="43">
        <f>VLOOKUP($D350,'[2]5D'!$C:$AY,COLUMNS($A349:K349)+36,0)</f>
        <v>95.007213716913697</v>
      </c>
      <c r="P350" s="43">
        <f>VLOOKUP($D350,'[2]5D'!$C:$AY,COLUMNS($A349:L349)+36,0)</f>
        <v>93.575289976427101</v>
      </c>
      <c r="Q350" s="43">
        <f>VLOOKUP($D350,'[2]5D'!$C:$AY,COLUMNS($A349:M349)+36,0)</f>
        <v>104.55845034852901</v>
      </c>
    </row>
    <row r="351" spans="4:17">
      <c r="D351" s="92">
        <v>28290</v>
      </c>
      <c r="E351" s="43">
        <v>10.0768620248012</v>
      </c>
      <c r="F351" s="43">
        <f>VLOOKUP($D351,'[2]5D'!$C:$AY,COLUMNS($A350:B350)+36,0)</f>
        <v>90.310175695721298</v>
      </c>
      <c r="G351" s="43">
        <f>VLOOKUP($D351,'[2]5D'!$C:$AY,COLUMNS($A350:C350)+36,0)</f>
        <v>212.89084956058099</v>
      </c>
      <c r="H351" s="43">
        <f>VLOOKUP($D351,'[2]5D'!$C:$AY,COLUMNS($A350:D350)+36,0)</f>
        <v>96.038306592269507</v>
      </c>
      <c r="I351" s="54">
        <f>VLOOKUP($D351,'[2]5D'!$C:$AY,COLUMNS($A350:E350)+36,0)</f>
        <v>103.286350648663</v>
      </c>
      <c r="J351" s="54">
        <f>VLOOKUP($D351,'[2]5D'!$C:$AY,COLUMNS($A350:F350)+36,0)</f>
        <v>98.955100111148894</v>
      </c>
      <c r="K351" s="43">
        <f>VLOOKUP($D351,'[2]5D'!$C:$AY,COLUMNS($A350:G350)+36,0)</f>
        <v>97.188820123003694</v>
      </c>
      <c r="L351" s="43">
        <f>VLOOKUP($D351,'[2]5D'!$C:$AY,COLUMNS($A350:H350)+36,0)</f>
        <v>182.366828047078</v>
      </c>
      <c r="M351" s="43">
        <f>VLOOKUP($D351,'[2]5D'!$C:$AY,COLUMNS($A350:I350)+36,0)</f>
        <v>155.61780514446801</v>
      </c>
      <c r="N351" s="43">
        <f>VLOOKUP($D351,'[2]5D'!$C:$AY,COLUMNS($A350:J350)+36,0)</f>
        <v>101.774330961163</v>
      </c>
      <c r="O351" s="43">
        <f>VLOOKUP($D351,'[2]5D'!$C:$AY,COLUMNS($A350:K350)+36,0)</f>
        <v>106.94148840976101</v>
      </c>
      <c r="P351" s="43">
        <f>VLOOKUP($D351,'[2]5D'!$C:$AY,COLUMNS($A350:L350)+36,0)</f>
        <v>100.779327698766</v>
      </c>
      <c r="Q351" s="43">
        <f>VLOOKUP($D351,'[2]5D'!$C:$AY,COLUMNS($A350:M350)+36,0)</f>
        <v>103.24466580471601</v>
      </c>
    </row>
    <row r="352" spans="4:17">
      <c r="D352" s="92">
        <v>29101</v>
      </c>
      <c r="E352" s="43">
        <v>11.0768620248012</v>
      </c>
      <c r="F352" s="43">
        <f>VLOOKUP($D352,'[2]5D'!$C:$AY,COLUMNS($A351:B351)+36,0)</f>
        <v>95.814984444108106</v>
      </c>
      <c r="G352" s="43">
        <f>VLOOKUP($D352,'[2]5D'!$C:$AY,COLUMNS($A351:C351)+36,0)</f>
        <v>75.441150958180103</v>
      </c>
      <c r="H352" s="43">
        <f>VLOOKUP($D352,'[2]5D'!$C:$AY,COLUMNS($A351:D351)+36,0)</f>
        <v>95.374933597409594</v>
      </c>
      <c r="I352" s="54">
        <f>VLOOKUP($D352,'[2]5D'!$C:$AY,COLUMNS($A351:E351)+36,0)</f>
        <v>79.989921742263107</v>
      </c>
      <c r="J352" s="54">
        <f>VLOOKUP($D352,'[2]5D'!$C:$AY,COLUMNS($A351:F351)+36,0)</f>
        <v>71.234472742967199</v>
      </c>
      <c r="K352" s="43">
        <f>VLOOKUP($D352,'[2]5D'!$C:$AY,COLUMNS($A351:G351)+36,0)</f>
        <v>75.845820850862793</v>
      </c>
      <c r="L352" s="43">
        <f>VLOOKUP($D352,'[2]5D'!$C:$AY,COLUMNS($A351:H351)+36,0)</f>
        <v>84.379674237423899</v>
      </c>
      <c r="M352" s="43">
        <f>VLOOKUP($D352,'[2]5D'!$C:$AY,COLUMNS($A351:I351)+36,0)</f>
        <v>83.819109867360396</v>
      </c>
      <c r="N352" s="43">
        <f>VLOOKUP($D352,'[2]5D'!$C:$AY,COLUMNS($A351:J351)+36,0)</f>
        <v>60.917205753953802</v>
      </c>
      <c r="O352" s="43">
        <f>VLOOKUP($D352,'[2]5D'!$C:$AY,COLUMNS($A351:K351)+36,0)</f>
        <v>99.386542346816597</v>
      </c>
      <c r="P352" s="43">
        <f>VLOOKUP($D352,'[2]5D'!$C:$AY,COLUMNS($A351:L351)+36,0)</f>
        <v>93.477207294575294</v>
      </c>
      <c r="Q352" s="43">
        <f>VLOOKUP($D352,'[2]5D'!$C:$AY,COLUMNS($A351:M351)+36,0)</f>
        <v>87.903742319161594</v>
      </c>
    </row>
    <row r="353" spans="4:17">
      <c r="D353" s="92">
        <v>29300</v>
      </c>
      <c r="E353" s="43">
        <v>12.0768620248012</v>
      </c>
      <c r="F353" s="43">
        <f>VLOOKUP($D353,'[2]5D'!$C:$AY,COLUMNS($A352:B352)+36,0)</f>
        <v>154.96091201055299</v>
      </c>
      <c r="G353" s="43">
        <f>VLOOKUP($D353,'[2]5D'!$C:$AY,COLUMNS($A352:C352)+36,0)</f>
        <v>136.78735194041201</v>
      </c>
      <c r="H353" s="43">
        <f>VLOOKUP($D353,'[2]5D'!$C:$AY,COLUMNS($A352:D352)+36,0)</f>
        <v>142.63860239425901</v>
      </c>
      <c r="I353" s="54">
        <f>VLOOKUP($D353,'[2]5D'!$C:$AY,COLUMNS($A352:E352)+36,0)</f>
        <v>142.548607716346</v>
      </c>
      <c r="J353" s="54">
        <f>VLOOKUP($D353,'[2]5D'!$C:$AY,COLUMNS($A352:F352)+36,0)</f>
        <v>133.42253912126799</v>
      </c>
      <c r="K353" s="43">
        <f>VLOOKUP($D353,'[2]5D'!$C:$AY,COLUMNS($A352:G352)+36,0)</f>
        <v>128.34429924641199</v>
      </c>
      <c r="L353" s="43">
        <f>VLOOKUP($D353,'[2]5D'!$C:$AY,COLUMNS($A352:H352)+36,0)</f>
        <v>137.508752133229</v>
      </c>
      <c r="M353" s="43">
        <f>VLOOKUP($D353,'[2]5D'!$C:$AY,COLUMNS($A352:I352)+36,0)</f>
        <v>136.60861498121201</v>
      </c>
      <c r="N353" s="43">
        <f>VLOOKUP($D353,'[2]5D'!$C:$AY,COLUMNS($A352:J352)+36,0)</f>
        <v>133.696983172584</v>
      </c>
      <c r="O353" s="43">
        <f>VLOOKUP($D353,'[2]5D'!$C:$AY,COLUMNS($A352:K352)+36,0)</f>
        <v>126.788730498654</v>
      </c>
      <c r="P353" s="43">
        <f>VLOOKUP($D353,'[2]5D'!$C:$AY,COLUMNS($A352:L352)+36,0)</f>
        <v>125.70798205764299</v>
      </c>
      <c r="Q353" s="43">
        <f>VLOOKUP($D353,'[2]5D'!$C:$AY,COLUMNS($A352:M352)+36,0)</f>
        <v>131.772160001483</v>
      </c>
    </row>
    <row r="354" spans="4:17">
      <c r="D354" s="92">
        <v>30110</v>
      </c>
      <c r="E354" s="43">
        <v>13.0768620248012</v>
      </c>
      <c r="F354" s="43">
        <f>VLOOKUP($D354,'[2]5D'!$C:$AY,COLUMNS($A353:B353)+36,0)</f>
        <v>98.824681512340206</v>
      </c>
      <c r="G354" s="43">
        <f>VLOOKUP($D354,'[2]5D'!$C:$AY,COLUMNS($A353:C353)+36,0)</f>
        <v>82.862236696983999</v>
      </c>
      <c r="H354" s="43">
        <f>VLOOKUP($D354,'[2]5D'!$C:$AY,COLUMNS($A353:D353)+36,0)</f>
        <v>111.87709505019301</v>
      </c>
      <c r="I354" s="54">
        <f>VLOOKUP($D354,'[2]5D'!$C:$AY,COLUMNS($A353:E353)+36,0)</f>
        <v>58.487098481472998</v>
      </c>
      <c r="J354" s="54">
        <f>VLOOKUP($D354,'[2]5D'!$C:$AY,COLUMNS($A353:F353)+36,0)</f>
        <v>87.182194521121602</v>
      </c>
      <c r="K354" s="43">
        <f>VLOOKUP($D354,'[2]5D'!$C:$AY,COLUMNS($A353:G353)+36,0)</f>
        <v>79.099615999206605</v>
      </c>
      <c r="L354" s="43">
        <f>VLOOKUP($D354,'[2]5D'!$C:$AY,COLUMNS($A353:H353)+36,0)</f>
        <v>69.498515675263803</v>
      </c>
      <c r="M354" s="43">
        <f>VLOOKUP($D354,'[2]5D'!$C:$AY,COLUMNS($A353:I353)+36,0)</f>
        <v>196.53566563752301</v>
      </c>
      <c r="N354" s="43">
        <f>VLOOKUP($D354,'[2]5D'!$C:$AY,COLUMNS($A353:J353)+36,0)</f>
        <v>153.21077924042299</v>
      </c>
      <c r="O354" s="43">
        <f>VLOOKUP($D354,'[2]5D'!$C:$AY,COLUMNS($A353:K353)+36,0)</f>
        <v>97.4047534422414</v>
      </c>
      <c r="P354" s="43">
        <f>VLOOKUP($D354,'[2]5D'!$C:$AY,COLUMNS($A353:L353)+36,0)</f>
        <v>101.99438412313999</v>
      </c>
      <c r="Q354" s="43">
        <f>VLOOKUP($D354,'[2]5D'!$C:$AY,COLUMNS($A353:M353)+36,0)</f>
        <v>93.943096180191503</v>
      </c>
    </row>
    <row r="355" spans="4:17">
      <c r="D355" s="92">
        <v>30300</v>
      </c>
      <c r="E355" s="43">
        <v>14.0768620248012</v>
      </c>
      <c r="F355" s="43">
        <f>VLOOKUP($D355,'[2]5D'!$C:$AY,COLUMNS($A354:B354)+36,0)</f>
        <v>105.073396948612</v>
      </c>
      <c r="G355" s="43">
        <f>VLOOKUP($D355,'[2]5D'!$C:$AY,COLUMNS($A354:C354)+36,0)</f>
        <v>95.586797341076306</v>
      </c>
      <c r="H355" s="43">
        <f>VLOOKUP($D355,'[2]5D'!$C:$AY,COLUMNS($A354:D354)+36,0)</f>
        <v>143.27583566364501</v>
      </c>
      <c r="I355" s="54">
        <f>VLOOKUP($D355,'[2]5D'!$C:$AY,COLUMNS($A354:E354)+36,0)</f>
        <v>136.47093929817601</v>
      </c>
      <c r="J355" s="54">
        <f>VLOOKUP($D355,'[2]5D'!$C:$AY,COLUMNS($A354:F354)+36,0)</f>
        <v>121.14301618563699</v>
      </c>
      <c r="K355" s="43">
        <f>VLOOKUP($D355,'[2]5D'!$C:$AY,COLUMNS($A354:G354)+36,0)</f>
        <v>132.15616157741201</v>
      </c>
      <c r="L355" s="43">
        <f>VLOOKUP($D355,'[2]5D'!$C:$AY,COLUMNS($A354:H354)+36,0)</f>
        <v>125.52015571648199</v>
      </c>
      <c r="M355" s="43">
        <f>VLOOKUP($D355,'[2]5D'!$C:$AY,COLUMNS($A354:I354)+36,0)</f>
        <v>99.889970247983399</v>
      </c>
      <c r="N355" s="43">
        <f>VLOOKUP($D355,'[2]5D'!$C:$AY,COLUMNS($A354:J354)+36,0)</f>
        <v>112.388420816871</v>
      </c>
      <c r="O355" s="43">
        <f>VLOOKUP($D355,'[2]5D'!$C:$AY,COLUMNS($A354:K354)+36,0)</f>
        <v>125.286461671797</v>
      </c>
      <c r="P355" s="43">
        <f>VLOOKUP($D355,'[2]5D'!$C:$AY,COLUMNS($A354:L354)+36,0)</f>
        <v>149.19176455537601</v>
      </c>
      <c r="Q355" s="43">
        <f>VLOOKUP($D355,'[2]5D'!$C:$AY,COLUMNS($A354:M354)+36,0)</f>
        <v>146.68723300736801</v>
      </c>
    </row>
    <row r="356" spans="4:17">
      <c r="D356" s="92">
        <v>30910</v>
      </c>
      <c r="E356" s="43">
        <v>15.0768620248012</v>
      </c>
      <c r="F356" s="43">
        <f>VLOOKUP($D356,'[2]5D'!$C:$AY,COLUMNS($A355:B355)+36,0)</f>
        <v>82.7899774909922</v>
      </c>
      <c r="G356" s="43">
        <f>VLOOKUP($D356,'[2]5D'!$C:$AY,COLUMNS($A355:C355)+36,0)</f>
        <v>82.413221116918194</v>
      </c>
      <c r="H356" s="43">
        <f>VLOOKUP($D356,'[2]5D'!$C:$AY,COLUMNS($A355:D355)+36,0)</f>
        <v>89.444865963537794</v>
      </c>
      <c r="I356" s="54">
        <f>VLOOKUP($D356,'[2]5D'!$C:$AY,COLUMNS($A355:E355)+36,0)</f>
        <v>90.348349458119003</v>
      </c>
      <c r="J356" s="54">
        <f>VLOOKUP($D356,'[2]5D'!$C:$AY,COLUMNS($A355:F355)+36,0)</f>
        <v>89.122287925104004</v>
      </c>
      <c r="K356" s="43">
        <f>VLOOKUP($D356,'[2]5D'!$C:$AY,COLUMNS($A355:G355)+36,0)</f>
        <v>87.131141169460506</v>
      </c>
      <c r="L356" s="43">
        <f>VLOOKUP($D356,'[2]5D'!$C:$AY,COLUMNS($A355:H355)+36,0)</f>
        <v>76.401327179700502</v>
      </c>
      <c r="M356" s="43">
        <f>VLOOKUP($D356,'[2]5D'!$C:$AY,COLUMNS($A355:I355)+36,0)</f>
        <v>77.053761810169405</v>
      </c>
      <c r="N356" s="43">
        <f>VLOOKUP($D356,'[2]5D'!$C:$AY,COLUMNS($A355:J355)+36,0)</f>
        <v>73.245080762448396</v>
      </c>
      <c r="O356" s="43">
        <f>VLOOKUP($D356,'[2]5D'!$C:$AY,COLUMNS($A355:K355)+36,0)</f>
        <v>71.4897175371797</v>
      </c>
      <c r="P356" s="43">
        <f>VLOOKUP($D356,'[2]5D'!$C:$AY,COLUMNS($A355:L355)+36,0)</f>
        <v>88.766865756806197</v>
      </c>
      <c r="Q356" s="43">
        <f>VLOOKUP($D356,'[2]5D'!$C:$AY,COLUMNS($A355:M355)+36,0)</f>
        <v>97.828121843541794</v>
      </c>
    </row>
    <row r="357" spans="4:17">
      <c r="D357" s="92">
        <v>31001</v>
      </c>
      <c r="E357" s="43">
        <v>16.076862024801201</v>
      </c>
      <c r="F357" s="43">
        <f>VLOOKUP($D357,'[2]5D'!$C:$AY,COLUMNS($A356:B356)+36,0)</f>
        <v>122.090384299177</v>
      </c>
      <c r="G357" s="43">
        <f>VLOOKUP($D357,'[2]5D'!$C:$AY,COLUMNS($A356:C356)+36,0)</f>
        <v>118.971358064459</v>
      </c>
      <c r="H357" s="43">
        <f>VLOOKUP($D357,'[2]5D'!$C:$AY,COLUMNS($A356:D356)+36,0)</f>
        <v>127.681460173551</v>
      </c>
      <c r="I357" s="54">
        <f>VLOOKUP($D357,'[2]5D'!$C:$AY,COLUMNS($A356:E356)+36,0)</f>
        <v>109.73966979423101</v>
      </c>
      <c r="J357" s="54">
        <f>VLOOKUP($D357,'[2]5D'!$C:$AY,COLUMNS($A356:F356)+36,0)</f>
        <v>114.222785084482</v>
      </c>
      <c r="K357" s="43">
        <f>VLOOKUP($D357,'[2]5D'!$C:$AY,COLUMNS($A356:G356)+36,0)</f>
        <v>119.499050997929</v>
      </c>
      <c r="L357" s="43">
        <f>VLOOKUP($D357,'[2]5D'!$C:$AY,COLUMNS($A356:H356)+36,0)</f>
        <v>125.04843210226301</v>
      </c>
      <c r="M357" s="43">
        <f>VLOOKUP($D357,'[2]5D'!$C:$AY,COLUMNS($A356:I356)+36,0)</f>
        <v>130.06211258937799</v>
      </c>
      <c r="N357" s="43">
        <f>VLOOKUP($D357,'[2]5D'!$C:$AY,COLUMNS($A356:J356)+36,0)</f>
        <v>129.89873775309201</v>
      </c>
      <c r="O357" s="43">
        <f>VLOOKUP($D357,'[2]5D'!$C:$AY,COLUMNS($A356:K356)+36,0)</f>
        <v>124.84131371973599</v>
      </c>
      <c r="P357" s="43">
        <f>VLOOKUP($D357,'[2]5D'!$C:$AY,COLUMNS($A356:L356)+36,0)</f>
        <v>112.24713201505401</v>
      </c>
      <c r="Q357" s="43">
        <f>VLOOKUP($D357,'[2]5D'!$C:$AY,COLUMNS($A356:M356)+36,0)</f>
        <v>122.6164902183</v>
      </c>
    </row>
    <row r="358" spans="4:17">
      <c r="D358" s="92">
        <v>33150</v>
      </c>
      <c r="E358" s="43">
        <v>17.076862024801201</v>
      </c>
      <c r="F358" s="43">
        <f>VLOOKUP($D358,'[2]5D'!$C:$AY,COLUMNS($A357:B357)+36,0)</f>
        <v>122.510970863704</v>
      </c>
      <c r="G358" s="43">
        <f>VLOOKUP($D358,'[2]5D'!$C:$AY,COLUMNS($A357:C357)+36,0)</f>
        <v>119.304844560482</v>
      </c>
      <c r="H358" s="43">
        <f>VLOOKUP($D358,'[2]5D'!$C:$AY,COLUMNS($A357:D357)+36,0)</f>
        <v>142.48025267810701</v>
      </c>
      <c r="I358" s="54">
        <f>VLOOKUP($D358,'[2]5D'!$C:$AY,COLUMNS($A357:E357)+36,0)</f>
        <v>119.94389810617901</v>
      </c>
      <c r="J358" s="54">
        <f>VLOOKUP($D358,'[2]5D'!$C:$AY,COLUMNS($A357:F357)+36,0)</f>
        <v>151.07619784159101</v>
      </c>
      <c r="K358" s="43">
        <f>VLOOKUP($D358,'[2]5D'!$C:$AY,COLUMNS($A357:G357)+36,0)</f>
        <v>145.02099110727499</v>
      </c>
      <c r="L358" s="43">
        <f>VLOOKUP($D358,'[2]5D'!$C:$AY,COLUMNS($A357:H357)+36,0)</f>
        <v>167.336640866746</v>
      </c>
      <c r="M358" s="43">
        <f>VLOOKUP($D358,'[2]5D'!$C:$AY,COLUMNS($A357:I357)+36,0)</f>
        <v>147.25439860207101</v>
      </c>
      <c r="N358" s="43">
        <f>VLOOKUP($D358,'[2]5D'!$C:$AY,COLUMNS($A357:J357)+36,0)</f>
        <v>130.727234167929</v>
      </c>
      <c r="O358" s="43">
        <f>VLOOKUP($D358,'[2]5D'!$C:$AY,COLUMNS($A357:K357)+36,0)</f>
        <v>132.63204651226201</v>
      </c>
      <c r="P358" s="43">
        <f>VLOOKUP($D358,'[2]5D'!$C:$AY,COLUMNS($A357:L357)+36,0)</f>
        <v>146.38978066276499</v>
      </c>
      <c r="Q358" s="43">
        <f>VLOOKUP($D358,'[2]5D'!$C:$AY,COLUMNS($A357:M357)+36,0)</f>
        <v>132.52190971042899</v>
      </c>
    </row>
    <row r="359" spans="4:17">
      <c r="D359" s="92">
        <v>10101</v>
      </c>
      <c r="E359" s="43">
        <v>18.076862024801201</v>
      </c>
      <c r="F359" s="43">
        <f>VLOOKUP($D359,'[2]5D'!$C:$AY,COLUMNS($A358:B358)+36,0)</f>
        <v>123.440068605406</v>
      </c>
      <c r="G359" s="43">
        <f>VLOOKUP($D359,'[2]5D'!$C:$AY,COLUMNS($A358:C358)+36,0)</f>
        <v>117.717269947471</v>
      </c>
      <c r="H359" s="43">
        <f>VLOOKUP($D359,'[2]5D'!$C:$AY,COLUMNS($A358:D358)+36,0)</f>
        <v>117.118134877605</v>
      </c>
      <c r="I359" s="54">
        <f>VLOOKUP($D359,'[2]5D'!$C:$AY,COLUMNS($A358:E358)+36,0)</f>
        <v>114.470368938569</v>
      </c>
      <c r="J359" s="54">
        <f>VLOOKUP($D359,'[2]5D'!$C:$AY,COLUMNS($A358:F358)+36,0)</f>
        <v>100.01749850540099</v>
      </c>
      <c r="K359" s="43">
        <f>VLOOKUP($D359,'[2]5D'!$C:$AY,COLUMNS($A358:G358)+36,0)</f>
        <v>100.230977347169</v>
      </c>
      <c r="L359" s="43">
        <f>VLOOKUP($D359,'[2]5D'!$C:$AY,COLUMNS($A358:H358)+36,0)</f>
        <v>126.031973333671</v>
      </c>
      <c r="M359" s="43">
        <f>VLOOKUP($D359,'[2]5D'!$C:$AY,COLUMNS($A358:I358)+36,0)</f>
        <v>110.48006847124699</v>
      </c>
      <c r="N359" s="43">
        <f>VLOOKUP($D359,'[2]5D'!$C:$AY,COLUMNS($A358:J358)+36,0)</f>
        <v>124.70216965401499</v>
      </c>
      <c r="O359" s="43">
        <f>VLOOKUP($D359,'[2]5D'!$C:$AY,COLUMNS($A358:K358)+36,0)</f>
        <v>125.85048184198401</v>
      </c>
      <c r="P359" s="43">
        <f>VLOOKUP($D359,'[2]5D'!$C:$AY,COLUMNS($A358:L358)+36,0)</f>
        <v>109.56543343651801</v>
      </c>
      <c r="Q359" s="43">
        <f>VLOOKUP($D359,'[2]5D'!$C:$AY,COLUMNS($A358:M358)+36,0)</f>
        <v>124.925179607103</v>
      </c>
    </row>
    <row r="360" spans="4:17">
      <c r="D360" s="92">
        <v>10102</v>
      </c>
      <c r="E360" s="43">
        <v>19.076862024801201</v>
      </c>
      <c r="F360" s="43">
        <f>VLOOKUP($D360,'[2]5D'!$C:$AY,COLUMNS($A359:B359)+36,0)</f>
        <v>149.09258341070401</v>
      </c>
      <c r="G360" s="43">
        <f>VLOOKUP($D360,'[2]5D'!$C:$AY,COLUMNS($A359:C359)+36,0)</f>
        <v>130.860308028741</v>
      </c>
      <c r="H360" s="43">
        <f>VLOOKUP($D360,'[2]5D'!$C:$AY,COLUMNS($A359:D359)+36,0)</f>
        <v>130.44949259837901</v>
      </c>
      <c r="I360" s="54">
        <f>VLOOKUP($D360,'[2]5D'!$C:$AY,COLUMNS($A359:E359)+36,0)</f>
        <v>134.24535253813599</v>
      </c>
      <c r="J360" s="54">
        <f>VLOOKUP($D360,'[2]5D'!$C:$AY,COLUMNS($A359:F359)+36,0)</f>
        <v>131.74825775004101</v>
      </c>
      <c r="K360" s="43">
        <f>VLOOKUP($D360,'[2]5D'!$C:$AY,COLUMNS($A359:G359)+36,0)</f>
        <v>105.27536612526301</v>
      </c>
      <c r="L360" s="43">
        <f>VLOOKUP($D360,'[2]5D'!$C:$AY,COLUMNS($A359:H359)+36,0)</f>
        <v>155.01708588593701</v>
      </c>
      <c r="M360" s="43">
        <f>VLOOKUP($D360,'[2]5D'!$C:$AY,COLUMNS($A359:I359)+36,0)</f>
        <v>114.549003598352</v>
      </c>
      <c r="N360" s="43">
        <f>VLOOKUP($D360,'[2]5D'!$C:$AY,COLUMNS($A359:J359)+36,0)</f>
        <v>101.837864187824</v>
      </c>
      <c r="O360" s="43">
        <f>VLOOKUP($D360,'[2]5D'!$C:$AY,COLUMNS($A359:K359)+36,0)</f>
        <v>108.571667346659</v>
      </c>
      <c r="P360" s="43">
        <f>VLOOKUP($D360,'[2]5D'!$C:$AY,COLUMNS($A359:L359)+36,0)</f>
        <v>111.06801941209299</v>
      </c>
      <c r="Q360" s="43">
        <f>VLOOKUP($D360,'[2]5D'!$C:$AY,COLUMNS($A359:M359)+36,0)</f>
        <v>144.03261627101401</v>
      </c>
    </row>
    <row r="361" spans="4:17">
      <c r="D361" s="92">
        <v>10103</v>
      </c>
      <c r="E361" s="43">
        <v>20.076862024801201</v>
      </c>
      <c r="F361" s="43">
        <f>VLOOKUP($D361,'[2]5D'!$C:$AY,COLUMNS($A360:B360)+36,0)</f>
        <v>150.17164073023099</v>
      </c>
      <c r="G361" s="43">
        <f>VLOOKUP($D361,'[2]5D'!$C:$AY,COLUMNS($A360:C360)+36,0)</f>
        <v>124.05181834749899</v>
      </c>
      <c r="H361" s="43">
        <f>VLOOKUP($D361,'[2]5D'!$C:$AY,COLUMNS($A360:D360)+36,0)</f>
        <v>119.810707211644</v>
      </c>
      <c r="I361" s="54">
        <f>VLOOKUP($D361,'[2]5D'!$C:$AY,COLUMNS($A360:E360)+36,0)</f>
        <v>124.870862798075</v>
      </c>
      <c r="J361" s="54">
        <f>VLOOKUP($D361,'[2]5D'!$C:$AY,COLUMNS($A360:F360)+36,0)</f>
        <v>104.234685534604</v>
      </c>
      <c r="K361" s="43">
        <f>VLOOKUP($D361,'[2]5D'!$C:$AY,COLUMNS($A360:G360)+36,0)</f>
        <v>114.855506770281</v>
      </c>
      <c r="L361" s="43">
        <f>VLOOKUP($D361,'[2]5D'!$C:$AY,COLUMNS($A360:H360)+36,0)</f>
        <v>119.713840620751</v>
      </c>
      <c r="M361" s="43">
        <f>VLOOKUP($D361,'[2]5D'!$C:$AY,COLUMNS($A360:I360)+36,0)</f>
        <v>101.513467937923</v>
      </c>
      <c r="N361" s="43">
        <f>VLOOKUP($D361,'[2]5D'!$C:$AY,COLUMNS($A360:J360)+36,0)</f>
        <v>103.03563095577201</v>
      </c>
      <c r="O361" s="43">
        <f>VLOOKUP($D361,'[2]5D'!$C:$AY,COLUMNS($A360:K360)+36,0)</f>
        <v>104.703052675903</v>
      </c>
      <c r="P361" s="43">
        <f>VLOOKUP($D361,'[2]5D'!$C:$AY,COLUMNS($A360:L360)+36,0)</f>
        <v>104.770521417056</v>
      </c>
      <c r="Q361" s="43">
        <f>VLOOKUP($D361,'[2]5D'!$C:$AY,COLUMNS($A360:M360)+36,0)</f>
        <v>159.50755399881399</v>
      </c>
    </row>
    <row r="362" spans="4:17">
      <c r="D362" s="92">
        <v>10104</v>
      </c>
      <c r="E362" s="43">
        <v>21.076862024801201</v>
      </c>
      <c r="F362" s="43">
        <f>VLOOKUP($D362,'[2]5D'!$C:$AY,COLUMNS($A361:B361)+36,0)</f>
        <v>131.871209089546</v>
      </c>
      <c r="G362" s="43">
        <f>VLOOKUP($D362,'[2]5D'!$C:$AY,COLUMNS($A361:C361)+36,0)</f>
        <v>125.062421510188</v>
      </c>
      <c r="H362" s="43">
        <f>VLOOKUP($D362,'[2]5D'!$C:$AY,COLUMNS($A361:D361)+36,0)</f>
        <v>127.580843083734</v>
      </c>
      <c r="I362" s="54">
        <f>VLOOKUP($D362,'[2]5D'!$C:$AY,COLUMNS($A361:E361)+36,0)</f>
        <v>130.069045784602</v>
      </c>
      <c r="J362" s="54">
        <f>VLOOKUP($D362,'[2]5D'!$C:$AY,COLUMNS($A361:F361)+36,0)</f>
        <v>128.77560394952599</v>
      </c>
      <c r="K362" s="43">
        <f>VLOOKUP($D362,'[2]5D'!$C:$AY,COLUMNS($A361:G361)+36,0)</f>
        <v>102.37385437016999</v>
      </c>
      <c r="L362" s="43">
        <f>VLOOKUP($D362,'[2]5D'!$C:$AY,COLUMNS($A361:H361)+36,0)</f>
        <v>119.117590523484</v>
      </c>
      <c r="M362" s="43">
        <f>VLOOKUP($D362,'[2]5D'!$C:$AY,COLUMNS($A361:I361)+36,0)</f>
        <v>105.110305495964</v>
      </c>
      <c r="N362" s="43">
        <f>VLOOKUP($D362,'[2]5D'!$C:$AY,COLUMNS($A361:J361)+36,0)</f>
        <v>101.75878323236699</v>
      </c>
      <c r="O362" s="43">
        <f>VLOOKUP($D362,'[2]5D'!$C:$AY,COLUMNS($A361:K361)+36,0)</f>
        <v>102.85702818815</v>
      </c>
      <c r="P362" s="43">
        <f>VLOOKUP($D362,'[2]5D'!$C:$AY,COLUMNS($A361:L361)+36,0)</f>
        <v>100.020632283783</v>
      </c>
      <c r="Q362" s="43">
        <f>VLOOKUP($D362,'[2]5D'!$C:$AY,COLUMNS($A361:M361)+36,0)</f>
        <v>170.86246071451399</v>
      </c>
    </row>
    <row r="363" spans="4:17">
      <c r="D363" s="92">
        <v>10201</v>
      </c>
      <c r="E363" s="43">
        <v>22.076862024801201</v>
      </c>
      <c r="F363" s="43">
        <f>VLOOKUP($D363,'[2]5D'!$C:$AY,COLUMNS($A362:B362)+36,0)</f>
        <v>103.691536590449</v>
      </c>
      <c r="G363" s="43">
        <f>VLOOKUP($D363,'[2]5D'!$C:$AY,COLUMNS($A362:C362)+36,0)</f>
        <v>109.77455115505499</v>
      </c>
      <c r="H363" s="43">
        <f>VLOOKUP($D363,'[2]5D'!$C:$AY,COLUMNS($A362:D362)+36,0)</f>
        <v>110.804599171646</v>
      </c>
      <c r="I363" s="54">
        <f>VLOOKUP($D363,'[2]5D'!$C:$AY,COLUMNS($A362:E362)+36,0)</f>
        <v>150.918705584691</v>
      </c>
      <c r="J363" s="54">
        <f>VLOOKUP($D363,'[2]5D'!$C:$AY,COLUMNS($A362:F362)+36,0)</f>
        <v>150.03185749100101</v>
      </c>
      <c r="K363" s="43">
        <f>VLOOKUP($D363,'[2]5D'!$C:$AY,COLUMNS($A362:G362)+36,0)</f>
        <v>119.592090485738</v>
      </c>
      <c r="L363" s="43">
        <f>VLOOKUP($D363,'[2]5D'!$C:$AY,COLUMNS($A362:H362)+36,0)</f>
        <v>127.742962491637</v>
      </c>
      <c r="M363" s="43">
        <f>VLOOKUP($D363,'[2]5D'!$C:$AY,COLUMNS($A362:I362)+36,0)</f>
        <v>115.675975416768</v>
      </c>
      <c r="N363" s="43">
        <f>VLOOKUP($D363,'[2]5D'!$C:$AY,COLUMNS($A362:J362)+36,0)</f>
        <v>134.574262682003</v>
      </c>
      <c r="O363" s="43">
        <f>VLOOKUP($D363,'[2]5D'!$C:$AY,COLUMNS($A362:K362)+36,0)</f>
        <v>123.082947386033</v>
      </c>
      <c r="P363" s="43">
        <f>VLOOKUP($D363,'[2]5D'!$C:$AY,COLUMNS($A362:L362)+36,0)</f>
        <v>122.86993939959299</v>
      </c>
      <c r="Q363" s="43">
        <f>VLOOKUP($D363,'[2]5D'!$C:$AY,COLUMNS($A362:M362)+36,0)</f>
        <v>157.996204689737</v>
      </c>
    </row>
    <row r="364" spans="4:17">
      <c r="D364" s="92">
        <v>10202</v>
      </c>
      <c r="E364" s="43">
        <v>23.076862024801201</v>
      </c>
      <c r="F364" s="43">
        <f>VLOOKUP($D364,'[2]5D'!$C:$AY,COLUMNS($A363:B363)+36,0)</f>
        <v>113.26392658748</v>
      </c>
      <c r="G364" s="43">
        <f>VLOOKUP($D364,'[2]5D'!$C:$AY,COLUMNS($A363:C363)+36,0)</f>
        <v>108.30556862113799</v>
      </c>
      <c r="H364" s="43">
        <f>VLOOKUP($D364,'[2]5D'!$C:$AY,COLUMNS($A363:D363)+36,0)</f>
        <v>108.969827744426</v>
      </c>
      <c r="I364" s="54">
        <f>VLOOKUP($D364,'[2]5D'!$C:$AY,COLUMNS($A363:E363)+36,0)</f>
        <v>112.04368244692201</v>
      </c>
      <c r="J364" s="54">
        <f>VLOOKUP($D364,'[2]5D'!$C:$AY,COLUMNS($A363:F363)+36,0)</f>
        <v>109.490257354411</v>
      </c>
      <c r="K364" s="43">
        <f>VLOOKUP($D364,'[2]5D'!$C:$AY,COLUMNS($A363:G363)+36,0)</f>
        <v>103.092072192256</v>
      </c>
      <c r="L364" s="43">
        <f>VLOOKUP($D364,'[2]5D'!$C:$AY,COLUMNS($A363:H363)+36,0)</f>
        <v>153.44188984560199</v>
      </c>
      <c r="M364" s="43">
        <f>VLOOKUP($D364,'[2]5D'!$C:$AY,COLUMNS($A363:I363)+36,0)</f>
        <v>114.84612928742899</v>
      </c>
      <c r="N364" s="43">
        <f>VLOOKUP($D364,'[2]5D'!$C:$AY,COLUMNS($A363:J363)+36,0)</f>
        <v>110.81342992997401</v>
      </c>
      <c r="O364" s="43">
        <f>VLOOKUP($D364,'[2]5D'!$C:$AY,COLUMNS($A363:K363)+36,0)</f>
        <v>116.67474049005099</v>
      </c>
      <c r="P364" s="43">
        <f>VLOOKUP($D364,'[2]5D'!$C:$AY,COLUMNS($A363:L363)+36,0)</f>
        <v>107.146266079553</v>
      </c>
      <c r="Q364" s="43">
        <f>VLOOKUP($D364,'[2]5D'!$C:$AY,COLUMNS($A363:M363)+36,0)</f>
        <v>112.390876759619</v>
      </c>
    </row>
    <row r="365" spans="4:17">
      <c r="D365" s="92">
        <v>10203</v>
      </c>
      <c r="E365" s="43">
        <v>24.076862024801201</v>
      </c>
      <c r="F365" s="43">
        <f>VLOOKUP($D365,'[2]5D'!$C:$AY,COLUMNS($A364:B364)+36,0)</f>
        <v>101.68870595427499</v>
      </c>
      <c r="G365" s="43">
        <f>VLOOKUP($D365,'[2]5D'!$C:$AY,COLUMNS($A364:C364)+36,0)</f>
        <v>101.911056102101</v>
      </c>
      <c r="H365" s="43">
        <f>VLOOKUP($D365,'[2]5D'!$C:$AY,COLUMNS($A364:D364)+36,0)</f>
        <v>103.36918115516799</v>
      </c>
      <c r="I365" s="54">
        <f>VLOOKUP($D365,'[2]5D'!$C:$AY,COLUMNS($A364:E364)+36,0)</f>
        <v>121.847001963369</v>
      </c>
      <c r="J365" s="54">
        <f>VLOOKUP($D365,'[2]5D'!$C:$AY,COLUMNS($A364:F364)+36,0)</f>
        <v>117.528330133936</v>
      </c>
      <c r="K365" s="43">
        <f>VLOOKUP($D365,'[2]5D'!$C:$AY,COLUMNS($A364:G364)+36,0)</f>
        <v>120.111000521508</v>
      </c>
      <c r="L365" s="43">
        <f>VLOOKUP($D365,'[2]5D'!$C:$AY,COLUMNS($A364:H364)+36,0)</f>
        <v>133.87910122627599</v>
      </c>
      <c r="M365" s="43">
        <f>VLOOKUP($D365,'[2]5D'!$C:$AY,COLUMNS($A364:I364)+36,0)</f>
        <v>108.558925045373</v>
      </c>
      <c r="N365" s="43">
        <f>VLOOKUP($D365,'[2]5D'!$C:$AY,COLUMNS($A364:J364)+36,0)</f>
        <v>114.60158622250999</v>
      </c>
      <c r="O365" s="43">
        <f>VLOOKUP($D365,'[2]5D'!$C:$AY,COLUMNS($A364:K364)+36,0)</f>
        <v>108.640686591128</v>
      </c>
      <c r="P365" s="43">
        <f>VLOOKUP($D365,'[2]5D'!$C:$AY,COLUMNS($A364:L364)+36,0)</f>
        <v>128.784050710782</v>
      </c>
      <c r="Q365" s="43">
        <f>VLOOKUP($D365,'[2]5D'!$C:$AY,COLUMNS($A364:M364)+36,0)</f>
        <v>135.44795484283199</v>
      </c>
    </row>
    <row r="366" spans="4:17">
      <c r="D366" s="92">
        <v>10204</v>
      </c>
      <c r="E366" s="43">
        <v>25.076862024801201</v>
      </c>
      <c r="F366" s="43">
        <f>VLOOKUP($D366,'[2]5D'!$C:$AY,COLUMNS($A365:B365)+36,0)</f>
        <v>103.247564207005</v>
      </c>
      <c r="G366" s="43">
        <f>VLOOKUP($D366,'[2]5D'!$C:$AY,COLUMNS($A365:C365)+36,0)</f>
        <v>111.81359695767701</v>
      </c>
      <c r="H366" s="43">
        <f>VLOOKUP($D366,'[2]5D'!$C:$AY,COLUMNS($A365:D365)+36,0)</f>
        <v>105.303785627933</v>
      </c>
      <c r="I366" s="54">
        <f>VLOOKUP($D366,'[2]5D'!$C:$AY,COLUMNS($A365:E365)+36,0)</f>
        <v>102.936507191038</v>
      </c>
      <c r="J366" s="54">
        <f>VLOOKUP($D366,'[2]5D'!$C:$AY,COLUMNS($A365:F365)+36,0)</f>
        <v>117.045720060493</v>
      </c>
      <c r="K366" s="43">
        <f>VLOOKUP($D366,'[2]5D'!$C:$AY,COLUMNS($A365:G365)+36,0)</f>
        <v>131.694162545968</v>
      </c>
      <c r="L366" s="43">
        <f>VLOOKUP($D366,'[2]5D'!$C:$AY,COLUMNS($A365:H365)+36,0)</f>
        <v>140.39883529782901</v>
      </c>
      <c r="M366" s="43">
        <f>VLOOKUP($D366,'[2]5D'!$C:$AY,COLUMNS($A365:I365)+36,0)</f>
        <v>126.041930005737</v>
      </c>
      <c r="N366" s="43">
        <f>VLOOKUP($D366,'[2]5D'!$C:$AY,COLUMNS($A365:J365)+36,0)</f>
        <v>153.38495651524099</v>
      </c>
      <c r="O366" s="43">
        <f>VLOOKUP($D366,'[2]5D'!$C:$AY,COLUMNS($A365:K365)+36,0)</f>
        <v>139.374102307431</v>
      </c>
      <c r="P366" s="43">
        <f>VLOOKUP($D366,'[2]5D'!$C:$AY,COLUMNS($A365:L365)+36,0)</f>
        <v>141.964462860054</v>
      </c>
      <c r="Q366" s="43">
        <f>VLOOKUP($D366,'[2]5D'!$C:$AY,COLUMNS($A365:M365)+36,0)</f>
        <v>136.439831893041</v>
      </c>
    </row>
    <row r="367" spans="4:17">
      <c r="D367" s="92">
        <v>10205</v>
      </c>
      <c r="E367" s="43">
        <v>26.076862024801201</v>
      </c>
      <c r="F367" s="43">
        <f>VLOOKUP($D367,'[2]5D'!$C:$AY,COLUMNS($A366:B366)+36,0)</f>
        <v>145.029981671417</v>
      </c>
      <c r="G367" s="43">
        <f>VLOOKUP($D367,'[2]5D'!$C:$AY,COLUMNS($A366:C366)+36,0)</f>
        <v>117.516126919654</v>
      </c>
      <c r="H367" s="43">
        <f>VLOOKUP($D367,'[2]5D'!$C:$AY,COLUMNS($A366:D366)+36,0)</f>
        <v>119.63991234591199</v>
      </c>
      <c r="I367" s="54">
        <f>VLOOKUP($D367,'[2]5D'!$C:$AY,COLUMNS($A366:E366)+36,0)</f>
        <v>128.06821545244401</v>
      </c>
      <c r="J367" s="54">
        <f>VLOOKUP($D367,'[2]5D'!$C:$AY,COLUMNS($A366:F366)+36,0)</f>
        <v>107.496000217524</v>
      </c>
      <c r="K367" s="43">
        <f>VLOOKUP($D367,'[2]5D'!$C:$AY,COLUMNS($A366:G366)+36,0)</f>
        <v>101.573990509455</v>
      </c>
      <c r="L367" s="43">
        <f>VLOOKUP($D367,'[2]5D'!$C:$AY,COLUMNS($A366:H366)+36,0)</f>
        <v>136.29603708031499</v>
      </c>
      <c r="M367" s="43">
        <f>VLOOKUP($D367,'[2]5D'!$C:$AY,COLUMNS($A366:I366)+36,0)</f>
        <v>139.56334767406901</v>
      </c>
      <c r="N367" s="43">
        <f>VLOOKUP($D367,'[2]5D'!$C:$AY,COLUMNS($A366:J366)+36,0)</f>
        <v>117.587625797068</v>
      </c>
      <c r="O367" s="43">
        <f>VLOOKUP($D367,'[2]5D'!$C:$AY,COLUMNS($A366:K366)+36,0)</f>
        <v>114.26313206320501</v>
      </c>
      <c r="P367" s="43">
        <f>VLOOKUP($D367,'[2]5D'!$C:$AY,COLUMNS($A366:L366)+36,0)</f>
        <v>123.78335999796001</v>
      </c>
      <c r="Q367" s="43">
        <f>VLOOKUP($D367,'[2]5D'!$C:$AY,COLUMNS($A366:M366)+36,0)</f>
        <v>123.79260959205401</v>
      </c>
    </row>
    <row r="368" spans="4:17">
      <c r="D368" s="92">
        <v>10301</v>
      </c>
      <c r="E368" s="43">
        <v>27.076862024801201</v>
      </c>
      <c r="F368" s="43">
        <f>VLOOKUP($D368,'[2]5D'!$C:$AY,COLUMNS($A367:B367)+36,0)</f>
        <v>117.10839327634</v>
      </c>
      <c r="G368" s="43">
        <f>VLOOKUP($D368,'[2]5D'!$C:$AY,COLUMNS($A367:C367)+36,0)</f>
        <v>126.104183827109</v>
      </c>
      <c r="H368" s="43">
        <f>VLOOKUP($D368,'[2]5D'!$C:$AY,COLUMNS($A367:D367)+36,0)</f>
        <v>106.92016088582901</v>
      </c>
      <c r="I368" s="54">
        <f>VLOOKUP($D368,'[2]5D'!$C:$AY,COLUMNS($A367:E367)+36,0)</f>
        <v>103.327476904817</v>
      </c>
      <c r="J368" s="54">
        <f>VLOOKUP($D368,'[2]5D'!$C:$AY,COLUMNS($A367:F367)+36,0)</f>
        <v>95.114700662587794</v>
      </c>
      <c r="K368" s="43">
        <f>VLOOKUP($D368,'[2]5D'!$C:$AY,COLUMNS($A367:G367)+36,0)</f>
        <v>88.523042303339295</v>
      </c>
      <c r="L368" s="43">
        <f>VLOOKUP($D368,'[2]5D'!$C:$AY,COLUMNS($A367:H367)+36,0)</f>
        <v>114.039939513655</v>
      </c>
      <c r="M368" s="43">
        <f>VLOOKUP($D368,'[2]5D'!$C:$AY,COLUMNS($A367:I367)+36,0)</f>
        <v>118.193423914045</v>
      </c>
      <c r="N368" s="43">
        <f>VLOOKUP($D368,'[2]5D'!$C:$AY,COLUMNS($A367:J367)+36,0)</f>
        <v>107.762844169602</v>
      </c>
      <c r="O368" s="43">
        <f>VLOOKUP($D368,'[2]5D'!$C:$AY,COLUMNS($A367:K367)+36,0)</f>
        <v>118.434436774418</v>
      </c>
      <c r="P368" s="43">
        <f>VLOOKUP($D368,'[2]5D'!$C:$AY,COLUMNS($A367:L367)+36,0)</f>
        <v>117.91671754622</v>
      </c>
      <c r="Q368" s="43">
        <f>VLOOKUP($D368,'[2]5D'!$C:$AY,COLUMNS($A367:M367)+36,0)</f>
        <v>177.35687522703401</v>
      </c>
    </row>
    <row r="369" spans="4:17">
      <c r="D369" s="92">
        <v>10302</v>
      </c>
      <c r="E369" s="43">
        <v>28.076862024801201</v>
      </c>
      <c r="F369" s="43">
        <f>VLOOKUP($D369,'[2]5D'!$C:$AY,COLUMNS($A368:B368)+36,0)</f>
        <v>120.266267098028</v>
      </c>
      <c r="G369" s="43">
        <f>VLOOKUP($D369,'[2]5D'!$C:$AY,COLUMNS($A368:C368)+36,0)</f>
        <v>120.76157854707</v>
      </c>
      <c r="H369" s="43">
        <f>VLOOKUP($D369,'[2]5D'!$C:$AY,COLUMNS($A368:D368)+36,0)</f>
        <v>108.469457584113</v>
      </c>
      <c r="I369" s="54">
        <f>VLOOKUP($D369,'[2]5D'!$C:$AY,COLUMNS($A368:E368)+36,0)</f>
        <v>106.846608960102</v>
      </c>
      <c r="J369" s="54">
        <f>VLOOKUP($D369,'[2]5D'!$C:$AY,COLUMNS($A368:F368)+36,0)</f>
        <v>102.509833875773</v>
      </c>
      <c r="K369" s="43">
        <f>VLOOKUP($D369,'[2]5D'!$C:$AY,COLUMNS($A368:G368)+36,0)</f>
        <v>121.08310067085</v>
      </c>
      <c r="L369" s="43">
        <f>VLOOKUP($D369,'[2]5D'!$C:$AY,COLUMNS($A368:H368)+36,0)</f>
        <v>152.09162960400201</v>
      </c>
      <c r="M369" s="43">
        <f>VLOOKUP($D369,'[2]5D'!$C:$AY,COLUMNS($A368:I368)+36,0)</f>
        <v>112.216964451645</v>
      </c>
      <c r="N369" s="43">
        <f>VLOOKUP($D369,'[2]5D'!$C:$AY,COLUMNS($A368:J368)+36,0)</f>
        <v>118.030680098948</v>
      </c>
      <c r="O369" s="43">
        <f>VLOOKUP($D369,'[2]5D'!$C:$AY,COLUMNS($A368:K368)+36,0)</f>
        <v>111.309423424824</v>
      </c>
      <c r="P369" s="43">
        <f>VLOOKUP($D369,'[2]5D'!$C:$AY,COLUMNS($A368:L368)+36,0)</f>
        <v>145.11836044638201</v>
      </c>
      <c r="Q369" s="43">
        <f>VLOOKUP($D369,'[2]5D'!$C:$AY,COLUMNS($A368:M368)+36,0)</f>
        <v>149.809879568832</v>
      </c>
    </row>
    <row r="370" spans="4:17">
      <c r="D370" s="92">
        <v>10303</v>
      </c>
      <c r="E370" s="43">
        <v>29.076862024801201</v>
      </c>
      <c r="F370" s="43">
        <f>VLOOKUP($D370,'[2]5D'!$C:$AY,COLUMNS($A369:B369)+36,0)</f>
        <v>127.543447884995</v>
      </c>
      <c r="G370" s="43">
        <f>VLOOKUP($D370,'[2]5D'!$C:$AY,COLUMNS($A369:C369)+36,0)</f>
        <v>132.69228872951899</v>
      </c>
      <c r="H370" s="43">
        <f>VLOOKUP($D370,'[2]5D'!$C:$AY,COLUMNS($A369:D369)+36,0)</f>
        <v>78.043512388948699</v>
      </c>
      <c r="I370" s="54">
        <f>VLOOKUP($D370,'[2]5D'!$C:$AY,COLUMNS($A369:E369)+36,0)</f>
        <v>115.037752626997</v>
      </c>
      <c r="J370" s="54">
        <f>VLOOKUP($D370,'[2]5D'!$C:$AY,COLUMNS($A369:F369)+36,0)</f>
        <v>122.41431100285899</v>
      </c>
      <c r="K370" s="43">
        <f>VLOOKUP($D370,'[2]5D'!$C:$AY,COLUMNS($A369:G369)+36,0)</f>
        <v>101.123301147079</v>
      </c>
      <c r="L370" s="43">
        <f>VLOOKUP($D370,'[2]5D'!$C:$AY,COLUMNS($A369:H369)+36,0)</f>
        <v>133.418321381635</v>
      </c>
      <c r="M370" s="43">
        <f>VLOOKUP($D370,'[2]5D'!$C:$AY,COLUMNS($A369:I369)+36,0)</f>
        <v>142.35981676094599</v>
      </c>
      <c r="N370" s="43">
        <f>VLOOKUP($D370,'[2]5D'!$C:$AY,COLUMNS($A369:J369)+36,0)</f>
        <v>119.079093990372</v>
      </c>
      <c r="O370" s="43">
        <f>VLOOKUP($D370,'[2]5D'!$C:$AY,COLUMNS($A369:K369)+36,0)</f>
        <v>114.253819870957</v>
      </c>
      <c r="P370" s="43">
        <f>VLOOKUP($D370,'[2]5D'!$C:$AY,COLUMNS($A369:L369)+36,0)</f>
        <v>129.74593814031601</v>
      </c>
      <c r="Q370" s="43">
        <f>VLOOKUP($D370,'[2]5D'!$C:$AY,COLUMNS($A369:M369)+36,0)</f>
        <v>139.81807862183101</v>
      </c>
    </row>
    <row r="371" spans="4:17">
      <c r="D371" s="92">
        <v>10304</v>
      </c>
      <c r="E371" s="43">
        <v>30.076862024801201</v>
      </c>
      <c r="F371" s="43">
        <f>VLOOKUP($D371,'[2]5D'!$C:$AY,COLUMNS($A370:B370)+36,0)</f>
        <v>133.62866232412199</v>
      </c>
      <c r="G371" s="43">
        <f>VLOOKUP($D371,'[2]5D'!$C:$AY,COLUMNS($A370:C370)+36,0)</f>
        <v>125.841169772873</v>
      </c>
      <c r="H371" s="43">
        <f>VLOOKUP($D371,'[2]5D'!$C:$AY,COLUMNS($A370:D370)+36,0)</f>
        <v>145.95448862723799</v>
      </c>
      <c r="I371" s="54">
        <f>VLOOKUP($D371,'[2]5D'!$C:$AY,COLUMNS($A370:E370)+36,0)</f>
        <v>138.640339343498</v>
      </c>
      <c r="J371" s="54">
        <f>VLOOKUP($D371,'[2]5D'!$C:$AY,COLUMNS($A370:F370)+36,0)</f>
        <v>108.56698415267201</v>
      </c>
      <c r="K371" s="43">
        <f>VLOOKUP($D371,'[2]5D'!$C:$AY,COLUMNS($A370:G370)+36,0)</f>
        <v>138.76763603070401</v>
      </c>
      <c r="L371" s="43">
        <f>VLOOKUP($D371,'[2]5D'!$C:$AY,COLUMNS($A370:H370)+36,0)</f>
        <v>140.850834161667</v>
      </c>
      <c r="M371" s="43">
        <f>VLOOKUP($D371,'[2]5D'!$C:$AY,COLUMNS($A370:I370)+36,0)</f>
        <v>109.269807933078</v>
      </c>
      <c r="N371" s="43">
        <f>VLOOKUP($D371,'[2]5D'!$C:$AY,COLUMNS($A370:J370)+36,0)</f>
        <v>109.088067935532</v>
      </c>
      <c r="O371" s="43">
        <f>VLOOKUP($D371,'[2]5D'!$C:$AY,COLUMNS($A370:K370)+36,0)</f>
        <v>111.117393320077</v>
      </c>
      <c r="P371" s="43">
        <f>VLOOKUP($D371,'[2]5D'!$C:$AY,COLUMNS($A370:L370)+36,0)</f>
        <v>106.246326191691</v>
      </c>
      <c r="Q371" s="43">
        <f>VLOOKUP($D371,'[2]5D'!$C:$AY,COLUMNS($A370:M370)+36,0)</f>
        <v>137.54914863891099</v>
      </c>
    </row>
    <row r="372" spans="4:17">
      <c r="D372" s="92">
        <v>10305</v>
      </c>
      <c r="E372" s="43">
        <v>31.076862024801201</v>
      </c>
      <c r="F372" s="43">
        <f>VLOOKUP($D372,'[2]5D'!$C:$AY,COLUMNS($A371:B371)+36,0)</f>
        <v>163.60882007230799</v>
      </c>
      <c r="G372" s="43">
        <f>VLOOKUP($D372,'[2]5D'!$C:$AY,COLUMNS($A371:C371)+36,0)</f>
        <v>122.994831691204</v>
      </c>
      <c r="H372" s="43">
        <f>VLOOKUP($D372,'[2]5D'!$C:$AY,COLUMNS($A371:D371)+36,0)</f>
        <v>102.474455278428</v>
      </c>
      <c r="I372" s="54">
        <f>VLOOKUP($D372,'[2]5D'!$C:$AY,COLUMNS($A371:E371)+36,0)</f>
        <v>100.648064109123</v>
      </c>
      <c r="J372" s="54">
        <f>VLOOKUP($D372,'[2]5D'!$C:$AY,COLUMNS($A371:F371)+36,0)</f>
        <v>102.19033745266</v>
      </c>
      <c r="K372" s="43">
        <f>VLOOKUP($D372,'[2]5D'!$C:$AY,COLUMNS($A371:G371)+36,0)</f>
        <v>101.225274162304</v>
      </c>
      <c r="L372" s="43">
        <f>VLOOKUP($D372,'[2]5D'!$C:$AY,COLUMNS($A371:H371)+36,0)</f>
        <v>137.21948557601999</v>
      </c>
      <c r="M372" s="43">
        <f>VLOOKUP($D372,'[2]5D'!$C:$AY,COLUMNS($A371:I371)+36,0)</f>
        <v>133.65576433200999</v>
      </c>
      <c r="N372" s="43">
        <f>VLOOKUP($D372,'[2]5D'!$C:$AY,COLUMNS($A371:J371)+36,0)</f>
        <v>109.86413438698401</v>
      </c>
      <c r="O372" s="43">
        <f>VLOOKUP($D372,'[2]5D'!$C:$AY,COLUMNS($A371:K371)+36,0)</f>
        <v>110.683945100567</v>
      </c>
      <c r="P372" s="43">
        <f>VLOOKUP($D372,'[2]5D'!$C:$AY,COLUMNS($A371:L371)+36,0)</f>
        <v>119.376932447576</v>
      </c>
      <c r="Q372" s="43">
        <f>VLOOKUP($D372,'[2]5D'!$C:$AY,COLUMNS($A371:M371)+36,0)</f>
        <v>119.10619823249</v>
      </c>
    </row>
    <row r="373" spans="4:17">
      <c r="D373" s="92">
        <v>10306</v>
      </c>
      <c r="E373" s="43">
        <v>32.076862024801201</v>
      </c>
      <c r="F373" s="43">
        <f>VLOOKUP($D373,'[2]5D'!$C:$AY,COLUMNS($A372:B372)+36,0)</f>
        <v>125.32918967160801</v>
      </c>
      <c r="G373" s="43">
        <f>VLOOKUP($D373,'[2]5D'!$C:$AY,COLUMNS($A372:C372)+36,0)</f>
        <v>117.67268505049501</v>
      </c>
      <c r="H373" s="43">
        <f>VLOOKUP($D373,'[2]5D'!$C:$AY,COLUMNS($A372:D372)+36,0)</f>
        <v>110.72130090939601</v>
      </c>
      <c r="I373" s="54">
        <f>VLOOKUP($D373,'[2]5D'!$C:$AY,COLUMNS($A372:E372)+36,0)</f>
        <v>112.126629660022</v>
      </c>
      <c r="J373" s="54">
        <f>VLOOKUP($D373,'[2]5D'!$C:$AY,COLUMNS($A372:F372)+36,0)</f>
        <v>102.54834566928299</v>
      </c>
      <c r="K373" s="43">
        <f>VLOOKUP($D373,'[2]5D'!$C:$AY,COLUMNS($A372:G372)+36,0)</f>
        <v>108.36010364037899</v>
      </c>
      <c r="L373" s="43">
        <f>VLOOKUP($D373,'[2]5D'!$C:$AY,COLUMNS($A372:H372)+36,0)</f>
        <v>131.919278728645</v>
      </c>
      <c r="M373" s="43">
        <f>VLOOKUP($D373,'[2]5D'!$C:$AY,COLUMNS($A372:I372)+36,0)</f>
        <v>122.69487419351201</v>
      </c>
      <c r="N373" s="43">
        <f>VLOOKUP($D373,'[2]5D'!$C:$AY,COLUMNS($A372:J372)+36,0)</f>
        <v>126.51993534843101</v>
      </c>
      <c r="O373" s="43">
        <f>VLOOKUP($D373,'[2]5D'!$C:$AY,COLUMNS($A372:K372)+36,0)</f>
        <v>119.293740247676</v>
      </c>
      <c r="P373" s="43">
        <f>VLOOKUP($D373,'[2]5D'!$C:$AY,COLUMNS($A372:L372)+36,0)</f>
        <v>110.049514123026</v>
      </c>
      <c r="Q373" s="43">
        <f>VLOOKUP($D373,'[2]5D'!$C:$AY,COLUMNS($A372:M372)+36,0)</f>
        <v>130.78694066740599</v>
      </c>
    </row>
    <row r="374" spans="4:17">
      <c r="D374" s="92">
        <v>10405</v>
      </c>
      <c r="E374" s="43">
        <v>33.076862024801201</v>
      </c>
      <c r="F374" s="43">
        <f>VLOOKUP($D374,'[2]5D'!$C:$AY,COLUMNS($A373:B373)+36,0)</f>
        <v>116.91796423475699</v>
      </c>
      <c r="G374" s="43">
        <f>VLOOKUP($D374,'[2]5D'!$C:$AY,COLUMNS($A373:C373)+36,0)</f>
        <v>130.22384936788399</v>
      </c>
      <c r="H374" s="43">
        <f>VLOOKUP($D374,'[2]5D'!$C:$AY,COLUMNS($A373:D373)+36,0)</f>
        <v>105.143471955697</v>
      </c>
      <c r="I374" s="54">
        <f>VLOOKUP($D374,'[2]5D'!$C:$AY,COLUMNS($A373:E373)+36,0)</f>
        <v>123.865902625777</v>
      </c>
      <c r="J374" s="54">
        <f>VLOOKUP($D374,'[2]5D'!$C:$AY,COLUMNS($A373:F373)+36,0)</f>
        <v>124.125945430763</v>
      </c>
      <c r="K374" s="43">
        <f>VLOOKUP($D374,'[2]5D'!$C:$AY,COLUMNS($A373:G373)+36,0)</f>
        <v>108.548647688977</v>
      </c>
      <c r="L374" s="43">
        <f>VLOOKUP($D374,'[2]5D'!$C:$AY,COLUMNS($A373:H373)+36,0)</f>
        <v>111.35137874258299</v>
      </c>
      <c r="M374" s="43">
        <f>VLOOKUP($D374,'[2]5D'!$C:$AY,COLUMNS($A373:I373)+36,0)</f>
        <v>114.67145388821</v>
      </c>
      <c r="N374" s="43">
        <f>VLOOKUP($D374,'[2]5D'!$C:$AY,COLUMNS($A373:J373)+36,0)</f>
        <v>107.018732279657</v>
      </c>
      <c r="O374" s="43">
        <f>VLOOKUP($D374,'[2]5D'!$C:$AY,COLUMNS($A373:K373)+36,0)</f>
        <v>101.024449124974</v>
      </c>
      <c r="P374" s="43">
        <f>VLOOKUP($D374,'[2]5D'!$C:$AY,COLUMNS($A373:L373)+36,0)</f>
        <v>129.66471927934799</v>
      </c>
      <c r="Q374" s="43">
        <f>VLOOKUP($D374,'[2]5D'!$C:$AY,COLUMNS($A373:M373)+36,0)</f>
        <v>165.62276154777999</v>
      </c>
    </row>
    <row r="375" spans="4:17">
      <c r="D375" s="92">
        <v>10509</v>
      </c>
      <c r="E375" s="43">
        <v>34.076862024801201</v>
      </c>
      <c r="F375" s="43">
        <f>VLOOKUP($D375,'[2]5D'!$C:$AY,COLUMNS($A374:B374)+36,0)</f>
        <v>103.621904173773</v>
      </c>
      <c r="G375" s="43">
        <f>VLOOKUP($D375,'[2]5D'!$C:$AY,COLUMNS($A374:C374)+36,0)</f>
        <v>100.327190345093</v>
      </c>
      <c r="H375" s="43">
        <f>VLOOKUP($D375,'[2]5D'!$C:$AY,COLUMNS($A374:D374)+36,0)</f>
        <v>99.148756717095196</v>
      </c>
      <c r="I375" s="54">
        <f>VLOOKUP($D375,'[2]5D'!$C:$AY,COLUMNS($A374:E374)+36,0)</f>
        <v>107.495356577739</v>
      </c>
      <c r="J375" s="54">
        <f>VLOOKUP($D375,'[2]5D'!$C:$AY,COLUMNS($A374:F374)+36,0)</f>
        <v>149.17571800835199</v>
      </c>
      <c r="K375" s="43">
        <f>VLOOKUP($D375,'[2]5D'!$C:$AY,COLUMNS($A374:G374)+36,0)</f>
        <v>150.678330864142</v>
      </c>
      <c r="L375" s="43">
        <f>VLOOKUP($D375,'[2]5D'!$C:$AY,COLUMNS($A374:H374)+36,0)</f>
        <v>161.23290234330199</v>
      </c>
      <c r="M375" s="43">
        <f>VLOOKUP($D375,'[2]5D'!$C:$AY,COLUMNS($A374:I374)+36,0)</f>
        <v>133.105254717485</v>
      </c>
      <c r="N375" s="43">
        <f>VLOOKUP($D375,'[2]5D'!$C:$AY,COLUMNS($A374:J374)+36,0)</f>
        <v>108.49228052978</v>
      </c>
      <c r="O375" s="43">
        <f>VLOOKUP($D375,'[2]5D'!$C:$AY,COLUMNS($A374:K374)+36,0)</f>
        <v>129.52584594002201</v>
      </c>
      <c r="P375" s="43">
        <f>VLOOKUP($D375,'[2]5D'!$C:$AY,COLUMNS($A374:L374)+36,0)</f>
        <v>119.488961351366</v>
      </c>
      <c r="Q375" s="43">
        <f>VLOOKUP($D375,'[2]5D'!$C:$AY,COLUMNS($A374:M374)+36,0)</f>
        <v>109.982509188146</v>
      </c>
    </row>
    <row r="376" spans="4:17">
      <c r="D376" s="92">
        <v>10619</v>
      </c>
      <c r="E376" s="43">
        <v>35.076862024801201</v>
      </c>
      <c r="F376" s="43">
        <f>VLOOKUP($D376,'[2]5D'!$C:$AY,COLUMNS($A375:B375)+36,0)</f>
        <v>107.421670118994</v>
      </c>
      <c r="G376" s="43">
        <f>VLOOKUP($D376,'[2]5D'!$C:$AY,COLUMNS($A375:C375)+36,0)</f>
        <v>101.694593941603</v>
      </c>
      <c r="H376" s="43">
        <f>VLOOKUP($D376,'[2]5D'!$C:$AY,COLUMNS($A375:D375)+36,0)</f>
        <v>107.421670118994</v>
      </c>
      <c r="I376" s="54">
        <f>VLOOKUP($D376,'[2]5D'!$C:$AY,COLUMNS($A375:E375)+36,0)</f>
        <v>115.647755323097</v>
      </c>
      <c r="J376" s="54">
        <f>VLOOKUP($D376,'[2]5D'!$C:$AY,COLUMNS($A375:F375)+36,0)</f>
        <v>126.364635822891</v>
      </c>
      <c r="K376" s="43">
        <f>VLOOKUP($D376,'[2]5D'!$C:$AY,COLUMNS($A375:G375)+36,0)</f>
        <v>118.400318783503</v>
      </c>
      <c r="L376" s="43">
        <f>VLOOKUP($D376,'[2]5D'!$C:$AY,COLUMNS($A375:H375)+36,0)</f>
        <v>136.49992735112801</v>
      </c>
      <c r="M376" s="43">
        <f>VLOOKUP($D376,'[2]5D'!$C:$AY,COLUMNS($A375:I375)+36,0)</f>
        <v>127.054034931125</v>
      </c>
      <c r="N376" s="43">
        <f>VLOOKUP($D376,'[2]5D'!$C:$AY,COLUMNS($A375:J375)+36,0)</f>
        <v>118.13205060958801</v>
      </c>
      <c r="O376" s="43">
        <f>VLOOKUP($D376,'[2]5D'!$C:$AY,COLUMNS($A375:K375)+36,0)</f>
        <v>120.57568578561801</v>
      </c>
      <c r="P376" s="43">
        <f>VLOOKUP($D376,'[2]5D'!$C:$AY,COLUMNS($A375:L375)+36,0)</f>
        <v>121.92059044211</v>
      </c>
      <c r="Q376" s="43">
        <f>VLOOKUP($D376,'[2]5D'!$C:$AY,COLUMNS($A375:M375)+36,0)</f>
        <v>129.73438666708199</v>
      </c>
    </row>
    <row r="377" spans="4:17">
      <c r="D377" s="92">
        <v>10621</v>
      </c>
      <c r="E377" s="43">
        <v>36.076862024801201</v>
      </c>
      <c r="F377" s="43">
        <f>VLOOKUP($D377,'[2]5D'!$C:$AY,COLUMNS($A376:B376)+36,0)</f>
        <v>105.052883166359</v>
      </c>
      <c r="G377" s="43">
        <f>VLOOKUP($D377,'[2]5D'!$C:$AY,COLUMNS($A376:C376)+36,0)</f>
        <v>116.367913378556</v>
      </c>
      <c r="H377" s="43">
        <f>VLOOKUP($D377,'[2]5D'!$C:$AY,COLUMNS($A376:D376)+36,0)</f>
        <v>105.052883166359</v>
      </c>
      <c r="I377" s="54">
        <f>VLOOKUP($D377,'[2]5D'!$C:$AY,COLUMNS($A376:E376)+36,0)</f>
        <v>105.052883166359</v>
      </c>
      <c r="J377" s="54">
        <f>VLOOKUP($D377,'[2]5D'!$C:$AY,COLUMNS($A376:F376)+36,0)</f>
        <v>103.676408908203</v>
      </c>
      <c r="K377" s="43">
        <f>VLOOKUP($D377,'[2]5D'!$C:$AY,COLUMNS($A376:G376)+36,0)</f>
        <v>103.75669036423</v>
      </c>
      <c r="L377" s="43">
        <f>VLOOKUP($D377,'[2]5D'!$C:$AY,COLUMNS($A376:H376)+36,0)</f>
        <v>111.17031652909399</v>
      </c>
      <c r="M377" s="43">
        <f>VLOOKUP($D377,'[2]5D'!$C:$AY,COLUMNS($A376:I376)+36,0)</f>
        <v>107.463503446662</v>
      </c>
      <c r="N377" s="43">
        <f>VLOOKUP($D377,'[2]5D'!$C:$AY,COLUMNS($A376:J376)+36,0)</f>
        <v>107.199185265728</v>
      </c>
      <c r="O377" s="43">
        <f>VLOOKUP($D377,'[2]5D'!$C:$AY,COLUMNS($A376:K376)+36,0)</f>
        <v>108.593955321945</v>
      </c>
      <c r="P377" s="43">
        <f>VLOOKUP($D377,'[2]5D'!$C:$AY,COLUMNS($A376:L376)+36,0)</f>
        <v>108.69908015768701</v>
      </c>
      <c r="Q377" s="43">
        <f>VLOOKUP($D377,'[2]5D'!$C:$AY,COLUMNS($A376:M376)+36,0)</f>
        <v>126.16299820462</v>
      </c>
    </row>
    <row r="378" spans="4:17">
      <c r="D378" s="92">
        <v>10622</v>
      </c>
      <c r="E378" s="43">
        <v>37.076862024801201</v>
      </c>
      <c r="F378" s="43">
        <f>VLOOKUP($D378,'[2]5D'!$C:$AY,COLUMNS($A377:B377)+36,0)</f>
        <v>120.083021837956</v>
      </c>
      <c r="G378" s="43">
        <f>VLOOKUP($D378,'[2]5D'!$C:$AY,COLUMNS($A377:C377)+36,0)</f>
        <v>114.788104533062</v>
      </c>
      <c r="H378" s="43">
        <f>VLOOKUP($D378,'[2]5D'!$C:$AY,COLUMNS($A377:D377)+36,0)</f>
        <v>110.577407267496</v>
      </c>
      <c r="I378" s="54">
        <f>VLOOKUP($D378,'[2]5D'!$C:$AY,COLUMNS($A377:E377)+36,0)</f>
        <v>110.577407267496</v>
      </c>
      <c r="J378" s="54">
        <f>VLOOKUP($D378,'[2]5D'!$C:$AY,COLUMNS($A377:F377)+36,0)</f>
        <v>100.924160945743</v>
      </c>
      <c r="K378" s="43">
        <f>VLOOKUP($D378,'[2]5D'!$C:$AY,COLUMNS($A377:G377)+36,0)</f>
        <v>109.732191544348</v>
      </c>
      <c r="L378" s="43">
        <f>VLOOKUP($D378,'[2]5D'!$C:$AY,COLUMNS($A377:H377)+36,0)</f>
        <v>107.07791991919601</v>
      </c>
      <c r="M378" s="43">
        <f>VLOOKUP($D378,'[2]5D'!$C:$AY,COLUMNS($A377:I377)+36,0)</f>
        <v>108.40505573177199</v>
      </c>
      <c r="N378" s="43">
        <f>VLOOKUP($D378,'[2]5D'!$C:$AY,COLUMNS($A377:J377)+36,0)</f>
        <v>110.27065863088301</v>
      </c>
      <c r="O378" s="43">
        <f>VLOOKUP($D378,'[2]5D'!$C:$AY,COLUMNS($A377:K377)+36,0)</f>
        <v>108.584536361273</v>
      </c>
      <c r="P378" s="43">
        <f>VLOOKUP($D378,'[2]5D'!$C:$AY,COLUMNS($A377:L377)+36,0)</f>
        <v>109.08675024130901</v>
      </c>
      <c r="Q378" s="43">
        <f>VLOOKUP($D378,'[2]5D'!$C:$AY,COLUMNS($A377:M377)+36,0)</f>
        <v>116.149402146592</v>
      </c>
    </row>
    <row r="379" spans="4:17">
      <c r="D379" s="92">
        <v>10623</v>
      </c>
      <c r="E379" s="43">
        <v>38.076862024801201</v>
      </c>
      <c r="F379" s="43">
        <f>VLOOKUP($D379,'[2]5D'!$C:$AY,COLUMNS($A378:B378)+36,0)</f>
        <v>131.51030122061999</v>
      </c>
      <c r="G379" s="43">
        <f>VLOOKUP($D379,'[2]5D'!$C:$AY,COLUMNS($A378:C378)+36,0)</f>
        <v>103.39299949450999</v>
      </c>
      <c r="H379" s="43">
        <f>VLOOKUP($D379,'[2]5D'!$C:$AY,COLUMNS($A378:D378)+36,0)</f>
        <v>117.23850193920499</v>
      </c>
      <c r="I379" s="54">
        <f>VLOOKUP($D379,'[2]5D'!$C:$AY,COLUMNS($A378:E378)+36,0)</f>
        <v>117.23850193920499</v>
      </c>
      <c r="J379" s="54">
        <f>VLOOKUP($D379,'[2]5D'!$C:$AY,COLUMNS($A378:F378)+36,0)</f>
        <v>117.55075203668299</v>
      </c>
      <c r="K379" s="43">
        <f>VLOOKUP($D379,'[2]5D'!$C:$AY,COLUMNS($A378:G378)+36,0)</f>
        <v>128.49028257827501</v>
      </c>
      <c r="L379" s="43">
        <f>VLOOKUP($D379,'[2]5D'!$C:$AY,COLUMNS($A378:H378)+36,0)</f>
        <v>121.093178851388</v>
      </c>
      <c r="M379" s="43">
        <f>VLOOKUP($D379,'[2]5D'!$C:$AY,COLUMNS($A378:I378)+36,0)</f>
        <v>124.791730714831</v>
      </c>
      <c r="N379" s="43">
        <f>VLOOKUP($D379,'[2]5D'!$C:$AY,COLUMNS($A378:J378)+36,0)</f>
        <v>120.16328109684</v>
      </c>
      <c r="O379" s="43">
        <f>VLOOKUP($D379,'[2]5D'!$C:$AY,COLUMNS($A378:K378)+36,0)</f>
        <v>122.016177084486</v>
      </c>
      <c r="P379" s="43">
        <f>VLOOKUP($D379,'[2]5D'!$C:$AY,COLUMNS($A378:L378)+36,0)</f>
        <v>122.016091936886</v>
      </c>
      <c r="Q379" s="43">
        <f>VLOOKUP($D379,'[2]5D'!$C:$AY,COLUMNS($A378:M378)+36,0)</f>
        <v>115.14673132913801</v>
      </c>
    </row>
    <row r="380" spans="4:17">
      <c r="D380" s="92">
        <v>10714</v>
      </c>
      <c r="E380" s="43">
        <v>39.076862024801201</v>
      </c>
      <c r="F380" s="43">
        <f>VLOOKUP($D380,'[2]5D'!$C:$AY,COLUMNS($A379:B379)+36,0)</f>
        <v>107.88916309651999</v>
      </c>
      <c r="G380" s="43">
        <f>VLOOKUP($D380,'[2]5D'!$C:$AY,COLUMNS($A379:C379)+36,0)</f>
        <v>107.88495717619899</v>
      </c>
      <c r="H380" s="43">
        <f>VLOOKUP($D380,'[2]5D'!$C:$AY,COLUMNS($A379:D379)+36,0)</f>
        <v>107.88916309651999</v>
      </c>
      <c r="I380" s="54">
        <f>VLOOKUP($D380,'[2]5D'!$C:$AY,COLUMNS($A379:E379)+36,0)</f>
        <v>107.88916309651999</v>
      </c>
      <c r="J380" s="54">
        <f>VLOOKUP($D380,'[2]5D'!$C:$AY,COLUMNS($A379:F379)+36,0)</f>
        <v>122.947913091282</v>
      </c>
      <c r="K380" s="43">
        <f>VLOOKUP($D380,'[2]5D'!$C:$AY,COLUMNS($A379:G379)+36,0)</f>
        <v>126.790069234623</v>
      </c>
      <c r="L380" s="43">
        <f>VLOOKUP($D380,'[2]5D'!$C:$AY,COLUMNS($A379:H379)+36,0)</f>
        <v>119.209048474141</v>
      </c>
      <c r="M380" s="43">
        <f>VLOOKUP($D380,'[2]5D'!$C:$AY,COLUMNS($A379:I379)+36,0)</f>
        <v>122.999558854382</v>
      </c>
      <c r="N380" s="43">
        <f>VLOOKUP($D380,'[2]5D'!$C:$AY,COLUMNS($A379:J379)+36,0)</f>
        <v>115.437379515023</v>
      </c>
      <c r="O380" s="43">
        <f>VLOOKUP($D380,'[2]5D'!$C:$AY,COLUMNS($A379:K379)+36,0)</f>
        <v>119.215532214956</v>
      </c>
      <c r="P380" s="43">
        <f>VLOOKUP($D380,'[2]5D'!$C:$AY,COLUMNS($A379:L379)+36,0)</f>
        <v>119.217490194787</v>
      </c>
      <c r="Q380" s="43">
        <f>VLOOKUP($D380,'[2]5D'!$C:$AY,COLUMNS($A379:M379)+36,0)</f>
        <v>103.16576767986</v>
      </c>
    </row>
    <row r="381" spans="4:17">
      <c r="D381" s="92">
        <v>10722</v>
      </c>
      <c r="E381" s="43">
        <v>40.076862024801201</v>
      </c>
      <c r="F381" s="43">
        <f>VLOOKUP($D381,'[2]5D'!$C:$AY,COLUMNS($A380:B380)+36,0)</f>
        <v>123.541959024056</v>
      </c>
      <c r="G381" s="43">
        <f>VLOOKUP($D381,'[2]5D'!$C:$AY,COLUMNS($A380:C380)+36,0)</f>
        <v>121.256758058354</v>
      </c>
      <c r="H381" s="43">
        <f>VLOOKUP($D381,'[2]5D'!$C:$AY,COLUMNS($A380:D380)+36,0)</f>
        <v>117.283617175901</v>
      </c>
      <c r="I381" s="54">
        <f>VLOOKUP($D381,'[2]5D'!$C:$AY,COLUMNS($A380:E380)+36,0)</f>
        <v>117.283617175901</v>
      </c>
      <c r="J381" s="54">
        <f>VLOOKUP($D381,'[2]5D'!$C:$AY,COLUMNS($A380:F380)+36,0)</f>
        <v>112.53118032963</v>
      </c>
      <c r="K381" s="43">
        <f>VLOOKUP($D381,'[2]5D'!$C:$AY,COLUMNS($A380:G380)+36,0)</f>
        <v>108.312738098761</v>
      </c>
      <c r="L381" s="43">
        <f>VLOOKUP($D381,'[2]5D'!$C:$AY,COLUMNS($A380:H380)+36,0)</f>
        <v>112.70917853476401</v>
      </c>
      <c r="M381" s="43">
        <f>VLOOKUP($D381,'[2]5D'!$C:$AY,COLUMNS($A380:I380)+36,0)</f>
        <v>110.510958316762</v>
      </c>
      <c r="N381" s="43">
        <f>VLOOKUP($D381,'[2]5D'!$C:$AY,COLUMNS($A380:J380)+36,0)</f>
        <v>115.428750839266</v>
      </c>
      <c r="O381" s="43">
        <f>VLOOKUP($D381,'[2]5D'!$C:$AY,COLUMNS($A380:K380)+36,0)</f>
        <v>112.882963583543</v>
      </c>
      <c r="P381" s="43">
        <f>VLOOKUP($D381,'[2]5D'!$C:$AY,COLUMNS($A380:L380)+36,0)</f>
        <v>112.940890913191</v>
      </c>
      <c r="Q381" s="43">
        <f>VLOOKUP($D381,'[2]5D'!$C:$AY,COLUMNS($A380:M380)+36,0)</f>
        <v>111.62958268873101</v>
      </c>
    </row>
    <row r="382" spans="4:17">
      <c r="D382" s="92">
        <v>10792</v>
      </c>
      <c r="E382" s="43">
        <v>41.076862024801201</v>
      </c>
      <c r="F382" s="43">
        <f>VLOOKUP($D382,'[2]5D'!$C:$AY,COLUMNS($A381:B381)+36,0)</f>
        <v>123.546623017991</v>
      </c>
      <c r="G382" s="43">
        <f>VLOOKUP($D382,'[2]5D'!$C:$AY,COLUMNS($A381:C381)+36,0)</f>
        <v>116.03071046791</v>
      </c>
      <c r="H382" s="43">
        <f>VLOOKUP($D382,'[2]5D'!$C:$AY,COLUMNS($A381:D381)+36,0)</f>
        <v>132.29932635911101</v>
      </c>
      <c r="I382" s="54">
        <f>VLOOKUP($D382,'[2]5D'!$C:$AY,COLUMNS($A381:E381)+36,0)</f>
        <v>143.45213824719201</v>
      </c>
      <c r="J382" s="54">
        <f>VLOOKUP($D382,'[2]5D'!$C:$AY,COLUMNS($A381:F381)+36,0)</f>
        <v>126.36839711021899</v>
      </c>
      <c r="K382" s="43">
        <f>VLOOKUP($D382,'[2]5D'!$C:$AY,COLUMNS($A381:G381)+36,0)</f>
        <v>110.76806685770499</v>
      </c>
      <c r="L382" s="43">
        <f>VLOOKUP($D382,'[2]5D'!$C:$AY,COLUMNS($A381:H381)+36,0)</f>
        <v>151.846166749183</v>
      </c>
      <c r="M382" s="43">
        <f>VLOOKUP($D382,'[2]5D'!$C:$AY,COLUMNS($A381:I381)+36,0)</f>
        <v>128.42637348919001</v>
      </c>
      <c r="N382" s="43">
        <f>VLOOKUP($D382,'[2]5D'!$C:$AY,COLUMNS($A381:J381)+36,0)</f>
        <v>110.36132730685701</v>
      </c>
      <c r="O382" s="43">
        <f>VLOOKUP($D382,'[2]5D'!$C:$AY,COLUMNS($A381:K381)+36,0)</f>
        <v>118.22627132066199</v>
      </c>
      <c r="P382" s="43">
        <f>VLOOKUP($D382,'[2]5D'!$C:$AY,COLUMNS($A381:L381)+36,0)</f>
        <v>118.323414601905</v>
      </c>
      <c r="Q382" s="43">
        <f>VLOOKUP($D382,'[2]5D'!$C:$AY,COLUMNS($A381:M381)+36,0)</f>
        <v>124.805819773482</v>
      </c>
    </row>
    <row r="383" spans="4:17">
      <c r="D383" s="92">
        <v>10795</v>
      </c>
      <c r="E383" s="43">
        <v>42.076862024801201</v>
      </c>
      <c r="F383" s="43">
        <f>VLOOKUP($D383,'[2]5D'!$C:$AY,COLUMNS($A382:B382)+36,0)</f>
        <v>120.702064303745</v>
      </c>
      <c r="G383" s="43">
        <f>VLOOKUP($D383,'[2]5D'!$C:$AY,COLUMNS($A382:C382)+36,0)</f>
        <v>101.797334133837</v>
      </c>
      <c r="H383" s="43">
        <f>VLOOKUP($D383,'[2]5D'!$C:$AY,COLUMNS($A382:D382)+36,0)</f>
        <v>134.822382391682</v>
      </c>
      <c r="I383" s="54">
        <f>VLOOKUP($D383,'[2]5D'!$C:$AY,COLUMNS($A382:E382)+36,0)</f>
        <v>119.37838822199301</v>
      </c>
      <c r="J383" s="54">
        <f>VLOOKUP($D383,'[2]5D'!$C:$AY,COLUMNS($A382:F382)+36,0)</f>
        <v>113.84442099204701</v>
      </c>
      <c r="K383" s="43">
        <f>VLOOKUP($D383,'[2]5D'!$C:$AY,COLUMNS($A382:G382)+36,0)</f>
        <v>132.69833987469701</v>
      </c>
      <c r="L383" s="43">
        <f>VLOOKUP($D383,'[2]5D'!$C:$AY,COLUMNS($A382:H382)+36,0)</f>
        <v>160.790105689873</v>
      </c>
      <c r="M383" s="43">
        <f>VLOOKUP($D383,'[2]5D'!$C:$AY,COLUMNS($A382:I382)+36,0)</f>
        <v>132.55362723172999</v>
      </c>
      <c r="N383" s="43">
        <f>VLOOKUP($D383,'[2]5D'!$C:$AY,COLUMNS($A382:J382)+36,0)</f>
        <v>128.29645858256899</v>
      </c>
      <c r="O383" s="43">
        <f>VLOOKUP($D383,'[2]5D'!$C:$AY,COLUMNS($A382:K382)+36,0)</f>
        <v>123.71513173220499</v>
      </c>
      <c r="P383" s="43">
        <f>VLOOKUP($D383,'[2]5D'!$C:$AY,COLUMNS($A382:L382)+36,0)</f>
        <v>127.250159207457</v>
      </c>
      <c r="Q383" s="43">
        <f>VLOOKUP($D383,'[2]5D'!$C:$AY,COLUMNS($A382:M382)+36,0)</f>
        <v>124.146084524465</v>
      </c>
    </row>
    <row r="384" spans="4:17">
      <c r="D384" s="92">
        <v>10800</v>
      </c>
      <c r="E384" s="43">
        <v>43.076862024801201</v>
      </c>
      <c r="F384" s="43">
        <f>VLOOKUP($D384,'[2]5D'!$C:$AY,COLUMNS($A383:B383)+36,0)</f>
        <v>121.95758106782201</v>
      </c>
      <c r="G384" s="43">
        <f>VLOOKUP($D384,'[2]5D'!$C:$AY,COLUMNS($A383:C383)+36,0)</f>
        <v>112.612606472385</v>
      </c>
      <c r="H384" s="43">
        <f>VLOOKUP($D384,'[2]5D'!$C:$AY,COLUMNS($A383:D383)+36,0)</f>
        <v>122.282401056925</v>
      </c>
      <c r="I384" s="54">
        <f>VLOOKUP($D384,'[2]5D'!$C:$AY,COLUMNS($A383:E383)+36,0)</f>
        <v>127.494258374456</v>
      </c>
      <c r="J384" s="54">
        <f>VLOOKUP($D384,'[2]5D'!$C:$AY,COLUMNS($A383:F383)+36,0)</f>
        <v>131.88519438745499</v>
      </c>
      <c r="K384" s="43">
        <f>VLOOKUP($D384,'[2]5D'!$C:$AY,COLUMNS($A383:G383)+36,0)</f>
        <v>129.55477605025001</v>
      </c>
      <c r="L384" s="43">
        <f>VLOOKUP($D384,'[2]5D'!$C:$AY,COLUMNS($A383:H383)+36,0)</f>
        <v>153.24292120323599</v>
      </c>
      <c r="M384" s="43">
        <f>VLOOKUP($D384,'[2]5D'!$C:$AY,COLUMNS($A383:I383)+36,0)</f>
        <v>143.57735549245101</v>
      </c>
      <c r="N384" s="43">
        <f>VLOOKUP($D384,'[2]5D'!$C:$AY,COLUMNS($A383:J383)+36,0)</f>
        <v>126.626995429422</v>
      </c>
      <c r="O384" s="43">
        <f>VLOOKUP($D384,'[2]5D'!$C:$AY,COLUMNS($A383:K383)+36,0)</f>
        <v>123.256798951191</v>
      </c>
      <c r="P384" s="43">
        <f>VLOOKUP($D384,'[2]5D'!$C:$AY,COLUMNS($A383:L383)+36,0)</f>
        <v>118.328095441904</v>
      </c>
      <c r="Q384" s="43">
        <f>VLOOKUP($D384,'[2]5D'!$C:$AY,COLUMNS($A383:M383)+36,0)</f>
        <v>133.45289983243501</v>
      </c>
    </row>
    <row r="385" spans="4:17">
      <c r="D385" s="92">
        <v>11010</v>
      </c>
      <c r="E385" s="43">
        <v>44.076862024801201</v>
      </c>
      <c r="F385" s="43">
        <f>VLOOKUP($D385,'[2]5D'!$C:$AY,COLUMNS($A384:B384)+36,0)</f>
        <v>131.74538822481</v>
      </c>
      <c r="G385" s="43">
        <f>VLOOKUP($D385,'[2]5D'!$C:$AY,COLUMNS($A384:C384)+36,0)</f>
        <v>121.10247223696101</v>
      </c>
      <c r="H385" s="43">
        <f>VLOOKUP($D385,'[2]5D'!$C:$AY,COLUMNS($A384:D384)+36,0)</f>
        <v>119.453544062426</v>
      </c>
      <c r="I385" s="54">
        <f>VLOOKUP($D385,'[2]5D'!$C:$AY,COLUMNS($A384:E384)+36,0)</f>
        <v>114.810839175903</v>
      </c>
      <c r="J385" s="54">
        <f>VLOOKUP($D385,'[2]5D'!$C:$AY,COLUMNS($A384:F384)+36,0)</f>
        <v>118.175570518114</v>
      </c>
      <c r="K385" s="43">
        <f>VLOOKUP($D385,'[2]5D'!$C:$AY,COLUMNS($A384:G384)+36,0)</f>
        <v>130.96708788060999</v>
      </c>
      <c r="L385" s="43">
        <f>VLOOKUP($D385,'[2]5D'!$C:$AY,COLUMNS($A384:H384)+36,0)</f>
        <v>96.144775485413206</v>
      </c>
      <c r="M385" s="43">
        <f>VLOOKUP($D385,'[2]5D'!$C:$AY,COLUMNS($A384:I384)+36,0)</f>
        <v>124.66873291077501</v>
      </c>
      <c r="N385" s="43">
        <f>VLOOKUP($D385,'[2]5D'!$C:$AY,COLUMNS($A384:J384)+36,0)</f>
        <v>140.82724590427301</v>
      </c>
      <c r="O385" s="43">
        <f>VLOOKUP($D385,'[2]5D'!$C:$AY,COLUMNS($A384:K384)+36,0)</f>
        <v>143.14307657860101</v>
      </c>
      <c r="P385" s="43">
        <f>VLOOKUP($D385,'[2]5D'!$C:$AY,COLUMNS($A384:L384)+36,0)</f>
        <v>136.21301846455</v>
      </c>
      <c r="Q385" s="43">
        <f>VLOOKUP($D385,'[2]5D'!$C:$AY,COLUMNS($A384:M384)+36,0)</f>
        <v>127.874343650618</v>
      </c>
    </row>
    <row r="386" spans="4:17">
      <c r="D386" s="92">
        <v>11020</v>
      </c>
      <c r="E386" s="43">
        <v>45.076862024801201</v>
      </c>
      <c r="F386" s="43">
        <f>VLOOKUP($D386,'[2]5D'!$C:$AY,COLUMNS($A385:B385)+36,0)</f>
        <v>124.333312509549</v>
      </c>
      <c r="G386" s="43">
        <f>VLOOKUP($D386,'[2]5D'!$C:$AY,COLUMNS($A385:C385)+36,0)</f>
        <v>121.42308505633</v>
      </c>
      <c r="H386" s="43">
        <f>VLOOKUP($D386,'[2]5D'!$C:$AY,COLUMNS($A385:D385)+36,0)</f>
        <v>119.383774747404</v>
      </c>
      <c r="I386" s="54">
        <f>VLOOKUP($D386,'[2]5D'!$C:$AY,COLUMNS($A385:E385)+36,0)</f>
        <v>127.857795803326</v>
      </c>
      <c r="J386" s="54">
        <f>VLOOKUP($D386,'[2]5D'!$C:$AY,COLUMNS($A385:F385)+36,0)</f>
        <v>125.471770607682</v>
      </c>
      <c r="K386" s="43">
        <f>VLOOKUP($D386,'[2]5D'!$C:$AY,COLUMNS($A385:G385)+36,0)</f>
        <v>131.675948189395</v>
      </c>
      <c r="L386" s="43">
        <f>VLOOKUP($D386,'[2]5D'!$C:$AY,COLUMNS($A385:H385)+36,0)</f>
        <v>135.69367822121899</v>
      </c>
      <c r="M386" s="43">
        <f>VLOOKUP($D386,'[2]5D'!$C:$AY,COLUMNS($A385:I385)+36,0)</f>
        <v>120.427445781721</v>
      </c>
      <c r="N386" s="43">
        <f>VLOOKUP($D386,'[2]5D'!$C:$AY,COLUMNS($A385:J385)+36,0)</f>
        <v>128.728527345244</v>
      </c>
      <c r="O386" s="43">
        <f>VLOOKUP($D386,'[2]5D'!$C:$AY,COLUMNS($A385:K385)+36,0)</f>
        <v>128.28673558542499</v>
      </c>
      <c r="P386" s="43">
        <f>VLOOKUP($D386,'[2]5D'!$C:$AY,COLUMNS($A385:L385)+36,0)</f>
        <v>134.10457055541701</v>
      </c>
      <c r="Q386" s="43">
        <f>VLOOKUP($D386,'[2]5D'!$C:$AY,COLUMNS($A385:M385)+36,0)</f>
        <v>112.360041560827</v>
      </c>
    </row>
    <row r="387" spans="4:17">
      <c r="D387" s="92">
        <v>13131</v>
      </c>
      <c r="E387" s="43">
        <v>46.076862024801201</v>
      </c>
      <c r="F387" s="43">
        <f>VLOOKUP($D387,'[2]5D'!$C:$AY,COLUMNS($A386:B386)+36,0)</f>
        <v>107.332039544022</v>
      </c>
      <c r="G387" s="43">
        <f>VLOOKUP($D387,'[2]5D'!$C:$AY,COLUMNS($A386:C386)+36,0)</f>
        <v>114.528073221894</v>
      </c>
      <c r="H387" s="43">
        <f>VLOOKUP($D387,'[2]5D'!$C:$AY,COLUMNS($A386:D386)+36,0)</f>
        <v>116.28894413427901</v>
      </c>
      <c r="I387" s="54">
        <f>VLOOKUP($D387,'[2]5D'!$C:$AY,COLUMNS($A386:E386)+36,0)</f>
        <v>109.80092201691301</v>
      </c>
      <c r="J387" s="54">
        <f>VLOOKUP($D387,'[2]5D'!$C:$AY,COLUMNS($A386:F386)+36,0)</f>
        <v>113.876299728405</v>
      </c>
      <c r="K387" s="43">
        <f>VLOOKUP($D387,'[2]5D'!$C:$AY,COLUMNS($A386:G386)+36,0)</f>
        <v>103.040321676869</v>
      </c>
      <c r="L387" s="43">
        <f>VLOOKUP($D387,'[2]5D'!$C:$AY,COLUMNS($A386:H386)+36,0)</f>
        <v>108.905847807396</v>
      </c>
      <c r="M387" s="43">
        <f>VLOOKUP($D387,'[2]5D'!$C:$AY,COLUMNS($A386:I386)+36,0)</f>
        <v>102.502735948693</v>
      </c>
      <c r="N387" s="43">
        <f>VLOOKUP($D387,'[2]5D'!$C:$AY,COLUMNS($A386:J386)+36,0)</f>
        <v>111.63969445129599</v>
      </c>
      <c r="O387" s="43">
        <f>VLOOKUP($D387,'[2]5D'!$C:$AY,COLUMNS($A386:K386)+36,0)</f>
        <v>106.53999264041801</v>
      </c>
      <c r="P387" s="43">
        <f>VLOOKUP($D387,'[2]5D'!$C:$AY,COLUMNS($A386:L386)+36,0)</f>
        <v>110.894058837194</v>
      </c>
      <c r="Q387" s="43">
        <f>VLOOKUP($D387,'[2]5D'!$C:$AY,COLUMNS($A386:M386)+36,0)</f>
        <v>101.12641148474999</v>
      </c>
    </row>
    <row r="388" spans="4:17">
      <c r="D388" s="92">
        <v>13910</v>
      </c>
      <c r="E388" s="43">
        <v>47.076862024801201</v>
      </c>
      <c r="F388" s="43">
        <f>VLOOKUP($D388,'[2]5D'!$C:$AY,COLUMNS($A387:B387)+36,0)</f>
        <v>108.24193500114499</v>
      </c>
      <c r="G388" s="43">
        <f>VLOOKUP($D388,'[2]5D'!$C:$AY,COLUMNS($A387:C387)+36,0)</f>
        <v>107.920289248919</v>
      </c>
      <c r="H388" s="43">
        <f>VLOOKUP($D388,'[2]5D'!$C:$AY,COLUMNS($A387:D387)+36,0)</f>
        <v>113.035398134283</v>
      </c>
      <c r="I388" s="54">
        <f>VLOOKUP($D388,'[2]5D'!$C:$AY,COLUMNS($A387:E387)+36,0)</f>
        <v>107.693506591607</v>
      </c>
      <c r="J388" s="54">
        <f>VLOOKUP($D388,'[2]5D'!$C:$AY,COLUMNS($A387:F387)+36,0)</f>
        <v>114.433103011274</v>
      </c>
      <c r="K388" s="43">
        <f>VLOOKUP($D388,'[2]5D'!$C:$AY,COLUMNS($A387:G387)+36,0)</f>
        <v>107.912052861321</v>
      </c>
      <c r="L388" s="43">
        <f>VLOOKUP($D388,'[2]5D'!$C:$AY,COLUMNS($A387:H387)+36,0)</f>
        <v>106.25870777798001</v>
      </c>
      <c r="M388" s="43">
        <f>VLOOKUP($D388,'[2]5D'!$C:$AY,COLUMNS($A387:I387)+36,0)</f>
        <v>114.23319751203</v>
      </c>
      <c r="N388" s="43">
        <f>VLOOKUP($D388,'[2]5D'!$C:$AY,COLUMNS($A387:J387)+36,0)</f>
        <v>134.75959198665799</v>
      </c>
      <c r="O388" s="43">
        <f>VLOOKUP($D388,'[2]5D'!$C:$AY,COLUMNS($A387:K387)+36,0)</f>
        <v>113.367849942315</v>
      </c>
      <c r="P388" s="43">
        <f>VLOOKUP($D388,'[2]5D'!$C:$AY,COLUMNS($A387:L387)+36,0)</f>
        <v>123.420314138442</v>
      </c>
      <c r="Q388" s="43">
        <f>VLOOKUP($D388,'[2]5D'!$C:$AY,COLUMNS($A387:M387)+36,0)</f>
        <v>90.728835578005203</v>
      </c>
    </row>
    <row r="389" spans="4:17">
      <c r="D389" s="92">
        <v>13921</v>
      </c>
      <c r="E389" s="43">
        <v>48.076862024801201</v>
      </c>
      <c r="F389" s="43">
        <f>VLOOKUP($D389,'[2]5D'!$C:$AY,COLUMNS($A388:B388)+36,0)</f>
        <v>129.37960697497701</v>
      </c>
      <c r="G389" s="43">
        <f>VLOOKUP($D389,'[2]5D'!$C:$AY,COLUMNS($A388:C388)+36,0)</f>
        <v>113.40451083296701</v>
      </c>
      <c r="H389" s="43">
        <f>VLOOKUP($D389,'[2]5D'!$C:$AY,COLUMNS($A388:D388)+36,0)</f>
        <v>109.98427414135899</v>
      </c>
      <c r="I389" s="54">
        <f>VLOOKUP($D389,'[2]5D'!$C:$AY,COLUMNS($A388:E388)+36,0)</f>
        <v>124.541977556535</v>
      </c>
      <c r="J389" s="54">
        <f>VLOOKUP($D389,'[2]5D'!$C:$AY,COLUMNS($A388:F388)+36,0)</f>
        <v>126.722676864112</v>
      </c>
      <c r="K389" s="43">
        <f>VLOOKUP($D389,'[2]5D'!$C:$AY,COLUMNS($A388:G388)+36,0)</f>
        <v>119.631956952368</v>
      </c>
      <c r="L389" s="43">
        <f>VLOOKUP($D389,'[2]5D'!$C:$AY,COLUMNS($A388:H388)+36,0)</f>
        <v>125.287126328396</v>
      </c>
      <c r="M389" s="43">
        <f>VLOOKUP($D389,'[2]5D'!$C:$AY,COLUMNS($A388:I388)+36,0)</f>
        <v>116.609933950778</v>
      </c>
      <c r="N389" s="43">
        <f>VLOOKUP($D389,'[2]5D'!$C:$AY,COLUMNS($A388:J388)+36,0)</f>
        <v>122.234143922694</v>
      </c>
      <c r="O389" s="43">
        <f>VLOOKUP($D389,'[2]5D'!$C:$AY,COLUMNS($A388:K388)+36,0)</f>
        <v>134.456631356641</v>
      </c>
      <c r="P389" s="43">
        <f>VLOOKUP($D389,'[2]5D'!$C:$AY,COLUMNS($A388:L388)+36,0)</f>
        <v>125.51952463506601</v>
      </c>
      <c r="Q389" s="43">
        <f>VLOOKUP($D389,'[2]5D'!$C:$AY,COLUMNS($A388:M388)+36,0)</f>
        <v>126.98446463459899</v>
      </c>
    </row>
    <row r="390" spans="4:17">
      <c r="D390" s="92">
        <v>13922</v>
      </c>
      <c r="E390" s="43">
        <v>49.076862024801201</v>
      </c>
      <c r="F390" s="43">
        <f>VLOOKUP($D390,'[2]5D'!$C:$AY,COLUMNS($A389:B389)+36,0)</f>
        <v>107.777021874947</v>
      </c>
      <c r="G390" s="43">
        <f>VLOOKUP($D390,'[2]5D'!$C:$AY,COLUMNS($A389:C389)+36,0)</f>
        <v>108.801586633052</v>
      </c>
      <c r="H390" s="43">
        <f>VLOOKUP($D390,'[2]5D'!$C:$AY,COLUMNS($A389:D389)+36,0)</f>
        <v>107.777021874947</v>
      </c>
      <c r="I390" s="54">
        <f>VLOOKUP($D390,'[2]5D'!$C:$AY,COLUMNS($A389:E389)+36,0)</f>
        <v>108.118543460982</v>
      </c>
      <c r="J390" s="54">
        <f>VLOOKUP($D390,'[2]5D'!$C:$AY,COLUMNS($A389:F389)+36,0)</f>
        <v>100.983566572562</v>
      </c>
      <c r="K390" s="43">
        <f>VLOOKUP($D390,'[2]5D'!$C:$AY,COLUMNS($A389:G389)+36,0)</f>
        <v>101.703879320532</v>
      </c>
      <c r="L390" s="43">
        <f>VLOOKUP($D390,'[2]5D'!$C:$AY,COLUMNS($A389:H389)+36,0)</f>
        <v>105.95450995364401</v>
      </c>
      <c r="M390" s="43">
        <f>VLOOKUP($D390,'[2]5D'!$C:$AY,COLUMNS($A389:I389)+36,0)</f>
        <v>107.872870793519</v>
      </c>
      <c r="N390" s="43">
        <f>VLOOKUP($D390,'[2]5D'!$C:$AY,COLUMNS($A389:J389)+36,0)</f>
        <v>118.660157872871</v>
      </c>
      <c r="O390" s="43">
        <f>VLOOKUP($D390,'[2]5D'!$C:$AY,COLUMNS($A389:K389)+36,0)</f>
        <v>130.52555047777301</v>
      </c>
      <c r="P390" s="43">
        <f>VLOOKUP($D390,'[2]5D'!$C:$AY,COLUMNS($A389:L389)+36,0)</f>
        <v>136.72621520564999</v>
      </c>
      <c r="Q390" s="43">
        <f>VLOOKUP($D390,'[2]5D'!$C:$AY,COLUMNS($A389:M389)+36,0)</f>
        <v>112.263720367316</v>
      </c>
    </row>
    <row r="391" spans="4:17">
      <c r="D391" s="92">
        <v>13930</v>
      </c>
      <c r="E391" s="43">
        <v>50.076862024801201</v>
      </c>
      <c r="F391" s="43">
        <f>VLOOKUP($D391,'[2]5D'!$C:$AY,COLUMNS($A390:B390)+36,0)</f>
        <v>105.781447023556</v>
      </c>
      <c r="G391" s="43">
        <f>VLOOKUP($D391,'[2]5D'!$C:$AY,COLUMNS($A390:C390)+36,0)</f>
        <v>99.932089352665898</v>
      </c>
      <c r="H391" s="43">
        <f>VLOOKUP($D391,'[2]5D'!$C:$AY,COLUMNS($A390:D390)+36,0)</f>
        <v>115.934291724037</v>
      </c>
      <c r="I391" s="54">
        <f>VLOOKUP($D391,'[2]5D'!$C:$AY,COLUMNS($A390:E390)+36,0)</f>
        <v>110.374519538741</v>
      </c>
      <c r="J391" s="54">
        <f>VLOOKUP($D391,'[2]5D'!$C:$AY,COLUMNS($A390:F390)+36,0)</f>
        <v>110.61765952437599</v>
      </c>
      <c r="K391" s="43">
        <f>VLOOKUP($D391,'[2]5D'!$C:$AY,COLUMNS($A390:G390)+36,0)</f>
        <v>116.631884804931</v>
      </c>
      <c r="L391" s="43">
        <f>VLOOKUP($D391,'[2]5D'!$C:$AY,COLUMNS($A390:H390)+36,0)</f>
        <v>107.992382525625</v>
      </c>
      <c r="M391" s="43">
        <f>VLOOKUP($D391,'[2]5D'!$C:$AY,COLUMNS($A390:I390)+36,0)</f>
        <v>104.806230908766</v>
      </c>
      <c r="N391" s="43">
        <f>VLOOKUP($D391,'[2]5D'!$C:$AY,COLUMNS($A390:J390)+36,0)</f>
        <v>112.34265122037399</v>
      </c>
      <c r="O391" s="43">
        <f>VLOOKUP($D391,'[2]5D'!$C:$AY,COLUMNS($A390:K390)+36,0)</f>
        <v>115.542390508464</v>
      </c>
      <c r="P391" s="43">
        <f>VLOOKUP($D391,'[2]5D'!$C:$AY,COLUMNS($A390:L390)+36,0)</f>
        <v>116.658446778735</v>
      </c>
      <c r="Q391" s="43">
        <f>VLOOKUP($D391,'[2]5D'!$C:$AY,COLUMNS($A390:M390)+36,0)</f>
        <v>105.46161227592</v>
      </c>
    </row>
    <row r="392" spans="4:17">
      <c r="D392" s="92">
        <v>13940</v>
      </c>
      <c r="E392" s="43">
        <v>51.076862024801201</v>
      </c>
      <c r="F392" s="43">
        <f>VLOOKUP($D392,'[2]5D'!$C:$AY,COLUMNS($A391:B391)+36,0)</f>
        <v>112.813225484084</v>
      </c>
      <c r="G392" s="43">
        <f>VLOOKUP($D392,'[2]5D'!$C:$AY,COLUMNS($A391:C391)+36,0)</f>
        <v>112.119492947173</v>
      </c>
      <c r="H392" s="43">
        <f>VLOOKUP($D392,'[2]5D'!$C:$AY,COLUMNS($A391:D391)+36,0)</f>
        <v>112.813225484084</v>
      </c>
      <c r="I392" s="54">
        <f>VLOOKUP($D392,'[2]5D'!$C:$AY,COLUMNS($A391:E391)+36,0)</f>
        <v>112.581981305114</v>
      </c>
      <c r="J392" s="54">
        <f>VLOOKUP($D392,'[2]5D'!$C:$AY,COLUMNS($A391:F391)+36,0)</f>
        <v>105.398264916459</v>
      </c>
      <c r="K392" s="43">
        <f>VLOOKUP($D392,'[2]5D'!$C:$AY,COLUMNS($A391:G391)+36,0)</f>
        <v>111.534571250638</v>
      </c>
      <c r="L392" s="43">
        <f>VLOOKUP($D392,'[2]5D'!$C:$AY,COLUMNS($A391:H391)+36,0)</f>
        <v>109.838272490737</v>
      </c>
      <c r="M392" s="43">
        <f>VLOOKUP($D392,'[2]5D'!$C:$AY,COLUMNS($A391:I391)+36,0)</f>
        <v>110.686421870687</v>
      </c>
      <c r="N392" s="43">
        <f>VLOOKUP($D392,'[2]5D'!$C:$AY,COLUMNS($A391:J391)+36,0)</f>
        <v>118.43447140163499</v>
      </c>
      <c r="O392" s="43">
        <f>VLOOKUP($D392,'[2]5D'!$C:$AY,COLUMNS($A391:K391)+36,0)</f>
        <v>126.72302444429501</v>
      </c>
      <c r="P392" s="43">
        <f>VLOOKUP($D392,'[2]5D'!$C:$AY,COLUMNS($A391:L391)+36,0)</f>
        <v>121.88467962686499</v>
      </c>
      <c r="Q392" s="43">
        <f>VLOOKUP($D392,'[2]5D'!$C:$AY,COLUMNS($A391:M391)+36,0)</f>
        <v>114.075239201979</v>
      </c>
    </row>
    <row r="393" spans="4:17">
      <c r="D393" s="92">
        <v>13990</v>
      </c>
      <c r="E393" s="43">
        <v>52.076862024801201</v>
      </c>
      <c r="F393" s="43">
        <f>VLOOKUP($D393,'[2]5D'!$C:$AY,COLUMNS($A392:B392)+36,0)</f>
        <v>126.031043943618</v>
      </c>
      <c r="G393" s="43">
        <f>VLOOKUP($D393,'[2]5D'!$C:$AY,COLUMNS($A392:C392)+36,0)</f>
        <v>113.094458651398</v>
      </c>
      <c r="H393" s="43">
        <f>VLOOKUP($D393,'[2]5D'!$C:$AY,COLUMNS($A392:D392)+36,0)</f>
        <v>124.389471999482</v>
      </c>
      <c r="I393" s="54">
        <f>VLOOKUP($D393,'[2]5D'!$C:$AY,COLUMNS($A392:E392)+36,0)</f>
        <v>128.85089664794</v>
      </c>
      <c r="J393" s="54">
        <f>VLOOKUP($D393,'[2]5D'!$C:$AY,COLUMNS($A392:F392)+36,0)</f>
        <v>122.926085334996</v>
      </c>
      <c r="K393" s="43">
        <f>VLOOKUP($D393,'[2]5D'!$C:$AY,COLUMNS($A392:G392)+36,0)</f>
        <v>144.88941092626001</v>
      </c>
      <c r="L393" s="43">
        <f>VLOOKUP($D393,'[2]5D'!$C:$AY,COLUMNS($A392:H392)+36,0)</f>
        <v>139.322938929961</v>
      </c>
      <c r="M393" s="43">
        <f>VLOOKUP($D393,'[2]5D'!$C:$AY,COLUMNS($A392:I392)+36,0)</f>
        <v>122.165306050944</v>
      </c>
      <c r="N393" s="43">
        <f>VLOOKUP($D393,'[2]5D'!$C:$AY,COLUMNS($A392:J392)+36,0)</f>
        <v>123.54801046962601</v>
      </c>
      <c r="O393" s="43">
        <f>VLOOKUP($D393,'[2]5D'!$C:$AY,COLUMNS($A392:K392)+36,0)</f>
        <v>128.34546792333899</v>
      </c>
      <c r="P393" s="43">
        <f>VLOOKUP($D393,'[2]5D'!$C:$AY,COLUMNS($A392:L392)+36,0)</f>
        <v>130.67551082469399</v>
      </c>
      <c r="Q393" s="43">
        <f>VLOOKUP($D393,'[2]5D'!$C:$AY,COLUMNS($A392:M392)+36,0)</f>
        <v>127.658054700205</v>
      </c>
    </row>
    <row r="394" spans="4:17">
      <c r="D394" s="92">
        <v>14101</v>
      </c>
      <c r="E394" s="43">
        <v>53.076862024801201</v>
      </c>
      <c r="F394" s="43">
        <f>VLOOKUP($D394,'[2]5D'!$C:$AY,COLUMNS($A393:B393)+36,0)</f>
        <v>119.52299804612601</v>
      </c>
      <c r="G394" s="43">
        <f>VLOOKUP($D394,'[2]5D'!$C:$AY,COLUMNS($A393:C393)+36,0)</f>
        <v>119.490646060411</v>
      </c>
      <c r="H394" s="43">
        <f>VLOOKUP($D394,'[2]5D'!$C:$AY,COLUMNS($A393:D393)+36,0)</f>
        <v>116.981718827851</v>
      </c>
      <c r="I394" s="54">
        <f>VLOOKUP($D394,'[2]5D'!$C:$AY,COLUMNS($A393:E393)+36,0)</f>
        <v>107.39231890462101</v>
      </c>
      <c r="J394" s="54">
        <f>VLOOKUP($D394,'[2]5D'!$C:$AY,COLUMNS($A393:F393)+36,0)</f>
        <v>106.219682352595</v>
      </c>
      <c r="K394" s="43">
        <f>VLOOKUP($D394,'[2]5D'!$C:$AY,COLUMNS($A393:G393)+36,0)</f>
        <v>112.900074015915</v>
      </c>
      <c r="L394" s="43">
        <f>VLOOKUP($D394,'[2]5D'!$C:$AY,COLUMNS($A393:H393)+36,0)</f>
        <v>98.2022311212815</v>
      </c>
      <c r="M394" s="43">
        <f>VLOOKUP($D394,'[2]5D'!$C:$AY,COLUMNS($A393:I393)+36,0)</f>
        <v>101.907894736842</v>
      </c>
      <c r="N394" s="43">
        <f>VLOOKUP($D394,'[2]5D'!$C:$AY,COLUMNS($A393:J393)+36,0)</f>
        <v>102.67942269001701</v>
      </c>
      <c r="O394" s="43">
        <f>VLOOKUP($D394,'[2]5D'!$C:$AY,COLUMNS($A393:K393)+36,0)</f>
        <v>117.261155606407</v>
      </c>
      <c r="P394" s="43">
        <f>VLOOKUP($D394,'[2]5D'!$C:$AY,COLUMNS($A393:L393)+36,0)</f>
        <v>135.00471456656399</v>
      </c>
      <c r="Q394" s="43">
        <f>VLOOKUP($D394,'[2]5D'!$C:$AY,COLUMNS($A393:M393)+36,0)</f>
        <v>138.35698517847899</v>
      </c>
    </row>
    <row r="395" spans="4:17">
      <c r="D395" s="92">
        <v>14103</v>
      </c>
      <c r="E395" s="43">
        <v>54.076862024801201</v>
      </c>
      <c r="F395" s="43">
        <f>VLOOKUP($D395,'[2]5D'!$C:$AY,COLUMNS($A394:B394)+36,0)</f>
        <v>119.840330855075</v>
      </c>
      <c r="G395" s="43">
        <f>VLOOKUP($D395,'[2]5D'!$C:$AY,COLUMNS($A394:C394)+36,0)</f>
        <v>116.631606979471</v>
      </c>
      <c r="H395" s="43">
        <f>VLOOKUP($D395,'[2]5D'!$C:$AY,COLUMNS($A394:D394)+36,0)</f>
        <v>127.80566739008501</v>
      </c>
      <c r="I395" s="54">
        <f>VLOOKUP($D395,'[2]5D'!$C:$AY,COLUMNS($A394:E394)+36,0)</f>
        <v>152.43207587453099</v>
      </c>
      <c r="J395" s="54">
        <f>VLOOKUP($D395,'[2]5D'!$C:$AY,COLUMNS($A394:F394)+36,0)</f>
        <v>132.864889075316</v>
      </c>
      <c r="K395" s="43">
        <f>VLOOKUP($D395,'[2]5D'!$C:$AY,COLUMNS($A394:G394)+36,0)</f>
        <v>129.068090432585</v>
      </c>
      <c r="L395" s="43">
        <f>VLOOKUP($D395,'[2]5D'!$C:$AY,COLUMNS($A394:H394)+36,0)</f>
        <v>138.12168512747701</v>
      </c>
      <c r="M395" s="43">
        <f>VLOOKUP($D395,'[2]5D'!$C:$AY,COLUMNS($A394:I394)+36,0)</f>
        <v>131.01278184067201</v>
      </c>
      <c r="N395" s="43">
        <f>VLOOKUP($D395,'[2]5D'!$C:$AY,COLUMNS($A394:J394)+36,0)</f>
        <v>128.18623727783699</v>
      </c>
      <c r="O395" s="43">
        <f>VLOOKUP($D395,'[2]5D'!$C:$AY,COLUMNS($A394:K394)+36,0)</f>
        <v>130.70376076907999</v>
      </c>
      <c r="P395" s="43">
        <f>VLOOKUP($D395,'[2]5D'!$C:$AY,COLUMNS($A394:L394)+36,0)</f>
        <v>133.46585360560701</v>
      </c>
      <c r="Q395" s="43">
        <f>VLOOKUP($D395,'[2]5D'!$C:$AY,COLUMNS($A394:M394)+36,0)</f>
        <v>129.44673100146599</v>
      </c>
    </row>
    <row r="396" spans="4:17">
      <c r="D396" s="92">
        <v>14109</v>
      </c>
      <c r="E396" s="43">
        <v>55.076862024801201</v>
      </c>
      <c r="F396" s="43">
        <f>VLOOKUP($D396,'[2]5D'!$C:$AY,COLUMNS($A395:B395)+36,0)</f>
        <v>120.624783432832</v>
      </c>
      <c r="G396" s="43">
        <f>VLOOKUP($D396,'[2]5D'!$C:$AY,COLUMNS($A395:C395)+36,0)</f>
        <v>136.910394910365</v>
      </c>
      <c r="H396" s="43">
        <f>VLOOKUP($D396,'[2]5D'!$C:$AY,COLUMNS($A395:D395)+36,0)</f>
        <v>137.030014305083</v>
      </c>
      <c r="I396" s="54">
        <f>VLOOKUP($D396,'[2]5D'!$C:$AY,COLUMNS($A395:E395)+36,0)</f>
        <v>183.528246416613</v>
      </c>
      <c r="J396" s="54">
        <f>VLOOKUP($D396,'[2]5D'!$C:$AY,COLUMNS($A395:F395)+36,0)</f>
        <v>168.49626767482999</v>
      </c>
      <c r="K396" s="43">
        <f>VLOOKUP($D396,'[2]5D'!$C:$AY,COLUMNS($A395:G395)+36,0)</f>
        <v>126.930700760034</v>
      </c>
      <c r="L396" s="43">
        <f>VLOOKUP($D396,'[2]5D'!$C:$AY,COLUMNS($A395:H395)+36,0)</f>
        <v>155.72992164612501</v>
      </c>
      <c r="M396" s="43">
        <f>VLOOKUP($D396,'[2]5D'!$C:$AY,COLUMNS($A395:I395)+36,0)</f>
        <v>144.959381816469</v>
      </c>
      <c r="N396" s="43">
        <f>VLOOKUP($D396,'[2]5D'!$C:$AY,COLUMNS($A395:J395)+36,0)</f>
        <v>134.53487815046901</v>
      </c>
      <c r="O396" s="43">
        <f>VLOOKUP($D396,'[2]5D'!$C:$AY,COLUMNS($A395:K395)+36,0)</f>
        <v>135.946053065558</v>
      </c>
      <c r="P396" s="43">
        <f>VLOOKUP($D396,'[2]5D'!$C:$AY,COLUMNS($A395:L395)+36,0)</f>
        <v>128.536196167523</v>
      </c>
      <c r="Q396" s="43">
        <f>VLOOKUP($D396,'[2]5D'!$C:$AY,COLUMNS($A395:M395)+36,0)</f>
        <v>138.60068201218101</v>
      </c>
    </row>
    <row r="397" spans="4:17">
      <c r="D397" s="92">
        <v>14200</v>
      </c>
      <c r="E397" s="43">
        <v>56.076862024801201</v>
      </c>
      <c r="F397" s="43">
        <f>VLOOKUP($D397,'[2]5D'!$C:$AY,COLUMNS($A396:B396)+36,0)</f>
        <v>136.452326365094</v>
      </c>
      <c r="G397" s="43">
        <f>VLOOKUP($D397,'[2]5D'!$C:$AY,COLUMNS($A396:C396)+36,0)</f>
        <v>128.67688361849</v>
      </c>
      <c r="H397" s="43">
        <f>VLOOKUP($D397,'[2]5D'!$C:$AY,COLUMNS($A396:D396)+36,0)</f>
        <v>143.851197570419</v>
      </c>
      <c r="I397" s="54">
        <f>VLOOKUP($D397,'[2]5D'!$C:$AY,COLUMNS($A396:E396)+36,0)</f>
        <v>182.36254180187001</v>
      </c>
      <c r="J397" s="54">
        <f>VLOOKUP($D397,'[2]5D'!$C:$AY,COLUMNS($A396:F396)+36,0)</f>
        <v>143.96835218749899</v>
      </c>
      <c r="K397" s="43">
        <f>VLOOKUP($D397,'[2]5D'!$C:$AY,COLUMNS($A396:G396)+36,0)</f>
        <v>178.84466436304999</v>
      </c>
      <c r="L397" s="43">
        <f>VLOOKUP($D397,'[2]5D'!$C:$AY,COLUMNS($A396:H396)+36,0)</f>
        <v>87.5990745032571</v>
      </c>
      <c r="M397" s="43">
        <f>VLOOKUP($D397,'[2]5D'!$C:$AY,COLUMNS($A396:I396)+36,0)</f>
        <v>113.869564966525</v>
      </c>
      <c r="N397" s="43">
        <f>VLOOKUP($D397,'[2]5D'!$C:$AY,COLUMNS($A396:J396)+36,0)</f>
        <v>104.82808494106</v>
      </c>
      <c r="O397" s="43">
        <f>VLOOKUP($D397,'[2]5D'!$C:$AY,COLUMNS($A396:K396)+36,0)</f>
        <v>126.27029813227399</v>
      </c>
      <c r="P397" s="43">
        <f>VLOOKUP($D397,'[2]5D'!$C:$AY,COLUMNS($A396:L396)+36,0)</f>
        <v>136.435080312661</v>
      </c>
      <c r="Q397" s="43">
        <f>VLOOKUP($D397,'[2]5D'!$C:$AY,COLUMNS($A396:M396)+36,0)</f>
        <v>147.436763687443</v>
      </c>
    </row>
    <row r="398" spans="4:17">
      <c r="D398" s="92">
        <v>14300</v>
      </c>
      <c r="E398" s="43">
        <v>57.076862024801201</v>
      </c>
      <c r="F398" s="43">
        <f>VLOOKUP($D398,'[2]5D'!$C:$AY,COLUMNS($A397:B397)+36,0)</f>
        <v>143.85243930376899</v>
      </c>
      <c r="G398" s="43">
        <f>VLOOKUP($D398,'[2]5D'!$C:$AY,COLUMNS($A397:C397)+36,0)</f>
        <v>133.44890137097801</v>
      </c>
      <c r="H398" s="43">
        <f>VLOOKUP($D398,'[2]5D'!$C:$AY,COLUMNS($A397:D397)+36,0)</f>
        <v>119.31183974753</v>
      </c>
      <c r="I398" s="54">
        <f>VLOOKUP($D398,'[2]5D'!$C:$AY,COLUMNS($A397:E397)+36,0)</f>
        <v>132.204393474092</v>
      </c>
      <c r="J398" s="54">
        <f>VLOOKUP($D398,'[2]5D'!$C:$AY,COLUMNS($A397:F397)+36,0)</f>
        <v>122.837360011622</v>
      </c>
      <c r="K398" s="43">
        <f>VLOOKUP($D398,'[2]5D'!$C:$AY,COLUMNS($A397:G397)+36,0)</f>
        <v>134.16069315340499</v>
      </c>
      <c r="L398" s="43">
        <f>VLOOKUP($D398,'[2]5D'!$C:$AY,COLUMNS($A397:H397)+36,0)</f>
        <v>129.734148879706</v>
      </c>
      <c r="M398" s="43">
        <f>VLOOKUP($D398,'[2]5D'!$C:$AY,COLUMNS($A397:I397)+36,0)</f>
        <v>128.879846072026</v>
      </c>
      <c r="N398" s="43">
        <f>VLOOKUP($D398,'[2]5D'!$C:$AY,COLUMNS($A397:J397)+36,0)</f>
        <v>126.205691540646</v>
      </c>
      <c r="O398" s="43">
        <f>VLOOKUP($D398,'[2]5D'!$C:$AY,COLUMNS($A397:K397)+36,0)</f>
        <v>133.23248167896199</v>
      </c>
      <c r="P398" s="43">
        <f>VLOOKUP($D398,'[2]5D'!$C:$AY,COLUMNS($A397:L397)+36,0)</f>
        <v>158.73824875462</v>
      </c>
      <c r="Q398" s="43">
        <f>VLOOKUP($D398,'[2]5D'!$C:$AY,COLUMNS($A397:M397)+36,0)</f>
        <v>132.96418581703199</v>
      </c>
    </row>
    <row r="399" spans="4:17">
      <c r="D399" s="92">
        <v>15110</v>
      </c>
      <c r="E399" s="43">
        <v>58.076862024801201</v>
      </c>
      <c r="F399" s="43">
        <f>VLOOKUP($D399,'[2]5D'!$C:$AY,COLUMNS($A398:B398)+36,0)</f>
        <v>244.29530659340099</v>
      </c>
      <c r="G399" s="43">
        <f>VLOOKUP($D399,'[2]5D'!$C:$AY,COLUMNS($A398:C398)+36,0)</f>
        <v>148.60381007518299</v>
      </c>
      <c r="H399" s="43">
        <f>VLOOKUP($D399,'[2]5D'!$C:$AY,COLUMNS($A398:D398)+36,0)</f>
        <v>198.28720182174601</v>
      </c>
      <c r="I399" s="54">
        <f>VLOOKUP($D399,'[2]5D'!$C:$AY,COLUMNS($A398:E398)+36,0)</f>
        <v>183.263058901384</v>
      </c>
      <c r="J399" s="54">
        <f>VLOOKUP($D399,'[2]5D'!$C:$AY,COLUMNS($A398:F398)+36,0)</f>
        <v>160.29158291479999</v>
      </c>
      <c r="K399" s="43">
        <f>VLOOKUP($D399,'[2]5D'!$C:$AY,COLUMNS($A398:G398)+36,0)</f>
        <v>102.032692718113</v>
      </c>
      <c r="L399" s="43">
        <f>VLOOKUP($D399,'[2]5D'!$C:$AY,COLUMNS($A398:H398)+36,0)</f>
        <v>83.625157032024902</v>
      </c>
      <c r="M399" s="43">
        <f>VLOOKUP($D399,'[2]5D'!$C:$AY,COLUMNS($A398:I398)+36,0)</f>
        <v>107.585926586615</v>
      </c>
      <c r="N399" s="43">
        <f>VLOOKUP($D399,'[2]5D'!$C:$AY,COLUMNS($A398:J398)+36,0)</f>
        <v>117.424465585744</v>
      </c>
      <c r="O399" s="43">
        <f>VLOOKUP($D399,'[2]5D'!$C:$AY,COLUMNS($A398:K398)+36,0)</f>
        <v>102.878503445069</v>
      </c>
      <c r="P399" s="43">
        <f>VLOOKUP($D399,'[2]5D'!$C:$AY,COLUMNS($A398:L398)+36,0)</f>
        <v>116.669627926044</v>
      </c>
      <c r="Q399" s="43">
        <f>VLOOKUP($D399,'[2]5D'!$C:$AY,COLUMNS($A398:M398)+36,0)</f>
        <v>118.191405681601</v>
      </c>
    </row>
    <row r="400" spans="4:17">
      <c r="D400" s="92">
        <v>15202</v>
      </c>
      <c r="E400" s="43">
        <v>59.076862024801201</v>
      </c>
      <c r="F400" s="43">
        <f>VLOOKUP($D400,'[2]5D'!$C:$AY,COLUMNS($A399:B399)+36,0)</f>
        <v>112.73165846114701</v>
      </c>
      <c r="G400" s="43">
        <f>VLOOKUP($D400,'[2]5D'!$C:$AY,COLUMNS($A399:C399)+36,0)</f>
        <v>104.67048197660201</v>
      </c>
      <c r="H400" s="43">
        <f>VLOOKUP($D400,'[2]5D'!$C:$AY,COLUMNS($A399:D399)+36,0)</f>
        <v>101.56187403555499</v>
      </c>
      <c r="I400" s="54">
        <f>VLOOKUP($D400,'[2]5D'!$C:$AY,COLUMNS($A399:E399)+36,0)</f>
        <v>111.400510590576</v>
      </c>
      <c r="J400" s="54">
        <f>VLOOKUP($D400,'[2]5D'!$C:$AY,COLUMNS($A399:F399)+36,0)</f>
        <v>111.85928358946499</v>
      </c>
      <c r="K400" s="43">
        <f>VLOOKUP($D400,'[2]5D'!$C:$AY,COLUMNS($A399:G399)+36,0)</f>
        <v>116.86599617332099</v>
      </c>
      <c r="L400" s="43">
        <f>VLOOKUP($D400,'[2]5D'!$C:$AY,COLUMNS($A399:H399)+36,0)</f>
        <v>137.265075489944</v>
      </c>
      <c r="M400" s="43">
        <f>VLOOKUP($D400,'[2]5D'!$C:$AY,COLUMNS($A399:I399)+36,0)</f>
        <v>126.656787903328</v>
      </c>
      <c r="N400" s="43">
        <f>VLOOKUP($D400,'[2]5D'!$C:$AY,COLUMNS($A399:J399)+36,0)</f>
        <v>117.141318169649</v>
      </c>
      <c r="O400" s="43">
        <f>VLOOKUP($D400,'[2]5D'!$C:$AY,COLUMNS($A399:K399)+36,0)</f>
        <v>109.071292970033</v>
      </c>
      <c r="P400" s="43">
        <f>VLOOKUP($D400,'[2]5D'!$C:$AY,COLUMNS($A399:L399)+36,0)</f>
        <v>117.16895046275</v>
      </c>
      <c r="Q400" s="43">
        <f>VLOOKUP($D400,'[2]5D'!$C:$AY,COLUMNS($A399:M399)+36,0)</f>
        <v>119.339176091754</v>
      </c>
    </row>
    <row r="401" spans="4:17">
      <c r="D401" s="92">
        <v>15209</v>
      </c>
      <c r="E401" s="43">
        <v>60.076862024801201</v>
      </c>
      <c r="F401" s="43">
        <f>VLOOKUP($D401,'[2]5D'!$C:$AY,COLUMNS($A400:B400)+36,0)</f>
        <v>99.984303963480102</v>
      </c>
      <c r="G401" s="43">
        <f>VLOOKUP($D401,'[2]5D'!$C:$AY,COLUMNS($A400:C400)+36,0)</f>
        <v>105.816381943838</v>
      </c>
      <c r="H401" s="43">
        <f>VLOOKUP($D401,'[2]5D'!$C:$AY,COLUMNS($A400:D400)+36,0)</f>
        <v>98.851066219318099</v>
      </c>
      <c r="I401" s="54">
        <f>VLOOKUP($D401,'[2]5D'!$C:$AY,COLUMNS($A400:E400)+36,0)</f>
        <v>95.713440769411406</v>
      </c>
      <c r="J401" s="54">
        <f>VLOOKUP($D401,'[2]5D'!$C:$AY,COLUMNS($A400:F400)+36,0)</f>
        <v>99.515833719244199</v>
      </c>
      <c r="K401" s="43">
        <f>VLOOKUP($D401,'[2]5D'!$C:$AY,COLUMNS($A400:G400)+36,0)</f>
        <v>93.727143076166897</v>
      </c>
      <c r="L401" s="43">
        <f>VLOOKUP($D401,'[2]5D'!$C:$AY,COLUMNS($A400:H400)+36,0)</f>
        <v>121.113446783596</v>
      </c>
      <c r="M401" s="43">
        <f>VLOOKUP($D401,'[2]5D'!$C:$AY,COLUMNS($A400:I400)+36,0)</f>
        <v>117.98530449746301</v>
      </c>
      <c r="N401" s="43">
        <f>VLOOKUP($D401,'[2]5D'!$C:$AY,COLUMNS($A400:J400)+36,0)</f>
        <v>115.907866423531</v>
      </c>
      <c r="O401" s="43">
        <f>VLOOKUP($D401,'[2]5D'!$C:$AY,COLUMNS($A400:K400)+36,0)</f>
        <v>122.523339419802</v>
      </c>
      <c r="P401" s="43">
        <f>VLOOKUP($D401,'[2]5D'!$C:$AY,COLUMNS($A400:L400)+36,0)</f>
        <v>133.628858698204</v>
      </c>
      <c r="Q401" s="43">
        <f>VLOOKUP($D401,'[2]5D'!$C:$AY,COLUMNS($A400:M400)+36,0)</f>
        <v>106.03501179374599</v>
      </c>
    </row>
    <row r="402" spans="4:17">
      <c r="D402" s="92">
        <v>16222</v>
      </c>
      <c r="E402" s="43">
        <v>61.076862024801201</v>
      </c>
      <c r="F402" s="43">
        <f>VLOOKUP($D402,'[2]5D'!$C:$AY,COLUMNS($A401:B401)+36,0)</f>
        <v>95.490013453831807</v>
      </c>
      <c r="G402" s="43">
        <f>VLOOKUP($D402,'[2]5D'!$C:$AY,COLUMNS($A401:C401)+36,0)</f>
        <v>102.696147645102</v>
      </c>
      <c r="H402" s="43">
        <f>VLOOKUP($D402,'[2]5D'!$C:$AY,COLUMNS($A401:D401)+36,0)</f>
        <v>78.262568735929094</v>
      </c>
      <c r="I402" s="54">
        <f>VLOOKUP($D402,'[2]5D'!$C:$AY,COLUMNS($A401:E401)+36,0)</f>
        <v>86.566909201034306</v>
      </c>
      <c r="J402" s="54">
        <f>VLOOKUP($D402,'[2]5D'!$C:$AY,COLUMNS($A401:F401)+36,0)</f>
        <v>88.057835516660305</v>
      </c>
      <c r="K402" s="43">
        <f>VLOOKUP($D402,'[2]5D'!$C:$AY,COLUMNS($A401:G401)+36,0)</f>
        <v>81.427244275204401</v>
      </c>
      <c r="L402" s="43">
        <f>VLOOKUP($D402,'[2]5D'!$C:$AY,COLUMNS($A401:H401)+36,0)</f>
        <v>86.570015297525202</v>
      </c>
      <c r="M402" s="43">
        <f>VLOOKUP($D402,'[2]5D'!$C:$AY,COLUMNS($A401:I401)+36,0)</f>
        <v>107.222450865436</v>
      </c>
      <c r="N402" s="43">
        <f>VLOOKUP($D402,'[2]5D'!$C:$AY,COLUMNS($A401:J401)+36,0)</f>
        <v>110.825522794866</v>
      </c>
      <c r="O402" s="43">
        <f>VLOOKUP($D402,'[2]5D'!$C:$AY,COLUMNS($A401:K401)+36,0)</f>
        <v>107.75980555836</v>
      </c>
      <c r="P402" s="43">
        <f>VLOOKUP($D402,'[2]5D'!$C:$AY,COLUMNS($A401:L401)+36,0)</f>
        <v>104.717335127151</v>
      </c>
      <c r="Q402" s="43">
        <f>VLOOKUP($D402,'[2]5D'!$C:$AY,COLUMNS($A401:M401)+36,0)</f>
        <v>121.136932670627</v>
      </c>
    </row>
    <row r="403" spans="4:17">
      <c r="D403" s="92">
        <v>16291</v>
      </c>
      <c r="E403" s="43">
        <v>62.076862024801201</v>
      </c>
      <c r="F403" s="43">
        <f>VLOOKUP($D403,'[2]5D'!$C:$AY,COLUMNS($A402:B402)+36,0)</f>
        <v>109.20469900762799</v>
      </c>
      <c r="G403" s="43">
        <f>VLOOKUP($D403,'[2]5D'!$C:$AY,COLUMNS($A402:C402)+36,0)</f>
        <v>110.77537775514899</v>
      </c>
      <c r="H403" s="43">
        <f>VLOOKUP($D403,'[2]5D'!$C:$AY,COLUMNS($A402:D402)+36,0)</f>
        <v>112.654279431776</v>
      </c>
      <c r="I403" s="54">
        <f>VLOOKUP($D403,'[2]5D'!$C:$AY,COLUMNS($A402:E402)+36,0)</f>
        <v>104.356045247152</v>
      </c>
      <c r="J403" s="54">
        <f>VLOOKUP($D403,'[2]5D'!$C:$AY,COLUMNS($A402:F402)+36,0)</f>
        <v>102.171945539831</v>
      </c>
      <c r="K403" s="43">
        <f>VLOOKUP($D403,'[2]5D'!$C:$AY,COLUMNS($A402:G402)+36,0)</f>
        <v>102.397569293405</v>
      </c>
      <c r="L403" s="43">
        <f>VLOOKUP($D403,'[2]5D'!$C:$AY,COLUMNS($A402:H402)+36,0)</f>
        <v>106.411033891906</v>
      </c>
      <c r="M403" s="43">
        <f>VLOOKUP($D403,'[2]5D'!$C:$AY,COLUMNS($A402:I402)+36,0)</f>
        <v>104.676390052394</v>
      </c>
      <c r="N403" s="43">
        <f>VLOOKUP($D403,'[2]5D'!$C:$AY,COLUMNS($A402:J402)+36,0)</f>
        <v>118.598351791832</v>
      </c>
      <c r="O403" s="43">
        <f>VLOOKUP($D403,'[2]5D'!$C:$AY,COLUMNS($A402:K402)+36,0)</f>
        <v>135.15943323491999</v>
      </c>
      <c r="P403" s="43">
        <f>VLOOKUP($D403,'[2]5D'!$C:$AY,COLUMNS($A402:L402)+36,0)</f>
        <v>135.90896612909901</v>
      </c>
      <c r="Q403" s="43">
        <f>VLOOKUP($D403,'[2]5D'!$C:$AY,COLUMNS($A402:M402)+36,0)</f>
        <v>132.47585415630701</v>
      </c>
    </row>
    <row r="404" spans="4:17">
      <c r="D404" s="92">
        <v>16292</v>
      </c>
      <c r="E404" s="43">
        <v>63.076862024801201</v>
      </c>
      <c r="F404" s="43">
        <f>VLOOKUP($D404,'[2]5D'!$C:$AY,COLUMNS($A403:B403)+36,0)</f>
        <v>108.448201482279</v>
      </c>
      <c r="G404" s="43">
        <f>VLOOKUP($D404,'[2]5D'!$C:$AY,COLUMNS($A403:C403)+36,0)</f>
        <v>109.025105012151</v>
      </c>
      <c r="H404" s="43">
        <f>VLOOKUP($D404,'[2]5D'!$C:$AY,COLUMNS($A403:D403)+36,0)</f>
        <v>86.823439154796503</v>
      </c>
      <c r="I404" s="54">
        <f>VLOOKUP($D404,'[2]5D'!$C:$AY,COLUMNS($A403:E403)+36,0)</f>
        <v>80.876488792908901</v>
      </c>
      <c r="J404" s="54">
        <f>VLOOKUP($D404,'[2]5D'!$C:$AY,COLUMNS($A403:F403)+36,0)</f>
        <v>88.605779010138406</v>
      </c>
      <c r="K404" s="43">
        <f>VLOOKUP($D404,'[2]5D'!$C:$AY,COLUMNS($A403:G403)+36,0)</f>
        <v>101.51393812069</v>
      </c>
      <c r="L404" s="43">
        <f>VLOOKUP($D404,'[2]5D'!$C:$AY,COLUMNS($A403:H403)+36,0)</f>
        <v>112.68106244713999</v>
      </c>
      <c r="M404" s="43">
        <f>VLOOKUP($D404,'[2]5D'!$C:$AY,COLUMNS($A403:I403)+36,0)</f>
        <v>117.448512504921</v>
      </c>
      <c r="N404" s="43">
        <f>VLOOKUP($D404,'[2]5D'!$C:$AY,COLUMNS($A403:J403)+36,0)</f>
        <v>116.69708403333701</v>
      </c>
      <c r="O404" s="43">
        <f>VLOOKUP($D404,'[2]5D'!$C:$AY,COLUMNS($A403:K403)+36,0)</f>
        <v>107.26253597817301</v>
      </c>
      <c r="P404" s="43">
        <f>VLOOKUP($D404,'[2]5D'!$C:$AY,COLUMNS($A403:L403)+36,0)</f>
        <v>108.72760498344999</v>
      </c>
      <c r="Q404" s="43">
        <f>VLOOKUP($D404,'[2]5D'!$C:$AY,COLUMNS($A403:M403)+36,0)</f>
        <v>110.486675200836</v>
      </c>
    </row>
    <row r="405" spans="4:17">
      <c r="D405" s="92">
        <v>17094</v>
      </c>
      <c r="E405" s="43">
        <v>64.076862024801201</v>
      </c>
      <c r="F405" s="43">
        <f>VLOOKUP($D405,'[2]5D'!$C:$AY,COLUMNS($A404:B404)+36,0)</f>
        <v>116.550906846486</v>
      </c>
      <c r="G405" s="43">
        <f>VLOOKUP($D405,'[2]5D'!$C:$AY,COLUMNS($A404:C404)+36,0)</f>
        <v>110.89821170056599</v>
      </c>
      <c r="H405" s="43">
        <f>VLOOKUP($D405,'[2]5D'!$C:$AY,COLUMNS($A404:D404)+36,0)</f>
        <v>114.40688554336</v>
      </c>
      <c r="I405" s="54">
        <f>VLOOKUP($D405,'[2]5D'!$C:$AY,COLUMNS($A404:E404)+36,0)</f>
        <v>109.017714258796</v>
      </c>
      <c r="J405" s="54">
        <f>VLOOKUP($D405,'[2]5D'!$C:$AY,COLUMNS($A404:F404)+36,0)</f>
        <v>110.531263718613</v>
      </c>
      <c r="K405" s="43">
        <f>VLOOKUP($D405,'[2]5D'!$C:$AY,COLUMNS($A404:G404)+36,0)</f>
        <v>96.343850045450594</v>
      </c>
      <c r="L405" s="43">
        <f>VLOOKUP($D405,'[2]5D'!$C:$AY,COLUMNS($A404:H404)+36,0)</f>
        <v>112.707386533372</v>
      </c>
      <c r="M405" s="43">
        <f>VLOOKUP($D405,'[2]5D'!$C:$AY,COLUMNS($A404:I404)+36,0)</f>
        <v>87.776923465365599</v>
      </c>
      <c r="N405" s="43">
        <f>VLOOKUP($D405,'[2]5D'!$C:$AY,COLUMNS($A404:J404)+36,0)</f>
        <v>101.389190431489</v>
      </c>
      <c r="O405" s="43">
        <f>VLOOKUP($D405,'[2]5D'!$C:$AY,COLUMNS($A404:K404)+36,0)</f>
        <v>101.283628049093</v>
      </c>
      <c r="P405" s="43">
        <f>VLOOKUP($D405,'[2]5D'!$C:$AY,COLUMNS($A404:L404)+36,0)</f>
        <v>126.745498982391</v>
      </c>
      <c r="Q405" s="43">
        <f>VLOOKUP($D405,'[2]5D'!$C:$AY,COLUMNS($A404:M404)+36,0)</f>
        <v>103.179271184453</v>
      </c>
    </row>
    <row r="406" spans="4:17">
      <c r="D406" s="92">
        <v>17099</v>
      </c>
      <c r="E406" s="43">
        <v>65.076862024801201</v>
      </c>
      <c r="F406" s="43">
        <f>VLOOKUP($D406,'[2]5D'!$C:$AY,COLUMNS($A405:B405)+36,0)</f>
        <v>121.857512489158</v>
      </c>
      <c r="G406" s="43">
        <f>VLOOKUP($D406,'[2]5D'!$C:$AY,COLUMNS($A405:C405)+36,0)</f>
        <v>108.388056071096</v>
      </c>
      <c r="H406" s="43">
        <f>VLOOKUP($D406,'[2]5D'!$C:$AY,COLUMNS($A405:D405)+36,0)</f>
        <v>130.316390041494</v>
      </c>
      <c r="I406" s="54">
        <f>VLOOKUP($D406,'[2]5D'!$C:$AY,COLUMNS($A405:E405)+36,0)</f>
        <v>106.198132780083</v>
      </c>
      <c r="J406" s="54">
        <f>VLOOKUP($D406,'[2]5D'!$C:$AY,COLUMNS($A405:F405)+36,0)</f>
        <v>103.008298755187</v>
      </c>
      <c r="K406" s="43">
        <f>VLOOKUP($D406,'[2]5D'!$C:$AY,COLUMNS($A405:G405)+36,0)</f>
        <v>97.943346619446203</v>
      </c>
      <c r="L406" s="43">
        <f>VLOOKUP($D406,'[2]5D'!$C:$AY,COLUMNS($A405:H405)+36,0)</f>
        <v>110.94398340249001</v>
      </c>
      <c r="M406" s="43">
        <f>VLOOKUP($D406,'[2]5D'!$C:$AY,COLUMNS($A405:I405)+36,0)</f>
        <v>106.742738589212</v>
      </c>
      <c r="N406" s="43">
        <f>VLOOKUP($D406,'[2]5D'!$C:$AY,COLUMNS($A405:J405)+36,0)</f>
        <v>112.966804979253</v>
      </c>
      <c r="O406" s="43">
        <f>VLOOKUP($D406,'[2]5D'!$C:$AY,COLUMNS($A405:K405)+36,0)</f>
        <v>102.541493775934</v>
      </c>
      <c r="P406" s="43">
        <f>VLOOKUP($D406,'[2]5D'!$C:$AY,COLUMNS($A405:L405)+36,0)</f>
        <v>106.321034469117</v>
      </c>
      <c r="Q406" s="43">
        <f>VLOOKUP($D406,'[2]5D'!$C:$AY,COLUMNS($A405:M405)+36,0)</f>
        <v>113.69474459293799</v>
      </c>
    </row>
    <row r="407" spans="4:17">
      <c r="D407" s="92">
        <v>18200</v>
      </c>
      <c r="E407" s="43">
        <v>66.076862024801201</v>
      </c>
      <c r="F407" s="43">
        <f>VLOOKUP($D407,'[2]5D'!$C:$AY,COLUMNS($A406:B406)+36,0)</f>
        <v>113.047516284701</v>
      </c>
      <c r="G407" s="43">
        <f>VLOOKUP($D407,'[2]5D'!$C:$AY,COLUMNS($A406:C406)+36,0)</f>
        <v>105.666697094612</v>
      </c>
      <c r="H407" s="43">
        <f>VLOOKUP($D407,'[2]5D'!$C:$AY,COLUMNS($A406:D406)+36,0)</f>
        <v>112.25116846983001</v>
      </c>
      <c r="I407" s="54">
        <f>VLOOKUP($D407,'[2]5D'!$C:$AY,COLUMNS($A406:E406)+36,0)</f>
        <v>113.470180249607</v>
      </c>
      <c r="J407" s="54">
        <f>VLOOKUP($D407,'[2]5D'!$C:$AY,COLUMNS($A406:F406)+36,0)</f>
        <v>109.849174815097</v>
      </c>
      <c r="K407" s="43">
        <f>VLOOKUP($D407,'[2]5D'!$C:$AY,COLUMNS($A406:G406)+36,0)</f>
        <v>110.880227991453</v>
      </c>
      <c r="L407" s="43">
        <f>VLOOKUP($D407,'[2]5D'!$C:$AY,COLUMNS($A406:H406)+36,0)</f>
        <v>112.801822915239</v>
      </c>
      <c r="M407" s="43">
        <f>VLOOKUP($D407,'[2]5D'!$C:$AY,COLUMNS($A406:I406)+36,0)</f>
        <v>119.252979973378</v>
      </c>
      <c r="N407" s="43">
        <f>VLOOKUP($D407,'[2]5D'!$C:$AY,COLUMNS($A406:J406)+36,0)</f>
        <v>125.25796411021101</v>
      </c>
      <c r="O407" s="43">
        <f>VLOOKUP($D407,'[2]5D'!$C:$AY,COLUMNS($A406:K406)+36,0)</f>
        <v>119.102855369957</v>
      </c>
      <c r="P407" s="43">
        <f>VLOOKUP($D407,'[2]5D'!$C:$AY,COLUMNS($A406:L406)+36,0)</f>
        <v>119.111603321229</v>
      </c>
      <c r="Q407" s="43">
        <f>VLOOKUP($D407,'[2]5D'!$C:$AY,COLUMNS($A406:M406)+36,0)</f>
        <v>107.184937206459</v>
      </c>
    </row>
    <row r="408" spans="4:17">
      <c r="D408" s="92">
        <v>19202</v>
      </c>
      <c r="E408" s="43">
        <v>67.076862024801201</v>
      </c>
      <c r="F408" s="43">
        <f>VLOOKUP($D408,'[2]5D'!$C:$AY,COLUMNS($A407:B407)+36,0)</f>
        <v>101.134764780412</v>
      </c>
      <c r="G408" s="43">
        <f>VLOOKUP($D408,'[2]5D'!$C:$AY,COLUMNS($A407:C407)+36,0)</f>
        <v>124.067092187425</v>
      </c>
      <c r="H408" s="43">
        <f>VLOOKUP($D408,'[2]5D'!$C:$AY,COLUMNS($A407:D407)+36,0)</f>
        <v>108.367092844233</v>
      </c>
      <c r="I408" s="54">
        <f>VLOOKUP($D408,'[2]5D'!$C:$AY,COLUMNS($A407:E407)+36,0)</f>
        <v>80.539254965860096</v>
      </c>
      <c r="J408" s="54">
        <f>VLOOKUP($D408,'[2]5D'!$C:$AY,COLUMNS($A407:F407)+36,0)</f>
        <v>81.559211553844804</v>
      </c>
      <c r="K408" s="43">
        <f>VLOOKUP($D408,'[2]5D'!$C:$AY,COLUMNS($A407:G407)+36,0)</f>
        <v>107.606642205434</v>
      </c>
      <c r="L408" s="43">
        <f>VLOOKUP($D408,'[2]5D'!$C:$AY,COLUMNS($A407:H407)+36,0)</f>
        <v>89.898760385256594</v>
      </c>
      <c r="M408" s="43">
        <f>VLOOKUP($D408,'[2]5D'!$C:$AY,COLUMNS($A407:I407)+36,0)</f>
        <v>93.0215380481784</v>
      </c>
      <c r="N408" s="43">
        <f>VLOOKUP($D408,'[2]5D'!$C:$AY,COLUMNS($A407:J407)+36,0)</f>
        <v>105.342775348432</v>
      </c>
      <c r="O408" s="43">
        <f>VLOOKUP($D408,'[2]5D'!$C:$AY,COLUMNS($A407:K407)+36,0)</f>
        <v>115.55860810707701</v>
      </c>
      <c r="P408" s="43">
        <f>VLOOKUP($D408,'[2]5D'!$C:$AY,COLUMNS($A407:L407)+36,0)</f>
        <v>134.194931087284</v>
      </c>
      <c r="Q408" s="43">
        <f>VLOOKUP($D408,'[2]5D'!$C:$AY,COLUMNS($A407:M407)+36,0)</f>
        <v>108.99124968671001</v>
      </c>
    </row>
    <row r="409" spans="4:17">
      <c r="D409" s="92">
        <v>20119</v>
      </c>
      <c r="E409" s="43">
        <v>68.076862024801201</v>
      </c>
      <c r="F409" s="43">
        <f>VLOOKUP($D409,'[2]5D'!$C:$AY,COLUMNS($A408:B408)+36,0)</f>
        <v>110.786543692335</v>
      </c>
      <c r="G409" s="43">
        <f>VLOOKUP($D409,'[2]5D'!$C:$AY,COLUMNS($A408:C408)+36,0)</f>
        <v>114.581120883822</v>
      </c>
      <c r="H409" s="43">
        <f>VLOOKUP($D409,'[2]5D'!$C:$AY,COLUMNS($A408:D408)+36,0)</f>
        <v>131.09356349071999</v>
      </c>
      <c r="I409" s="54">
        <f>VLOOKUP($D409,'[2]5D'!$C:$AY,COLUMNS($A408:E408)+36,0)</f>
        <v>98.589062054408799</v>
      </c>
      <c r="J409" s="54">
        <f>VLOOKUP($D409,'[2]5D'!$C:$AY,COLUMNS($A408:F408)+36,0)</f>
        <v>118.123242523551</v>
      </c>
      <c r="K409" s="43">
        <f>VLOOKUP($D409,'[2]5D'!$C:$AY,COLUMNS($A408:G408)+36,0)</f>
        <v>116.369352502738</v>
      </c>
      <c r="L409" s="43">
        <f>VLOOKUP($D409,'[2]5D'!$C:$AY,COLUMNS($A408:H408)+36,0)</f>
        <v>127.52304920696599</v>
      </c>
      <c r="M409" s="43">
        <f>VLOOKUP($D409,'[2]5D'!$C:$AY,COLUMNS($A408:I408)+36,0)</f>
        <v>133.25375495164101</v>
      </c>
      <c r="N409" s="43">
        <f>VLOOKUP($D409,'[2]5D'!$C:$AY,COLUMNS($A408:J408)+36,0)</f>
        <v>120.07842029036701</v>
      </c>
      <c r="O409" s="43">
        <f>VLOOKUP($D409,'[2]5D'!$C:$AY,COLUMNS($A408:K408)+36,0)</f>
        <v>112.62849270549999</v>
      </c>
      <c r="P409" s="43">
        <f>VLOOKUP($D409,'[2]5D'!$C:$AY,COLUMNS($A408:L408)+36,0)</f>
        <v>124.070515115528</v>
      </c>
      <c r="Q409" s="43">
        <f>VLOOKUP($D409,'[2]5D'!$C:$AY,COLUMNS($A408:M408)+36,0)</f>
        <v>118.53328739892901</v>
      </c>
    </row>
    <row r="410" spans="4:17">
      <c r="D410" s="92">
        <v>20129</v>
      </c>
      <c r="E410" s="43">
        <v>69.076862024801201</v>
      </c>
      <c r="F410" s="43">
        <f>VLOOKUP($D410,'[2]5D'!$C:$AY,COLUMNS($A409:B409)+36,0)</f>
        <v>105.496644374582</v>
      </c>
      <c r="G410" s="43">
        <f>VLOOKUP($D410,'[2]5D'!$C:$AY,COLUMNS($A409:C409)+36,0)</f>
        <v>106.687075093142</v>
      </c>
      <c r="H410" s="43">
        <f>VLOOKUP($D410,'[2]5D'!$C:$AY,COLUMNS($A409:D409)+36,0)</f>
        <v>111.914031533515</v>
      </c>
      <c r="I410" s="54">
        <f>VLOOKUP($D410,'[2]5D'!$C:$AY,COLUMNS($A409:E409)+36,0)</f>
        <v>112.23112833612301</v>
      </c>
      <c r="J410" s="54">
        <f>VLOOKUP($D410,'[2]5D'!$C:$AY,COLUMNS($A409:F409)+36,0)</f>
        <v>114.641064035938</v>
      </c>
      <c r="K410" s="43">
        <f>VLOOKUP($D410,'[2]5D'!$C:$AY,COLUMNS($A409:G409)+36,0)</f>
        <v>113.034440236061</v>
      </c>
      <c r="L410" s="43">
        <f>VLOOKUP($D410,'[2]5D'!$C:$AY,COLUMNS($A409:H409)+36,0)</f>
        <v>113.330397251828</v>
      </c>
      <c r="M410" s="43">
        <f>VLOOKUP($D410,'[2]5D'!$C:$AY,COLUMNS($A409:I409)+36,0)</f>
        <v>113.647494054435</v>
      </c>
      <c r="N410" s="43">
        <f>VLOOKUP($D410,'[2]5D'!$C:$AY,COLUMNS($A409:J409)+36,0)</f>
        <v>113.943451070202</v>
      </c>
      <c r="O410" s="43">
        <f>VLOOKUP($D410,'[2]5D'!$C:$AY,COLUMNS($A409:K409)+36,0)</f>
        <v>113.647494054435</v>
      </c>
      <c r="P410" s="43">
        <f>VLOOKUP($D410,'[2]5D'!$C:$AY,COLUMNS($A409:L409)+36,0)</f>
        <v>105.42065421650599</v>
      </c>
      <c r="Q410" s="43">
        <f>VLOOKUP($D410,'[2]5D'!$C:$AY,COLUMNS($A409:M409)+36,0)</f>
        <v>105.91924895829</v>
      </c>
    </row>
    <row r="411" spans="4:17">
      <c r="D411" s="92">
        <v>20132</v>
      </c>
      <c r="E411" s="43">
        <v>70.076862024801201</v>
      </c>
      <c r="F411" s="43">
        <f>VLOOKUP($D411,'[2]5D'!$C:$AY,COLUMNS($A410:B410)+36,0)</f>
        <v>129.979171696115</v>
      </c>
      <c r="G411" s="43">
        <f>VLOOKUP($D411,'[2]5D'!$C:$AY,COLUMNS($A410:C410)+36,0)</f>
        <v>117.845821968576</v>
      </c>
      <c r="H411" s="43">
        <f>VLOOKUP($D411,'[2]5D'!$C:$AY,COLUMNS($A410:D410)+36,0)</f>
        <v>117.689574109419</v>
      </c>
      <c r="I411" s="54">
        <f>VLOOKUP($D411,'[2]5D'!$C:$AY,COLUMNS($A410:E410)+36,0)</f>
        <v>118.234031977613</v>
      </c>
      <c r="J411" s="54">
        <f>VLOOKUP($D411,'[2]5D'!$C:$AY,COLUMNS($A410:F410)+36,0)</f>
        <v>88.675523983209899</v>
      </c>
      <c r="K411" s="43">
        <f>VLOOKUP($D411,'[2]5D'!$C:$AY,COLUMNS($A410:G410)+36,0)</f>
        <v>94.808546467303302</v>
      </c>
      <c r="L411" s="43">
        <f>VLOOKUP($D411,'[2]5D'!$C:$AY,COLUMNS($A410:H410)+36,0)</f>
        <v>91.041767085970804</v>
      </c>
      <c r="M411" s="43">
        <f>VLOOKUP($D411,'[2]5D'!$C:$AY,COLUMNS($A410:I410)+36,0)</f>
        <v>88.893325759729393</v>
      </c>
      <c r="N411" s="43">
        <f>VLOOKUP($D411,'[2]5D'!$C:$AY,COLUMNS($A410:J410)+36,0)</f>
        <v>111.03933433923</v>
      </c>
      <c r="O411" s="43">
        <f>VLOOKUP($D411,'[2]5D'!$C:$AY,COLUMNS($A410:K410)+36,0)</f>
        <v>116.196648700854</v>
      </c>
      <c r="P411" s="43">
        <f>VLOOKUP($D411,'[2]5D'!$C:$AY,COLUMNS($A410:L410)+36,0)</f>
        <v>116.141522419567</v>
      </c>
      <c r="Q411" s="43">
        <f>VLOOKUP($D411,'[2]5D'!$C:$AY,COLUMNS($A410:M410)+36,0)</f>
        <v>112.502542749141</v>
      </c>
    </row>
    <row r="412" spans="4:17">
      <c r="D412" s="92">
        <v>20292</v>
      </c>
      <c r="E412" s="43">
        <v>71.076862024801201</v>
      </c>
      <c r="F412" s="43">
        <f>VLOOKUP($D412,'[2]5D'!$C:$AY,COLUMNS($A411:B411)+36,0)</f>
        <v>108.09917838748299</v>
      </c>
      <c r="G412" s="43">
        <f>VLOOKUP($D412,'[2]5D'!$C:$AY,COLUMNS($A411:C411)+36,0)</f>
        <v>104.855269476318</v>
      </c>
      <c r="H412" s="43">
        <f>VLOOKUP($D412,'[2]5D'!$C:$AY,COLUMNS($A411:D411)+36,0)</f>
        <v>108.54285898013001</v>
      </c>
      <c r="I412" s="54">
        <f>VLOOKUP($D412,'[2]5D'!$C:$AY,COLUMNS($A411:E411)+36,0)</f>
        <v>108.788823869848</v>
      </c>
      <c r="J412" s="54">
        <f>VLOOKUP($D412,'[2]5D'!$C:$AY,COLUMNS($A411:F411)+36,0)</f>
        <v>109.03961160054</v>
      </c>
      <c r="K412" s="43">
        <f>VLOOKUP($D412,'[2]5D'!$C:$AY,COLUMNS($A411:G411)+36,0)</f>
        <v>109.28557649025799</v>
      </c>
      <c r="L412" s="43">
        <f>VLOOKUP($D412,'[2]5D'!$C:$AY,COLUMNS($A411:H411)+36,0)</f>
        <v>109.53636422095001</v>
      </c>
      <c r="M412" s="43">
        <f>VLOOKUP($D412,'[2]5D'!$C:$AY,COLUMNS($A411:I411)+36,0)</f>
        <v>109.782329110668</v>
      </c>
      <c r="N412" s="43">
        <f>VLOOKUP($D412,'[2]5D'!$C:$AY,COLUMNS($A411:J411)+36,0)</f>
        <v>110.03311684136099</v>
      </c>
      <c r="O412" s="43">
        <f>VLOOKUP($D412,'[2]5D'!$C:$AY,COLUMNS($A411:K411)+36,0)</f>
        <v>109.782329110668</v>
      </c>
      <c r="P412" s="43">
        <f>VLOOKUP($D412,'[2]5D'!$C:$AY,COLUMNS($A411:L411)+36,0)</f>
        <v>102.59382316159</v>
      </c>
      <c r="Q412" s="43">
        <f>VLOOKUP($D412,'[2]5D'!$C:$AY,COLUMNS($A411:M411)+36,0)</f>
        <v>110.06205388721</v>
      </c>
    </row>
    <row r="413" spans="4:17">
      <c r="D413" s="92">
        <v>20300</v>
      </c>
      <c r="E413" s="43">
        <v>72.076862024801201</v>
      </c>
      <c r="F413" s="43">
        <f>VLOOKUP($D413,'[2]5D'!$C:$AY,COLUMNS($A412:B412)+36,0)</f>
        <v>124.87767065138701</v>
      </c>
      <c r="G413" s="43">
        <f>VLOOKUP($D413,'[2]5D'!$C:$AY,COLUMNS($A412:C412)+36,0)</f>
        <v>118.483290160821</v>
      </c>
      <c r="H413" s="43">
        <f>VLOOKUP($D413,'[2]5D'!$C:$AY,COLUMNS($A412:D412)+36,0)</f>
        <v>115.591053625906</v>
      </c>
      <c r="I413" s="54">
        <f>VLOOKUP($D413,'[2]5D'!$C:$AY,COLUMNS($A412:E412)+36,0)</f>
        <v>116.067122899721</v>
      </c>
      <c r="J413" s="54">
        <f>VLOOKUP($D413,'[2]5D'!$C:$AY,COLUMNS($A412:F412)+36,0)</f>
        <v>116.54347896225499</v>
      </c>
      <c r="K413" s="43">
        <f>VLOOKUP($D413,'[2]5D'!$C:$AY,COLUMNS($A412:G412)+36,0)</f>
        <v>117.01954823606999</v>
      </c>
      <c r="L413" s="43">
        <f>VLOOKUP($D413,'[2]5D'!$C:$AY,COLUMNS($A412:H412)+36,0)</f>
        <v>117.49561750988499</v>
      </c>
      <c r="M413" s="43">
        <f>VLOOKUP($D413,'[2]5D'!$C:$AY,COLUMNS($A412:I412)+36,0)</f>
        <v>117.97197357242</v>
      </c>
      <c r="N413" s="43">
        <f>VLOOKUP($D413,'[2]5D'!$C:$AY,COLUMNS($A412:J412)+36,0)</f>
        <v>118.448042846235</v>
      </c>
      <c r="O413" s="43">
        <f>VLOOKUP($D413,'[2]5D'!$C:$AY,COLUMNS($A412:K412)+36,0)</f>
        <v>117.97197357242</v>
      </c>
      <c r="P413" s="43">
        <f>VLOOKUP($D413,'[2]5D'!$C:$AY,COLUMNS($A412:L412)+36,0)</f>
        <v>124.470234097778</v>
      </c>
      <c r="Q413" s="43">
        <f>VLOOKUP($D413,'[2]5D'!$C:$AY,COLUMNS($A412:M412)+36,0)</f>
        <v>120.229861158411</v>
      </c>
    </row>
    <row r="414" spans="4:17">
      <c r="D414" s="92">
        <v>21003</v>
      </c>
      <c r="E414" s="43">
        <v>73.076862024801201</v>
      </c>
      <c r="F414" s="43">
        <f>VLOOKUP($D414,'[2]5D'!$C:$AY,COLUMNS($A413:B413)+36,0)</f>
        <v>100.811705415891</v>
      </c>
      <c r="G414" s="43">
        <f>VLOOKUP($D414,'[2]5D'!$C:$AY,COLUMNS($A413:C413)+36,0)</f>
        <v>107.38264184989301</v>
      </c>
      <c r="H414" s="43">
        <f>VLOOKUP($D414,'[2]5D'!$C:$AY,COLUMNS($A413:D413)+36,0)</f>
        <v>111.68031935863</v>
      </c>
      <c r="I414" s="54">
        <f>VLOOKUP($D414,'[2]5D'!$C:$AY,COLUMNS($A413:E413)+36,0)</f>
        <v>135.76657256960101</v>
      </c>
      <c r="J414" s="54">
        <f>VLOOKUP($D414,'[2]5D'!$C:$AY,COLUMNS($A413:F413)+36,0)</f>
        <v>132.97632960207</v>
      </c>
      <c r="K414" s="43">
        <f>VLOOKUP($D414,'[2]5D'!$C:$AY,COLUMNS($A413:G413)+36,0)</f>
        <v>117.00225498978401</v>
      </c>
      <c r="L414" s="43">
        <f>VLOOKUP($D414,'[2]5D'!$C:$AY,COLUMNS($A413:H413)+36,0)</f>
        <v>102.94710128983201</v>
      </c>
      <c r="M414" s="43">
        <f>VLOOKUP($D414,'[2]5D'!$C:$AY,COLUMNS($A413:I413)+36,0)</f>
        <v>128.92686981990499</v>
      </c>
      <c r="N414" s="43">
        <f>VLOOKUP($D414,'[2]5D'!$C:$AY,COLUMNS($A413:J413)+36,0)</f>
        <v>118.252848892857</v>
      </c>
      <c r="O414" s="43">
        <f>VLOOKUP($D414,'[2]5D'!$C:$AY,COLUMNS($A413:K413)+36,0)</f>
        <v>111.75906666543101</v>
      </c>
      <c r="P414" s="43">
        <f>VLOOKUP($D414,'[2]5D'!$C:$AY,COLUMNS($A413:L413)+36,0)</f>
        <v>114.589562850817</v>
      </c>
      <c r="Q414" s="43">
        <f>VLOOKUP($D414,'[2]5D'!$C:$AY,COLUMNS($A413:M413)+36,0)</f>
        <v>118.789956452402</v>
      </c>
    </row>
    <row r="415" spans="4:17">
      <c r="D415" s="92">
        <v>21007</v>
      </c>
      <c r="E415" s="43">
        <v>74.076862024801201</v>
      </c>
      <c r="F415" s="43">
        <f>VLOOKUP($D415,'[2]5D'!$C:$AY,COLUMNS($A414:B414)+36,0)</f>
        <v>128.52532874685599</v>
      </c>
      <c r="G415" s="43">
        <f>VLOOKUP($D415,'[2]5D'!$C:$AY,COLUMNS($A414:C414)+36,0)</f>
        <v>106.15675163233099</v>
      </c>
      <c r="H415" s="43">
        <f>VLOOKUP($D415,'[2]5D'!$C:$AY,COLUMNS($A414:D414)+36,0)</f>
        <v>109.37136725386701</v>
      </c>
      <c r="I415" s="54">
        <f>VLOOKUP($D415,'[2]5D'!$C:$AY,COLUMNS($A414:E414)+36,0)</f>
        <v>112.666617298578</v>
      </c>
      <c r="J415" s="54">
        <f>VLOOKUP($D415,'[2]5D'!$C:$AY,COLUMNS($A414:F414)+36,0)</f>
        <v>113.86614260552599</v>
      </c>
      <c r="K415" s="43">
        <f>VLOOKUP($D415,'[2]5D'!$C:$AY,COLUMNS($A414:G414)+36,0)</f>
        <v>115.078438873354</v>
      </c>
      <c r="L415" s="43">
        <f>VLOOKUP($D415,'[2]5D'!$C:$AY,COLUMNS($A414:H414)+36,0)</f>
        <v>129.564335934007</v>
      </c>
      <c r="M415" s="43">
        <f>VLOOKUP($D415,'[2]5D'!$C:$AY,COLUMNS($A414:I414)+36,0)</f>
        <v>109.950532195902</v>
      </c>
      <c r="N415" s="43">
        <f>VLOOKUP($D415,'[2]5D'!$C:$AY,COLUMNS($A414:J414)+36,0)</f>
        <v>115.64743931755299</v>
      </c>
      <c r="O415" s="43">
        <f>VLOOKUP($D415,'[2]5D'!$C:$AY,COLUMNS($A414:K414)+36,0)</f>
        <v>118.387354131271</v>
      </c>
      <c r="P415" s="43">
        <f>VLOOKUP($D415,'[2]5D'!$C:$AY,COLUMNS($A414:L414)+36,0)</f>
        <v>101.28694748603399</v>
      </c>
      <c r="Q415" s="43">
        <f>VLOOKUP($D415,'[2]5D'!$C:$AY,COLUMNS($A414:M414)+36,0)</f>
        <v>98.571071723987799</v>
      </c>
    </row>
    <row r="416" spans="4:17">
      <c r="D416" s="92">
        <v>21009</v>
      </c>
      <c r="E416" s="43">
        <v>75.076862024801201</v>
      </c>
      <c r="F416" s="43">
        <f>VLOOKUP($D416,'[2]5D'!$C:$AY,COLUMNS($A415:B415)+36,0)</f>
        <v>122.15168264291501</v>
      </c>
      <c r="G416" s="43">
        <f>VLOOKUP($D416,'[2]5D'!$C:$AY,COLUMNS($A415:C415)+36,0)</f>
        <v>113.558064060806</v>
      </c>
      <c r="H416" s="43">
        <f>VLOOKUP($D416,'[2]5D'!$C:$AY,COLUMNS($A415:D415)+36,0)</f>
        <v>119.39352734841501</v>
      </c>
      <c r="I416" s="54">
        <f>VLOOKUP($D416,'[2]5D'!$C:$AY,COLUMNS($A415:E415)+36,0)</f>
        <v>120.27980763694001</v>
      </c>
      <c r="J416" s="54">
        <f>VLOOKUP($D416,'[2]5D'!$C:$AY,COLUMNS($A415:F415)+36,0)</f>
        <v>121.18619306227301</v>
      </c>
      <c r="K416" s="43">
        <f>VLOOKUP($D416,'[2]5D'!$C:$AY,COLUMNS($A415:G415)+36,0)</f>
        <v>122.09944779673999</v>
      </c>
      <c r="L416" s="43">
        <f>VLOOKUP($D416,'[2]5D'!$C:$AY,COLUMNS($A415:H415)+36,0)</f>
        <v>108.306133793096</v>
      </c>
      <c r="M416" s="43">
        <f>VLOOKUP($D416,'[2]5D'!$C:$AY,COLUMNS($A415:I415)+36,0)</f>
        <v>115.081712270249</v>
      </c>
      <c r="N416" s="43">
        <f>VLOOKUP($D416,'[2]5D'!$C:$AY,COLUMNS($A415:J415)+36,0)</f>
        <v>118.163023996196</v>
      </c>
      <c r="O416" s="43">
        <f>VLOOKUP($D416,'[2]5D'!$C:$AY,COLUMNS($A415:K415)+36,0)</f>
        <v>116.546596971727</v>
      </c>
      <c r="P416" s="43">
        <f>VLOOKUP($D416,'[2]5D'!$C:$AY,COLUMNS($A415:L415)+36,0)</f>
        <v>113.98156834234899</v>
      </c>
      <c r="Q416" s="43">
        <f>VLOOKUP($D416,'[2]5D'!$C:$AY,COLUMNS($A415:M415)+36,0)</f>
        <v>114.55527756801</v>
      </c>
    </row>
    <row r="417" spans="4:17">
      <c r="D417" s="92">
        <v>22191</v>
      </c>
      <c r="E417" s="43">
        <v>76.076862024801201</v>
      </c>
      <c r="F417" s="43">
        <f>VLOOKUP($D417,'[2]5D'!$C:$AY,COLUMNS($A416:B416)+36,0)</f>
        <v>119.15614121688201</v>
      </c>
      <c r="G417" s="43">
        <f>VLOOKUP($D417,'[2]5D'!$C:$AY,COLUMNS($A416:C416)+36,0)</f>
        <v>101.13806436619799</v>
      </c>
      <c r="H417" s="43">
        <f>VLOOKUP($D417,'[2]5D'!$C:$AY,COLUMNS($A416:D416)+36,0)</f>
        <v>105.81911742215701</v>
      </c>
      <c r="I417" s="54">
        <f>VLOOKUP($D417,'[2]5D'!$C:$AY,COLUMNS($A416:E416)+36,0)</f>
        <v>109.844598142146</v>
      </c>
      <c r="J417" s="54">
        <f>VLOOKUP($D417,'[2]5D'!$C:$AY,COLUMNS($A416:F416)+36,0)</f>
        <v>113.083519859102</v>
      </c>
      <c r="K417" s="43">
        <f>VLOOKUP($D417,'[2]5D'!$C:$AY,COLUMNS($A416:G416)+36,0)</f>
        <v>113.977407699599</v>
      </c>
      <c r="L417" s="43">
        <f>VLOOKUP($D417,'[2]5D'!$C:$AY,COLUMNS($A416:H416)+36,0)</f>
        <v>114.39731969917401</v>
      </c>
      <c r="M417" s="43">
        <f>VLOOKUP($D417,'[2]5D'!$C:$AY,COLUMNS($A416:I416)+36,0)</f>
        <v>114.817231698748</v>
      </c>
      <c r="N417" s="43">
        <f>VLOOKUP($D417,'[2]5D'!$C:$AY,COLUMNS($A416:J416)+36,0)</f>
        <v>105.535672780165</v>
      </c>
      <c r="O417" s="43">
        <f>VLOOKUP($D417,'[2]5D'!$C:$AY,COLUMNS($A416:K416)+36,0)</f>
        <v>140.00451387883001</v>
      </c>
      <c r="P417" s="43">
        <f>VLOOKUP($D417,'[2]5D'!$C:$AY,COLUMNS($A416:L416)+36,0)</f>
        <v>153.27831031912899</v>
      </c>
      <c r="Q417" s="43">
        <f>VLOOKUP($D417,'[2]5D'!$C:$AY,COLUMNS($A416:M416)+36,0)</f>
        <v>168.13569243905101</v>
      </c>
    </row>
    <row r="418" spans="4:17">
      <c r="D418" s="92">
        <v>23911</v>
      </c>
      <c r="E418" s="43">
        <v>77.076862024801201</v>
      </c>
      <c r="F418" s="43">
        <f>VLOOKUP($D418,'[2]5D'!$C:$AY,COLUMNS($A417:B417)+36,0)</f>
        <v>102.841949526281</v>
      </c>
      <c r="G418" s="43">
        <f>VLOOKUP($D418,'[2]5D'!$C:$AY,COLUMNS($A417:C417)+36,0)</f>
        <v>102.291174723472</v>
      </c>
      <c r="H418" s="43">
        <f>VLOOKUP($D418,'[2]5D'!$C:$AY,COLUMNS($A417:D417)+36,0)</f>
        <v>96.824996767183094</v>
      </c>
      <c r="I418" s="54">
        <f>VLOOKUP($D418,'[2]5D'!$C:$AY,COLUMNS($A417:E417)+36,0)</f>
        <v>119.47554462347</v>
      </c>
      <c r="J418" s="54">
        <f>VLOOKUP($D418,'[2]5D'!$C:$AY,COLUMNS($A417:F417)+36,0)</f>
        <v>121.040934486897</v>
      </c>
      <c r="K418" s="43">
        <f>VLOOKUP($D418,'[2]5D'!$C:$AY,COLUMNS($A417:G417)+36,0)</f>
        <v>99.592542032374496</v>
      </c>
      <c r="L418" s="43">
        <f>VLOOKUP($D418,'[2]5D'!$C:$AY,COLUMNS($A417:H417)+36,0)</f>
        <v>104.45071365275901</v>
      </c>
      <c r="M418" s="43">
        <f>VLOOKUP($D418,'[2]5D'!$C:$AY,COLUMNS($A417:I417)+36,0)</f>
        <v>115.08777266498301</v>
      </c>
      <c r="N418" s="43">
        <f>VLOOKUP($D418,'[2]5D'!$C:$AY,COLUMNS($A417:J417)+36,0)</f>
        <v>90.675222524569193</v>
      </c>
      <c r="O418" s="43">
        <f>VLOOKUP($D418,'[2]5D'!$C:$AY,COLUMNS($A417:K417)+36,0)</f>
        <v>104.781354017222</v>
      </c>
      <c r="P418" s="43">
        <f>VLOOKUP($D418,'[2]5D'!$C:$AY,COLUMNS($A417:L417)+36,0)</f>
        <v>113.08740823660401</v>
      </c>
      <c r="Q418" s="43">
        <f>VLOOKUP($D418,'[2]5D'!$C:$AY,COLUMNS($A417:M417)+36,0)</f>
        <v>106.82233510113601</v>
      </c>
    </row>
    <row r="419" spans="4:17">
      <c r="D419" s="92">
        <v>23912</v>
      </c>
      <c r="E419" s="43">
        <v>78.076862024801201</v>
      </c>
      <c r="F419" s="43">
        <f>VLOOKUP($D419,'[2]5D'!$C:$AY,COLUMNS($A418:B418)+36,0)</f>
        <v>112.392168418975</v>
      </c>
      <c r="G419" s="43">
        <f>VLOOKUP($D419,'[2]5D'!$C:$AY,COLUMNS($A418:C418)+36,0)</f>
        <v>115.19393501288501</v>
      </c>
      <c r="H419" s="43">
        <f>VLOOKUP($D419,'[2]5D'!$C:$AY,COLUMNS($A418:D418)+36,0)</f>
        <v>114.51979479538799</v>
      </c>
      <c r="I419" s="54">
        <f>VLOOKUP($D419,'[2]5D'!$C:$AY,COLUMNS($A418:E418)+36,0)</f>
        <v>114.51979479538799</v>
      </c>
      <c r="J419" s="54">
        <f>VLOOKUP($D419,'[2]5D'!$C:$AY,COLUMNS($A418:F418)+36,0)</f>
        <v>106.619369194714</v>
      </c>
      <c r="K419" s="43">
        <f>VLOOKUP($D419,'[2]5D'!$C:$AY,COLUMNS($A418:G418)+36,0)</f>
        <v>110.135328489937</v>
      </c>
      <c r="L419" s="43">
        <f>VLOOKUP($D419,'[2]5D'!$C:$AY,COLUMNS($A418:H418)+36,0)</f>
        <v>106.20028247918501</v>
      </c>
      <c r="M419" s="43">
        <f>VLOOKUP($D419,'[2]5D'!$C:$AY,COLUMNS($A418:I418)+36,0)</f>
        <v>105.88135939132999</v>
      </c>
      <c r="N419" s="43">
        <f>VLOOKUP($D419,'[2]5D'!$C:$AY,COLUMNS($A418:J418)+36,0)</f>
        <v>108.697595747173</v>
      </c>
      <c r="O419" s="43">
        <f>VLOOKUP($D419,'[2]5D'!$C:$AY,COLUMNS($A418:K418)+36,0)</f>
        <v>111.588736783326</v>
      </c>
      <c r="P419" s="43">
        <f>VLOOKUP($D419,'[2]5D'!$C:$AY,COLUMNS($A418:L418)+36,0)</f>
        <v>113.344131580316</v>
      </c>
      <c r="Q419" s="43">
        <f>VLOOKUP($D419,'[2]5D'!$C:$AY,COLUMNS($A418:M418)+36,0)</f>
        <v>114.89956572701701</v>
      </c>
    </row>
    <row r="420" spans="4:17">
      <c r="D420" s="92">
        <v>23929</v>
      </c>
      <c r="E420" s="43">
        <v>79.076862024801201</v>
      </c>
      <c r="F420" s="43">
        <f>VLOOKUP($D420,'[2]5D'!$C:$AY,COLUMNS($A419:B419)+36,0)</f>
        <v>104.75715031184799</v>
      </c>
      <c r="G420" s="43">
        <f>VLOOKUP($D420,'[2]5D'!$C:$AY,COLUMNS($A419:C419)+36,0)</f>
        <v>107.309511755198</v>
      </c>
      <c r="H420" s="43">
        <f>VLOOKUP($D420,'[2]5D'!$C:$AY,COLUMNS($A419:D419)+36,0)</f>
        <v>102.541828718925</v>
      </c>
      <c r="I420" s="54">
        <f>VLOOKUP($D420,'[2]5D'!$C:$AY,COLUMNS($A419:E419)+36,0)</f>
        <v>116.41747338726</v>
      </c>
      <c r="J420" s="54">
        <f>VLOOKUP($D420,'[2]5D'!$C:$AY,COLUMNS($A419:F419)+36,0)</f>
        <v>104.847927355908</v>
      </c>
      <c r="K420" s="43">
        <f>VLOOKUP($D420,'[2]5D'!$C:$AY,COLUMNS($A419:G419)+36,0)</f>
        <v>114.021243697123</v>
      </c>
      <c r="L420" s="43">
        <f>VLOOKUP($D420,'[2]5D'!$C:$AY,COLUMNS($A419:H419)+36,0)</f>
        <v>109.434585526516</v>
      </c>
      <c r="M420" s="43">
        <f>VLOOKUP($D420,'[2]5D'!$C:$AY,COLUMNS($A419:I419)+36,0)</f>
        <v>111.42042900487</v>
      </c>
      <c r="N420" s="43">
        <f>VLOOKUP($D420,'[2]5D'!$C:$AY,COLUMNS($A419:J419)+36,0)</f>
        <v>109.77867684650801</v>
      </c>
      <c r="O420" s="43">
        <f>VLOOKUP($D420,'[2]5D'!$C:$AY,COLUMNS($A419:K419)+36,0)</f>
        <v>109.94024177015601</v>
      </c>
      <c r="P420" s="43">
        <f>VLOOKUP($D420,'[2]5D'!$C:$AY,COLUMNS($A419:L419)+36,0)</f>
        <v>100.895854305347</v>
      </c>
      <c r="Q420" s="43">
        <f>VLOOKUP($D420,'[2]5D'!$C:$AY,COLUMNS($A419:M419)+36,0)</f>
        <v>115.655796007258</v>
      </c>
    </row>
    <row r="421" spans="4:17">
      <c r="D421" s="92">
        <v>23960</v>
      </c>
      <c r="E421" s="43">
        <v>80.076862024801201</v>
      </c>
      <c r="F421" s="43">
        <f>VLOOKUP($D421,'[2]5D'!$C:$AY,COLUMNS($A420:B420)+36,0)</f>
        <v>129.48662124696099</v>
      </c>
      <c r="G421" s="43">
        <f>VLOOKUP($D421,'[2]5D'!$C:$AY,COLUMNS($A420:C420)+36,0)</f>
        <v>114.689468266245</v>
      </c>
      <c r="H421" s="43">
        <f>VLOOKUP($D421,'[2]5D'!$C:$AY,COLUMNS($A420:D420)+36,0)</f>
        <v>123.79482529077799</v>
      </c>
      <c r="I421" s="54">
        <f>VLOOKUP($D421,'[2]5D'!$C:$AY,COLUMNS($A420:E420)+36,0)</f>
        <v>128.89968036497899</v>
      </c>
      <c r="J421" s="54">
        <f>VLOOKUP($D421,'[2]5D'!$C:$AY,COLUMNS($A420:F420)+36,0)</f>
        <v>107.17902250024299</v>
      </c>
      <c r="K421" s="43">
        <f>VLOOKUP($D421,'[2]5D'!$C:$AY,COLUMNS($A420:G420)+36,0)</f>
        <v>126.656420590428</v>
      </c>
      <c r="L421" s="43">
        <f>VLOOKUP($D421,'[2]5D'!$C:$AY,COLUMNS($A420:H420)+36,0)</f>
        <v>106.605832155101</v>
      </c>
      <c r="M421" s="43">
        <f>VLOOKUP($D421,'[2]5D'!$C:$AY,COLUMNS($A420:I420)+36,0)</f>
        <v>116.324214117347</v>
      </c>
      <c r="N421" s="43">
        <f>VLOOKUP($D421,'[2]5D'!$C:$AY,COLUMNS($A420:J420)+36,0)</f>
        <v>114.286774249884</v>
      </c>
      <c r="O421" s="43">
        <f>VLOOKUP($D421,'[2]5D'!$C:$AY,COLUMNS($A420:K420)+36,0)</f>
        <v>113.336492177837</v>
      </c>
      <c r="P421" s="43">
        <f>VLOOKUP($D421,'[2]5D'!$C:$AY,COLUMNS($A420:L420)+36,0)</f>
        <v>113.103540260071</v>
      </c>
      <c r="Q421" s="43">
        <f>VLOOKUP($D421,'[2]5D'!$C:$AY,COLUMNS($A420:M420)+36,0)</f>
        <v>110.669102103163</v>
      </c>
    </row>
    <row r="422" spans="4:17">
      <c r="D422" s="92">
        <v>24104</v>
      </c>
      <c r="E422" s="43">
        <v>81.076862024801201</v>
      </c>
      <c r="F422" s="43">
        <f>VLOOKUP($D422,'[2]5D'!$C:$AY,COLUMNS($A421:B421)+36,0)</f>
        <v>100.067585838751</v>
      </c>
      <c r="G422" s="43">
        <f>VLOOKUP($D422,'[2]5D'!$C:$AY,COLUMNS($A421:C421)+36,0)</f>
        <v>117.706333867211</v>
      </c>
      <c r="H422" s="43">
        <f>VLOOKUP($D422,'[2]5D'!$C:$AY,COLUMNS($A421:D421)+36,0)</f>
        <v>105.476451259584</v>
      </c>
      <c r="I422" s="54">
        <f>VLOOKUP($D422,'[2]5D'!$C:$AY,COLUMNS($A421:E421)+36,0)</f>
        <v>91.018619934282597</v>
      </c>
      <c r="J422" s="54">
        <f>VLOOKUP($D422,'[2]5D'!$C:$AY,COLUMNS($A421:F421)+36,0)</f>
        <v>91.347207009857598</v>
      </c>
      <c r="K422" s="43">
        <f>VLOOKUP($D422,'[2]5D'!$C:$AY,COLUMNS($A421:G421)+36,0)</f>
        <v>105.14786418400899</v>
      </c>
      <c r="L422" s="43">
        <f>VLOOKUP($D422,'[2]5D'!$C:$AY,COLUMNS($A421:H421)+36,0)</f>
        <v>94.633077765607894</v>
      </c>
      <c r="M422" s="43">
        <f>VLOOKUP($D422,'[2]5D'!$C:$AY,COLUMNS($A421:I421)+36,0)</f>
        <v>120.92004381161</v>
      </c>
      <c r="N422" s="43">
        <f>VLOOKUP($D422,'[2]5D'!$C:$AY,COLUMNS($A421:J421)+36,0)</f>
        <v>103.176341730559</v>
      </c>
      <c r="O422" s="43">
        <f>VLOOKUP($D422,'[2]5D'!$C:$AY,COLUMNS($A421:K421)+36,0)</f>
        <v>106.243154435926</v>
      </c>
      <c r="P422" s="43">
        <f>VLOOKUP($D422,'[2]5D'!$C:$AY,COLUMNS($A421:L421)+36,0)</f>
        <v>106.790799561884</v>
      </c>
      <c r="Q422" s="43">
        <f>VLOOKUP($D422,'[2]5D'!$C:$AY,COLUMNS($A421:M421)+36,0)</f>
        <v>98.576122672508205</v>
      </c>
    </row>
    <row r="423" spans="4:17">
      <c r="D423" s="92">
        <v>24311</v>
      </c>
      <c r="E423" s="43">
        <v>82.076862024801201</v>
      </c>
      <c r="F423" s="43">
        <f>VLOOKUP($D423,'[2]5D'!$C:$AY,COLUMNS($A422:B422)+36,0)</f>
        <v>109.491459297994</v>
      </c>
      <c r="G423" s="43">
        <f>VLOOKUP($D423,'[2]5D'!$C:$AY,COLUMNS($A422:C422)+36,0)</f>
        <v>107.585811576526</v>
      </c>
      <c r="H423" s="43">
        <f>VLOOKUP($D423,'[2]5D'!$C:$AY,COLUMNS($A422:D422)+36,0)</f>
        <v>113.590986816106</v>
      </c>
      <c r="I423" s="54">
        <f>VLOOKUP($D423,'[2]5D'!$C:$AY,COLUMNS($A422:E422)+36,0)</f>
        <v>112.3719390575</v>
      </c>
      <c r="J423" s="54">
        <f>VLOOKUP($D423,'[2]5D'!$C:$AY,COLUMNS($A422:F422)+36,0)</f>
        <v>120.779479981045</v>
      </c>
      <c r="K423" s="43">
        <f>VLOOKUP($D423,'[2]5D'!$C:$AY,COLUMNS($A422:G422)+36,0)</f>
        <v>135.52652928716</v>
      </c>
      <c r="L423" s="43">
        <f>VLOOKUP($D423,'[2]5D'!$C:$AY,COLUMNS($A422:H422)+36,0)</f>
        <v>140.51971169115399</v>
      </c>
      <c r="M423" s="43">
        <f>VLOOKUP($D423,'[2]5D'!$C:$AY,COLUMNS($A422:I422)+36,0)</f>
        <v>109.95370276448099</v>
      </c>
      <c r="N423" s="43">
        <f>VLOOKUP($D423,'[2]5D'!$C:$AY,COLUMNS($A422:J422)+36,0)</f>
        <v>113.53306814672101</v>
      </c>
      <c r="O423" s="43">
        <f>VLOOKUP($D423,'[2]5D'!$C:$AY,COLUMNS($A422:K422)+36,0)</f>
        <v>99.960453948078595</v>
      </c>
      <c r="P423" s="43">
        <f>VLOOKUP($D423,'[2]5D'!$C:$AY,COLUMNS($A422:L422)+36,0)</f>
        <v>107.279921233536</v>
      </c>
      <c r="Q423" s="43">
        <f>VLOOKUP($D423,'[2]5D'!$C:$AY,COLUMNS($A422:M422)+36,0)</f>
        <v>109.889899494951</v>
      </c>
    </row>
    <row r="424" spans="4:17">
      <c r="D424" s="92">
        <v>24312</v>
      </c>
      <c r="E424" s="43">
        <v>83.076862024801201</v>
      </c>
      <c r="F424" s="43">
        <f>VLOOKUP($D424,'[2]5D'!$C:$AY,COLUMNS($A423:B423)+36,0)</f>
        <v>102.080223482428</v>
      </c>
      <c r="G424" s="43">
        <f>VLOOKUP($D424,'[2]5D'!$C:$AY,COLUMNS($A423:C423)+36,0)</f>
        <v>112.030662664356</v>
      </c>
      <c r="H424" s="43">
        <f>VLOOKUP($D424,'[2]5D'!$C:$AY,COLUMNS($A423:D423)+36,0)</f>
        <v>110.125981289698</v>
      </c>
      <c r="I424" s="54">
        <f>VLOOKUP($D424,'[2]5D'!$C:$AY,COLUMNS($A423:E423)+36,0)</f>
        <v>107.25865648858699</v>
      </c>
      <c r="J424" s="54">
        <f>VLOOKUP($D424,'[2]5D'!$C:$AY,COLUMNS($A423:F423)+36,0)</f>
        <v>108.297459306308</v>
      </c>
      <c r="K424" s="43">
        <f>VLOOKUP($D424,'[2]5D'!$C:$AY,COLUMNS($A423:G423)+36,0)</f>
        <v>110.125981289698</v>
      </c>
      <c r="L424" s="43">
        <f>VLOOKUP($D424,'[2]5D'!$C:$AY,COLUMNS($A423:H423)+36,0)</f>
        <v>103.934201191629</v>
      </c>
      <c r="M424" s="43">
        <f>VLOOKUP($D424,'[2]5D'!$C:$AY,COLUMNS($A423:I423)+36,0)</f>
        <v>107.134114662561</v>
      </c>
      <c r="N424" s="43">
        <f>VLOOKUP($D424,'[2]5D'!$C:$AY,COLUMNS($A423:J423)+36,0)</f>
        <v>94.916133100709203</v>
      </c>
      <c r="O424" s="43">
        <f>VLOOKUP($D424,'[2]5D'!$C:$AY,COLUMNS($A423:K423)+36,0)</f>
        <v>101.9948163183</v>
      </c>
      <c r="P424" s="43">
        <f>VLOOKUP($D424,'[2]5D'!$C:$AY,COLUMNS($A423:L423)+36,0)</f>
        <v>104.058743017656</v>
      </c>
      <c r="Q424" s="43">
        <f>VLOOKUP($D424,'[2]5D'!$C:$AY,COLUMNS($A423:M423)+36,0)</f>
        <v>101.315960042572</v>
      </c>
    </row>
    <row r="425" spans="4:17">
      <c r="D425" s="92">
        <v>24320</v>
      </c>
      <c r="E425" s="43">
        <v>84.076862024801201</v>
      </c>
      <c r="F425" s="43">
        <f>VLOOKUP($D425,'[2]5D'!$C:$AY,COLUMNS($A424:B424)+36,0)</f>
        <v>109.17049068499399</v>
      </c>
      <c r="G425" s="43">
        <f>VLOOKUP($D425,'[2]5D'!$C:$AY,COLUMNS($A424:C424)+36,0)</f>
        <v>102.15785910334699</v>
      </c>
      <c r="H425" s="43">
        <f>VLOOKUP($D425,'[2]5D'!$C:$AY,COLUMNS($A424:D424)+36,0)</f>
        <v>128.88643412499499</v>
      </c>
      <c r="I425" s="54">
        <f>VLOOKUP($D425,'[2]5D'!$C:$AY,COLUMNS($A424:E424)+36,0)</f>
        <v>135.197065613006</v>
      </c>
      <c r="J425" s="54">
        <f>VLOOKUP($D425,'[2]5D'!$C:$AY,COLUMNS($A424:F424)+36,0)</f>
        <v>159.082862443529</v>
      </c>
      <c r="K425" s="43">
        <f>VLOOKUP($D425,'[2]5D'!$C:$AY,COLUMNS($A424:G424)+36,0)</f>
        <v>139.13412924331899</v>
      </c>
      <c r="L425" s="43">
        <f>VLOOKUP($D425,'[2]5D'!$C:$AY,COLUMNS($A424:H424)+36,0)</f>
        <v>149.166560450921</v>
      </c>
      <c r="M425" s="43">
        <f>VLOOKUP($D425,'[2]5D'!$C:$AY,COLUMNS($A424:I424)+36,0)</f>
        <v>107.167438501083</v>
      </c>
      <c r="N425" s="43">
        <f>VLOOKUP($D425,'[2]5D'!$C:$AY,COLUMNS($A424:J424)+36,0)</f>
        <v>134.89682910594701</v>
      </c>
      <c r="O425" s="43">
        <f>VLOOKUP($D425,'[2]5D'!$C:$AY,COLUMNS($A424:K424)+36,0)</f>
        <v>108.011499624704</v>
      </c>
      <c r="P425" s="43">
        <f>VLOOKUP($D425,'[2]5D'!$C:$AY,COLUMNS($A424:L424)+36,0)</f>
        <v>118.469708720787</v>
      </c>
      <c r="Q425" s="43">
        <f>VLOOKUP($D425,'[2]5D'!$C:$AY,COLUMNS($A424:M424)+36,0)</f>
        <v>110.95627759356999</v>
      </c>
    </row>
    <row r="426" spans="4:17">
      <c r="D426" s="92">
        <v>25111</v>
      </c>
      <c r="E426" s="43">
        <v>85.076862024801201</v>
      </c>
      <c r="F426" s="43">
        <f>VLOOKUP($D426,'[2]5D'!$C:$AY,COLUMNS($A425:B425)+36,0)</f>
        <v>95.093795821399297</v>
      </c>
      <c r="G426" s="43">
        <f>VLOOKUP($D426,'[2]5D'!$C:$AY,COLUMNS($A425:C425)+36,0)</f>
        <v>90.249106428352903</v>
      </c>
      <c r="H426" s="43">
        <f>VLOOKUP($D426,'[2]5D'!$C:$AY,COLUMNS($A425:D425)+36,0)</f>
        <v>113.69612027211799</v>
      </c>
      <c r="I426" s="54">
        <f>VLOOKUP($D426,'[2]5D'!$C:$AY,COLUMNS($A425:E425)+36,0)</f>
        <v>109.81906379877699</v>
      </c>
      <c r="J426" s="54">
        <f>VLOOKUP($D426,'[2]5D'!$C:$AY,COLUMNS($A425:F425)+36,0)</f>
        <v>111.399671392654</v>
      </c>
      <c r="K426" s="43">
        <f>VLOOKUP($D426,'[2]5D'!$C:$AY,COLUMNS($A425:G425)+36,0)</f>
        <v>110.616828286898</v>
      </c>
      <c r="L426" s="43">
        <f>VLOOKUP($D426,'[2]5D'!$C:$AY,COLUMNS($A425:H425)+36,0)</f>
        <v>111.008249839776</v>
      </c>
      <c r="M426" s="43">
        <f>VLOOKUP($D426,'[2]5D'!$C:$AY,COLUMNS($A425:I425)+36,0)</f>
        <v>97.821983576371395</v>
      </c>
      <c r="N426" s="43">
        <f>VLOOKUP($D426,'[2]5D'!$C:$AY,COLUMNS($A425:J425)+36,0)</f>
        <v>146.49668805478399</v>
      </c>
      <c r="O426" s="43">
        <f>VLOOKUP($D426,'[2]5D'!$C:$AY,COLUMNS($A425:K425)+36,0)</f>
        <v>171.94553887970699</v>
      </c>
      <c r="P426" s="43">
        <f>VLOOKUP($D426,'[2]5D'!$C:$AY,COLUMNS($A425:L425)+36,0)</f>
        <v>107.946580952053</v>
      </c>
      <c r="Q426" s="43">
        <f>VLOOKUP($D426,'[2]5D'!$C:$AY,COLUMNS($A425:M425)+36,0)</f>
        <v>106.746317968401</v>
      </c>
    </row>
    <row r="427" spans="4:17">
      <c r="D427" s="92">
        <v>25112</v>
      </c>
      <c r="E427" s="43">
        <v>86.076862024801201</v>
      </c>
      <c r="F427" s="43">
        <f>VLOOKUP($D427,'[2]5D'!$C:$AY,COLUMNS($A426:B426)+36,0)</f>
        <v>89.623665952708805</v>
      </c>
      <c r="G427" s="43">
        <f>VLOOKUP($D427,'[2]5D'!$C:$AY,COLUMNS($A426:C426)+36,0)</f>
        <v>105.830611462842</v>
      </c>
      <c r="H427" s="43">
        <f>VLOOKUP($D427,'[2]5D'!$C:$AY,COLUMNS($A426:D426)+36,0)</f>
        <v>97.727136051851701</v>
      </c>
      <c r="I427" s="54">
        <f>VLOOKUP($D427,'[2]5D'!$C:$AY,COLUMNS($A426:E426)+36,0)</f>
        <v>101.784462057813</v>
      </c>
      <c r="J427" s="54">
        <f>VLOOKUP($D427,'[2]5D'!$C:$AY,COLUMNS($A426:F426)+36,0)</f>
        <v>122.540365711446</v>
      </c>
      <c r="K427" s="43">
        <f>VLOOKUP($D427,'[2]5D'!$C:$AY,COLUMNS($A426:G426)+36,0)</f>
        <v>107.276530199229</v>
      </c>
      <c r="L427" s="43">
        <f>VLOOKUP($D427,'[2]5D'!$C:$AY,COLUMNS($A426:H426)+36,0)</f>
        <v>116.877226210807</v>
      </c>
      <c r="M427" s="43">
        <f>VLOOKUP($D427,'[2]5D'!$C:$AY,COLUMNS($A426:I426)+36,0)</f>
        <v>115.56471280259601</v>
      </c>
      <c r="N427" s="43">
        <f>VLOOKUP($D427,'[2]5D'!$C:$AY,COLUMNS($A426:J426)+36,0)</f>
        <v>122.58044631074701</v>
      </c>
      <c r="O427" s="43">
        <f>VLOOKUP($D427,'[2]5D'!$C:$AY,COLUMNS($A426:K426)+36,0)</f>
        <v>118.34079510805</v>
      </c>
      <c r="P427" s="43">
        <f>VLOOKUP($D427,'[2]5D'!$C:$AY,COLUMNS($A426:L426)+36,0)</f>
        <v>105.21729698649</v>
      </c>
      <c r="Q427" s="43">
        <f>VLOOKUP($D427,'[2]5D'!$C:$AY,COLUMNS($A426:M426)+36,0)</f>
        <v>98.749997506159403</v>
      </c>
    </row>
    <row r="428" spans="4:17">
      <c r="D428" s="92">
        <v>25130</v>
      </c>
      <c r="E428" s="43">
        <v>87.076862024801201</v>
      </c>
      <c r="F428" s="43">
        <f>VLOOKUP($D428,'[2]5D'!$C:$AY,COLUMNS($A427:B427)+36,0)</f>
        <v>85.564731507584497</v>
      </c>
      <c r="G428" s="43">
        <f>VLOOKUP($D428,'[2]5D'!$C:$AY,COLUMNS($A427:C427)+36,0)</f>
        <v>112.674077054932</v>
      </c>
      <c r="H428" s="43">
        <f>VLOOKUP($D428,'[2]5D'!$C:$AY,COLUMNS($A427:D427)+36,0)</f>
        <v>117.48251748251801</v>
      </c>
      <c r="I428" s="54">
        <f>VLOOKUP($D428,'[2]5D'!$C:$AY,COLUMNS($A427:E427)+36,0)</f>
        <v>121.67832167832201</v>
      </c>
      <c r="J428" s="54">
        <f>VLOOKUP($D428,'[2]5D'!$C:$AY,COLUMNS($A427:F427)+36,0)</f>
        <v>125.87412587412599</v>
      </c>
      <c r="K428" s="43">
        <f>VLOOKUP($D428,'[2]5D'!$C:$AY,COLUMNS($A427:G427)+36,0)</f>
        <v>130.06993006993</v>
      </c>
      <c r="L428" s="43">
        <f>VLOOKUP($D428,'[2]5D'!$C:$AY,COLUMNS($A427:H427)+36,0)</f>
        <v>134.26573426573401</v>
      </c>
      <c r="M428" s="43">
        <f>VLOOKUP($D428,'[2]5D'!$C:$AY,COLUMNS($A427:I427)+36,0)</f>
        <v>121.67832167832201</v>
      </c>
      <c r="N428" s="43">
        <f>VLOOKUP($D428,'[2]5D'!$C:$AY,COLUMNS($A427:J427)+36,0)</f>
        <v>125.87412587412599</v>
      </c>
      <c r="O428" s="43">
        <f>VLOOKUP($D428,'[2]5D'!$C:$AY,COLUMNS($A427:K427)+36,0)</f>
        <v>155.244755244755</v>
      </c>
      <c r="P428" s="43">
        <f>VLOOKUP($D428,'[2]5D'!$C:$AY,COLUMNS($A427:L427)+36,0)</f>
        <v>134.26573426573401</v>
      </c>
      <c r="Q428" s="43">
        <f>VLOOKUP($D428,'[2]5D'!$C:$AY,COLUMNS($A427:M427)+36,0)</f>
        <v>125.87412587412599</v>
      </c>
    </row>
    <row r="429" spans="4:17">
      <c r="D429" s="92">
        <v>25200</v>
      </c>
      <c r="E429" s="43">
        <v>88.076862024801201</v>
      </c>
      <c r="F429" s="43">
        <f>VLOOKUP($D429,'[2]5D'!$C:$AY,COLUMNS($A428:B428)+36,0)</f>
        <v>90.551146478887503</v>
      </c>
      <c r="G429" s="43">
        <f>VLOOKUP($D429,'[2]5D'!$C:$AY,COLUMNS($A428:C428)+36,0)</f>
        <v>119.038566545465</v>
      </c>
      <c r="H429" s="43">
        <f>VLOOKUP($D429,'[2]5D'!$C:$AY,COLUMNS($A428:D428)+36,0)</f>
        <v>85.990901515703996</v>
      </c>
      <c r="I429" s="54">
        <f>VLOOKUP($D429,'[2]5D'!$C:$AY,COLUMNS($A428:E428)+36,0)</f>
        <v>102.514377900897</v>
      </c>
      <c r="J429" s="54">
        <f>VLOOKUP($D429,'[2]5D'!$C:$AY,COLUMNS($A428:F428)+36,0)</f>
        <v>94.253579931151606</v>
      </c>
      <c r="K429" s="43">
        <f>VLOOKUP($D429,'[2]5D'!$C:$AY,COLUMNS($A428:G428)+36,0)</f>
        <v>98.384919138875404</v>
      </c>
      <c r="L429" s="43">
        <f>VLOOKUP($D429,'[2]5D'!$C:$AY,COLUMNS($A428:H428)+36,0)</f>
        <v>96.320189757864597</v>
      </c>
      <c r="M429" s="43">
        <f>VLOOKUP($D429,'[2]5D'!$C:$AY,COLUMNS($A428:I428)+36,0)</f>
        <v>122.313590699315</v>
      </c>
      <c r="N429" s="43">
        <f>VLOOKUP($D429,'[2]5D'!$C:$AY,COLUMNS($A428:J428)+36,0)</f>
        <v>110.299423107987</v>
      </c>
      <c r="O429" s="43">
        <f>VLOOKUP($D429,'[2]5D'!$C:$AY,COLUMNS($A428:K428)+36,0)</f>
        <v>109.644401188389</v>
      </c>
      <c r="P429" s="43">
        <f>VLOOKUP($D429,'[2]5D'!$C:$AY,COLUMNS($A428:L428)+36,0)</f>
        <v>138.118716118642</v>
      </c>
      <c r="Q429" s="43">
        <f>VLOOKUP($D429,'[2]5D'!$C:$AY,COLUMNS($A428:M428)+36,0)</f>
        <v>112.429968088575</v>
      </c>
    </row>
    <row r="430" spans="4:17">
      <c r="D430" s="92">
        <v>25930</v>
      </c>
      <c r="E430" s="43">
        <v>89.076862024801201</v>
      </c>
      <c r="F430" s="43">
        <f>VLOOKUP($D430,'[2]5D'!$C:$AY,COLUMNS($A429:B429)+36,0)</f>
        <v>127.06923378193601</v>
      </c>
      <c r="G430" s="43">
        <f>VLOOKUP($D430,'[2]5D'!$C:$AY,COLUMNS($A429:C429)+36,0)</f>
        <v>111.95268853862</v>
      </c>
      <c r="H430" s="43">
        <f>VLOOKUP($D430,'[2]5D'!$C:$AY,COLUMNS($A429:D429)+36,0)</f>
        <v>125.112271385849</v>
      </c>
      <c r="I430" s="54">
        <f>VLOOKUP($D430,'[2]5D'!$C:$AY,COLUMNS($A429:E429)+36,0)</f>
        <v>151.579695411432</v>
      </c>
      <c r="J430" s="54">
        <f>VLOOKUP($D430,'[2]5D'!$C:$AY,COLUMNS($A429:F429)+36,0)</f>
        <v>130.95795045912101</v>
      </c>
      <c r="K430" s="43">
        <f>VLOOKUP($D430,'[2]5D'!$C:$AY,COLUMNS($A429:G429)+36,0)</f>
        <v>109.90192498133</v>
      </c>
      <c r="L430" s="43">
        <f>VLOOKUP($D430,'[2]5D'!$C:$AY,COLUMNS($A429:H429)+36,0)</f>
        <v>88.439255011498901</v>
      </c>
      <c r="M430" s="43">
        <f>VLOOKUP($D430,'[2]5D'!$C:$AY,COLUMNS($A429:I429)+36,0)</f>
        <v>91.0712581962228</v>
      </c>
      <c r="N430" s="43">
        <f>VLOOKUP($D430,'[2]5D'!$C:$AY,COLUMNS($A429:J429)+36,0)</f>
        <v>101.77298314530999</v>
      </c>
      <c r="O430" s="43">
        <f>VLOOKUP($D430,'[2]5D'!$C:$AY,COLUMNS($A429:K429)+36,0)</f>
        <v>118.42073114683301</v>
      </c>
      <c r="P430" s="43">
        <f>VLOOKUP($D430,'[2]5D'!$C:$AY,COLUMNS($A429:L429)+36,0)</f>
        <v>130.31514070927199</v>
      </c>
      <c r="Q430" s="43">
        <f>VLOOKUP($D430,'[2]5D'!$C:$AY,COLUMNS($A429:M429)+36,0)</f>
        <v>123.117212971828</v>
      </c>
    </row>
    <row r="431" spans="4:17">
      <c r="D431" s="92">
        <v>25994</v>
      </c>
      <c r="E431" s="43">
        <v>90.076862024801201</v>
      </c>
      <c r="F431" s="43">
        <f>VLOOKUP($D431,'[2]5D'!$C:$AY,COLUMNS($A430:B430)+36,0)</f>
        <v>110.26164261061101</v>
      </c>
      <c r="G431" s="43">
        <f>VLOOKUP($D431,'[2]5D'!$C:$AY,COLUMNS($A430:C430)+36,0)</f>
        <v>105.22027259568399</v>
      </c>
      <c r="H431" s="43">
        <f>VLOOKUP($D431,'[2]5D'!$C:$AY,COLUMNS($A430:D430)+36,0)</f>
        <v>98.728431972911693</v>
      </c>
      <c r="I431" s="54">
        <f>VLOOKUP($D431,'[2]5D'!$C:$AY,COLUMNS($A430:E430)+36,0)</f>
        <v>81.221858002233404</v>
      </c>
      <c r="J431" s="54">
        <f>VLOOKUP($D431,'[2]5D'!$C:$AY,COLUMNS($A430:F430)+36,0)</f>
        <v>140.009365656857</v>
      </c>
      <c r="K431" s="43">
        <f>VLOOKUP($D431,'[2]5D'!$C:$AY,COLUMNS($A430:G430)+36,0)</f>
        <v>132.66092720002899</v>
      </c>
      <c r="L431" s="43">
        <f>VLOOKUP($D431,'[2]5D'!$C:$AY,COLUMNS($A430:H430)+36,0)</f>
        <v>121.638269514787</v>
      </c>
      <c r="M431" s="43">
        <f>VLOOKUP($D431,'[2]5D'!$C:$AY,COLUMNS($A430:I430)+36,0)</f>
        <v>113.338856669428</v>
      </c>
      <c r="N431" s="43">
        <f>VLOOKUP($D431,'[2]5D'!$C:$AY,COLUMNS($A430:J430)+36,0)</f>
        <v>112.949821692302</v>
      </c>
      <c r="O431" s="43">
        <f>VLOOKUP($D431,'[2]5D'!$C:$AY,COLUMNS($A430:K430)+36,0)</f>
        <v>125.787975937466</v>
      </c>
      <c r="P431" s="43">
        <f>VLOOKUP($D431,'[2]5D'!$C:$AY,COLUMNS($A430:L430)+36,0)</f>
        <v>117.358884766399</v>
      </c>
      <c r="Q431" s="43">
        <f>VLOOKUP($D431,'[2]5D'!$C:$AY,COLUMNS($A430:M430)+36,0)</f>
        <v>100.25064957022001</v>
      </c>
    </row>
    <row r="432" spans="4:17">
      <c r="D432" s="92">
        <v>26512</v>
      </c>
      <c r="E432" s="43">
        <v>91.076862024801201</v>
      </c>
      <c r="F432" s="43">
        <f>VLOOKUP($D432,'[2]5D'!$C:$AY,COLUMNS($A431:B431)+36,0)</f>
        <v>131.300829755097</v>
      </c>
      <c r="G432" s="43">
        <f>VLOOKUP($D432,'[2]5D'!$C:$AY,COLUMNS($A431:C431)+36,0)</f>
        <v>115.107630151875</v>
      </c>
      <c r="H432" s="43">
        <f>VLOOKUP($D432,'[2]5D'!$C:$AY,COLUMNS($A431:D431)+36,0)</f>
        <v>128.914998012512</v>
      </c>
      <c r="I432" s="54">
        <f>VLOOKUP($D432,'[2]5D'!$C:$AY,COLUMNS($A431:E431)+36,0)</f>
        <v>132.99883858974499</v>
      </c>
      <c r="J432" s="54">
        <f>VLOOKUP($D432,'[2]5D'!$C:$AY,COLUMNS($A431:F431)+36,0)</f>
        <v>134.58102911447301</v>
      </c>
      <c r="K432" s="43">
        <f>VLOOKUP($D432,'[2]5D'!$C:$AY,COLUMNS($A431:G431)+36,0)</f>
        <v>121.684005819758</v>
      </c>
      <c r="L432" s="43">
        <f>VLOOKUP($D432,'[2]5D'!$C:$AY,COLUMNS($A431:H431)+36,0)</f>
        <v>106.142779926185</v>
      </c>
      <c r="M432" s="43">
        <f>VLOOKUP($D432,'[2]5D'!$C:$AY,COLUMNS($A431:I431)+36,0)</f>
        <v>153.43857346015901</v>
      </c>
      <c r="N432" s="43">
        <f>VLOOKUP($D432,'[2]5D'!$C:$AY,COLUMNS($A431:J431)+36,0)</f>
        <v>146.05899093168</v>
      </c>
      <c r="O432" s="43">
        <f>VLOOKUP($D432,'[2]5D'!$C:$AY,COLUMNS($A431:K431)+36,0)</f>
        <v>140.25195130675201</v>
      </c>
      <c r="P432" s="43">
        <f>VLOOKUP($D432,'[2]5D'!$C:$AY,COLUMNS($A431:L431)+36,0)</f>
        <v>131.047962706823</v>
      </c>
      <c r="Q432" s="43">
        <f>VLOOKUP($D432,'[2]5D'!$C:$AY,COLUMNS($A431:M431)+36,0)</f>
        <v>116.74268209024299</v>
      </c>
    </row>
    <row r="433" spans="4:17">
      <c r="D433" s="92">
        <v>26800</v>
      </c>
      <c r="E433" s="43">
        <v>92.076862024801201</v>
      </c>
      <c r="F433" s="43">
        <f>VLOOKUP($D433,'[2]5D'!$C:$AY,COLUMNS($A432:B432)+36,0)</f>
        <v>136.15950762882099</v>
      </c>
      <c r="G433" s="43">
        <f>VLOOKUP($D433,'[2]5D'!$C:$AY,COLUMNS($A432:C432)+36,0)</f>
        <v>96.893561474890504</v>
      </c>
      <c r="H433" s="43">
        <f>VLOOKUP($D433,'[2]5D'!$C:$AY,COLUMNS($A432:D432)+36,0)</f>
        <v>107.186875655655</v>
      </c>
      <c r="I433" s="54">
        <f>VLOOKUP($D433,'[2]5D'!$C:$AY,COLUMNS($A432:E432)+36,0)</f>
        <v>113.478939082617</v>
      </c>
      <c r="J433" s="54">
        <f>VLOOKUP($D433,'[2]5D'!$C:$AY,COLUMNS($A432:F432)+36,0)</f>
        <v>106.68291942649201</v>
      </c>
      <c r="K433" s="43">
        <f>VLOOKUP($D433,'[2]5D'!$C:$AY,COLUMNS($A432:G432)+36,0)</f>
        <v>112.086630159834</v>
      </c>
      <c r="L433" s="43">
        <f>VLOOKUP($D433,'[2]5D'!$C:$AY,COLUMNS($A432:H432)+36,0)</f>
        <v>158.92460343701299</v>
      </c>
      <c r="M433" s="43">
        <f>VLOOKUP($D433,'[2]5D'!$C:$AY,COLUMNS($A432:I432)+36,0)</f>
        <v>159.275081203713</v>
      </c>
      <c r="N433" s="43">
        <f>VLOOKUP($D433,'[2]5D'!$C:$AY,COLUMNS($A432:J432)+36,0)</f>
        <v>152.27911206924199</v>
      </c>
      <c r="O433" s="43">
        <f>VLOOKUP($D433,'[2]5D'!$C:$AY,COLUMNS($A432:K432)+36,0)</f>
        <v>100.91217468130399</v>
      </c>
      <c r="P433" s="43">
        <f>VLOOKUP($D433,'[2]5D'!$C:$AY,COLUMNS($A432:L432)+36,0)</f>
        <v>92.727844715080394</v>
      </c>
      <c r="Q433" s="43">
        <f>VLOOKUP($D433,'[2]5D'!$C:$AY,COLUMNS($A432:M432)+36,0)</f>
        <v>91.362937877571696</v>
      </c>
    </row>
    <row r="434" spans="4:17">
      <c r="D434" s="92">
        <v>27200</v>
      </c>
      <c r="E434" s="43">
        <v>93.076862024801201</v>
      </c>
      <c r="F434" s="43">
        <f>VLOOKUP($D434,'[2]5D'!$C:$AY,COLUMNS($A433:B433)+36,0)</f>
        <v>105.26931854256</v>
      </c>
      <c r="G434" s="43">
        <f>VLOOKUP($D434,'[2]5D'!$C:$AY,COLUMNS($A433:C433)+36,0)</f>
        <v>100.80524816173499</v>
      </c>
      <c r="H434" s="43">
        <f>VLOOKUP($D434,'[2]5D'!$C:$AY,COLUMNS($A433:D433)+36,0)</f>
        <v>101.949079597383</v>
      </c>
      <c r="I434" s="54">
        <f>VLOOKUP($D434,'[2]5D'!$C:$AY,COLUMNS($A433:E433)+36,0)</f>
        <v>115.529779858138</v>
      </c>
      <c r="J434" s="54">
        <f>VLOOKUP($D434,'[2]5D'!$C:$AY,COLUMNS($A433:F433)+36,0)</f>
        <v>115.83562988615</v>
      </c>
      <c r="K434" s="43">
        <f>VLOOKUP($D434,'[2]5D'!$C:$AY,COLUMNS($A433:G433)+36,0)</f>
        <v>116.876277915419</v>
      </c>
      <c r="L434" s="43">
        <f>VLOOKUP($D434,'[2]5D'!$C:$AY,COLUMNS($A433:H433)+36,0)</f>
        <v>115.77396679466101</v>
      </c>
      <c r="M434" s="43">
        <f>VLOOKUP($D434,'[2]5D'!$C:$AY,COLUMNS($A433:I433)+36,0)</f>
        <v>111.402643100443</v>
      </c>
      <c r="N434" s="43">
        <f>VLOOKUP($D434,'[2]5D'!$C:$AY,COLUMNS($A433:J433)+36,0)</f>
        <v>133.07732207707201</v>
      </c>
      <c r="O434" s="43">
        <f>VLOOKUP($D434,'[2]5D'!$C:$AY,COLUMNS($A433:K433)+36,0)</f>
        <v>133.075951413095</v>
      </c>
      <c r="P434" s="43">
        <f>VLOOKUP($D434,'[2]5D'!$C:$AY,COLUMNS($A433:L433)+36,0)</f>
        <v>110.263949466304</v>
      </c>
      <c r="Q434" s="43">
        <f>VLOOKUP($D434,'[2]5D'!$C:$AY,COLUMNS($A433:M433)+36,0)</f>
        <v>110.35408232648101</v>
      </c>
    </row>
    <row r="435" spans="4:17">
      <c r="D435" s="92">
        <v>27330</v>
      </c>
      <c r="E435" s="43">
        <v>94.076862024801201</v>
      </c>
      <c r="F435" s="43">
        <f>VLOOKUP($D435,'[2]5D'!$C:$AY,COLUMNS($A434:B434)+36,0)</f>
        <v>128.06815617546499</v>
      </c>
      <c r="G435" s="43">
        <f>VLOOKUP($D435,'[2]5D'!$C:$AY,COLUMNS($A434:C434)+36,0)</f>
        <v>133.762870093564</v>
      </c>
      <c r="H435" s="43">
        <f>VLOOKUP($D435,'[2]5D'!$C:$AY,COLUMNS($A434:D434)+36,0)</f>
        <v>141.909031844146</v>
      </c>
      <c r="I435" s="54">
        <f>VLOOKUP($D435,'[2]5D'!$C:$AY,COLUMNS($A434:E434)+36,0)</f>
        <v>134.580019371058</v>
      </c>
      <c r="J435" s="54">
        <f>VLOOKUP($D435,'[2]5D'!$C:$AY,COLUMNS($A434:F434)+36,0)</f>
        <v>148.78576826251199</v>
      </c>
      <c r="K435" s="43">
        <f>VLOOKUP($D435,'[2]5D'!$C:$AY,COLUMNS($A434:G434)+36,0)</f>
        <v>137.421169149349</v>
      </c>
      <c r="L435" s="43">
        <f>VLOOKUP($D435,'[2]5D'!$C:$AY,COLUMNS($A434:H434)+36,0)</f>
        <v>127.635666325117</v>
      </c>
      <c r="M435" s="43">
        <f>VLOOKUP($D435,'[2]5D'!$C:$AY,COLUMNS($A434:I434)+36,0)</f>
        <v>124.008901033174</v>
      </c>
      <c r="N435" s="43">
        <f>VLOOKUP($D435,'[2]5D'!$C:$AY,COLUMNS($A434:J434)+36,0)</f>
        <v>134.462876192538</v>
      </c>
      <c r="O435" s="43">
        <f>VLOOKUP($D435,'[2]5D'!$C:$AY,COLUMNS($A434:K434)+36,0)</f>
        <v>147.59151282121601</v>
      </c>
      <c r="P435" s="43">
        <f>VLOOKUP($D435,'[2]5D'!$C:$AY,COLUMNS($A434:L434)+36,0)</f>
        <v>154.93166458455801</v>
      </c>
      <c r="Q435" s="43">
        <f>VLOOKUP($D435,'[2]5D'!$C:$AY,COLUMNS($A434:M434)+36,0)</f>
        <v>147.063009177102</v>
      </c>
    </row>
    <row r="436" spans="4:17">
      <c r="D436" s="92">
        <v>27400</v>
      </c>
      <c r="E436" s="43">
        <v>95.076862024801201</v>
      </c>
      <c r="F436" s="43">
        <f>VLOOKUP($D436,'[2]5D'!$C:$AY,COLUMNS($A435:B435)+36,0)</f>
        <v>127.270028413706</v>
      </c>
      <c r="G436" s="43">
        <f>VLOOKUP($D436,'[2]5D'!$C:$AY,COLUMNS($A435:C435)+36,0)</f>
        <v>113.4267089865</v>
      </c>
      <c r="H436" s="43">
        <f>VLOOKUP($D436,'[2]5D'!$C:$AY,COLUMNS($A435:D435)+36,0)</f>
        <v>113.43385431594299</v>
      </c>
      <c r="I436" s="54">
        <f>VLOOKUP($D436,'[2]5D'!$C:$AY,COLUMNS($A435:E435)+36,0)</f>
        <v>107.172515662715</v>
      </c>
      <c r="J436" s="54">
        <f>VLOOKUP($D436,'[2]5D'!$C:$AY,COLUMNS($A435:F435)+36,0)</f>
        <v>102.194297860246</v>
      </c>
      <c r="K436" s="43">
        <f>VLOOKUP($D436,'[2]5D'!$C:$AY,COLUMNS($A435:G435)+36,0)</f>
        <v>128.27262991099499</v>
      </c>
      <c r="L436" s="43">
        <f>VLOOKUP($D436,'[2]5D'!$C:$AY,COLUMNS($A435:H435)+36,0)</f>
        <v>137.05636341954499</v>
      </c>
      <c r="M436" s="43">
        <f>VLOOKUP($D436,'[2]5D'!$C:$AY,COLUMNS($A435:I435)+36,0)</f>
        <v>124.078518947134</v>
      </c>
      <c r="N436" s="43">
        <f>VLOOKUP($D436,'[2]5D'!$C:$AY,COLUMNS($A435:J435)+36,0)</f>
        <v>142.430302433322</v>
      </c>
      <c r="O436" s="43">
        <f>VLOOKUP($D436,'[2]5D'!$C:$AY,COLUMNS($A435:K435)+36,0)</f>
        <v>169.623142249804</v>
      </c>
      <c r="P436" s="43">
        <f>VLOOKUP($D436,'[2]5D'!$C:$AY,COLUMNS($A435:L435)+36,0)</f>
        <v>107.057667992266</v>
      </c>
      <c r="Q436" s="43">
        <f>VLOOKUP($D436,'[2]5D'!$C:$AY,COLUMNS($A435:M435)+36,0)</f>
        <v>109.110355847506</v>
      </c>
    </row>
    <row r="437" spans="4:17">
      <c r="D437" s="92">
        <v>27900</v>
      </c>
      <c r="E437" s="43">
        <v>96.076862024801201</v>
      </c>
      <c r="F437" s="43">
        <f>VLOOKUP($D437,'[2]5D'!$C:$AY,COLUMNS($A436:B436)+36,0)</f>
        <v>115.648618655806</v>
      </c>
      <c r="G437" s="43">
        <f>VLOOKUP($D437,'[2]5D'!$C:$AY,COLUMNS($A436:C436)+36,0)</f>
        <v>91.509229846117904</v>
      </c>
      <c r="H437" s="43">
        <f>VLOOKUP($D437,'[2]5D'!$C:$AY,COLUMNS($A436:D436)+36,0)</f>
        <v>124.969731981222</v>
      </c>
      <c r="I437" s="54">
        <f>VLOOKUP($D437,'[2]5D'!$C:$AY,COLUMNS($A436:E436)+36,0)</f>
        <v>124.38528902736201</v>
      </c>
      <c r="J437" s="54">
        <f>VLOOKUP($D437,'[2]5D'!$C:$AY,COLUMNS($A436:F436)+36,0)</f>
        <v>113.50365962310499</v>
      </c>
      <c r="K437" s="43">
        <f>VLOOKUP($D437,'[2]5D'!$C:$AY,COLUMNS($A436:G436)+36,0)</f>
        <v>114.39296829435401</v>
      </c>
      <c r="L437" s="43">
        <f>VLOOKUP($D437,'[2]5D'!$C:$AY,COLUMNS($A436:H436)+36,0)</f>
        <v>115.032066950504</v>
      </c>
      <c r="M437" s="43">
        <f>VLOOKUP($D437,'[2]5D'!$C:$AY,COLUMNS($A436:I436)+36,0)</f>
        <v>105.761961527913</v>
      </c>
      <c r="N437" s="43">
        <f>VLOOKUP($D437,'[2]5D'!$C:$AY,COLUMNS($A436:J436)+36,0)</f>
        <v>118.22299156082499</v>
      </c>
      <c r="O437" s="43">
        <f>VLOOKUP($D437,'[2]5D'!$C:$AY,COLUMNS($A436:K436)+36,0)</f>
        <v>118.922876395888</v>
      </c>
      <c r="P437" s="43">
        <f>VLOOKUP($D437,'[2]5D'!$C:$AY,COLUMNS($A436:L436)+36,0)</f>
        <v>100.2901987636</v>
      </c>
      <c r="Q437" s="43">
        <f>VLOOKUP($D437,'[2]5D'!$C:$AY,COLUMNS($A436:M436)+36,0)</f>
        <v>104.65565202527701</v>
      </c>
    </row>
    <row r="438" spans="4:17">
      <c r="D438" s="92">
        <v>28110</v>
      </c>
      <c r="E438" s="43">
        <v>97.076862024801201</v>
      </c>
      <c r="F438" s="43">
        <f>VLOOKUP($D438,'[2]5D'!$C:$AY,COLUMNS($A437:B437)+36,0)</f>
        <v>87.1052143669354</v>
      </c>
      <c r="G438" s="43">
        <f>VLOOKUP($D438,'[2]5D'!$C:$AY,COLUMNS($A437:C437)+36,0)</f>
        <v>130.54133698233599</v>
      </c>
      <c r="H438" s="43">
        <f>VLOOKUP($D438,'[2]5D'!$C:$AY,COLUMNS($A437:D437)+36,0)</f>
        <v>132.31598555021199</v>
      </c>
      <c r="I438" s="54">
        <f>VLOOKUP($D438,'[2]5D'!$C:$AY,COLUMNS($A437:E437)+36,0)</f>
        <v>126.71482993111501</v>
      </c>
      <c r="J438" s="54">
        <f>VLOOKUP($D438,'[2]5D'!$C:$AY,COLUMNS($A437:F437)+36,0)</f>
        <v>136.38465208808501</v>
      </c>
      <c r="K438" s="43">
        <f>VLOOKUP($D438,'[2]5D'!$C:$AY,COLUMNS($A437:G437)+36,0)</f>
        <v>123.088111144758</v>
      </c>
      <c r="L438" s="43">
        <f>VLOOKUP($D438,'[2]5D'!$C:$AY,COLUMNS($A437:H437)+36,0)</f>
        <v>120.667781921051</v>
      </c>
      <c r="M438" s="43">
        <f>VLOOKUP($D438,'[2]5D'!$C:$AY,COLUMNS($A437:I437)+36,0)</f>
        <v>122.561883295374</v>
      </c>
      <c r="N438" s="43">
        <f>VLOOKUP($D438,'[2]5D'!$C:$AY,COLUMNS($A437:J437)+36,0)</f>
        <v>130.13805511832101</v>
      </c>
      <c r="O438" s="43">
        <f>VLOOKUP($D438,'[2]5D'!$C:$AY,COLUMNS($A437:K437)+36,0)</f>
        <v>124.455906778249</v>
      </c>
      <c r="P438" s="43">
        <f>VLOOKUP($D438,'[2]5D'!$C:$AY,COLUMNS($A437:L437)+36,0)</f>
        <v>125.787196013673</v>
      </c>
      <c r="Q438" s="43">
        <f>VLOOKUP($D438,'[2]5D'!$C:$AY,COLUMNS($A437:M437)+36,0)</f>
        <v>125.09076626897701</v>
      </c>
    </row>
    <row r="439" spans="4:17">
      <c r="D439" s="92">
        <v>28150</v>
      </c>
      <c r="E439" s="43">
        <v>98.076862024801201</v>
      </c>
      <c r="F439" s="43">
        <f>VLOOKUP($D439,'[2]5D'!$C:$AY,COLUMNS($A438:B438)+36,0)</f>
        <v>112.822318449473</v>
      </c>
      <c r="G439" s="43">
        <f>VLOOKUP($D439,'[2]5D'!$C:$AY,COLUMNS($A438:C438)+36,0)</f>
        <v>109.777341688452</v>
      </c>
      <c r="H439" s="43">
        <f>VLOOKUP($D439,'[2]5D'!$C:$AY,COLUMNS($A438:D438)+36,0)</f>
        <v>106.723022861031</v>
      </c>
      <c r="I439" s="54">
        <f>VLOOKUP($D439,'[2]5D'!$C:$AY,COLUMNS($A438:E438)+36,0)</f>
        <v>109.77422766631901</v>
      </c>
      <c r="J439" s="54">
        <f>VLOOKUP($D439,'[2]5D'!$C:$AY,COLUMNS($A438:F438)+36,0)</f>
        <v>113.75758825206</v>
      </c>
      <c r="K439" s="43">
        <f>VLOOKUP($D439,'[2]5D'!$C:$AY,COLUMNS($A438:G438)+36,0)</f>
        <v>127.95284059846099</v>
      </c>
      <c r="L439" s="43">
        <f>VLOOKUP($D439,'[2]5D'!$C:$AY,COLUMNS($A438:H438)+36,0)</f>
        <v>124.390707109198</v>
      </c>
      <c r="M439" s="43">
        <f>VLOOKUP($D439,'[2]5D'!$C:$AY,COLUMNS($A438:I438)+36,0)</f>
        <v>147.00732818542201</v>
      </c>
      <c r="N439" s="43">
        <f>VLOOKUP($D439,'[2]5D'!$C:$AY,COLUMNS($A438:J438)+36,0)</f>
        <v>137.707595079378</v>
      </c>
      <c r="O439" s="43">
        <f>VLOOKUP($D439,'[2]5D'!$C:$AY,COLUMNS($A438:K438)+36,0)</f>
        <v>103.784071876689</v>
      </c>
      <c r="P439" s="43">
        <f>VLOOKUP($D439,'[2]5D'!$C:$AY,COLUMNS($A438:L438)+36,0)</f>
        <v>147.481370647239</v>
      </c>
      <c r="Q439" s="43">
        <f>VLOOKUP($D439,'[2]5D'!$C:$AY,COLUMNS($A438:M438)+36,0)</f>
        <v>122.436746359072</v>
      </c>
    </row>
    <row r="440" spans="4:17">
      <c r="D440" s="92">
        <v>28170</v>
      </c>
      <c r="E440" s="43">
        <v>99.076862024801201</v>
      </c>
      <c r="F440" s="43">
        <f>VLOOKUP($D440,'[2]5D'!$C:$AY,COLUMNS($A439:B439)+36,0)</f>
        <v>123.591134262784</v>
      </c>
      <c r="G440" s="43">
        <f>VLOOKUP($D440,'[2]5D'!$C:$AY,COLUMNS($A439:C439)+36,0)</f>
        <v>124.10345016653</v>
      </c>
      <c r="H440" s="43">
        <f>VLOOKUP($D440,'[2]5D'!$C:$AY,COLUMNS($A439:D439)+36,0)</f>
        <v>107.71995270453</v>
      </c>
      <c r="I440" s="54">
        <f>VLOOKUP($D440,'[2]5D'!$C:$AY,COLUMNS($A439:E439)+36,0)</f>
        <v>101.380163226039</v>
      </c>
      <c r="J440" s="54">
        <f>VLOOKUP($D440,'[2]5D'!$C:$AY,COLUMNS($A439:F439)+36,0)</f>
        <v>129.197523370136</v>
      </c>
      <c r="K440" s="43">
        <f>VLOOKUP($D440,'[2]5D'!$C:$AY,COLUMNS($A439:G439)+36,0)</f>
        <v>116.35642217535</v>
      </c>
      <c r="L440" s="43">
        <f>VLOOKUP($D440,'[2]5D'!$C:$AY,COLUMNS($A439:H439)+36,0)</f>
        <v>102.736790814286</v>
      </c>
      <c r="M440" s="43">
        <f>VLOOKUP($D440,'[2]5D'!$C:$AY,COLUMNS($A439:I439)+36,0)</f>
        <v>84.253975962107205</v>
      </c>
      <c r="N440" s="43">
        <f>VLOOKUP($D440,'[2]5D'!$C:$AY,COLUMNS($A439:J439)+36,0)</f>
        <v>101.92056468732601</v>
      </c>
      <c r="O440" s="43">
        <f>VLOOKUP($D440,'[2]5D'!$C:$AY,COLUMNS($A439:K439)+36,0)</f>
        <v>117.931285662235</v>
      </c>
      <c r="P440" s="43">
        <f>VLOOKUP($D440,'[2]5D'!$C:$AY,COLUMNS($A439:L439)+36,0)</f>
        <v>188.53209777395799</v>
      </c>
      <c r="Q440" s="43">
        <f>VLOOKUP($D440,'[2]5D'!$C:$AY,COLUMNS($A439:M439)+36,0)</f>
        <v>110.15551097058599</v>
      </c>
    </row>
    <row r="441" spans="4:17">
      <c r="D441" s="92">
        <v>28191</v>
      </c>
      <c r="E441" s="43">
        <v>100.076862024801</v>
      </c>
      <c r="F441" s="43">
        <f>VLOOKUP($D441,'[2]5D'!$C:$AY,COLUMNS($A440:B440)+36,0)</f>
        <v>111.543515406102</v>
      </c>
      <c r="G441" s="43">
        <f>VLOOKUP($D441,'[2]5D'!$C:$AY,COLUMNS($A440:C440)+36,0)</f>
        <v>137.37471272852</v>
      </c>
      <c r="H441" s="43">
        <f>VLOOKUP($D441,'[2]5D'!$C:$AY,COLUMNS($A440:D440)+36,0)</f>
        <v>117.214128367374</v>
      </c>
      <c r="I441" s="54">
        <f>VLOOKUP($D441,'[2]5D'!$C:$AY,COLUMNS($A440:E440)+36,0)</f>
        <v>110.09805114907699</v>
      </c>
      <c r="J441" s="54">
        <f>VLOOKUP($D441,'[2]5D'!$C:$AY,COLUMNS($A440:F440)+36,0)</f>
        <v>114.615855195047</v>
      </c>
      <c r="K441" s="43">
        <f>VLOOKUP($D441,'[2]5D'!$C:$AY,COLUMNS($A440:G440)+36,0)</f>
        <v>102.24796953713199</v>
      </c>
      <c r="L441" s="43">
        <f>VLOOKUP($D441,'[2]5D'!$C:$AY,COLUMNS($A440:H440)+36,0)</f>
        <v>111.39473003414599</v>
      </c>
      <c r="M441" s="43">
        <f>VLOOKUP($D441,'[2]5D'!$C:$AY,COLUMNS($A440:I440)+36,0)</f>
        <v>138.495100874343</v>
      </c>
      <c r="N441" s="43">
        <f>VLOOKUP($D441,'[2]5D'!$C:$AY,COLUMNS($A440:J440)+36,0)</f>
        <v>111.782503075855</v>
      </c>
      <c r="O441" s="43">
        <f>VLOOKUP($D441,'[2]5D'!$C:$AY,COLUMNS($A440:K440)+36,0)</f>
        <v>115.237244722916</v>
      </c>
      <c r="P441" s="43">
        <f>VLOOKUP($D441,'[2]5D'!$C:$AY,COLUMNS($A440:L440)+36,0)</f>
        <v>170.51304392766301</v>
      </c>
      <c r="Q441" s="43">
        <f>VLOOKUP($D441,'[2]5D'!$C:$AY,COLUMNS($A440:M440)+36,0)</f>
        <v>157.97902191670701</v>
      </c>
    </row>
    <row r="442" spans="4:17">
      <c r="D442" s="92">
        <v>28199</v>
      </c>
      <c r="E442" s="43">
        <v>101.076862024801</v>
      </c>
      <c r="F442" s="43">
        <f>VLOOKUP($D442,'[2]5D'!$C:$AY,COLUMNS($A441:B441)+36,0)</f>
        <v>95.443971847699103</v>
      </c>
      <c r="G442" s="43">
        <f>VLOOKUP($D442,'[2]5D'!$C:$AY,COLUMNS($A441:C441)+36,0)</f>
        <v>104.445918067364</v>
      </c>
      <c r="H442" s="43">
        <f>VLOOKUP($D442,'[2]5D'!$C:$AY,COLUMNS($A441:D441)+36,0)</f>
        <v>110.173997377418</v>
      </c>
      <c r="I442" s="54">
        <f>VLOOKUP($D442,'[2]5D'!$C:$AY,COLUMNS($A441:E441)+36,0)</f>
        <v>103.354629097494</v>
      </c>
      <c r="J442" s="54">
        <f>VLOOKUP($D442,'[2]5D'!$C:$AY,COLUMNS($A441:F441)+36,0)</f>
        <v>119.520220843589</v>
      </c>
      <c r="K442" s="43">
        <f>VLOOKUP($D442,'[2]5D'!$C:$AY,COLUMNS($A441:G441)+36,0)</f>
        <v>116.995991109114</v>
      </c>
      <c r="L442" s="43">
        <f>VLOOKUP($D442,'[2]5D'!$C:$AY,COLUMNS($A441:H441)+36,0)</f>
        <v>127.862009788221</v>
      </c>
      <c r="M442" s="43">
        <f>VLOOKUP($D442,'[2]5D'!$C:$AY,COLUMNS($A441:I441)+36,0)</f>
        <v>115.54479830359</v>
      </c>
      <c r="N442" s="43">
        <f>VLOOKUP($D442,'[2]5D'!$C:$AY,COLUMNS($A441:J441)+36,0)</f>
        <v>101.110373378632</v>
      </c>
      <c r="O442" s="43">
        <f>VLOOKUP($D442,'[2]5D'!$C:$AY,COLUMNS($A441:K441)+36,0)</f>
        <v>114.839060490148</v>
      </c>
      <c r="P442" s="43">
        <f>VLOOKUP($D442,'[2]5D'!$C:$AY,COLUMNS($A441:L441)+36,0)</f>
        <v>152.61957987601599</v>
      </c>
      <c r="Q442" s="43">
        <f>VLOOKUP($D442,'[2]5D'!$C:$AY,COLUMNS($A441:M441)+36,0)</f>
        <v>132.59019656701</v>
      </c>
    </row>
    <row r="443" spans="4:17">
      <c r="D443" s="92">
        <v>28210</v>
      </c>
      <c r="E443" s="43">
        <v>102.076862024801</v>
      </c>
      <c r="F443" s="43">
        <f>VLOOKUP($D443,'[2]5D'!$C:$AY,COLUMNS($A442:B442)+36,0)</f>
        <v>106.435455165861</v>
      </c>
      <c r="G443" s="43">
        <f>VLOOKUP($D443,'[2]5D'!$C:$AY,COLUMNS($A442:C442)+36,0)</f>
        <v>83.173720238529199</v>
      </c>
      <c r="H443" s="43">
        <f>VLOOKUP($D443,'[2]5D'!$C:$AY,COLUMNS($A442:D442)+36,0)</f>
        <v>126.810539881005</v>
      </c>
      <c r="I443" s="54">
        <f>VLOOKUP($D443,'[2]5D'!$C:$AY,COLUMNS($A442:E442)+36,0)</f>
        <v>118.213669833629</v>
      </c>
      <c r="J443" s="54">
        <f>VLOOKUP($D443,'[2]5D'!$C:$AY,COLUMNS($A442:F442)+36,0)</f>
        <v>108.658346279756</v>
      </c>
      <c r="K443" s="43">
        <f>VLOOKUP($D443,'[2]5D'!$C:$AY,COLUMNS($A442:G442)+36,0)</f>
        <v>125.803505888844</v>
      </c>
      <c r="L443" s="43">
        <f>VLOOKUP($D443,'[2]5D'!$C:$AY,COLUMNS($A442:H442)+36,0)</f>
        <v>141.64504329777901</v>
      </c>
      <c r="M443" s="43">
        <f>VLOOKUP($D443,'[2]5D'!$C:$AY,COLUMNS($A442:I442)+36,0)</f>
        <v>135.09104099941601</v>
      </c>
      <c r="N443" s="43">
        <f>VLOOKUP($D443,'[2]5D'!$C:$AY,COLUMNS($A442:J442)+36,0)</f>
        <v>96.650151286687802</v>
      </c>
      <c r="O443" s="43">
        <f>VLOOKUP($D443,'[2]5D'!$C:$AY,COLUMNS($A442:K442)+36,0)</f>
        <v>82.972797308977206</v>
      </c>
      <c r="P443" s="43">
        <f>VLOOKUP($D443,'[2]5D'!$C:$AY,COLUMNS($A442:L442)+36,0)</f>
        <v>83.233869276853099</v>
      </c>
      <c r="Q443" s="43">
        <f>VLOOKUP($D443,'[2]5D'!$C:$AY,COLUMNS($A442:M442)+36,0)</f>
        <v>88.498096483653697</v>
      </c>
    </row>
    <row r="444" spans="4:17">
      <c r="D444" s="92">
        <v>28230</v>
      </c>
      <c r="E444" s="43">
        <v>103.076862024801</v>
      </c>
      <c r="F444" s="43">
        <f>VLOOKUP($D444,'[2]5D'!$C:$AY,COLUMNS($A443:B443)+36,0)</f>
        <v>117.22305848996901</v>
      </c>
      <c r="G444" s="43">
        <f>VLOOKUP($D444,'[2]5D'!$C:$AY,COLUMNS($A443:C443)+36,0)</f>
        <v>105.464271222203</v>
      </c>
      <c r="H444" s="43">
        <f>VLOOKUP($D444,'[2]5D'!$C:$AY,COLUMNS($A443:D443)+36,0)</f>
        <v>107.87602260154399</v>
      </c>
      <c r="I444" s="54">
        <f>VLOOKUP($D444,'[2]5D'!$C:$AY,COLUMNS($A443:E443)+36,0)</f>
        <v>110.187784104572</v>
      </c>
      <c r="J444" s="54">
        <f>VLOOKUP($D444,'[2]5D'!$C:$AY,COLUMNS($A443:F443)+36,0)</f>
        <v>109.697569357139</v>
      </c>
      <c r="K444" s="43">
        <f>VLOOKUP($D444,'[2]5D'!$C:$AY,COLUMNS($A443:G443)+36,0)</f>
        <v>109.985607658967</v>
      </c>
      <c r="L444" s="43">
        <f>VLOOKUP($D444,'[2]5D'!$C:$AY,COLUMNS($A443:H443)+36,0)</f>
        <v>105.171479383375</v>
      </c>
      <c r="M444" s="43">
        <f>VLOOKUP($D444,'[2]5D'!$C:$AY,COLUMNS($A443:I443)+36,0)</f>
        <v>104.93105597272501</v>
      </c>
      <c r="N444" s="43">
        <f>VLOOKUP($D444,'[2]5D'!$C:$AY,COLUMNS($A443:J443)+36,0)</f>
        <v>107.446428093051</v>
      </c>
      <c r="O444" s="43">
        <f>VLOOKUP($D444,'[2]5D'!$C:$AY,COLUMNS($A443:K443)+36,0)</f>
        <v>102.60049480043899</v>
      </c>
      <c r="P444" s="43">
        <f>VLOOKUP($D444,'[2]5D'!$C:$AY,COLUMNS($A443:L443)+36,0)</f>
        <v>100.779173997654</v>
      </c>
      <c r="Q444" s="43">
        <f>VLOOKUP($D444,'[2]5D'!$C:$AY,COLUMNS($A443:M443)+36,0)</f>
        <v>121.188283909806</v>
      </c>
    </row>
    <row r="445" spans="4:17">
      <c r="D445" s="92">
        <v>28240</v>
      </c>
      <c r="E445" s="43">
        <v>104.076862024801</v>
      </c>
      <c r="F445" s="43">
        <f>VLOOKUP($D445,'[2]5D'!$C:$AY,COLUMNS($A444:B444)+36,0)</f>
        <v>87.227572080335406</v>
      </c>
      <c r="G445" s="43">
        <f>VLOOKUP($D445,'[2]5D'!$C:$AY,COLUMNS($A444:C444)+36,0)</f>
        <v>82.347322688065304</v>
      </c>
      <c r="H445" s="43">
        <f>VLOOKUP($D445,'[2]5D'!$C:$AY,COLUMNS($A444:D444)+36,0)</f>
        <v>125.671406070137</v>
      </c>
      <c r="I445" s="54">
        <f>VLOOKUP($D445,'[2]5D'!$C:$AY,COLUMNS($A444:E444)+36,0)</f>
        <v>134.71804869736701</v>
      </c>
      <c r="J445" s="54">
        <f>VLOOKUP($D445,'[2]5D'!$C:$AY,COLUMNS($A444:F444)+36,0)</f>
        <v>130.80270891294401</v>
      </c>
      <c r="K445" s="43">
        <f>VLOOKUP($D445,'[2]5D'!$C:$AY,COLUMNS($A444:G444)+36,0)</f>
        <v>133.52954707158599</v>
      </c>
      <c r="L445" s="43">
        <f>VLOOKUP($D445,'[2]5D'!$C:$AY,COLUMNS($A444:H444)+36,0)</f>
        <v>119.157432745614</v>
      </c>
      <c r="M445" s="43">
        <f>VLOOKUP($D445,'[2]5D'!$C:$AY,COLUMNS($A444:I444)+36,0)</f>
        <v>119.437778539595</v>
      </c>
      <c r="N445" s="43">
        <f>VLOOKUP($D445,'[2]5D'!$C:$AY,COLUMNS($A444:J444)+36,0)</f>
        <v>94.192614160595696</v>
      </c>
      <c r="O445" s="43">
        <f>VLOOKUP($D445,'[2]5D'!$C:$AY,COLUMNS($A444:K444)+36,0)</f>
        <v>97.216556602149694</v>
      </c>
      <c r="P445" s="43">
        <f>VLOOKUP($D445,'[2]5D'!$C:$AY,COLUMNS($A444:L444)+36,0)</f>
        <v>104.11840476118699</v>
      </c>
      <c r="Q445" s="43">
        <f>VLOOKUP($D445,'[2]5D'!$C:$AY,COLUMNS($A444:M444)+36,0)</f>
        <v>104.415815102313</v>
      </c>
    </row>
    <row r="446" spans="4:17">
      <c r="D446" s="92">
        <v>28250</v>
      </c>
      <c r="E446" s="43">
        <v>105.076862024801</v>
      </c>
      <c r="F446" s="43">
        <f>VLOOKUP($D446,'[2]5D'!$C:$AY,COLUMNS($A445:B445)+36,0)</f>
        <v>118.681563575246</v>
      </c>
      <c r="G446" s="43">
        <f>VLOOKUP($D446,'[2]5D'!$C:$AY,COLUMNS($A445:C445)+36,0)</f>
        <v>121.76202699484701</v>
      </c>
      <c r="H446" s="43">
        <f>VLOOKUP($D446,'[2]5D'!$C:$AY,COLUMNS($A445:D445)+36,0)</f>
        <v>124.144958535371</v>
      </c>
      <c r="I446" s="54">
        <f>VLOOKUP($D446,'[2]5D'!$C:$AY,COLUMNS($A445:E445)+36,0)</f>
        <v>128.12428966408299</v>
      </c>
      <c r="J446" s="54">
        <f>VLOOKUP($D446,'[2]5D'!$C:$AY,COLUMNS($A445:F445)+36,0)</f>
        <v>120.42397726410699</v>
      </c>
      <c r="K446" s="43">
        <f>VLOOKUP($D446,'[2]5D'!$C:$AY,COLUMNS($A445:G445)+36,0)</f>
        <v>114.500036845868</v>
      </c>
      <c r="L446" s="43">
        <f>VLOOKUP($D446,'[2]5D'!$C:$AY,COLUMNS($A445:H445)+36,0)</f>
        <v>103.68130546897299</v>
      </c>
      <c r="M446" s="43">
        <f>VLOOKUP($D446,'[2]5D'!$C:$AY,COLUMNS($A445:I445)+36,0)</f>
        <v>205.428759192961</v>
      </c>
      <c r="N446" s="43">
        <f>VLOOKUP($D446,'[2]5D'!$C:$AY,COLUMNS($A445:J445)+36,0)</f>
        <v>79.015219245363198</v>
      </c>
      <c r="O446" s="43">
        <f>VLOOKUP($D446,'[2]5D'!$C:$AY,COLUMNS($A445:K445)+36,0)</f>
        <v>97.2395005510798</v>
      </c>
      <c r="P446" s="43">
        <f>VLOOKUP($D446,'[2]5D'!$C:$AY,COLUMNS($A445:L445)+36,0)</f>
        <v>129.41067933631101</v>
      </c>
      <c r="Q446" s="43">
        <f>VLOOKUP($D446,'[2]5D'!$C:$AY,COLUMNS($A445:M445)+36,0)</f>
        <v>150.341764746141</v>
      </c>
    </row>
    <row r="447" spans="4:17">
      <c r="D447" s="92">
        <v>28260</v>
      </c>
      <c r="E447" s="43">
        <v>106.076862024801</v>
      </c>
      <c r="F447" s="43">
        <f>VLOOKUP($D447,'[2]5D'!$C:$AY,COLUMNS($A446:B446)+36,0)</f>
        <v>121.188018505522</v>
      </c>
      <c r="G447" s="43">
        <f>VLOOKUP($D447,'[2]5D'!$C:$AY,COLUMNS($A446:C446)+36,0)</f>
        <v>95.068210054508796</v>
      </c>
      <c r="H447" s="43">
        <f>VLOOKUP($D447,'[2]5D'!$C:$AY,COLUMNS($A446:D446)+36,0)</f>
        <v>115.561108268986</v>
      </c>
      <c r="I447" s="54">
        <f>VLOOKUP($D447,'[2]5D'!$C:$AY,COLUMNS($A446:E446)+36,0)</f>
        <v>110.60577894300501</v>
      </c>
      <c r="J447" s="54">
        <f>VLOOKUP($D447,'[2]5D'!$C:$AY,COLUMNS($A446:F446)+36,0)</f>
        <v>126.077424239457</v>
      </c>
      <c r="K447" s="43">
        <f>VLOOKUP($D447,'[2]5D'!$C:$AY,COLUMNS($A446:G446)+36,0)</f>
        <v>148.60731412541099</v>
      </c>
      <c r="L447" s="43">
        <f>VLOOKUP($D447,'[2]5D'!$C:$AY,COLUMNS($A446:H446)+36,0)</f>
        <v>143.29224339281899</v>
      </c>
      <c r="M447" s="43">
        <f>VLOOKUP($D447,'[2]5D'!$C:$AY,COLUMNS($A446:I446)+36,0)</f>
        <v>105.58229817256699</v>
      </c>
      <c r="N447" s="43">
        <f>VLOOKUP($D447,'[2]5D'!$C:$AY,COLUMNS($A446:J446)+36,0)</f>
        <v>99.901570879571693</v>
      </c>
      <c r="O447" s="43">
        <f>VLOOKUP($D447,'[2]5D'!$C:$AY,COLUMNS($A446:K446)+36,0)</f>
        <v>91.222825727787395</v>
      </c>
      <c r="P447" s="43">
        <f>VLOOKUP($D447,'[2]5D'!$C:$AY,COLUMNS($A446:L446)+36,0)</f>
        <v>106.028183834054</v>
      </c>
      <c r="Q447" s="43">
        <f>VLOOKUP($D447,'[2]5D'!$C:$AY,COLUMNS($A446:M446)+36,0)</f>
        <v>95.836710428226397</v>
      </c>
    </row>
    <row r="448" spans="4:17">
      <c r="D448" s="92">
        <v>29102</v>
      </c>
      <c r="E448" s="43">
        <v>107.076862024801</v>
      </c>
      <c r="F448" s="43">
        <f>VLOOKUP($D448,'[2]5D'!$C:$AY,COLUMNS($A447:B447)+36,0)</f>
        <v>86.758729793827996</v>
      </c>
      <c r="G448" s="43">
        <f>VLOOKUP($D448,'[2]5D'!$C:$AY,COLUMNS($A447:C447)+36,0)</f>
        <v>76.211737971305098</v>
      </c>
      <c r="H448" s="43">
        <f>VLOOKUP($D448,'[2]5D'!$C:$AY,COLUMNS($A447:D447)+36,0)</f>
        <v>71.972986562474802</v>
      </c>
      <c r="I448" s="54">
        <f>VLOOKUP($D448,'[2]5D'!$C:$AY,COLUMNS($A447:E447)+36,0)</f>
        <v>69.682688509354904</v>
      </c>
      <c r="J448" s="54">
        <f>VLOOKUP($D448,'[2]5D'!$C:$AY,COLUMNS($A447:F447)+36,0)</f>
        <v>77.1025245190216</v>
      </c>
      <c r="K448" s="43">
        <f>VLOOKUP($D448,'[2]5D'!$C:$AY,COLUMNS($A447:G447)+36,0)</f>
        <v>70.669066118846501</v>
      </c>
      <c r="L448" s="43">
        <f>VLOOKUP($D448,'[2]5D'!$C:$AY,COLUMNS($A447:H447)+36,0)</f>
        <v>73.044496912757296</v>
      </c>
      <c r="M448" s="43">
        <f>VLOOKUP($D448,'[2]5D'!$C:$AY,COLUMNS($A447:I447)+36,0)</f>
        <v>79.675907879091696</v>
      </c>
      <c r="N448" s="43">
        <f>VLOOKUP($D448,'[2]5D'!$C:$AY,COLUMNS($A447:J447)+36,0)</f>
        <v>64.433560284830605</v>
      </c>
      <c r="O448" s="43">
        <f>VLOOKUP($D448,'[2]5D'!$C:$AY,COLUMNS($A447:K447)+36,0)</f>
        <v>63.344821170954901</v>
      </c>
      <c r="P448" s="43">
        <f>VLOOKUP($D448,'[2]5D'!$C:$AY,COLUMNS($A447:L447)+36,0)</f>
        <v>59.961580279540797</v>
      </c>
      <c r="Q448" s="43">
        <f>VLOOKUP($D448,'[2]5D'!$C:$AY,COLUMNS($A447:M447)+36,0)</f>
        <v>70.496637241486994</v>
      </c>
    </row>
    <row r="449" spans="4:17">
      <c r="D449" s="92">
        <v>29200</v>
      </c>
      <c r="E449" s="43">
        <v>108.076862024801</v>
      </c>
      <c r="F449" s="43">
        <f>VLOOKUP($D449,'[2]5D'!$C:$AY,COLUMNS($A448:B448)+36,0)</f>
        <v>81.946524827348398</v>
      </c>
      <c r="G449" s="43">
        <f>VLOOKUP($D449,'[2]5D'!$C:$AY,COLUMNS($A448:C448)+36,0)</f>
        <v>81.1440230229571</v>
      </c>
      <c r="H449" s="43">
        <f>VLOOKUP($D449,'[2]5D'!$C:$AY,COLUMNS($A448:D448)+36,0)</f>
        <v>85.490614455972505</v>
      </c>
      <c r="I449" s="54">
        <f>VLOOKUP($D449,'[2]5D'!$C:$AY,COLUMNS($A448:E448)+36,0)</f>
        <v>61.701277953745901</v>
      </c>
      <c r="J449" s="54">
        <f>VLOOKUP($D449,'[2]5D'!$C:$AY,COLUMNS($A448:F448)+36,0)</f>
        <v>64.444420296556999</v>
      </c>
      <c r="K449" s="43">
        <f>VLOOKUP($D449,'[2]5D'!$C:$AY,COLUMNS($A448:G448)+36,0)</f>
        <v>77.965325352624404</v>
      </c>
      <c r="L449" s="43">
        <f>VLOOKUP($D449,'[2]5D'!$C:$AY,COLUMNS($A448:H448)+36,0)</f>
        <v>75.977430654134295</v>
      </c>
      <c r="M449" s="43">
        <f>VLOOKUP($D449,'[2]5D'!$C:$AY,COLUMNS($A448:I448)+36,0)</f>
        <v>71.661390041514807</v>
      </c>
      <c r="N449" s="43">
        <f>VLOOKUP($D449,'[2]5D'!$C:$AY,COLUMNS($A448:J448)+36,0)</f>
        <v>76.132465341137006</v>
      </c>
      <c r="O449" s="43">
        <f>VLOOKUP($D449,'[2]5D'!$C:$AY,COLUMNS($A448:K448)+36,0)</f>
        <v>73.797537184520905</v>
      </c>
      <c r="P449" s="43">
        <f>VLOOKUP($D449,'[2]5D'!$C:$AY,COLUMNS($A448:L448)+36,0)</f>
        <v>67.359233661106401</v>
      </c>
      <c r="Q449" s="43">
        <f>VLOOKUP($D449,'[2]5D'!$C:$AY,COLUMNS($A448:M448)+36,0)</f>
        <v>89.761678905734101</v>
      </c>
    </row>
    <row r="450" spans="4:17">
      <c r="D450" s="92">
        <v>30120</v>
      </c>
      <c r="E450" s="43">
        <v>109.076862024801</v>
      </c>
      <c r="F450" s="43">
        <f>VLOOKUP($D450,'[2]5D'!$C:$AY,COLUMNS($A449:B449)+36,0)</f>
        <v>97.942844754460396</v>
      </c>
      <c r="G450" s="43">
        <f>VLOOKUP($D450,'[2]5D'!$C:$AY,COLUMNS($A449:C449)+36,0)</f>
        <v>69.230769230769297</v>
      </c>
      <c r="H450" s="43">
        <f>VLOOKUP($D450,'[2]5D'!$C:$AY,COLUMNS($A449:D449)+36,0)</f>
        <v>109.941943136142</v>
      </c>
      <c r="I450" s="54">
        <f>VLOOKUP($D450,'[2]5D'!$C:$AY,COLUMNS($A449:E449)+36,0)</f>
        <v>111.052467814285</v>
      </c>
      <c r="J450" s="54">
        <f>VLOOKUP($D450,'[2]5D'!$C:$AY,COLUMNS($A449:F449)+36,0)</f>
        <v>138.46153846153899</v>
      </c>
      <c r="K450" s="43">
        <f>VLOOKUP($D450,'[2]5D'!$C:$AY,COLUMNS($A449:G449)+36,0)</f>
        <v>119.818649803988</v>
      </c>
      <c r="L450" s="43">
        <f>VLOOKUP($D450,'[2]5D'!$C:$AY,COLUMNS($A449:H449)+36,0)</f>
        <v>119.818649803988</v>
      </c>
      <c r="M450" s="43">
        <f>VLOOKUP($D450,'[2]5D'!$C:$AY,COLUMNS($A449:I449)+36,0)</f>
        <v>138.46153846153899</v>
      </c>
      <c r="N450" s="43">
        <f>VLOOKUP($D450,'[2]5D'!$C:$AY,COLUMNS($A449:J449)+36,0)</f>
        <v>138.46153846153899</v>
      </c>
      <c r="O450" s="43">
        <f>VLOOKUP($D450,'[2]5D'!$C:$AY,COLUMNS($A449:K449)+36,0)</f>
        <v>115.384615384615</v>
      </c>
      <c r="P450" s="43">
        <f>VLOOKUP($D450,'[2]5D'!$C:$AY,COLUMNS($A449:L449)+36,0)</f>
        <v>138.46153846153899</v>
      </c>
      <c r="Q450" s="43">
        <f>VLOOKUP($D450,'[2]5D'!$C:$AY,COLUMNS($A449:M449)+36,0)</f>
        <v>123.396923076923</v>
      </c>
    </row>
    <row r="451" spans="4:17">
      <c r="D451" s="92">
        <v>30200</v>
      </c>
      <c r="E451" s="43">
        <v>110.076862024801</v>
      </c>
      <c r="F451" s="43">
        <f>VLOOKUP($D451,'[2]5D'!$C:$AY,COLUMNS($A450:B450)+36,0)</f>
        <v>135.98363455955101</v>
      </c>
      <c r="G451" s="43">
        <f>VLOOKUP($D451,'[2]5D'!$C:$AY,COLUMNS($A450:C450)+36,0)</f>
        <v>108.688223797379</v>
      </c>
      <c r="H451" s="43">
        <f>VLOOKUP($D451,'[2]5D'!$C:$AY,COLUMNS($A450:D450)+36,0)</f>
        <v>128.74078565372</v>
      </c>
      <c r="I451" s="54">
        <f>VLOOKUP($D451,'[2]5D'!$C:$AY,COLUMNS($A450:E450)+36,0)</f>
        <v>130.04119763002001</v>
      </c>
      <c r="J451" s="54">
        <f>VLOOKUP($D451,'[2]5D'!$C:$AY,COLUMNS($A450:F450)+36,0)</f>
        <v>125.624038481771</v>
      </c>
      <c r="K451" s="43">
        <f>VLOOKUP($D451,'[2]5D'!$C:$AY,COLUMNS($A450:G450)+36,0)</f>
        <v>128.13534058850399</v>
      </c>
      <c r="L451" s="43">
        <f>VLOOKUP($D451,'[2]5D'!$C:$AY,COLUMNS($A450:H450)+36,0)</f>
        <v>118.108053269713</v>
      </c>
      <c r="M451" s="43">
        <f>VLOOKUP($D451,'[2]5D'!$C:$AY,COLUMNS($A450:I450)+36,0)</f>
        <v>122.49600236020601</v>
      </c>
      <c r="N451" s="43">
        <f>VLOOKUP($D451,'[2]5D'!$C:$AY,COLUMNS($A450:J450)+36,0)</f>
        <v>117.27379384451</v>
      </c>
      <c r="O451" s="43">
        <f>VLOOKUP($D451,'[2]5D'!$C:$AY,COLUMNS($A450:K450)+36,0)</f>
        <v>118.57233833795</v>
      </c>
      <c r="P451" s="43">
        <f>VLOOKUP($D451,'[2]5D'!$C:$AY,COLUMNS($A450:L450)+36,0)</f>
        <v>118.831112912793</v>
      </c>
      <c r="Q451" s="43">
        <f>VLOOKUP($D451,'[2]5D'!$C:$AY,COLUMNS($A450:M450)+36,0)</f>
        <v>114.261062004145</v>
      </c>
    </row>
    <row r="452" spans="4:17">
      <c r="D452" s="92">
        <v>30400</v>
      </c>
      <c r="E452" s="43">
        <v>111.076862024801</v>
      </c>
      <c r="F452" s="43">
        <f>VLOOKUP($D452,'[2]5D'!$C:$AY,COLUMNS($A451:B451)+36,0)</f>
        <v>138.87665681658501</v>
      </c>
      <c r="G452" s="43">
        <f>VLOOKUP($D452,'[2]5D'!$C:$AY,COLUMNS($A451:C451)+36,0)</f>
        <v>96.535888722937699</v>
      </c>
      <c r="H452" s="43">
        <f>VLOOKUP($D452,'[2]5D'!$C:$AY,COLUMNS($A451:D451)+36,0)</f>
        <v>129.67349312425199</v>
      </c>
      <c r="I452" s="54">
        <f>VLOOKUP($D452,'[2]5D'!$C:$AY,COLUMNS($A451:E451)+36,0)</f>
        <v>130.983326388134</v>
      </c>
      <c r="J452" s="54">
        <f>VLOOKUP($D452,'[2]5D'!$C:$AY,COLUMNS($A451:F451)+36,0)</f>
        <v>110.56357651275</v>
      </c>
      <c r="K452" s="43">
        <f>VLOOKUP($D452,'[2]5D'!$C:$AY,COLUMNS($A451:G451)+36,0)</f>
        <v>123.74013200837901</v>
      </c>
      <c r="L452" s="43">
        <f>VLOOKUP($D452,'[2]5D'!$C:$AY,COLUMNS($A451:H451)+36,0)</f>
        <v>99.198362162156897</v>
      </c>
      <c r="M452" s="43">
        <f>VLOOKUP($D452,'[2]5D'!$C:$AY,COLUMNS($A451:I451)+36,0)</f>
        <v>106.547874533041</v>
      </c>
      <c r="N452" s="43">
        <f>VLOOKUP($D452,'[2]5D'!$C:$AY,COLUMNS($A451:J451)+36,0)</f>
        <v>92.636532092521705</v>
      </c>
      <c r="O452" s="43">
        <f>VLOOKUP($D452,'[2]5D'!$C:$AY,COLUMNS($A451:K451)+36,0)</f>
        <v>99.460922929239899</v>
      </c>
      <c r="P452" s="43">
        <f>VLOOKUP($D452,'[2]5D'!$C:$AY,COLUMNS($A451:L451)+36,0)</f>
        <v>99.643229866922894</v>
      </c>
      <c r="Q452" s="43">
        <f>VLOOKUP($D452,'[2]5D'!$C:$AY,COLUMNS($A451:M451)+36,0)</f>
        <v>87.774141093770794</v>
      </c>
    </row>
    <row r="453" spans="4:17">
      <c r="D453" s="92">
        <v>30920</v>
      </c>
      <c r="E453" s="43">
        <v>112.076862024801</v>
      </c>
      <c r="F453" s="43">
        <f>VLOOKUP($D453,'[2]5D'!$C:$AY,COLUMNS($A452:B452)+36,0)</f>
        <v>129.59199852269001</v>
      </c>
      <c r="G453" s="43">
        <f>VLOOKUP($D453,'[2]5D'!$C:$AY,COLUMNS($A452:C452)+36,0)</f>
        <v>102.473017576202</v>
      </c>
      <c r="H453" s="43">
        <f>VLOOKUP($D453,'[2]5D'!$C:$AY,COLUMNS($A452:D452)+36,0)</f>
        <v>114.15706571275101</v>
      </c>
      <c r="I453" s="54">
        <f>VLOOKUP($D453,'[2]5D'!$C:$AY,COLUMNS($A452:E452)+36,0)</f>
        <v>100.809648016417</v>
      </c>
      <c r="J453" s="54">
        <f>VLOOKUP($D453,'[2]5D'!$C:$AY,COLUMNS($A452:F452)+36,0)</f>
        <v>108.58298177682499</v>
      </c>
      <c r="K453" s="43">
        <f>VLOOKUP($D453,'[2]5D'!$C:$AY,COLUMNS($A452:G452)+36,0)</f>
        <v>106.238729683087</v>
      </c>
      <c r="L453" s="43">
        <f>VLOOKUP($D453,'[2]5D'!$C:$AY,COLUMNS($A452:H452)+36,0)</f>
        <v>97.815195448763404</v>
      </c>
      <c r="M453" s="43">
        <f>VLOOKUP($D453,'[2]5D'!$C:$AY,COLUMNS($A452:I452)+36,0)</f>
        <v>96.418824460450097</v>
      </c>
      <c r="N453" s="43">
        <f>VLOOKUP($D453,'[2]5D'!$C:$AY,COLUMNS($A452:J452)+36,0)</f>
        <v>90.337677974796705</v>
      </c>
      <c r="O453" s="43">
        <f>VLOOKUP($D453,'[2]5D'!$C:$AY,COLUMNS($A452:K452)+36,0)</f>
        <v>59.1968033598502</v>
      </c>
      <c r="P453" s="43">
        <f>VLOOKUP($D453,'[2]5D'!$C:$AY,COLUMNS($A452:L452)+36,0)</f>
        <v>81.753778606100497</v>
      </c>
      <c r="Q453" s="43">
        <f>VLOOKUP($D453,'[2]5D'!$C:$AY,COLUMNS($A452:M452)+36,0)</f>
        <v>73.293359024062099</v>
      </c>
    </row>
    <row r="454" spans="4:17">
      <c r="D454" s="92">
        <v>30990</v>
      </c>
      <c r="E454" s="43">
        <v>113.076862024801</v>
      </c>
      <c r="F454" s="43">
        <f>VLOOKUP($D454,'[2]5D'!$C:$AY,COLUMNS($A453:B453)+36,0)</f>
        <v>137.15486617708299</v>
      </c>
      <c r="G454" s="43">
        <f>VLOOKUP($D454,'[2]5D'!$C:$AY,COLUMNS($A453:C453)+36,0)</f>
        <v>98.226445836859696</v>
      </c>
      <c r="H454" s="43">
        <f>VLOOKUP($D454,'[2]5D'!$C:$AY,COLUMNS($A453:D453)+36,0)</f>
        <v>132.27667695834799</v>
      </c>
      <c r="I454" s="54">
        <f>VLOOKUP($D454,'[2]5D'!$C:$AY,COLUMNS($A453:E453)+36,0)</f>
        <v>133.61280500843199</v>
      </c>
      <c r="J454" s="54">
        <f>VLOOKUP($D454,'[2]5D'!$C:$AY,COLUMNS($A453:F453)+36,0)</f>
        <v>121.864103253359</v>
      </c>
      <c r="K454" s="43">
        <f>VLOOKUP($D454,'[2]5D'!$C:$AY,COLUMNS($A453:G453)+36,0)</f>
        <v>129.25119507337999</v>
      </c>
      <c r="L454" s="43">
        <f>VLOOKUP($D454,'[2]5D'!$C:$AY,COLUMNS($A453:H453)+36,0)</f>
        <v>128.53873326089399</v>
      </c>
      <c r="M454" s="43">
        <f>VLOOKUP($D454,'[2]5D'!$C:$AY,COLUMNS($A453:I453)+36,0)</f>
        <v>144.759907165871</v>
      </c>
      <c r="N454" s="43">
        <f>VLOOKUP($D454,'[2]5D'!$C:$AY,COLUMNS($A453:J453)+36,0)</f>
        <v>126.975645803858</v>
      </c>
      <c r="O454" s="43">
        <f>VLOOKUP($D454,'[2]5D'!$C:$AY,COLUMNS($A453:K453)+36,0)</f>
        <v>133.424762076874</v>
      </c>
      <c r="P454" s="43">
        <f>VLOOKUP($D454,'[2]5D'!$C:$AY,COLUMNS($A453:L453)+36,0)</f>
        <v>127.444140323325</v>
      </c>
      <c r="Q454" s="43">
        <f>VLOOKUP($D454,'[2]5D'!$C:$AY,COLUMNS($A453:M453)+36,0)</f>
        <v>121.168400627186</v>
      </c>
    </row>
    <row r="455" spans="4:17">
      <c r="D455" s="92">
        <v>31002</v>
      </c>
      <c r="E455" s="43">
        <v>114.076862024801</v>
      </c>
      <c r="F455" s="43">
        <f>VLOOKUP($D455,'[2]5D'!$C:$AY,COLUMNS($A454:B454)+36,0)</f>
        <v>120.459411981496</v>
      </c>
      <c r="G455" s="43">
        <f>VLOOKUP($D455,'[2]5D'!$C:$AY,COLUMNS($A454:C454)+36,0)</f>
        <v>117.367298298252</v>
      </c>
      <c r="H455" s="43">
        <f>VLOOKUP($D455,'[2]5D'!$C:$AY,COLUMNS($A454:D454)+36,0)</f>
        <v>141.940097528693</v>
      </c>
      <c r="I455" s="54">
        <f>VLOOKUP($D455,'[2]5D'!$C:$AY,COLUMNS($A454:E454)+36,0)</f>
        <v>95.333026143426594</v>
      </c>
      <c r="J455" s="54">
        <f>VLOOKUP($D455,'[2]5D'!$C:$AY,COLUMNS($A454:F454)+36,0)</f>
        <v>120.35376369561899</v>
      </c>
      <c r="K455" s="43">
        <f>VLOOKUP($D455,'[2]5D'!$C:$AY,COLUMNS($A454:G454)+36,0)</f>
        <v>132.871943854861</v>
      </c>
      <c r="L455" s="43">
        <f>VLOOKUP($D455,'[2]5D'!$C:$AY,COLUMNS($A454:H454)+36,0)</f>
        <v>133.72504699541301</v>
      </c>
      <c r="M455" s="43">
        <f>VLOOKUP($D455,'[2]5D'!$C:$AY,COLUMNS($A454:I454)+36,0)</f>
        <v>132.52539505605299</v>
      </c>
      <c r="N455" s="43">
        <f>VLOOKUP($D455,'[2]5D'!$C:$AY,COLUMNS($A454:J454)+36,0)</f>
        <v>138.842979953107</v>
      </c>
      <c r="O455" s="43">
        <f>VLOOKUP($D455,'[2]5D'!$C:$AY,COLUMNS($A454:K454)+36,0)</f>
        <v>134.29770735003601</v>
      </c>
      <c r="P455" s="43">
        <f>VLOOKUP($D455,'[2]5D'!$C:$AY,COLUMNS($A454:L454)+36,0)</f>
        <v>120.429151638639</v>
      </c>
      <c r="Q455" s="43">
        <f>VLOOKUP($D455,'[2]5D'!$C:$AY,COLUMNS($A454:M454)+36,0)</f>
        <v>105.026585434292</v>
      </c>
    </row>
    <row r="456" spans="4:17">
      <c r="D456" s="92">
        <v>31003</v>
      </c>
      <c r="E456" s="43">
        <v>115.076862024801</v>
      </c>
      <c r="F456" s="43">
        <f>VLOOKUP($D456,'[2]5D'!$C:$AY,COLUMNS($A455:B455)+36,0)</f>
        <v>125.33481002664701</v>
      </c>
      <c r="G456" s="43">
        <f>VLOOKUP($D456,'[2]5D'!$C:$AY,COLUMNS($A455:C455)+36,0)</f>
        <v>124.339514941681</v>
      </c>
      <c r="H456" s="43">
        <f>VLOOKUP($D456,'[2]5D'!$C:$AY,COLUMNS($A455:D455)+36,0)</f>
        <v>70.132995196398795</v>
      </c>
      <c r="I456" s="54">
        <f>VLOOKUP($D456,'[2]5D'!$C:$AY,COLUMNS($A455:E455)+36,0)</f>
        <v>102.225453560011</v>
      </c>
      <c r="J456" s="54">
        <f>VLOOKUP($D456,'[2]5D'!$C:$AY,COLUMNS($A455:F455)+36,0)</f>
        <v>132.233156328543</v>
      </c>
      <c r="K456" s="43">
        <f>VLOOKUP($D456,'[2]5D'!$C:$AY,COLUMNS($A455:G455)+36,0)</f>
        <v>101.92811037187499</v>
      </c>
      <c r="L456" s="43">
        <f>VLOOKUP($D456,'[2]5D'!$C:$AY,COLUMNS($A455:H455)+36,0)</f>
        <v>107.577953657861</v>
      </c>
      <c r="M456" s="43">
        <f>VLOOKUP($D456,'[2]5D'!$C:$AY,COLUMNS($A455:I455)+36,0)</f>
        <v>110.00135711760799</v>
      </c>
      <c r="N456" s="43">
        <f>VLOOKUP($D456,'[2]5D'!$C:$AY,COLUMNS($A455:J455)+36,0)</f>
        <v>121.53934457916</v>
      </c>
      <c r="O456" s="43">
        <f>VLOOKUP($D456,'[2]5D'!$C:$AY,COLUMNS($A455:K455)+36,0)</f>
        <v>157.46635352830799</v>
      </c>
      <c r="P456" s="43">
        <f>VLOOKUP($D456,'[2]5D'!$C:$AY,COLUMNS($A455:L455)+36,0)</f>
        <v>148.91799716883199</v>
      </c>
      <c r="Q456" s="43">
        <f>VLOOKUP($D456,'[2]5D'!$C:$AY,COLUMNS($A455:M455)+36,0)</f>
        <v>131.257072002217</v>
      </c>
    </row>
    <row r="457" spans="4:17">
      <c r="D457" s="92">
        <v>31009</v>
      </c>
      <c r="E457" s="43">
        <v>116.076862024801</v>
      </c>
      <c r="F457" s="43">
        <f>VLOOKUP($D457,'[2]5D'!$C:$AY,COLUMNS($A456:B456)+36,0)</f>
        <v>127.667987499372</v>
      </c>
      <c r="G457" s="43">
        <f>VLOOKUP($D457,'[2]5D'!$C:$AY,COLUMNS($A456:C456)+36,0)</f>
        <v>125.66351231228801</v>
      </c>
      <c r="H457" s="43">
        <f>VLOOKUP($D457,'[2]5D'!$C:$AY,COLUMNS($A456:D456)+36,0)</f>
        <v>145.92643828306001</v>
      </c>
      <c r="I457" s="54">
        <f>VLOOKUP($D457,'[2]5D'!$C:$AY,COLUMNS($A456:E456)+36,0)</f>
        <v>97.962126445263806</v>
      </c>
      <c r="J457" s="54">
        <f>VLOOKUP($D457,'[2]5D'!$C:$AY,COLUMNS($A456:F456)+36,0)</f>
        <v>126.01704134623</v>
      </c>
      <c r="K457" s="43">
        <f>VLOOKUP($D457,'[2]5D'!$C:$AY,COLUMNS($A456:G456)+36,0)</f>
        <v>122.819570872854</v>
      </c>
      <c r="L457" s="43">
        <f>VLOOKUP($D457,'[2]5D'!$C:$AY,COLUMNS($A456:H456)+36,0)</f>
        <v>95.058052100058106</v>
      </c>
      <c r="M457" s="43">
        <f>VLOOKUP($D457,'[2]5D'!$C:$AY,COLUMNS($A456:I456)+36,0)</f>
        <v>110.672840656387</v>
      </c>
      <c r="N457" s="43">
        <f>VLOOKUP($D457,'[2]5D'!$C:$AY,COLUMNS($A456:J456)+36,0)</f>
        <v>116.36219945870199</v>
      </c>
      <c r="O457" s="43">
        <f>VLOOKUP($D457,'[2]5D'!$C:$AY,COLUMNS($A456:K456)+36,0)</f>
        <v>131.23100499572999</v>
      </c>
      <c r="P457" s="43">
        <f>VLOOKUP($D457,'[2]5D'!$C:$AY,COLUMNS($A456:L456)+36,0)</f>
        <v>168.89305875806201</v>
      </c>
      <c r="Q457" s="43">
        <f>VLOOKUP($D457,'[2]5D'!$C:$AY,COLUMNS($A456:M456)+36,0)</f>
        <v>131.847106237465</v>
      </c>
    </row>
    <row r="458" spans="4:17">
      <c r="D458" s="92">
        <v>32110</v>
      </c>
      <c r="E458" s="43">
        <v>117.076862024801</v>
      </c>
      <c r="F458" s="43">
        <f>VLOOKUP($D458,'[2]5D'!$C:$AY,COLUMNS($A457:B457)+36,0)</f>
        <v>108.27235671135</v>
      </c>
      <c r="G458" s="43">
        <f>VLOOKUP($D458,'[2]5D'!$C:$AY,COLUMNS($A457:C457)+36,0)</f>
        <v>104.61562479130301</v>
      </c>
      <c r="H458" s="43">
        <f>VLOOKUP($D458,'[2]5D'!$C:$AY,COLUMNS($A457:D457)+36,0)</f>
        <v>111.027498452793</v>
      </c>
      <c r="I458" s="54">
        <f>VLOOKUP($D458,'[2]5D'!$C:$AY,COLUMNS($A457:E457)+36,0)</f>
        <v>96.910137696580605</v>
      </c>
      <c r="J458" s="54">
        <f>VLOOKUP($D458,'[2]5D'!$C:$AY,COLUMNS($A457:F457)+36,0)</f>
        <v>94.048182796792602</v>
      </c>
      <c r="K458" s="43">
        <f>VLOOKUP($D458,'[2]5D'!$C:$AY,COLUMNS($A457:G457)+36,0)</f>
        <v>103.058879678205</v>
      </c>
      <c r="L458" s="43">
        <f>VLOOKUP($D458,'[2]5D'!$C:$AY,COLUMNS($A457:H457)+36,0)</f>
        <v>107.85769182665</v>
      </c>
      <c r="M458" s="43">
        <f>VLOOKUP($D458,'[2]5D'!$C:$AY,COLUMNS($A457:I457)+36,0)</f>
        <v>108.299466312083</v>
      </c>
      <c r="N458" s="43">
        <f>VLOOKUP($D458,'[2]5D'!$C:$AY,COLUMNS($A457:J457)+36,0)</f>
        <v>126.82947216000299</v>
      </c>
      <c r="O458" s="43">
        <f>VLOOKUP($D458,'[2]5D'!$C:$AY,COLUMNS($A457:K457)+36,0)</f>
        <v>119.439337289104</v>
      </c>
      <c r="P458" s="43">
        <f>VLOOKUP($D458,'[2]5D'!$C:$AY,COLUMNS($A457:L457)+36,0)</f>
        <v>112.629837910391</v>
      </c>
      <c r="Q458" s="43">
        <f>VLOOKUP($D458,'[2]5D'!$C:$AY,COLUMNS($A457:M457)+36,0)</f>
        <v>117.24415258012699</v>
      </c>
    </row>
    <row r="459" spans="4:17">
      <c r="D459" s="92">
        <v>32120</v>
      </c>
      <c r="E459" s="43">
        <v>118.076862024801</v>
      </c>
      <c r="F459" s="43">
        <f>VLOOKUP($D459,'[2]5D'!$C:$AY,COLUMNS($A458:B458)+36,0)</f>
        <v>110.54560469426301</v>
      </c>
      <c r="G459" s="43">
        <f>VLOOKUP($D459,'[2]5D'!$C:$AY,COLUMNS($A458:C458)+36,0)</f>
        <v>101.384633392824</v>
      </c>
      <c r="H459" s="43">
        <f>VLOOKUP($D459,'[2]5D'!$C:$AY,COLUMNS($A458:D458)+36,0)</f>
        <v>105.379764731549</v>
      </c>
      <c r="I459" s="54">
        <f>VLOOKUP($D459,'[2]5D'!$C:$AY,COLUMNS($A458:E458)+36,0)</f>
        <v>117.137851117831</v>
      </c>
      <c r="J459" s="54">
        <f>VLOOKUP($D459,'[2]5D'!$C:$AY,COLUMNS($A458:F458)+36,0)</f>
        <v>108.54108714547</v>
      </c>
      <c r="K459" s="43">
        <f>VLOOKUP($D459,'[2]5D'!$C:$AY,COLUMNS($A458:G458)+36,0)</f>
        <v>110.352900998284</v>
      </c>
      <c r="L459" s="43">
        <f>VLOOKUP($D459,'[2]5D'!$C:$AY,COLUMNS($A458:H458)+36,0)</f>
        <v>105.572881527764</v>
      </c>
      <c r="M459" s="43">
        <f>VLOOKUP($D459,'[2]5D'!$C:$AY,COLUMNS($A458:I458)+36,0)</f>
        <v>105.557442112676</v>
      </c>
      <c r="N459" s="43">
        <f>VLOOKUP($D459,'[2]5D'!$C:$AY,COLUMNS($A458:J458)+36,0)</f>
        <v>110.592282863842</v>
      </c>
      <c r="O459" s="43">
        <f>VLOOKUP($D459,'[2]5D'!$C:$AY,COLUMNS($A458:K458)+36,0)</f>
        <v>93.203266818203701</v>
      </c>
      <c r="P459" s="43">
        <f>VLOOKUP($D459,'[2]5D'!$C:$AY,COLUMNS($A458:L458)+36,0)</f>
        <v>101.856216485123</v>
      </c>
      <c r="Q459" s="43">
        <f>VLOOKUP($D459,'[2]5D'!$C:$AY,COLUMNS($A458:M458)+36,0)</f>
        <v>121.838619145942</v>
      </c>
    </row>
    <row r="460" spans="4:17">
      <c r="D460" s="92">
        <v>32200</v>
      </c>
      <c r="E460" s="43">
        <v>119.076862024801</v>
      </c>
      <c r="F460" s="43">
        <f>VLOOKUP($D460,'[2]5D'!$C:$AY,COLUMNS($A459:B459)+36,0)</f>
        <v>92.726018242751707</v>
      </c>
      <c r="G460" s="43">
        <f>VLOOKUP($D460,'[2]5D'!$C:$AY,COLUMNS($A459:C459)+36,0)</f>
        <v>92.715515572187996</v>
      </c>
      <c r="H460" s="43">
        <f>VLOOKUP($D460,'[2]5D'!$C:$AY,COLUMNS($A459:D459)+36,0)</f>
        <v>93.290322580645196</v>
      </c>
      <c r="I460" s="54">
        <f>VLOOKUP($D460,'[2]5D'!$C:$AY,COLUMNS($A459:E459)+36,0)</f>
        <v>111.948387096774</v>
      </c>
      <c r="J460" s="54">
        <f>VLOOKUP($D460,'[2]5D'!$C:$AY,COLUMNS($A459:F459)+36,0)</f>
        <v>118.550946607789</v>
      </c>
      <c r="K460" s="43">
        <f>VLOOKUP($D460,'[2]5D'!$C:$AY,COLUMNS($A459:G459)+36,0)</f>
        <v>107.929885428403</v>
      </c>
      <c r="L460" s="43">
        <f>VLOOKUP($D460,'[2]5D'!$C:$AY,COLUMNS($A459:H459)+36,0)</f>
        <v>107.929885428403</v>
      </c>
      <c r="M460" s="43">
        <f>VLOOKUP($D460,'[2]5D'!$C:$AY,COLUMNS($A459:I459)+36,0)</f>
        <v>116.129032258065</v>
      </c>
      <c r="N460" s="43">
        <f>VLOOKUP($D460,'[2]5D'!$C:$AY,COLUMNS($A459:J459)+36,0)</f>
        <v>118.86208120128499</v>
      </c>
      <c r="O460" s="43">
        <f>VLOOKUP($D460,'[2]5D'!$C:$AY,COLUMNS($A459:K459)+36,0)</f>
        <v>116.129032258065</v>
      </c>
      <c r="P460" s="43">
        <f>VLOOKUP($D460,'[2]5D'!$C:$AY,COLUMNS($A459:L459)+36,0)</f>
        <v>112.258064516129</v>
      </c>
      <c r="Q460" s="43">
        <f>VLOOKUP($D460,'[2]5D'!$C:$AY,COLUMNS($A459:M459)+36,0)</f>
        <v>92.903225806451601</v>
      </c>
    </row>
    <row r="461" spans="4:17">
      <c r="D461" s="92">
        <v>32300</v>
      </c>
      <c r="E461" s="43">
        <v>120.076862024801</v>
      </c>
      <c r="F461" s="43">
        <f>VLOOKUP($D461,'[2]5D'!$C:$AY,COLUMNS($A460:B460)+36,0)</f>
        <v>114.729835874098</v>
      </c>
      <c r="G461" s="43">
        <f>VLOOKUP($D461,'[2]5D'!$C:$AY,COLUMNS($A460:C460)+36,0)</f>
        <v>97.013700923929804</v>
      </c>
      <c r="H461" s="43">
        <f>VLOOKUP($D461,'[2]5D'!$C:$AY,COLUMNS($A460:D460)+36,0)</f>
        <v>103.834910328356</v>
      </c>
      <c r="I461" s="54">
        <f>VLOOKUP($D461,'[2]5D'!$C:$AY,COLUMNS($A460:E460)+36,0)</f>
        <v>118.838223718851</v>
      </c>
      <c r="J461" s="54">
        <f>VLOOKUP($D461,'[2]5D'!$C:$AY,COLUMNS($A460:F460)+36,0)</f>
        <v>119.21063707127701</v>
      </c>
      <c r="K461" s="43">
        <f>VLOOKUP($D461,'[2]5D'!$C:$AY,COLUMNS($A460:G460)+36,0)</f>
        <v>113.961257039495</v>
      </c>
      <c r="L461" s="43">
        <f>VLOOKUP($D461,'[2]5D'!$C:$AY,COLUMNS($A460:H460)+36,0)</f>
        <v>111.86169069673799</v>
      </c>
      <c r="M461" s="43">
        <f>VLOOKUP($D461,'[2]5D'!$C:$AY,COLUMNS($A460:I460)+36,0)</f>
        <v>120.614954108815</v>
      </c>
      <c r="N461" s="43">
        <f>VLOOKUP($D461,'[2]5D'!$C:$AY,COLUMNS($A460:J460)+36,0)</f>
        <v>112.506042377992</v>
      </c>
      <c r="O461" s="43">
        <f>VLOOKUP($D461,'[2]5D'!$C:$AY,COLUMNS($A460:K460)+36,0)</f>
        <v>103.152689179245</v>
      </c>
      <c r="P461" s="43">
        <f>VLOOKUP($D461,'[2]5D'!$C:$AY,COLUMNS($A460:L460)+36,0)</f>
        <v>93.809280559815406</v>
      </c>
      <c r="Q461" s="43">
        <f>VLOOKUP($D461,'[2]5D'!$C:$AY,COLUMNS($A460:M460)+36,0)</f>
        <v>89.258485329368398</v>
      </c>
    </row>
    <row r="462" spans="4:17">
      <c r="D462" s="92">
        <v>32400</v>
      </c>
      <c r="E462" s="43">
        <v>121.076862024801</v>
      </c>
      <c r="F462" s="43">
        <f>VLOOKUP($D462,'[2]5D'!$C:$AY,COLUMNS($A461:B461)+36,0)</f>
        <v>109.372213534294</v>
      </c>
      <c r="G462" s="43">
        <f>VLOOKUP($D462,'[2]5D'!$C:$AY,COLUMNS($A461:C461)+36,0)</f>
        <v>102.67599252634901</v>
      </c>
      <c r="H462" s="43">
        <f>VLOOKUP($D462,'[2]5D'!$C:$AY,COLUMNS($A461:D461)+36,0)</f>
        <v>110.344023355671</v>
      </c>
      <c r="I462" s="54">
        <f>VLOOKUP($D462,'[2]5D'!$C:$AY,COLUMNS($A461:E461)+36,0)</f>
        <v>95.836356812434801</v>
      </c>
      <c r="J462" s="54">
        <f>VLOOKUP($D462,'[2]5D'!$C:$AY,COLUMNS($A461:F461)+36,0)</f>
        <v>98.068285280337605</v>
      </c>
      <c r="K462" s="43">
        <f>VLOOKUP($D462,'[2]5D'!$C:$AY,COLUMNS($A461:G461)+36,0)</f>
        <v>105.263719061004</v>
      </c>
      <c r="L462" s="43">
        <f>VLOOKUP($D462,'[2]5D'!$C:$AY,COLUMNS($A461:H461)+36,0)</f>
        <v>114.953691406706</v>
      </c>
      <c r="M462" s="43">
        <f>VLOOKUP($D462,'[2]5D'!$C:$AY,COLUMNS($A461:I461)+36,0)</f>
        <v>115.19028992129</v>
      </c>
      <c r="N462" s="43">
        <f>VLOOKUP($D462,'[2]5D'!$C:$AY,COLUMNS($A461:J461)+36,0)</f>
        <v>115.66523581963099</v>
      </c>
      <c r="O462" s="43">
        <f>VLOOKUP($D462,'[2]5D'!$C:$AY,COLUMNS($A461:K461)+36,0)</f>
        <v>101.89436212525401</v>
      </c>
      <c r="P462" s="43">
        <f>VLOOKUP($D462,'[2]5D'!$C:$AY,COLUMNS($A461:L461)+36,0)</f>
        <v>103.11753971524099</v>
      </c>
      <c r="Q462" s="43">
        <f>VLOOKUP($D462,'[2]5D'!$C:$AY,COLUMNS($A461:M461)+36,0)</f>
        <v>98.753395344524193</v>
      </c>
    </row>
    <row r="463" spans="4:17">
      <c r="D463" s="92">
        <v>32500</v>
      </c>
      <c r="E463" s="43">
        <v>122.076862024801</v>
      </c>
      <c r="F463" s="43">
        <f>VLOOKUP($D463,'[2]5D'!$C:$AY,COLUMNS($A462:B462)+36,0)</f>
        <v>108.981244380902</v>
      </c>
      <c r="G463" s="43">
        <f>VLOOKUP($D463,'[2]5D'!$C:$AY,COLUMNS($A462:C462)+36,0)</f>
        <v>106.526217249308</v>
      </c>
      <c r="H463" s="43">
        <f>VLOOKUP($D463,'[2]5D'!$C:$AY,COLUMNS($A462:D462)+36,0)</f>
        <v>106.97038484606099</v>
      </c>
      <c r="I463" s="54">
        <f>VLOOKUP($D463,'[2]5D'!$C:$AY,COLUMNS($A462:E462)+36,0)</f>
        <v>102.868440610495</v>
      </c>
      <c r="J463" s="54">
        <f>VLOOKUP($D463,'[2]5D'!$C:$AY,COLUMNS($A462:F462)+36,0)</f>
        <v>98.413657483491207</v>
      </c>
      <c r="K463" s="43">
        <f>VLOOKUP($D463,'[2]5D'!$C:$AY,COLUMNS($A462:G462)+36,0)</f>
        <v>102.750827646682</v>
      </c>
      <c r="L463" s="43">
        <f>VLOOKUP($D463,'[2]5D'!$C:$AY,COLUMNS($A462:H462)+36,0)</f>
        <v>111.892492102638</v>
      </c>
      <c r="M463" s="43">
        <f>VLOOKUP($D463,'[2]5D'!$C:$AY,COLUMNS($A462:I462)+36,0)</f>
        <v>114.251824729001</v>
      </c>
      <c r="N463" s="43">
        <f>VLOOKUP($D463,'[2]5D'!$C:$AY,COLUMNS($A462:J462)+36,0)</f>
        <v>122.605635941426</v>
      </c>
      <c r="O463" s="43">
        <f>VLOOKUP($D463,'[2]5D'!$C:$AY,COLUMNS($A462:K462)+36,0)</f>
        <v>111.35685998311899</v>
      </c>
      <c r="P463" s="43">
        <f>VLOOKUP($D463,'[2]5D'!$C:$AY,COLUMNS($A462:L462)+36,0)</f>
        <v>101.431487779901</v>
      </c>
      <c r="Q463" s="43">
        <f>VLOOKUP($D463,'[2]5D'!$C:$AY,COLUMNS($A462:M462)+36,0)</f>
        <v>119.89678921147301</v>
      </c>
    </row>
    <row r="464" spans="4:17">
      <c r="D464" s="92">
        <v>32901</v>
      </c>
      <c r="E464" s="43">
        <v>123.076862024801</v>
      </c>
      <c r="F464" s="43">
        <f>VLOOKUP($D464,'[2]5D'!$C:$AY,COLUMNS($A463:B463)+36,0)</f>
        <v>122.00361236147801</v>
      </c>
      <c r="G464" s="43">
        <f>VLOOKUP($D464,'[2]5D'!$C:$AY,COLUMNS($A463:C463)+36,0)</f>
        <v>109.989990855212</v>
      </c>
      <c r="H464" s="43">
        <f>VLOOKUP($D464,'[2]5D'!$C:$AY,COLUMNS($A463:D463)+36,0)</f>
        <v>110.058503443361</v>
      </c>
      <c r="I464" s="54">
        <f>VLOOKUP($D464,'[2]5D'!$C:$AY,COLUMNS($A463:E463)+36,0)</f>
        <v>104.058956976128</v>
      </c>
      <c r="J464" s="54">
        <f>VLOOKUP($D464,'[2]5D'!$C:$AY,COLUMNS($A463:F463)+36,0)</f>
        <v>106.151176959271</v>
      </c>
      <c r="K464" s="43">
        <f>VLOOKUP($D464,'[2]5D'!$C:$AY,COLUMNS($A463:G463)+36,0)</f>
        <v>106.756212459587</v>
      </c>
      <c r="L464" s="43">
        <f>VLOOKUP($D464,'[2]5D'!$C:$AY,COLUMNS($A463:H463)+36,0)</f>
        <v>112.739559159973</v>
      </c>
      <c r="M464" s="43">
        <f>VLOOKUP($D464,'[2]5D'!$C:$AY,COLUMNS($A463:I463)+36,0)</f>
        <v>118.34312690075799</v>
      </c>
      <c r="N464" s="43">
        <f>VLOOKUP($D464,'[2]5D'!$C:$AY,COLUMNS($A463:J463)+36,0)</f>
        <v>126.836433665519</v>
      </c>
      <c r="O464" s="43">
        <f>VLOOKUP($D464,'[2]5D'!$C:$AY,COLUMNS($A463:K463)+36,0)</f>
        <v>127.42647072916201</v>
      </c>
      <c r="P464" s="43">
        <f>VLOOKUP($D464,'[2]5D'!$C:$AY,COLUMNS($A463:L463)+36,0)</f>
        <v>116.09997307024101</v>
      </c>
      <c r="Q464" s="43">
        <f>VLOOKUP($D464,'[2]5D'!$C:$AY,COLUMNS($A463:M463)+36,0)</f>
        <v>106.39622354276899</v>
      </c>
    </row>
    <row r="465" spans="4:17">
      <c r="D465" s="92">
        <v>32909</v>
      </c>
      <c r="E465" s="43">
        <v>124.076862024801</v>
      </c>
      <c r="F465" s="43">
        <f>VLOOKUP($D465,'[2]5D'!$C:$AY,COLUMNS($A464:B464)+36,0)</f>
        <v>120.774078821765</v>
      </c>
      <c r="G465" s="43">
        <f>VLOOKUP($D465,'[2]5D'!$C:$AY,COLUMNS($A464:C464)+36,0)</f>
        <v>97.848830604011297</v>
      </c>
      <c r="H465" s="43">
        <f>VLOOKUP($D465,'[2]5D'!$C:$AY,COLUMNS($A464:D464)+36,0)</f>
        <v>96.150391597842102</v>
      </c>
      <c r="I465" s="54">
        <f>VLOOKUP($D465,'[2]5D'!$C:$AY,COLUMNS($A464:E464)+36,0)</f>
        <v>107.424117649914</v>
      </c>
      <c r="J465" s="54">
        <f>VLOOKUP($D465,'[2]5D'!$C:$AY,COLUMNS($A464:F464)+36,0)</f>
        <v>97.809191713163401</v>
      </c>
      <c r="K465" s="43">
        <f>VLOOKUP($D465,'[2]5D'!$C:$AY,COLUMNS($A464:G464)+36,0)</f>
        <v>106.58150462863399</v>
      </c>
      <c r="L465" s="43">
        <f>VLOOKUP($D465,'[2]5D'!$C:$AY,COLUMNS($A464:H464)+36,0)</f>
        <v>106.58150462863399</v>
      </c>
      <c r="M465" s="43">
        <f>VLOOKUP($D465,'[2]5D'!$C:$AY,COLUMNS($A464:I464)+36,0)</f>
        <v>104.448141948805</v>
      </c>
      <c r="N465" s="43">
        <f>VLOOKUP($D465,'[2]5D'!$C:$AY,COLUMNS($A464:J464)+36,0)</f>
        <v>115.977563005523</v>
      </c>
      <c r="O465" s="43">
        <f>VLOOKUP($D465,'[2]5D'!$C:$AY,COLUMNS($A464:K464)+36,0)</f>
        <v>88.5009543797552</v>
      </c>
      <c r="P465" s="43">
        <f>VLOOKUP($D465,'[2]5D'!$C:$AY,COLUMNS($A464:L464)+36,0)</f>
        <v>89.645928921627998</v>
      </c>
      <c r="Q465" s="43">
        <f>VLOOKUP($D465,'[2]5D'!$C:$AY,COLUMNS($A464:M464)+36,0)</f>
        <v>89.089505914528303</v>
      </c>
    </row>
    <row r="466" spans="4:17">
      <c r="D466" s="92">
        <v>33110</v>
      </c>
      <c r="E466" s="43">
        <v>125.076862024801</v>
      </c>
      <c r="F466" s="43">
        <f>VLOOKUP($D466,'[2]5D'!$C:$AY,COLUMNS($A465:B465)+36,0)</f>
        <v>94.214861946611094</v>
      </c>
      <c r="G466" s="43">
        <f>VLOOKUP($D466,'[2]5D'!$C:$AY,COLUMNS($A465:C465)+36,0)</f>
        <v>102.741976970186</v>
      </c>
      <c r="H466" s="43">
        <f>VLOOKUP($D466,'[2]5D'!$C:$AY,COLUMNS($A465:D465)+36,0)</f>
        <v>120.66286986879101</v>
      </c>
      <c r="I466" s="54">
        <f>VLOOKUP($D466,'[2]5D'!$C:$AY,COLUMNS($A465:E465)+36,0)</f>
        <v>128.035381086146</v>
      </c>
      <c r="J466" s="54">
        <f>VLOOKUP($D466,'[2]5D'!$C:$AY,COLUMNS($A465:F465)+36,0)</f>
        <v>138.84386374909201</v>
      </c>
      <c r="K466" s="43">
        <f>VLOOKUP($D466,'[2]5D'!$C:$AY,COLUMNS($A465:G465)+36,0)</f>
        <v>162.66521933941601</v>
      </c>
      <c r="L466" s="43">
        <f>VLOOKUP($D466,'[2]5D'!$C:$AY,COLUMNS($A465:H465)+36,0)</f>
        <v>170.037534894826</v>
      </c>
      <c r="M466" s="43">
        <f>VLOOKUP($D466,'[2]5D'!$C:$AY,COLUMNS($A465:I465)+36,0)</f>
        <v>169.84119363392</v>
      </c>
      <c r="N466" s="43">
        <f>VLOOKUP($D466,'[2]5D'!$C:$AY,COLUMNS($A465:J465)+36,0)</f>
        <v>174.69062358389201</v>
      </c>
      <c r="O466" s="43">
        <f>VLOOKUP($D466,'[2]5D'!$C:$AY,COLUMNS($A465:K465)+36,0)</f>
        <v>158.69556691703201</v>
      </c>
      <c r="P466" s="43">
        <f>VLOOKUP($D466,'[2]5D'!$C:$AY,COLUMNS($A465:L465)+36,0)</f>
        <v>160.85050116633499</v>
      </c>
      <c r="Q466" s="43">
        <f>VLOOKUP($D466,'[2]5D'!$C:$AY,COLUMNS($A465:M465)+36,0)</f>
        <v>82.206481997849295</v>
      </c>
    </row>
    <row r="467" spans="4:17">
      <c r="D467" s="92">
        <v>33120</v>
      </c>
      <c r="E467" s="43">
        <v>126.076862024801</v>
      </c>
      <c r="F467" s="43">
        <f>VLOOKUP($D467,'[2]5D'!$C:$AY,COLUMNS($A466:B466)+36,0)</f>
        <v>108.622122647616</v>
      </c>
      <c r="G467" s="43">
        <f>VLOOKUP($D467,'[2]5D'!$C:$AY,COLUMNS($A466:C466)+36,0)</f>
        <v>91.327234088450595</v>
      </c>
      <c r="H467" s="43">
        <f>VLOOKUP($D467,'[2]5D'!$C:$AY,COLUMNS($A466:D466)+36,0)</f>
        <v>119.779310845805</v>
      </c>
      <c r="I467" s="54">
        <f>VLOOKUP($D467,'[2]5D'!$C:$AY,COLUMNS($A466:E466)+36,0)</f>
        <v>112.51445851579101</v>
      </c>
      <c r="J467" s="54">
        <f>VLOOKUP($D467,'[2]5D'!$C:$AY,COLUMNS($A466:F466)+36,0)</f>
        <v>118.093052614885</v>
      </c>
      <c r="K467" s="43">
        <f>VLOOKUP($D467,'[2]5D'!$C:$AY,COLUMNS($A466:G466)+36,0)</f>
        <v>121.382378479894</v>
      </c>
      <c r="L467" s="43">
        <f>VLOOKUP($D467,'[2]5D'!$C:$AY,COLUMNS($A466:H466)+36,0)</f>
        <v>147.428428661982</v>
      </c>
      <c r="M467" s="43">
        <f>VLOOKUP($D467,'[2]5D'!$C:$AY,COLUMNS($A466:I466)+36,0)</f>
        <v>132.88395080246099</v>
      </c>
      <c r="N467" s="43">
        <f>VLOOKUP($D467,'[2]5D'!$C:$AY,COLUMNS($A466:J466)+36,0)</f>
        <v>150.23737894791799</v>
      </c>
      <c r="O467" s="43">
        <f>VLOOKUP($D467,'[2]5D'!$C:$AY,COLUMNS($A466:K466)+36,0)</f>
        <v>130.713337686351</v>
      </c>
      <c r="P467" s="43">
        <f>VLOOKUP($D467,'[2]5D'!$C:$AY,COLUMNS($A466:L466)+36,0)</f>
        <v>136.32380084840199</v>
      </c>
      <c r="Q467" s="43">
        <f>VLOOKUP($D467,'[2]5D'!$C:$AY,COLUMNS($A466:M466)+36,0)</f>
        <v>91.775346080943905</v>
      </c>
    </row>
    <row r="468" spans="4:17">
      <c r="D468" s="92">
        <v>33131</v>
      </c>
      <c r="E468" s="43">
        <v>127.076862024801</v>
      </c>
      <c r="F468" s="43">
        <f>VLOOKUP($D468,'[2]5D'!$C:$AY,COLUMNS($A467:B467)+36,0)</f>
        <v>96.978648436659995</v>
      </c>
      <c r="G468" s="43">
        <f>VLOOKUP($D468,'[2]5D'!$C:$AY,COLUMNS($A467:C467)+36,0)</f>
        <v>103.89406175843401</v>
      </c>
      <c r="H468" s="43">
        <f>VLOOKUP($D468,'[2]5D'!$C:$AY,COLUMNS($A467:D467)+36,0)</f>
        <v>119.89139097122001</v>
      </c>
      <c r="I468" s="54">
        <f>VLOOKUP($D468,'[2]5D'!$C:$AY,COLUMNS($A467:E467)+36,0)</f>
        <v>127.216764764839</v>
      </c>
      <c r="J468" s="54">
        <f>VLOOKUP($D468,'[2]5D'!$C:$AY,COLUMNS($A467:F467)+36,0)</f>
        <v>138.673136032119</v>
      </c>
      <c r="K468" s="43">
        <f>VLOOKUP($D468,'[2]5D'!$C:$AY,COLUMNS($A467:G467)+36,0)</f>
        <v>147.496650347876</v>
      </c>
      <c r="L468" s="43">
        <f>VLOOKUP($D468,'[2]5D'!$C:$AY,COLUMNS($A467:H467)+36,0)</f>
        <v>141.33588738642999</v>
      </c>
      <c r="M468" s="43">
        <f>VLOOKUP($D468,'[2]5D'!$C:$AY,COLUMNS($A467:I467)+36,0)</f>
        <v>159.220739826667</v>
      </c>
      <c r="N468" s="43">
        <f>VLOOKUP($D468,'[2]5D'!$C:$AY,COLUMNS($A467:J467)+36,0)</f>
        <v>160.55211550382199</v>
      </c>
      <c r="O468" s="43">
        <f>VLOOKUP($D468,'[2]5D'!$C:$AY,COLUMNS($A467:K467)+36,0)</f>
        <v>156.79273266775101</v>
      </c>
      <c r="P468" s="43">
        <f>VLOOKUP($D468,'[2]5D'!$C:$AY,COLUMNS($A467:L467)+36,0)</f>
        <v>158.466419145462</v>
      </c>
      <c r="Q468" s="43">
        <f>VLOOKUP($D468,'[2]5D'!$C:$AY,COLUMNS($A467:M467)+36,0)</f>
        <v>85.676226517876202</v>
      </c>
    </row>
    <row r="469" spans="4:17">
      <c r="D469" s="92">
        <v>33140</v>
      </c>
      <c r="E469" s="43">
        <v>128.07686202480099</v>
      </c>
      <c r="F469" s="43">
        <f>VLOOKUP($D469,'[2]5D'!$C:$AY,COLUMNS($A468:B468)+36,0)</f>
        <v>134.01335858531399</v>
      </c>
      <c r="G469" s="43">
        <f>VLOOKUP($D469,'[2]5D'!$C:$AY,COLUMNS($A468:C468)+36,0)</f>
        <v>110.23446242401801</v>
      </c>
      <c r="H469" s="43">
        <f>VLOOKUP($D469,'[2]5D'!$C:$AY,COLUMNS($A468:D468)+36,0)</f>
        <v>115.64404578267801</v>
      </c>
      <c r="I469" s="54">
        <f>VLOOKUP($D469,'[2]5D'!$C:$AY,COLUMNS($A468:E468)+36,0)</f>
        <v>122.709906437908</v>
      </c>
      <c r="J469" s="54">
        <f>VLOOKUP($D469,'[2]5D'!$C:$AY,COLUMNS($A468:F468)+36,0)</f>
        <v>113.52525003658999</v>
      </c>
      <c r="K469" s="43">
        <f>VLOOKUP($D469,'[2]5D'!$C:$AY,COLUMNS($A468:G468)+36,0)</f>
        <v>119.463710080026</v>
      </c>
      <c r="L469" s="43">
        <f>VLOOKUP($D469,'[2]5D'!$C:$AY,COLUMNS($A468:H468)+36,0)</f>
        <v>119.463710080026</v>
      </c>
      <c r="M469" s="43">
        <f>VLOOKUP($D469,'[2]5D'!$C:$AY,COLUMNS($A468:I468)+36,0)</f>
        <v>115.392171068089</v>
      </c>
      <c r="N469" s="43">
        <f>VLOOKUP($D469,'[2]5D'!$C:$AY,COLUMNS($A468:J468)+36,0)</f>
        <v>118.361401089807</v>
      </c>
      <c r="O469" s="43">
        <f>VLOOKUP($D469,'[2]5D'!$C:$AY,COLUMNS($A468:K468)+36,0)</f>
        <v>117.73909407930699</v>
      </c>
      <c r="P469" s="43">
        <f>VLOOKUP($D469,'[2]5D'!$C:$AY,COLUMNS($A468:L468)+36,0)</f>
        <v>101.773978364862</v>
      </c>
      <c r="Q469" s="43">
        <f>VLOOKUP($D469,'[2]5D'!$C:$AY,COLUMNS($A468:M468)+36,0)</f>
        <v>65.177243764339906</v>
      </c>
    </row>
    <row r="470" spans="4:17">
      <c r="D470" s="92">
        <v>33190</v>
      </c>
      <c r="E470" s="43">
        <v>129.07686202480099</v>
      </c>
      <c r="F470" s="43">
        <f>VLOOKUP($D470,'[2]5D'!$C:$AY,COLUMNS($A469:B469)+36,0)</f>
        <v>96.293818213362599</v>
      </c>
      <c r="G470" s="43">
        <f>VLOOKUP($D470,'[2]5D'!$C:$AY,COLUMNS($A469:C469)+36,0)</f>
        <v>108.68325603776699</v>
      </c>
      <c r="H470" s="43">
        <f>VLOOKUP($D470,'[2]5D'!$C:$AY,COLUMNS($A469:D469)+36,0)</f>
        <v>112.286072357333</v>
      </c>
      <c r="I470" s="54">
        <f>VLOOKUP($D470,'[2]5D'!$C:$AY,COLUMNS($A469:E469)+36,0)</f>
        <v>115.999154887904</v>
      </c>
      <c r="J470" s="54">
        <f>VLOOKUP($D470,'[2]5D'!$C:$AY,COLUMNS($A469:F469)+36,0)</f>
        <v>123.995281959889</v>
      </c>
      <c r="K470" s="43">
        <f>VLOOKUP($D470,'[2]5D'!$C:$AY,COLUMNS($A469:G469)+36,0)</f>
        <v>125.079813983127</v>
      </c>
      <c r="L470" s="43">
        <f>VLOOKUP($D470,'[2]5D'!$C:$AY,COLUMNS($A469:H469)+36,0)</f>
        <v>125.079813983127</v>
      </c>
      <c r="M470" s="43">
        <f>VLOOKUP($D470,'[2]5D'!$C:$AY,COLUMNS($A469:I469)+36,0)</f>
        <v>124.08462080039</v>
      </c>
      <c r="N470" s="43">
        <f>VLOOKUP($D470,'[2]5D'!$C:$AY,COLUMNS($A469:J469)+36,0)</f>
        <v>124.626886812009</v>
      </c>
      <c r="O470" s="43">
        <f>VLOOKUP($D470,'[2]5D'!$C:$AY,COLUMNS($A469:K469)+36,0)</f>
        <v>114.884830047427</v>
      </c>
      <c r="P470" s="43">
        <f>VLOOKUP($D470,'[2]5D'!$C:$AY,COLUMNS($A469:L469)+36,0)</f>
        <v>97.363575867412493</v>
      </c>
      <c r="Q470" s="43">
        <f>VLOOKUP($D470,'[2]5D'!$C:$AY,COLUMNS($A469:M469)+36,0)</f>
        <v>90.081838062876599</v>
      </c>
    </row>
    <row r="471" spans="4:17">
      <c r="D471" s="92">
        <v>33200</v>
      </c>
      <c r="E471" s="43">
        <v>130.07686202480099</v>
      </c>
      <c r="F471" s="43">
        <f>VLOOKUP($D471,'[2]5D'!$C:$AY,COLUMNS($A470:B470)+36,0)</f>
        <v>101.57846516985801</v>
      </c>
      <c r="G471" s="43">
        <f>VLOOKUP($D471,'[2]5D'!$C:$AY,COLUMNS($A470:C470)+36,0)</f>
        <v>102.131465718969</v>
      </c>
      <c r="H471" s="43">
        <f>VLOOKUP($D471,'[2]5D'!$C:$AY,COLUMNS($A470:D470)+36,0)</f>
        <v>114.34546422012301</v>
      </c>
      <c r="I471" s="54">
        <f>VLOOKUP($D471,'[2]5D'!$C:$AY,COLUMNS($A470:E470)+36,0)</f>
        <v>115.60360208966701</v>
      </c>
      <c r="J471" s="54">
        <f>VLOOKUP($D471,'[2]5D'!$C:$AY,COLUMNS($A470:F470)+36,0)</f>
        <v>121.987101614799</v>
      </c>
      <c r="K471" s="43">
        <f>VLOOKUP($D471,'[2]5D'!$C:$AY,COLUMNS($A470:G470)+36,0)</f>
        <v>124.21035881931699</v>
      </c>
      <c r="L471" s="43">
        <f>VLOOKUP($D471,'[2]5D'!$C:$AY,COLUMNS($A470:H470)+36,0)</f>
        <v>124.21035881931699</v>
      </c>
      <c r="M471" s="43">
        <f>VLOOKUP($D471,'[2]5D'!$C:$AY,COLUMNS($A470:I470)+36,0)</f>
        <v>112.871390893653</v>
      </c>
      <c r="N471" s="43">
        <f>VLOOKUP($D471,'[2]5D'!$C:$AY,COLUMNS($A470:J470)+36,0)</f>
        <v>113.98301949591099</v>
      </c>
      <c r="O471" s="43">
        <f>VLOOKUP($D471,'[2]5D'!$C:$AY,COLUMNS($A470:K470)+36,0)</f>
        <v>113.899275996499</v>
      </c>
      <c r="P471" s="43">
        <f>VLOOKUP($D471,'[2]5D'!$C:$AY,COLUMNS($A470:L470)+36,0)</f>
        <v>110.56251647388</v>
      </c>
      <c r="Q471" s="43">
        <f>VLOOKUP($D471,'[2]5D'!$C:$AY,COLUMNS($A470:M470)+36,0)</f>
        <v>97.066718077064195</v>
      </c>
    </row>
    <row r="474" spans="4:17">
      <c r="D474" s="73">
        <v>10101</v>
      </c>
      <c r="E474" s="75">
        <f>VLOOKUP(D474,$D$229:$Q$471,5,0)</f>
        <v>117.118134877605</v>
      </c>
    </row>
    <row r="475" spans="4:17">
      <c r="D475" s="73">
        <v>10102</v>
      </c>
      <c r="E475" s="75">
        <f t="shared" ref="E475:E538" si="26">VLOOKUP(D475,$D$229:$Q$471,5,0)</f>
        <v>130.44949259837901</v>
      </c>
    </row>
    <row r="476" spans="4:17">
      <c r="D476" s="73">
        <v>10103</v>
      </c>
      <c r="E476" s="75">
        <f t="shared" si="26"/>
        <v>119.810707211644</v>
      </c>
    </row>
    <row r="477" spans="4:17">
      <c r="D477" s="73">
        <v>10104</v>
      </c>
      <c r="E477" s="75">
        <f t="shared" si="26"/>
        <v>127.580843083734</v>
      </c>
    </row>
    <row r="478" spans="4:17">
      <c r="D478" s="73">
        <v>10201</v>
      </c>
      <c r="E478" s="75">
        <f t="shared" si="26"/>
        <v>110.804599171646</v>
      </c>
    </row>
    <row r="479" spans="4:17">
      <c r="D479" s="73">
        <v>10202</v>
      </c>
      <c r="E479" s="75">
        <f t="shared" si="26"/>
        <v>108.969827744426</v>
      </c>
    </row>
    <row r="480" spans="4:17">
      <c r="D480" s="73">
        <v>10203</v>
      </c>
      <c r="E480" s="75">
        <f t="shared" si="26"/>
        <v>103.36918115516799</v>
      </c>
    </row>
    <row r="481" spans="4:5">
      <c r="D481" s="73">
        <v>10204</v>
      </c>
      <c r="E481" s="75">
        <f t="shared" si="26"/>
        <v>105.303785627933</v>
      </c>
    </row>
    <row r="482" spans="4:5">
      <c r="D482" s="73">
        <v>10205</v>
      </c>
      <c r="E482" s="75">
        <f t="shared" si="26"/>
        <v>119.63991234591199</v>
      </c>
    </row>
    <row r="483" spans="4:5">
      <c r="D483" s="73">
        <v>10301</v>
      </c>
      <c r="E483" s="75">
        <f t="shared" si="26"/>
        <v>106.92016088582901</v>
      </c>
    </row>
    <row r="484" spans="4:5">
      <c r="D484" s="73">
        <v>10302</v>
      </c>
      <c r="E484" s="75">
        <f t="shared" si="26"/>
        <v>108.469457584113</v>
      </c>
    </row>
    <row r="485" spans="4:5">
      <c r="D485" s="73">
        <v>10303</v>
      </c>
      <c r="E485" s="75">
        <f t="shared" si="26"/>
        <v>78.043512388948699</v>
      </c>
    </row>
    <row r="486" spans="4:5">
      <c r="D486" s="73">
        <v>10304</v>
      </c>
      <c r="E486" s="75">
        <f t="shared" si="26"/>
        <v>145.95448862723799</v>
      </c>
    </row>
    <row r="487" spans="4:5">
      <c r="D487" s="73">
        <v>10305</v>
      </c>
      <c r="E487" s="75">
        <f t="shared" si="26"/>
        <v>102.474455278428</v>
      </c>
    </row>
    <row r="488" spans="4:5">
      <c r="D488" s="73">
        <v>10306</v>
      </c>
      <c r="E488" s="75">
        <f t="shared" si="26"/>
        <v>110.72130090939601</v>
      </c>
    </row>
    <row r="489" spans="4:5">
      <c r="D489" s="73">
        <v>10405</v>
      </c>
      <c r="E489" s="75">
        <f t="shared" si="26"/>
        <v>105.143471955697</v>
      </c>
    </row>
    <row r="490" spans="4:5">
      <c r="D490" s="73">
        <v>10509</v>
      </c>
      <c r="E490" s="75">
        <f t="shared" si="26"/>
        <v>99.148756717095196</v>
      </c>
    </row>
    <row r="491" spans="4:5">
      <c r="D491" s="73">
        <v>10619</v>
      </c>
      <c r="E491" s="75">
        <f t="shared" si="26"/>
        <v>107.421670118994</v>
      </c>
    </row>
    <row r="492" spans="4:5">
      <c r="D492" s="73">
        <v>10621</v>
      </c>
      <c r="E492" s="75">
        <f t="shared" si="26"/>
        <v>105.052883166359</v>
      </c>
    </row>
    <row r="493" spans="4:5">
      <c r="D493" s="73">
        <v>10622</v>
      </c>
      <c r="E493" s="75">
        <f t="shared" si="26"/>
        <v>110.577407267496</v>
      </c>
    </row>
    <row r="494" spans="4:5">
      <c r="D494" s="73">
        <v>10623</v>
      </c>
      <c r="E494" s="75">
        <f t="shared" si="26"/>
        <v>117.23850193920499</v>
      </c>
    </row>
    <row r="495" spans="4:5">
      <c r="D495" s="73">
        <v>10714</v>
      </c>
      <c r="E495" s="75">
        <f t="shared" si="26"/>
        <v>107.88916309651999</v>
      </c>
    </row>
    <row r="496" spans="4:5">
      <c r="D496" s="73">
        <v>10722</v>
      </c>
      <c r="E496" s="75">
        <f t="shared" si="26"/>
        <v>117.283617175901</v>
      </c>
    </row>
    <row r="497" spans="4:5">
      <c r="D497" s="73">
        <v>10792</v>
      </c>
      <c r="E497" s="75">
        <f t="shared" si="26"/>
        <v>132.29932635911101</v>
      </c>
    </row>
    <row r="498" spans="4:5">
      <c r="D498" s="73">
        <v>10795</v>
      </c>
      <c r="E498" s="75">
        <f t="shared" si="26"/>
        <v>134.822382391682</v>
      </c>
    </row>
    <row r="499" spans="4:5">
      <c r="D499" s="73">
        <v>10800</v>
      </c>
      <c r="E499" s="75">
        <f t="shared" si="26"/>
        <v>122.282401056925</v>
      </c>
    </row>
    <row r="500" spans="4:5">
      <c r="D500" s="73">
        <v>11010</v>
      </c>
      <c r="E500" s="75">
        <f t="shared" si="26"/>
        <v>119.453544062426</v>
      </c>
    </row>
    <row r="501" spans="4:5">
      <c r="D501" s="73">
        <v>11020</v>
      </c>
      <c r="E501" s="75">
        <f t="shared" si="26"/>
        <v>119.383774747404</v>
      </c>
    </row>
    <row r="502" spans="4:5">
      <c r="D502" s="73">
        <v>13131</v>
      </c>
      <c r="E502" s="75">
        <f t="shared" si="26"/>
        <v>116.28894413427901</v>
      </c>
    </row>
    <row r="503" spans="4:5">
      <c r="D503" s="73">
        <v>13910</v>
      </c>
      <c r="E503" s="75">
        <f t="shared" si="26"/>
        <v>113.035398134283</v>
      </c>
    </row>
    <row r="504" spans="4:5">
      <c r="D504" s="73">
        <v>13921</v>
      </c>
      <c r="E504" s="75">
        <f t="shared" si="26"/>
        <v>109.98427414135899</v>
      </c>
    </row>
    <row r="505" spans="4:5">
      <c r="D505" s="73">
        <v>13922</v>
      </c>
      <c r="E505" s="75">
        <f t="shared" si="26"/>
        <v>107.777021874947</v>
      </c>
    </row>
    <row r="506" spans="4:5">
      <c r="D506" s="73">
        <v>13930</v>
      </c>
      <c r="E506" s="75">
        <f t="shared" si="26"/>
        <v>115.934291724037</v>
      </c>
    </row>
    <row r="507" spans="4:5">
      <c r="D507" s="73">
        <v>13940</v>
      </c>
      <c r="E507" s="75">
        <f t="shared" si="26"/>
        <v>112.813225484084</v>
      </c>
    </row>
    <row r="508" spans="4:5">
      <c r="D508" s="73">
        <v>13990</v>
      </c>
      <c r="E508" s="75">
        <f t="shared" si="26"/>
        <v>124.389471999482</v>
      </c>
    </row>
    <row r="509" spans="4:5">
      <c r="D509" s="73">
        <v>14101</v>
      </c>
      <c r="E509" s="75">
        <f t="shared" si="26"/>
        <v>116.981718827851</v>
      </c>
    </row>
    <row r="510" spans="4:5">
      <c r="D510" s="73">
        <v>14103</v>
      </c>
      <c r="E510" s="75">
        <f t="shared" si="26"/>
        <v>127.80566739008501</v>
      </c>
    </row>
    <row r="511" spans="4:5">
      <c r="D511" s="73">
        <v>14109</v>
      </c>
      <c r="E511" s="75">
        <f t="shared" si="26"/>
        <v>137.030014305083</v>
      </c>
    </row>
    <row r="512" spans="4:5">
      <c r="D512" s="73">
        <v>14200</v>
      </c>
      <c r="E512" s="75">
        <f t="shared" si="26"/>
        <v>143.851197570419</v>
      </c>
    </row>
    <row r="513" spans="4:5">
      <c r="D513" s="73">
        <v>14300</v>
      </c>
      <c r="E513" s="75">
        <f t="shared" si="26"/>
        <v>119.31183974753</v>
      </c>
    </row>
    <row r="514" spans="4:5">
      <c r="D514" s="73">
        <v>15110</v>
      </c>
      <c r="E514" s="75">
        <f t="shared" si="26"/>
        <v>198.28720182174601</v>
      </c>
    </row>
    <row r="515" spans="4:5">
      <c r="D515" s="73">
        <v>15202</v>
      </c>
      <c r="E515" s="75">
        <f t="shared" si="26"/>
        <v>101.56187403555499</v>
      </c>
    </row>
    <row r="516" spans="4:5">
      <c r="D516" s="73">
        <v>15209</v>
      </c>
      <c r="E516" s="75">
        <f t="shared" si="26"/>
        <v>98.851066219318099</v>
      </c>
    </row>
    <row r="517" spans="4:5">
      <c r="D517" s="73">
        <v>16222</v>
      </c>
      <c r="E517" s="75">
        <f t="shared" si="26"/>
        <v>78.262568735929094</v>
      </c>
    </row>
    <row r="518" spans="4:5">
      <c r="D518" s="73">
        <v>16291</v>
      </c>
      <c r="E518" s="75">
        <f t="shared" si="26"/>
        <v>112.654279431776</v>
      </c>
    </row>
    <row r="519" spans="4:5">
      <c r="D519" s="73">
        <v>16292</v>
      </c>
      <c r="E519" s="75">
        <f t="shared" si="26"/>
        <v>86.823439154796503</v>
      </c>
    </row>
    <row r="520" spans="4:5">
      <c r="D520" s="73">
        <v>17094</v>
      </c>
      <c r="E520" s="75">
        <f t="shared" si="26"/>
        <v>114.40688554336</v>
      </c>
    </row>
    <row r="521" spans="4:5">
      <c r="D521" s="73">
        <v>17099</v>
      </c>
      <c r="E521" s="75">
        <f t="shared" si="26"/>
        <v>130.316390041494</v>
      </c>
    </row>
    <row r="522" spans="4:5">
      <c r="D522" s="73">
        <v>18200</v>
      </c>
      <c r="E522" s="75">
        <f t="shared" si="26"/>
        <v>112.25116846983001</v>
      </c>
    </row>
    <row r="523" spans="4:5">
      <c r="D523" s="73">
        <v>19202</v>
      </c>
      <c r="E523" s="75">
        <f t="shared" si="26"/>
        <v>108.367092844233</v>
      </c>
    </row>
    <row r="524" spans="4:5">
      <c r="D524" s="73">
        <v>20119</v>
      </c>
      <c r="E524" s="75">
        <f t="shared" si="26"/>
        <v>131.09356349071999</v>
      </c>
    </row>
    <row r="525" spans="4:5">
      <c r="D525" s="73">
        <v>20129</v>
      </c>
      <c r="E525" s="75">
        <f t="shared" si="26"/>
        <v>111.914031533515</v>
      </c>
    </row>
    <row r="526" spans="4:5">
      <c r="D526" s="73">
        <v>20132</v>
      </c>
      <c r="E526" s="75">
        <f t="shared" si="26"/>
        <v>117.689574109419</v>
      </c>
    </row>
    <row r="527" spans="4:5">
      <c r="D527" s="73">
        <v>20292</v>
      </c>
      <c r="E527" s="75">
        <f t="shared" si="26"/>
        <v>108.54285898013001</v>
      </c>
    </row>
    <row r="528" spans="4:5">
      <c r="D528" s="73">
        <v>20300</v>
      </c>
      <c r="E528" s="75">
        <f t="shared" si="26"/>
        <v>115.591053625906</v>
      </c>
    </row>
    <row r="529" spans="4:5">
      <c r="D529" s="73">
        <v>21003</v>
      </c>
      <c r="E529" s="75">
        <f t="shared" si="26"/>
        <v>111.68031935863</v>
      </c>
    </row>
    <row r="530" spans="4:5">
      <c r="D530" s="73">
        <v>21007</v>
      </c>
      <c r="E530" s="75">
        <f t="shared" si="26"/>
        <v>109.37136725386701</v>
      </c>
    </row>
    <row r="531" spans="4:5">
      <c r="D531" s="73">
        <v>21009</v>
      </c>
      <c r="E531" s="75">
        <f t="shared" si="26"/>
        <v>119.39352734841501</v>
      </c>
    </row>
    <row r="532" spans="4:5">
      <c r="D532" s="73">
        <v>22191</v>
      </c>
      <c r="E532" s="75">
        <f t="shared" si="26"/>
        <v>105.81911742215701</v>
      </c>
    </row>
    <row r="533" spans="4:5">
      <c r="D533" s="73">
        <v>23911</v>
      </c>
      <c r="E533" s="75">
        <f t="shared" si="26"/>
        <v>96.824996767183094</v>
      </c>
    </row>
    <row r="534" spans="4:5">
      <c r="D534" s="73">
        <v>23912</v>
      </c>
      <c r="E534" s="75">
        <f t="shared" si="26"/>
        <v>114.51979479538799</v>
      </c>
    </row>
    <row r="535" spans="4:5">
      <c r="D535" s="73">
        <v>23929</v>
      </c>
      <c r="E535" s="75">
        <f t="shared" si="26"/>
        <v>102.541828718925</v>
      </c>
    </row>
    <row r="536" spans="4:5">
      <c r="D536" s="73">
        <v>23960</v>
      </c>
      <c r="E536" s="75">
        <f t="shared" si="26"/>
        <v>123.79482529077799</v>
      </c>
    </row>
    <row r="537" spans="4:5">
      <c r="D537" s="73">
        <v>24104</v>
      </c>
      <c r="E537" s="75">
        <f t="shared" si="26"/>
        <v>105.476451259584</v>
      </c>
    </row>
    <row r="538" spans="4:5">
      <c r="D538" s="73">
        <v>24311</v>
      </c>
      <c r="E538" s="75">
        <f t="shared" si="26"/>
        <v>113.590986816106</v>
      </c>
    </row>
    <row r="539" spans="4:5">
      <c r="D539" s="73">
        <v>24312</v>
      </c>
      <c r="E539" s="75">
        <f t="shared" ref="E539:E586" si="27">VLOOKUP(D539,$D$229:$Q$471,5,0)</f>
        <v>110.125981289698</v>
      </c>
    </row>
    <row r="540" spans="4:5">
      <c r="D540" s="73">
        <v>24320</v>
      </c>
      <c r="E540" s="75">
        <f t="shared" si="27"/>
        <v>128.88643412499499</v>
      </c>
    </row>
    <row r="541" spans="4:5">
      <c r="D541" s="73">
        <v>25111</v>
      </c>
      <c r="E541" s="75">
        <f t="shared" si="27"/>
        <v>113.69612027211799</v>
      </c>
    </row>
    <row r="542" spans="4:5">
      <c r="D542" s="73">
        <v>25112</v>
      </c>
      <c r="E542" s="75">
        <f t="shared" si="27"/>
        <v>97.727136051851701</v>
      </c>
    </row>
    <row r="543" spans="4:5">
      <c r="D543" s="73">
        <v>25130</v>
      </c>
      <c r="E543" s="75">
        <f t="shared" si="27"/>
        <v>117.48251748251801</v>
      </c>
    </row>
    <row r="544" spans="4:5">
      <c r="D544" s="73">
        <v>25200</v>
      </c>
      <c r="E544" s="75">
        <f t="shared" si="27"/>
        <v>85.990901515703996</v>
      </c>
    </row>
    <row r="545" spans="4:5">
      <c r="D545" s="73">
        <v>25930</v>
      </c>
      <c r="E545" s="75">
        <f t="shared" si="27"/>
        <v>125.112271385849</v>
      </c>
    </row>
    <row r="546" spans="4:5">
      <c r="D546" s="73">
        <v>25994</v>
      </c>
      <c r="E546" s="75">
        <f t="shared" si="27"/>
        <v>98.728431972911693</v>
      </c>
    </row>
    <row r="547" spans="4:5">
      <c r="D547" s="73">
        <v>26512</v>
      </c>
      <c r="E547" s="75">
        <f t="shared" si="27"/>
        <v>128.914998012512</v>
      </c>
    </row>
    <row r="548" spans="4:5">
      <c r="D548" s="73">
        <v>26800</v>
      </c>
      <c r="E548" s="75">
        <f t="shared" si="27"/>
        <v>107.186875655655</v>
      </c>
    </row>
    <row r="549" spans="4:5">
      <c r="D549" s="73">
        <v>27200</v>
      </c>
      <c r="E549" s="75">
        <f t="shared" si="27"/>
        <v>101.949079597383</v>
      </c>
    </row>
    <row r="550" spans="4:5">
      <c r="D550" s="73">
        <v>27330</v>
      </c>
      <c r="E550" s="75">
        <f t="shared" si="27"/>
        <v>141.909031844146</v>
      </c>
    </row>
    <row r="551" spans="4:5">
      <c r="D551" s="73">
        <v>27400</v>
      </c>
      <c r="E551" s="75">
        <f t="shared" si="27"/>
        <v>113.43385431594299</v>
      </c>
    </row>
    <row r="552" spans="4:5">
      <c r="D552" s="73">
        <v>27900</v>
      </c>
      <c r="E552" s="75">
        <f t="shared" si="27"/>
        <v>124.969731981222</v>
      </c>
    </row>
    <row r="553" spans="4:5">
      <c r="D553" s="73">
        <v>28110</v>
      </c>
      <c r="E553" s="75">
        <f t="shared" si="27"/>
        <v>132.31598555021199</v>
      </c>
    </row>
    <row r="554" spans="4:5">
      <c r="D554" s="73">
        <v>28150</v>
      </c>
      <c r="E554" s="75">
        <f t="shared" si="27"/>
        <v>106.723022861031</v>
      </c>
    </row>
    <row r="555" spans="4:5">
      <c r="D555" s="73">
        <v>28170</v>
      </c>
      <c r="E555" s="75">
        <f t="shared" si="27"/>
        <v>107.71995270453</v>
      </c>
    </row>
    <row r="556" spans="4:5">
      <c r="D556" s="73">
        <v>28191</v>
      </c>
      <c r="E556" s="75">
        <f t="shared" si="27"/>
        <v>117.214128367374</v>
      </c>
    </row>
    <row r="557" spans="4:5">
      <c r="D557" s="73">
        <v>28199</v>
      </c>
      <c r="E557" s="75">
        <f t="shared" si="27"/>
        <v>110.173997377418</v>
      </c>
    </row>
    <row r="558" spans="4:5">
      <c r="D558" s="73">
        <v>28210</v>
      </c>
      <c r="E558" s="75">
        <f t="shared" si="27"/>
        <v>126.810539881005</v>
      </c>
    </row>
    <row r="559" spans="4:5">
      <c r="D559" s="73">
        <v>28230</v>
      </c>
      <c r="E559" s="75">
        <f t="shared" si="27"/>
        <v>107.87602260154399</v>
      </c>
    </row>
    <row r="560" spans="4:5">
      <c r="D560" s="73">
        <v>28240</v>
      </c>
      <c r="E560" s="75">
        <f t="shared" si="27"/>
        <v>125.671406070137</v>
      </c>
    </row>
    <row r="561" spans="4:5">
      <c r="D561" s="73">
        <v>28250</v>
      </c>
      <c r="E561" s="75">
        <f t="shared" si="27"/>
        <v>124.144958535371</v>
      </c>
    </row>
    <row r="562" spans="4:5">
      <c r="D562" s="73">
        <v>28260</v>
      </c>
      <c r="E562" s="75">
        <f t="shared" si="27"/>
        <v>115.561108268986</v>
      </c>
    </row>
    <row r="563" spans="4:5">
      <c r="D563" s="73">
        <v>29102</v>
      </c>
      <c r="E563" s="75">
        <f t="shared" si="27"/>
        <v>71.972986562474802</v>
      </c>
    </row>
    <row r="564" spans="4:5">
      <c r="D564" s="73">
        <v>29200</v>
      </c>
      <c r="E564" s="75">
        <f t="shared" si="27"/>
        <v>85.490614455972505</v>
      </c>
    </row>
    <row r="565" spans="4:5">
      <c r="D565" s="73">
        <v>30120</v>
      </c>
      <c r="E565" s="75">
        <f t="shared" si="27"/>
        <v>109.941943136142</v>
      </c>
    </row>
    <row r="566" spans="4:5">
      <c r="D566" s="73">
        <v>30200</v>
      </c>
      <c r="E566" s="75">
        <f t="shared" si="27"/>
        <v>128.74078565372</v>
      </c>
    </row>
    <row r="567" spans="4:5">
      <c r="D567" s="73">
        <v>30400</v>
      </c>
      <c r="E567" s="75">
        <f t="shared" si="27"/>
        <v>129.67349312425199</v>
      </c>
    </row>
    <row r="568" spans="4:5">
      <c r="D568" s="73">
        <v>30920</v>
      </c>
      <c r="E568" s="75">
        <f t="shared" si="27"/>
        <v>114.15706571275101</v>
      </c>
    </row>
    <row r="569" spans="4:5">
      <c r="D569" s="73">
        <v>30990</v>
      </c>
      <c r="E569" s="75">
        <f t="shared" si="27"/>
        <v>132.27667695834799</v>
      </c>
    </row>
    <row r="570" spans="4:5">
      <c r="D570" s="73">
        <v>31002</v>
      </c>
      <c r="E570" s="75">
        <f t="shared" si="27"/>
        <v>141.940097528693</v>
      </c>
    </row>
    <row r="571" spans="4:5">
      <c r="D571" s="73">
        <v>31003</v>
      </c>
      <c r="E571" s="75">
        <f t="shared" si="27"/>
        <v>70.132995196398795</v>
      </c>
    </row>
    <row r="572" spans="4:5">
      <c r="D572" s="73">
        <v>31009</v>
      </c>
      <c r="E572" s="75">
        <f t="shared" si="27"/>
        <v>145.92643828306001</v>
      </c>
    </row>
    <row r="573" spans="4:5">
      <c r="D573" s="73">
        <v>32110</v>
      </c>
      <c r="E573" s="75">
        <f t="shared" si="27"/>
        <v>111.027498452793</v>
      </c>
    </row>
    <row r="574" spans="4:5">
      <c r="D574" s="73">
        <v>32120</v>
      </c>
      <c r="E574" s="75">
        <f t="shared" si="27"/>
        <v>105.379764731549</v>
      </c>
    </row>
    <row r="575" spans="4:5">
      <c r="D575" s="73">
        <v>32200</v>
      </c>
      <c r="E575" s="75">
        <f t="shared" si="27"/>
        <v>93.290322580645196</v>
      </c>
    </row>
    <row r="576" spans="4:5">
      <c r="D576" s="73">
        <v>32300</v>
      </c>
      <c r="E576" s="75">
        <f t="shared" si="27"/>
        <v>103.834910328356</v>
      </c>
    </row>
    <row r="577" spans="4:5">
      <c r="D577" s="73">
        <v>32400</v>
      </c>
      <c r="E577" s="75">
        <f t="shared" si="27"/>
        <v>110.344023355671</v>
      </c>
    </row>
    <row r="578" spans="4:5">
      <c r="D578" s="73">
        <v>32500</v>
      </c>
      <c r="E578" s="75">
        <f t="shared" si="27"/>
        <v>106.97038484606099</v>
      </c>
    </row>
    <row r="579" spans="4:5">
      <c r="D579" s="73">
        <v>32901</v>
      </c>
      <c r="E579" s="75">
        <f t="shared" si="27"/>
        <v>110.058503443361</v>
      </c>
    </row>
    <row r="580" spans="4:5">
      <c r="D580" s="73">
        <v>32909</v>
      </c>
      <c r="E580" s="75">
        <f t="shared" si="27"/>
        <v>96.150391597842102</v>
      </c>
    </row>
    <row r="581" spans="4:5">
      <c r="D581" s="73">
        <v>33110</v>
      </c>
      <c r="E581" s="75">
        <f t="shared" si="27"/>
        <v>120.66286986879101</v>
      </c>
    </row>
    <row r="582" spans="4:5">
      <c r="D582" s="73">
        <v>33120</v>
      </c>
      <c r="E582" s="75">
        <f t="shared" si="27"/>
        <v>119.779310845805</v>
      </c>
    </row>
    <row r="583" spans="4:5">
      <c r="D583" s="73">
        <v>33131</v>
      </c>
      <c r="E583" s="75">
        <f t="shared" si="27"/>
        <v>119.89139097122001</v>
      </c>
    </row>
    <row r="584" spans="4:5">
      <c r="D584" s="73">
        <v>33140</v>
      </c>
      <c r="E584" s="75">
        <f t="shared" si="27"/>
        <v>115.64404578267801</v>
      </c>
    </row>
    <row r="585" spans="4:5">
      <c r="D585" s="73">
        <v>33190</v>
      </c>
      <c r="E585" s="75">
        <f t="shared" si="27"/>
        <v>112.286072357333</v>
      </c>
    </row>
    <row r="586" spans="4:5">
      <c r="D586" s="73">
        <v>33200</v>
      </c>
      <c r="E586" s="75">
        <f t="shared" si="27"/>
        <v>114.34546422012301</v>
      </c>
    </row>
  </sheetData>
  <mergeCells count="9">
    <mergeCell ref="C37:D37"/>
    <mergeCell ref="F54:G54"/>
    <mergeCell ref="C55:D55"/>
    <mergeCell ref="C71:D71"/>
    <mergeCell ref="A1:G1"/>
    <mergeCell ref="C2:D2"/>
    <mergeCell ref="A19:G19"/>
    <mergeCell ref="C20:D20"/>
    <mergeCell ref="A36:G36"/>
  </mergeCells>
  <conditionalFormatting sqref="E88:IO88 A60:XFD60">
    <cfRule type="duplicateValues" dxfId="2" priority="2"/>
  </conditionalFormatting>
  <conditionalFormatting sqref="EF91:NP91 A60:XFD60">
    <cfRule type="duplicateValues" dxfId="1" priority="3"/>
  </conditionalFormatting>
  <conditionalFormatting sqref="A61:XFD6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16</vt:i4>
      </vt:variant>
    </vt:vector>
  </HeadingPairs>
  <TitlesOfParts>
    <vt:vector size="28" baseType="lpstr">
      <vt:lpstr>Jadual1-IPP</vt:lpstr>
      <vt:lpstr>Jadual1.2-Indeks PM</vt:lpstr>
      <vt:lpstr>Jadual2&amp;3-Industryindex</vt:lpstr>
      <vt:lpstr>Jadual4-Groupindex</vt:lpstr>
      <vt:lpstr>Jadual4-Groupindex (New)</vt:lpstr>
      <vt:lpstr>Jadual5-2digit</vt:lpstr>
      <vt:lpstr>Jadual5.1-2digit </vt:lpstr>
      <vt:lpstr>Jadual5.1-2digit  (8 grp)</vt:lpstr>
      <vt:lpstr>Check (2)</vt:lpstr>
      <vt:lpstr>Jadual6-2digit</vt:lpstr>
      <vt:lpstr>Jadual6.1-2digit</vt:lpstr>
      <vt:lpstr>Sheet1</vt:lpstr>
      <vt:lpstr>Iq</vt:lpstr>
      <vt:lpstr>'Jadual5.1-2digit '!OLE_LINK21</vt:lpstr>
      <vt:lpstr>'Jadual5.1-2digit  (8 grp)'!OLE_LINK21</vt:lpstr>
      <vt:lpstr>'Jadual5-2digit'!OLE_LINK21</vt:lpstr>
      <vt:lpstr>'Jadual5.1-2digit '!OLE_LINK23</vt:lpstr>
      <vt:lpstr>'Jadual5.1-2digit  (8 grp)'!OLE_LINK23</vt:lpstr>
      <vt:lpstr>'Jadual5-2digit'!OLE_LINK23</vt:lpstr>
      <vt:lpstr>'Jadual1.2-Indeks PM'!Print_Area</vt:lpstr>
      <vt:lpstr>'Jadual1-IPP'!Print_Area</vt:lpstr>
      <vt:lpstr>'Jadual2&amp;3-Industryindex'!Print_Area</vt:lpstr>
      <vt:lpstr>'Jadual4-Groupindex'!Print_Area</vt:lpstr>
      <vt:lpstr>'Jadual4-Groupindex (New)'!Print_Area</vt:lpstr>
      <vt:lpstr>'Jadual5.1-2digit '!Print_Area</vt:lpstr>
      <vt:lpstr>'Jadual5.1-2digit  (8 grp)'!Print_Area</vt:lpstr>
      <vt:lpstr>'Jadual5-2digit'!Print_Area</vt:lpstr>
      <vt:lpstr>'Jadual6.1-2digit'!Print_Area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Mohd. Mahyudin Ghazali bin Md. Hadzir</dc:creator>
  <cp:lastModifiedBy>Zetty Azida Abd Aziz</cp:lastModifiedBy>
  <cp:lastPrinted>2026-07-08T11:22:58Z</cp:lastPrinted>
  <dcterms:created xsi:type="dcterms:W3CDTF">2014-01-08T10:34:00Z</dcterms:created>
  <dcterms:modified xsi:type="dcterms:W3CDTF">2026-07-08T11:27:09Z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7FB22A3A83994F9C84873B4EA9A4E95B_13</vt:lpwstr>
  </property>
  <property fmtid="{D5CDD505-2E9C-101B-9397-08002B2CF9AE}" pid="3" name="KSOProductBuildVer">
    <vt:lpwstr>1033-12.2.0.23196</vt:lpwstr>
  </property>
</Properties>
</file>